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ISE\OneDrive - Bayer\Desktop\BZPPL\2022\May'22\"/>
    </mc:Choice>
  </mc:AlternateContent>
  <xr:revisionPtr revIDLastSave="0" documentId="13_ncr:1_{88B07B2F-6452-4702-A4DC-DBF5741E53DA}" xr6:coauthVersionLast="47" xr6:coauthVersionMax="47" xr10:uidLastSave="{00000000-0000-0000-0000-000000000000}"/>
  <bookViews>
    <workbookView xWindow="-110" yWindow="-110" windowWidth="19420" windowHeight="10420" activeTab="2" xr2:uid="{C88EF72A-8082-4E2C-9F6F-8722FBFFCD08}"/>
  </bookViews>
  <sheets>
    <sheet name="Sales data" sheetId="2" r:id="rId1"/>
    <sheet name="MIS" sheetId="10" r:id="rId2"/>
    <sheet name="HQ-wise" sheetId="8" r:id="rId3"/>
    <sheet name="Stk-wise" sheetId="9" r:id="rId4"/>
    <sheet name="Mapping" sheetId="1" r:id="rId5"/>
  </sheets>
  <externalReferences>
    <externalReference r:id="rId6"/>
  </externalReferences>
  <definedNames>
    <definedName name="_xlnm._FilterDatabase" localSheetId="4" hidden="1">Mapping!$A$1:$H$1826</definedName>
    <definedName name="_xlnm._FilterDatabase" localSheetId="1" hidden="1">MIS!$A$3:$X$49</definedName>
    <definedName name="_xlnm._FilterDatabase" localSheetId="0" hidden="1">'Sales data'!$A$1:$W$3062</definedName>
    <definedName name="_xlnm.Database" localSheetId="1">#REF!</definedName>
    <definedName name="_xlnm.Database">#REF!</definedName>
  </definedNames>
  <calcPr calcId="191029"/>
  <pivotCaches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094" i="2" l="1"/>
  <c r="V3094" i="2"/>
  <c r="W3094" i="2"/>
  <c r="U3095" i="2"/>
  <c r="V3095" i="2"/>
  <c r="W3095" i="2"/>
  <c r="U3096" i="2"/>
  <c r="V3096" i="2"/>
  <c r="W3096" i="2"/>
  <c r="U3097" i="2"/>
  <c r="V3097" i="2"/>
  <c r="W3097" i="2"/>
  <c r="U3098" i="2"/>
  <c r="V3098" i="2"/>
  <c r="W3098" i="2"/>
  <c r="U3099" i="2"/>
  <c r="V3099" i="2"/>
  <c r="W3099" i="2"/>
  <c r="U3100" i="2"/>
  <c r="V3100" i="2"/>
  <c r="W3100" i="2"/>
  <c r="U3101" i="2"/>
  <c r="V3101" i="2"/>
  <c r="W3101" i="2"/>
  <c r="U3102" i="2"/>
  <c r="V3102" i="2"/>
  <c r="W3102" i="2"/>
  <c r="U3103" i="2"/>
  <c r="V3103" i="2"/>
  <c r="W3103" i="2"/>
  <c r="U3104" i="2"/>
  <c r="V3104" i="2"/>
  <c r="W3104" i="2"/>
  <c r="U3105" i="2"/>
  <c r="V3105" i="2"/>
  <c r="W3105" i="2"/>
  <c r="U3106" i="2"/>
  <c r="V3106" i="2"/>
  <c r="W3106" i="2"/>
  <c r="U3107" i="2"/>
  <c r="V3107" i="2"/>
  <c r="W3107" i="2"/>
  <c r="U3108" i="2"/>
  <c r="V3108" i="2"/>
  <c r="W3108" i="2"/>
  <c r="U3109" i="2"/>
  <c r="V3109" i="2"/>
  <c r="W3109" i="2"/>
  <c r="U3110" i="2"/>
  <c r="V3110" i="2"/>
  <c r="W3110" i="2"/>
  <c r="U3111" i="2"/>
  <c r="V3111" i="2"/>
  <c r="W3111" i="2"/>
  <c r="U3112" i="2"/>
  <c r="V3112" i="2"/>
  <c r="W3112" i="2"/>
  <c r="U3063" i="2" l="1"/>
  <c r="V3063" i="2"/>
  <c r="W3063" i="2"/>
  <c r="U3064" i="2"/>
  <c r="V3064" i="2"/>
  <c r="W3064" i="2"/>
  <c r="U3065" i="2"/>
  <c r="V3065" i="2"/>
  <c r="W3065" i="2"/>
  <c r="U3066" i="2"/>
  <c r="V3066" i="2"/>
  <c r="W3066" i="2"/>
  <c r="U3067" i="2"/>
  <c r="V3067" i="2"/>
  <c r="W3067" i="2"/>
  <c r="U3068" i="2"/>
  <c r="V3068" i="2"/>
  <c r="W3068" i="2"/>
  <c r="U3069" i="2"/>
  <c r="V3069" i="2"/>
  <c r="W3069" i="2"/>
  <c r="U3070" i="2"/>
  <c r="V3070" i="2"/>
  <c r="W3070" i="2"/>
  <c r="U3071" i="2"/>
  <c r="V3071" i="2"/>
  <c r="W3071" i="2"/>
  <c r="U3072" i="2"/>
  <c r="V3072" i="2"/>
  <c r="W3072" i="2"/>
  <c r="U3073" i="2"/>
  <c r="V3073" i="2"/>
  <c r="W3073" i="2"/>
  <c r="U3074" i="2"/>
  <c r="V3074" i="2"/>
  <c r="W3074" i="2"/>
  <c r="U3075" i="2"/>
  <c r="V3075" i="2"/>
  <c r="W3075" i="2"/>
  <c r="U3076" i="2"/>
  <c r="V3076" i="2"/>
  <c r="W3076" i="2"/>
  <c r="U3077" i="2"/>
  <c r="V3077" i="2"/>
  <c r="W3077" i="2"/>
  <c r="U3078" i="2"/>
  <c r="V3078" i="2"/>
  <c r="W3078" i="2"/>
  <c r="U3079" i="2"/>
  <c r="V3079" i="2"/>
  <c r="W3079" i="2"/>
  <c r="U3080" i="2"/>
  <c r="V3080" i="2"/>
  <c r="W3080" i="2"/>
  <c r="U3081" i="2"/>
  <c r="V3081" i="2"/>
  <c r="W3081" i="2"/>
  <c r="U3082" i="2"/>
  <c r="V3082" i="2"/>
  <c r="W3082" i="2"/>
  <c r="U3083" i="2"/>
  <c r="V3083" i="2"/>
  <c r="W3083" i="2"/>
  <c r="U3084" i="2"/>
  <c r="V3084" i="2"/>
  <c r="W3084" i="2"/>
  <c r="U3085" i="2"/>
  <c r="V3085" i="2"/>
  <c r="W3085" i="2"/>
  <c r="U3086" i="2"/>
  <c r="V3086" i="2"/>
  <c r="W3086" i="2"/>
  <c r="U3087" i="2"/>
  <c r="V3087" i="2"/>
  <c r="W3087" i="2"/>
  <c r="U3088" i="2"/>
  <c r="V3088" i="2"/>
  <c r="W3088" i="2"/>
  <c r="U3089" i="2"/>
  <c r="V3089" i="2"/>
  <c r="W3089" i="2"/>
  <c r="U3090" i="2"/>
  <c r="V3090" i="2"/>
  <c r="W3090" i="2"/>
  <c r="U3091" i="2"/>
  <c r="V3091" i="2"/>
  <c r="W3091" i="2"/>
  <c r="U3092" i="2"/>
  <c r="V3092" i="2"/>
  <c r="W3092" i="2"/>
  <c r="U3093" i="2"/>
  <c r="V3093" i="2"/>
  <c r="W3093" i="2"/>
  <c r="U3035" i="2" l="1"/>
  <c r="V3035" i="2"/>
  <c r="W3035" i="2"/>
  <c r="U3036" i="2"/>
  <c r="V3036" i="2"/>
  <c r="W3036" i="2"/>
  <c r="U3037" i="2"/>
  <c r="V3037" i="2"/>
  <c r="W3037" i="2"/>
  <c r="U3038" i="2"/>
  <c r="V3038" i="2"/>
  <c r="W3038" i="2"/>
  <c r="U3039" i="2"/>
  <c r="V3039" i="2"/>
  <c r="W3039" i="2"/>
  <c r="U3040" i="2"/>
  <c r="V3040" i="2"/>
  <c r="W3040" i="2"/>
  <c r="U3041" i="2"/>
  <c r="V3041" i="2"/>
  <c r="W3041" i="2"/>
  <c r="U3042" i="2"/>
  <c r="V3042" i="2"/>
  <c r="W3042" i="2"/>
  <c r="U3043" i="2"/>
  <c r="V3043" i="2"/>
  <c r="W3043" i="2"/>
  <c r="U3044" i="2"/>
  <c r="V3044" i="2"/>
  <c r="W3044" i="2"/>
  <c r="U3045" i="2"/>
  <c r="V3045" i="2"/>
  <c r="W3045" i="2"/>
  <c r="U3046" i="2"/>
  <c r="V3046" i="2"/>
  <c r="W3046" i="2"/>
  <c r="U3047" i="2"/>
  <c r="V3047" i="2"/>
  <c r="W3047" i="2"/>
  <c r="U3048" i="2"/>
  <c r="V3048" i="2"/>
  <c r="W3048" i="2"/>
  <c r="U3049" i="2"/>
  <c r="V3049" i="2"/>
  <c r="W3049" i="2"/>
  <c r="U3050" i="2"/>
  <c r="V3050" i="2"/>
  <c r="W3050" i="2"/>
  <c r="U3051" i="2"/>
  <c r="V3051" i="2"/>
  <c r="W3051" i="2"/>
  <c r="U3052" i="2"/>
  <c r="V3052" i="2"/>
  <c r="W3052" i="2"/>
  <c r="U3053" i="2"/>
  <c r="V3053" i="2"/>
  <c r="W3053" i="2"/>
  <c r="U3054" i="2"/>
  <c r="V3054" i="2"/>
  <c r="W3054" i="2"/>
  <c r="U3055" i="2"/>
  <c r="V3055" i="2"/>
  <c r="W3055" i="2"/>
  <c r="U3056" i="2"/>
  <c r="V3056" i="2"/>
  <c r="W3056" i="2"/>
  <c r="U3057" i="2"/>
  <c r="V3057" i="2"/>
  <c r="W3057" i="2"/>
  <c r="U3058" i="2"/>
  <c r="V3058" i="2"/>
  <c r="W3058" i="2"/>
  <c r="U3059" i="2"/>
  <c r="V3059" i="2"/>
  <c r="W3059" i="2"/>
  <c r="U3060" i="2"/>
  <c r="V3060" i="2"/>
  <c r="W3060" i="2"/>
  <c r="U3061" i="2"/>
  <c r="V3061" i="2"/>
  <c r="W3061" i="2"/>
  <c r="U3062" i="2"/>
  <c r="V3062" i="2"/>
  <c r="W3062" i="2"/>
  <c r="U2908" i="2" l="1"/>
  <c r="V2908" i="2"/>
  <c r="W2908" i="2"/>
  <c r="U2909" i="2"/>
  <c r="V2909" i="2"/>
  <c r="W2909" i="2"/>
  <c r="U2910" i="2"/>
  <c r="V2910" i="2"/>
  <c r="W2910" i="2"/>
  <c r="U2911" i="2"/>
  <c r="V2911" i="2"/>
  <c r="W2911" i="2"/>
  <c r="U2912" i="2"/>
  <c r="V2912" i="2"/>
  <c r="W2912" i="2"/>
  <c r="U2913" i="2"/>
  <c r="V2913" i="2"/>
  <c r="W2913" i="2"/>
  <c r="U2914" i="2"/>
  <c r="V2914" i="2"/>
  <c r="W2914" i="2"/>
  <c r="U2915" i="2"/>
  <c r="V2915" i="2"/>
  <c r="W2915" i="2"/>
  <c r="U2916" i="2"/>
  <c r="V2916" i="2"/>
  <c r="W2916" i="2"/>
  <c r="U2917" i="2"/>
  <c r="V2917" i="2"/>
  <c r="W2917" i="2"/>
  <c r="U2918" i="2"/>
  <c r="V2918" i="2"/>
  <c r="W2918" i="2"/>
  <c r="U2919" i="2"/>
  <c r="V2919" i="2"/>
  <c r="W2919" i="2"/>
  <c r="U2920" i="2"/>
  <c r="V2920" i="2"/>
  <c r="W2920" i="2"/>
  <c r="U2921" i="2"/>
  <c r="V2921" i="2"/>
  <c r="W2921" i="2"/>
  <c r="U2922" i="2"/>
  <c r="V2922" i="2"/>
  <c r="W2922" i="2"/>
  <c r="U2923" i="2"/>
  <c r="V2923" i="2"/>
  <c r="W2923" i="2"/>
  <c r="U2924" i="2"/>
  <c r="V2924" i="2"/>
  <c r="W2924" i="2"/>
  <c r="U2925" i="2"/>
  <c r="V2925" i="2"/>
  <c r="W2925" i="2"/>
  <c r="U2926" i="2"/>
  <c r="V2926" i="2"/>
  <c r="W2926" i="2"/>
  <c r="U2927" i="2"/>
  <c r="V2927" i="2"/>
  <c r="W2927" i="2"/>
  <c r="U2928" i="2"/>
  <c r="V2928" i="2"/>
  <c r="W2928" i="2"/>
  <c r="U2929" i="2"/>
  <c r="V2929" i="2"/>
  <c r="W2929" i="2"/>
  <c r="U2930" i="2"/>
  <c r="V2930" i="2"/>
  <c r="W2930" i="2"/>
  <c r="U2931" i="2"/>
  <c r="V2931" i="2"/>
  <c r="W2931" i="2"/>
  <c r="U2932" i="2"/>
  <c r="V2932" i="2"/>
  <c r="W2932" i="2"/>
  <c r="U2933" i="2"/>
  <c r="V2933" i="2"/>
  <c r="W2933" i="2"/>
  <c r="U2934" i="2"/>
  <c r="V2934" i="2"/>
  <c r="W2934" i="2"/>
  <c r="U2935" i="2"/>
  <c r="V2935" i="2"/>
  <c r="W2935" i="2"/>
  <c r="U2936" i="2"/>
  <c r="V2936" i="2"/>
  <c r="W2936" i="2"/>
  <c r="U2937" i="2"/>
  <c r="V2937" i="2"/>
  <c r="W2937" i="2"/>
  <c r="U2938" i="2"/>
  <c r="V2938" i="2"/>
  <c r="W2938" i="2"/>
  <c r="U2939" i="2"/>
  <c r="V2939" i="2"/>
  <c r="W2939" i="2"/>
  <c r="U2940" i="2"/>
  <c r="V2940" i="2"/>
  <c r="W2940" i="2"/>
  <c r="U2941" i="2"/>
  <c r="V2941" i="2"/>
  <c r="W2941" i="2"/>
  <c r="U2942" i="2"/>
  <c r="V2942" i="2"/>
  <c r="W2942" i="2"/>
  <c r="U2943" i="2"/>
  <c r="V2943" i="2"/>
  <c r="W2943" i="2"/>
  <c r="U2944" i="2"/>
  <c r="V2944" i="2"/>
  <c r="W2944" i="2"/>
  <c r="U2945" i="2"/>
  <c r="V2945" i="2"/>
  <c r="W2945" i="2"/>
  <c r="U2946" i="2"/>
  <c r="V2946" i="2"/>
  <c r="W2946" i="2"/>
  <c r="U2947" i="2"/>
  <c r="V2947" i="2"/>
  <c r="W2947" i="2"/>
  <c r="U2948" i="2"/>
  <c r="V2948" i="2"/>
  <c r="W2948" i="2"/>
  <c r="U2949" i="2"/>
  <c r="V2949" i="2"/>
  <c r="W2949" i="2"/>
  <c r="U2950" i="2"/>
  <c r="V2950" i="2"/>
  <c r="W2950" i="2"/>
  <c r="U2951" i="2"/>
  <c r="V2951" i="2"/>
  <c r="W2951" i="2"/>
  <c r="U2952" i="2"/>
  <c r="V2952" i="2"/>
  <c r="W2952" i="2"/>
  <c r="U2953" i="2"/>
  <c r="V2953" i="2"/>
  <c r="W2953" i="2"/>
  <c r="U2954" i="2"/>
  <c r="V2954" i="2"/>
  <c r="W2954" i="2"/>
  <c r="U2955" i="2"/>
  <c r="V2955" i="2"/>
  <c r="W2955" i="2"/>
  <c r="U2956" i="2"/>
  <c r="V2956" i="2"/>
  <c r="W2956" i="2"/>
  <c r="U2957" i="2"/>
  <c r="V2957" i="2"/>
  <c r="W2957" i="2"/>
  <c r="U2958" i="2"/>
  <c r="V2958" i="2"/>
  <c r="W2958" i="2"/>
  <c r="U2959" i="2"/>
  <c r="V2959" i="2"/>
  <c r="W2959" i="2"/>
  <c r="U2960" i="2"/>
  <c r="V2960" i="2"/>
  <c r="W2960" i="2"/>
  <c r="U2961" i="2"/>
  <c r="V2961" i="2"/>
  <c r="W2961" i="2"/>
  <c r="U2962" i="2"/>
  <c r="V2962" i="2"/>
  <c r="W2962" i="2"/>
  <c r="U2963" i="2"/>
  <c r="V2963" i="2"/>
  <c r="W2963" i="2"/>
  <c r="U2964" i="2"/>
  <c r="V2964" i="2"/>
  <c r="W2964" i="2"/>
  <c r="U2965" i="2"/>
  <c r="V2965" i="2"/>
  <c r="W2965" i="2"/>
  <c r="U2966" i="2"/>
  <c r="V2966" i="2"/>
  <c r="W2966" i="2"/>
  <c r="U2967" i="2"/>
  <c r="V2967" i="2"/>
  <c r="W2967" i="2"/>
  <c r="U2968" i="2"/>
  <c r="V2968" i="2"/>
  <c r="W2968" i="2"/>
  <c r="U2969" i="2"/>
  <c r="V2969" i="2"/>
  <c r="W2969" i="2"/>
  <c r="U2970" i="2"/>
  <c r="V2970" i="2"/>
  <c r="W2970" i="2"/>
  <c r="U2971" i="2"/>
  <c r="V2971" i="2"/>
  <c r="W2971" i="2"/>
  <c r="U2972" i="2"/>
  <c r="V2972" i="2"/>
  <c r="W2972" i="2"/>
  <c r="U2973" i="2"/>
  <c r="V2973" i="2"/>
  <c r="W2973" i="2"/>
  <c r="U2974" i="2"/>
  <c r="V2974" i="2"/>
  <c r="W2974" i="2"/>
  <c r="U2975" i="2"/>
  <c r="V2975" i="2"/>
  <c r="W2975" i="2"/>
  <c r="U2976" i="2"/>
  <c r="V2976" i="2"/>
  <c r="W2976" i="2"/>
  <c r="U2977" i="2"/>
  <c r="V2977" i="2"/>
  <c r="W2977" i="2"/>
  <c r="U2978" i="2"/>
  <c r="V2978" i="2"/>
  <c r="W2978" i="2"/>
  <c r="U2979" i="2"/>
  <c r="V2979" i="2"/>
  <c r="W2979" i="2"/>
  <c r="U2980" i="2"/>
  <c r="V2980" i="2"/>
  <c r="W2980" i="2"/>
  <c r="U2981" i="2"/>
  <c r="V2981" i="2"/>
  <c r="W2981" i="2"/>
  <c r="U2982" i="2"/>
  <c r="V2982" i="2"/>
  <c r="W2982" i="2"/>
  <c r="U2983" i="2"/>
  <c r="V2983" i="2"/>
  <c r="W2983" i="2"/>
  <c r="U2984" i="2"/>
  <c r="V2984" i="2"/>
  <c r="W2984" i="2"/>
  <c r="U2985" i="2"/>
  <c r="V2985" i="2"/>
  <c r="W2985" i="2"/>
  <c r="U2986" i="2"/>
  <c r="V2986" i="2"/>
  <c r="W2986" i="2"/>
  <c r="U2987" i="2"/>
  <c r="V2987" i="2"/>
  <c r="W2987" i="2"/>
  <c r="U2988" i="2"/>
  <c r="V2988" i="2"/>
  <c r="W2988" i="2"/>
  <c r="U2989" i="2"/>
  <c r="V2989" i="2"/>
  <c r="W2989" i="2"/>
  <c r="U2990" i="2"/>
  <c r="V2990" i="2"/>
  <c r="W2990" i="2"/>
  <c r="U2991" i="2"/>
  <c r="V2991" i="2"/>
  <c r="W2991" i="2"/>
  <c r="U2992" i="2"/>
  <c r="V2992" i="2"/>
  <c r="W2992" i="2"/>
  <c r="U2993" i="2"/>
  <c r="V2993" i="2"/>
  <c r="W2993" i="2"/>
  <c r="U2994" i="2"/>
  <c r="V2994" i="2"/>
  <c r="W2994" i="2"/>
  <c r="U2995" i="2"/>
  <c r="V2995" i="2"/>
  <c r="W2995" i="2"/>
  <c r="U2996" i="2"/>
  <c r="V2996" i="2"/>
  <c r="W2996" i="2"/>
  <c r="U2997" i="2"/>
  <c r="V2997" i="2"/>
  <c r="W2997" i="2"/>
  <c r="U2998" i="2"/>
  <c r="V2998" i="2"/>
  <c r="W2998" i="2"/>
  <c r="U2999" i="2"/>
  <c r="V2999" i="2"/>
  <c r="W2999" i="2"/>
  <c r="U3000" i="2"/>
  <c r="V3000" i="2"/>
  <c r="W3000" i="2"/>
  <c r="U3001" i="2"/>
  <c r="V3001" i="2"/>
  <c r="W3001" i="2"/>
  <c r="U3002" i="2"/>
  <c r="V3002" i="2"/>
  <c r="W3002" i="2"/>
  <c r="U3003" i="2"/>
  <c r="V3003" i="2"/>
  <c r="W3003" i="2"/>
  <c r="U3004" i="2"/>
  <c r="V3004" i="2"/>
  <c r="W3004" i="2"/>
  <c r="U3005" i="2"/>
  <c r="V3005" i="2"/>
  <c r="W3005" i="2"/>
  <c r="U3006" i="2"/>
  <c r="V3006" i="2"/>
  <c r="W3006" i="2"/>
  <c r="U3007" i="2"/>
  <c r="V3007" i="2"/>
  <c r="W3007" i="2"/>
  <c r="U3008" i="2"/>
  <c r="V3008" i="2"/>
  <c r="W3008" i="2"/>
  <c r="U3009" i="2"/>
  <c r="V3009" i="2"/>
  <c r="W3009" i="2"/>
  <c r="U3010" i="2"/>
  <c r="V3010" i="2"/>
  <c r="W3010" i="2"/>
  <c r="U3011" i="2"/>
  <c r="V3011" i="2"/>
  <c r="W3011" i="2"/>
  <c r="U3012" i="2"/>
  <c r="V3012" i="2"/>
  <c r="W3012" i="2"/>
  <c r="U3013" i="2"/>
  <c r="V3013" i="2"/>
  <c r="W3013" i="2"/>
  <c r="U3014" i="2"/>
  <c r="V3014" i="2"/>
  <c r="W3014" i="2"/>
  <c r="U3015" i="2"/>
  <c r="V3015" i="2"/>
  <c r="W3015" i="2"/>
  <c r="U3016" i="2"/>
  <c r="V3016" i="2"/>
  <c r="W3016" i="2"/>
  <c r="U3017" i="2"/>
  <c r="V3017" i="2"/>
  <c r="W3017" i="2"/>
  <c r="U3018" i="2"/>
  <c r="V3018" i="2"/>
  <c r="W3018" i="2"/>
  <c r="U3019" i="2"/>
  <c r="V3019" i="2"/>
  <c r="W3019" i="2"/>
  <c r="U3020" i="2"/>
  <c r="V3020" i="2"/>
  <c r="W3020" i="2"/>
  <c r="U3021" i="2"/>
  <c r="V3021" i="2"/>
  <c r="W3021" i="2"/>
  <c r="U3022" i="2"/>
  <c r="V3022" i="2"/>
  <c r="W3022" i="2"/>
  <c r="U3023" i="2"/>
  <c r="V3023" i="2"/>
  <c r="W3023" i="2"/>
  <c r="U3024" i="2"/>
  <c r="V3024" i="2"/>
  <c r="W3024" i="2"/>
  <c r="U3025" i="2"/>
  <c r="V3025" i="2"/>
  <c r="W3025" i="2"/>
  <c r="U3026" i="2"/>
  <c r="V3026" i="2"/>
  <c r="W3026" i="2"/>
  <c r="U3027" i="2"/>
  <c r="V3027" i="2"/>
  <c r="W3027" i="2"/>
  <c r="U3028" i="2"/>
  <c r="V3028" i="2"/>
  <c r="W3028" i="2"/>
  <c r="U3029" i="2"/>
  <c r="V3029" i="2"/>
  <c r="W3029" i="2"/>
  <c r="U3030" i="2"/>
  <c r="V3030" i="2"/>
  <c r="W3030" i="2"/>
  <c r="U3031" i="2"/>
  <c r="V3031" i="2"/>
  <c r="W3031" i="2"/>
  <c r="U3032" i="2"/>
  <c r="V3032" i="2"/>
  <c r="W3032" i="2"/>
  <c r="U3033" i="2"/>
  <c r="V3033" i="2"/>
  <c r="W3033" i="2"/>
  <c r="U3034" i="2"/>
  <c r="V3034" i="2"/>
  <c r="W3034" i="2"/>
  <c r="U2808" i="2" l="1"/>
  <c r="V2808" i="2"/>
  <c r="W2808" i="2"/>
  <c r="U2809" i="2"/>
  <c r="V2809" i="2"/>
  <c r="W2809" i="2"/>
  <c r="U2810" i="2"/>
  <c r="V2810" i="2"/>
  <c r="W2810" i="2"/>
  <c r="U2811" i="2"/>
  <c r="V2811" i="2"/>
  <c r="W2811" i="2"/>
  <c r="U2812" i="2"/>
  <c r="V2812" i="2"/>
  <c r="W2812" i="2"/>
  <c r="U2813" i="2"/>
  <c r="V2813" i="2"/>
  <c r="W2813" i="2"/>
  <c r="U2814" i="2"/>
  <c r="V2814" i="2"/>
  <c r="W2814" i="2"/>
  <c r="U2815" i="2"/>
  <c r="V2815" i="2"/>
  <c r="W2815" i="2"/>
  <c r="U2816" i="2"/>
  <c r="V2816" i="2"/>
  <c r="W2816" i="2"/>
  <c r="U2817" i="2"/>
  <c r="V2817" i="2"/>
  <c r="W2817" i="2"/>
  <c r="U2818" i="2"/>
  <c r="V2818" i="2"/>
  <c r="W2818" i="2"/>
  <c r="U2819" i="2"/>
  <c r="V2819" i="2"/>
  <c r="W2819" i="2"/>
  <c r="U2820" i="2"/>
  <c r="V2820" i="2"/>
  <c r="W2820" i="2"/>
  <c r="U2821" i="2"/>
  <c r="V2821" i="2"/>
  <c r="W2821" i="2"/>
  <c r="U2822" i="2"/>
  <c r="V2822" i="2"/>
  <c r="W2822" i="2"/>
  <c r="U2823" i="2"/>
  <c r="V2823" i="2"/>
  <c r="W2823" i="2"/>
  <c r="U2824" i="2"/>
  <c r="V2824" i="2"/>
  <c r="W2824" i="2"/>
  <c r="U2825" i="2"/>
  <c r="V2825" i="2"/>
  <c r="W2825" i="2"/>
  <c r="U2826" i="2"/>
  <c r="V2826" i="2"/>
  <c r="W2826" i="2"/>
  <c r="U2827" i="2"/>
  <c r="V2827" i="2"/>
  <c r="W2827" i="2"/>
  <c r="U2828" i="2"/>
  <c r="V2828" i="2"/>
  <c r="W2828" i="2"/>
  <c r="U2829" i="2"/>
  <c r="V2829" i="2"/>
  <c r="W2829" i="2"/>
  <c r="U2830" i="2"/>
  <c r="V2830" i="2"/>
  <c r="W2830" i="2"/>
  <c r="U2831" i="2"/>
  <c r="V2831" i="2"/>
  <c r="W2831" i="2"/>
  <c r="U2832" i="2"/>
  <c r="V2832" i="2"/>
  <c r="W2832" i="2"/>
  <c r="U2833" i="2"/>
  <c r="V2833" i="2"/>
  <c r="W2833" i="2"/>
  <c r="U2834" i="2"/>
  <c r="V2834" i="2"/>
  <c r="W2834" i="2"/>
  <c r="U2835" i="2"/>
  <c r="V2835" i="2"/>
  <c r="W2835" i="2"/>
  <c r="U2836" i="2"/>
  <c r="V2836" i="2"/>
  <c r="W2836" i="2"/>
  <c r="U2837" i="2"/>
  <c r="V2837" i="2"/>
  <c r="W2837" i="2"/>
  <c r="U2838" i="2"/>
  <c r="V2838" i="2"/>
  <c r="W2838" i="2"/>
  <c r="U2839" i="2"/>
  <c r="V2839" i="2"/>
  <c r="W2839" i="2"/>
  <c r="U2840" i="2"/>
  <c r="V2840" i="2"/>
  <c r="W2840" i="2"/>
  <c r="U2841" i="2"/>
  <c r="V2841" i="2"/>
  <c r="W2841" i="2"/>
  <c r="U2842" i="2"/>
  <c r="V2842" i="2"/>
  <c r="W2842" i="2"/>
  <c r="U2843" i="2"/>
  <c r="V2843" i="2"/>
  <c r="W2843" i="2"/>
  <c r="U2844" i="2"/>
  <c r="V2844" i="2"/>
  <c r="W2844" i="2"/>
  <c r="U2845" i="2"/>
  <c r="V2845" i="2"/>
  <c r="W2845" i="2"/>
  <c r="U2846" i="2"/>
  <c r="V2846" i="2"/>
  <c r="W2846" i="2"/>
  <c r="U2847" i="2"/>
  <c r="V2847" i="2"/>
  <c r="W2847" i="2"/>
  <c r="U2848" i="2"/>
  <c r="V2848" i="2"/>
  <c r="W2848" i="2"/>
  <c r="U2849" i="2"/>
  <c r="V2849" i="2"/>
  <c r="W2849" i="2"/>
  <c r="U2850" i="2"/>
  <c r="V2850" i="2"/>
  <c r="W2850" i="2"/>
  <c r="U2851" i="2"/>
  <c r="V2851" i="2"/>
  <c r="W2851" i="2"/>
  <c r="U2852" i="2"/>
  <c r="V2852" i="2"/>
  <c r="W2852" i="2"/>
  <c r="U2853" i="2"/>
  <c r="V2853" i="2"/>
  <c r="W2853" i="2"/>
  <c r="U2854" i="2"/>
  <c r="V2854" i="2"/>
  <c r="W2854" i="2"/>
  <c r="U2855" i="2"/>
  <c r="V2855" i="2"/>
  <c r="W2855" i="2"/>
  <c r="U2856" i="2"/>
  <c r="V2856" i="2"/>
  <c r="W2856" i="2"/>
  <c r="U2857" i="2"/>
  <c r="V2857" i="2"/>
  <c r="W2857" i="2"/>
  <c r="U2858" i="2"/>
  <c r="V2858" i="2"/>
  <c r="W2858" i="2"/>
  <c r="U2859" i="2"/>
  <c r="V2859" i="2"/>
  <c r="W2859" i="2"/>
  <c r="U2860" i="2"/>
  <c r="V2860" i="2"/>
  <c r="W2860" i="2"/>
  <c r="U2861" i="2"/>
  <c r="V2861" i="2"/>
  <c r="W2861" i="2"/>
  <c r="U2862" i="2"/>
  <c r="V2862" i="2"/>
  <c r="W2862" i="2"/>
  <c r="U2863" i="2"/>
  <c r="V2863" i="2"/>
  <c r="W2863" i="2"/>
  <c r="U2864" i="2"/>
  <c r="V2864" i="2"/>
  <c r="W2864" i="2"/>
  <c r="U2865" i="2"/>
  <c r="V2865" i="2"/>
  <c r="W2865" i="2"/>
  <c r="U2866" i="2"/>
  <c r="V2866" i="2"/>
  <c r="W2866" i="2"/>
  <c r="U2867" i="2"/>
  <c r="V2867" i="2"/>
  <c r="W2867" i="2"/>
  <c r="U2868" i="2"/>
  <c r="V2868" i="2"/>
  <c r="W2868" i="2"/>
  <c r="U2869" i="2"/>
  <c r="V2869" i="2"/>
  <c r="W2869" i="2"/>
  <c r="U2870" i="2"/>
  <c r="V2870" i="2"/>
  <c r="W2870" i="2"/>
  <c r="U2871" i="2"/>
  <c r="V2871" i="2"/>
  <c r="W2871" i="2"/>
  <c r="U2872" i="2"/>
  <c r="V2872" i="2"/>
  <c r="W2872" i="2"/>
  <c r="U2873" i="2"/>
  <c r="V2873" i="2"/>
  <c r="W2873" i="2"/>
  <c r="U2874" i="2"/>
  <c r="V2874" i="2"/>
  <c r="W2874" i="2"/>
  <c r="U2875" i="2"/>
  <c r="V2875" i="2"/>
  <c r="W2875" i="2"/>
  <c r="U2876" i="2"/>
  <c r="V2876" i="2"/>
  <c r="W2876" i="2"/>
  <c r="U2877" i="2"/>
  <c r="V2877" i="2"/>
  <c r="W2877" i="2"/>
  <c r="U2878" i="2"/>
  <c r="V2878" i="2"/>
  <c r="W2878" i="2"/>
  <c r="U2879" i="2"/>
  <c r="V2879" i="2"/>
  <c r="W2879" i="2"/>
  <c r="U2880" i="2"/>
  <c r="V2880" i="2"/>
  <c r="W2880" i="2"/>
  <c r="U2881" i="2"/>
  <c r="V2881" i="2"/>
  <c r="W2881" i="2"/>
  <c r="U2882" i="2"/>
  <c r="V2882" i="2"/>
  <c r="W2882" i="2"/>
  <c r="U2883" i="2"/>
  <c r="V2883" i="2"/>
  <c r="W2883" i="2"/>
  <c r="U2884" i="2"/>
  <c r="V2884" i="2"/>
  <c r="W2884" i="2"/>
  <c r="U2885" i="2"/>
  <c r="V2885" i="2"/>
  <c r="W2885" i="2"/>
  <c r="U2886" i="2"/>
  <c r="V2886" i="2"/>
  <c r="W2886" i="2"/>
  <c r="U2887" i="2"/>
  <c r="V2887" i="2"/>
  <c r="W2887" i="2"/>
  <c r="U2888" i="2"/>
  <c r="V2888" i="2"/>
  <c r="W2888" i="2"/>
  <c r="U2889" i="2"/>
  <c r="V2889" i="2"/>
  <c r="W2889" i="2"/>
  <c r="U2890" i="2"/>
  <c r="V2890" i="2"/>
  <c r="W2890" i="2"/>
  <c r="U2891" i="2"/>
  <c r="V2891" i="2"/>
  <c r="W2891" i="2"/>
  <c r="U2892" i="2"/>
  <c r="V2892" i="2"/>
  <c r="W2892" i="2"/>
  <c r="U2893" i="2"/>
  <c r="V2893" i="2"/>
  <c r="W2893" i="2"/>
  <c r="U2894" i="2"/>
  <c r="V2894" i="2"/>
  <c r="W2894" i="2"/>
  <c r="U2895" i="2"/>
  <c r="V2895" i="2"/>
  <c r="W2895" i="2"/>
  <c r="U2896" i="2"/>
  <c r="V2896" i="2"/>
  <c r="W2896" i="2"/>
  <c r="U2897" i="2"/>
  <c r="V2897" i="2"/>
  <c r="W2897" i="2"/>
  <c r="U2898" i="2"/>
  <c r="V2898" i="2"/>
  <c r="W2898" i="2"/>
  <c r="U2899" i="2"/>
  <c r="V2899" i="2"/>
  <c r="W2899" i="2"/>
  <c r="U2900" i="2"/>
  <c r="V2900" i="2"/>
  <c r="W2900" i="2"/>
  <c r="U2901" i="2"/>
  <c r="V2901" i="2"/>
  <c r="W2901" i="2"/>
  <c r="U2902" i="2"/>
  <c r="V2902" i="2"/>
  <c r="W2902" i="2"/>
  <c r="U2903" i="2"/>
  <c r="V2903" i="2"/>
  <c r="W2903" i="2"/>
  <c r="U2904" i="2"/>
  <c r="V2904" i="2"/>
  <c r="W2904" i="2"/>
  <c r="U2905" i="2"/>
  <c r="V2905" i="2"/>
  <c r="W2905" i="2"/>
  <c r="U2906" i="2"/>
  <c r="V2906" i="2"/>
  <c r="W2906" i="2"/>
  <c r="U2907" i="2"/>
  <c r="V2907" i="2"/>
  <c r="W2907" i="2"/>
  <c r="U2593" i="2" l="1"/>
  <c r="V2593" i="2"/>
  <c r="W2593" i="2"/>
  <c r="U2594" i="2"/>
  <c r="V2594" i="2"/>
  <c r="W2594" i="2"/>
  <c r="U2595" i="2"/>
  <c r="V2595" i="2"/>
  <c r="W2595" i="2"/>
  <c r="U2596" i="2"/>
  <c r="V2596" i="2"/>
  <c r="W2596" i="2"/>
  <c r="U2597" i="2"/>
  <c r="V2597" i="2"/>
  <c r="W2597" i="2"/>
  <c r="U2598" i="2"/>
  <c r="V2598" i="2"/>
  <c r="W2598" i="2"/>
  <c r="U2599" i="2"/>
  <c r="V2599" i="2"/>
  <c r="W2599" i="2"/>
  <c r="U2600" i="2"/>
  <c r="V2600" i="2"/>
  <c r="W2600" i="2"/>
  <c r="U2601" i="2"/>
  <c r="V2601" i="2"/>
  <c r="W2601" i="2"/>
  <c r="U2602" i="2"/>
  <c r="V2602" i="2"/>
  <c r="W2602" i="2"/>
  <c r="U2603" i="2"/>
  <c r="V2603" i="2"/>
  <c r="W2603" i="2"/>
  <c r="U2604" i="2"/>
  <c r="V2604" i="2"/>
  <c r="W2604" i="2"/>
  <c r="U2605" i="2"/>
  <c r="V2605" i="2"/>
  <c r="W2605" i="2"/>
  <c r="U2606" i="2"/>
  <c r="V2606" i="2"/>
  <c r="W2606" i="2"/>
  <c r="U2607" i="2"/>
  <c r="V2607" i="2"/>
  <c r="W2607" i="2"/>
  <c r="U2608" i="2"/>
  <c r="V2608" i="2"/>
  <c r="W2608" i="2"/>
  <c r="U2609" i="2"/>
  <c r="V2609" i="2"/>
  <c r="W2609" i="2"/>
  <c r="U2610" i="2"/>
  <c r="V2610" i="2"/>
  <c r="W2610" i="2"/>
  <c r="U2611" i="2"/>
  <c r="V2611" i="2"/>
  <c r="W2611" i="2"/>
  <c r="U2612" i="2"/>
  <c r="V2612" i="2"/>
  <c r="W2612" i="2"/>
  <c r="U2613" i="2"/>
  <c r="V2613" i="2"/>
  <c r="W2613" i="2"/>
  <c r="U2614" i="2"/>
  <c r="V2614" i="2"/>
  <c r="W2614" i="2"/>
  <c r="U2615" i="2"/>
  <c r="V2615" i="2"/>
  <c r="W2615" i="2"/>
  <c r="U2616" i="2"/>
  <c r="V2616" i="2"/>
  <c r="W2616" i="2"/>
  <c r="U2617" i="2"/>
  <c r="V2617" i="2"/>
  <c r="W2617" i="2"/>
  <c r="U2618" i="2"/>
  <c r="V2618" i="2"/>
  <c r="W2618" i="2"/>
  <c r="U2619" i="2"/>
  <c r="V2619" i="2"/>
  <c r="W2619" i="2"/>
  <c r="U2620" i="2"/>
  <c r="V2620" i="2"/>
  <c r="W2620" i="2"/>
  <c r="U2621" i="2"/>
  <c r="V2621" i="2"/>
  <c r="W2621" i="2"/>
  <c r="U2622" i="2"/>
  <c r="V2622" i="2"/>
  <c r="W2622" i="2"/>
  <c r="U2623" i="2"/>
  <c r="V2623" i="2"/>
  <c r="W2623" i="2"/>
  <c r="U2624" i="2"/>
  <c r="V2624" i="2"/>
  <c r="W2624" i="2"/>
  <c r="U2625" i="2"/>
  <c r="V2625" i="2"/>
  <c r="W2625" i="2"/>
  <c r="U2626" i="2"/>
  <c r="V2626" i="2"/>
  <c r="W2626" i="2"/>
  <c r="U2627" i="2"/>
  <c r="V2627" i="2"/>
  <c r="W2627" i="2"/>
  <c r="U2628" i="2"/>
  <c r="V2628" i="2"/>
  <c r="W2628" i="2"/>
  <c r="U2629" i="2"/>
  <c r="V2629" i="2"/>
  <c r="W2629" i="2"/>
  <c r="U2630" i="2"/>
  <c r="V2630" i="2"/>
  <c r="W2630" i="2"/>
  <c r="U2631" i="2"/>
  <c r="V2631" i="2"/>
  <c r="W2631" i="2"/>
  <c r="U2632" i="2"/>
  <c r="V2632" i="2"/>
  <c r="W2632" i="2"/>
  <c r="U2633" i="2"/>
  <c r="V2633" i="2"/>
  <c r="W2633" i="2"/>
  <c r="U2634" i="2"/>
  <c r="V2634" i="2"/>
  <c r="W2634" i="2"/>
  <c r="U2635" i="2"/>
  <c r="V2635" i="2"/>
  <c r="W2635" i="2"/>
  <c r="U2636" i="2"/>
  <c r="V2636" i="2"/>
  <c r="W2636" i="2"/>
  <c r="U2637" i="2"/>
  <c r="V2637" i="2"/>
  <c r="W2637" i="2"/>
  <c r="U2638" i="2"/>
  <c r="V2638" i="2"/>
  <c r="W2638" i="2"/>
  <c r="U2639" i="2"/>
  <c r="V2639" i="2"/>
  <c r="W2639" i="2"/>
  <c r="U2640" i="2"/>
  <c r="V2640" i="2"/>
  <c r="W2640" i="2"/>
  <c r="U2641" i="2"/>
  <c r="V2641" i="2"/>
  <c r="W2641" i="2"/>
  <c r="U2642" i="2"/>
  <c r="V2642" i="2"/>
  <c r="W2642" i="2"/>
  <c r="U2643" i="2"/>
  <c r="V2643" i="2"/>
  <c r="W2643" i="2"/>
  <c r="U2644" i="2"/>
  <c r="V2644" i="2"/>
  <c r="W2644" i="2"/>
  <c r="U2645" i="2"/>
  <c r="V2645" i="2"/>
  <c r="W2645" i="2"/>
  <c r="U2646" i="2"/>
  <c r="V2646" i="2"/>
  <c r="W2646" i="2"/>
  <c r="U2647" i="2"/>
  <c r="V2647" i="2"/>
  <c r="W2647" i="2"/>
  <c r="U2648" i="2"/>
  <c r="V2648" i="2"/>
  <c r="W2648" i="2"/>
  <c r="U2649" i="2"/>
  <c r="V2649" i="2"/>
  <c r="W2649" i="2"/>
  <c r="U2650" i="2"/>
  <c r="V2650" i="2"/>
  <c r="W2650" i="2"/>
  <c r="U2651" i="2"/>
  <c r="V2651" i="2"/>
  <c r="W2651" i="2"/>
  <c r="U2652" i="2"/>
  <c r="V2652" i="2"/>
  <c r="W2652" i="2"/>
  <c r="U2653" i="2"/>
  <c r="V2653" i="2"/>
  <c r="W2653" i="2"/>
  <c r="U2654" i="2"/>
  <c r="V2654" i="2"/>
  <c r="W2654" i="2"/>
  <c r="U2655" i="2"/>
  <c r="V2655" i="2"/>
  <c r="W2655" i="2"/>
  <c r="U2656" i="2"/>
  <c r="V2656" i="2"/>
  <c r="W2656" i="2"/>
  <c r="U2657" i="2"/>
  <c r="V2657" i="2"/>
  <c r="W2657" i="2"/>
  <c r="U2658" i="2"/>
  <c r="V2658" i="2"/>
  <c r="W2658" i="2"/>
  <c r="U2659" i="2"/>
  <c r="V2659" i="2"/>
  <c r="W2659" i="2"/>
  <c r="U2660" i="2"/>
  <c r="V2660" i="2"/>
  <c r="W2660" i="2"/>
  <c r="U2661" i="2"/>
  <c r="V2661" i="2"/>
  <c r="W2661" i="2"/>
  <c r="U2662" i="2"/>
  <c r="V2662" i="2"/>
  <c r="W2662" i="2"/>
  <c r="U2663" i="2"/>
  <c r="V2663" i="2"/>
  <c r="W2663" i="2"/>
  <c r="U2664" i="2"/>
  <c r="V2664" i="2"/>
  <c r="W2664" i="2"/>
  <c r="U2665" i="2"/>
  <c r="V2665" i="2"/>
  <c r="W2665" i="2"/>
  <c r="U2666" i="2"/>
  <c r="V2666" i="2"/>
  <c r="W2666" i="2"/>
  <c r="U2667" i="2"/>
  <c r="V2667" i="2"/>
  <c r="W2667" i="2"/>
  <c r="U2668" i="2"/>
  <c r="V2668" i="2"/>
  <c r="W2668" i="2"/>
  <c r="U2669" i="2"/>
  <c r="V2669" i="2"/>
  <c r="W2669" i="2"/>
  <c r="U2670" i="2"/>
  <c r="V2670" i="2"/>
  <c r="W2670" i="2"/>
  <c r="U2671" i="2"/>
  <c r="V2671" i="2"/>
  <c r="W2671" i="2"/>
  <c r="U2672" i="2"/>
  <c r="V2672" i="2"/>
  <c r="W2672" i="2"/>
  <c r="U2673" i="2"/>
  <c r="V2673" i="2"/>
  <c r="W2673" i="2"/>
  <c r="U2674" i="2"/>
  <c r="V2674" i="2"/>
  <c r="W2674" i="2"/>
  <c r="U2675" i="2"/>
  <c r="V2675" i="2"/>
  <c r="W2675" i="2"/>
  <c r="U2676" i="2"/>
  <c r="V2676" i="2"/>
  <c r="W2676" i="2"/>
  <c r="U2677" i="2"/>
  <c r="V2677" i="2"/>
  <c r="W2677" i="2"/>
  <c r="U2678" i="2"/>
  <c r="V2678" i="2"/>
  <c r="W2678" i="2"/>
  <c r="U2679" i="2"/>
  <c r="V2679" i="2"/>
  <c r="W2679" i="2"/>
  <c r="U2680" i="2"/>
  <c r="V2680" i="2"/>
  <c r="W2680" i="2"/>
  <c r="U2681" i="2"/>
  <c r="V2681" i="2"/>
  <c r="W2681" i="2"/>
  <c r="U2682" i="2"/>
  <c r="V2682" i="2"/>
  <c r="W2682" i="2"/>
  <c r="U2683" i="2"/>
  <c r="V2683" i="2"/>
  <c r="W2683" i="2"/>
  <c r="U2684" i="2"/>
  <c r="V2684" i="2"/>
  <c r="W2684" i="2"/>
  <c r="U2685" i="2"/>
  <c r="V2685" i="2"/>
  <c r="W2685" i="2"/>
  <c r="U2686" i="2"/>
  <c r="V2686" i="2"/>
  <c r="W2686" i="2"/>
  <c r="U2687" i="2"/>
  <c r="V2687" i="2"/>
  <c r="W2687" i="2"/>
  <c r="U2688" i="2"/>
  <c r="V2688" i="2"/>
  <c r="W2688" i="2"/>
  <c r="U2689" i="2"/>
  <c r="V2689" i="2"/>
  <c r="W2689" i="2"/>
  <c r="U2690" i="2"/>
  <c r="V2690" i="2"/>
  <c r="W2690" i="2"/>
  <c r="U2691" i="2"/>
  <c r="V2691" i="2"/>
  <c r="W2691" i="2"/>
  <c r="U2692" i="2"/>
  <c r="V2692" i="2"/>
  <c r="W2692" i="2"/>
  <c r="U2693" i="2"/>
  <c r="V2693" i="2"/>
  <c r="W2693" i="2"/>
  <c r="U2694" i="2"/>
  <c r="V2694" i="2"/>
  <c r="W2694" i="2"/>
  <c r="U2695" i="2"/>
  <c r="V2695" i="2"/>
  <c r="W2695" i="2"/>
  <c r="U2696" i="2"/>
  <c r="V2696" i="2"/>
  <c r="W2696" i="2"/>
  <c r="U2697" i="2"/>
  <c r="V2697" i="2"/>
  <c r="W2697" i="2"/>
  <c r="U2698" i="2"/>
  <c r="V2698" i="2"/>
  <c r="W2698" i="2"/>
  <c r="U2699" i="2"/>
  <c r="V2699" i="2"/>
  <c r="W2699" i="2"/>
  <c r="U2700" i="2"/>
  <c r="V2700" i="2"/>
  <c r="W2700" i="2"/>
  <c r="U2701" i="2"/>
  <c r="V2701" i="2"/>
  <c r="W2701" i="2"/>
  <c r="U2702" i="2"/>
  <c r="V2702" i="2"/>
  <c r="W2702" i="2"/>
  <c r="U2703" i="2"/>
  <c r="V2703" i="2"/>
  <c r="W2703" i="2"/>
  <c r="U2704" i="2"/>
  <c r="V2704" i="2"/>
  <c r="W2704" i="2"/>
  <c r="U2705" i="2"/>
  <c r="V2705" i="2"/>
  <c r="W2705" i="2"/>
  <c r="U2706" i="2"/>
  <c r="V2706" i="2"/>
  <c r="W2706" i="2"/>
  <c r="U2707" i="2"/>
  <c r="V2707" i="2"/>
  <c r="W2707" i="2"/>
  <c r="U2708" i="2"/>
  <c r="V2708" i="2"/>
  <c r="W2708" i="2"/>
  <c r="U2709" i="2"/>
  <c r="V2709" i="2"/>
  <c r="W2709" i="2"/>
  <c r="U2710" i="2"/>
  <c r="V2710" i="2"/>
  <c r="W2710" i="2"/>
  <c r="U2711" i="2"/>
  <c r="V2711" i="2"/>
  <c r="W2711" i="2"/>
  <c r="U2712" i="2"/>
  <c r="V2712" i="2"/>
  <c r="W2712" i="2"/>
  <c r="U2713" i="2"/>
  <c r="V2713" i="2"/>
  <c r="W2713" i="2"/>
  <c r="U2714" i="2"/>
  <c r="V2714" i="2"/>
  <c r="W2714" i="2"/>
  <c r="U2715" i="2"/>
  <c r="V2715" i="2"/>
  <c r="W2715" i="2"/>
  <c r="U2716" i="2"/>
  <c r="V2716" i="2"/>
  <c r="W2716" i="2"/>
  <c r="U2717" i="2"/>
  <c r="V2717" i="2"/>
  <c r="W2717" i="2"/>
  <c r="U2718" i="2"/>
  <c r="V2718" i="2"/>
  <c r="W2718" i="2"/>
  <c r="U2719" i="2"/>
  <c r="V2719" i="2"/>
  <c r="W2719" i="2"/>
  <c r="U2720" i="2"/>
  <c r="V2720" i="2"/>
  <c r="W2720" i="2"/>
  <c r="U2721" i="2"/>
  <c r="V2721" i="2"/>
  <c r="W2721" i="2"/>
  <c r="U2722" i="2"/>
  <c r="V2722" i="2"/>
  <c r="W2722" i="2"/>
  <c r="U2723" i="2"/>
  <c r="V2723" i="2"/>
  <c r="W2723" i="2"/>
  <c r="U2724" i="2"/>
  <c r="V2724" i="2"/>
  <c r="W2724" i="2"/>
  <c r="U2725" i="2"/>
  <c r="V2725" i="2"/>
  <c r="W2725" i="2"/>
  <c r="U2726" i="2"/>
  <c r="V2726" i="2"/>
  <c r="W2726" i="2"/>
  <c r="U2727" i="2"/>
  <c r="V2727" i="2"/>
  <c r="W2727" i="2"/>
  <c r="U2728" i="2"/>
  <c r="V2728" i="2"/>
  <c r="W2728" i="2"/>
  <c r="U2729" i="2"/>
  <c r="V2729" i="2"/>
  <c r="W2729" i="2"/>
  <c r="U2730" i="2"/>
  <c r="V2730" i="2"/>
  <c r="W2730" i="2"/>
  <c r="U2731" i="2"/>
  <c r="V2731" i="2"/>
  <c r="W2731" i="2"/>
  <c r="U2732" i="2"/>
  <c r="V2732" i="2"/>
  <c r="W2732" i="2"/>
  <c r="U2733" i="2"/>
  <c r="V2733" i="2"/>
  <c r="W2733" i="2"/>
  <c r="U2734" i="2"/>
  <c r="V2734" i="2"/>
  <c r="W2734" i="2"/>
  <c r="U2735" i="2"/>
  <c r="V2735" i="2"/>
  <c r="W2735" i="2"/>
  <c r="U2736" i="2"/>
  <c r="V2736" i="2"/>
  <c r="W2736" i="2"/>
  <c r="U2737" i="2"/>
  <c r="V2737" i="2"/>
  <c r="W2737" i="2"/>
  <c r="U2738" i="2"/>
  <c r="V2738" i="2"/>
  <c r="W2738" i="2"/>
  <c r="U2739" i="2"/>
  <c r="V2739" i="2"/>
  <c r="W2739" i="2"/>
  <c r="U2740" i="2"/>
  <c r="V2740" i="2"/>
  <c r="W2740" i="2"/>
  <c r="U2741" i="2"/>
  <c r="V2741" i="2"/>
  <c r="W2741" i="2"/>
  <c r="U2742" i="2"/>
  <c r="V2742" i="2"/>
  <c r="W2742" i="2"/>
  <c r="U2743" i="2"/>
  <c r="V2743" i="2"/>
  <c r="W2743" i="2"/>
  <c r="U2744" i="2"/>
  <c r="V2744" i="2"/>
  <c r="W2744" i="2"/>
  <c r="U2745" i="2"/>
  <c r="V2745" i="2"/>
  <c r="W2745" i="2"/>
  <c r="U2746" i="2"/>
  <c r="V2746" i="2"/>
  <c r="W2746" i="2"/>
  <c r="U2747" i="2"/>
  <c r="V2747" i="2"/>
  <c r="W2747" i="2"/>
  <c r="U2748" i="2"/>
  <c r="V2748" i="2"/>
  <c r="W2748" i="2"/>
  <c r="U2749" i="2"/>
  <c r="V2749" i="2"/>
  <c r="W2749" i="2"/>
  <c r="U2750" i="2"/>
  <c r="V2750" i="2"/>
  <c r="W2750" i="2"/>
  <c r="U2751" i="2"/>
  <c r="V2751" i="2"/>
  <c r="W2751" i="2"/>
  <c r="U2752" i="2"/>
  <c r="V2752" i="2"/>
  <c r="W2752" i="2"/>
  <c r="U2753" i="2"/>
  <c r="V2753" i="2"/>
  <c r="W2753" i="2"/>
  <c r="U2754" i="2"/>
  <c r="V2754" i="2"/>
  <c r="W2754" i="2"/>
  <c r="U2755" i="2"/>
  <c r="V2755" i="2"/>
  <c r="W2755" i="2"/>
  <c r="U2756" i="2"/>
  <c r="V2756" i="2"/>
  <c r="W2756" i="2"/>
  <c r="U2757" i="2"/>
  <c r="V2757" i="2"/>
  <c r="W2757" i="2"/>
  <c r="U2758" i="2"/>
  <c r="V2758" i="2"/>
  <c r="W2758" i="2"/>
  <c r="U2759" i="2"/>
  <c r="V2759" i="2"/>
  <c r="W2759" i="2"/>
  <c r="U2760" i="2"/>
  <c r="V2760" i="2"/>
  <c r="W2760" i="2"/>
  <c r="U2761" i="2"/>
  <c r="V2761" i="2"/>
  <c r="W2761" i="2"/>
  <c r="U2762" i="2"/>
  <c r="V2762" i="2"/>
  <c r="W2762" i="2"/>
  <c r="U2763" i="2"/>
  <c r="V2763" i="2"/>
  <c r="W2763" i="2"/>
  <c r="U2764" i="2"/>
  <c r="V2764" i="2"/>
  <c r="W2764" i="2"/>
  <c r="U2765" i="2"/>
  <c r="V2765" i="2"/>
  <c r="W2765" i="2"/>
  <c r="U2766" i="2"/>
  <c r="V2766" i="2"/>
  <c r="W2766" i="2"/>
  <c r="U2767" i="2"/>
  <c r="V2767" i="2"/>
  <c r="W2767" i="2"/>
  <c r="U2768" i="2"/>
  <c r="V2768" i="2"/>
  <c r="W2768" i="2"/>
  <c r="U2769" i="2"/>
  <c r="V2769" i="2"/>
  <c r="W2769" i="2"/>
  <c r="U2770" i="2"/>
  <c r="V2770" i="2"/>
  <c r="W2770" i="2"/>
  <c r="U2771" i="2"/>
  <c r="V2771" i="2"/>
  <c r="W2771" i="2"/>
  <c r="U2772" i="2"/>
  <c r="V2772" i="2"/>
  <c r="W2772" i="2"/>
  <c r="U2773" i="2"/>
  <c r="V2773" i="2"/>
  <c r="W2773" i="2"/>
  <c r="U2774" i="2"/>
  <c r="V2774" i="2"/>
  <c r="W2774" i="2"/>
  <c r="U2775" i="2"/>
  <c r="V2775" i="2"/>
  <c r="W2775" i="2"/>
  <c r="U2776" i="2"/>
  <c r="V2776" i="2"/>
  <c r="W2776" i="2"/>
  <c r="U2777" i="2"/>
  <c r="V2777" i="2"/>
  <c r="W2777" i="2"/>
  <c r="U2778" i="2"/>
  <c r="V2778" i="2"/>
  <c r="W2778" i="2"/>
  <c r="U2779" i="2"/>
  <c r="V2779" i="2"/>
  <c r="W2779" i="2"/>
  <c r="U2780" i="2"/>
  <c r="V2780" i="2"/>
  <c r="W2780" i="2"/>
  <c r="U2781" i="2"/>
  <c r="V2781" i="2"/>
  <c r="W2781" i="2"/>
  <c r="U2782" i="2"/>
  <c r="V2782" i="2"/>
  <c r="W2782" i="2"/>
  <c r="U2783" i="2"/>
  <c r="V2783" i="2"/>
  <c r="W2783" i="2"/>
  <c r="U2784" i="2"/>
  <c r="V2784" i="2"/>
  <c r="W2784" i="2"/>
  <c r="U2785" i="2"/>
  <c r="V2785" i="2"/>
  <c r="W2785" i="2"/>
  <c r="U2786" i="2"/>
  <c r="V2786" i="2"/>
  <c r="W2786" i="2"/>
  <c r="U2787" i="2"/>
  <c r="V2787" i="2"/>
  <c r="W2787" i="2"/>
  <c r="U2788" i="2"/>
  <c r="V2788" i="2"/>
  <c r="W2788" i="2"/>
  <c r="U2789" i="2"/>
  <c r="V2789" i="2"/>
  <c r="W2789" i="2"/>
  <c r="U2790" i="2"/>
  <c r="V2790" i="2"/>
  <c r="W2790" i="2"/>
  <c r="U2791" i="2"/>
  <c r="V2791" i="2"/>
  <c r="W2791" i="2"/>
  <c r="U2792" i="2"/>
  <c r="V2792" i="2"/>
  <c r="W2792" i="2"/>
  <c r="U2793" i="2"/>
  <c r="V2793" i="2"/>
  <c r="W2793" i="2"/>
  <c r="U2794" i="2"/>
  <c r="V2794" i="2"/>
  <c r="W2794" i="2"/>
  <c r="U2795" i="2"/>
  <c r="V2795" i="2"/>
  <c r="W2795" i="2"/>
  <c r="U2796" i="2"/>
  <c r="V2796" i="2"/>
  <c r="W2796" i="2"/>
  <c r="U2797" i="2"/>
  <c r="V2797" i="2"/>
  <c r="W2797" i="2"/>
  <c r="U2798" i="2"/>
  <c r="V2798" i="2"/>
  <c r="W2798" i="2"/>
  <c r="U2799" i="2"/>
  <c r="V2799" i="2"/>
  <c r="W2799" i="2"/>
  <c r="U2800" i="2"/>
  <c r="V2800" i="2"/>
  <c r="W2800" i="2"/>
  <c r="U2801" i="2"/>
  <c r="V2801" i="2"/>
  <c r="W2801" i="2"/>
  <c r="U2802" i="2"/>
  <c r="V2802" i="2"/>
  <c r="W2802" i="2"/>
  <c r="U2803" i="2"/>
  <c r="V2803" i="2"/>
  <c r="W2803" i="2"/>
  <c r="U2804" i="2"/>
  <c r="V2804" i="2"/>
  <c r="W2804" i="2"/>
  <c r="U2805" i="2"/>
  <c r="V2805" i="2"/>
  <c r="W2805" i="2"/>
  <c r="U2806" i="2"/>
  <c r="V2806" i="2"/>
  <c r="W2806" i="2"/>
  <c r="U2807" i="2"/>
  <c r="V2807" i="2"/>
  <c r="W2807" i="2"/>
  <c r="U2512" i="2" l="1"/>
  <c r="V2512" i="2"/>
  <c r="W2512" i="2"/>
  <c r="U2513" i="2"/>
  <c r="V2513" i="2"/>
  <c r="W2513" i="2"/>
  <c r="U2514" i="2"/>
  <c r="V2514" i="2"/>
  <c r="W2514" i="2"/>
  <c r="U2515" i="2"/>
  <c r="V2515" i="2"/>
  <c r="W2515" i="2"/>
  <c r="U2516" i="2"/>
  <c r="V2516" i="2"/>
  <c r="W2516" i="2"/>
  <c r="U2517" i="2"/>
  <c r="V2517" i="2"/>
  <c r="W2517" i="2"/>
  <c r="U2518" i="2"/>
  <c r="V2518" i="2"/>
  <c r="W2518" i="2"/>
  <c r="U2519" i="2"/>
  <c r="V2519" i="2"/>
  <c r="W2519" i="2"/>
  <c r="U2520" i="2"/>
  <c r="V2520" i="2"/>
  <c r="W2520" i="2"/>
  <c r="U2521" i="2"/>
  <c r="V2521" i="2"/>
  <c r="W2521" i="2"/>
  <c r="U2522" i="2"/>
  <c r="V2522" i="2"/>
  <c r="W2522" i="2"/>
  <c r="U2523" i="2"/>
  <c r="V2523" i="2"/>
  <c r="W2523" i="2"/>
  <c r="U2524" i="2"/>
  <c r="V2524" i="2"/>
  <c r="W2524" i="2"/>
  <c r="U2525" i="2"/>
  <c r="V2525" i="2"/>
  <c r="W2525" i="2"/>
  <c r="U2526" i="2"/>
  <c r="V2526" i="2"/>
  <c r="W2526" i="2"/>
  <c r="U2527" i="2"/>
  <c r="V2527" i="2"/>
  <c r="W2527" i="2"/>
  <c r="U2528" i="2"/>
  <c r="V2528" i="2"/>
  <c r="W2528" i="2"/>
  <c r="U2529" i="2"/>
  <c r="V2529" i="2"/>
  <c r="W2529" i="2"/>
  <c r="U2530" i="2"/>
  <c r="V2530" i="2"/>
  <c r="W2530" i="2"/>
  <c r="U2531" i="2"/>
  <c r="V2531" i="2"/>
  <c r="W2531" i="2"/>
  <c r="U2532" i="2"/>
  <c r="V2532" i="2"/>
  <c r="W2532" i="2"/>
  <c r="U2533" i="2"/>
  <c r="V2533" i="2"/>
  <c r="W2533" i="2"/>
  <c r="U2534" i="2"/>
  <c r="V2534" i="2"/>
  <c r="W2534" i="2"/>
  <c r="U2535" i="2"/>
  <c r="V2535" i="2"/>
  <c r="W2535" i="2"/>
  <c r="U2536" i="2"/>
  <c r="V2536" i="2"/>
  <c r="W2536" i="2"/>
  <c r="U2537" i="2"/>
  <c r="V2537" i="2"/>
  <c r="W2537" i="2"/>
  <c r="U2538" i="2"/>
  <c r="V2538" i="2"/>
  <c r="W2538" i="2"/>
  <c r="U2539" i="2"/>
  <c r="V2539" i="2"/>
  <c r="W2539" i="2"/>
  <c r="U2540" i="2"/>
  <c r="V2540" i="2"/>
  <c r="W2540" i="2"/>
  <c r="U2541" i="2"/>
  <c r="V2541" i="2"/>
  <c r="W2541" i="2"/>
  <c r="U2542" i="2"/>
  <c r="V2542" i="2"/>
  <c r="W2542" i="2"/>
  <c r="U2543" i="2"/>
  <c r="V2543" i="2"/>
  <c r="W2543" i="2"/>
  <c r="U2544" i="2"/>
  <c r="V2544" i="2"/>
  <c r="W2544" i="2"/>
  <c r="U2545" i="2"/>
  <c r="V2545" i="2"/>
  <c r="W2545" i="2"/>
  <c r="U2546" i="2"/>
  <c r="V2546" i="2"/>
  <c r="W2546" i="2"/>
  <c r="U2547" i="2"/>
  <c r="V2547" i="2"/>
  <c r="W2547" i="2"/>
  <c r="U2548" i="2"/>
  <c r="V2548" i="2"/>
  <c r="W2548" i="2"/>
  <c r="U2549" i="2"/>
  <c r="V2549" i="2"/>
  <c r="W2549" i="2"/>
  <c r="U2550" i="2"/>
  <c r="V2550" i="2"/>
  <c r="W2550" i="2"/>
  <c r="U2551" i="2"/>
  <c r="V2551" i="2"/>
  <c r="W2551" i="2"/>
  <c r="U2552" i="2"/>
  <c r="V2552" i="2"/>
  <c r="W2552" i="2"/>
  <c r="U2553" i="2"/>
  <c r="V2553" i="2"/>
  <c r="W2553" i="2"/>
  <c r="U2554" i="2"/>
  <c r="V2554" i="2"/>
  <c r="W2554" i="2"/>
  <c r="U2555" i="2"/>
  <c r="V2555" i="2"/>
  <c r="W2555" i="2"/>
  <c r="U2556" i="2"/>
  <c r="V2556" i="2"/>
  <c r="W2556" i="2"/>
  <c r="U2557" i="2"/>
  <c r="V2557" i="2"/>
  <c r="W2557" i="2"/>
  <c r="U2558" i="2"/>
  <c r="V2558" i="2"/>
  <c r="W2558" i="2"/>
  <c r="U2559" i="2"/>
  <c r="V2559" i="2"/>
  <c r="W2559" i="2"/>
  <c r="U2560" i="2"/>
  <c r="V2560" i="2"/>
  <c r="W2560" i="2"/>
  <c r="U2561" i="2"/>
  <c r="V2561" i="2"/>
  <c r="W2561" i="2"/>
  <c r="U2562" i="2"/>
  <c r="V2562" i="2"/>
  <c r="W2562" i="2"/>
  <c r="U2563" i="2"/>
  <c r="V2563" i="2"/>
  <c r="W2563" i="2"/>
  <c r="U2564" i="2"/>
  <c r="V2564" i="2"/>
  <c r="W2564" i="2"/>
  <c r="U2565" i="2"/>
  <c r="V2565" i="2"/>
  <c r="W2565" i="2"/>
  <c r="U2566" i="2"/>
  <c r="V2566" i="2"/>
  <c r="W2566" i="2"/>
  <c r="U2567" i="2"/>
  <c r="V2567" i="2"/>
  <c r="W2567" i="2"/>
  <c r="U2568" i="2"/>
  <c r="V2568" i="2"/>
  <c r="W2568" i="2"/>
  <c r="U2569" i="2"/>
  <c r="V2569" i="2"/>
  <c r="W2569" i="2"/>
  <c r="U2570" i="2"/>
  <c r="V2570" i="2"/>
  <c r="W2570" i="2"/>
  <c r="U2571" i="2"/>
  <c r="V2571" i="2"/>
  <c r="W2571" i="2"/>
  <c r="U2572" i="2"/>
  <c r="V2572" i="2"/>
  <c r="W2572" i="2"/>
  <c r="U2573" i="2"/>
  <c r="V2573" i="2"/>
  <c r="W2573" i="2"/>
  <c r="U2574" i="2"/>
  <c r="V2574" i="2"/>
  <c r="W2574" i="2"/>
  <c r="U2575" i="2"/>
  <c r="V2575" i="2"/>
  <c r="W2575" i="2"/>
  <c r="U2576" i="2"/>
  <c r="V2576" i="2"/>
  <c r="W2576" i="2"/>
  <c r="U2577" i="2"/>
  <c r="V2577" i="2"/>
  <c r="W2577" i="2"/>
  <c r="U2578" i="2"/>
  <c r="V2578" i="2"/>
  <c r="W2578" i="2"/>
  <c r="U2579" i="2"/>
  <c r="V2579" i="2"/>
  <c r="W2579" i="2"/>
  <c r="U2580" i="2"/>
  <c r="V2580" i="2"/>
  <c r="W2580" i="2"/>
  <c r="U2581" i="2"/>
  <c r="V2581" i="2"/>
  <c r="W2581" i="2"/>
  <c r="U2582" i="2"/>
  <c r="V2582" i="2"/>
  <c r="W2582" i="2"/>
  <c r="U2583" i="2"/>
  <c r="V2583" i="2"/>
  <c r="W2583" i="2"/>
  <c r="U2584" i="2"/>
  <c r="V2584" i="2"/>
  <c r="W2584" i="2"/>
  <c r="U2585" i="2"/>
  <c r="V2585" i="2"/>
  <c r="W2585" i="2"/>
  <c r="U2586" i="2"/>
  <c r="V2586" i="2"/>
  <c r="W2586" i="2"/>
  <c r="U2587" i="2"/>
  <c r="V2587" i="2"/>
  <c r="W2587" i="2"/>
  <c r="U2588" i="2"/>
  <c r="V2588" i="2"/>
  <c r="W2588" i="2"/>
  <c r="U2589" i="2"/>
  <c r="V2589" i="2"/>
  <c r="W2589" i="2"/>
  <c r="U2590" i="2"/>
  <c r="V2590" i="2"/>
  <c r="W2590" i="2"/>
  <c r="U2591" i="2"/>
  <c r="V2591" i="2"/>
  <c r="W2591" i="2"/>
  <c r="U2592" i="2"/>
  <c r="V2592" i="2"/>
  <c r="W2592" i="2"/>
  <c r="U2389" i="2" l="1"/>
  <c r="V2389" i="2"/>
  <c r="W2389" i="2"/>
  <c r="U2390" i="2"/>
  <c r="V2390" i="2"/>
  <c r="W2390" i="2"/>
  <c r="U2391" i="2"/>
  <c r="V2391" i="2"/>
  <c r="W2391" i="2"/>
  <c r="U2392" i="2"/>
  <c r="V2392" i="2"/>
  <c r="W2392" i="2"/>
  <c r="U2393" i="2"/>
  <c r="V2393" i="2"/>
  <c r="W2393" i="2"/>
  <c r="U2394" i="2"/>
  <c r="V2394" i="2"/>
  <c r="W2394" i="2"/>
  <c r="U2395" i="2"/>
  <c r="V2395" i="2"/>
  <c r="W2395" i="2"/>
  <c r="U2396" i="2"/>
  <c r="V2396" i="2"/>
  <c r="W2396" i="2"/>
  <c r="U2397" i="2"/>
  <c r="V2397" i="2"/>
  <c r="W2397" i="2"/>
  <c r="U2398" i="2"/>
  <c r="V2398" i="2"/>
  <c r="W2398" i="2"/>
  <c r="U2399" i="2"/>
  <c r="V2399" i="2"/>
  <c r="W2399" i="2"/>
  <c r="U2400" i="2"/>
  <c r="V2400" i="2"/>
  <c r="W2400" i="2"/>
  <c r="U2401" i="2"/>
  <c r="V2401" i="2"/>
  <c r="W2401" i="2"/>
  <c r="U2402" i="2"/>
  <c r="V2402" i="2"/>
  <c r="W2402" i="2"/>
  <c r="U2403" i="2"/>
  <c r="V2403" i="2"/>
  <c r="W2403" i="2"/>
  <c r="U2404" i="2"/>
  <c r="V2404" i="2"/>
  <c r="W2404" i="2"/>
  <c r="U2405" i="2"/>
  <c r="V2405" i="2"/>
  <c r="W2405" i="2"/>
  <c r="U2406" i="2"/>
  <c r="V2406" i="2"/>
  <c r="W2406" i="2"/>
  <c r="U2407" i="2"/>
  <c r="V2407" i="2"/>
  <c r="W2407" i="2"/>
  <c r="U2408" i="2"/>
  <c r="V2408" i="2"/>
  <c r="W2408" i="2"/>
  <c r="U2409" i="2"/>
  <c r="V2409" i="2"/>
  <c r="W2409" i="2"/>
  <c r="U2410" i="2"/>
  <c r="V2410" i="2"/>
  <c r="W2410" i="2"/>
  <c r="U2411" i="2"/>
  <c r="V2411" i="2"/>
  <c r="W2411" i="2"/>
  <c r="U2412" i="2"/>
  <c r="V2412" i="2"/>
  <c r="W2412" i="2"/>
  <c r="U2413" i="2"/>
  <c r="V2413" i="2"/>
  <c r="W2413" i="2"/>
  <c r="U2414" i="2"/>
  <c r="V2414" i="2"/>
  <c r="W2414" i="2"/>
  <c r="U2415" i="2"/>
  <c r="V2415" i="2"/>
  <c r="W2415" i="2"/>
  <c r="U2416" i="2"/>
  <c r="V2416" i="2"/>
  <c r="W2416" i="2"/>
  <c r="U2417" i="2"/>
  <c r="V2417" i="2"/>
  <c r="W2417" i="2"/>
  <c r="U2418" i="2"/>
  <c r="V2418" i="2"/>
  <c r="W2418" i="2"/>
  <c r="U2419" i="2"/>
  <c r="V2419" i="2"/>
  <c r="W2419" i="2"/>
  <c r="U2420" i="2"/>
  <c r="V2420" i="2"/>
  <c r="W2420" i="2"/>
  <c r="U2421" i="2"/>
  <c r="V2421" i="2"/>
  <c r="W2421" i="2"/>
  <c r="U2422" i="2"/>
  <c r="V2422" i="2"/>
  <c r="W2422" i="2"/>
  <c r="U2423" i="2"/>
  <c r="V2423" i="2"/>
  <c r="W2423" i="2"/>
  <c r="U2424" i="2"/>
  <c r="V2424" i="2"/>
  <c r="W2424" i="2"/>
  <c r="U2425" i="2"/>
  <c r="V2425" i="2"/>
  <c r="W2425" i="2"/>
  <c r="U2426" i="2"/>
  <c r="V2426" i="2"/>
  <c r="W2426" i="2"/>
  <c r="U2427" i="2"/>
  <c r="V2427" i="2"/>
  <c r="W2427" i="2"/>
  <c r="U2428" i="2"/>
  <c r="V2428" i="2"/>
  <c r="W2428" i="2"/>
  <c r="U2429" i="2"/>
  <c r="V2429" i="2"/>
  <c r="W2429" i="2"/>
  <c r="U2430" i="2"/>
  <c r="V2430" i="2"/>
  <c r="W2430" i="2"/>
  <c r="U2431" i="2"/>
  <c r="V2431" i="2"/>
  <c r="W2431" i="2"/>
  <c r="U2432" i="2"/>
  <c r="V2432" i="2"/>
  <c r="W2432" i="2"/>
  <c r="U2433" i="2"/>
  <c r="V2433" i="2"/>
  <c r="W2433" i="2"/>
  <c r="U2434" i="2"/>
  <c r="V2434" i="2"/>
  <c r="W2434" i="2"/>
  <c r="U2435" i="2"/>
  <c r="V2435" i="2"/>
  <c r="W2435" i="2"/>
  <c r="U2436" i="2"/>
  <c r="V2436" i="2"/>
  <c r="W2436" i="2"/>
  <c r="U2437" i="2"/>
  <c r="V2437" i="2"/>
  <c r="W2437" i="2"/>
  <c r="U2438" i="2"/>
  <c r="V2438" i="2"/>
  <c r="W2438" i="2"/>
  <c r="U2439" i="2"/>
  <c r="V2439" i="2"/>
  <c r="W2439" i="2"/>
  <c r="U2440" i="2"/>
  <c r="V2440" i="2"/>
  <c r="W2440" i="2"/>
  <c r="U2441" i="2"/>
  <c r="V2441" i="2"/>
  <c r="W2441" i="2"/>
  <c r="U2442" i="2"/>
  <c r="V2442" i="2"/>
  <c r="W2442" i="2"/>
  <c r="U2443" i="2"/>
  <c r="V2443" i="2"/>
  <c r="W2443" i="2"/>
  <c r="U2444" i="2"/>
  <c r="V2444" i="2"/>
  <c r="W2444" i="2"/>
  <c r="U2445" i="2"/>
  <c r="V2445" i="2"/>
  <c r="W2445" i="2"/>
  <c r="U2446" i="2"/>
  <c r="V2446" i="2"/>
  <c r="W2446" i="2"/>
  <c r="U2447" i="2"/>
  <c r="V2447" i="2"/>
  <c r="W2447" i="2"/>
  <c r="U2448" i="2"/>
  <c r="V2448" i="2"/>
  <c r="W2448" i="2"/>
  <c r="U2449" i="2"/>
  <c r="V2449" i="2"/>
  <c r="W2449" i="2"/>
  <c r="U2450" i="2"/>
  <c r="V2450" i="2"/>
  <c r="W2450" i="2"/>
  <c r="U2451" i="2"/>
  <c r="V2451" i="2"/>
  <c r="W2451" i="2"/>
  <c r="U2452" i="2"/>
  <c r="V2452" i="2"/>
  <c r="W2452" i="2"/>
  <c r="U2453" i="2"/>
  <c r="V2453" i="2"/>
  <c r="W2453" i="2"/>
  <c r="U2454" i="2"/>
  <c r="V2454" i="2"/>
  <c r="W2454" i="2"/>
  <c r="U2455" i="2"/>
  <c r="V2455" i="2"/>
  <c r="W2455" i="2"/>
  <c r="U2456" i="2"/>
  <c r="V2456" i="2"/>
  <c r="W2456" i="2"/>
  <c r="U2457" i="2"/>
  <c r="V2457" i="2"/>
  <c r="W2457" i="2"/>
  <c r="U2458" i="2"/>
  <c r="V2458" i="2"/>
  <c r="W2458" i="2"/>
  <c r="U2459" i="2"/>
  <c r="V2459" i="2"/>
  <c r="W2459" i="2"/>
  <c r="U2460" i="2"/>
  <c r="V2460" i="2"/>
  <c r="W2460" i="2"/>
  <c r="U2461" i="2"/>
  <c r="V2461" i="2"/>
  <c r="W2461" i="2"/>
  <c r="U2462" i="2"/>
  <c r="V2462" i="2"/>
  <c r="W2462" i="2"/>
  <c r="U2463" i="2"/>
  <c r="V2463" i="2"/>
  <c r="W2463" i="2"/>
  <c r="U2464" i="2"/>
  <c r="V2464" i="2"/>
  <c r="W2464" i="2"/>
  <c r="U2465" i="2"/>
  <c r="V2465" i="2"/>
  <c r="W2465" i="2"/>
  <c r="U2466" i="2"/>
  <c r="V2466" i="2"/>
  <c r="W2466" i="2"/>
  <c r="U2467" i="2"/>
  <c r="V2467" i="2"/>
  <c r="W2467" i="2"/>
  <c r="U2468" i="2"/>
  <c r="V2468" i="2"/>
  <c r="W2468" i="2"/>
  <c r="U2469" i="2"/>
  <c r="V2469" i="2"/>
  <c r="W2469" i="2"/>
  <c r="U2470" i="2"/>
  <c r="V2470" i="2"/>
  <c r="W2470" i="2"/>
  <c r="U2471" i="2"/>
  <c r="V2471" i="2"/>
  <c r="W2471" i="2"/>
  <c r="U2472" i="2"/>
  <c r="V2472" i="2"/>
  <c r="W2472" i="2"/>
  <c r="U2473" i="2"/>
  <c r="V2473" i="2"/>
  <c r="W2473" i="2"/>
  <c r="U2474" i="2"/>
  <c r="V2474" i="2"/>
  <c r="W2474" i="2"/>
  <c r="U2475" i="2"/>
  <c r="V2475" i="2"/>
  <c r="W2475" i="2"/>
  <c r="U2476" i="2"/>
  <c r="V2476" i="2"/>
  <c r="W2476" i="2"/>
  <c r="U2477" i="2"/>
  <c r="V2477" i="2"/>
  <c r="W2477" i="2"/>
  <c r="U2478" i="2"/>
  <c r="V2478" i="2"/>
  <c r="W2478" i="2"/>
  <c r="U2479" i="2"/>
  <c r="V2479" i="2"/>
  <c r="W2479" i="2"/>
  <c r="U2480" i="2"/>
  <c r="V2480" i="2"/>
  <c r="W2480" i="2"/>
  <c r="U2481" i="2"/>
  <c r="V2481" i="2"/>
  <c r="W2481" i="2"/>
  <c r="U2482" i="2"/>
  <c r="V2482" i="2"/>
  <c r="W2482" i="2"/>
  <c r="U2483" i="2"/>
  <c r="V2483" i="2"/>
  <c r="W2483" i="2"/>
  <c r="U2484" i="2"/>
  <c r="V2484" i="2"/>
  <c r="W2484" i="2"/>
  <c r="U2485" i="2"/>
  <c r="V2485" i="2"/>
  <c r="W2485" i="2"/>
  <c r="U2486" i="2"/>
  <c r="V2486" i="2"/>
  <c r="W2486" i="2"/>
  <c r="U2487" i="2"/>
  <c r="V2487" i="2"/>
  <c r="W2487" i="2"/>
  <c r="U2488" i="2"/>
  <c r="V2488" i="2"/>
  <c r="W2488" i="2"/>
  <c r="U2489" i="2"/>
  <c r="V2489" i="2"/>
  <c r="W2489" i="2"/>
  <c r="U2490" i="2"/>
  <c r="V2490" i="2"/>
  <c r="W2490" i="2"/>
  <c r="U2491" i="2"/>
  <c r="V2491" i="2"/>
  <c r="W2491" i="2"/>
  <c r="U2492" i="2"/>
  <c r="V2492" i="2"/>
  <c r="W2492" i="2"/>
  <c r="U2493" i="2"/>
  <c r="V2493" i="2"/>
  <c r="W2493" i="2"/>
  <c r="U2494" i="2"/>
  <c r="V2494" i="2"/>
  <c r="W2494" i="2"/>
  <c r="U2495" i="2"/>
  <c r="V2495" i="2"/>
  <c r="W2495" i="2"/>
  <c r="U2496" i="2"/>
  <c r="V2496" i="2"/>
  <c r="W2496" i="2"/>
  <c r="U2497" i="2"/>
  <c r="V2497" i="2"/>
  <c r="W2497" i="2"/>
  <c r="U2498" i="2"/>
  <c r="V2498" i="2"/>
  <c r="W2498" i="2"/>
  <c r="U2499" i="2"/>
  <c r="V2499" i="2"/>
  <c r="W2499" i="2"/>
  <c r="U2500" i="2"/>
  <c r="V2500" i="2"/>
  <c r="W2500" i="2"/>
  <c r="U2501" i="2"/>
  <c r="V2501" i="2"/>
  <c r="W2501" i="2"/>
  <c r="U2502" i="2"/>
  <c r="V2502" i="2"/>
  <c r="W2502" i="2"/>
  <c r="U2503" i="2"/>
  <c r="V2503" i="2"/>
  <c r="W2503" i="2"/>
  <c r="U2504" i="2"/>
  <c r="V2504" i="2"/>
  <c r="W2504" i="2"/>
  <c r="U2505" i="2"/>
  <c r="V2505" i="2"/>
  <c r="W2505" i="2"/>
  <c r="U2506" i="2"/>
  <c r="V2506" i="2"/>
  <c r="W2506" i="2"/>
  <c r="U2507" i="2"/>
  <c r="V2507" i="2"/>
  <c r="W2507" i="2"/>
  <c r="U2508" i="2"/>
  <c r="V2508" i="2"/>
  <c r="W2508" i="2"/>
  <c r="U2509" i="2"/>
  <c r="V2509" i="2"/>
  <c r="W2509" i="2"/>
  <c r="U2510" i="2"/>
  <c r="V2510" i="2"/>
  <c r="W2510" i="2"/>
  <c r="U2511" i="2"/>
  <c r="V2511" i="2"/>
  <c r="W2511" i="2"/>
  <c r="U2342" i="2" l="1"/>
  <c r="V2342" i="2"/>
  <c r="W2342" i="2"/>
  <c r="U2343" i="2"/>
  <c r="V2343" i="2"/>
  <c r="W2343" i="2"/>
  <c r="U2344" i="2"/>
  <c r="V2344" i="2"/>
  <c r="W2344" i="2"/>
  <c r="U2345" i="2"/>
  <c r="V2345" i="2"/>
  <c r="W2345" i="2"/>
  <c r="U2346" i="2"/>
  <c r="V2346" i="2"/>
  <c r="W2346" i="2"/>
  <c r="U2347" i="2"/>
  <c r="V2347" i="2"/>
  <c r="W2347" i="2"/>
  <c r="U2348" i="2"/>
  <c r="V2348" i="2"/>
  <c r="W2348" i="2"/>
  <c r="U2349" i="2"/>
  <c r="V2349" i="2"/>
  <c r="W2349" i="2"/>
  <c r="U2350" i="2"/>
  <c r="V2350" i="2"/>
  <c r="W2350" i="2"/>
  <c r="U2351" i="2"/>
  <c r="V2351" i="2"/>
  <c r="W2351" i="2"/>
  <c r="U2352" i="2"/>
  <c r="V2352" i="2"/>
  <c r="W2352" i="2"/>
  <c r="U2353" i="2"/>
  <c r="V2353" i="2"/>
  <c r="W2353" i="2"/>
  <c r="U2354" i="2"/>
  <c r="V2354" i="2"/>
  <c r="W2354" i="2"/>
  <c r="U2355" i="2"/>
  <c r="V2355" i="2"/>
  <c r="W2355" i="2"/>
  <c r="U2356" i="2"/>
  <c r="V2356" i="2"/>
  <c r="W2356" i="2"/>
  <c r="U2357" i="2"/>
  <c r="V2357" i="2"/>
  <c r="W2357" i="2"/>
  <c r="U2358" i="2"/>
  <c r="V2358" i="2"/>
  <c r="W2358" i="2"/>
  <c r="U2359" i="2"/>
  <c r="V2359" i="2"/>
  <c r="W2359" i="2"/>
  <c r="U2360" i="2"/>
  <c r="V2360" i="2"/>
  <c r="W2360" i="2"/>
  <c r="U2361" i="2"/>
  <c r="V2361" i="2"/>
  <c r="W2361" i="2"/>
  <c r="U2362" i="2"/>
  <c r="V2362" i="2"/>
  <c r="W2362" i="2"/>
  <c r="U2363" i="2"/>
  <c r="V2363" i="2"/>
  <c r="W2363" i="2"/>
  <c r="U2364" i="2"/>
  <c r="V2364" i="2"/>
  <c r="W2364" i="2"/>
  <c r="U2365" i="2"/>
  <c r="V2365" i="2"/>
  <c r="W2365" i="2"/>
  <c r="U2366" i="2"/>
  <c r="V2366" i="2"/>
  <c r="W2366" i="2"/>
  <c r="U2367" i="2"/>
  <c r="V2367" i="2"/>
  <c r="W2367" i="2"/>
  <c r="U2368" i="2"/>
  <c r="V2368" i="2"/>
  <c r="W2368" i="2"/>
  <c r="U2369" i="2"/>
  <c r="V2369" i="2"/>
  <c r="W2369" i="2"/>
  <c r="U2370" i="2"/>
  <c r="V2370" i="2"/>
  <c r="W2370" i="2"/>
  <c r="U2371" i="2"/>
  <c r="V2371" i="2"/>
  <c r="W2371" i="2"/>
  <c r="U2372" i="2"/>
  <c r="V2372" i="2"/>
  <c r="W2372" i="2"/>
  <c r="U2373" i="2"/>
  <c r="V2373" i="2"/>
  <c r="W2373" i="2"/>
  <c r="U2374" i="2"/>
  <c r="V2374" i="2"/>
  <c r="W2374" i="2"/>
  <c r="U2375" i="2"/>
  <c r="V2375" i="2"/>
  <c r="W2375" i="2"/>
  <c r="U2376" i="2"/>
  <c r="V2376" i="2"/>
  <c r="W2376" i="2"/>
  <c r="U2377" i="2"/>
  <c r="V2377" i="2"/>
  <c r="W2377" i="2"/>
  <c r="U2378" i="2"/>
  <c r="V2378" i="2"/>
  <c r="W2378" i="2"/>
  <c r="U2379" i="2"/>
  <c r="V2379" i="2"/>
  <c r="W2379" i="2"/>
  <c r="U2380" i="2"/>
  <c r="V2380" i="2"/>
  <c r="W2380" i="2"/>
  <c r="U2381" i="2"/>
  <c r="V2381" i="2"/>
  <c r="W2381" i="2"/>
  <c r="U2382" i="2"/>
  <c r="V2382" i="2"/>
  <c r="W2382" i="2"/>
  <c r="U2383" i="2"/>
  <c r="V2383" i="2"/>
  <c r="W2383" i="2"/>
  <c r="U2384" i="2"/>
  <c r="V2384" i="2"/>
  <c r="W2384" i="2"/>
  <c r="U2385" i="2"/>
  <c r="V2385" i="2"/>
  <c r="W2385" i="2"/>
  <c r="U2386" i="2"/>
  <c r="V2386" i="2"/>
  <c r="W2386" i="2"/>
  <c r="U2387" i="2"/>
  <c r="V2387" i="2"/>
  <c r="W2387" i="2"/>
  <c r="U2388" i="2"/>
  <c r="V2388" i="2"/>
  <c r="W2388" i="2"/>
  <c r="U2169" i="2" l="1"/>
  <c r="V2169" i="2"/>
  <c r="W2169" i="2"/>
  <c r="U2170" i="2"/>
  <c r="V2170" i="2"/>
  <c r="W2170" i="2"/>
  <c r="U2171" i="2"/>
  <c r="V2171" i="2"/>
  <c r="W2171" i="2"/>
  <c r="U2172" i="2"/>
  <c r="V2172" i="2"/>
  <c r="W2172" i="2"/>
  <c r="U2173" i="2"/>
  <c r="V2173" i="2"/>
  <c r="W2173" i="2"/>
  <c r="U2174" i="2"/>
  <c r="V2174" i="2"/>
  <c r="W2174" i="2"/>
  <c r="U2175" i="2"/>
  <c r="V2175" i="2"/>
  <c r="W2175" i="2"/>
  <c r="U2176" i="2"/>
  <c r="V2176" i="2"/>
  <c r="W2176" i="2"/>
  <c r="U2177" i="2"/>
  <c r="V2177" i="2"/>
  <c r="W2177" i="2"/>
  <c r="U2178" i="2"/>
  <c r="V2178" i="2"/>
  <c r="W2178" i="2"/>
  <c r="U2179" i="2"/>
  <c r="V2179" i="2"/>
  <c r="W2179" i="2"/>
  <c r="U2180" i="2"/>
  <c r="V2180" i="2"/>
  <c r="W2180" i="2"/>
  <c r="U2181" i="2"/>
  <c r="V2181" i="2"/>
  <c r="W2181" i="2"/>
  <c r="U2182" i="2"/>
  <c r="V2182" i="2"/>
  <c r="W2182" i="2"/>
  <c r="U2183" i="2"/>
  <c r="V2183" i="2"/>
  <c r="W2183" i="2"/>
  <c r="U2184" i="2"/>
  <c r="V2184" i="2"/>
  <c r="W2184" i="2"/>
  <c r="U2185" i="2"/>
  <c r="V2185" i="2"/>
  <c r="W2185" i="2"/>
  <c r="U2186" i="2"/>
  <c r="V2186" i="2"/>
  <c r="W2186" i="2"/>
  <c r="U2187" i="2"/>
  <c r="V2187" i="2"/>
  <c r="W2187" i="2"/>
  <c r="U2188" i="2"/>
  <c r="V2188" i="2"/>
  <c r="W2188" i="2"/>
  <c r="U2189" i="2"/>
  <c r="V2189" i="2"/>
  <c r="W2189" i="2"/>
  <c r="U2190" i="2"/>
  <c r="V2190" i="2"/>
  <c r="W2190" i="2"/>
  <c r="U2191" i="2"/>
  <c r="V2191" i="2"/>
  <c r="W2191" i="2"/>
  <c r="U2192" i="2"/>
  <c r="V2192" i="2"/>
  <c r="W2192" i="2"/>
  <c r="U2193" i="2"/>
  <c r="V2193" i="2"/>
  <c r="W2193" i="2"/>
  <c r="U2194" i="2"/>
  <c r="V2194" i="2"/>
  <c r="W2194" i="2"/>
  <c r="U2195" i="2"/>
  <c r="V2195" i="2"/>
  <c r="W2195" i="2"/>
  <c r="U2196" i="2"/>
  <c r="V2196" i="2"/>
  <c r="W2196" i="2"/>
  <c r="U2197" i="2"/>
  <c r="V2197" i="2"/>
  <c r="W2197" i="2"/>
  <c r="U2198" i="2"/>
  <c r="V2198" i="2"/>
  <c r="W2198" i="2"/>
  <c r="U2199" i="2"/>
  <c r="V2199" i="2"/>
  <c r="W2199" i="2"/>
  <c r="U2200" i="2"/>
  <c r="V2200" i="2"/>
  <c r="W2200" i="2"/>
  <c r="U2201" i="2"/>
  <c r="V2201" i="2"/>
  <c r="W2201" i="2"/>
  <c r="U2202" i="2"/>
  <c r="V2202" i="2"/>
  <c r="W2202" i="2"/>
  <c r="U2203" i="2"/>
  <c r="V2203" i="2"/>
  <c r="W2203" i="2"/>
  <c r="U2204" i="2"/>
  <c r="V2204" i="2"/>
  <c r="W2204" i="2"/>
  <c r="U2205" i="2"/>
  <c r="V2205" i="2"/>
  <c r="W2205" i="2"/>
  <c r="U2206" i="2"/>
  <c r="V2206" i="2"/>
  <c r="W2206" i="2"/>
  <c r="U2207" i="2"/>
  <c r="V2207" i="2"/>
  <c r="W2207" i="2"/>
  <c r="U2208" i="2"/>
  <c r="V2208" i="2"/>
  <c r="W2208" i="2"/>
  <c r="U2209" i="2"/>
  <c r="V2209" i="2"/>
  <c r="W2209" i="2"/>
  <c r="U2210" i="2"/>
  <c r="V2210" i="2"/>
  <c r="W2210" i="2"/>
  <c r="U2211" i="2"/>
  <c r="V2211" i="2"/>
  <c r="W2211" i="2"/>
  <c r="U2212" i="2"/>
  <c r="V2212" i="2"/>
  <c r="W2212" i="2"/>
  <c r="U2213" i="2"/>
  <c r="V2213" i="2"/>
  <c r="W2213" i="2"/>
  <c r="U2214" i="2"/>
  <c r="V2214" i="2"/>
  <c r="W2214" i="2"/>
  <c r="U2215" i="2"/>
  <c r="V2215" i="2"/>
  <c r="W2215" i="2"/>
  <c r="U2216" i="2"/>
  <c r="V2216" i="2"/>
  <c r="W2216" i="2"/>
  <c r="U2217" i="2"/>
  <c r="V2217" i="2"/>
  <c r="W2217" i="2"/>
  <c r="U2218" i="2"/>
  <c r="V2218" i="2"/>
  <c r="W2218" i="2"/>
  <c r="U2219" i="2"/>
  <c r="V2219" i="2"/>
  <c r="W2219" i="2"/>
  <c r="U2220" i="2"/>
  <c r="V2220" i="2"/>
  <c r="W2220" i="2"/>
  <c r="U2221" i="2"/>
  <c r="V2221" i="2"/>
  <c r="W2221" i="2"/>
  <c r="U2222" i="2"/>
  <c r="V2222" i="2"/>
  <c r="W2222" i="2"/>
  <c r="U2223" i="2"/>
  <c r="V2223" i="2"/>
  <c r="W2223" i="2"/>
  <c r="U2224" i="2"/>
  <c r="V2224" i="2"/>
  <c r="W2224" i="2"/>
  <c r="U2225" i="2"/>
  <c r="V2225" i="2"/>
  <c r="W2225" i="2"/>
  <c r="U2226" i="2"/>
  <c r="V2226" i="2"/>
  <c r="W2226" i="2"/>
  <c r="U2227" i="2"/>
  <c r="V2227" i="2"/>
  <c r="W2227" i="2"/>
  <c r="U2228" i="2"/>
  <c r="V2228" i="2"/>
  <c r="W2228" i="2"/>
  <c r="U2229" i="2"/>
  <c r="V2229" i="2"/>
  <c r="W2229" i="2"/>
  <c r="U2230" i="2"/>
  <c r="V2230" i="2"/>
  <c r="W2230" i="2"/>
  <c r="U2231" i="2"/>
  <c r="V2231" i="2"/>
  <c r="W2231" i="2"/>
  <c r="U2232" i="2"/>
  <c r="V2232" i="2"/>
  <c r="W2232" i="2"/>
  <c r="U2233" i="2"/>
  <c r="V2233" i="2"/>
  <c r="W2233" i="2"/>
  <c r="U2234" i="2"/>
  <c r="V2234" i="2"/>
  <c r="W2234" i="2"/>
  <c r="U2235" i="2"/>
  <c r="V2235" i="2"/>
  <c r="W2235" i="2"/>
  <c r="U2236" i="2"/>
  <c r="V2236" i="2"/>
  <c r="W2236" i="2"/>
  <c r="U2237" i="2"/>
  <c r="V2237" i="2"/>
  <c r="W2237" i="2"/>
  <c r="U2238" i="2"/>
  <c r="V2238" i="2"/>
  <c r="W2238" i="2"/>
  <c r="U2239" i="2"/>
  <c r="V2239" i="2"/>
  <c r="W2239" i="2"/>
  <c r="U2240" i="2"/>
  <c r="V2240" i="2"/>
  <c r="W2240" i="2"/>
  <c r="U2241" i="2"/>
  <c r="V2241" i="2"/>
  <c r="W2241" i="2"/>
  <c r="U2242" i="2"/>
  <c r="V2242" i="2"/>
  <c r="W2242" i="2"/>
  <c r="U2243" i="2"/>
  <c r="V2243" i="2"/>
  <c r="W2243" i="2"/>
  <c r="U2244" i="2"/>
  <c r="V2244" i="2"/>
  <c r="W2244" i="2"/>
  <c r="U2245" i="2"/>
  <c r="V2245" i="2"/>
  <c r="W2245" i="2"/>
  <c r="U2246" i="2"/>
  <c r="V2246" i="2"/>
  <c r="W2246" i="2"/>
  <c r="U2247" i="2"/>
  <c r="V2247" i="2"/>
  <c r="W2247" i="2"/>
  <c r="U2248" i="2"/>
  <c r="V2248" i="2"/>
  <c r="W2248" i="2"/>
  <c r="U2249" i="2"/>
  <c r="V2249" i="2"/>
  <c r="W2249" i="2"/>
  <c r="U2250" i="2"/>
  <c r="V2250" i="2"/>
  <c r="W2250" i="2"/>
  <c r="U2251" i="2"/>
  <c r="V2251" i="2"/>
  <c r="W2251" i="2"/>
  <c r="U2252" i="2"/>
  <c r="V2252" i="2"/>
  <c r="W2252" i="2"/>
  <c r="U2253" i="2"/>
  <c r="V2253" i="2"/>
  <c r="W2253" i="2"/>
  <c r="U2254" i="2"/>
  <c r="V2254" i="2"/>
  <c r="W2254" i="2"/>
  <c r="U2255" i="2"/>
  <c r="V2255" i="2"/>
  <c r="W2255" i="2"/>
  <c r="U2256" i="2"/>
  <c r="V2256" i="2"/>
  <c r="W2256" i="2"/>
  <c r="U2257" i="2"/>
  <c r="V2257" i="2"/>
  <c r="W2257" i="2"/>
  <c r="U2258" i="2"/>
  <c r="V2258" i="2"/>
  <c r="W2258" i="2"/>
  <c r="U2259" i="2"/>
  <c r="V2259" i="2"/>
  <c r="W2259" i="2"/>
  <c r="U2260" i="2"/>
  <c r="V2260" i="2"/>
  <c r="W2260" i="2"/>
  <c r="U2261" i="2"/>
  <c r="V2261" i="2"/>
  <c r="W2261" i="2"/>
  <c r="U2262" i="2"/>
  <c r="V2262" i="2"/>
  <c r="W2262" i="2"/>
  <c r="U2263" i="2"/>
  <c r="V2263" i="2"/>
  <c r="W2263" i="2"/>
  <c r="U2264" i="2"/>
  <c r="V2264" i="2"/>
  <c r="W2264" i="2"/>
  <c r="U2265" i="2"/>
  <c r="V2265" i="2"/>
  <c r="W2265" i="2"/>
  <c r="U2266" i="2"/>
  <c r="V2266" i="2"/>
  <c r="W2266" i="2"/>
  <c r="U2267" i="2"/>
  <c r="V2267" i="2"/>
  <c r="W2267" i="2"/>
  <c r="U2268" i="2"/>
  <c r="V2268" i="2"/>
  <c r="W2268" i="2"/>
  <c r="U2269" i="2"/>
  <c r="V2269" i="2"/>
  <c r="W2269" i="2"/>
  <c r="U2270" i="2"/>
  <c r="V2270" i="2"/>
  <c r="W2270" i="2"/>
  <c r="U2271" i="2"/>
  <c r="V2271" i="2"/>
  <c r="W2271" i="2"/>
  <c r="U2272" i="2"/>
  <c r="V2272" i="2"/>
  <c r="W2272" i="2"/>
  <c r="U2273" i="2"/>
  <c r="V2273" i="2"/>
  <c r="W2273" i="2"/>
  <c r="U2274" i="2"/>
  <c r="V2274" i="2"/>
  <c r="W2274" i="2"/>
  <c r="U2275" i="2"/>
  <c r="V2275" i="2"/>
  <c r="W2275" i="2"/>
  <c r="U2276" i="2"/>
  <c r="V2276" i="2"/>
  <c r="W2276" i="2"/>
  <c r="U2277" i="2"/>
  <c r="V2277" i="2"/>
  <c r="W2277" i="2"/>
  <c r="U2278" i="2"/>
  <c r="V2278" i="2"/>
  <c r="W2278" i="2"/>
  <c r="U2279" i="2"/>
  <c r="V2279" i="2"/>
  <c r="W2279" i="2"/>
  <c r="U2280" i="2"/>
  <c r="V2280" i="2"/>
  <c r="W2280" i="2"/>
  <c r="U2281" i="2"/>
  <c r="V2281" i="2"/>
  <c r="W2281" i="2"/>
  <c r="U2282" i="2"/>
  <c r="V2282" i="2"/>
  <c r="W2282" i="2"/>
  <c r="U2283" i="2"/>
  <c r="V2283" i="2"/>
  <c r="W2283" i="2"/>
  <c r="U2284" i="2"/>
  <c r="V2284" i="2"/>
  <c r="W2284" i="2"/>
  <c r="U2285" i="2"/>
  <c r="V2285" i="2"/>
  <c r="W2285" i="2"/>
  <c r="U2286" i="2"/>
  <c r="V2286" i="2"/>
  <c r="W2286" i="2"/>
  <c r="U2287" i="2"/>
  <c r="V2287" i="2"/>
  <c r="W2287" i="2"/>
  <c r="U2288" i="2"/>
  <c r="V2288" i="2"/>
  <c r="W2288" i="2"/>
  <c r="U2289" i="2"/>
  <c r="V2289" i="2"/>
  <c r="W2289" i="2"/>
  <c r="U2290" i="2"/>
  <c r="V2290" i="2"/>
  <c r="W2290" i="2"/>
  <c r="U2291" i="2"/>
  <c r="V2291" i="2"/>
  <c r="W2291" i="2"/>
  <c r="U2292" i="2"/>
  <c r="V2292" i="2"/>
  <c r="W2292" i="2"/>
  <c r="U2293" i="2"/>
  <c r="V2293" i="2"/>
  <c r="W2293" i="2"/>
  <c r="U2294" i="2"/>
  <c r="V2294" i="2"/>
  <c r="W2294" i="2"/>
  <c r="U2295" i="2"/>
  <c r="V2295" i="2"/>
  <c r="W2295" i="2"/>
  <c r="U2296" i="2"/>
  <c r="V2296" i="2"/>
  <c r="W2296" i="2"/>
  <c r="U2297" i="2"/>
  <c r="V2297" i="2"/>
  <c r="W2297" i="2"/>
  <c r="U2298" i="2"/>
  <c r="V2298" i="2"/>
  <c r="W2298" i="2"/>
  <c r="U2299" i="2"/>
  <c r="V2299" i="2"/>
  <c r="W2299" i="2"/>
  <c r="U2300" i="2"/>
  <c r="V2300" i="2"/>
  <c r="W2300" i="2"/>
  <c r="U2301" i="2"/>
  <c r="V2301" i="2"/>
  <c r="W2301" i="2"/>
  <c r="U2302" i="2"/>
  <c r="V2302" i="2"/>
  <c r="W2302" i="2"/>
  <c r="U2303" i="2"/>
  <c r="V2303" i="2"/>
  <c r="W2303" i="2"/>
  <c r="U2304" i="2"/>
  <c r="V2304" i="2"/>
  <c r="W2304" i="2"/>
  <c r="U2305" i="2"/>
  <c r="V2305" i="2"/>
  <c r="W2305" i="2"/>
  <c r="U2306" i="2"/>
  <c r="V2306" i="2"/>
  <c r="W2306" i="2"/>
  <c r="U2307" i="2"/>
  <c r="V2307" i="2"/>
  <c r="W2307" i="2"/>
  <c r="U2308" i="2"/>
  <c r="V2308" i="2"/>
  <c r="W2308" i="2"/>
  <c r="U2309" i="2"/>
  <c r="V2309" i="2"/>
  <c r="W2309" i="2"/>
  <c r="U2310" i="2"/>
  <c r="V2310" i="2"/>
  <c r="W2310" i="2"/>
  <c r="U2311" i="2"/>
  <c r="V2311" i="2"/>
  <c r="W2311" i="2"/>
  <c r="U2312" i="2"/>
  <c r="V2312" i="2"/>
  <c r="W2312" i="2"/>
  <c r="U2313" i="2"/>
  <c r="V2313" i="2"/>
  <c r="W2313" i="2"/>
  <c r="U2314" i="2"/>
  <c r="V2314" i="2"/>
  <c r="W2314" i="2"/>
  <c r="U2315" i="2"/>
  <c r="V2315" i="2"/>
  <c r="W2315" i="2"/>
  <c r="U2316" i="2"/>
  <c r="V2316" i="2"/>
  <c r="W2316" i="2"/>
  <c r="U2317" i="2"/>
  <c r="V2317" i="2"/>
  <c r="W2317" i="2"/>
  <c r="U2318" i="2"/>
  <c r="V2318" i="2"/>
  <c r="W2318" i="2"/>
  <c r="U2319" i="2"/>
  <c r="V2319" i="2"/>
  <c r="W2319" i="2"/>
  <c r="U2320" i="2"/>
  <c r="V2320" i="2"/>
  <c r="W2320" i="2"/>
  <c r="U2321" i="2"/>
  <c r="V2321" i="2"/>
  <c r="W2321" i="2"/>
  <c r="U2322" i="2"/>
  <c r="V2322" i="2"/>
  <c r="W2322" i="2"/>
  <c r="U2323" i="2"/>
  <c r="V2323" i="2"/>
  <c r="W2323" i="2"/>
  <c r="U2324" i="2"/>
  <c r="V2324" i="2"/>
  <c r="W2324" i="2"/>
  <c r="U2325" i="2"/>
  <c r="V2325" i="2"/>
  <c r="W2325" i="2"/>
  <c r="U2326" i="2"/>
  <c r="V2326" i="2"/>
  <c r="W2326" i="2"/>
  <c r="U2327" i="2"/>
  <c r="V2327" i="2"/>
  <c r="W2327" i="2"/>
  <c r="U2328" i="2"/>
  <c r="V2328" i="2"/>
  <c r="W2328" i="2"/>
  <c r="U2329" i="2"/>
  <c r="V2329" i="2"/>
  <c r="W2329" i="2"/>
  <c r="U2330" i="2"/>
  <c r="V2330" i="2"/>
  <c r="W2330" i="2"/>
  <c r="U2331" i="2"/>
  <c r="V2331" i="2"/>
  <c r="W2331" i="2"/>
  <c r="U2332" i="2"/>
  <c r="V2332" i="2"/>
  <c r="W2332" i="2"/>
  <c r="U2333" i="2"/>
  <c r="V2333" i="2"/>
  <c r="W2333" i="2"/>
  <c r="U2334" i="2"/>
  <c r="V2334" i="2"/>
  <c r="W2334" i="2"/>
  <c r="U2335" i="2"/>
  <c r="V2335" i="2"/>
  <c r="W2335" i="2"/>
  <c r="U2336" i="2"/>
  <c r="V2336" i="2"/>
  <c r="W2336" i="2"/>
  <c r="U2337" i="2"/>
  <c r="V2337" i="2"/>
  <c r="W2337" i="2"/>
  <c r="U2338" i="2"/>
  <c r="V2338" i="2"/>
  <c r="W2338" i="2"/>
  <c r="U2339" i="2"/>
  <c r="V2339" i="2"/>
  <c r="W2339" i="2"/>
  <c r="U2340" i="2"/>
  <c r="V2340" i="2"/>
  <c r="W2340" i="2"/>
  <c r="U2341" i="2"/>
  <c r="V2341" i="2"/>
  <c r="W2341" i="2"/>
  <c r="U1981" i="2" l="1"/>
  <c r="V1981" i="2"/>
  <c r="W1981" i="2"/>
  <c r="U1982" i="2"/>
  <c r="V1982" i="2"/>
  <c r="W1982" i="2"/>
  <c r="U1983" i="2"/>
  <c r="V1983" i="2"/>
  <c r="W1983" i="2"/>
  <c r="U1984" i="2"/>
  <c r="V1984" i="2"/>
  <c r="W1984" i="2"/>
  <c r="U1985" i="2"/>
  <c r="V1985" i="2"/>
  <c r="W1985" i="2"/>
  <c r="U1986" i="2"/>
  <c r="V1986" i="2"/>
  <c r="W1986" i="2"/>
  <c r="U1987" i="2"/>
  <c r="V1987" i="2"/>
  <c r="W1987" i="2"/>
  <c r="U1988" i="2"/>
  <c r="V1988" i="2"/>
  <c r="W1988" i="2"/>
  <c r="U1989" i="2"/>
  <c r="V1989" i="2"/>
  <c r="W1989" i="2"/>
  <c r="U1990" i="2"/>
  <c r="V1990" i="2"/>
  <c r="W1990" i="2"/>
  <c r="U1991" i="2"/>
  <c r="V1991" i="2"/>
  <c r="W1991" i="2"/>
  <c r="U1992" i="2"/>
  <c r="V1992" i="2"/>
  <c r="W1992" i="2"/>
  <c r="U1993" i="2"/>
  <c r="V1993" i="2"/>
  <c r="W1993" i="2"/>
  <c r="U1994" i="2"/>
  <c r="V1994" i="2"/>
  <c r="W1994" i="2"/>
  <c r="U1995" i="2"/>
  <c r="V1995" i="2"/>
  <c r="W1995" i="2"/>
  <c r="U1996" i="2"/>
  <c r="V1996" i="2"/>
  <c r="W1996" i="2"/>
  <c r="U1997" i="2"/>
  <c r="V1997" i="2"/>
  <c r="W1997" i="2"/>
  <c r="U1998" i="2"/>
  <c r="V1998" i="2"/>
  <c r="W1998" i="2"/>
  <c r="U1999" i="2"/>
  <c r="V1999" i="2"/>
  <c r="W1999" i="2"/>
  <c r="U2000" i="2"/>
  <c r="V2000" i="2"/>
  <c r="W2000" i="2"/>
  <c r="U2001" i="2"/>
  <c r="V2001" i="2"/>
  <c r="W2001" i="2"/>
  <c r="U2002" i="2"/>
  <c r="V2002" i="2"/>
  <c r="W2002" i="2"/>
  <c r="U2003" i="2"/>
  <c r="V2003" i="2"/>
  <c r="W2003" i="2"/>
  <c r="U2004" i="2"/>
  <c r="V2004" i="2"/>
  <c r="W2004" i="2"/>
  <c r="U2005" i="2"/>
  <c r="V2005" i="2"/>
  <c r="W2005" i="2"/>
  <c r="U2006" i="2"/>
  <c r="V2006" i="2"/>
  <c r="W2006" i="2"/>
  <c r="U2007" i="2"/>
  <c r="V2007" i="2"/>
  <c r="W2007" i="2"/>
  <c r="U2008" i="2"/>
  <c r="V2008" i="2"/>
  <c r="W2008" i="2"/>
  <c r="U2009" i="2"/>
  <c r="V2009" i="2"/>
  <c r="W2009" i="2"/>
  <c r="U2010" i="2"/>
  <c r="V2010" i="2"/>
  <c r="W2010" i="2"/>
  <c r="U2011" i="2"/>
  <c r="V2011" i="2"/>
  <c r="W2011" i="2"/>
  <c r="U2012" i="2"/>
  <c r="V2012" i="2"/>
  <c r="W2012" i="2"/>
  <c r="U2013" i="2"/>
  <c r="V2013" i="2"/>
  <c r="W2013" i="2"/>
  <c r="U2014" i="2"/>
  <c r="V2014" i="2"/>
  <c r="W2014" i="2"/>
  <c r="U2015" i="2"/>
  <c r="V2015" i="2"/>
  <c r="W2015" i="2"/>
  <c r="U2016" i="2"/>
  <c r="V2016" i="2"/>
  <c r="W2016" i="2"/>
  <c r="U2017" i="2"/>
  <c r="V2017" i="2"/>
  <c r="W2017" i="2"/>
  <c r="U2018" i="2"/>
  <c r="V2018" i="2"/>
  <c r="W2018" i="2"/>
  <c r="U2019" i="2"/>
  <c r="V2019" i="2"/>
  <c r="W2019" i="2"/>
  <c r="U2020" i="2"/>
  <c r="V2020" i="2"/>
  <c r="W2020" i="2"/>
  <c r="U2021" i="2"/>
  <c r="V2021" i="2"/>
  <c r="W2021" i="2"/>
  <c r="U2022" i="2"/>
  <c r="V2022" i="2"/>
  <c r="W2022" i="2"/>
  <c r="U2023" i="2"/>
  <c r="V2023" i="2"/>
  <c r="W2023" i="2"/>
  <c r="U2024" i="2"/>
  <c r="V2024" i="2"/>
  <c r="W2024" i="2"/>
  <c r="U2025" i="2"/>
  <c r="V2025" i="2"/>
  <c r="W2025" i="2"/>
  <c r="U2026" i="2"/>
  <c r="V2026" i="2"/>
  <c r="W2026" i="2"/>
  <c r="U2027" i="2"/>
  <c r="V2027" i="2"/>
  <c r="W2027" i="2"/>
  <c r="U2028" i="2"/>
  <c r="V2028" i="2"/>
  <c r="W2028" i="2"/>
  <c r="U2029" i="2"/>
  <c r="V2029" i="2"/>
  <c r="W2029" i="2"/>
  <c r="U2030" i="2"/>
  <c r="V2030" i="2"/>
  <c r="W2030" i="2"/>
  <c r="U2031" i="2"/>
  <c r="V2031" i="2"/>
  <c r="W2031" i="2"/>
  <c r="U2032" i="2"/>
  <c r="V2032" i="2"/>
  <c r="W2032" i="2"/>
  <c r="U2033" i="2"/>
  <c r="V2033" i="2"/>
  <c r="W2033" i="2"/>
  <c r="U2034" i="2"/>
  <c r="V2034" i="2"/>
  <c r="W2034" i="2"/>
  <c r="U2035" i="2"/>
  <c r="V2035" i="2"/>
  <c r="W2035" i="2"/>
  <c r="U2036" i="2"/>
  <c r="V2036" i="2"/>
  <c r="W2036" i="2"/>
  <c r="U2037" i="2"/>
  <c r="V2037" i="2"/>
  <c r="W2037" i="2"/>
  <c r="U2038" i="2"/>
  <c r="V2038" i="2"/>
  <c r="W2038" i="2"/>
  <c r="U2039" i="2"/>
  <c r="V2039" i="2"/>
  <c r="W2039" i="2"/>
  <c r="U2040" i="2"/>
  <c r="V2040" i="2"/>
  <c r="W2040" i="2"/>
  <c r="U2041" i="2"/>
  <c r="V2041" i="2"/>
  <c r="W2041" i="2"/>
  <c r="U2042" i="2"/>
  <c r="V2042" i="2"/>
  <c r="W2042" i="2"/>
  <c r="U2043" i="2"/>
  <c r="V2043" i="2"/>
  <c r="W2043" i="2"/>
  <c r="U2044" i="2"/>
  <c r="V2044" i="2"/>
  <c r="W2044" i="2"/>
  <c r="U2045" i="2"/>
  <c r="V2045" i="2"/>
  <c r="W2045" i="2"/>
  <c r="U2046" i="2"/>
  <c r="V2046" i="2"/>
  <c r="W2046" i="2"/>
  <c r="U2047" i="2"/>
  <c r="V2047" i="2"/>
  <c r="W2047" i="2"/>
  <c r="U2048" i="2"/>
  <c r="V2048" i="2"/>
  <c r="W2048" i="2"/>
  <c r="U2049" i="2"/>
  <c r="V2049" i="2"/>
  <c r="W2049" i="2"/>
  <c r="U2050" i="2"/>
  <c r="V2050" i="2"/>
  <c r="W2050" i="2"/>
  <c r="U2051" i="2"/>
  <c r="V2051" i="2"/>
  <c r="W2051" i="2"/>
  <c r="U2052" i="2"/>
  <c r="V2052" i="2"/>
  <c r="W2052" i="2"/>
  <c r="U2053" i="2"/>
  <c r="V2053" i="2"/>
  <c r="W2053" i="2"/>
  <c r="U2054" i="2"/>
  <c r="V2054" i="2"/>
  <c r="W2054" i="2"/>
  <c r="U2055" i="2"/>
  <c r="V2055" i="2"/>
  <c r="W2055" i="2"/>
  <c r="U2056" i="2"/>
  <c r="V2056" i="2"/>
  <c r="W2056" i="2"/>
  <c r="U2057" i="2"/>
  <c r="V2057" i="2"/>
  <c r="W2057" i="2"/>
  <c r="U2058" i="2"/>
  <c r="V2058" i="2"/>
  <c r="W2058" i="2"/>
  <c r="U2059" i="2"/>
  <c r="V2059" i="2"/>
  <c r="W2059" i="2"/>
  <c r="U2060" i="2"/>
  <c r="V2060" i="2"/>
  <c r="W2060" i="2"/>
  <c r="U2061" i="2"/>
  <c r="V2061" i="2"/>
  <c r="W2061" i="2"/>
  <c r="U2062" i="2"/>
  <c r="V2062" i="2"/>
  <c r="W2062" i="2"/>
  <c r="U2063" i="2"/>
  <c r="V2063" i="2"/>
  <c r="W2063" i="2"/>
  <c r="U2064" i="2"/>
  <c r="V2064" i="2"/>
  <c r="W2064" i="2"/>
  <c r="U2065" i="2"/>
  <c r="V2065" i="2"/>
  <c r="W2065" i="2"/>
  <c r="U2066" i="2"/>
  <c r="V2066" i="2"/>
  <c r="W2066" i="2"/>
  <c r="U2067" i="2"/>
  <c r="V2067" i="2"/>
  <c r="W2067" i="2"/>
  <c r="U2068" i="2"/>
  <c r="V2068" i="2"/>
  <c r="W2068" i="2"/>
  <c r="U2069" i="2"/>
  <c r="V2069" i="2"/>
  <c r="W2069" i="2"/>
  <c r="U2070" i="2"/>
  <c r="V2070" i="2"/>
  <c r="W2070" i="2"/>
  <c r="U2071" i="2"/>
  <c r="V2071" i="2"/>
  <c r="W2071" i="2"/>
  <c r="U2072" i="2"/>
  <c r="V2072" i="2"/>
  <c r="W2072" i="2"/>
  <c r="U2073" i="2"/>
  <c r="V2073" i="2"/>
  <c r="W2073" i="2"/>
  <c r="U2074" i="2"/>
  <c r="V2074" i="2"/>
  <c r="W2074" i="2"/>
  <c r="U2075" i="2"/>
  <c r="V2075" i="2"/>
  <c r="W2075" i="2"/>
  <c r="U2076" i="2"/>
  <c r="V2076" i="2"/>
  <c r="W2076" i="2"/>
  <c r="U2077" i="2"/>
  <c r="V2077" i="2"/>
  <c r="W2077" i="2"/>
  <c r="U2078" i="2"/>
  <c r="V2078" i="2"/>
  <c r="W2078" i="2"/>
  <c r="U2079" i="2"/>
  <c r="V2079" i="2"/>
  <c r="W2079" i="2"/>
  <c r="U2080" i="2"/>
  <c r="V2080" i="2"/>
  <c r="W2080" i="2"/>
  <c r="U2081" i="2"/>
  <c r="V2081" i="2"/>
  <c r="W2081" i="2"/>
  <c r="U2082" i="2"/>
  <c r="V2082" i="2"/>
  <c r="W2082" i="2"/>
  <c r="U2083" i="2"/>
  <c r="V2083" i="2"/>
  <c r="W2083" i="2"/>
  <c r="U2084" i="2"/>
  <c r="V2084" i="2"/>
  <c r="W2084" i="2"/>
  <c r="U2085" i="2"/>
  <c r="V2085" i="2"/>
  <c r="W2085" i="2"/>
  <c r="U2086" i="2"/>
  <c r="V2086" i="2"/>
  <c r="W2086" i="2"/>
  <c r="U2087" i="2"/>
  <c r="V2087" i="2"/>
  <c r="W2087" i="2"/>
  <c r="U2088" i="2"/>
  <c r="V2088" i="2"/>
  <c r="W2088" i="2"/>
  <c r="U2089" i="2"/>
  <c r="V2089" i="2"/>
  <c r="W2089" i="2"/>
  <c r="U2090" i="2"/>
  <c r="V2090" i="2"/>
  <c r="W2090" i="2"/>
  <c r="U2091" i="2"/>
  <c r="V2091" i="2"/>
  <c r="W2091" i="2"/>
  <c r="U2092" i="2"/>
  <c r="V2092" i="2"/>
  <c r="W2092" i="2"/>
  <c r="U2093" i="2"/>
  <c r="V2093" i="2"/>
  <c r="W2093" i="2"/>
  <c r="U2094" i="2"/>
  <c r="V2094" i="2"/>
  <c r="W2094" i="2"/>
  <c r="U2095" i="2"/>
  <c r="V2095" i="2"/>
  <c r="W2095" i="2"/>
  <c r="U2096" i="2"/>
  <c r="V2096" i="2"/>
  <c r="W2096" i="2"/>
  <c r="U2097" i="2"/>
  <c r="V2097" i="2"/>
  <c r="W2097" i="2"/>
  <c r="U2098" i="2"/>
  <c r="V2098" i="2"/>
  <c r="W2098" i="2"/>
  <c r="U2099" i="2"/>
  <c r="V2099" i="2"/>
  <c r="W2099" i="2"/>
  <c r="U2100" i="2"/>
  <c r="V2100" i="2"/>
  <c r="W2100" i="2"/>
  <c r="U2101" i="2"/>
  <c r="V2101" i="2"/>
  <c r="W2101" i="2"/>
  <c r="U2102" i="2"/>
  <c r="V2102" i="2"/>
  <c r="W2102" i="2"/>
  <c r="U2103" i="2"/>
  <c r="V2103" i="2"/>
  <c r="W2103" i="2"/>
  <c r="U2104" i="2"/>
  <c r="V2104" i="2"/>
  <c r="W2104" i="2"/>
  <c r="U2105" i="2"/>
  <c r="V2105" i="2"/>
  <c r="W2105" i="2"/>
  <c r="U2106" i="2"/>
  <c r="V2106" i="2"/>
  <c r="W2106" i="2"/>
  <c r="U2107" i="2"/>
  <c r="V2107" i="2"/>
  <c r="W2107" i="2"/>
  <c r="U2108" i="2"/>
  <c r="V2108" i="2"/>
  <c r="W2108" i="2"/>
  <c r="U2109" i="2"/>
  <c r="V2109" i="2"/>
  <c r="W2109" i="2"/>
  <c r="U2110" i="2"/>
  <c r="V2110" i="2"/>
  <c r="W2110" i="2"/>
  <c r="U2111" i="2"/>
  <c r="V2111" i="2"/>
  <c r="W2111" i="2"/>
  <c r="U2112" i="2"/>
  <c r="V2112" i="2"/>
  <c r="W2112" i="2"/>
  <c r="U2113" i="2"/>
  <c r="V2113" i="2"/>
  <c r="W2113" i="2"/>
  <c r="U2114" i="2"/>
  <c r="V2114" i="2"/>
  <c r="W2114" i="2"/>
  <c r="U2115" i="2"/>
  <c r="V2115" i="2"/>
  <c r="W2115" i="2"/>
  <c r="U2116" i="2"/>
  <c r="V2116" i="2"/>
  <c r="W2116" i="2"/>
  <c r="U2117" i="2"/>
  <c r="V2117" i="2"/>
  <c r="W2117" i="2"/>
  <c r="U2118" i="2"/>
  <c r="V2118" i="2"/>
  <c r="W2118" i="2"/>
  <c r="U2119" i="2"/>
  <c r="V2119" i="2"/>
  <c r="W2119" i="2"/>
  <c r="U2120" i="2"/>
  <c r="V2120" i="2"/>
  <c r="W2120" i="2"/>
  <c r="U2121" i="2"/>
  <c r="V2121" i="2"/>
  <c r="W2121" i="2"/>
  <c r="U2122" i="2"/>
  <c r="V2122" i="2"/>
  <c r="W2122" i="2"/>
  <c r="U2123" i="2"/>
  <c r="V2123" i="2"/>
  <c r="W2123" i="2"/>
  <c r="U2124" i="2"/>
  <c r="V2124" i="2"/>
  <c r="W2124" i="2"/>
  <c r="U2125" i="2"/>
  <c r="V2125" i="2"/>
  <c r="W2125" i="2"/>
  <c r="U2126" i="2"/>
  <c r="V2126" i="2"/>
  <c r="W2126" i="2"/>
  <c r="U2127" i="2"/>
  <c r="V2127" i="2"/>
  <c r="W2127" i="2"/>
  <c r="U2128" i="2"/>
  <c r="V2128" i="2"/>
  <c r="W2128" i="2"/>
  <c r="U2129" i="2"/>
  <c r="V2129" i="2"/>
  <c r="W2129" i="2"/>
  <c r="U2130" i="2"/>
  <c r="V2130" i="2"/>
  <c r="W2130" i="2"/>
  <c r="U2131" i="2"/>
  <c r="V2131" i="2"/>
  <c r="W2131" i="2"/>
  <c r="U2132" i="2"/>
  <c r="V2132" i="2"/>
  <c r="W2132" i="2"/>
  <c r="U2133" i="2"/>
  <c r="V2133" i="2"/>
  <c r="W2133" i="2"/>
  <c r="U2134" i="2"/>
  <c r="V2134" i="2"/>
  <c r="W2134" i="2"/>
  <c r="U2135" i="2"/>
  <c r="V2135" i="2"/>
  <c r="W2135" i="2"/>
  <c r="U2136" i="2"/>
  <c r="V2136" i="2"/>
  <c r="W2136" i="2"/>
  <c r="U2137" i="2"/>
  <c r="V2137" i="2"/>
  <c r="W2137" i="2"/>
  <c r="U2138" i="2"/>
  <c r="V2138" i="2"/>
  <c r="W2138" i="2"/>
  <c r="U2139" i="2"/>
  <c r="V2139" i="2"/>
  <c r="W2139" i="2"/>
  <c r="U2140" i="2"/>
  <c r="V2140" i="2"/>
  <c r="W2140" i="2"/>
  <c r="U2141" i="2"/>
  <c r="V2141" i="2"/>
  <c r="W2141" i="2"/>
  <c r="U2142" i="2"/>
  <c r="V2142" i="2"/>
  <c r="W2142" i="2"/>
  <c r="U2143" i="2"/>
  <c r="V2143" i="2"/>
  <c r="W2143" i="2"/>
  <c r="U2144" i="2"/>
  <c r="V2144" i="2"/>
  <c r="W2144" i="2"/>
  <c r="U2145" i="2"/>
  <c r="V2145" i="2"/>
  <c r="W2145" i="2"/>
  <c r="U2146" i="2"/>
  <c r="V2146" i="2"/>
  <c r="W2146" i="2"/>
  <c r="U2147" i="2"/>
  <c r="V2147" i="2"/>
  <c r="W2147" i="2"/>
  <c r="U2148" i="2"/>
  <c r="V2148" i="2"/>
  <c r="W2148" i="2"/>
  <c r="U2149" i="2"/>
  <c r="V2149" i="2"/>
  <c r="W2149" i="2"/>
  <c r="U2150" i="2"/>
  <c r="V2150" i="2"/>
  <c r="W2150" i="2"/>
  <c r="U2151" i="2"/>
  <c r="V2151" i="2"/>
  <c r="W2151" i="2"/>
  <c r="U2152" i="2"/>
  <c r="V2152" i="2"/>
  <c r="W2152" i="2"/>
  <c r="U2153" i="2"/>
  <c r="V2153" i="2"/>
  <c r="W2153" i="2"/>
  <c r="U2154" i="2"/>
  <c r="V2154" i="2"/>
  <c r="W2154" i="2"/>
  <c r="U2155" i="2"/>
  <c r="V2155" i="2"/>
  <c r="W2155" i="2"/>
  <c r="U2156" i="2"/>
  <c r="V2156" i="2"/>
  <c r="W2156" i="2"/>
  <c r="U2157" i="2"/>
  <c r="V2157" i="2"/>
  <c r="W2157" i="2"/>
  <c r="U2158" i="2"/>
  <c r="V2158" i="2"/>
  <c r="W2158" i="2"/>
  <c r="U2159" i="2"/>
  <c r="V2159" i="2"/>
  <c r="W2159" i="2"/>
  <c r="U2160" i="2"/>
  <c r="V2160" i="2"/>
  <c r="W2160" i="2"/>
  <c r="U2161" i="2"/>
  <c r="V2161" i="2"/>
  <c r="W2161" i="2"/>
  <c r="U2162" i="2"/>
  <c r="V2162" i="2"/>
  <c r="W2162" i="2"/>
  <c r="U2163" i="2"/>
  <c r="V2163" i="2"/>
  <c r="W2163" i="2"/>
  <c r="U2164" i="2"/>
  <c r="V2164" i="2"/>
  <c r="W2164" i="2"/>
  <c r="U2165" i="2"/>
  <c r="V2165" i="2"/>
  <c r="W2165" i="2"/>
  <c r="U2166" i="2"/>
  <c r="V2166" i="2"/>
  <c r="W2166" i="2"/>
  <c r="U2167" i="2"/>
  <c r="V2167" i="2"/>
  <c r="W2167" i="2"/>
  <c r="U2168" i="2"/>
  <c r="V2168" i="2"/>
  <c r="W2168" i="2"/>
  <c r="U1859" i="2" l="1"/>
  <c r="V1859" i="2"/>
  <c r="W1859" i="2"/>
  <c r="U1860" i="2"/>
  <c r="V1860" i="2"/>
  <c r="W1860" i="2"/>
  <c r="U1861" i="2"/>
  <c r="V1861" i="2"/>
  <c r="W1861" i="2"/>
  <c r="U1862" i="2"/>
  <c r="V1862" i="2"/>
  <c r="W1862" i="2"/>
  <c r="U1863" i="2"/>
  <c r="V1863" i="2"/>
  <c r="W1863" i="2"/>
  <c r="U1864" i="2"/>
  <c r="V1864" i="2"/>
  <c r="W1864" i="2"/>
  <c r="U1865" i="2"/>
  <c r="V1865" i="2"/>
  <c r="W1865" i="2"/>
  <c r="U1866" i="2"/>
  <c r="V1866" i="2"/>
  <c r="W1866" i="2"/>
  <c r="U1867" i="2"/>
  <c r="V1867" i="2"/>
  <c r="W1867" i="2"/>
  <c r="U1868" i="2"/>
  <c r="V1868" i="2"/>
  <c r="W1868" i="2"/>
  <c r="U1869" i="2"/>
  <c r="V1869" i="2"/>
  <c r="W1869" i="2"/>
  <c r="U1870" i="2"/>
  <c r="V1870" i="2"/>
  <c r="W1870" i="2"/>
  <c r="U1871" i="2"/>
  <c r="V1871" i="2"/>
  <c r="W1871" i="2"/>
  <c r="U1872" i="2"/>
  <c r="V1872" i="2"/>
  <c r="W1872" i="2"/>
  <c r="U1873" i="2"/>
  <c r="V1873" i="2"/>
  <c r="W1873" i="2"/>
  <c r="U1874" i="2"/>
  <c r="V1874" i="2"/>
  <c r="W1874" i="2"/>
  <c r="U1875" i="2"/>
  <c r="V1875" i="2"/>
  <c r="W1875" i="2"/>
  <c r="U1876" i="2"/>
  <c r="V1876" i="2"/>
  <c r="W1876" i="2"/>
  <c r="U1877" i="2"/>
  <c r="V1877" i="2"/>
  <c r="W1877" i="2"/>
  <c r="U1878" i="2"/>
  <c r="V1878" i="2"/>
  <c r="W1878" i="2"/>
  <c r="U1879" i="2"/>
  <c r="V1879" i="2"/>
  <c r="W1879" i="2"/>
  <c r="U1880" i="2"/>
  <c r="V1880" i="2"/>
  <c r="W1880" i="2"/>
  <c r="U1881" i="2"/>
  <c r="V1881" i="2"/>
  <c r="W1881" i="2"/>
  <c r="U1882" i="2"/>
  <c r="V1882" i="2"/>
  <c r="W1882" i="2"/>
  <c r="U1883" i="2"/>
  <c r="V1883" i="2"/>
  <c r="W1883" i="2"/>
  <c r="U1884" i="2"/>
  <c r="V1884" i="2"/>
  <c r="W1884" i="2"/>
  <c r="U1885" i="2"/>
  <c r="V1885" i="2"/>
  <c r="W1885" i="2"/>
  <c r="U1886" i="2"/>
  <c r="V1886" i="2"/>
  <c r="W1886" i="2"/>
  <c r="U1887" i="2"/>
  <c r="V1887" i="2"/>
  <c r="W1887" i="2"/>
  <c r="U1888" i="2"/>
  <c r="V1888" i="2"/>
  <c r="W1888" i="2"/>
  <c r="U1889" i="2"/>
  <c r="V1889" i="2"/>
  <c r="W1889" i="2"/>
  <c r="U1890" i="2"/>
  <c r="V1890" i="2"/>
  <c r="W1890" i="2"/>
  <c r="U1891" i="2"/>
  <c r="V1891" i="2"/>
  <c r="W1891" i="2"/>
  <c r="U1892" i="2"/>
  <c r="V1892" i="2"/>
  <c r="W1892" i="2"/>
  <c r="U1893" i="2"/>
  <c r="V1893" i="2"/>
  <c r="W1893" i="2"/>
  <c r="U1894" i="2"/>
  <c r="V1894" i="2"/>
  <c r="W1894" i="2"/>
  <c r="U1895" i="2"/>
  <c r="V1895" i="2"/>
  <c r="W1895" i="2"/>
  <c r="U1896" i="2"/>
  <c r="V1896" i="2"/>
  <c r="W1896" i="2"/>
  <c r="U1897" i="2"/>
  <c r="V1897" i="2"/>
  <c r="W1897" i="2"/>
  <c r="U1898" i="2"/>
  <c r="V1898" i="2"/>
  <c r="W1898" i="2"/>
  <c r="U1899" i="2"/>
  <c r="V1899" i="2"/>
  <c r="W1899" i="2"/>
  <c r="U1900" i="2"/>
  <c r="V1900" i="2"/>
  <c r="W1900" i="2"/>
  <c r="U1901" i="2"/>
  <c r="V1901" i="2"/>
  <c r="W1901" i="2"/>
  <c r="U1902" i="2"/>
  <c r="V1902" i="2"/>
  <c r="W1902" i="2"/>
  <c r="U1903" i="2"/>
  <c r="V1903" i="2"/>
  <c r="W1903" i="2"/>
  <c r="U1904" i="2"/>
  <c r="V1904" i="2"/>
  <c r="W1904" i="2"/>
  <c r="U1905" i="2"/>
  <c r="V1905" i="2"/>
  <c r="W1905" i="2"/>
  <c r="U1906" i="2"/>
  <c r="V1906" i="2"/>
  <c r="W1906" i="2"/>
  <c r="U1907" i="2"/>
  <c r="V1907" i="2"/>
  <c r="W1907" i="2"/>
  <c r="U1908" i="2"/>
  <c r="V1908" i="2"/>
  <c r="W1908" i="2"/>
  <c r="U1909" i="2"/>
  <c r="V1909" i="2"/>
  <c r="W1909" i="2"/>
  <c r="U1910" i="2"/>
  <c r="V1910" i="2"/>
  <c r="W1910" i="2"/>
  <c r="U1911" i="2"/>
  <c r="V1911" i="2"/>
  <c r="W1911" i="2"/>
  <c r="U1912" i="2"/>
  <c r="V1912" i="2"/>
  <c r="W1912" i="2"/>
  <c r="U1913" i="2"/>
  <c r="V1913" i="2"/>
  <c r="W1913" i="2"/>
  <c r="U1914" i="2"/>
  <c r="V1914" i="2"/>
  <c r="W1914" i="2"/>
  <c r="U1915" i="2"/>
  <c r="V1915" i="2"/>
  <c r="W1915" i="2"/>
  <c r="U1916" i="2"/>
  <c r="V1916" i="2"/>
  <c r="W1916" i="2"/>
  <c r="U1917" i="2"/>
  <c r="V1917" i="2"/>
  <c r="W1917" i="2"/>
  <c r="U1918" i="2"/>
  <c r="V1918" i="2"/>
  <c r="W1918" i="2"/>
  <c r="U1919" i="2"/>
  <c r="V1919" i="2"/>
  <c r="W1919" i="2"/>
  <c r="U1920" i="2"/>
  <c r="V1920" i="2"/>
  <c r="W1920" i="2"/>
  <c r="U1921" i="2"/>
  <c r="V1921" i="2"/>
  <c r="W1921" i="2"/>
  <c r="U1922" i="2"/>
  <c r="V1922" i="2"/>
  <c r="W1922" i="2"/>
  <c r="U1923" i="2"/>
  <c r="V1923" i="2"/>
  <c r="W1923" i="2"/>
  <c r="U1924" i="2"/>
  <c r="V1924" i="2"/>
  <c r="W1924" i="2"/>
  <c r="U1925" i="2"/>
  <c r="V1925" i="2"/>
  <c r="W1925" i="2"/>
  <c r="U1926" i="2"/>
  <c r="V1926" i="2"/>
  <c r="W1926" i="2"/>
  <c r="U1927" i="2"/>
  <c r="V1927" i="2"/>
  <c r="W1927" i="2"/>
  <c r="U1928" i="2"/>
  <c r="V1928" i="2"/>
  <c r="W1928" i="2"/>
  <c r="U1929" i="2"/>
  <c r="V1929" i="2"/>
  <c r="W1929" i="2"/>
  <c r="U1930" i="2"/>
  <c r="V1930" i="2"/>
  <c r="W1930" i="2"/>
  <c r="U1931" i="2"/>
  <c r="V1931" i="2"/>
  <c r="W1931" i="2"/>
  <c r="U1932" i="2"/>
  <c r="V1932" i="2"/>
  <c r="W1932" i="2"/>
  <c r="U1933" i="2"/>
  <c r="V1933" i="2"/>
  <c r="W1933" i="2"/>
  <c r="U1934" i="2"/>
  <c r="V1934" i="2"/>
  <c r="W1934" i="2"/>
  <c r="U1935" i="2"/>
  <c r="V1935" i="2"/>
  <c r="W1935" i="2"/>
  <c r="U1936" i="2"/>
  <c r="V1936" i="2"/>
  <c r="W1936" i="2"/>
  <c r="U1937" i="2"/>
  <c r="V1937" i="2"/>
  <c r="W1937" i="2"/>
  <c r="U1938" i="2"/>
  <c r="V1938" i="2"/>
  <c r="W1938" i="2"/>
  <c r="U1939" i="2"/>
  <c r="V1939" i="2"/>
  <c r="W1939" i="2"/>
  <c r="U1940" i="2"/>
  <c r="V1940" i="2"/>
  <c r="W1940" i="2"/>
  <c r="U1941" i="2"/>
  <c r="V1941" i="2"/>
  <c r="W1941" i="2"/>
  <c r="U1942" i="2"/>
  <c r="V1942" i="2"/>
  <c r="W1942" i="2"/>
  <c r="U1943" i="2"/>
  <c r="V1943" i="2"/>
  <c r="W1943" i="2"/>
  <c r="U1944" i="2"/>
  <c r="V1944" i="2"/>
  <c r="W1944" i="2"/>
  <c r="U1945" i="2"/>
  <c r="V1945" i="2"/>
  <c r="W1945" i="2"/>
  <c r="U1946" i="2"/>
  <c r="V1946" i="2"/>
  <c r="W1946" i="2"/>
  <c r="U1947" i="2"/>
  <c r="V1947" i="2"/>
  <c r="W1947" i="2"/>
  <c r="U1948" i="2"/>
  <c r="V1948" i="2"/>
  <c r="W1948" i="2"/>
  <c r="U1949" i="2"/>
  <c r="V1949" i="2"/>
  <c r="W1949" i="2"/>
  <c r="U1950" i="2"/>
  <c r="V1950" i="2"/>
  <c r="W1950" i="2"/>
  <c r="U1951" i="2"/>
  <c r="V1951" i="2"/>
  <c r="W1951" i="2"/>
  <c r="U1952" i="2"/>
  <c r="V1952" i="2"/>
  <c r="W1952" i="2"/>
  <c r="U1953" i="2"/>
  <c r="V1953" i="2"/>
  <c r="W1953" i="2"/>
  <c r="U1954" i="2"/>
  <c r="V1954" i="2"/>
  <c r="W1954" i="2"/>
  <c r="U1955" i="2"/>
  <c r="V1955" i="2"/>
  <c r="W1955" i="2"/>
  <c r="U1956" i="2"/>
  <c r="V1956" i="2"/>
  <c r="W1956" i="2"/>
  <c r="U1957" i="2"/>
  <c r="V1957" i="2"/>
  <c r="W1957" i="2"/>
  <c r="U1958" i="2"/>
  <c r="V1958" i="2"/>
  <c r="W1958" i="2"/>
  <c r="U1959" i="2"/>
  <c r="V1959" i="2"/>
  <c r="W1959" i="2"/>
  <c r="U1960" i="2"/>
  <c r="V1960" i="2"/>
  <c r="W1960" i="2"/>
  <c r="U1961" i="2"/>
  <c r="V1961" i="2"/>
  <c r="W1961" i="2"/>
  <c r="U1962" i="2"/>
  <c r="V1962" i="2"/>
  <c r="W1962" i="2"/>
  <c r="U1963" i="2"/>
  <c r="V1963" i="2"/>
  <c r="W1963" i="2"/>
  <c r="U1964" i="2"/>
  <c r="V1964" i="2"/>
  <c r="W1964" i="2"/>
  <c r="U1965" i="2"/>
  <c r="V1965" i="2"/>
  <c r="W1965" i="2"/>
  <c r="U1966" i="2"/>
  <c r="V1966" i="2"/>
  <c r="W1966" i="2"/>
  <c r="U1967" i="2"/>
  <c r="V1967" i="2"/>
  <c r="W1967" i="2"/>
  <c r="U1968" i="2"/>
  <c r="V1968" i="2"/>
  <c r="W1968" i="2"/>
  <c r="U1969" i="2"/>
  <c r="V1969" i="2"/>
  <c r="W1969" i="2"/>
  <c r="U1970" i="2"/>
  <c r="V1970" i="2"/>
  <c r="W1970" i="2"/>
  <c r="U1971" i="2"/>
  <c r="V1971" i="2"/>
  <c r="W1971" i="2"/>
  <c r="U1972" i="2"/>
  <c r="V1972" i="2"/>
  <c r="W1972" i="2"/>
  <c r="U1973" i="2"/>
  <c r="V1973" i="2"/>
  <c r="W1973" i="2"/>
  <c r="U1974" i="2"/>
  <c r="V1974" i="2"/>
  <c r="W1974" i="2"/>
  <c r="U1975" i="2"/>
  <c r="V1975" i="2"/>
  <c r="W1975" i="2"/>
  <c r="U1976" i="2"/>
  <c r="V1976" i="2"/>
  <c r="W1976" i="2"/>
  <c r="U1977" i="2"/>
  <c r="V1977" i="2"/>
  <c r="W1977" i="2"/>
  <c r="U1978" i="2"/>
  <c r="V1978" i="2"/>
  <c r="W1978" i="2"/>
  <c r="U1979" i="2"/>
  <c r="V1979" i="2"/>
  <c r="W1979" i="2"/>
  <c r="U1980" i="2"/>
  <c r="V1980" i="2"/>
  <c r="W1980" i="2"/>
  <c r="U1771" i="2" l="1"/>
  <c r="V1771" i="2"/>
  <c r="W1771" i="2"/>
  <c r="U1772" i="2"/>
  <c r="V1772" i="2"/>
  <c r="W1772" i="2"/>
  <c r="U1773" i="2"/>
  <c r="V1773" i="2"/>
  <c r="W1773" i="2"/>
  <c r="U1774" i="2"/>
  <c r="V1774" i="2"/>
  <c r="W1774" i="2"/>
  <c r="U1775" i="2"/>
  <c r="V1775" i="2"/>
  <c r="W1775" i="2"/>
  <c r="U1776" i="2"/>
  <c r="V1776" i="2"/>
  <c r="W1776" i="2"/>
  <c r="U1777" i="2"/>
  <c r="V1777" i="2"/>
  <c r="W1777" i="2"/>
  <c r="U1778" i="2"/>
  <c r="V1778" i="2"/>
  <c r="W1778" i="2"/>
  <c r="U1779" i="2"/>
  <c r="V1779" i="2"/>
  <c r="W1779" i="2"/>
  <c r="U1780" i="2"/>
  <c r="V1780" i="2"/>
  <c r="W1780" i="2"/>
  <c r="U1781" i="2"/>
  <c r="V1781" i="2"/>
  <c r="W1781" i="2"/>
  <c r="U1782" i="2"/>
  <c r="V1782" i="2"/>
  <c r="W1782" i="2"/>
  <c r="U1783" i="2"/>
  <c r="V1783" i="2"/>
  <c r="W1783" i="2"/>
  <c r="U1784" i="2"/>
  <c r="V1784" i="2"/>
  <c r="W1784" i="2"/>
  <c r="U1785" i="2"/>
  <c r="V1785" i="2"/>
  <c r="W1785" i="2"/>
  <c r="U1786" i="2"/>
  <c r="V1786" i="2"/>
  <c r="W1786" i="2"/>
  <c r="U1787" i="2"/>
  <c r="V1787" i="2"/>
  <c r="W1787" i="2"/>
  <c r="U1788" i="2"/>
  <c r="V1788" i="2"/>
  <c r="W1788" i="2"/>
  <c r="U1789" i="2"/>
  <c r="V1789" i="2"/>
  <c r="W1789" i="2"/>
  <c r="U1790" i="2"/>
  <c r="V1790" i="2"/>
  <c r="W1790" i="2"/>
  <c r="U1791" i="2"/>
  <c r="V1791" i="2"/>
  <c r="W1791" i="2"/>
  <c r="U1792" i="2"/>
  <c r="V1792" i="2"/>
  <c r="W1792" i="2"/>
  <c r="U1793" i="2"/>
  <c r="V1793" i="2"/>
  <c r="W1793" i="2"/>
  <c r="U1794" i="2"/>
  <c r="V1794" i="2"/>
  <c r="W1794" i="2"/>
  <c r="U1795" i="2"/>
  <c r="V1795" i="2"/>
  <c r="W1795" i="2"/>
  <c r="U1796" i="2"/>
  <c r="V1796" i="2"/>
  <c r="W1796" i="2"/>
  <c r="U1797" i="2"/>
  <c r="V1797" i="2"/>
  <c r="W1797" i="2"/>
  <c r="U1798" i="2"/>
  <c r="V1798" i="2"/>
  <c r="W1798" i="2"/>
  <c r="U1799" i="2"/>
  <c r="V1799" i="2"/>
  <c r="W1799" i="2"/>
  <c r="U1800" i="2"/>
  <c r="V1800" i="2"/>
  <c r="W1800" i="2"/>
  <c r="U1801" i="2"/>
  <c r="V1801" i="2"/>
  <c r="W1801" i="2"/>
  <c r="U1802" i="2"/>
  <c r="V1802" i="2"/>
  <c r="W1802" i="2"/>
  <c r="U1803" i="2"/>
  <c r="V1803" i="2"/>
  <c r="W1803" i="2"/>
  <c r="U1804" i="2"/>
  <c r="V1804" i="2"/>
  <c r="W1804" i="2"/>
  <c r="U1805" i="2"/>
  <c r="V1805" i="2"/>
  <c r="W1805" i="2"/>
  <c r="U1806" i="2"/>
  <c r="V1806" i="2"/>
  <c r="W1806" i="2"/>
  <c r="U1807" i="2"/>
  <c r="V1807" i="2"/>
  <c r="W1807" i="2"/>
  <c r="U1808" i="2"/>
  <c r="V1808" i="2"/>
  <c r="W1808" i="2"/>
  <c r="U1809" i="2"/>
  <c r="V1809" i="2"/>
  <c r="W1809" i="2"/>
  <c r="U1810" i="2"/>
  <c r="V1810" i="2"/>
  <c r="W1810" i="2"/>
  <c r="U1811" i="2"/>
  <c r="V1811" i="2"/>
  <c r="W1811" i="2"/>
  <c r="U1812" i="2"/>
  <c r="V1812" i="2"/>
  <c r="W1812" i="2"/>
  <c r="U1813" i="2"/>
  <c r="V1813" i="2"/>
  <c r="W1813" i="2"/>
  <c r="U1814" i="2"/>
  <c r="V1814" i="2"/>
  <c r="W1814" i="2"/>
  <c r="U1815" i="2"/>
  <c r="V1815" i="2"/>
  <c r="W1815" i="2"/>
  <c r="U1816" i="2"/>
  <c r="V1816" i="2"/>
  <c r="W1816" i="2"/>
  <c r="U1817" i="2"/>
  <c r="V1817" i="2"/>
  <c r="W1817" i="2"/>
  <c r="U1818" i="2"/>
  <c r="V1818" i="2"/>
  <c r="W1818" i="2"/>
  <c r="U1819" i="2"/>
  <c r="V1819" i="2"/>
  <c r="W1819" i="2"/>
  <c r="U1820" i="2"/>
  <c r="V1820" i="2"/>
  <c r="W1820" i="2"/>
  <c r="U1821" i="2"/>
  <c r="V1821" i="2"/>
  <c r="W1821" i="2"/>
  <c r="U1822" i="2"/>
  <c r="V1822" i="2"/>
  <c r="W1822" i="2"/>
  <c r="U1823" i="2"/>
  <c r="V1823" i="2"/>
  <c r="W1823" i="2"/>
  <c r="U1824" i="2"/>
  <c r="V1824" i="2"/>
  <c r="W1824" i="2"/>
  <c r="U1825" i="2"/>
  <c r="V1825" i="2"/>
  <c r="W1825" i="2"/>
  <c r="U1826" i="2"/>
  <c r="V1826" i="2"/>
  <c r="W1826" i="2"/>
  <c r="U1827" i="2"/>
  <c r="V1827" i="2"/>
  <c r="W1827" i="2"/>
  <c r="U1828" i="2"/>
  <c r="V1828" i="2"/>
  <c r="W1828" i="2"/>
  <c r="U1829" i="2"/>
  <c r="V1829" i="2"/>
  <c r="W1829" i="2"/>
  <c r="U1830" i="2"/>
  <c r="V1830" i="2"/>
  <c r="W1830" i="2"/>
  <c r="U1831" i="2"/>
  <c r="V1831" i="2"/>
  <c r="W1831" i="2"/>
  <c r="U1832" i="2"/>
  <c r="V1832" i="2"/>
  <c r="W1832" i="2"/>
  <c r="U1833" i="2"/>
  <c r="V1833" i="2"/>
  <c r="W1833" i="2"/>
  <c r="U1834" i="2"/>
  <c r="V1834" i="2"/>
  <c r="W1834" i="2"/>
  <c r="U1835" i="2"/>
  <c r="V1835" i="2"/>
  <c r="W1835" i="2"/>
  <c r="U1836" i="2"/>
  <c r="V1836" i="2"/>
  <c r="W1836" i="2"/>
  <c r="U1837" i="2"/>
  <c r="V1837" i="2"/>
  <c r="W1837" i="2"/>
  <c r="U1838" i="2"/>
  <c r="V1838" i="2"/>
  <c r="W1838" i="2"/>
  <c r="U1839" i="2"/>
  <c r="V1839" i="2"/>
  <c r="W1839" i="2"/>
  <c r="U1840" i="2"/>
  <c r="V1840" i="2"/>
  <c r="W1840" i="2"/>
  <c r="U1841" i="2"/>
  <c r="V1841" i="2"/>
  <c r="W1841" i="2"/>
  <c r="U1842" i="2"/>
  <c r="V1842" i="2"/>
  <c r="W1842" i="2"/>
  <c r="U1843" i="2"/>
  <c r="V1843" i="2"/>
  <c r="W1843" i="2"/>
  <c r="U1844" i="2"/>
  <c r="V1844" i="2"/>
  <c r="W1844" i="2"/>
  <c r="U1845" i="2"/>
  <c r="V1845" i="2"/>
  <c r="W1845" i="2"/>
  <c r="U1846" i="2"/>
  <c r="V1846" i="2"/>
  <c r="W1846" i="2"/>
  <c r="U1847" i="2"/>
  <c r="V1847" i="2"/>
  <c r="W1847" i="2"/>
  <c r="U1848" i="2"/>
  <c r="V1848" i="2"/>
  <c r="W1848" i="2"/>
  <c r="U1849" i="2"/>
  <c r="V1849" i="2"/>
  <c r="W1849" i="2"/>
  <c r="U1850" i="2"/>
  <c r="V1850" i="2"/>
  <c r="W1850" i="2"/>
  <c r="U1851" i="2"/>
  <c r="V1851" i="2"/>
  <c r="W1851" i="2"/>
  <c r="U1852" i="2"/>
  <c r="V1852" i="2"/>
  <c r="W1852" i="2"/>
  <c r="U1853" i="2"/>
  <c r="V1853" i="2"/>
  <c r="W1853" i="2"/>
  <c r="U1854" i="2"/>
  <c r="V1854" i="2"/>
  <c r="W1854" i="2"/>
  <c r="U1855" i="2"/>
  <c r="V1855" i="2"/>
  <c r="W1855" i="2"/>
  <c r="U1856" i="2"/>
  <c r="V1856" i="2"/>
  <c r="W1856" i="2"/>
  <c r="U1857" i="2"/>
  <c r="V1857" i="2"/>
  <c r="W1857" i="2"/>
  <c r="U1858" i="2"/>
  <c r="V1858" i="2"/>
  <c r="W1858" i="2"/>
  <c r="U1658" i="2" l="1"/>
  <c r="V1658" i="2"/>
  <c r="W1658" i="2"/>
  <c r="U1659" i="2"/>
  <c r="V1659" i="2"/>
  <c r="W1659" i="2"/>
  <c r="U1660" i="2"/>
  <c r="V1660" i="2"/>
  <c r="W1660" i="2"/>
  <c r="U1661" i="2"/>
  <c r="V1661" i="2"/>
  <c r="W1661" i="2"/>
  <c r="U1662" i="2"/>
  <c r="V1662" i="2"/>
  <c r="W1662" i="2"/>
  <c r="U1663" i="2"/>
  <c r="V1663" i="2"/>
  <c r="W1663" i="2"/>
  <c r="U1664" i="2"/>
  <c r="V1664" i="2"/>
  <c r="W1664" i="2"/>
  <c r="U1665" i="2"/>
  <c r="V1665" i="2"/>
  <c r="W1665" i="2"/>
  <c r="U1666" i="2"/>
  <c r="V1666" i="2"/>
  <c r="W1666" i="2"/>
  <c r="U1667" i="2"/>
  <c r="V1667" i="2"/>
  <c r="W1667" i="2"/>
  <c r="U1668" i="2"/>
  <c r="V1668" i="2"/>
  <c r="W1668" i="2"/>
  <c r="U1669" i="2"/>
  <c r="V1669" i="2"/>
  <c r="W1669" i="2"/>
  <c r="U1670" i="2"/>
  <c r="V1670" i="2"/>
  <c r="W1670" i="2"/>
  <c r="U1671" i="2"/>
  <c r="V1671" i="2"/>
  <c r="W1671" i="2"/>
  <c r="U1672" i="2"/>
  <c r="V1672" i="2"/>
  <c r="W1672" i="2"/>
  <c r="U1673" i="2"/>
  <c r="V1673" i="2"/>
  <c r="W1673" i="2"/>
  <c r="U1674" i="2"/>
  <c r="V1674" i="2"/>
  <c r="W1674" i="2"/>
  <c r="U1675" i="2"/>
  <c r="V1675" i="2"/>
  <c r="W1675" i="2"/>
  <c r="U1676" i="2"/>
  <c r="V1676" i="2"/>
  <c r="W1676" i="2"/>
  <c r="U1677" i="2"/>
  <c r="V1677" i="2"/>
  <c r="W1677" i="2"/>
  <c r="U1678" i="2"/>
  <c r="V1678" i="2"/>
  <c r="W1678" i="2"/>
  <c r="U1679" i="2"/>
  <c r="V1679" i="2"/>
  <c r="W1679" i="2"/>
  <c r="U1680" i="2"/>
  <c r="V1680" i="2"/>
  <c r="W1680" i="2"/>
  <c r="U1681" i="2"/>
  <c r="V1681" i="2"/>
  <c r="W1681" i="2"/>
  <c r="U1682" i="2"/>
  <c r="V1682" i="2"/>
  <c r="W1682" i="2"/>
  <c r="U1683" i="2"/>
  <c r="V1683" i="2"/>
  <c r="W1683" i="2"/>
  <c r="U1684" i="2"/>
  <c r="V1684" i="2"/>
  <c r="W1684" i="2"/>
  <c r="U1685" i="2"/>
  <c r="V1685" i="2"/>
  <c r="W1685" i="2"/>
  <c r="U1686" i="2"/>
  <c r="V1686" i="2"/>
  <c r="W1686" i="2"/>
  <c r="U1687" i="2"/>
  <c r="V1687" i="2"/>
  <c r="W1687" i="2"/>
  <c r="U1688" i="2"/>
  <c r="V1688" i="2"/>
  <c r="W1688" i="2"/>
  <c r="U1689" i="2"/>
  <c r="V1689" i="2"/>
  <c r="W1689" i="2"/>
  <c r="U1690" i="2"/>
  <c r="V1690" i="2"/>
  <c r="W1690" i="2"/>
  <c r="U1691" i="2"/>
  <c r="V1691" i="2"/>
  <c r="W1691" i="2"/>
  <c r="U1692" i="2"/>
  <c r="V1692" i="2"/>
  <c r="W1692" i="2"/>
  <c r="U1693" i="2"/>
  <c r="V1693" i="2"/>
  <c r="W1693" i="2"/>
  <c r="U1694" i="2"/>
  <c r="V1694" i="2"/>
  <c r="W1694" i="2"/>
  <c r="U1695" i="2"/>
  <c r="V1695" i="2"/>
  <c r="W1695" i="2"/>
  <c r="U1696" i="2"/>
  <c r="V1696" i="2"/>
  <c r="W1696" i="2"/>
  <c r="U1697" i="2"/>
  <c r="V1697" i="2"/>
  <c r="W1697" i="2"/>
  <c r="U1698" i="2"/>
  <c r="V1698" i="2"/>
  <c r="W1698" i="2"/>
  <c r="U1699" i="2"/>
  <c r="V1699" i="2"/>
  <c r="W1699" i="2"/>
  <c r="U1700" i="2"/>
  <c r="V1700" i="2"/>
  <c r="W1700" i="2"/>
  <c r="U1701" i="2"/>
  <c r="V1701" i="2"/>
  <c r="W1701" i="2"/>
  <c r="U1702" i="2"/>
  <c r="V1702" i="2"/>
  <c r="W1702" i="2"/>
  <c r="U1703" i="2"/>
  <c r="V1703" i="2"/>
  <c r="W1703" i="2"/>
  <c r="U1704" i="2"/>
  <c r="V1704" i="2"/>
  <c r="W1704" i="2"/>
  <c r="U1705" i="2"/>
  <c r="V1705" i="2"/>
  <c r="W1705" i="2"/>
  <c r="U1706" i="2"/>
  <c r="V1706" i="2"/>
  <c r="W1706" i="2"/>
  <c r="U1707" i="2"/>
  <c r="V1707" i="2"/>
  <c r="W1707" i="2"/>
  <c r="U1708" i="2"/>
  <c r="V1708" i="2"/>
  <c r="W1708" i="2"/>
  <c r="U1709" i="2"/>
  <c r="V1709" i="2"/>
  <c r="W1709" i="2"/>
  <c r="U1710" i="2"/>
  <c r="V1710" i="2"/>
  <c r="W1710" i="2"/>
  <c r="U1711" i="2"/>
  <c r="V1711" i="2"/>
  <c r="W1711" i="2"/>
  <c r="U1712" i="2"/>
  <c r="V1712" i="2"/>
  <c r="W1712" i="2"/>
  <c r="U1713" i="2"/>
  <c r="V1713" i="2"/>
  <c r="W1713" i="2"/>
  <c r="U1714" i="2"/>
  <c r="V1714" i="2"/>
  <c r="W1714" i="2"/>
  <c r="U1715" i="2"/>
  <c r="V1715" i="2"/>
  <c r="W1715" i="2"/>
  <c r="U1716" i="2"/>
  <c r="V1716" i="2"/>
  <c r="W1716" i="2"/>
  <c r="U1717" i="2"/>
  <c r="V1717" i="2"/>
  <c r="W1717" i="2"/>
  <c r="U1718" i="2"/>
  <c r="V1718" i="2"/>
  <c r="W1718" i="2"/>
  <c r="U1719" i="2"/>
  <c r="V1719" i="2"/>
  <c r="W1719" i="2"/>
  <c r="U1720" i="2"/>
  <c r="V1720" i="2"/>
  <c r="W1720" i="2"/>
  <c r="U1721" i="2"/>
  <c r="V1721" i="2"/>
  <c r="W1721" i="2"/>
  <c r="U1722" i="2"/>
  <c r="V1722" i="2"/>
  <c r="W1722" i="2"/>
  <c r="U1723" i="2"/>
  <c r="V1723" i="2"/>
  <c r="W1723" i="2"/>
  <c r="U1724" i="2"/>
  <c r="V1724" i="2"/>
  <c r="W1724" i="2"/>
  <c r="U1725" i="2"/>
  <c r="V1725" i="2"/>
  <c r="W1725" i="2"/>
  <c r="U1726" i="2"/>
  <c r="V1726" i="2"/>
  <c r="W1726" i="2"/>
  <c r="U1727" i="2"/>
  <c r="V1727" i="2"/>
  <c r="W1727" i="2"/>
  <c r="U1728" i="2"/>
  <c r="V1728" i="2"/>
  <c r="W1728" i="2"/>
  <c r="U1729" i="2"/>
  <c r="V1729" i="2"/>
  <c r="W1729" i="2"/>
  <c r="U1730" i="2"/>
  <c r="V1730" i="2"/>
  <c r="W1730" i="2"/>
  <c r="U1731" i="2"/>
  <c r="V1731" i="2"/>
  <c r="W1731" i="2"/>
  <c r="U1732" i="2"/>
  <c r="V1732" i="2"/>
  <c r="W1732" i="2"/>
  <c r="U1733" i="2"/>
  <c r="V1733" i="2"/>
  <c r="W1733" i="2"/>
  <c r="U1734" i="2"/>
  <c r="V1734" i="2"/>
  <c r="W1734" i="2"/>
  <c r="U1735" i="2"/>
  <c r="V1735" i="2"/>
  <c r="W1735" i="2"/>
  <c r="U1736" i="2"/>
  <c r="V1736" i="2"/>
  <c r="W1736" i="2"/>
  <c r="U1737" i="2"/>
  <c r="V1737" i="2"/>
  <c r="W1737" i="2"/>
  <c r="U1738" i="2"/>
  <c r="V1738" i="2"/>
  <c r="W1738" i="2"/>
  <c r="U1739" i="2"/>
  <c r="V1739" i="2"/>
  <c r="W1739" i="2"/>
  <c r="U1740" i="2"/>
  <c r="V1740" i="2"/>
  <c r="W1740" i="2"/>
  <c r="U1741" i="2"/>
  <c r="V1741" i="2"/>
  <c r="W1741" i="2"/>
  <c r="U1742" i="2"/>
  <c r="V1742" i="2"/>
  <c r="W1742" i="2"/>
  <c r="U1743" i="2"/>
  <c r="V1743" i="2"/>
  <c r="W1743" i="2"/>
  <c r="U1744" i="2"/>
  <c r="V1744" i="2"/>
  <c r="W1744" i="2"/>
  <c r="U1745" i="2"/>
  <c r="V1745" i="2"/>
  <c r="W1745" i="2"/>
  <c r="U1746" i="2"/>
  <c r="V1746" i="2"/>
  <c r="W1746" i="2"/>
  <c r="U1747" i="2"/>
  <c r="V1747" i="2"/>
  <c r="W1747" i="2"/>
  <c r="U1748" i="2"/>
  <c r="V1748" i="2"/>
  <c r="W1748" i="2"/>
  <c r="U1749" i="2"/>
  <c r="V1749" i="2"/>
  <c r="W1749" i="2"/>
  <c r="U1750" i="2"/>
  <c r="V1750" i="2"/>
  <c r="W1750" i="2"/>
  <c r="U1751" i="2"/>
  <c r="V1751" i="2"/>
  <c r="W1751" i="2"/>
  <c r="U1752" i="2"/>
  <c r="V1752" i="2"/>
  <c r="W1752" i="2"/>
  <c r="U1753" i="2"/>
  <c r="V1753" i="2"/>
  <c r="W1753" i="2"/>
  <c r="U1754" i="2"/>
  <c r="V1754" i="2"/>
  <c r="W1754" i="2"/>
  <c r="U1755" i="2"/>
  <c r="V1755" i="2"/>
  <c r="W1755" i="2"/>
  <c r="U1756" i="2"/>
  <c r="V1756" i="2"/>
  <c r="W1756" i="2"/>
  <c r="U1757" i="2"/>
  <c r="V1757" i="2"/>
  <c r="W1757" i="2"/>
  <c r="U1758" i="2"/>
  <c r="V1758" i="2"/>
  <c r="W1758" i="2"/>
  <c r="U1759" i="2"/>
  <c r="V1759" i="2"/>
  <c r="W1759" i="2"/>
  <c r="U1760" i="2"/>
  <c r="V1760" i="2"/>
  <c r="W1760" i="2"/>
  <c r="U1761" i="2"/>
  <c r="V1761" i="2"/>
  <c r="W1761" i="2"/>
  <c r="U1762" i="2"/>
  <c r="V1762" i="2"/>
  <c r="W1762" i="2"/>
  <c r="U1763" i="2"/>
  <c r="V1763" i="2"/>
  <c r="W1763" i="2"/>
  <c r="U1764" i="2"/>
  <c r="V1764" i="2"/>
  <c r="W1764" i="2"/>
  <c r="U1765" i="2"/>
  <c r="V1765" i="2"/>
  <c r="W1765" i="2"/>
  <c r="U1766" i="2"/>
  <c r="V1766" i="2"/>
  <c r="W1766" i="2"/>
  <c r="U1767" i="2"/>
  <c r="V1767" i="2"/>
  <c r="W1767" i="2"/>
  <c r="U1768" i="2"/>
  <c r="V1768" i="2"/>
  <c r="W1768" i="2"/>
  <c r="U1769" i="2"/>
  <c r="V1769" i="2"/>
  <c r="W1769" i="2"/>
  <c r="U1770" i="2"/>
  <c r="V1770" i="2"/>
  <c r="W1770" i="2"/>
  <c r="U1503" i="2" l="1"/>
  <c r="V1503" i="2"/>
  <c r="W1503" i="2"/>
  <c r="U1504" i="2"/>
  <c r="V1504" i="2"/>
  <c r="W1504" i="2"/>
  <c r="U1505" i="2"/>
  <c r="V1505" i="2"/>
  <c r="W1505" i="2"/>
  <c r="U1506" i="2"/>
  <c r="V1506" i="2"/>
  <c r="W1506" i="2"/>
  <c r="U1507" i="2"/>
  <c r="V1507" i="2"/>
  <c r="W1507" i="2"/>
  <c r="U1508" i="2"/>
  <c r="V1508" i="2"/>
  <c r="W1508" i="2"/>
  <c r="U1509" i="2"/>
  <c r="V1509" i="2"/>
  <c r="W1509" i="2"/>
  <c r="U1510" i="2"/>
  <c r="V1510" i="2"/>
  <c r="W1510" i="2"/>
  <c r="U1511" i="2"/>
  <c r="V1511" i="2"/>
  <c r="W1511" i="2"/>
  <c r="U1512" i="2"/>
  <c r="V1512" i="2"/>
  <c r="W1512" i="2"/>
  <c r="U1513" i="2"/>
  <c r="V1513" i="2"/>
  <c r="W1513" i="2"/>
  <c r="U1514" i="2"/>
  <c r="V1514" i="2"/>
  <c r="W1514" i="2"/>
  <c r="U1515" i="2"/>
  <c r="V1515" i="2"/>
  <c r="W1515" i="2"/>
  <c r="U1516" i="2"/>
  <c r="V1516" i="2"/>
  <c r="W1516" i="2"/>
  <c r="U1517" i="2"/>
  <c r="V1517" i="2"/>
  <c r="W1517" i="2"/>
  <c r="U1518" i="2"/>
  <c r="V1518" i="2"/>
  <c r="W1518" i="2"/>
  <c r="U1519" i="2"/>
  <c r="V1519" i="2"/>
  <c r="W1519" i="2"/>
  <c r="U1520" i="2"/>
  <c r="V1520" i="2"/>
  <c r="W1520" i="2"/>
  <c r="U1521" i="2"/>
  <c r="V1521" i="2"/>
  <c r="W1521" i="2"/>
  <c r="U1522" i="2"/>
  <c r="V1522" i="2"/>
  <c r="W1522" i="2"/>
  <c r="U1523" i="2"/>
  <c r="V1523" i="2"/>
  <c r="W1523" i="2"/>
  <c r="U1524" i="2"/>
  <c r="V1524" i="2"/>
  <c r="W1524" i="2"/>
  <c r="U1525" i="2"/>
  <c r="V1525" i="2"/>
  <c r="W1525" i="2"/>
  <c r="U1526" i="2"/>
  <c r="V1526" i="2"/>
  <c r="W1526" i="2"/>
  <c r="U1527" i="2"/>
  <c r="V1527" i="2"/>
  <c r="W1527" i="2"/>
  <c r="U1528" i="2"/>
  <c r="V1528" i="2"/>
  <c r="W1528" i="2"/>
  <c r="U1529" i="2"/>
  <c r="V1529" i="2"/>
  <c r="W1529" i="2"/>
  <c r="U1530" i="2"/>
  <c r="V1530" i="2"/>
  <c r="W1530" i="2"/>
  <c r="U1531" i="2"/>
  <c r="V1531" i="2"/>
  <c r="W1531" i="2"/>
  <c r="U1532" i="2"/>
  <c r="V1532" i="2"/>
  <c r="W1532" i="2"/>
  <c r="U1533" i="2"/>
  <c r="V1533" i="2"/>
  <c r="W1533" i="2"/>
  <c r="U1534" i="2"/>
  <c r="V1534" i="2"/>
  <c r="W1534" i="2"/>
  <c r="U1535" i="2"/>
  <c r="V1535" i="2"/>
  <c r="W1535" i="2"/>
  <c r="U1536" i="2"/>
  <c r="V1536" i="2"/>
  <c r="W1536" i="2"/>
  <c r="U1537" i="2"/>
  <c r="V1537" i="2"/>
  <c r="W1537" i="2"/>
  <c r="U1538" i="2"/>
  <c r="V1538" i="2"/>
  <c r="W1538" i="2"/>
  <c r="U1539" i="2"/>
  <c r="V1539" i="2"/>
  <c r="W1539" i="2"/>
  <c r="U1540" i="2"/>
  <c r="V1540" i="2"/>
  <c r="W1540" i="2"/>
  <c r="U1541" i="2"/>
  <c r="V1541" i="2"/>
  <c r="W1541" i="2"/>
  <c r="U1542" i="2"/>
  <c r="V1542" i="2"/>
  <c r="W1542" i="2"/>
  <c r="U1543" i="2"/>
  <c r="V1543" i="2"/>
  <c r="W1543" i="2"/>
  <c r="U1544" i="2"/>
  <c r="V1544" i="2"/>
  <c r="W1544" i="2"/>
  <c r="U1545" i="2"/>
  <c r="V1545" i="2"/>
  <c r="W1545" i="2"/>
  <c r="U1546" i="2"/>
  <c r="V1546" i="2"/>
  <c r="W1546" i="2"/>
  <c r="U1547" i="2"/>
  <c r="V1547" i="2"/>
  <c r="W1547" i="2"/>
  <c r="U1548" i="2"/>
  <c r="V1548" i="2"/>
  <c r="W1548" i="2"/>
  <c r="U1549" i="2"/>
  <c r="V1549" i="2"/>
  <c r="W1549" i="2"/>
  <c r="U1550" i="2"/>
  <c r="V1550" i="2"/>
  <c r="W1550" i="2"/>
  <c r="U1551" i="2"/>
  <c r="V1551" i="2"/>
  <c r="W1551" i="2"/>
  <c r="U1552" i="2"/>
  <c r="V1552" i="2"/>
  <c r="W1552" i="2"/>
  <c r="U1553" i="2"/>
  <c r="V1553" i="2"/>
  <c r="W1553" i="2"/>
  <c r="U1554" i="2"/>
  <c r="V1554" i="2"/>
  <c r="W1554" i="2"/>
  <c r="U1555" i="2"/>
  <c r="V1555" i="2"/>
  <c r="W1555" i="2"/>
  <c r="U1556" i="2"/>
  <c r="V1556" i="2"/>
  <c r="W1556" i="2"/>
  <c r="U1557" i="2"/>
  <c r="V1557" i="2"/>
  <c r="W1557" i="2"/>
  <c r="U1558" i="2"/>
  <c r="V1558" i="2"/>
  <c r="W1558" i="2"/>
  <c r="U1559" i="2"/>
  <c r="V1559" i="2"/>
  <c r="W1559" i="2"/>
  <c r="U1560" i="2"/>
  <c r="V1560" i="2"/>
  <c r="W1560" i="2"/>
  <c r="U1561" i="2"/>
  <c r="V1561" i="2"/>
  <c r="W1561" i="2"/>
  <c r="U1562" i="2"/>
  <c r="V1562" i="2"/>
  <c r="W1562" i="2"/>
  <c r="U1563" i="2"/>
  <c r="V1563" i="2"/>
  <c r="W1563" i="2"/>
  <c r="U1564" i="2"/>
  <c r="V1564" i="2"/>
  <c r="W1564" i="2"/>
  <c r="U1565" i="2"/>
  <c r="V1565" i="2"/>
  <c r="W1565" i="2"/>
  <c r="U1566" i="2"/>
  <c r="V1566" i="2"/>
  <c r="W1566" i="2"/>
  <c r="U1567" i="2"/>
  <c r="V1567" i="2"/>
  <c r="W1567" i="2"/>
  <c r="U1568" i="2"/>
  <c r="V1568" i="2"/>
  <c r="W1568" i="2"/>
  <c r="U1569" i="2"/>
  <c r="V1569" i="2"/>
  <c r="W1569" i="2"/>
  <c r="U1570" i="2"/>
  <c r="V1570" i="2"/>
  <c r="W1570" i="2"/>
  <c r="U1571" i="2"/>
  <c r="V1571" i="2"/>
  <c r="W1571" i="2"/>
  <c r="U1572" i="2"/>
  <c r="V1572" i="2"/>
  <c r="W1572" i="2"/>
  <c r="U1573" i="2"/>
  <c r="V1573" i="2"/>
  <c r="W1573" i="2"/>
  <c r="U1574" i="2"/>
  <c r="V1574" i="2"/>
  <c r="W1574" i="2"/>
  <c r="U1575" i="2"/>
  <c r="V1575" i="2"/>
  <c r="W1575" i="2"/>
  <c r="U1576" i="2"/>
  <c r="V1576" i="2"/>
  <c r="W1576" i="2"/>
  <c r="U1577" i="2"/>
  <c r="V1577" i="2"/>
  <c r="W1577" i="2"/>
  <c r="U1578" i="2"/>
  <c r="V1578" i="2"/>
  <c r="W1578" i="2"/>
  <c r="U1579" i="2"/>
  <c r="V1579" i="2"/>
  <c r="W1579" i="2"/>
  <c r="U1580" i="2"/>
  <c r="V1580" i="2"/>
  <c r="W1580" i="2"/>
  <c r="U1581" i="2"/>
  <c r="V1581" i="2"/>
  <c r="W1581" i="2"/>
  <c r="U1582" i="2"/>
  <c r="V1582" i="2"/>
  <c r="W1582" i="2"/>
  <c r="U1583" i="2"/>
  <c r="V1583" i="2"/>
  <c r="W1583" i="2"/>
  <c r="U1584" i="2"/>
  <c r="V1584" i="2"/>
  <c r="W1584" i="2"/>
  <c r="U1585" i="2"/>
  <c r="V1585" i="2"/>
  <c r="W1585" i="2"/>
  <c r="U1586" i="2"/>
  <c r="V1586" i="2"/>
  <c r="W1586" i="2"/>
  <c r="U1587" i="2"/>
  <c r="V1587" i="2"/>
  <c r="W1587" i="2"/>
  <c r="U1588" i="2"/>
  <c r="V1588" i="2"/>
  <c r="W1588" i="2"/>
  <c r="U1589" i="2"/>
  <c r="V1589" i="2"/>
  <c r="W1589" i="2"/>
  <c r="U1590" i="2"/>
  <c r="V1590" i="2"/>
  <c r="W1590" i="2"/>
  <c r="U1591" i="2"/>
  <c r="V1591" i="2"/>
  <c r="W1591" i="2"/>
  <c r="U1592" i="2"/>
  <c r="V1592" i="2"/>
  <c r="W1592" i="2"/>
  <c r="U1593" i="2"/>
  <c r="V1593" i="2"/>
  <c r="W1593" i="2"/>
  <c r="U1594" i="2"/>
  <c r="V1594" i="2"/>
  <c r="W1594" i="2"/>
  <c r="U1595" i="2"/>
  <c r="V1595" i="2"/>
  <c r="W1595" i="2"/>
  <c r="U1596" i="2"/>
  <c r="V1596" i="2"/>
  <c r="W1596" i="2"/>
  <c r="U1597" i="2"/>
  <c r="V1597" i="2"/>
  <c r="W1597" i="2"/>
  <c r="U1598" i="2"/>
  <c r="V1598" i="2"/>
  <c r="W1598" i="2"/>
  <c r="U1599" i="2"/>
  <c r="V1599" i="2"/>
  <c r="W1599" i="2"/>
  <c r="U1600" i="2"/>
  <c r="V1600" i="2"/>
  <c r="W1600" i="2"/>
  <c r="U1601" i="2"/>
  <c r="V1601" i="2"/>
  <c r="W1601" i="2"/>
  <c r="U1602" i="2"/>
  <c r="V1602" i="2"/>
  <c r="W1602" i="2"/>
  <c r="U1603" i="2"/>
  <c r="V1603" i="2"/>
  <c r="W1603" i="2"/>
  <c r="U1604" i="2"/>
  <c r="V1604" i="2"/>
  <c r="W1604" i="2"/>
  <c r="U1605" i="2"/>
  <c r="V1605" i="2"/>
  <c r="W1605" i="2"/>
  <c r="U1606" i="2"/>
  <c r="V1606" i="2"/>
  <c r="W1606" i="2"/>
  <c r="U1607" i="2"/>
  <c r="V1607" i="2"/>
  <c r="W1607" i="2"/>
  <c r="U1608" i="2"/>
  <c r="V1608" i="2"/>
  <c r="W1608" i="2"/>
  <c r="U1609" i="2"/>
  <c r="V1609" i="2"/>
  <c r="W1609" i="2"/>
  <c r="U1610" i="2"/>
  <c r="V1610" i="2"/>
  <c r="W1610" i="2"/>
  <c r="U1611" i="2"/>
  <c r="V1611" i="2"/>
  <c r="W1611" i="2"/>
  <c r="U1612" i="2"/>
  <c r="V1612" i="2"/>
  <c r="W1612" i="2"/>
  <c r="U1613" i="2"/>
  <c r="V1613" i="2"/>
  <c r="W1613" i="2"/>
  <c r="U1614" i="2"/>
  <c r="V1614" i="2"/>
  <c r="W1614" i="2"/>
  <c r="U1615" i="2"/>
  <c r="V1615" i="2"/>
  <c r="W1615" i="2"/>
  <c r="U1616" i="2"/>
  <c r="V1616" i="2"/>
  <c r="W1616" i="2"/>
  <c r="U1617" i="2"/>
  <c r="V1617" i="2"/>
  <c r="W1617" i="2"/>
  <c r="U1618" i="2"/>
  <c r="V1618" i="2"/>
  <c r="W1618" i="2"/>
  <c r="U1619" i="2"/>
  <c r="V1619" i="2"/>
  <c r="W1619" i="2"/>
  <c r="U1620" i="2"/>
  <c r="V1620" i="2"/>
  <c r="W1620" i="2"/>
  <c r="U1621" i="2"/>
  <c r="V1621" i="2"/>
  <c r="W1621" i="2"/>
  <c r="U1622" i="2"/>
  <c r="V1622" i="2"/>
  <c r="W1622" i="2"/>
  <c r="U1623" i="2"/>
  <c r="V1623" i="2"/>
  <c r="W1623" i="2"/>
  <c r="U1624" i="2"/>
  <c r="V1624" i="2"/>
  <c r="W1624" i="2"/>
  <c r="U1625" i="2"/>
  <c r="V1625" i="2"/>
  <c r="W1625" i="2"/>
  <c r="U1626" i="2"/>
  <c r="V1626" i="2"/>
  <c r="W1626" i="2"/>
  <c r="U1627" i="2"/>
  <c r="V1627" i="2"/>
  <c r="W1627" i="2"/>
  <c r="U1628" i="2"/>
  <c r="V1628" i="2"/>
  <c r="W1628" i="2"/>
  <c r="U1629" i="2"/>
  <c r="V1629" i="2"/>
  <c r="W1629" i="2"/>
  <c r="U1630" i="2"/>
  <c r="V1630" i="2"/>
  <c r="W1630" i="2"/>
  <c r="U1631" i="2"/>
  <c r="V1631" i="2"/>
  <c r="W1631" i="2"/>
  <c r="U1632" i="2"/>
  <c r="V1632" i="2"/>
  <c r="W1632" i="2"/>
  <c r="U1633" i="2"/>
  <c r="V1633" i="2"/>
  <c r="W1633" i="2"/>
  <c r="U1634" i="2"/>
  <c r="V1634" i="2"/>
  <c r="W1634" i="2"/>
  <c r="U1635" i="2"/>
  <c r="V1635" i="2"/>
  <c r="W1635" i="2"/>
  <c r="U1636" i="2"/>
  <c r="V1636" i="2"/>
  <c r="W1636" i="2"/>
  <c r="U1637" i="2"/>
  <c r="V1637" i="2"/>
  <c r="W1637" i="2"/>
  <c r="U1638" i="2"/>
  <c r="V1638" i="2"/>
  <c r="W1638" i="2"/>
  <c r="U1639" i="2"/>
  <c r="V1639" i="2"/>
  <c r="W1639" i="2"/>
  <c r="U1640" i="2"/>
  <c r="V1640" i="2"/>
  <c r="W1640" i="2"/>
  <c r="U1641" i="2"/>
  <c r="V1641" i="2"/>
  <c r="W1641" i="2"/>
  <c r="U1642" i="2"/>
  <c r="V1642" i="2"/>
  <c r="W1642" i="2"/>
  <c r="U1643" i="2"/>
  <c r="V1643" i="2"/>
  <c r="W1643" i="2"/>
  <c r="U1644" i="2"/>
  <c r="V1644" i="2"/>
  <c r="W1644" i="2"/>
  <c r="U1645" i="2"/>
  <c r="V1645" i="2"/>
  <c r="W1645" i="2"/>
  <c r="U1646" i="2"/>
  <c r="V1646" i="2"/>
  <c r="W1646" i="2"/>
  <c r="U1647" i="2"/>
  <c r="V1647" i="2"/>
  <c r="W1647" i="2"/>
  <c r="U1648" i="2"/>
  <c r="V1648" i="2"/>
  <c r="W1648" i="2"/>
  <c r="U1649" i="2"/>
  <c r="V1649" i="2"/>
  <c r="W1649" i="2"/>
  <c r="U1650" i="2"/>
  <c r="V1650" i="2"/>
  <c r="W1650" i="2"/>
  <c r="U1651" i="2"/>
  <c r="V1651" i="2"/>
  <c r="W1651" i="2"/>
  <c r="U1652" i="2"/>
  <c r="V1652" i="2"/>
  <c r="W1652" i="2"/>
  <c r="U1653" i="2"/>
  <c r="V1653" i="2"/>
  <c r="W1653" i="2"/>
  <c r="U1654" i="2"/>
  <c r="V1654" i="2"/>
  <c r="W1654" i="2"/>
  <c r="U1655" i="2"/>
  <c r="V1655" i="2"/>
  <c r="W1655" i="2"/>
  <c r="U1656" i="2"/>
  <c r="V1656" i="2"/>
  <c r="W1656" i="2"/>
  <c r="U1657" i="2"/>
  <c r="V1657" i="2"/>
  <c r="W1657" i="2"/>
  <c r="U1395" i="2" l="1"/>
  <c r="V1395" i="2"/>
  <c r="W1395" i="2"/>
  <c r="U1396" i="2"/>
  <c r="V1396" i="2"/>
  <c r="W1396" i="2"/>
  <c r="U1397" i="2"/>
  <c r="V1397" i="2"/>
  <c r="W1397" i="2"/>
  <c r="U1398" i="2"/>
  <c r="V1398" i="2"/>
  <c r="W1398" i="2"/>
  <c r="U1399" i="2"/>
  <c r="V1399" i="2"/>
  <c r="W1399" i="2"/>
  <c r="U1400" i="2"/>
  <c r="V1400" i="2"/>
  <c r="W1400" i="2"/>
  <c r="U1401" i="2"/>
  <c r="V1401" i="2"/>
  <c r="W1401" i="2"/>
  <c r="U1402" i="2"/>
  <c r="V1402" i="2"/>
  <c r="W1402" i="2"/>
  <c r="U1403" i="2"/>
  <c r="V1403" i="2"/>
  <c r="W1403" i="2"/>
  <c r="U1404" i="2"/>
  <c r="V1404" i="2"/>
  <c r="W1404" i="2"/>
  <c r="U1405" i="2"/>
  <c r="V1405" i="2"/>
  <c r="W1405" i="2"/>
  <c r="U1406" i="2"/>
  <c r="V1406" i="2"/>
  <c r="W1406" i="2"/>
  <c r="U1407" i="2"/>
  <c r="V1407" i="2"/>
  <c r="W1407" i="2"/>
  <c r="U1408" i="2"/>
  <c r="V1408" i="2"/>
  <c r="W1408" i="2"/>
  <c r="U1409" i="2"/>
  <c r="V1409" i="2"/>
  <c r="W1409" i="2"/>
  <c r="U1410" i="2"/>
  <c r="V1410" i="2"/>
  <c r="W1410" i="2"/>
  <c r="U1411" i="2"/>
  <c r="V1411" i="2"/>
  <c r="W1411" i="2"/>
  <c r="U1412" i="2"/>
  <c r="V1412" i="2"/>
  <c r="W1412" i="2"/>
  <c r="U1413" i="2"/>
  <c r="V1413" i="2"/>
  <c r="W1413" i="2"/>
  <c r="U1414" i="2"/>
  <c r="V1414" i="2"/>
  <c r="W1414" i="2"/>
  <c r="U1415" i="2"/>
  <c r="V1415" i="2"/>
  <c r="W1415" i="2"/>
  <c r="U1416" i="2"/>
  <c r="V1416" i="2"/>
  <c r="W1416" i="2"/>
  <c r="U1417" i="2"/>
  <c r="V1417" i="2"/>
  <c r="W1417" i="2"/>
  <c r="U1418" i="2"/>
  <c r="V1418" i="2"/>
  <c r="W1418" i="2"/>
  <c r="U1419" i="2"/>
  <c r="V1419" i="2"/>
  <c r="W1419" i="2"/>
  <c r="U1420" i="2"/>
  <c r="V1420" i="2"/>
  <c r="W1420" i="2"/>
  <c r="U1421" i="2"/>
  <c r="V1421" i="2"/>
  <c r="W1421" i="2"/>
  <c r="U1422" i="2"/>
  <c r="V1422" i="2"/>
  <c r="W1422" i="2"/>
  <c r="U1423" i="2"/>
  <c r="V1423" i="2"/>
  <c r="W1423" i="2"/>
  <c r="U1424" i="2"/>
  <c r="V1424" i="2"/>
  <c r="W1424" i="2"/>
  <c r="U1425" i="2"/>
  <c r="V1425" i="2"/>
  <c r="W1425" i="2"/>
  <c r="U1426" i="2"/>
  <c r="V1426" i="2"/>
  <c r="W1426" i="2"/>
  <c r="U1427" i="2"/>
  <c r="V1427" i="2"/>
  <c r="W1427" i="2"/>
  <c r="U1428" i="2"/>
  <c r="V1428" i="2"/>
  <c r="W1428" i="2"/>
  <c r="U1429" i="2"/>
  <c r="V1429" i="2"/>
  <c r="W1429" i="2"/>
  <c r="U1430" i="2"/>
  <c r="V1430" i="2"/>
  <c r="W1430" i="2"/>
  <c r="U1431" i="2"/>
  <c r="V1431" i="2"/>
  <c r="W1431" i="2"/>
  <c r="U1432" i="2"/>
  <c r="V1432" i="2"/>
  <c r="W1432" i="2"/>
  <c r="U1433" i="2"/>
  <c r="V1433" i="2"/>
  <c r="W1433" i="2"/>
  <c r="U1434" i="2"/>
  <c r="V1434" i="2"/>
  <c r="W1434" i="2"/>
  <c r="U1435" i="2"/>
  <c r="V1435" i="2"/>
  <c r="W1435" i="2"/>
  <c r="U1436" i="2"/>
  <c r="V1436" i="2"/>
  <c r="W1436" i="2"/>
  <c r="U1437" i="2"/>
  <c r="V1437" i="2"/>
  <c r="W1437" i="2"/>
  <c r="U1438" i="2"/>
  <c r="V1438" i="2"/>
  <c r="W1438" i="2"/>
  <c r="U1439" i="2"/>
  <c r="V1439" i="2"/>
  <c r="W1439" i="2"/>
  <c r="U1440" i="2"/>
  <c r="V1440" i="2"/>
  <c r="W1440" i="2"/>
  <c r="U1441" i="2"/>
  <c r="V1441" i="2"/>
  <c r="W1441" i="2"/>
  <c r="U1442" i="2"/>
  <c r="V1442" i="2"/>
  <c r="W1442" i="2"/>
  <c r="U1443" i="2"/>
  <c r="V1443" i="2"/>
  <c r="W1443" i="2"/>
  <c r="U1444" i="2"/>
  <c r="V1444" i="2"/>
  <c r="W1444" i="2"/>
  <c r="U1445" i="2"/>
  <c r="V1445" i="2"/>
  <c r="W1445" i="2"/>
  <c r="U1446" i="2"/>
  <c r="V1446" i="2"/>
  <c r="W1446" i="2"/>
  <c r="U1447" i="2"/>
  <c r="V1447" i="2"/>
  <c r="W1447" i="2"/>
  <c r="U1448" i="2"/>
  <c r="V1448" i="2"/>
  <c r="W1448" i="2"/>
  <c r="U1449" i="2"/>
  <c r="V1449" i="2"/>
  <c r="W1449" i="2"/>
  <c r="U1450" i="2"/>
  <c r="V1450" i="2"/>
  <c r="W1450" i="2"/>
  <c r="U1451" i="2"/>
  <c r="V1451" i="2"/>
  <c r="W1451" i="2"/>
  <c r="U1452" i="2"/>
  <c r="V1452" i="2"/>
  <c r="W1452" i="2"/>
  <c r="U1453" i="2"/>
  <c r="V1453" i="2"/>
  <c r="W1453" i="2"/>
  <c r="U1454" i="2"/>
  <c r="V1454" i="2"/>
  <c r="W1454" i="2"/>
  <c r="U1455" i="2"/>
  <c r="V1455" i="2"/>
  <c r="W1455" i="2"/>
  <c r="U1456" i="2"/>
  <c r="V1456" i="2"/>
  <c r="W1456" i="2"/>
  <c r="U1457" i="2"/>
  <c r="V1457" i="2"/>
  <c r="W1457" i="2"/>
  <c r="U1458" i="2"/>
  <c r="V1458" i="2"/>
  <c r="W1458" i="2"/>
  <c r="U1459" i="2"/>
  <c r="V1459" i="2"/>
  <c r="W1459" i="2"/>
  <c r="U1460" i="2"/>
  <c r="V1460" i="2"/>
  <c r="W1460" i="2"/>
  <c r="U1461" i="2"/>
  <c r="V1461" i="2"/>
  <c r="W1461" i="2"/>
  <c r="U1462" i="2"/>
  <c r="V1462" i="2"/>
  <c r="W1462" i="2"/>
  <c r="U1463" i="2"/>
  <c r="V1463" i="2"/>
  <c r="W1463" i="2"/>
  <c r="U1464" i="2"/>
  <c r="V1464" i="2"/>
  <c r="W1464" i="2"/>
  <c r="U1465" i="2"/>
  <c r="V1465" i="2"/>
  <c r="W1465" i="2"/>
  <c r="U1466" i="2"/>
  <c r="V1466" i="2"/>
  <c r="W1466" i="2"/>
  <c r="U1467" i="2"/>
  <c r="V1467" i="2"/>
  <c r="W1467" i="2"/>
  <c r="U1468" i="2"/>
  <c r="V1468" i="2"/>
  <c r="W1468" i="2"/>
  <c r="U1469" i="2"/>
  <c r="V1469" i="2"/>
  <c r="W1469" i="2"/>
  <c r="U1470" i="2"/>
  <c r="V1470" i="2"/>
  <c r="W1470" i="2"/>
  <c r="U1471" i="2"/>
  <c r="V1471" i="2"/>
  <c r="W1471" i="2"/>
  <c r="U1472" i="2"/>
  <c r="V1472" i="2"/>
  <c r="W1472" i="2"/>
  <c r="U1473" i="2"/>
  <c r="V1473" i="2"/>
  <c r="W1473" i="2"/>
  <c r="U1474" i="2"/>
  <c r="V1474" i="2"/>
  <c r="W1474" i="2"/>
  <c r="U1475" i="2"/>
  <c r="V1475" i="2"/>
  <c r="W1475" i="2"/>
  <c r="U1476" i="2"/>
  <c r="V1476" i="2"/>
  <c r="W1476" i="2"/>
  <c r="U1477" i="2"/>
  <c r="V1477" i="2"/>
  <c r="W1477" i="2"/>
  <c r="U1478" i="2"/>
  <c r="V1478" i="2"/>
  <c r="W1478" i="2"/>
  <c r="U1479" i="2"/>
  <c r="V1479" i="2"/>
  <c r="W1479" i="2"/>
  <c r="U1480" i="2"/>
  <c r="V1480" i="2"/>
  <c r="W1480" i="2"/>
  <c r="U1481" i="2"/>
  <c r="V1481" i="2"/>
  <c r="W1481" i="2"/>
  <c r="U1482" i="2"/>
  <c r="V1482" i="2"/>
  <c r="W1482" i="2"/>
  <c r="U1483" i="2"/>
  <c r="V1483" i="2"/>
  <c r="W1483" i="2"/>
  <c r="U1484" i="2"/>
  <c r="V1484" i="2"/>
  <c r="W1484" i="2"/>
  <c r="U1485" i="2"/>
  <c r="V1485" i="2"/>
  <c r="W1485" i="2"/>
  <c r="U1486" i="2"/>
  <c r="V1486" i="2"/>
  <c r="W1486" i="2"/>
  <c r="U1487" i="2"/>
  <c r="V1487" i="2"/>
  <c r="W1487" i="2"/>
  <c r="U1488" i="2"/>
  <c r="V1488" i="2"/>
  <c r="W1488" i="2"/>
  <c r="U1489" i="2"/>
  <c r="V1489" i="2"/>
  <c r="W1489" i="2"/>
  <c r="U1490" i="2"/>
  <c r="V1490" i="2"/>
  <c r="W1490" i="2"/>
  <c r="U1491" i="2"/>
  <c r="V1491" i="2"/>
  <c r="W1491" i="2"/>
  <c r="U1492" i="2"/>
  <c r="V1492" i="2"/>
  <c r="W1492" i="2"/>
  <c r="U1493" i="2"/>
  <c r="V1493" i="2"/>
  <c r="W1493" i="2"/>
  <c r="U1494" i="2"/>
  <c r="V1494" i="2"/>
  <c r="W1494" i="2"/>
  <c r="U1495" i="2"/>
  <c r="V1495" i="2"/>
  <c r="W1495" i="2"/>
  <c r="U1496" i="2"/>
  <c r="V1496" i="2"/>
  <c r="W1496" i="2"/>
  <c r="U1497" i="2"/>
  <c r="V1497" i="2"/>
  <c r="W1497" i="2"/>
  <c r="U1498" i="2"/>
  <c r="V1498" i="2"/>
  <c r="W1498" i="2"/>
  <c r="U1499" i="2"/>
  <c r="V1499" i="2"/>
  <c r="W1499" i="2"/>
  <c r="U1500" i="2"/>
  <c r="V1500" i="2"/>
  <c r="W1500" i="2"/>
  <c r="U1501" i="2"/>
  <c r="V1501" i="2"/>
  <c r="W1501" i="2"/>
  <c r="U1502" i="2"/>
  <c r="V1502" i="2"/>
  <c r="W1502" i="2"/>
  <c r="U1301" i="2" l="1"/>
  <c r="V1301" i="2"/>
  <c r="W1301" i="2"/>
  <c r="U1302" i="2"/>
  <c r="V1302" i="2"/>
  <c r="W1302" i="2"/>
  <c r="U1303" i="2"/>
  <c r="V1303" i="2"/>
  <c r="W1303" i="2"/>
  <c r="U1304" i="2"/>
  <c r="V1304" i="2"/>
  <c r="W1304" i="2"/>
  <c r="U1305" i="2"/>
  <c r="V1305" i="2"/>
  <c r="W1305" i="2"/>
  <c r="U1306" i="2"/>
  <c r="V1306" i="2"/>
  <c r="W1306" i="2"/>
  <c r="U1307" i="2"/>
  <c r="V1307" i="2"/>
  <c r="W1307" i="2"/>
  <c r="U1308" i="2"/>
  <c r="V1308" i="2"/>
  <c r="W1308" i="2"/>
  <c r="U1309" i="2"/>
  <c r="V1309" i="2"/>
  <c r="W1309" i="2"/>
  <c r="U1310" i="2"/>
  <c r="V1310" i="2"/>
  <c r="W1310" i="2"/>
  <c r="U1311" i="2"/>
  <c r="V1311" i="2"/>
  <c r="W1311" i="2"/>
  <c r="U1312" i="2"/>
  <c r="V1312" i="2"/>
  <c r="W1312" i="2"/>
  <c r="U1313" i="2"/>
  <c r="V1313" i="2"/>
  <c r="W1313" i="2"/>
  <c r="U1314" i="2"/>
  <c r="V1314" i="2"/>
  <c r="W1314" i="2"/>
  <c r="U1315" i="2"/>
  <c r="V1315" i="2"/>
  <c r="W1315" i="2"/>
  <c r="U1316" i="2"/>
  <c r="V1316" i="2"/>
  <c r="W1316" i="2"/>
  <c r="U1317" i="2"/>
  <c r="V1317" i="2"/>
  <c r="W1317" i="2"/>
  <c r="U1318" i="2"/>
  <c r="V1318" i="2"/>
  <c r="W1318" i="2"/>
  <c r="U1319" i="2"/>
  <c r="V1319" i="2"/>
  <c r="W1319" i="2"/>
  <c r="U1320" i="2"/>
  <c r="V1320" i="2"/>
  <c r="W1320" i="2"/>
  <c r="U1321" i="2"/>
  <c r="V1321" i="2"/>
  <c r="W1321" i="2"/>
  <c r="U1322" i="2"/>
  <c r="V1322" i="2"/>
  <c r="W1322" i="2"/>
  <c r="U1323" i="2"/>
  <c r="V1323" i="2"/>
  <c r="W1323" i="2"/>
  <c r="U1324" i="2"/>
  <c r="V1324" i="2"/>
  <c r="W1324" i="2"/>
  <c r="U1325" i="2"/>
  <c r="V1325" i="2"/>
  <c r="W1325" i="2"/>
  <c r="U1326" i="2"/>
  <c r="V1326" i="2"/>
  <c r="W1326" i="2"/>
  <c r="U1327" i="2"/>
  <c r="V1327" i="2"/>
  <c r="W1327" i="2"/>
  <c r="U1328" i="2"/>
  <c r="V1328" i="2"/>
  <c r="W1328" i="2"/>
  <c r="U1329" i="2"/>
  <c r="V1329" i="2"/>
  <c r="W1329" i="2"/>
  <c r="U1330" i="2"/>
  <c r="V1330" i="2"/>
  <c r="W1330" i="2"/>
  <c r="U1331" i="2"/>
  <c r="V1331" i="2"/>
  <c r="W1331" i="2"/>
  <c r="U1332" i="2"/>
  <c r="V1332" i="2"/>
  <c r="W1332" i="2"/>
  <c r="U1333" i="2"/>
  <c r="V1333" i="2"/>
  <c r="W1333" i="2"/>
  <c r="U1334" i="2"/>
  <c r="V1334" i="2"/>
  <c r="W1334" i="2"/>
  <c r="U1335" i="2"/>
  <c r="V1335" i="2"/>
  <c r="W1335" i="2"/>
  <c r="U1336" i="2"/>
  <c r="V1336" i="2"/>
  <c r="W1336" i="2"/>
  <c r="U1337" i="2"/>
  <c r="V1337" i="2"/>
  <c r="W1337" i="2"/>
  <c r="U1338" i="2"/>
  <c r="V1338" i="2"/>
  <c r="W1338" i="2"/>
  <c r="U1339" i="2"/>
  <c r="V1339" i="2"/>
  <c r="W1339" i="2"/>
  <c r="U1340" i="2"/>
  <c r="V1340" i="2"/>
  <c r="W1340" i="2"/>
  <c r="U1341" i="2"/>
  <c r="V1341" i="2"/>
  <c r="W1341" i="2"/>
  <c r="U1342" i="2"/>
  <c r="V1342" i="2"/>
  <c r="W1342" i="2"/>
  <c r="U1343" i="2"/>
  <c r="V1343" i="2"/>
  <c r="W1343" i="2"/>
  <c r="U1344" i="2"/>
  <c r="V1344" i="2"/>
  <c r="W1344" i="2"/>
  <c r="U1345" i="2"/>
  <c r="V1345" i="2"/>
  <c r="W1345" i="2"/>
  <c r="U1346" i="2"/>
  <c r="V1346" i="2"/>
  <c r="W1346" i="2"/>
  <c r="U1347" i="2"/>
  <c r="V1347" i="2"/>
  <c r="W1347" i="2"/>
  <c r="U1348" i="2"/>
  <c r="V1348" i="2"/>
  <c r="W1348" i="2"/>
  <c r="U1349" i="2"/>
  <c r="V1349" i="2"/>
  <c r="W1349" i="2"/>
  <c r="U1350" i="2"/>
  <c r="V1350" i="2"/>
  <c r="W1350" i="2"/>
  <c r="U1351" i="2"/>
  <c r="V1351" i="2"/>
  <c r="W1351" i="2"/>
  <c r="U1352" i="2"/>
  <c r="V1352" i="2"/>
  <c r="W1352" i="2"/>
  <c r="U1353" i="2"/>
  <c r="V1353" i="2"/>
  <c r="W1353" i="2"/>
  <c r="U1354" i="2"/>
  <c r="V1354" i="2"/>
  <c r="W1354" i="2"/>
  <c r="U1355" i="2"/>
  <c r="V1355" i="2"/>
  <c r="W1355" i="2"/>
  <c r="U1356" i="2"/>
  <c r="V1356" i="2"/>
  <c r="W1356" i="2"/>
  <c r="U1357" i="2"/>
  <c r="V1357" i="2"/>
  <c r="W1357" i="2"/>
  <c r="U1358" i="2"/>
  <c r="V1358" i="2"/>
  <c r="W1358" i="2"/>
  <c r="U1359" i="2"/>
  <c r="V1359" i="2"/>
  <c r="W1359" i="2"/>
  <c r="U1360" i="2"/>
  <c r="V1360" i="2"/>
  <c r="W1360" i="2"/>
  <c r="U1361" i="2"/>
  <c r="V1361" i="2"/>
  <c r="W1361" i="2"/>
  <c r="U1362" i="2"/>
  <c r="V1362" i="2"/>
  <c r="W1362" i="2"/>
  <c r="U1363" i="2"/>
  <c r="V1363" i="2"/>
  <c r="W1363" i="2"/>
  <c r="U1364" i="2"/>
  <c r="V1364" i="2"/>
  <c r="W1364" i="2"/>
  <c r="U1365" i="2"/>
  <c r="V1365" i="2"/>
  <c r="W1365" i="2"/>
  <c r="U1366" i="2"/>
  <c r="V1366" i="2"/>
  <c r="W1366" i="2"/>
  <c r="U1367" i="2"/>
  <c r="V1367" i="2"/>
  <c r="W1367" i="2"/>
  <c r="U1368" i="2"/>
  <c r="V1368" i="2"/>
  <c r="W1368" i="2"/>
  <c r="U1369" i="2"/>
  <c r="V1369" i="2"/>
  <c r="W1369" i="2"/>
  <c r="U1370" i="2"/>
  <c r="V1370" i="2"/>
  <c r="W1370" i="2"/>
  <c r="U1371" i="2"/>
  <c r="V1371" i="2"/>
  <c r="W1371" i="2"/>
  <c r="U1372" i="2"/>
  <c r="V1372" i="2"/>
  <c r="W1372" i="2"/>
  <c r="U1373" i="2"/>
  <c r="V1373" i="2"/>
  <c r="W1373" i="2"/>
  <c r="U1374" i="2"/>
  <c r="V1374" i="2"/>
  <c r="W1374" i="2"/>
  <c r="U1375" i="2"/>
  <c r="V1375" i="2"/>
  <c r="W1375" i="2"/>
  <c r="U1376" i="2"/>
  <c r="V1376" i="2"/>
  <c r="W1376" i="2"/>
  <c r="U1377" i="2"/>
  <c r="V1377" i="2"/>
  <c r="W1377" i="2"/>
  <c r="U1378" i="2"/>
  <c r="V1378" i="2"/>
  <c r="W1378" i="2"/>
  <c r="U1379" i="2"/>
  <c r="V1379" i="2"/>
  <c r="W1379" i="2"/>
  <c r="U1380" i="2"/>
  <c r="V1380" i="2"/>
  <c r="W1380" i="2"/>
  <c r="U1381" i="2"/>
  <c r="V1381" i="2"/>
  <c r="W1381" i="2"/>
  <c r="U1382" i="2"/>
  <c r="V1382" i="2"/>
  <c r="W1382" i="2"/>
  <c r="U1383" i="2"/>
  <c r="V1383" i="2"/>
  <c r="W1383" i="2"/>
  <c r="U1384" i="2"/>
  <c r="V1384" i="2"/>
  <c r="W1384" i="2"/>
  <c r="U1385" i="2"/>
  <c r="V1385" i="2"/>
  <c r="W1385" i="2"/>
  <c r="U1386" i="2"/>
  <c r="V1386" i="2"/>
  <c r="W1386" i="2"/>
  <c r="U1387" i="2"/>
  <c r="V1387" i="2"/>
  <c r="W1387" i="2"/>
  <c r="U1388" i="2"/>
  <c r="V1388" i="2"/>
  <c r="W1388" i="2"/>
  <c r="U1389" i="2"/>
  <c r="V1389" i="2"/>
  <c r="W1389" i="2"/>
  <c r="U1390" i="2"/>
  <c r="V1390" i="2"/>
  <c r="W1390" i="2"/>
  <c r="U1391" i="2"/>
  <c r="V1391" i="2"/>
  <c r="W1391" i="2"/>
  <c r="U1392" i="2"/>
  <c r="V1392" i="2"/>
  <c r="W1392" i="2"/>
  <c r="U1393" i="2"/>
  <c r="V1393" i="2"/>
  <c r="W1393" i="2"/>
  <c r="U1394" i="2"/>
  <c r="V1394" i="2"/>
  <c r="W1394" i="2"/>
  <c r="U1216" i="2" l="1"/>
  <c r="V1216" i="2"/>
  <c r="W1216" i="2"/>
  <c r="U1217" i="2"/>
  <c r="V1217" i="2"/>
  <c r="W1217" i="2"/>
  <c r="U1218" i="2"/>
  <c r="V1218" i="2"/>
  <c r="W1218" i="2"/>
  <c r="U1219" i="2"/>
  <c r="V1219" i="2"/>
  <c r="W1219" i="2"/>
  <c r="U1220" i="2"/>
  <c r="V1220" i="2"/>
  <c r="W1220" i="2"/>
  <c r="U1221" i="2"/>
  <c r="V1221" i="2"/>
  <c r="W1221" i="2"/>
  <c r="U1222" i="2"/>
  <c r="V1222" i="2"/>
  <c r="W1222" i="2"/>
  <c r="U1223" i="2"/>
  <c r="V1223" i="2"/>
  <c r="W1223" i="2"/>
  <c r="U1224" i="2"/>
  <c r="V1224" i="2"/>
  <c r="W1224" i="2"/>
  <c r="U1225" i="2"/>
  <c r="V1225" i="2"/>
  <c r="W1225" i="2"/>
  <c r="U1226" i="2"/>
  <c r="V1226" i="2"/>
  <c r="W1226" i="2"/>
  <c r="U1227" i="2"/>
  <c r="V1227" i="2"/>
  <c r="W1227" i="2"/>
  <c r="U1228" i="2"/>
  <c r="V1228" i="2"/>
  <c r="W1228" i="2"/>
  <c r="U1229" i="2"/>
  <c r="V1229" i="2"/>
  <c r="W1229" i="2"/>
  <c r="U1230" i="2"/>
  <c r="V1230" i="2"/>
  <c r="W1230" i="2"/>
  <c r="U1231" i="2"/>
  <c r="V1231" i="2"/>
  <c r="W1231" i="2"/>
  <c r="U1232" i="2"/>
  <c r="V1232" i="2"/>
  <c r="W1232" i="2"/>
  <c r="U1233" i="2"/>
  <c r="V1233" i="2"/>
  <c r="W1233" i="2"/>
  <c r="U1234" i="2"/>
  <c r="V1234" i="2"/>
  <c r="W1234" i="2"/>
  <c r="U1235" i="2"/>
  <c r="V1235" i="2"/>
  <c r="W1235" i="2"/>
  <c r="U1236" i="2"/>
  <c r="V1236" i="2"/>
  <c r="W1236" i="2"/>
  <c r="U1237" i="2"/>
  <c r="V1237" i="2"/>
  <c r="W1237" i="2"/>
  <c r="U1238" i="2"/>
  <c r="V1238" i="2"/>
  <c r="W1238" i="2"/>
  <c r="U1239" i="2"/>
  <c r="V1239" i="2"/>
  <c r="W1239" i="2"/>
  <c r="U1240" i="2"/>
  <c r="V1240" i="2"/>
  <c r="W1240" i="2"/>
  <c r="U1241" i="2"/>
  <c r="V1241" i="2"/>
  <c r="W1241" i="2"/>
  <c r="U1242" i="2"/>
  <c r="V1242" i="2"/>
  <c r="W1242" i="2"/>
  <c r="U1243" i="2"/>
  <c r="V1243" i="2"/>
  <c r="W1243" i="2"/>
  <c r="U1244" i="2"/>
  <c r="V1244" i="2"/>
  <c r="W1244" i="2"/>
  <c r="U1245" i="2"/>
  <c r="V1245" i="2"/>
  <c r="W1245" i="2"/>
  <c r="U1246" i="2"/>
  <c r="V1246" i="2"/>
  <c r="W1246" i="2"/>
  <c r="U1247" i="2"/>
  <c r="V1247" i="2"/>
  <c r="W1247" i="2"/>
  <c r="U1248" i="2"/>
  <c r="V1248" i="2"/>
  <c r="W1248" i="2"/>
  <c r="U1249" i="2"/>
  <c r="V1249" i="2"/>
  <c r="W1249" i="2"/>
  <c r="U1250" i="2"/>
  <c r="V1250" i="2"/>
  <c r="W1250" i="2"/>
  <c r="U1251" i="2"/>
  <c r="V1251" i="2"/>
  <c r="W1251" i="2"/>
  <c r="U1252" i="2"/>
  <c r="V1252" i="2"/>
  <c r="W1252" i="2"/>
  <c r="U1253" i="2"/>
  <c r="V1253" i="2"/>
  <c r="W1253" i="2"/>
  <c r="U1254" i="2"/>
  <c r="V1254" i="2"/>
  <c r="W1254" i="2"/>
  <c r="U1255" i="2"/>
  <c r="V1255" i="2"/>
  <c r="W1255" i="2"/>
  <c r="U1256" i="2"/>
  <c r="V1256" i="2"/>
  <c r="W1256" i="2"/>
  <c r="U1257" i="2"/>
  <c r="V1257" i="2"/>
  <c r="W1257" i="2"/>
  <c r="U1258" i="2"/>
  <c r="V1258" i="2"/>
  <c r="W1258" i="2"/>
  <c r="U1259" i="2"/>
  <c r="V1259" i="2"/>
  <c r="W1259" i="2"/>
  <c r="U1260" i="2"/>
  <c r="V1260" i="2"/>
  <c r="W1260" i="2"/>
  <c r="U1261" i="2"/>
  <c r="V1261" i="2"/>
  <c r="W1261" i="2"/>
  <c r="U1262" i="2"/>
  <c r="V1262" i="2"/>
  <c r="W1262" i="2"/>
  <c r="U1263" i="2"/>
  <c r="V1263" i="2"/>
  <c r="W1263" i="2"/>
  <c r="U1264" i="2"/>
  <c r="V1264" i="2"/>
  <c r="W1264" i="2"/>
  <c r="U1265" i="2"/>
  <c r="V1265" i="2"/>
  <c r="W1265" i="2"/>
  <c r="U1266" i="2"/>
  <c r="V1266" i="2"/>
  <c r="W1266" i="2"/>
  <c r="U1267" i="2"/>
  <c r="V1267" i="2"/>
  <c r="W1267" i="2"/>
  <c r="U1268" i="2"/>
  <c r="V1268" i="2"/>
  <c r="W1268" i="2"/>
  <c r="U1269" i="2"/>
  <c r="V1269" i="2"/>
  <c r="W1269" i="2"/>
  <c r="U1270" i="2"/>
  <c r="V1270" i="2"/>
  <c r="W1270" i="2"/>
  <c r="U1271" i="2"/>
  <c r="V1271" i="2"/>
  <c r="W1271" i="2"/>
  <c r="U1272" i="2"/>
  <c r="V1272" i="2"/>
  <c r="W1272" i="2"/>
  <c r="U1273" i="2"/>
  <c r="V1273" i="2"/>
  <c r="W1273" i="2"/>
  <c r="U1274" i="2"/>
  <c r="V1274" i="2"/>
  <c r="W1274" i="2"/>
  <c r="U1275" i="2"/>
  <c r="V1275" i="2"/>
  <c r="W1275" i="2"/>
  <c r="U1276" i="2"/>
  <c r="V1276" i="2"/>
  <c r="W1276" i="2"/>
  <c r="U1277" i="2"/>
  <c r="V1277" i="2"/>
  <c r="W1277" i="2"/>
  <c r="U1278" i="2"/>
  <c r="V1278" i="2"/>
  <c r="W1278" i="2"/>
  <c r="U1279" i="2"/>
  <c r="V1279" i="2"/>
  <c r="W1279" i="2"/>
  <c r="U1280" i="2"/>
  <c r="V1280" i="2"/>
  <c r="W1280" i="2"/>
  <c r="U1281" i="2"/>
  <c r="V1281" i="2"/>
  <c r="W1281" i="2"/>
  <c r="U1282" i="2"/>
  <c r="V1282" i="2"/>
  <c r="W1282" i="2"/>
  <c r="U1283" i="2"/>
  <c r="V1283" i="2"/>
  <c r="W1283" i="2"/>
  <c r="U1284" i="2"/>
  <c r="V1284" i="2"/>
  <c r="W1284" i="2"/>
  <c r="U1285" i="2"/>
  <c r="V1285" i="2"/>
  <c r="W1285" i="2"/>
  <c r="U1286" i="2"/>
  <c r="V1286" i="2"/>
  <c r="W1286" i="2"/>
  <c r="U1287" i="2"/>
  <c r="V1287" i="2"/>
  <c r="W1287" i="2"/>
  <c r="U1288" i="2"/>
  <c r="V1288" i="2"/>
  <c r="W1288" i="2"/>
  <c r="U1289" i="2"/>
  <c r="V1289" i="2"/>
  <c r="W1289" i="2"/>
  <c r="U1290" i="2"/>
  <c r="V1290" i="2"/>
  <c r="W1290" i="2"/>
  <c r="U1291" i="2"/>
  <c r="V1291" i="2"/>
  <c r="W1291" i="2"/>
  <c r="U1292" i="2"/>
  <c r="V1292" i="2"/>
  <c r="W1292" i="2"/>
  <c r="U1293" i="2"/>
  <c r="V1293" i="2"/>
  <c r="W1293" i="2"/>
  <c r="U1294" i="2"/>
  <c r="V1294" i="2"/>
  <c r="W1294" i="2"/>
  <c r="U1295" i="2"/>
  <c r="V1295" i="2"/>
  <c r="W1295" i="2"/>
  <c r="U1296" i="2"/>
  <c r="V1296" i="2"/>
  <c r="W1296" i="2"/>
  <c r="U1297" i="2"/>
  <c r="V1297" i="2"/>
  <c r="W1297" i="2"/>
  <c r="U1298" i="2"/>
  <c r="V1298" i="2"/>
  <c r="W1298" i="2"/>
  <c r="U1299" i="2"/>
  <c r="V1299" i="2"/>
  <c r="W1299" i="2"/>
  <c r="U1300" i="2"/>
  <c r="V1300" i="2"/>
  <c r="W1300" i="2"/>
  <c r="U1086" i="2" l="1"/>
  <c r="V1086" i="2"/>
  <c r="W1086" i="2"/>
  <c r="U1087" i="2"/>
  <c r="V1087" i="2"/>
  <c r="W1087" i="2"/>
  <c r="U1088" i="2"/>
  <c r="V1088" i="2"/>
  <c r="W1088" i="2"/>
  <c r="U1089" i="2"/>
  <c r="V1089" i="2"/>
  <c r="W1089" i="2"/>
  <c r="U1090" i="2"/>
  <c r="V1090" i="2"/>
  <c r="W1090" i="2"/>
  <c r="U1091" i="2"/>
  <c r="V1091" i="2"/>
  <c r="W1091" i="2"/>
  <c r="U1092" i="2"/>
  <c r="V1092" i="2"/>
  <c r="W1092" i="2"/>
  <c r="U1093" i="2"/>
  <c r="V1093" i="2"/>
  <c r="W1093" i="2"/>
  <c r="U1094" i="2"/>
  <c r="V1094" i="2"/>
  <c r="W1094" i="2"/>
  <c r="U1095" i="2"/>
  <c r="V1095" i="2"/>
  <c r="W1095" i="2"/>
  <c r="U1096" i="2"/>
  <c r="V1096" i="2"/>
  <c r="W1096" i="2"/>
  <c r="U1097" i="2"/>
  <c r="V1097" i="2"/>
  <c r="W1097" i="2"/>
  <c r="U1098" i="2"/>
  <c r="V1098" i="2"/>
  <c r="W1098" i="2"/>
  <c r="U1099" i="2"/>
  <c r="V1099" i="2"/>
  <c r="W1099" i="2"/>
  <c r="U1100" i="2"/>
  <c r="V1100" i="2"/>
  <c r="W1100" i="2"/>
  <c r="U1101" i="2"/>
  <c r="V1101" i="2"/>
  <c r="W1101" i="2"/>
  <c r="U1102" i="2"/>
  <c r="V1102" i="2"/>
  <c r="W1102" i="2"/>
  <c r="U1103" i="2"/>
  <c r="V1103" i="2"/>
  <c r="W1103" i="2"/>
  <c r="U1104" i="2"/>
  <c r="V1104" i="2"/>
  <c r="W1104" i="2"/>
  <c r="U1105" i="2"/>
  <c r="V1105" i="2"/>
  <c r="W1105" i="2"/>
  <c r="U1106" i="2"/>
  <c r="V1106" i="2"/>
  <c r="W1106" i="2"/>
  <c r="U1107" i="2"/>
  <c r="V1107" i="2"/>
  <c r="W1107" i="2"/>
  <c r="U1108" i="2"/>
  <c r="V1108" i="2"/>
  <c r="W1108" i="2"/>
  <c r="U1109" i="2"/>
  <c r="V1109" i="2"/>
  <c r="W1109" i="2"/>
  <c r="U1110" i="2"/>
  <c r="V1110" i="2"/>
  <c r="W1110" i="2"/>
  <c r="U1111" i="2"/>
  <c r="V1111" i="2"/>
  <c r="W1111" i="2"/>
  <c r="U1112" i="2"/>
  <c r="V1112" i="2"/>
  <c r="W1112" i="2"/>
  <c r="U1113" i="2"/>
  <c r="V1113" i="2"/>
  <c r="W1113" i="2"/>
  <c r="U1114" i="2"/>
  <c r="V1114" i="2"/>
  <c r="W1114" i="2"/>
  <c r="U1115" i="2"/>
  <c r="V1115" i="2"/>
  <c r="W1115" i="2"/>
  <c r="U1116" i="2"/>
  <c r="V1116" i="2"/>
  <c r="W1116" i="2"/>
  <c r="U1117" i="2"/>
  <c r="V1117" i="2"/>
  <c r="W1117" i="2"/>
  <c r="U1118" i="2"/>
  <c r="V1118" i="2"/>
  <c r="W1118" i="2"/>
  <c r="U1119" i="2"/>
  <c r="V1119" i="2"/>
  <c r="W1119" i="2"/>
  <c r="U1120" i="2"/>
  <c r="V1120" i="2"/>
  <c r="W1120" i="2"/>
  <c r="U1121" i="2"/>
  <c r="V1121" i="2"/>
  <c r="W1121" i="2"/>
  <c r="U1122" i="2"/>
  <c r="V1122" i="2"/>
  <c r="W1122" i="2"/>
  <c r="U1123" i="2"/>
  <c r="V1123" i="2"/>
  <c r="W1123" i="2"/>
  <c r="U1124" i="2"/>
  <c r="V1124" i="2"/>
  <c r="W1124" i="2"/>
  <c r="U1125" i="2"/>
  <c r="V1125" i="2"/>
  <c r="W1125" i="2"/>
  <c r="U1126" i="2"/>
  <c r="V1126" i="2"/>
  <c r="W1126" i="2"/>
  <c r="U1127" i="2"/>
  <c r="V1127" i="2"/>
  <c r="W1127" i="2"/>
  <c r="U1128" i="2"/>
  <c r="V1128" i="2"/>
  <c r="W1128" i="2"/>
  <c r="U1129" i="2"/>
  <c r="V1129" i="2"/>
  <c r="W1129" i="2"/>
  <c r="U1130" i="2"/>
  <c r="V1130" i="2"/>
  <c r="W1130" i="2"/>
  <c r="U1131" i="2"/>
  <c r="V1131" i="2"/>
  <c r="W1131" i="2"/>
  <c r="U1132" i="2"/>
  <c r="V1132" i="2"/>
  <c r="W1132" i="2"/>
  <c r="U1133" i="2"/>
  <c r="V1133" i="2"/>
  <c r="W1133" i="2"/>
  <c r="U1134" i="2"/>
  <c r="V1134" i="2"/>
  <c r="W1134" i="2"/>
  <c r="U1135" i="2"/>
  <c r="V1135" i="2"/>
  <c r="W1135" i="2"/>
  <c r="U1136" i="2"/>
  <c r="V1136" i="2"/>
  <c r="W1136" i="2"/>
  <c r="U1137" i="2"/>
  <c r="V1137" i="2"/>
  <c r="W1137" i="2"/>
  <c r="U1138" i="2"/>
  <c r="V1138" i="2"/>
  <c r="W1138" i="2"/>
  <c r="U1139" i="2"/>
  <c r="V1139" i="2"/>
  <c r="W1139" i="2"/>
  <c r="U1140" i="2"/>
  <c r="V1140" i="2"/>
  <c r="W1140" i="2"/>
  <c r="U1141" i="2"/>
  <c r="V1141" i="2"/>
  <c r="W1141" i="2"/>
  <c r="U1142" i="2"/>
  <c r="V1142" i="2"/>
  <c r="W1142" i="2"/>
  <c r="U1143" i="2"/>
  <c r="V1143" i="2"/>
  <c r="W1143" i="2"/>
  <c r="U1144" i="2"/>
  <c r="V1144" i="2"/>
  <c r="W1144" i="2"/>
  <c r="U1145" i="2"/>
  <c r="V1145" i="2"/>
  <c r="W1145" i="2"/>
  <c r="U1146" i="2"/>
  <c r="V1146" i="2"/>
  <c r="W1146" i="2"/>
  <c r="U1147" i="2"/>
  <c r="V1147" i="2"/>
  <c r="W1147" i="2"/>
  <c r="U1148" i="2"/>
  <c r="V1148" i="2"/>
  <c r="W1148" i="2"/>
  <c r="U1149" i="2"/>
  <c r="V1149" i="2"/>
  <c r="W1149" i="2"/>
  <c r="U1150" i="2"/>
  <c r="V1150" i="2"/>
  <c r="W1150" i="2"/>
  <c r="U1151" i="2"/>
  <c r="V1151" i="2"/>
  <c r="W1151" i="2"/>
  <c r="U1152" i="2"/>
  <c r="V1152" i="2"/>
  <c r="W1152" i="2"/>
  <c r="U1153" i="2"/>
  <c r="V1153" i="2"/>
  <c r="W1153" i="2"/>
  <c r="U1154" i="2"/>
  <c r="V1154" i="2"/>
  <c r="W1154" i="2"/>
  <c r="U1155" i="2"/>
  <c r="V1155" i="2"/>
  <c r="W1155" i="2"/>
  <c r="U1156" i="2"/>
  <c r="V1156" i="2"/>
  <c r="W1156" i="2"/>
  <c r="U1157" i="2"/>
  <c r="V1157" i="2"/>
  <c r="W1157" i="2"/>
  <c r="U1158" i="2"/>
  <c r="V1158" i="2"/>
  <c r="W1158" i="2"/>
  <c r="U1159" i="2"/>
  <c r="V1159" i="2"/>
  <c r="W1159" i="2"/>
  <c r="U1160" i="2"/>
  <c r="V1160" i="2"/>
  <c r="W1160" i="2"/>
  <c r="U1161" i="2"/>
  <c r="V1161" i="2"/>
  <c r="W1161" i="2"/>
  <c r="U1162" i="2"/>
  <c r="V1162" i="2"/>
  <c r="W1162" i="2"/>
  <c r="U1163" i="2"/>
  <c r="V1163" i="2"/>
  <c r="W1163" i="2"/>
  <c r="U1164" i="2"/>
  <c r="V1164" i="2"/>
  <c r="W1164" i="2"/>
  <c r="U1165" i="2"/>
  <c r="V1165" i="2"/>
  <c r="W1165" i="2"/>
  <c r="U1166" i="2"/>
  <c r="V1166" i="2"/>
  <c r="W1166" i="2"/>
  <c r="U1167" i="2"/>
  <c r="V1167" i="2"/>
  <c r="W1167" i="2"/>
  <c r="U1168" i="2"/>
  <c r="V1168" i="2"/>
  <c r="W1168" i="2"/>
  <c r="U1169" i="2"/>
  <c r="V1169" i="2"/>
  <c r="W1169" i="2"/>
  <c r="U1170" i="2"/>
  <c r="V1170" i="2"/>
  <c r="W1170" i="2"/>
  <c r="U1171" i="2"/>
  <c r="V1171" i="2"/>
  <c r="W1171" i="2"/>
  <c r="U1172" i="2"/>
  <c r="V1172" i="2"/>
  <c r="W1172" i="2"/>
  <c r="U1173" i="2"/>
  <c r="V1173" i="2"/>
  <c r="W1173" i="2"/>
  <c r="U1174" i="2"/>
  <c r="V1174" i="2"/>
  <c r="W1174" i="2"/>
  <c r="U1175" i="2"/>
  <c r="V1175" i="2"/>
  <c r="W1175" i="2"/>
  <c r="U1176" i="2"/>
  <c r="V1176" i="2"/>
  <c r="W1176" i="2"/>
  <c r="U1177" i="2"/>
  <c r="V1177" i="2"/>
  <c r="W1177" i="2"/>
  <c r="U1178" i="2"/>
  <c r="V1178" i="2"/>
  <c r="W1178" i="2"/>
  <c r="U1179" i="2"/>
  <c r="V1179" i="2"/>
  <c r="W1179" i="2"/>
  <c r="U1180" i="2"/>
  <c r="V1180" i="2"/>
  <c r="W1180" i="2"/>
  <c r="U1181" i="2"/>
  <c r="V1181" i="2"/>
  <c r="W1181" i="2"/>
  <c r="U1182" i="2"/>
  <c r="V1182" i="2"/>
  <c r="W1182" i="2"/>
  <c r="U1183" i="2"/>
  <c r="V1183" i="2"/>
  <c r="W1183" i="2"/>
  <c r="U1184" i="2"/>
  <c r="V1184" i="2"/>
  <c r="W1184" i="2"/>
  <c r="U1185" i="2"/>
  <c r="V1185" i="2"/>
  <c r="W1185" i="2"/>
  <c r="U1186" i="2"/>
  <c r="V1186" i="2"/>
  <c r="W1186" i="2"/>
  <c r="U1187" i="2"/>
  <c r="V1187" i="2"/>
  <c r="W1187" i="2"/>
  <c r="U1188" i="2"/>
  <c r="V1188" i="2"/>
  <c r="W1188" i="2"/>
  <c r="U1189" i="2"/>
  <c r="V1189" i="2"/>
  <c r="W1189" i="2"/>
  <c r="U1190" i="2"/>
  <c r="V1190" i="2"/>
  <c r="W1190" i="2"/>
  <c r="U1191" i="2"/>
  <c r="V1191" i="2"/>
  <c r="W1191" i="2"/>
  <c r="U1192" i="2"/>
  <c r="V1192" i="2"/>
  <c r="W1192" i="2"/>
  <c r="U1193" i="2"/>
  <c r="V1193" i="2"/>
  <c r="W1193" i="2"/>
  <c r="U1194" i="2"/>
  <c r="V1194" i="2"/>
  <c r="W1194" i="2"/>
  <c r="U1195" i="2"/>
  <c r="V1195" i="2"/>
  <c r="W1195" i="2"/>
  <c r="U1196" i="2"/>
  <c r="V1196" i="2"/>
  <c r="W1196" i="2"/>
  <c r="U1197" i="2"/>
  <c r="V1197" i="2"/>
  <c r="W1197" i="2"/>
  <c r="U1198" i="2"/>
  <c r="V1198" i="2"/>
  <c r="W1198" i="2"/>
  <c r="U1199" i="2"/>
  <c r="V1199" i="2"/>
  <c r="W1199" i="2"/>
  <c r="U1200" i="2"/>
  <c r="V1200" i="2"/>
  <c r="W1200" i="2"/>
  <c r="U1201" i="2"/>
  <c r="V1201" i="2"/>
  <c r="W1201" i="2"/>
  <c r="U1202" i="2"/>
  <c r="V1202" i="2"/>
  <c r="W1202" i="2"/>
  <c r="U1203" i="2"/>
  <c r="V1203" i="2"/>
  <c r="W1203" i="2"/>
  <c r="U1204" i="2"/>
  <c r="V1204" i="2"/>
  <c r="W1204" i="2"/>
  <c r="U1205" i="2"/>
  <c r="V1205" i="2"/>
  <c r="W1205" i="2"/>
  <c r="U1206" i="2"/>
  <c r="V1206" i="2"/>
  <c r="W1206" i="2"/>
  <c r="U1207" i="2"/>
  <c r="V1207" i="2"/>
  <c r="W1207" i="2"/>
  <c r="U1208" i="2"/>
  <c r="V1208" i="2"/>
  <c r="W1208" i="2"/>
  <c r="U1209" i="2"/>
  <c r="V1209" i="2"/>
  <c r="W1209" i="2"/>
  <c r="U1210" i="2"/>
  <c r="V1210" i="2"/>
  <c r="W1210" i="2"/>
  <c r="U1211" i="2"/>
  <c r="V1211" i="2"/>
  <c r="W1211" i="2"/>
  <c r="U1212" i="2"/>
  <c r="V1212" i="2"/>
  <c r="W1212" i="2"/>
  <c r="U1213" i="2"/>
  <c r="V1213" i="2"/>
  <c r="W1213" i="2"/>
  <c r="U1214" i="2"/>
  <c r="V1214" i="2"/>
  <c r="W1214" i="2"/>
  <c r="U1215" i="2"/>
  <c r="V1215" i="2"/>
  <c r="W1215" i="2"/>
  <c r="U961" i="2" l="1"/>
  <c r="V961" i="2"/>
  <c r="W961" i="2"/>
  <c r="U962" i="2"/>
  <c r="V962" i="2"/>
  <c r="W962" i="2"/>
  <c r="U963" i="2"/>
  <c r="V963" i="2"/>
  <c r="W963" i="2"/>
  <c r="U964" i="2"/>
  <c r="V964" i="2"/>
  <c r="W964" i="2"/>
  <c r="U965" i="2"/>
  <c r="V965" i="2"/>
  <c r="W965" i="2"/>
  <c r="U966" i="2"/>
  <c r="V966" i="2"/>
  <c r="W966" i="2"/>
  <c r="U967" i="2"/>
  <c r="V967" i="2"/>
  <c r="W967" i="2"/>
  <c r="U968" i="2"/>
  <c r="V968" i="2"/>
  <c r="W968" i="2"/>
  <c r="U969" i="2"/>
  <c r="V969" i="2"/>
  <c r="W969" i="2"/>
  <c r="U970" i="2"/>
  <c r="V970" i="2"/>
  <c r="W970" i="2"/>
  <c r="U971" i="2"/>
  <c r="V971" i="2"/>
  <c r="W971" i="2"/>
  <c r="U972" i="2"/>
  <c r="V972" i="2"/>
  <c r="W972" i="2"/>
  <c r="U973" i="2"/>
  <c r="V973" i="2"/>
  <c r="W973" i="2"/>
  <c r="U974" i="2"/>
  <c r="V974" i="2"/>
  <c r="W974" i="2"/>
  <c r="U975" i="2"/>
  <c r="V975" i="2"/>
  <c r="W975" i="2"/>
  <c r="U976" i="2"/>
  <c r="V976" i="2"/>
  <c r="W976" i="2"/>
  <c r="U977" i="2"/>
  <c r="V977" i="2"/>
  <c r="W977" i="2"/>
  <c r="U978" i="2"/>
  <c r="V978" i="2"/>
  <c r="W978" i="2"/>
  <c r="U979" i="2"/>
  <c r="V979" i="2"/>
  <c r="W979" i="2"/>
  <c r="U980" i="2"/>
  <c r="V980" i="2"/>
  <c r="W980" i="2"/>
  <c r="U981" i="2"/>
  <c r="V981" i="2"/>
  <c r="W981" i="2"/>
  <c r="U982" i="2"/>
  <c r="V982" i="2"/>
  <c r="W982" i="2"/>
  <c r="U983" i="2"/>
  <c r="V983" i="2"/>
  <c r="W983" i="2"/>
  <c r="U984" i="2"/>
  <c r="V984" i="2"/>
  <c r="W984" i="2"/>
  <c r="U985" i="2"/>
  <c r="V985" i="2"/>
  <c r="W985" i="2"/>
  <c r="U986" i="2"/>
  <c r="V986" i="2"/>
  <c r="W986" i="2"/>
  <c r="U987" i="2"/>
  <c r="V987" i="2"/>
  <c r="W987" i="2"/>
  <c r="U988" i="2"/>
  <c r="V988" i="2"/>
  <c r="W988" i="2"/>
  <c r="U989" i="2"/>
  <c r="V989" i="2"/>
  <c r="W989" i="2"/>
  <c r="U990" i="2"/>
  <c r="V990" i="2"/>
  <c r="W990" i="2"/>
  <c r="U991" i="2"/>
  <c r="V991" i="2"/>
  <c r="W991" i="2"/>
  <c r="U992" i="2"/>
  <c r="V992" i="2"/>
  <c r="W992" i="2"/>
  <c r="U993" i="2"/>
  <c r="V993" i="2"/>
  <c r="W993" i="2"/>
  <c r="U994" i="2"/>
  <c r="V994" i="2"/>
  <c r="W994" i="2"/>
  <c r="U995" i="2"/>
  <c r="V995" i="2"/>
  <c r="W995" i="2"/>
  <c r="U996" i="2"/>
  <c r="V996" i="2"/>
  <c r="W996" i="2"/>
  <c r="U997" i="2"/>
  <c r="V997" i="2"/>
  <c r="W997" i="2"/>
  <c r="U998" i="2"/>
  <c r="V998" i="2"/>
  <c r="W998" i="2"/>
  <c r="U999" i="2"/>
  <c r="V999" i="2"/>
  <c r="W999" i="2"/>
  <c r="U1000" i="2"/>
  <c r="V1000" i="2"/>
  <c r="W1000" i="2"/>
  <c r="U1001" i="2"/>
  <c r="V1001" i="2"/>
  <c r="W1001" i="2"/>
  <c r="U1002" i="2"/>
  <c r="V1002" i="2"/>
  <c r="W1002" i="2"/>
  <c r="U1003" i="2"/>
  <c r="V1003" i="2"/>
  <c r="W1003" i="2"/>
  <c r="U1004" i="2"/>
  <c r="V1004" i="2"/>
  <c r="W1004" i="2"/>
  <c r="U1005" i="2"/>
  <c r="V1005" i="2"/>
  <c r="W1005" i="2"/>
  <c r="U1006" i="2"/>
  <c r="V1006" i="2"/>
  <c r="W1006" i="2"/>
  <c r="U1007" i="2"/>
  <c r="V1007" i="2"/>
  <c r="W1007" i="2"/>
  <c r="U1008" i="2"/>
  <c r="V1008" i="2"/>
  <c r="W1008" i="2"/>
  <c r="U1009" i="2"/>
  <c r="V1009" i="2"/>
  <c r="W1009" i="2"/>
  <c r="U1010" i="2"/>
  <c r="V1010" i="2"/>
  <c r="W1010" i="2"/>
  <c r="U1011" i="2"/>
  <c r="V1011" i="2"/>
  <c r="W1011" i="2"/>
  <c r="U1012" i="2"/>
  <c r="V1012" i="2"/>
  <c r="W1012" i="2"/>
  <c r="U1013" i="2"/>
  <c r="V1013" i="2"/>
  <c r="W1013" i="2"/>
  <c r="U1014" i="2"/>
  <c r="V1014" i="2"/>
  <c r="W1014" i="2"/>
  <c r="U1015" i="2"/>
  <c r="V1015" i="2"/>
  <c r="W1015" i="2"/>
  <c r="U1016" i="2"/>
  <c r="V1016" i="2"/>
  <c r="W1016" i="2"/>
  <c r="U1017" i="2"/>
  <c r="V1017" i="2"/>
  <c r="W1017" i="2"/>
  <c r="U1018" i="2"/>
  <c r="V1018" i="2"/>
  <c r="W1018" i="2"/>
  <c r="U1019" i="2"/>
  <c r="V1019" i="2"/>
  <c r="W1019" i="2"/>
  <c r="U1020" i="2"/>
  <c r="V1020" i="2"/>
  <c r="W1020" i="2"/>
  <c r="U1021" i="2"/>
  <c r="V1021" i="2"/>
  <c r="W1021" i="2"/>
  <c r="U1022" i="2"/>
  <c r="V1022" i="2"/>
  <c r="W1022" i="2"/>
  <c r="U1023" i="2"/>
  <c r="V1023" i="2"/>
  <c r="W1023" i="2"/>
  <c r="U1024" i="2"/>
  <c r="V1024" i="2"/>
  <c r="W1024" i="2"/>
  <c r="U1025" i="2"/>
  <c r="V1025" i="2"/>
  <c r="W1025" i="2"/>
  <c r="U1026" i="2"/>
  <c r="V1026" i="2"/>
  <c r="W1026" i="2"/>
  <c r="U1027" i="2"/>
  <c r="V1027" i="2"/>
  <c r="W1027" i="2"/>
  <c r="U1028" i="2"/>
  <c r="V1028" i="2"/>
  <c r="W1028" i="2"/>
  <c r="U1029" i="2"/>
  <c r="V1029" i="2"/>
  <c r="W1029" i="2"/>
  <c r="U1030" i="2"/>
  <c r="V1030" i="2"/>
  <c r="W1030" i="2"/>
  <c r="U1031" i="2"/>
  <c r="V1031" i="2"/>
  <c r="W1031" i="2"/>
  <c r="U1032" i="2"/>
  <c r="V1032" i="2"/>
  <c r="W1032" i="2"/>
  <c r="U1033" i="2"/>
  <c r="V1033" i="2"/>
  <c r="W1033" i="2"/>
  <c r="U1034" i="2"/>
  <c r="V1034" i="2"/>
  <c r="W1034" i="2"/>
  <c r="U1035" i="2"/>
  <c r="V1035" i="2"/>
  <c r="W1035" i="2"/>
  <c r="U1036" i="2"/>
  <c r="V1036" i="2"/>
  <c r="W1036" i="2"/>
  <c r="U1037" i="2"/>
  <c r="V1037" i="2"/>
  <c r="W1037" i="2"/>
  <c r="U1038" i="2"/>
  <c r="V1038" i="2"/>
  <c r="W1038" i="2"/>
  <c r="U1039" i="2"/>
  <c r="V1039" i="2"/>
  <c r="W1039" i="2"/>
  <c r="U1040" i="2"/>
  <c r="V1040" i="2"/>
  <c r="W1040" i="2"/>
  <c r="U1041" i="2"/>
  <c r="V1041" i="2"/>
  <c r="W1041" i="2"/>
  <c r="U1042" i="2"/>
  <c r="V1042" i="2"/>
  <c r="W1042" i="2"/>
  <c r="U1043" i="2"/>
  <c r="V1043" i="2"/>
  <c r="W1043" i="2"/>
  <c r="U1044" i="2"/>
  <c r="V1044" i="2"/>
  <c r="W1044" i="2"/>
  <c r="U1045" i="2"/>
  <c r="V1045" i="2"/>
  <c r="W1045" i="2"/>
  <c r="U1046" i="2"/>
  <c r="V1046" i="2"/>
  <c r="W1046" i="2"/>
  <c r="U1047" i="2"/>
  <c r="V1047" i="2"/>
  <c r="W1047" i="2"/>
  <c r="U1048" i="2"/>
  <c r="V1048" i="2"/>
  <c r="W1048" i="2"/>
  <c r="U1049" i="2"/>
  <c r="V1049" i="2"/>
  <c r="W1049" i="2"/>
  <c r="U1050" i="2"/>
  <c r="V1050" i="2"/>
  <c r="W1050" i="2"/>
  <c r="U1051" i="2"/>
  <c r="V1051" i="2"/>
  <c r="W1051" i="2"/>
  <c r="U1052" i="2"/>
  <c r="V1052" i="2"/>
  <c r="W1052" i="2"/>
  <c r="U1053" i="2"/>
  <c r="V1053" i="2"/>
  <c r="W1053" i="2"/>
  <c r="U1054" i="2"/>
  <c r="V1054" i="2"/>
  <c r="W1054" i="2"/>
  <c r="U1055" i="2"/>
  <c r="V1055" i="2"/>
  <c r="W1055" i="2"/>
  <c r="U1056" i="2"/>
  <c r="V1056" i="2"/>
  <c r="W1056" i="2"/>
  <c r="U1057" i="2"/>
  <c r="V1057" i="2"/>
  <c r="W1057" i="2"/>
  <c r="U1058" i="2"/>
  <c r="V1058" i="2"/>
  <c r="W1058" i="2"/>
  <c r="U1059" i="2"/>
  <c r="V1059" i="2"/>
  <c r="W1059" i="2"/>
  <c r="U1060" i="2"/>
  <c r="V1060" i="2"/>
  <c r="W1060" i="2"/>
  <c r="U1061" i="2"/>
  <c r="V1061" i="2"/>
  <c r="W1061" i="2"/>
  <c r="U1062" i="2"/>
  <c r="V1062" i="2"/>
  <c r="W1062" i="2"/>
  <c r="U1063" i="2"/>
  <c r="V1063" i="2"/>
  <c r="W1063" i="2"/>
  <c r="U1064" i="2"/>
  <c r="V1064" i="2"/>
  <c r="W1064" i="2"/>
  <c r="U1065" i="2"/>
  <c r="V1065" i="2"/>
  <c r="W1065" i="2"/>
  <c r="U1066" i="2"/>
  <c r="V1066" i="2"/>
  <c r="W1066" i="2"/>
  <c r="U1067" i="2"/>
  <c r="V1067" i="2"/>
  <c r="W1067" i="2"/>
  <c r="U1068" i="2"/>
  <c r="V1068" i="2"/>
  <c r="W1068" i="2"/>
  <c r="U1069" i="2"/>
  <c r="V1069" i="2"/>
  <c r="W1069" i="2"/>
  <c r="U1070" i="2"/>
  <c r="V1070" i="2"/>
  <c r="W1070" i="2"/>
  <c r="U1071" i="2"/>
  <c r="V1071" i="2"/>
  <c r="W1071" i="2"/>
  <c r="U1072" i="2"/>
  <c r="V1072" i="2"/>
  <c r="W1072" i="2"/>
  <c r="U1073" i="2"/>
  <c r="V1073" i="2"/>
  <c r="W1073" i="2"/>
  <c r="U1074" i="2"/>
  <c r="V1074" i="2"/>
  <c r="W1074" i="2"/>
  <c r="U1075" i="2"/>
  <c r="V1075" i="2"/>
  <c r="W1075" i="2"/>
  <c r="U1076" i="2"/>
  <c r="V1076" i="2"/>
  <c r="W1076" i="2"/>
  <c r="U1077" i="2"/>
  <c r="V1077" i="2"/>
  <c r="W1077" i="2"/>
  <c r="U1078" i="2"/>
  <c r="V1078" i="2"/>
  <c r="W1078" i="2"/>
  <c r="U1079" i="2"/>
  <c r="V1079" i="2"/>
  <c r="W1079" i="2"/>
  <c r="U1080" i="2"/>
  <c r="V1080" i="2"/>
  <c r="W1080" i="2"/>
  <c r="U1081" i="2"/>
  <c r="V1081" i="2"/>
  <c r="W1081" i="2"/>
  <c r="U1082" i="2"/>
  <c r="V1082" i="2"/>
  <c r="W1082" i="2"/>
  <c r="U1083" i="2"/>
  <c r="V1083" i="2"/>
  <c r="W1083" i="2"/>
  <c r="U1084" i="2"/>
  <c r="V1084" i="2"/>
  <c r="W1084" i="2"/>
  <c r="U1085" i="2"/>
  <c r="V1085" i="2"/>
  <c r="W1085" i="2"/>
  <c r="U854" i="2" l="1"/>
  <c r="V854" i="2"/>
  <c r="W854" i="2"/>
  <c r="U855" i="2"/>
  <c r="V855" i="2"/>
  <c r="W855" i="2"/>
  <c r="U856" i="2"/>
  <c r="V856" i="2"/>
  <c r="W856" i="2"/>
  <c r="U857" i="2"/>
  <c r="V857" i="2"/>
  <c r="W857" i="2"/>
  <c r="U858" i="2"/>
  <c r="V858" i="2"/>
  <c r="W858" i="2"/>
  <c r="U859" i="2"/>
  <c r="V859" i="2"/>
  <c r="W859" i="2"/>
  <c r="U860" i="2"/>
  <c r="V860" i="2"/>
  <c r="W860" i="2"/>
  <c r="U861" i="2"/>
  <c r="V861" i="2"/>
  <c r="W861" i="2"/>
  <c r="U862" i="2"/>
  <c r="V862" i="2"/>
  <c r="W862" i="2"/>
  <c r="U863" i="2"/>
  <c r="V863" i="2"/>
  <c r="W863" i="2"/>
  <c r="U864" i="2"/>
  <c r="V864" i="2"/>
  <c r="W864" i="2"/>
  <c r="U865" i="2"/>
  <c r="V865" i="2"/>
  <c r="W865" i="2"/>
  <c r="U866" i="2"/>
  <c r="V866" i="2"/>
  <c r="W866" i="2"/>
  <c r="U867" i="2"/>
  <c r="V867" i="2"/>
  <c r="W867" i="2"/>
  <c r="U868" i="2"/>
  <c r="V868" i="2"/>
  <c r="W868" i="2"/>
  <c r="U869" i="2"/>
  <c r="V869" i="2"/>
  <c r="W869" i="2"/>
  <c r="U870" i="2"/>
  <c r="V870" i="2"/>
  <c r="W870" i="2"/>
  <c r="U871" i="2"/>
  <c r="V871" i="2"/>
  <c r="W871" i="2"/>
  <c r="U872" i="2"/>
  <c r="V872" i="2"/>
  <c r="W872" i="2"/>
  <c r="U873" i="2"/>
  <c r="V873" i="2"/>
  <c r="W873" i="2"/>
  <c r="U874" i="2"/>
  <c r="V874" i="2"/>
  <c r="W874" i="2"/>
  <c r="U875" i="2"/>
  <c r="V875" i="2"/>
  <c r="W875" i="2"/>
  <c r="U876" i="2"/>
  <c r="V876" i="2"/>
  <c r="W876" i="2"/>
  <c r="U877" i="2"/>
  <c r="V877" i="2"/>
  <c r="W877" i="2"/>
  <c r="U878" i="2"/>
  <c r="V878" i="2"/>
  <c r="W878" i="2"/>
  <c r="U879" i="2"/>
  <c r="V879" i="2"/>
  <c r="W879" i="2"/>
  <c r="U880" i="2"/>
  <c r="V880" i="2"/>
  <c r="W880" i="2"/>
  <c r="U881" i="2"/>
  <c r="V881" i="2"/>
  <c r="W881" i="2"/>
  <c r="U882" i="2"/>
  <c r="V882" i="2"/>
  <c r="W882" i="2"/>
  <c r="U883" i="2"/>
  <c r="V883" i="2"/>
  <c r="W883" i="2"/>
  <c r="U884" i="2"/>
  <c r="V884" i="2"/>
  <c r="W884" i="2"/>
  <c r="U885" i="2"/>
  <c r="V885" i="2"/>
  <c r="W885" i="2"/>
  <c r="U886" i="2"/>
  <c r="V886" i="2"/>
  <c r="W886" i="2"/>
  <c r="U887" i="2"/>
  <c r="V887" i="2"/>
  <c r="W887" i="2"/>
  <c r="U888" i="2"/>
  <c r="V888" i="2"/>
  <c r="W888" i="2"/>
  <c r="U889" i="2"/>
  <c r="V889" i="2"/>
  <c r="W889" i="2"/>
  <c r="U890" i="2"/>
  <c r="V890" i="2"/>
  <c r="W890" i="2"/>
  <c r="U891" i="2"/>
  <c r="V891" i="2"/>
  <c r="W891" i="2"/>
  <c r="U892" i="2"/>
  <c r="V892" i="2"/>
  <c r="W892" i="2"/>
  <c r="U893" i="2"/>
  <c r="V893" i="2"/>
  <c r="W893" i="2"/>
  <c r="U894" i="2"/>
  <c r="V894" i="2"/>
  <c r="W894" i="2"/>
  <c r="U895" i="2"/>
  <c r="V895" i="2"/>
  <c r="W895" i="2"/>
  <c r="U896" i="2"/>
  <c r="V896" i="2"/>
  <c r="W896" i="2"/>
  <c r="U897" i="2"/>
  <c r="V897" i="2"/>
  <c r="W897" i="2"/>
  <c r="U898" i="2"/>
  <c r="V898" i="2"/>
  <c r="W898" i="2"/>
  <c r="U899" i="2"/>
  <c r="V899" i="2"/>
  <c r="W899" i="2"/>
  <c r="U900" i="2"/>
  <c r="V900" i="2"/>
  <c r="W900" i="2"/>
  <c r="U901" i="2"/>
  <c r="V901" i="2"/>
  <c r="W901" i="2"/>
  <c r="U902" i="2"/>
  <c r="V902" i="2"/>
  <c r="W902" i="2"/>
  <c r="U903" i="2"/>
  <c r="V903" i="2"/>
  <c r="W903" i="2"/>
  <c r="U904" i="2"/>
  <c r="V904" i="2"/>
  <c r="W904" i="2"/>
  <c r="U905" i="2"/>
  <c r="V905" i="2"/>
  <c r="W905" i="2"/>
  <c r="U906" i="2"/>
  <c r="V906" i="2"/>
  <c r="W906" i="2"/>
  <c r="U907" i="2"/>
  <c r="V907" i="2"/>
  <c r="W907" i="2"/>
  <c r="U908" i="2"/>
  <c r="V908" i="2"/>
  <c r="W908" i="2"/>
  <c r="U909" i="2"/>
  <c r="V909" i="2"/>
  <c r="W909" i="2"/>
  <c r="U910" i="2"/>
  <c r="V910" i="2"/>
  <c r="W910" i="2"/>
  <c r="U911" i="2"/>
  <c r="V911" i="2"/>
  <c r="W911" i="2"/>
  <c r="U912" i="2"/>
  <c r="V912" i="2"/>
  <c r="W912" i="2"/>
  <c r="U913" i="2"/>
  <c r="V913" i="2"/>
  <c r="W913" i="2"/>
  <c r="U914" i="2"/>
  <c r="V914" i="2"/>
  <c r="W914" i="2"/>
  <c r="U915" i="2"/>
  <c r="V915" i="2"/>
  <c r="W915" i="2"/>
  <c r="U916" i="2"/>
  <c r="V916" i="2"/>
  <c r="W916" i="2"/>
  <c r="U917" i="2"/>
  <c r="V917" i="2"/>
  <c r="W917" i="2"/>
  <c r="U918" i="2"/>
  <c r="V918" i="2"/>
  <c r="W918" i="2"/>
  <c r="U919" i="2"/>
  <c r="V919" i="2"/>
  <c r="W919" i="2"/>
  <c r="U920" i="2"/>
  <c r="V920" i="2"/>
  <c r="W920" i="2"/>
  <c r="U921" i="2"/>
  <c r="V921" i="2"/>
  <c r="W921" i="2"/>
  <c r="U922" i="2"/>
  <c r="V922" i="2"/>
  <c r="W922" i="2"/>
  <c r="U923" i="2"/>
  <c r="V923" i="2"/>
  <c r="W923" i="2"/>
  <c r="U924" i="2"/>
  <c r="V924" i="2"/>
  <c r="W924" i="2"/>
  <c r="U925" i="2"/>
  <c r="V925" i="2"/>
  <c r="W925" i="2"/>
  <c r="U926" i="2"/>
  <c r="V926" i="2"/>
  <c r="W926" i="2"/>
  <c r="U927" i="2"/>
  <c r="V927" i="2"/>
  <c r="W927" i="2"/>
  <c r="U928" i="2"/>
  <c r="V928" i="2"/>
  <c r="W928" i="2"/>
  <c r="U929" i="2"/>
  <c r="V929" i="2"/>
  <c r="W929" i="2"/>
  <c r="U930" i="2"/>
  <c r="V930" i="2"/>
  <c r="W930" i="2"/>
  <c r="U931" i="2"/>
  <c r="V931" i="2"/>
  <c r="W931" i="2"/>
  <c r="U932" i="2"/>
  <c r="V932" i="2"/>
  <c r="W932" i="2"/>
  <c r="U933" i="2"/>
  <c r="V933" i="2"/>
  <c r="W933" i="2"/>
  <c r="U934" i="2"/>
  <c r="V934" i="2"/>
  <c r="W934" i="2"/>
  <c r="U935" i="2"/>
  <c r="V935" i="2"/>
  <c r="W935" i="2"/>
  <c r="U936" i="2"/>
  <c r="V936" i="2"/>
  <c r="W936" i="2"/>
  <c r="U937" i="2"/>
  <c r="V937" i="2"/>
  <c r="W937" i="2"/>
  <c r="U938" i="2"/>
  <c r="V938" i="2"/>
  <c r="W938" i="2"/>
  <c r="U939" i="2"/>
  <c r="V939" i="2"/>
  <c r="W939" i="2"/>
  <c r="U940" i="2"/>
  <c r="V940" i="2"/>
  <c r="W940" i="2"/>
  <c r="U941" i="2"/>
  <c r="V941" i="2"/>
  <c r="W941" i="2"/>
  <c r="U942" i="2"/>
  <c r="V942" i="2"/>
  <c r="W942" i="2"/>
  <c r="U943" i="2"/>
  <c r="V943" i="2"/>
  <c r="W943" i="2"/>
  <c r="U944" i="2"/>
  <c r="V944" i="2"/>
  <c r="W944" i="2"/>
  <c r="U945" i="2"/>
  <c r="V945" i="2"/>
  <c r="W945" i="2"/>
  <c r="U946" i="2"/>
  <c r="V946" i="2"/>
  <c r="W946" i="2"/>
  <c r="U947" i="2"/>
  <c r="V947" i="2"/>
  <c r="W947" i="2"/>
  <c r="U948" i="2"/>
  <c r="V948" i="2"/>
  <c r="W948" i="2"/>
  <c r="U949" i="2"/>
  <c r="V949" i="2"/>
  <c r="W949" i="2"/>
  <c r="U950" i="2"/>
  <c r="V950" i="2"/>
  <c r="W950" i="2"/>
  <c r="U951" i="2"/>
  <c r="V951" i="2"/>
  <c r="W951" i="2"/>
  <c r="U952" i="2"/>
  <c r="V952" i="2"/>
  <c r="W952" i="2"/>
  <c r="U953" i="2"/>
  <c r="V953" i="2"/>
  <c r="W953" i="2"/>
  <c r="U954" i="2"/>
  <c r="V954" i="2"/>
  <c r="W954" i="2"/>
  <c r="U955" i="2"/>
  <c r="V955" i="2"/>
  <c r="W955" i="2"/>
  <c r="U956" i="2"/>
  <c r="V956" i="2"/>
  <c r="W956" i="2"/>
  <c r="U957" i="2"/>
  <c r="V957" i="2"/>
  <c r="W957" i="2"/>
  <c r="U958" i="2"/>
  <c r="V958" i="2"/>
  <c r="W958" i="2"/>
  <c r="U959" i="2"/>
  <c r="V959" i="2"/>
  <c r="W959" i="2"/>
  <c r="U960" i="2"/>
  <c r="V960" i="2"/>
  <c r="W960" i="2"/>
  <c r="U744" i="2" l="1"/>
  <c r="V744" i="2"/>
  <c r="W744" i="2"/>
  <c r="U745" i="2"/>
  <c r="V745" i="2"/>
  <c r="W745" i="2"/>
  <c r="U746" i="2"/>
  <c r="V746" i="2"/>
  <c r="W746" i="2"/>
  <c r="U747" i="2"/>
  <c r="V747" i="2"/>
  <c r="W747" i="2"/>
  <c r="U748" i="2"/>
  <c r="V748" i="2"/>
  <c r="W748" i="2"/>
  <c r="U749" i="2"/>
  <c r="V749" i="2"/>
  <c r="W749" i="2"/>
  <c r="U750" i="2"/>
  <c r="V750" i="2"/>
  <c r="W750" i="2"/>
  <c r="U751" i="2"/>
  <c r="V751" i="2"/>
  <c r="W751" i="2"/>
  <c r="U752" i="2"/>
  <c r="V752" i="2"/>
  <c r="W752" i="2"/>
  <c r="U753" i="2"/>
  <c r="V753" i="2"/>
  <c r="W753" i="2"/>
  <c r="U754" i="2"/>
  <c r="V754" i="2"/>
  <c r="W754" i="2"/>
  <c r="U755" i="2"/>
  <c r="V755" i="2"/>
  <c r="W755" i="2"/>
  <c r="U756" i="2"/>
  <c r="V756" i="2"/>
  <c r="W756" i="2"/>
  <c r="U757" i="2"/>
  <c r="V757" i="2"/>
  <c r="W757" i="2"/>
  <c r="U758" i="2"/>
  <c r="V758" i="2"/>
  <c r="W758" i="2"/>
  <c r="U759" i="2"/>
  <c r="V759" i="2"/>
  <c r="W759" i="2"/>
  <c r="U760" i="2"/>
  <c r="V760" i="2"/>
  <c r="W760" i="2"/>
  <c r="U761" i="2"/>
  <c r="V761" i="2"/>
  <c r="W761" i="2"/>
  <c r="U762" i="2"/>
  <c r="V762" i="2"/>
  <c r="W762" i="2"/>
  <c r="U763" i="2"/>
  <c r="V763" i="2"/>
  <c r="W763" i="2"/>
  <c r="U764" i="2"/>
  <c r="V764" i="2"/>
  <c r="W764" i="2"/>
  <c r="U765" i="2"/>
  <c r="V765" i="2"/>
  <c r="W765" i="2"/>
  <c r="U766" i="2"/>
  <c r="V766" i="2"/>
  <c r="W766" i="2"/>
  <c r="U767" i="2"/>
  <c r="V767" i="2"/>
  <c r="W767" i="2"/>
  <c r="U768" i="2"/>
  <c r="V768" i="2"/>
  <c r="W768" i="2"/>
  <c r="U769" i="2"/>
  <c r="V769" i="2"/>
  <c r="W769" i="2"/>
  <c r="U770" i="2"/>
  <c r="V770" i="2"/>
  <c r="W770" i="2"/>
  <c r="U771" i="2"/>
  <c r="V771" i="2"/>
  <c r="W771" i="2"/>
  <c r="U772" i="2"/>
  <c r="V772" i="2"/>
  <c r="W772" i="2"/>
  <c r="U773" i="2"/>
  <c r="V773" i="2"/>
  <c r="W773" i="2"/>
  <c r="U774" i="2"/>
  <c r="V774" i="2"/>
  <c r="W774" i="2"/>
  <c r="U775" i="2"/>
  <c r="V775" i="2"/>
  <c r="W775" i="2"/>
  <c r="U776" i="2"/>
  <c r="V776" i="2"/>
  <c r="W776" i="2"/>
  <c r="U777" i="2"/>
  <c r="V777" i="2"/>
  <c r="W777" i="2"/>
  <c r="U778" i="2"/>
  <c r="V778" i="2"/>
  <c r="W778" i="2"/>
  <c r="U779" i="2"/>
  <c r="V779" i="2"/>
  <c r="W779" i="2"/>
  <c r="U780" i="2"/>
  <c r="V780" i="2"/>
  <c r="W780" i="2"/>
  <c r="U781" i="2"/>
  <c r="V781" i="2"/>
  <c r="W781" i="2"/>
  <c r="U782" i="2"/>
  <c r="V782" i="2"/>
  <c r="W782" i="2"/>
  <c r="U783" i="2"/>
  <c r="V783" i="2"/>
  <c r="W783" i="2"/>
  <c r="U784" i="2"/>
  <c r="V784" i="2"/>
  <c r="W784" i="2"/>
  <c r="U785" i="2"/>
  <c r="V785" i="2"/>
  <c r="W785" i="2"/>
  <c r="U786" i="2"/>
  <c r="V786" i="2"/>
  <c r="W786" i="2"/>
  <c r="U787" i="2"/>
  <c r="V787" i="2"/>
  <c r="W787" i="2"/>
  <c r="U788" i="2"/>
  <c r="V788" i="2"/>
  <c r="W788" i="2"/>
  <c r="U789" i="2"/>
  <c r="V789" i="2"/>
  <c r="W789" i="2"/>
  <c r="U790" i="2"/>
  <c r="V790" i="2"/>
  <c r="W790" i="2"/>
  <c r="U791" i="2"/>
  <c r="V791" i="2"/>
  <c r="W791" i="2"/>
  <c r="U792" i="2"/>
  <c r="V792" i="2"/>
  <c r="W792" i="2"/>
  <c r="U793" i="2"/>
  <c r="V793" i="2"/>
  <c r="W793" i="2"/>
  <c r="U794" i="2"/>
  <c r="V794" i="2"/>
  <c r="W794" i="2"/>
  <c r="U795" i="2"/>
  <c r="V795" i="2"/>
  <c r="W795" i="2"/>
  <c r="U796" i="2"/>
  <c r="V796" i="2"/>
  <c r="W796" i="2"/>
  <c r="U797" i="2"/>
  <c r="V797" i="2"/>
  <c r="W797" i="2"/>
  <c r="U798" i="2"/>
  <c r="V798" i="2"/>
  <c r="W798" i="2"/>
  <c r="U799" i="2"/>
  <c r="V799" i="2"/>
  <c r="W799" i="2"/>
  <c r="U800" i="2"/>
  <c r="V800" i="2"/>
  <c r="W800" i="2"/>
  <c r="U801" i="2"/>
  <c r="V801" i="2"/>
  <c r="W801" i="2"/>
  <c r="U802" i="2"/>
  <c r="V802" i="2"/>
  <c r="W802" i="2"/>
  <c r="U803" i="2"/>
  <c r="V803" i="2"/>
  <c r="W803" i="2"/>
  <c r="U804" i="2"/>
  <c r="V804" i="2"/>
  <c r="W804" i="2"/>
  <c r="U805" i="2"/>
  <c r="V805" i="2"/>
  <c r="W805" i="2"/>
  <c r="U806" i="2"/>
  <c r="V806" i="2"/>
  <c r="W806" i="2"/>
  <c r="U807" i="2"/>
  <c r="V807" i="2"/>
  <c r="W807" i="2"/>
  <c r="U808" i="2"/>
  <c r="V808" i="2"/>
  <c r="W808" i="2"/>
  <c r="U809" i="2"/>
  <c r="V809" i="2"/>
  <c r="W809" i="2"/>
  <c r="U810" i="2"/>
  <c r="V810" i="2"/>
  <c r="W810" i="2"/>
  <c r="U811" i="2"/>
  <c r="V811" i="2"/>
  <c r="W811" i="2"/>
  <c r="U812" i="2"/>
  <c r="V812" i="2"/>
  <c r="W812" i="2"/>
  <c r="U813" i="2"/>
  <c r="V813" i="2"/>
  <c r="W813" i="2"/>
  <c r="U814" i="2"/>
  <c r="V814" i="2"/>
  <c r="W814" i="2"/>
  <c r="U815" i="2"/>
  <c r="V815" i="2"/>
  <c r="W815" i="2"/>
  <c r="U816" i="2"/>
  <c r="V816" i="2"/>
  <c r="W816" i="2"/>
  <c r="U817" i="2"/>
  <c r="V817" i="2"/>
  <c r="W817" i="2"/>
  <c r="U818" i="2"/>
  <c r="V818" i="2"/>
  <c r="W818" i="2"/>
  <c r="U819" i="2"/>
  <c r="V819" i="2"/>
  <c r="W819" i="2"/>
  <c r="U820" i="2"/>
  <c r="V820" i="2"/>
  <c r="W820" i="2"/>
  <c r="U821" i="2"/>
  <c r="V821" i="2"/>
  <c r="W821" i="2"/>
  <c r="U822" i="2"/>
  <c r="V822" i="2"/>
  <c r="W822" i="2"/>
  <c r="U823" i="2"/>
  <c r="V823" i="2"/>
  <c r="W823" i="2"/>
  <c r="U824" i="2"/>
  <c r="V824" i="2"/>
  <c r="W824" i="2"/>
  <c r="U825" i="2"/>
  <c r="V825" i="2"/>
  <c r="W825" i="2"/>
  <c r="U826" i="2"/>
  <c r="V826" i="2"/>
  <c r="W826" i="2"/>
  <c r="U827" i="2"/>
  <c r="V827" i="2"/>
  <c r="W827" i="2"/>
  <c r="U828" i="2"/>
  <c r="V828" i="2"/>
  <c r="W828" i="2"/>
  <c r="U829" i="2"/>
  <c r="V829" i="2"/>
  <c r="W829" i="2"/>
  <c r="U830" i="2"/>
  <c r="V830" i="2"/>
  <c r="W830" i="2"/>
  <c r="U831" i="2"/>
  <c r="V831" i="2"/>
  <c r="W831" i="2"/>
  <c r="U832" i="2"/>
  <c r="V832" i="2"/>
  <c r="W832" i="2"/>
  <c r="U833" i="2"/>
  <c r="V833" i="2"/>
  <c r="W833" i="2"/>
  <c r="U834" i="2"/>
  <c r="V834" i="2"/>
  <c r="W834" i="2"/>
  <c r="U835" i="2"/>
  <c r="V835" i="2"/>
  <c r="W835" i="2"/>
  <c r="U836" i="2"/>
  <c r="V836" i="2"/>
  <c r="W836" i="2"/>
  <c r="U837" i="2"/>
  <c r="V837" i="2"/>
  <c r="W837" i="2"/>
  <c r="U838" i="2"/>
  <c r="V838" i="2"/>
  <c r="W838" i="2"/>
  <c r="U839" i="2"/>
  <c r="V839" i="2"/>
  <c r="W839" i="2"/>
  <c r="U840" i="2"/>
  <c r="V840" i="2"/>
  <c r="W840" i="2"/>
  <c r="U841" i="2"/>
  <c r="V841" i="2"/>
  <c r="W841" i="2"/>
  <c r="U842" i="2"/>
  <c r="V842" i="2"/>
  <c r="W842" i="2"/>
  <c r="U843" i="2"/>
  <c r="V843" i="2"/>
  <c r="W843" i="2"/>
  <c r="U844" i="2"/>
  <c r="V844" i="2"/>
  <c r="W844" i="2"/>
  <c r="U845" i="2"/>
  <c r="V845" i="2"/>
  <c r="W845" i="2"/>
  <c r="U846" i="2"/>
  <c r="V846" i="2"/>
  <c r="W846" i="2"/>
  <c r="U847" i="2"/>
  <c r="V847" i="2"/>
  <c r="W847" i="2"/>
  <c r="U848" i="2"/>
  <c r="V848" i="2"/>
  <c r="W848" i="2"/>
  <c r="U849" i="2"/>
  <c r="V849" i="2"/>
  <c r="W849" i="2"/>
  <c r="U850" i="2"/>
  <c r="V850" i="2"/>
  <c r="W850" i="2"/>
  <c r="U851" i="2"/>
  <c r="V851" i="2"/>
  <c r="W851" i="2"/>
  <c r="U852" i="2"/>
  <c r="V852" i="2"/>
  <c r="W852" i="2"/>
  <c r="U853" i="2"/>
  <c r="V853" i="2"/>
  <c r="W853" i="2"/>
  <c r="U614" i="2" l="1"/>
  <c r="V614" i="2"/>
  <c r="W614" i="2"/>
  <c r="U615" i="2"/>
  <c r="V615" i="2"/>
  <c r="W615" i="2"/>
  <c r="U616" i="2"/>
  <c r="V616" i="2"/>
  <c r="W616" i="2"/>
  <c r="U617" i="2"/>
  <c r="V617" i="2"/>
  <c r="W617" i="2"/>
  <c r="U618" i="2"/>
  <c r="V618" i="2"/>
  <c r="W618" i="2"/>
  <c r="U619" i="2"/>
  <c r="V619" i="2"/>
  <c r="W619" i="2"/>
  <c r="U620" i="2"/>
  <c r="V620" i="2"/>
  <c r="W620" i="2"/>
  <c r="U621" i="2"/>
  <c r="V621" i="2"/>
  <c r="W621" i="2"/>
  <c r="U622" i="2"/>
  <c r="V622" i="2"/>
  <c r="W622" i="2"/>
  <c r="U623" i="2"/>
  <c r="V623" i="2"/>
  <c r="W623" i="2"/>
  <c r="U624" i="2"/>
  <c r="V624" i="2"/>
  <c r="W624" i="2"/>
  <c r="U625" i="2"/>
  <c r="V625" i="2"/>
  <c r="W625" i="2"/>
  <c r="U626" i="2"/>
  <c r="V626" i="2"/>
  <c r="W626" i="2"/>
  <c r="U627" i="2"/>
  <c r="V627" i="2"/>
  <c r="W627" i="2"/>
  <c r="U628" i="2"/>
  <c r="V628" i="2"/>
  <c r="W628" i="2"/>
  <c r="U629" i="2"/>
  <c r="V629" i="2"/>
  <c r="W629" i="2"/>
  <c r="U630" i="2"/>
  <c r="V630" i="2"/>
  <c r="W630" i="2"/>
  <c r="U631" i="2"/>
  <c r="V631" i="2"/>
  <c r="W631" i="2"/>
  <c r="U632" i="2"/>
  <c r="V632" i="2"/>
  <c r="W632" i="2"/>
  <c r="U633" i="2"/>
  <c r="V633" i="2"/>
  <c r="W633" i="2"/>
  <c r="U634" i="2"/>
  <c r="V634" i="2"/>
  <c r="W634" i="2"/>
  <c r="U635" i="2"/>
  <c r="V635" i="2"/>
  <c r="W635" i="2"/>
  <c r="U636" i="2"/>
  <c r="V636" i="2"/>
  <c r="W636" i="2"/>
  <c r="U637" i="2"/>
  <c r="V637" i="2"/>
  <c r="W637" i="2"/>
  <c r="U638" i="2"/>
  <c r="V638" i="2"/>
  <c r="W638" i="2"/>
  <c r="U639" i="2"/>
  <c r="V639" i="2"/>
  <c r="W639" i="2"/>
  <c r="U640" i="2"/>
  <c r="V640" i="2"/>
  <c r="W640" i="2"/>
  <c r="U641" i="2"/>
  <c r="V641" i="2"/>
  <c r="W641" i="2"/>
  <c r="U642" i="2"/>
  <c r="V642" i="2"/>
  <c r="W642" i="2"/>
  <c r="U643" i="2"/>
  <c r="V643" i="2"/>
  <c r="W643" i="2"/>
  <c r="U644" i="2"/>
  <c r="V644" i="2"/>
  <c r="W644" i="2"/>
  <c r="U645" i="2"/>
  <c r="V645" i="2"/>
  <c r="W645" i="2"/>
  <c r="U646" i="2"/>
  <c r="V646" i="2"/>
  <c r="W646" i="2"/>
  <c r="U647" i="2"/>
  <c r="V647" i="2"/>
  <c r="W647" i="2"/>
  <c r="U648" i="2"/>
  <c r="V648" i="2"/>
  <c r="W648" i="2"/>
  <c r="U649" i="2"/>
  <c r="V649" i="2"/>
  <c r="W649" i="2"/>
  <c r="U650" i="2"/>
  <c r="V650" i="2"/>
  <c r="W650" i="2"/>
  <c r="U651" i="2"/>
  <c r="V651" i="2"/>
  <c r="W651" i="2"/>
  <c r="U652" i="2"/>
  <c r="V652" i="2"/>
  <c r="W652" i="2"/>
  <c r="U653" i="2"/>
  <c r="V653" i="2"/>
  <c r="W653" i="2"/>
  <c r="U654" i="2"/>
  <c r="V654" i="2"/>
  <c r="W654" i="2"/>
  <c r="U655" i="2"/>
  <c r="V655" i="2"/>
  <c r="W655" i="2"/>
  <c r="U656" i="2"/>
  <c r="V656" i="2"/>
  <c r="W656" i="2"/>
  <c r="U657" i="2"/>
  <c r="V657" i="2"/>
  <c r="W657" i="2"/>
  <c r="U658" i="2"/>
  <c r="V658" i="2"/>
  <c r="W658" i="2"/>
  <c r="U659" i="2"/>
  <c r="V659" i="2"/>
  <c r="W659" i="2"/>
  <c r="U660" i="2"/>
  <c r="V660" i="2"/>
  <c r="W660" i="2"/>
  <c r="U661" i="2"/>
  <c r="V661" i="2"/>
  <c r="W661" i="2"/>
  <c r="U662" i="2"/>
  <c r="V662" i="2"/>
  <c r="W662" i="2"/>
  <c r="U663" i="2"/>
  <c r="V663" i="2"/>
  <c r="W663" i="2"/>
  <c r="U664" i="2"/>
  <c r="V664" i="2"/>
  <c r="W664" i="2"/>
  <c r="U665" i="2"/>
  <c r="V665" i="2"/>
  <c r="W665" i="2"/>
  <c r="U666" i="2"/>
  <c r="V666" i="2"/>
  <c r="W666" i="2"/>
  <c r="U667" i="2"/>
  <c r="V667" i="2"/>
  <c r="W667" i="2"/>
  <c r="U668" i="2"/>
  <c r="V668" i="2"/>
  <c r="W668" i="2"/>
  <c r="U669" i="2"/>
  <c r="V669" i="2"/>
  <c r="W669" i="2"/>
  <c r="U670" i="2"/>
  <c r="V670" i="2"/>
  <c r="W670" i="2"/>
  <c r="U671" i="2"/>
  <c r="V671" i="2"/>
  <c r="W671" i="2"/>
  <c r="U672" i="2"/>
  <c r="V672" i="2"/>
  <c r="W672" i="2"/>
  <c r="U673" i="2"/>
  <c r="V673" i="2"/>
  <c r="W673" i="2"/>
  <c r="U674" i="2"/>
  <c r="V674" i="2"/>
  <c r="W674" i="2"/>
  <c r="U675" i="2"/>
  <c r="V675" i="2"/>
  <c r="W675" i="2"/>
  <c r="U676" i="2"/>
  <c r="V676" i="2"/>
  <c r="W676" i="2"/>
  <c r="U677" i="2"/>
  <c r="V677" i="2"/>
  <c r="W677" i="2"/>
  <c r="U678" i="2"/>
  <c r="V678" i="2"/>
  <c r="W678" i="2"/>
  <c r="U679" i="2"/>
  <c r="V679" i="2"/>
  <c r="W679" i="2"/>
  <c r="U680" i="2"/>
  <c r="V680" i="2"/>
  <c r="W680" i="2"/>
  <c r="U681" i="2"/>
  <c r="V681" i="2"/>
  <c r="W681" i="2"/>
  <c r="U682" i="2"/>
  <c r="V682" i="2"/>
  <c r="W682" i="2"/>
  <c r="U683" i="2"/>
  <c r="V683" i="2"/>
  <c r="W683" i="2"/>
  <c r="U684" i="2"/>
  <c r="V684" i="2"/>
  <c r="W684" i="2"/>
  <c r="U685" i="2"/>
  <c r="V685" i="2"/>
  <c r="W685" i="2"/>
  <c r="U686" i="2"/>
  <c r="V686" i="2"/>
  <c r="W686" i="2"/>
  <c r="U687" i="2"/>
  <c r="V687" i="2"/>
  <c r="W687" i="2"/>
  <c r="U688" i="2"/>
  <c r="V688" i="2"/>
  <c r="W688" i="2"/>
  <c r="U689" i="2"/>
  <c r="V689" i="2"/>
  <c r="W689" i="2"/>
  <c r="U690" i="2"/>
  <c r="V690" i="2"/>
  <c r="W690" i="2"/>
  <c r="U691" i="2"/>
  <c r="V691" i="2"/>
  <c r="W691" i="2"/>
  <c r="U692" i="2"/>
  <c r="V692" i="2"/>
  <c r="W692" i="2"/>
  <c r="U693" i="2"/>
  <c r="V693" i="2"/>
  <c r="W693" i="2"/>
  <c r="U694" i="2"/>
  <c r="V694" i="2"/>
  <c r="W694" i="2"/>
  <c r="U695" i="2"/>
  <c r="V695" i="2"/>
  <c r="W695" i="2"/>
  <c r="U696" i="2"/>
  <c r="V696" i="2"/>
  <c r="W696" i="2"/>
  <c r="U697" i="2"/>
  <c r="V697" i="2"/>
  <c r="W697" i="2"/>
  <c r="U698" i="2"/>
  <c r="V698" i="2"/>
  <c r="W698" i="2"/>
  <c r="U699" i="2"/>
  <c r="V699" i="2"/>
  <c r="W699" i="2"/>
  <c r="U700" i="2"/>
  <c r="V700" i="2"/>
  <c r="W700" i="2"/>
  <c r="U701" i="2"/>
  <c r="V701" i="2"/>
  <c r="W701" i="2"/>
  <c r="U702" i="2"/>
  <c r="V702" i="2"/>
  <c r="W702" i="2"/>
  <c r="U703" i="2"/>
  <c r="V703" i="2"/>
  <c r="W703" i="2"/>
  <c r="U704" i="2"/>
  <c r="V704" i="2"/>
  <c r="W704" i="2"/>
  <c r="U705" i="2"/>
  <c r="V705" i="2"/>
  <c r="W705" i="2"/>
  <c r="U706" i="2"/>
  <c r="V706" i="2"/>
  <c r="W706" i="2"/>
  <c r="U707" i="2"/>
  <c r="V707" i="2"/>
  <c r="W707" i="2"/>
  <c r="U708" i="2"/>
  <c r="V708" i="2"/>
  <c r="W708" i="2"/>
  <c r="U709" i="2"/>
  <c r="V709" i="2"/>
  <c r="W709" i="2"/>
  <c r="U710" i="2"/>
  <c r="V710" i="2"/>
  <c r="W710" i="2"/>
  <c r="U711" i="2"/>
  <c r="V711" i="2"/>
  <c r="W711" i="2"/>
  <c r="U712" i="2"/>
  <c r="V712" i="2"/>
  <c r="W712" i="2"/>
  <c r="U713" i="2"/>
  <c r="V713" i="2"/>
  <c r="W713" i="2"/>
  <c r="U714" i="2"/>
  <c r="V714" i="2"/>
  <c r="W714" i="2"/>
  <c r="U715" i="2"/>
  <c r="V715" i="2"/>
  <c r="W715" i="2"/>
  <c r="U716" i="2"/>
  <c r="V716" i="2"/>
  <c r="W716" i="2"/>
  <c r="U717" i="2"/>
  <c r="V717" i="2"/>
  <c r="W717" i="2"/>
  <c r="U718" i="2"/>
  <c r="V718" i="2"/>
  <c r="W718" i="2"/>
  <c r="U719" i="2"/>
  <c r="V719" i="2"/>
  <c r="W719" i="2"/>
  <c r="U720" i="2"/>
  <c r="V720" i="2"/>
  <c r="W720" i="2"/>
  <c r="U721" i="2"/>
  <c r="V721" i="2"/>
  <c r="W721" i="2"/>
  <c r="U722" i="2"/>
  <c r="V722" i="2"/>
  <c r="W722" i="2"/>
  <c r="U723" i="2"/>
  <c r="V723" i="2"/>
  <c r="W723" i="2"/>
  <c r="U724" i="2"/>
  <c r="V724" i="2"/>
  <c r="W724" i="2"/>
  <c r="U725" i="2"/>
  <c r="V725" i="2"/>
  <c r="W725" i="2"/>
  <c r="U726" i="2"/>
  <c r="V726" i="2"/>
  <c r="W726" i="2"/>
  <c r="U727" i="2"/>
  <c r="V727" i="2"/>
  <c r="W727" i="2"/>
  <c r="U728" i="2"/>
  <c r="V728" i="2"/>
  <c r="W728" i="2"/>
  <c r="U729" i="2"/>
  <c r="V729" i="2"/>
  <c r="W729" i="2"/>
  <c r="U730" i="2"/>
  <c r="V730" i="2"/>
  <c r="W730" i="2"/>
  <c r="U731" i="2"/>
  <c r="V731" i="2"/>
  <c r="W731" i="2"/>
  <c r="U732" i="2"/>
  <c r="V732" i="2"/>
  <c r="W732" i="2"/>
  <c r="U733" i="2"/>
  <c r="V733" i="2"/>
  <c r="W733" i="2"/>
  <c r="U734" i="2"/>
  <c r="V734" i="2"/>
  <c r="W734" i="2"/>
  <c r="U735" i="2"/>
  <c r="V735" i="2"/>
  <c r="W735" i="2"/>
  <c r="U736" i="2"/>
  <c r="V736" i="2"/>
  <c r="W736" i="2"/>
  <c r="U737" i="2"/>
  <c r="V737" i="2"/>
  <c r="W737" i="2"/>
  <c r="U738" i="2"/>
  <c r="V738" i="2"/>
  <c r="W738" i="2"/>
  <c r="U739" i="2"/>
  <c r="V739" i="2"/>
  <c r="W739" i="2"/>
  <c r="U740" i="2"/>
  <c r="V740" i="2"/>
  <c r="W740" i="2"/>
  <c r="U741" i="2"/>
  <c r="V741" i="2"/>
  <c r="W741" i="2"/>
  <c r="U742" i="2"/>
  <c r="V742" i="2"/>
  <c r="W742" i="2"/>
  <c r="U743" i="2"/>
  <c r="V743" i="2"/>
  <c r="W743" i="2"/>
  <c r="U523" i="2" l="1"/>
  <c r="V523" i="2"/>
  <c r="W523" i="2"/>
  <c r="U524" i="2"/>
  <c r="V524" i="2"/>
  <c r="W524" i="2"/>
  <c r="U525" i="2"/>
  <c r="V525" i="2"/>
  <c r="W525" i="2"/>
  <c r="U526" i="2"/>
  <c r="V526" i="2"/>
  <c r="W526" i="2"/>
  <c r="U527" i="2"/>
  <c r="V527" i="2"/>
  <c r="W527" i="2"/>
  <c r="U528" i="2"/>
  <c r="V528" i="2"/>
  <c r="W528" i="2"/>
  <c r="U529" i="2"/>
  <c r="V529" i="2"/>
  <c r="W529" i="2"/>
  <c r="U530" i="2"/>
  <c r="V530" i="2"/>
  <c r="W530" i="2"/>
  <c r="U531" i="2"/>
  <c r="V531" i="2"/>
  <c r="W531" i="2"/>
  <c r="U532" i="2"/>
  <c r="V532" i="2"/>
  <c r="W532" i="2"/>
  <c r="U533" i="2"/>
  <c r="V533" i="2"/>
  <c r="W533" i="2"/>
  <c r="U534" i="2"/>
  <c r="V534" i="2"/>
  <c r="W534" i="2"/>
  <c r="U535" i="2"/>
  <c r="V535" i="2"/>
  <c r="W535" i="2"/>
  <c r="U536" i="2"/>
  <c r="V536" i="2"/>
  <c r="W536" i="2"/>
  <c r="U537" i="2"/>
  <c r="V537" i="2"/>
  <c r="W537" i="2"/>
  <c r="U538" i="2"/>
  <c r="V538" i="2"/>
  <c r="W538" i="2"/>
  <c r="U539" i="2"/>
  <c r="V539" i="2"/>
  <c r="W539" i="2"/>
  <c r="U540" i="2"/>
  <c r="V540" i="2"/>
  <c r="W540" i="2"/>
  <c r="U541" i="2"/>
  <c r="V541" i="2"/>
  <c r="W541" i="2"/>
  <c r="U542" i="2"/>
  <c r="V542" i="2"/>
  <c r="W542" i="2"/>
  <c r="U543" i="2"/>
  <c r="V543" i="2"/>
  <c r="W543" i="2"/>
  <c r="U544" i="2"/>
  <c r="V544" i="2"/>
  <c r="W544" i="2"/>
  <c r="U545" i="2"/>
  <c r="V545" i="2"/>
  <c r="W545" i="2"/>
  <c r="U546" i="2"/>
  <c r="V546" i="2"/>
  <c r="W546" i="2"/>
  <c r="U547" i="2"/>
  <c r="V547" i="2"/>
  <c r="W547" i="2"/>
  <c r="U548" i="2"/>
  <c r="V548" i="2"/>
  <c r="W548" i="2"/>
  <c r="U549" i="2"/>
  <c r="V549" i="2"/>
  <c r="W549" i="2"/>
  <c r="U550" i="2"/>
  <c r="V550" i="2"/>
  <c r="W550" i="2"/>
  <c r="U551" i="2"/>
  <c r="V551" i="2"/>
  <c r="W551" i="2"/>
  <c r="U552" i="2"/>
  <c r="V552" i="2"/>
  <c r="W552" i="2"/>
  <c r="U553" i="2"/>
  <c r="V553" i="2"/>
  <c r="W553" i="2"/>
  <c r="U554" i="2"/>
  <c r="V554" i="2"/>
  <c r="W554" i="2"/>
  <c r="U555" i="2"/>
  <c r="V555" i="2"/>
  <c r="W555" i="2"/>
  <c r="U556" i="2"/>
  <c r="V556" i="2"/>
  <c r="W556" i="2"/>
  <c r="U557" i="2"/>
  <c r="V557" i="2"/>
  <c r="W557" i="2"/>
  <c r="U558" i="2"/>
  <c r="V558" i="2"/>
  <c r="W558" i="2"/>
  <c r="U559" i="2"/>
  <c r="V559" i="2"/>
  <c r="W559" i="2"/>
  <c r="U560" i="2"/>
  <c r="V560" i="2"/>
  <c r="W560" i="2"/>
  <c r="U561" i="2"/>
  <c r="V561" i="2"/>
  <c r="W561" i="2"/>
  <c r="U562" i="2"/>
  <c r="V562" i="2"/>
  <c r="W562" i="2"/>
  <c r="U563" i="2"/>
  <c r="V563" i="2"/>
  <c r="W563" i="2"/>
  <c r="U564" i="2"/>
  <c r="V564" i="2"/>
  <c r="W564" i="2"/>
  <c r="U565" i="2"/>
  <c r="V565" i="2"/>
  <c r="W565" i="2"/>
  <c r="U566" i="2"/>
  <c r="V566" i="2"/>
  <c r="W566" i="2"/>
  <c r="U567" i="2"/>
  <c r="V567" i="2"/>
  <c r="W567" i="2"/>
  <c r="U568" i="2"/>
  <c r="V568" i="2"/>
  <c r="W568" i="2"/>
  <c r="U569" i="2"/>
  <c r="V569" i="2"/>
  <c r="W569" i="2"/>
  <c r="U570" i="2"/>
  <c r="V570" i="2"/>
  <c r="W570" i="2"/>
  <c r="U571" i="2"/>
  <c r="V571" i="2"/>
  <c r="W571" i="2"/>
  <c r="U572" i="2"/>
  <c r="V572" i="2"/>
  <c r="W572" i="2"/>
  <c r="U573" i="2"/>
  <c r="V573" i="2"/>
  <c r="W573" i="2"/>
  <c r="U574" i="2"/>
  <c r="V574" i="2"/>
  <c r="W574" i="2"/>
  <c r="U575" i="2"/>
  <c r="V575" i="2"/>
  <c r="W575" i="2"/>
  <c r="U576" i="2"/>
  <c r="V576" i="2"/>
  <c r="W576" i="2"/>
  <c r="U577" i="2"/>
  <c r="V577" i="2"/>
  <c r="W577" i="2"/>
  <c r="U578" i="2"/>
  <c r="V578" i="2"/>
  <c r="W578" i="2"/>
  <c r="U579" i="2"/>
  <c r="V579" i="2"/>
  <c r="W579" i="2"/>
  <c r="U580" i="2"/>
  <c r="V580" i="2"/>
  <c r="W580" i="2"/>
  <c r="U581" i="2"/>
  <c r="V581" i="2"/>
  <c r="W581" i="2"/>
  <c r="U582" i="2"/>
  <c r="V582" i="2"/>
  <c r="W582" i="2"/>
  <c r="U583" i="2"/>
  <c r="V583" i="2"/>
  <c r="W583" i="2"/>
  <c r="U584" i="2"/>
  <c r="V584" i="2"/>
  <c r="W584" i="2"/>
  <c r="U585" i="2"/>
  <c r="V585" i="2"/>
  <c r="W585" i="2"/>
  <c r="U586" i="2"/>
  <c r="V586" i="2"/>
  <c r="W586" i="2"/>
  <c r="U587" i="2"/>
  <c r="V587" i="2"/>
  <c r="W587" i="2"/>
  <c r="U588" i="2"/>
  <c r="V588" i="2"/>
  <c r="W588" i="2"/>
  <c r="U589" i="2"/>
  <c r="V589" i="2"/>
  <c r="W589" i="2"/>
  <c r="U590" i="2"/>
  <c r="V590" i="2"/>
  <c r="W590" i="2"/>
  <c r="U591" i="2"/>
  <c r="V591" i="2"/>
  <c r="W591" i="2"/>
  <c r="U592" i="2"/>
  <c r="V592" i="2"/>
  <c r="W592" i="2"/>
  <c r="U593" i="2"/>
  <c r="V593" i="2"/>
  <c r="W593" i="2"/>
  <c r="U594" i="2"/>
  <c r="V594" i="2"/>
  <c r="W594" i="2"/>
  <c r="U595" i="2"/>
  <c r="V595" i="2"/>
  <c r="W595" i="2"/>
  <c r="U596" i="2"/>
  <c r="V596" i="2"/>
  <c r="W596" i="2"/>
  <c r="U597" i="2"/>
  <c r="V597" i="2"/>
  <c r="W597" i="2"/>
  <c r="U598" i="2"/>
  <c r="V598" i="2"/>
  <c r="W598" i="2"/>
  <c r="U599" i="2"/>
  <c r="V599" i="2"/>
  <c r="W599" i="2"/>
  <c r="U600" i="2"/>
  <c r="V600" i="2"/>
  <c r="W600" i="2"/>
  <c r="U601" i="2"/>
  <c r="V601" i="2"/>
  <c r="W601" i="2"/>
  <c r="U602" i="2"/>
  <c r="V602" i="2"/>
  <c r="W602" i="2"/>
  <c r="U603" i="2"/>
  <c r="V603" i="2"/>
  <c r="W603" i="2"/>
  <c r="U604" i="2"/>
  <c r="V604" i="2"/>
  <c r="W604" i="2"/>
  <c r="U605" i="2"/>
  <c r="V605" i="2"/>
  <c r="W605" i="2"/>
  <c r="U606" i="2"/>
  <c r="V606" i="2"/>
  <c r="W606" i="2"/>
  <c r="U607" i="2"/>
  <c r="V607" i="2"/>
  <c r="W607" i="2"/>
  <c r="U608" i="2"/>
  <c r="V608" i="2"/>
  <c r="W608" i="2"/>
  <c r="U609" i="2"/>
  <c r="V609" i="2"/>
  <c r="W609" i="2"/>
  <c r="U610" i="2"/>
  <c r="V610" i="2"/>
  <c r="W610" i="2"/>
  <c r="U611" i="2"/>
  <c r="V611" i="2"/>
  <c r="W611" i="2"/>
  <c r="U612" i="2"/>
  <c r="V612" i="2"/>
  <c r="W612" i="2"/>
  <c r="U613" i="2"/>
  <c r="V613" i="2"/>
  <c r="W613" i="2"/>
  <c r="U423" i="2" l="1"/>
  <c r="V423" i="2"/>
  <c r="W423" i="2"/>
  <c r="U424" i="2"/>
  <c r="V424" i="2"/>
  <c r="W424" i="2"/>
  <c r="U425" i="2"/>
  <c r="V425" i="2"/>
  <c r="W425" i="2"/>
  <c r="U426" i="2"/>
  <c r="V426" i="2"/>
  <c r="W426" i="2"/>
  <c r="U427" i="2"/>
  <c r="V427" i="2"/>
  <c r="W427" i="2"/>
  <c r="U428" i="2"/>
  <c r="V428" i="2"/>
  <c r="W428" i="2"/>
  <c r="U429" i="2"/>
  <c r="V429" i="2"/>
  <c r="W429" i="2"/>
  <c r="U430" i="2"/>
  <c r="V430" i="2"/>
  <c r="W430" i="2"/>
  <c r="U431" i="2"/>
  <c r="V431" i="2"/>
  <c r="W431" i="2"/>
  <c r="U432" i="2"/>
  <c r="V432" i="2"/>
  <c r="W432" i="2"/>
  <c r="U433" i="2"/>
  <c r="V433" i="2"/>
  <c r="W433" i="2"/>
  <c r="U434" i="2"/>
  <c r="V434" i="2"/>
  <c r="W434" i="2"/>
  <c r="U435" i="2"/>
  <c r="V435" i="2"/>
  <c r="W435" i="2"/>
  <c r="U436" i="2"/>
  <c r="V436" i="2"/>
  <c r="W436" i="2"/>
  <c r="U437" i="2"/>
  <c r="V437" i="2"/>
  <c r="W437" i="2"/>
  <c r="U438" i="2"/>
  <c r="V438" i="2"/>
  <c r="W438" i="2"/>
  <c r="U439" i="2"/>
  <c r="V439" i="2"/>
  <c r="W439" i="2"/>
  <c r="U440" i="2"/>
  <c r="V440" i="2"/>
  <c r="W440" i="2"/>
  <c r="U441" i="2"/>
  <c r="V441" i="2"/>
  <c r="W441" i="2"/>
  <c r="U442" i="2"/>
  <c r="V442" i="2"/>
  <c r="W442" i="2"/>
  <c r="U443" i="2"/>
  <c r="V443" i="2"/>
  <c r="W443" i="2"/>
  <c r="U444" i="2"/>
  <c r="V444" i="2"/>
  <c r="W444" i="2"/>
  <c r="U445" i="2"/>
  <c r="V445" i="2"/>
  <c r="W445" i="2"/>
  <c r="U446" i="2"/>
  <c r="V446" i="2"/>
  <c r="W446" i="2"/>
  <c r="U447" i="2"/>
  <c r="V447" i="2"/>
  <c r="W447" i="2"/>
  <c r="U448" i="2"/>
  <c r="V448" i="2"/>
  <c r="W448" i="2"/>
  <c r="U449" i="2"/>
  <c r="V449" i="2"/>
  <c r="W449" i="2"/>
  <c r="U450" i="2"/>
  <c r="V450" i="2"/>
  <c r="W450" i="2"/>
  <c r="U451" i="2"/>
  <c r="V451" i="2"/>
  <c r="W451" i="2"/>
  <c r="U452" i="2"/>
  <c r="V452" i="2"/>
  <c r="W452" i="2"/>
  <c r="U453" i="2"/>
  <c r="V453" i="2"/>
  <c r="W453" i="2"/>
  <c r="U454" i="2"/>
  <c r="V454" i="2"/>
  <c r="W454" i="2"/>
  <c r="U455" i="2"/>
  <c r="V455" i="2"/>
  <c r="W455" i="2"/>
  <c r="U456" i="2"/>
  <c r="V456" i="2"/>
  <c r="W456" i="2"/>
  <c r="U457" i="2"/>
  <c r="V457" i="2"/>
  <c r="W457" i="2"/>
  <c r="U458" i="2"/>
  <c r="V458" i="2"/>
  <c r="W458" i="2"/>
  <c r="U459" i="2"/>
  <c r="V459" i="2"/>
  <c r="W459" i="2"/>
  <c r="U460" i="2"/>
  <c r="V460" i="2"/>
  <c r="W460" i="2"/>
  <c r="U461" i="2"/>
  <c r="V461" i="2"/>
  <c r="W461" i="2"/>
  <c r="U462" i="2"/>
  <c r="V462" i="2"/>
  <c r="W462" i="2"/>
  <c r="U463" i="2"/>
  <c r="V463" i="2"/>
  <c r="W463" i="2"/>
  <c r="U464" i="2"/>
  <c r="V464" i="2"/>
  <c r="W464" i="2"/>
  <c r="U465" i="2"/>
  <c r="V465" i="2"/>
  <c r="W465" i="2"/>
  <c r="U466" i="2"/>
  <c r="V466" i="2"/>
  <c r="W466" i="2"/>
  <c r="U467" i="2"/>
  <c r="V467" i="2"/>
  <c r="W467" i="2"/>
  <c r="U468" i="2"/>
  <c r="V468" i="2"/>
  <c r="W468" i="2"/>
  <c r="U469" i="2"/>
  <c r="V469" i="2"/>
  <c r="W469" i="2"/>
  <c r="U470" i="2"/>
  <c r="V470" i="2"/>
  <c r="W470" i="2"/>
  <c r="U471" i="2"/>
  <c r="V471" i="2"/>
  <c r="W471" i="2"/>
  <c r="U472" i="2"/>
  <c r="V472" i="2"/>
  <c r="W472" i="2"/>
  <c r="U473" i="2"/>
  <c r="V473" i="2"/>
  <c r="W473" i="2"/>
  <c r="U474" i="2"/>
  <c r="V474" i="2"/>
  <c r="W474" i="2"/>
  <c r="U475" i="2"/>
  <c r="V475" i="2"/>
  <c r="W475" i="2"/>
  <c r="U476" i="2"/>
  <c r="V476" i="2"/>
  <c r="W476" i="2"/>
  <c r="U477" i="2"/>
  <c r="V477" i="2"/>
  <c r="W477" i="2"/>
  <c r="U478" i="2"/>
  <c r="V478" i="2"/>
  <c r="W478" i="2"/>
  <c r="U479" i="2"/>
  <c r="V479" i="2"/>
  <c r="W479" i="2"/>
  <c r="U480" i="2"/>
  <c r="V480" i="2"/>
  <c r="W480" i="2"/>
  <c r="U481" i="2"/>
  <c r="V481" i="2"/>
  <c r="W481" i="2"/>
  <c r="U482" i="2"/>
  <c r="V482" i="2"/>
  <c r="W482" i="2"/>
  <c r="U483" i="2"/>
  <c r="V483" i="2"/>
  <c r="W483" i="2"/>
  <c r="U484" i="2"/>
  <c r="V484" i="2"/>
  <c r="W484" i="2"/>
  <c r="U485" i="2"/>
  <c r="V485" i="2"/>
  <c r="W485" i="2"/>
  <c r="U486" i="2"/>
  <c r="V486" i="2"/>
  <c r="W486" i="2"/>
  <c r="U487" i="2"/>
  <c r="V487" i="2"/>
  <c r="W487" i="2"/>
  <c r="U488" i="2"/>
  <c r="V488" i="2"/>
  <c r="W488" i="2"/>
  <c r="U489" i="2"/>
  <c r="V489" i="2"/>
  <c r="W489" i="2"/>
  <c r="U490" i="2"/>
  <c r="V490" i="2"/>
  <c r="W490" i="2"/>
  <c r="U491" i="2"/>
  <c r="V491" i="2"/>
  <c r="W491" i="2"/>
  <c r="U492" i="2"/>
  <c r="V492" i="2"/>
  <c r="W492" i="2"/>
  <c r="U493" i="2"/>
  <c r="V493" i="2"/>
  <c r="W493" i="2"/>
  <c r="U494" i="2"/>
  <c r="V494" i="2"/>
  <c r="W494" i="2"/>
  <c r="U495" i="2"/>
  <c r="V495" i="2"/>
  <c r="W495" i="2"/>
  <c r="U496" i="2"/>
  <c r="V496" i="2"/>
  <c r="W496" i="2"/>
  <c r="U497" i="2"/>
  <c r="V497" i="2"/>
  <c r="W497" i="2"/>
  <c r="U498" i="2"/>
  <c r="V498" i="2"/>
  <c r="W498" i="2"/>
  <c r="U499" i="2"/>
  <c r="V499" i="2"/>
  <c r="W499" i="2"/>
  <c r="U500" i="2"/>
  <c r="V500" i="2"/>
  <c r="W500" i="2"/>
  <c r="U501" i="2"/>
  <c r="V501" i="2"/>
  <c r="W501" i="2"/>
  <c r="U502" i="2"/>
  <c r="V502" i="2"/>
  <c r="W502" i="2"/>
  <c r="U503" i="2"/>
  <c r="V503" i="2"/>
  <c r="W503" i="2"/>
  <c r="U504" i="2"/>
  <c r="V504" i="2"/>
  <c r="W504" i="2"/>
  <c r="U505" i="2"/>
  <c r="V505" i="2"/>
  <c r="W505" i="2"/>
  <c r="U506" i="2"/>
  <c r="V506" i="2"/>
  <c r="W506" i="2"/>
  <c r="U507" i="2"/>
  <c r="V507" i="2"/>
  <c r="W507" i="2"/>
  <c r="U508" i="2"/>
  <c r="V508" i="2"/>
  <c r="W508" i="2"/>
  <c r="U509" i="2"/>
  <c r="V509" i="2"/>
  <c r="W509" i="2"/>
  <c r="U510" i="2"/>
  <c r="V510" i="2"/>
  <c r="W510" i="2"/>
  <c r="U511" i="2"/>
  <c r="V511" i="2"/>
  <c r="W511" i="2"/>
  <c r="U512" i="2"/>
  <c r="V512" i="2"/>
  <c r="W512" i="2"/>
  <c r="U513" i="2"/>
  <c r="V513" i="2"/>
  <c r="W513" i="2"/>
  <c r="U514" i="2"/>
  <c r="V514" i="2"/>
  <c r="W514" i="2"/>
  <c r="U515" i="2"/>
  <c r="V515" i="2"/>
  <c r="W515" i="2"/>
  <c r="U516" i="2"/>
  <c r="V516" i="2"/>
  <c r="W516" i="2"/>
  <c r="U517" i="2"/>
  <c r="V517" i="2"/>
  <c r="W517" i="2"/>
  <c r="U518" i="2"/>
  <c r="V518" i="2"/>
  <c r="W518" i="2"/>
  <c r="U519" i="2"/>
  <c r="V519" i="2"/>
  <c r="W519" i="2"/>
  <c r="U520" i="2"/>
  <c r="V520" i="2"/>
  <c r="W520" i="2"/>
  <c r="U521" i="2"/>
  <c r="V521" i="2"/>
  <c r="W521" i="2"/>
  <c r="U522" i="2"/>
  <c r="V522" i="2"/>
  <c r="W522" i="2"/>
  <c r="U360" i="2" l="1"/>
  <c r="V360" i="2"/>
  <c r="W360" i="2"/>
  <c r="U361" i="2"/>
  <c r="V361" i="2"/>
  <c r="W361" i="2"/>
  <c r="U362" i="2"/>
  <c r="V362" i="2"/>
  <c r="W362" i="2"/>
  <c r="U363" i="2"/>
  <c r="V363" i="2"/>
  <c r="W363" i="2"/>
  <c r="U364" i="2"/>
  <c r="V364" i="2"/>
  <c r="W364" i="2"/>
  <c r="U365" i="2"/>
  <c r="V365" i="2"/>
  <c r="W365" i="2"/>
  <c r="U366" i="2"/>
  <c r="V366" i="2"/>
  <c r="W366" i="2"/>
  <c r="U367" i="2"/>
  <c r="V367" i="2"/>
  <c r="W367" i="2"/>
  <c r="U368" i="2"/>
  <c r="V368" i="2"/>
  <c r="W368" i="2"/>
  <c r="U369" i="2"/>
  <c r="V369" i="2"/>
  <c r="W369" i="2"/>
  <c r="U370" i="2"/>
  <c r="V370" i="2"/>
  <c r="W370" i="2"/>
  <c r="U371" i="2"/>
  <c r="V371" i="2"/>
  <c r="W371" i="2"/>
  <c r="U372" i="2"/>
  <c r="V372" i="2"/>
  <c r="W372" i="2"/>
  <c r="U373" i="2"/>
  <c r="V373" i="2"/>
  <c r="W373" i="2"/>
  <c r="U374" i="2"/>
  <c r="V374" i="2"/>
  <c r="W374" i="2"/>
  <c r="U375" i="2"/>
  <c r="V375" i="2"/>
  <c r="W375" i="2"/>
  <c r="U376" i="2"/>
  <c r="V376" i="2"/>
  <c r="W376" i="2"/>
  <c r="U377" i="2"/>
  <c r="V377" i="2"/>
  <c r="W377" i="2"/>
  <c r="U378" i="2"/>
  <c r="V378" i="2"/>
  <c r="W378" i="2"/>
  <c r="U379" i="2"/>
  <c r="V379" i="2"/>
  <c r="W379" i="2"/>
  <c r="U380" i="2"/>
  <c r="V380" i="2"/>
  <c r="W380" i="2"/>
  <c r="U381" i="2"/>
  <c r="V381" i="2"/>
  <c r="W381" i="2"/>
  <c r="U382" i="2"/>
  <c r="V382" i="2"/>
  <c r="W382" i="2"/>
  <c r="U383" i="2"/>
  <c r="V383" i="2"/>
  <c r="W383" i="2"/>
  <c r="U384" i="2"/>
  <c r="V384" i="2"/>
  <c r="W384" i="2"/>
  <c r="U385" i="2"/>
  <c r="V385" i="2"/>
  <c r="W385" i="2"/>
  <c r="U386" i="2"/>
  <c r="V386" i="2"/>
  <c r="W386" i="2"/>
  <c r="U387" i="2"/>
  <c r="V387" i="2"/>
  <c r="W387" i="2"/>
  <c r="U388" i="2"/>
  <c r="V388" i="2"/>
  <c r="W388" i="2"/>
  <c r="U389" i="2"/>
  <c r="V389" i="2"/>
  <c r="W389" i="2"/>
  <c r="U390" i="2"/>
  <c r="V390" i="2"/>
  <c r="W390" i="2"/>
  <c r="U391" i="2"/>
  <c r="V391" i="2"/>
  <c r="W391" i="2"/>
  <c r="U392" i="2"/>
  <c r="V392" i="2"/>
  <c r="W392" i="2"/>
  <c r="U393" i="2"/>
  <c r="V393" i="2"/>
  <c r="W393" i="2"/>
  <c r="U394" i="2"/>
  <c r="V394" i="2"/>
  <c r="W394" i="2"/>
  <c r="U395" i="2"/>
  <c r="V395" i="2"/>
  <c r="W395" i="2"/>
  <c r="U396" i="2"/>
  <c r="V396" i="2"/>
  <c r="W396" i="2"/>
  <c r="U397" i="2"/>
  <c r="V397" i="2"/>
  <c r="W397" i="2"/>
  <c r="U398" i="2"/>
  <c r="V398" i="2"/>
  <c r="W398" i="2"/>
  <c r="U399" i="2"/>
  <c r="V399" i="2"/>
  <c r="W399" i="2"/>
  <c r="U400" i="2"/>
  <c r="V400" i="2"/>
  <c r="W400" i="2"/>
  <c r="U401" i="2"/>
  <c r="V401" i="2"/>
  <c r="W401" i="2"/>
  <c r="U402" i="2"/>
  <c r="V402" i="2"/>
  <c r="W402" i="2"/>
  <c r="U403" i="2"/>
  <c r="V403" i="2"/>
  <c r="W403" i="2"/>
  <c r="U404" i="2"/>
  <c r="V404" i="2"/>
  <c r="W404" i="2"/>
  <c r="U405" i="2"/>
  <c r="V405" i="2"/>
  <c r="W405" i="2"/>
  <c r="U406" i="2"/>
  <c r="V406" i="2"/>
  <c r="W406" i="2"/>
  <c r="U407" i="2"/>
  <c r="V407" i="2"/>
  <c r="W407" i="2"/>
  <c r="U408" i="2"/>
  <c r="V408" i="2"/>
  <c r="W408" i="2"/>
  <c r="U409" i="2"/>
  <c r="V409" i="2"/>
  <c r="W409" i="2"/>
  <c r="U410" i="2"/>
  <c r="V410" i="2"/>
  <c r="W410" i="2"/>
  <c r="U411" i="2"/>
  <c r="V411" i="2"/>
  <c r="W411" i="2"/>
  <c r="U412" i="2"/>
  <c r="V412" i="2"/>
  <c r="W412" i="2"/>
  <c r="U413" i="2"/>
  <c r="V413" i="2"/>
  <c r="W413" i="2"/>
  <c r="U414" i="2"/>
  <c r="V414" i="2"/>
  <c r="W414" i="2"/>
  <c r="U415" i="2"/>
  <c r="V415" i="2"/>
  <c r="W415" i="2"/>
  <c r="U416" i="2"/>
  <c r="V416" i="2"/>
  <c r="W416" i="2"/>
  <c r="U417" i="2"/>
  <c r="V417" i="2"/>
  <c r="W417" i="2"/>
  <c r="U418" i="2"/>
  <c r="V418" i="2"/>
  <c r="W418" i="2"/>
  <c r="U419" i="2"/>
  <c r="V419" i="2"/>
  <c r="W419" i="2"/>
  <c r="U420" i="2"/>
  <c r="V420" i="2"/>
  <c r="W420" i="2"/>
  <c r="U421" i="2"/>
  <c r="V421" i="2"/>
  <c r="W421" i="2"/>
  <c r="U422" i="2"/>
  <c r="V422" i="2"/>
  <c r="W422" i="2"/>
  <c r="U260" i="2" l="1"/>
  <c r="V260" i="2"/>
  <c r="W260" i="2"/>
  <c r="U261" i="2"/>
  <c r="V261" i="2"/>
  <c r="W261" i="2"/>
  <c r="U262" i="2"/>
  <c r="V262" i="2"/>
  <c r="W262" i="2"/>
  <c r="U263" i="2"/>
  <c r="V263" i="2"/>
  <c r="W263" i="2"/>
  <c r="U264" i="2"/>
  <c r="V264" i="2"/>
  <c r="W264" i="2"/>
  <c r="U265" i="2"/>
  <c r="V265" i="2"/>
  <c r="W265" i="2"/>
  <c r="U266" i="2"/>
  <c r="V266" i="2"/>
  <c r="W266" i="2"/>
  <c r="U267" i="2"/>
  <c r="V267" i="2"/>
  <c r="W267" i="2"/>
  <c r="U268" i="2"/>
  <c r="V268" i="2"/>
  <c r="W268" i="2"/>
  <c r="U269" i="2"/>
  <c r="V269" i="2"/>
  <c r="W269" i="2"/>
  <c r="U270" i="2"/>
  <c r="V270" i="2"/>
  <c r="W270" i="2"/>
  <c r="U271" i="2"/>
  <c r="V271" i="2"/>
  <c r="W271" i="2"/>
  <c r="U272" i="2"/>
  <c r="V272" i="2"/>
  <c r="W272" i="2"/>
  <c r="U273" i="2"/>
  <c r="V273" i="2"/>
  <c r="W273" i="2"/>
  <c r="U274" i="2"/>
  <c r="V274" i="2"/>
  <c r="W274" i="2"/>
  <c r="U275" i="2"/>
  <c r="V275" i="2"/>
  <c r="W275" i="2"/>
  <c r="U276" i="2"/>
  <c r="V276" i="2"/>
  <c r="W276" i="2"/>
  <c r="U277" i="2"/>
  <c r="V277" i="2"/>
  <c r="W277" i="2"/>
  <c r="U278" i="2"/>
  <c r="V278" i="2"/>
  <c r="W278" i="2"/>
  <c r="U279" i="2"/>
  <c r="V279" i="2"/>
  <c r="W279" i="2"/>
  <c r="U280" i="2"/>
  <c r="V280" i="2"/>
  <c r="W280" i="2"/>
  <c r="U281" i="2"/>
  <c r="V281" i="2"/>
  <c r="W281" i="2"/>
  <c r="U282" i="2"/>
  <c r="V282" i="2"/>
  <c r="W282" i="2"/>
  <c r="U283" i="2"/>
  <c r="V283" i="2"/>
  <c r="W283" i="2"/>
  <c r="U284" i="2"/>
  <c r="V284" i="2"/>
  <c r="W284" i="2"/>
  <c r="U285" i="2"/>
  <c r="V285" i="2"/>
  <c r="W285" i="2"/>
  <c r="U286" i="2"/>
  <c r="V286" i="2"/>
  <c r="W286" i="2"/>
  <c r="U287" i="2"/>
  <c r="V287" i="2"/>
  <c r="W287" i="2"/>
  <c r="U288" i="2"/>
  <c r="V288" i="2"/>
  <c r="W288" i="2"/>
  <c r="U289" i="2"/>
  <c r="V289" i="2"/>
  <c r="W289" i="2"/>
  <c r="U290" i="2"/>
  <c r="V290" i="2"/>
  <c r="W290" i="2"/>
  <c r="U291" i="2"/>
  <c r="V291" i="2"/>
  <c r="W291" i="2"/>
  <c r="U292" i="2"/>
  <c r="V292" i="2"/>
  <c r="W292" i="2"/>
  <c r="U293" i="2"/>
  <c r="V293" i="2"/>
  <c r="W293" i="2"/>
  <c r="U294" i="2"/>
  <c r="V294" i="2"/>
  <c r="W294" i="2"/>
  <c r="U295" i="2"/>
  <c r="V295" i="2"/>
  <c r="W295" i="2"/>
  <c r="U296" i="2"/>
  <c r="V296" i="2"/>
  <c r="W296" i="2"/>
  <c r="U297" i="2"/>
  <c r="V297" i="2"/>
  <c r="W297" i="2"/>
  <c r="U298" i="2"/>
  <c r="V298" i="2"/>
  <c r="W298" i="2"/>
  <c r="U299" i="2"/>
  <c r="V299" i="2"/>
  <c r="W299" i="2"/>
  <c r="U300" i="2"/>
  <c r="V300" i="2"/>
  <c r="W300" i="2"/>
  <c r="U301" i="2"/>
  <c r="V301" i="2"/>
  <c r="W301" i="2"/>
  <c r="U302" i="2"/>
  <c r="V302" i="2"/>
  <c r="W302" i="2"/>
  <c r="U303" i="2"/>
  <c r="V303" i="2"/>
  <c r="W303" i="2"/>
  <c r="U304" i="2"/>
  <c r="V304" i="2"/>
  <c r="W304" i="2"/>
  <c r="U305" i="2"/>
  <c r="V305" i="2"/>
  <c r="W305" i="2"/>
  <c r="U306" i="2"/>
  <c r="V306" i="2"/>
  <c r="W306" i="2"/>
  <c r="U307" i="2"/>
  <c r="V307" i="2"/>
  <c r="W307" i="2"/>
  <c r="U308" i="2"/>
  <c r="V308" i="2"/>
  <c r="W308" i="2"/>
  <c r="U309" i="2"/>
  <c r="V309" i="2"/>
  <c r="W309" i="2"/>
  <c r="U310" i="2"/>
  <c r="V310" i="2"/>
  <c r="W310" i="2"/>
  <c r="U311" i="2"/>
  <c r="V311" i="2"/>
  <c r="W311" i="2"/>
  <c r="U312" i="2"/>
  <c r="V312" i="2"/>
  <c r="W312" i="2"/>
  <c r="U313" i="2"/>
  <c r="V313" i="2"/>
  <c r="W313" i="2"/>
  <c r="U314" i="2"/>
  <c r="V314" i="2"/>
  <c r="W314" i="2"/>
  <c r="U315" i="2"/>
  <c r="V315" i="2"/>
  <c r="W315" i="2"/>
  <c r="U316" i="2"/>
  <c r="V316" i="2"/>
  <c r="W316" i="2"/>
  <c r="U317" i="2"/>
  <c r="V317" i="2"/>
  <c r="W317" i="2"/>
  <c r="U318" i="2"/>
  <c r="V318" i="2"/>
  <c r="W318" i="2"/>
  <c r="U319" i="2"/>
  <c r="V319" i="2"/>
  <c r="W319" i="2"/>
  <c r="U320" i="2"/>
  <c r="V320" i="2"/>
  <c r="W320" i="2"/>
  <c r="U321" i="2"/>
  <c r="V321" i="2"/>
  <c r="W321" i="2"/>
  <c r="U322" i="2"/>
  <c r="V322" i="2"/>
  <c r="W322" i="2"/>
  <c r="U323" i="2"/>
  <c r="V323" i="2"/>
  <c r="W323" i="2"/>
  <c r="U324" i="2"/>
  <c r="V324" i="2"/>
  <c r="W324" i="2"/>
  <c r="U325" i="2"/>
  <c r="V325" i="2"/>
  <c r="W325" i="2"/>
  <c r="U326" i="2"/>
  <c r="V326" i="2"/>
  <c r="W326" i="2"/>
  <c r="U327" i="2"/>
  <c r="V327" i="2"/>
  <c r="W327" i="2"/>
  <c r="U328" i="2"/>
  <c r="V328" i="2"/>
  <c r="W328" i="2"/>
  <c r="U329" i="2"/>
  <c r="V329" i="2"/>
  <c r="W329" i="2"/>
  <c r="U330" i="2"/>
  <c r="V330" i="2"/>
  <c r="W330" i="2"/>
  <c r="U331" i="2"/>
  <c r="V331" i="2"/>
  <c r="W331" i="2"/>
  <c r="U332" i="2"/>
  <c r="V332" i="2"/>
  <c r="W332" i="2"/>
  <c r="U333" i="2"/>
  <c r="V333" i="2"/>
  <c r="W333" i="2"/>
  <c r="U334" i="2"/>
  <c r="V334" i="2"/>
  <c r="W334" i="2"/>
  <c r="U335" i="2"/>
  <c r="V335" i="2"/>
  <c r="W335" i="2"/>
  <c r="U336" i="2"/>
  <c r="V336" i="2"/>
  <c r="W336" i="2"/>
  <c r="U337" i="2"/>
  <c r="V337" i="2"/>
  <c r="W337" i="2"/>
  <c r="U338" i="2"/>
  <c r="V338" i="2"/>
  <c r="W338" i="2"/>
  <c r="U339" i="2"/>
  <c r="V339" i="2"/>
  <c r="W339" i="2"/>
  <c r="U340" i="2"/>
  <c r="V340" i="2"/>
  <c r="W340" i="2"/>
  <c r="U341" i="2"/>
  <c r="V341" i="2"/>
  <c r="W341" i="2"/>
  <c r="U342" i="2"/>
  <c r="V342" i="2"/>
  <c r="W342" i="2"/>
  <c r="U343" i="2"/>
  <c r="V343" i="2"/>
  <c r="W343" i="2"/>
  <c r="U344" i="2"/>
  <c r="V344" i="2"/>
  <c r="W344" i="2"/>
  <c r="U345" i="2"/>
  <c r="V345" i="2"/>
  <c r="W345" i="2"/>
  <c r="U346" i="2"/>
  <c r="V346" i="2"/>
  <c r="W346" i="2"/>
  <c r="U347" i="2"/>
  <c r="V347" i="2"/>
  <c r="W347" i="2"/>
  <c r="U348" i="2"/>
  <c r="V348" i="2"/>
  <c r="W348" i="2"/>
  <c r="U349" i="2"/>
  <c r="V349" i="2"/>
  <c r="W349" i="2"/>
  <c r="U350" i="2"/>
  <c r="V350" i="2"/>
  <c r="W350" i="2"/>
  <c r="U351" i="2"/>
  <c r="V351" i="2"/>
  <c r="W351" i="2"/>
  <c r="U352" i="2"/>
  <c r="V352" i="2"/>
  <c r="W352" i="2"/>
  <c r="U353" i="2"/>
  <c r="V353" i="2"/>
  <c r="W353" i="2"/>
  <c r="U354" i="2"/>
  <c r="V354" i="2"/>
  <c r="W354" i="2"/>
  <c r="U355" i="2"/>
  <c r="V355" i="2"/>
  <c r="W355" i="2"/>
  <c r="U356" i="2"/>
  <c r="V356" i="2"/>
  <c r="W356" i="2"/>
  <c r="U357" i="2"/>
  <c r="V357" i="2"/>
  <c r="W357" i="2"/>
  <c r="U358" i="2"/>
  <c r="V358" i="2"/>
  <c r="W358" i="2"/>
  <c r="U359" i="2"/>
  <c r="V359" i="2"/>
  <c r="W359" i="2"/>
  <c r="U193" i="2" l="1"/>
  <c r="V193" i="2"/>
  <c r="W193" i="2"/>
  <c r="U194" i="2"/>
  <c r="V194" i="2"/>
  <c r="W194" i="2"/>
  <c r="U195" i="2"/>
  <c r="V195" i="2"/>
  <c r="W195" i="2"/>
  <c r="U196" i="2"/>
  <c r="V196" i="2"/>
  <c r="W196" i="2"/>
  <c r="U197" i="2"/>
  <c r="V197" i="2"/>
  <c r="W197" i="2"/>
  <c r="U198" i="2"/>
  <c r="V198" i="2"/>
  <c r="W198" i="2"/>
  <c r="U199" i="2"/>
  <c r="V199" i="2"/>
  <c r="W199" i="2"/>
  <c r="U200" i="2"/>
  <c r="V200" i="2"/>
  <c r="W200" i="2"/>
  <c r="U201" i="2"/>
  <c r="V201" i="2"/>
  <c r="W201" i="2"/>
  <c r="U202" i="2"/>
  <c r="V202" i="2"/>
  <c r="W202" i="2"/>
  <c r="U203" i="2"/>
  <c r="V203" i="2"/>
  <c r="W203" i="2"/>
  <c r="U204" i="2"/>
  <c r="V204" i="2"/>
  <c r="W204" i="2"/>
  <c r="U205" i="2"/>
  <c r="V205" i="2"/>
  <c r="W205" i="2"/>
  <c r="U206" i="2"/>
  <c r="V206" i="2"/>
  <c r="W206" i="2"/>
  <c r="U207" i="2"/>
  <c r="V207" i="2"/>
  <c r="W207" i="2"/>
  <c r="U208" i="2"/>
  <c r="V208" i="2"/>
  <c r="W208" i="2"/>
  <c r="U209" i="2"/>
  <c r="V209" i="2"/>
  <c r="W209" i="2"/>
  <c r="U210" i="2"/>
  <c r="V210" i="2"/>
  <c r="W210" i="2"/>
  <c r="U211" i="2"/>
  <c r="V211" i="2"/>
  <c r="W211" i="2"/>
  <c r="U212" i="2"/>
  <c r="V212" i="2"/>
  <c r="W212" i="2"/>
  <c r="U213" i="2"/>
  <c r="V213" i="2"/>
  <c r="W213" i="2"/>
  <c r="U214" i="2"/>
  <c r="V214" i="2"/>
  <c r="W214" i="2"/>
  <c r="U215" i="2"/>
  <c r="V215" i="2"/>
  <c r="W215" i="2"/>
  <c r="U216" i="2"/>
  <c r="V216" i="2"/>
  <c r="W216" i="2"/>
  <c r="U217" i="2"/>
  <c r="V217" i="2"/>
  <c r="W217" i="2"/>
  <c r="U218" i="2"/>
  <c r="V218" i="2"/>
  <c r="W218" i="2"/>
  <c r="U219" i="2"/>
  <c r="V219" i="2"/>
  <c r="W219" i="2"/>
  <c r="U220" i="2"/>
  <c r="V220" i="2"/>
  <c r="W220" i="2"/>
  <c r="U221" i="2"/>
  <c r="V221" i="2"/>
  <c r="W221" i="2"/>
  <c r="U222" i="2"/>
  <c r="V222" i="2"/>
  <c r="W222" i="2"/>
  <c r="U223" i="2"/>
  <c r="V223" i="2"/>
  <c r="W223" i="2"/>
  <c r="U224" i="2"/>
  <c r="V224" i="2"/>
  <c r="W224" i="2"/>
  <c r="U225" i="2"/>
  <c r="V225" i="2"/>
  <c r="W225" i="2"/>
  <c r="U226" i="2"/>
  <c r="V226" i="2"/>
  <c r="W226" i="2"/>
  <c r="U227" i="2"/>
  <c r="V227" i="2"/>
  <c r="W227" i="2"/>
  <c r="U228" i="2"/>
  <c r="V228" i="2"/>
  <c r="W228" i="2"/>
  <c r="U229" i="2"/>
  <c r="V229" i="2"/>
  <c r="W229" i="2"/>
  <c r="U230" i="2"/>
  <c r="V230" i="2"/>
  <c r="W230" i="2"/>
  <c r="U231" i="2"/>
  <c r="V231" i="2"/>
  <c r="W231" i="2"/>
  <c r="U232" i="2"/>
  <c r="V232" i="2"/>
  <c r="W232" i="2"/>
  <c r="U233" i="2"/>
  <c r="V233" i="2"/>
  <c r="W233" i="2"/>
  <c r="U234" i="2"/>
  <c r="V234" i="2"/>
  <c r="W234" i="2"/>
  <c r="U235" i="2"/>
  <c r="V235" i="2"/>
  <c r="W235" i="2"/>
  <c r="U236" i="2"/>
  <c r="V236" i="2"/>
  <c r="W236" i="2"/>
  <c r="U237" i="2"/>
  <c r="V237" i="2"/>
  <c r="W237" i="2"/>
  <c r="U238" i="2"/>
  <c r="V238" i="2"/>
  <c r="W238" i="2"/>
  <c r="U239" i="2"/>
  <c r="V239" i="2"/>
  <c r="W239" i="2"/>
  <c r="U240" i="2"/>
  <c r="V240" i="2"/>
  <c r="W240" i="2"/>
  <c r="U241" i="2"/>
  <c r="V241" i="2"/>
  <c r="W241" i="2"/>
  <c r="U242" i="2"/>
  <c r="V242" i="2"/>
  <c r="W242" i="2"/>
  <c r="U243" i="2"/>
  <c r="V243" i="2"/>
  <c r="W243" i="2"/>
  <c r="U244" i="2"/>
  <c r="V244" i="2"/>
  <c r="W244" i="2"/>
  <c r="U245" i="2"/>
  <c r="V245" i="2"/>
  <c r="W245" i="2"/>
  <c r="U246" i="2"/>
  <c r="V246" i="2"/>
  <c r="W246" i="2"/>
  <c r="U247" i="2"/>
  <c r="V247" i="2"/>
  <c r="W247" i="2"/>
  <c r="U248" i="2"/>
  <c r="V248" i="2"/>
  <c r="W248" i="2"/>
  <c r="U249" i="2"/>
  <c r="V249" i="2"/>
  <c r="W249" i="2"/>
  <c r="U250" i="2"/>
  <c r="V250" i="2"/>
  <c r="W250" i="2"/>
  <c r="U251" i="2"/>
  <c r="V251" i="2"/>
  <c r="W251" i="2"/>
  <c r="U252" i="2"/>
  <c r="V252" i="2"/>
  <c r="W252" i="2"/>
  <c r="U253" i="2"/>
  <c r="V253" i="2"/>
  <c r="W253" i="2"/>
  <c r="U254" i="2"/>
  <c r="V254" i="2"/>
  <c r="W254" i="2"/>
  <c r="U255" i="2"/>
  <c r="V255" i="2"/>
  <c r="W255" i="2"/>
  <c r="U256" i="2"/>
  <c r="V256" i="2"/>
  <c r="W256" i="2"/>
  <c r="U257" i="2"/>
  <c r="V257" i="2"/>
  <c r="W257" i="2"/>
  <c r="U258" i="2"/>
  <c r="V258" i="2"/>
  <c r="W258" i="2"/>
  <c r="U259" i="2"/>
  <c r="V259" i="2"/>
  <c r="W259" i="2"/>
  <c r="U113" i="2" l="1"/>
  <c r="V113" i="2"/>
  <c r="W113" i="2"/>
  <c r="U114" i="2"/>
  <c r="V114" i="2"/>
  <c r="W114" i="2"/>
  <c r="U115" i="2"/>
  <c r="V115" i="2"/>
  <c r="W115" i="2"/>
  <c r="U116" i="2"/>
  <c r="V116" i="2"/>
  <c r="W116" i="2"/>
  <c r="U117" i="2"/>
  <c r="V117" i="2"/>
  <c r="W117" i="2"/>
  <c r="U118" i="2"/>
  <c r="V118" i="2"/>
  <c r="W118" i="2"/>
  <c r="U119" i="2"/>
  <c r="V119" i="2"/>
  <c r="W119" i="2"/>
  <c r="U120" i="2"/>
  <c r="V120" i="2"/>
  <c r="W120" i="2"/>
  <c r="U121" i="2"/>
  <c r="V121" i="2"/>
  <c r="W121" i="2"/>
  <c r="U122" i="2"/>
  <c r="V122" i="2"/>
  <c r="W122" i="2"/>
  <c r="U123" i="2"/>
  <c r="V123" i="2"/>
  <c r="W123" i="2"/>
  <c r="U124" i="2"/>
  <c r="V124" i="2"/>
  <c r="W124" i="2"/>
  <c r="U125" i="2"/>
  <c r="V125" i="2"/>
  <c r="W125" i="2"/>
  <c r="U126" i="2"/>
  <c r="V126" i="2"/>
  <c r="W126" i="2"/>
  <c r="U127" i="2"/>
  <c r="V127" i="2"/>
  <c r="W127" i="2"/>
  <c r="U128" i="2"/>
  <c r="V128" i="2"/>
  <c r="W128" i="2"/>
  <c r="U129" i="2"/>
  <c r="V129" i="2"/>
  <c r="W129" i="2"/>
  <c r="U130" i="2"/>
  <c r="V130" i="2"/>
  <c r="W130" i="2"/>
  <c r="U131" i="2"/>
  <c r="V131" i="2"/>
  <c r="W131" i="2"/>
  <c r="U132" i="2"/>
  <c r="V132" i="2"/>
  <c r="W132" i="2"/>
  <c r="U133" i="2"/>
  <c r="V133" i="2"/>
  <c r="W133" i="2"/>
  <c r="U134" i="2"/>
  <c r="V134" i="2"/>
  <c r="W134" i="2"/>
  <c r="U135" i="2"/>
  <c r="V135" i="2"/>
  <c r="W135" i="2"/>
  <c r="U136" i="2"/>
  <c r="V136" i="2"/>
  <c r="W136" i="2"/>
  <c r="U137" i="2"/>
  <c r="V137" i="2"/>
  <c r="W137" i="2"/>
  <c r="U138" i="2"/>
  <c r="V138" i="2"/>
  <c r="W138" i="2"/>
  <c r="U139" i="2"/>
  <c r="V139" i="2"/>
  <c r="W139" i="2"/>
  <c r="U140" i="2"/>
  <c r="V140" i="2"/>
  <c r="W140" i="2"/>
  <c r="U141" i="2"/>
  <c r="V141" i="2"/>
  <c r="W141" i="2"/>
  <c r="U142" i="2"/>
  <c r="V142" i="2"/>
  <c r="W142" i="2"/>
  <c r="U143" i="2"/>
  <c r="V143" i="2"/>
  <c r="W143" i="2"/>
  <c r="U144" i="2"/>
  <c r="V144" i="2"/>
  <c r="W144" i="2"/>
  <c r="U145" i="2"/>
  <c r="V145" i="2"/>
  <c r="W145" i="2"/>
  <c r="U146" i="2"/>
  <c r="V146" i="2"/>
  <c r="W146" i="2"/>
  <c r="U147" i="2"/>
  <c r="V147" i="2"/>
  <c r="W147" i="2"/>
  <c r="U148" i="2"/>
  <c r="V148" i="2"/>
  <c r="W148" i="2"/>
  <c r="U149" i="2"/>
  <c r="V149" i="2"/>
  <c r="W149" i="2"/>
  <c r="U150" i="2"/>
  <c r="V150" i="2"/>
  <c r="W150" i="2"/>
  <c r="U151" i="2"/>
  <c r="V151" i="2"/>
  <c r="W151" i="2"/>
  <c r="U152" i="2"/>
  <c r="V152" i="2"/>
  <c r="W152" i="2"/>
  <c r="U153" i="2"/>
  <c r="V153" i="2"/>
  <c r="W153" i="2"/>
  <c r="U154" i="2"/>
  <c r="V154" i="2"/>
  <c r="W154" i="2"/>
  <c r="U155" i="2"/>
  <c r="V155" i="2"/>
  <c r="W155" i="2"/>
  <c r="U156" i="2"/>
  <c r="V156" i="2"/>
  <c r="W156" i="2"/>
  <c r="U157" i="2"/>
  <c r="V157" i="2"/>
  <c r="W157" i="2"/>
  <c r="U158" i="2"/>
  <c r="V158" i="2"/>
  <c r="W158" i="2"/>
  <c r="U159" i="2"/>
  <c r="V159" i="2"/>
  <c r="W159" i="2"/>
  <c r="U160" i="2"/>
  <c r="V160" i="2"/>
  <c r="W160" i="2"/>
  <c r="U161" i="2"/>
  <c r="V161" i="2"/>
  <c r="W161" i="2"/>
  <c r="U162" i="2"/>
  <c r="V162" i="2"/>
  <c r="W162" i="2"/>
  <c r="U163" i="2"/>
  <c r="V163" i="2"/>
  <c r="W163" i="2"/>
  <c r="U164" i="2"/>
  <c r="V164" i="2"/>
  <c r="W164" i="2"/>
  <c r="U165" i="2"/>
  <c r="V165" i="2"/>
  <c r="W165" i="2"/>
  <c r="U166" i="2"/>
  <c r="V166" i="2"/>
  <c r="W166" i="2"/>
  <c r="U167" i="2"/>
  <c r="V167" i="2"/>
  <c r="W167" i="2"/>
  <c r="U168" i="2"/>
  <c r="V168" i="2"/>
  <c r="W168" i="2"/>
  <c r="U169" i="2"/>
  <c r="V169" i="2"/>
  <c r="W169" i="2"/>
  <c r="U170" i="2"/>
  <c r="V170" i="2"/>
  <c r="W170" i="2"/>
  <c r="U171" i="2"/>
  <c r="V171" i="2"/>
  <c r="W171" i="2"/>
  <c r="U172" i="2"/>
  <c r="V172" i="2"/>
  <c r="W172" i="2"/>
  <c r="U173" i="2"/>
  <c r="V173" i="2"/>
  <c r="W173" i="2"/>
  <c r="U174" i="2"/>
  <c r="V174" i="2"/>
  <c r="W174" i="2"/>
  <c r="U175" i="2"/>
  <c r="V175" i="2"/>
  <c r="W175" i="2"/>
  <c r="U176" i="2"/>
  <c r="V176" i="2"/>
  <c r="W176" i="2"/>
  <c r="U177" i="2"/>
  <c r="V177" i="2"/>
  <c r="W177" i="2"/>
  <c r="U178" i="2"/>
  <c r="V178" i="2"/>
  <c r="W178" i="2"/>
  <c r="U179" i="2"/>
  <c r="V179" i="2"/>
  <c r="W179" i="2"/>
  <c r="U180" i="2"/>
  <c r="V180" i="2"/>
  <c r="W180" i="2"/>
  <c r="U181" i="2"/>
  <c r="V181" i="2"/>
  <c r="W181" i="2"/>
  <c r="U182" i="2"/>
  <c r="V182" i="2"/>
  <c r="W182" i="2"/>
  <c r="U183" i="2"/>
  <c r="V183" i="2"/>
  <c r="W183" i="2"/>
  <c r="U184" i="2"/>
  <c r="V184" i="2"/>
  <c r="W184" i="2"/>
  <c r="U185" i="2"/>
  <c r="V185" i="2"/>
  <c r="W185" i="2"/>
  <c r="U186" i="2"/>
  <c r="V186" i="2"/>
  <c r="W186" i="2"/>
  <c r="U187" i="2"/>
  <c r="V187" i="2"/>
  <c r="W187" i="2"/>
  <c r="U188" i="2"/>
  <c r="V188" i="2"/>
  <c r="W188" i="2"/>
  <c r="U189" i="2"/>
  <c r="V189" i="2"/>
  <c r="W189" i="2"/>
  <c r="U190" i="2"/>
  <c r="V190" i="2"/>
  <c r="W190" i="2"/>
  <c r="U191" i="2"/>
  <c r="V191" i="2"/>
  <c r="W191" i="2"/>
  <c r="U192" i="2"/>
  <c r="V192" i="2"/>
  <c r="W192" i="2"/>
  <c r="U13" i="2" l="1"/>
  <c r="V13" i="2"/>
  <c r="W13" i="2"/>
  <c r="U14" i="2"/>
  <c r="V14" i="2"/>
  <c r="W14" i="2"/>
  <c r="U15" i="2"/>
  <c r="V15" i="2"/>
  <c r="W15" i="2"/>
  <c r="U16" i="2"/>
  <c r="V16" i="2"/>
  <c r="W16" i="2"/>
  <c r="U17" i="2"/>
  <c r="V17" i="2"/>
  <c r="W17" i="2"/>
  <c r="U18" i="2"/>
  <c r="V18" i="2"/>
  <c r="W18" i="2"/>
  <c r="U19" i="2"/>
  <c r="V19" i="2"/>
  <c r="W19" i="2"/>
  <c r="U20" i="2"/>
  <c r="V20" i="2"/>
  <c r="W20" i="2"/>
  <c r="U21" i="2"/>
  <c r="V21" i="2"/>
  <c r="W21" i="2"/>
  <c r="U22" i="2"/>
  <c r="V22" i="2"/>
  <c r="W22" i="2"/>
  <c r="U23" i="2"/>
  <c r="V23" i="2"/>
  <c r="W23" i="2"/>
  <c r="U24" i="2"/>
  <c r="V24" i="2"/>
  <c r="W24" i="2"/>
  <c r="U25" i="2"/>
  <c r="V25" i="2"/>
  <c r="W25" i="2"/>
  <c r="U26" i="2"/>
  <c r="V26" i="2"/>
  <c r="W26" i="2"/>
  <c r="U27" i="2"/>
  <c r="V27" i="2"/>
  <c r="W27" i="2"/>
  <c r="U28" i="2"/>
  <c r="V28" i="2"/>
  <c r="W28" i="2"/>
  <c r="U29" i="2"/>
  <c r="V29" i="2"/>
  <c r="W29" i="2"/>
  <c r="U30" i="2"/>
  <c r="V30" i="2"/>
  <c r="W30" i="2"/>
  <c r="U31" i="2"/>
  <c r="V31" i="2"/>
  <c r="W31" i="2"/>
  <c r="U32" i="2"/>
  <c r="V32" i="2"/>
  <c r="W32" i="2"/>
  <c r="U33" i="2"/>
  <c r="V33" i="2"/>
  <c r="W33" i="2"/>
  <c r="U34" i="2"/>
  <c r="V34" i="2"/>
  <c r="W34" i="2"/>
  <c r="U35" i="2"/>
  <c r="V35" i="2"/>
  <c r="W35" i="2"/>
  <c r="U36" i="2"/>
  <c r="V36" i="2"/>
  <c r="W36" i="2"/>
  <c r="U37" i="2"/>
  <c r="V37" i="2"/>
  <c r="W37" i="2"/>
  <c r="U38" i="2"/>
  <c r="V38" i="2"/>
  <c r="W38" i="2"/>
  <c r="U39" i="2"/>
  <c r="V39" i="2"/>
  <c r="W39" i="2"/>
  <c r="U40" i="2"/>
  <c r="V40" i="2"/>
  <c r="W40" i="2"/>
  <c r="U41" i="2"/>
  <c r="V41" i="2"/>
  <c r="W41" i="2"/>
  <c r="U42" i="2"/>
  <c r="V42" i="2"/>
  <c r="W42" i="2"/>
  <c r="U43" i="2"/>
  <c r="V43" i="2"/>
  <c r="W43" i="2"/>
  <c r="U44" i="2"/>
  <c r="V44" i="2"/>
  <c r="W44" i="2"/>
  <c r="U45" i="2"/>
  <c r="V45" i="2"/>
  <c r="W45" i="2"/>
  <c r="U46" i="2"/>
  <c r="V46" i="2"/>
  <c r="W46" i="2"/>
  <c r="U47" i="2"/>
  <c r="V47" i="2"/>
  <c r="W47" i="2"/>
  <c r="U48" i="2"/>
  <c r="V48" i="2"/>
  <c r="W48" i="2"/>
  <c r="U49" i="2"/>
  <c r="V49" i="2"/>
  <c r="W49" i="2"/>
  <c r="U50" i="2"/>
  <c r="V50" i="2"/>
  <c r="W50" i="2"/>
  <c r="U51" i="2"/>
  <c r="V51" i="2"/>
  <c r="W51" i="2"/>
  <c r="U52" i="2"/>
  <c r="V52" i="2"/>
  <c r="W52" i="2"/>
  <c r="U53" i="2"/>
  <c r="V53" i="2"/>
  <c r="W53" i="2"/>
  <c r="U54" i="2"/>
  <c r="V54" i="2"/>
  <c r="W54" i="2"/>
  <c r="U55" i="2"/>
  <c r="V55" i="2"/>
  <c r="W55" i="2"/>
  <c r="U56" i="2"/>
  <c r="V56" i="2"/>
  <c r="W56" i="2"/>
  <c r="U57" i="2"/>
  <c r="V57" i="2"/>
  <c r="W57" i="2"/>
  <c r="U58" i="2"/>
  <c r="V58" i="2"/>
  <c r="W58" i="2"/>
  <c r="U59" i="2"/>
  <c r="V59" i="2"/>
  <c r="W59" i="2"/>
  <c r="U60" i="2"/>
  <c r="V60" i="2"/>
  <c r="W60" i="2"/>
  <c r="U61" i="2"/>
  <c r="V61" i="2"/>
  <c r="W61" i="2"/>
  <c r="U62" i="2"/>
  <c r="V62" i="2"/>
  <c r="W62" i="2"/>
  <c r="U63" i="2"/>
  <c r="V63" i="2"/>
  <c r="W63" i="2"/>
  <c r="U64" i="2"/>
  <c r="V64" i="2"/>
  <c r="W64" i="2"/>
  <c r="U65" i="2"/>
  <c r="V65" i="2"/>
  <c r="W65" i="2"/>
  <c r="U66" i="2"/>
  <c r="V66" i="2"/>
  <c r="W66" i="2"/>
  <c r="U67" i="2"/>
  <c r="V67" i="2"/>
  <c r="W67" i="2"/>
  <c r="U68" i="2"/>
  <c r="V68" i="2"/>
  <c r="W68" i="2"/>
  <c r="U69" i="2"/>
  <c r="V69" i="2"/>
  <c r="W69" i="2"/>
  <c r="U70" i="2"/>
  <c r="V70" i="2"/>
  <c r="W70" i="2"/>
  <c r="U71" i="2"/>
  <c r="V71" i="2"/>
  <c r="W71" i="2"/>
  <c r="U72" i="2"/>
  <c r="V72" i="2"/>
  <c r="W72" i="2"/>
  <c r="U73" i="2"/>
  <c r="V73" i="2"/>
  <c r="W73" i="2"/>
  <c r="U74" i="2"/>
  <c r="V74" i="2"/>
  <c r="W74" i="2"/>
  <c r="U75" i="2"/>
  <c r="V75" i="2"/>
  <c r="W75" i="2"/>
  <c r="U76" i="2"/>
  <c r="V76" i="2"/>
  <c r="W76" i="2"/>
  <c r="U77" i="2"/>
  <c r="V77" i="2"/>
  <c r="W77" i="2"/>
  <c r="U78" i="2"/>
  <c r="V78" i="2"/>
  <c r="W78" i="2"/>
  <c r="U79" i="2"/>
  <c r="V79" i="2"/>
  <c r="W79" i="2"/>
  <c r="U80" i="2"/>
  <c r="V80" i="2"/>
  <c r="W80" i="2"/>
  <c r="U81" i="2"/>
  <c r="V81" i="2"/>
  <c r="W81" i="2"/>
  <c r="U82" i="2"/>
  <c r="V82" i="2"/>
  <c r="W82" i="2"/>
  <c r="U83" i="2"/>
  <c r="V83" i="2"/>
  <c r="W83" i="2"/>
  <c r="U84" i="2"/>
  <c r="V84" i="2"/>
  <c r="W84" i="2"/>
  <c r="U85" i="2"/>
  <c r="V85" i="2"/>
  <c r="W85" i="2"/>
  <c r="U86" i="2"/>
  <c r="V86" i="2"/>
  <c r="W86" i="2"/>
  <c r="U87" i="2"/>
  <c r="V87" i="2"/>
  <c r="W87" i="2"/>
  <c r="U88" i="2"/>
  <c r="V88" i="2"/>
  <c r="W88" i="2"/>
  <c r="U89" i="2"/>
  <c r="V89" i="2"/>
  <c r="W89" i="2"/>
  <c r="U90" i="2"/>
  <c r="V90" i="2"/>
  <c r="W90" i="2"/>
  <c r="U91" i="2"/>
  <c r="V91" i="2"/>
  <c r="W91" i="2"/>
  <c r="U92" i="2"/>
  <c r="V92" i="2"/>
  <c r="W92" i="2"/>
  <c r="U93" i="2"/>
  <c r="V93" i="2"/>
  <c r="W93" i="2"/>
  <c r="U94" i="2"/>
  <c r="V94" i="2"/>
  <c r="W94" i="2"/>
  <c r="U95" i="2"/>
  <c r="V95" i="2"/>
  <c r="W95" i="2"/>
  <c r="U96" i="2"/>
  <c r="V96" i="2"/>
  <c r="W96" i="2"/>
  <c r="U97" i="2"/>
  <c r="V97" i="2"/>
  <c r="W97" i="2"/>
  <c r="U98" i="2"/>
  <c r="V98" i="2"/>
  <c r="W98" i="2"/>
  <c r="U99" i="2"/>
  <c r="V99" i="2"/>
  <c r="W99" i="2"/>
  <c r="U100" i="2"/>
  <c r="V100" i="2"/>
  <c r="W100" i="2"/>
  <c r="U101" i="2"/>
  <c r="V101" i="2"/>
  <c r="W101" i="2"/>
  <c r="U102" i="2"/>
  <c r="V102" i="2"/>
  <c r="W102" i="2"/>
  <c r="U103" i="2"/>
  <c r="V103" i="2"/>
  <c r="W103" i="2"/>
  <c r="U104" i="2"/>
  <c r="V104" i="2"/>
  <c r="W104" i="2"/>
  <c r="U105" i="2"/>
  <c r="V105" i="2"/>
  <c r="W105" i="2"/>
  <c r="U106" i="2"/>
  <c r="V106" i="2"/>
  <c r="W106" i="2"/>
  <c r="U107" i="2"/>
  <c r="V107" i="2"/>
  <c r="W107" i="2"/>
  <c r="U108" i="2"/>
  <c r="V108" i="2"/>
  <c r="W108" i="2"/>
  <c r="U109" i="2"/>
  <c r="V109" i="2"/>
  <c r="W109" i="2"/>
  <c r="U110" i="2"/>
  <c r="V110" i="2"/>
  <c r="W110" i="2"/>
  <c r="U111" i="2"/>
  <c r="V111" i="2"/>
  <c r="W111" i="2"/>
  <c r="U112" i="2"/>
  <c r="V112" i="2"/>
  <c r="W112" i="2"/>
  <c r="U3" i="2" l="1"/>
  <c r="V3" i="2"/>
  <c r="W3" i="2"/>
  <c r="U4" i="2"/>
  <c r="V4" i="2"/>
  <c r="W4" i="2"/>
  <c r="U5" i="2"/>
  <c r="V5" i="2"/>
  <c r="W5" i="2"/>
  <c r="U6" i="2"/>
  <c r="V6" i="2"/>
  <c r="W6" i="2"/>
  <c r="U7" i="2"/>
  <c r="V7" i="2"/>
  <c r="W7" i="2"/>
  <c r="U8" i="2"/>
  <c r="V8" i="2"/>
  <c r="W8" i="2"/>
  <c r="U9" i="2"/>
  <c r="V9" i="2"/>
  <c r="W9" i="2"/>
  <c r="U10" i="2"/>
  <c r="V10" i="2"/>
  <c r="W10" i="2"/>
  <c r="U11" i="2"/>
  <c r="V11" i="2"/>
  <c r="W11" i="2"/>
  <c r="U12" i="2"/>
  <c r="V12" i="2"/>
  <c r="W12" i="2"/>
  <c r="O5" i="10" l="1"/>
  <c r="R5" i="10"/>
  <c r="O6" i="10"/>
  <c r="R6" i="10"/>
  <c r="O7" i="10"/>
  <c r="R7" i="10"/>
  <c r="O8" i="10"/>
  <c r="R8" i="10"/>
  <c r="O9" i="10"/>
  <c r="R9" i="10"/>
  <c r="O10" i="10"/>
  <c r="R10" i="10"/>
  <c r="O11" i="10"/>
  <c r="R11" i="10"/>
  <c r="O12" i="10"/>
  <c r="R12" i="10"/>
  <c r="O13" i="10"/>
  <c r="R13" i="10"/>
  <c r="O14" i="10"/>
  <c r="R14" i="10"/>
  <c r="O15" i="10"/>
  <c r="R15" i="10"/>
  <c r="O16" i="10"/>
  <c r="R16" i="10"/>
  <c r="O17" i="10"/>
  <c r="R17" i="10"/>
  <c r="O18" i="10"/>
  <c r="R18" i="10"/>
  <c r="O19" i="10"/>
  <c r="R19" i="10"/>
  <c r="O20" i="10"/>
  <c r="R20" i="10"/>
  <c r="O21" i="10"/>
  <c r="R21" i="10"/>
  <c r="O22" i="10"/>
  <c r="R22" i="10"/>
  <c r="O23" i="10"/>
  <c r="R23" i="10"/>
  <c r="O24" i="10"/>
  <c r="R24" i="10"/>
  <c r="O25" i="10"/>
  <c r="R25" i="10"/>
  <c r="O26" i="10"/>
  <c r="R26" i="10"/>
  <c r="O27" i="10"/>
  <c r="R27" i="10"/>
  <c r="O28" i="10"/>
  <c r="R28" i="10"/>
  <c r="O29" i="10"/>
  <c r="R29" i="10"/>
  <c r="O30" i="10"/>
  <c r="R30" i="10"/>
  <c r="O31" i="10"/>
  <c r="R31" i="10"/>
  <c r="O32" i="10"/>
  <c r="R32" i="10"/>
  <c r="O33" i="10"/>
  <c r="R33" i="10"/>
  <c r="O34" i="10"/>
  <c r="R34" i="10"/>
  <c r="O35" i="10"/>
  <c r="R35" i="10"/>
  <c r="O36" i="10"/>
  <c r="R36" i="10"/>
  <c r="O37" i="10"/>
  <c r="R37" i="10"/>
  <c r="O38" i="10"/>
  <c r="R38" i="10"/>
  <c r="O39" i="10"/>
  <c r="R39" i="10"/>
  <c r="O40" i="10"/>
  <c r="R40" i="10"/>
  <c r="O41" i="10"/>
  <c r="R41" i="10"/>
  <c r="O42" i="10"/>
  <c r="R42" i="10"/>
  <c r="O43" i="10"/>
  <c r="R43" i="10"/>
  <c r="O44" i="10"/>
  <c r="R44" i="10"/>
  <c r="O45" i="10"/>
  <c r="R45" i="10"/>
  <c r="O46" i="10"/>
  <c r="R46" i="10"/>
  <c r="R4" i="10"/>
  <c r="O4" i="10"/>
  <c r="D73" i="10" l="1"/>
  <c r="D68" i="10"/>
  <c r="D69" i="10"/>
  <c r="D70" i="10"/>
  <c r="D71" i="10"/>
  <c r="D72" i="10"/>
  <c r="B51" i="10" l="1" a="1"/>
  <c r="B51" i="10" s="1"/>
  <c r="D51" i="10" s="1"/>
  <c r="W46" i="10"/>
  <c r="W45" i="10"/>
  <c r="W44" i="10"/>
  <c r="W43" i="10"/>
  <c r="W42" i="10"/>
  <c r="W41" i="10"/>
  <c r="W40" i="10"/>
  <c r="W39" i="10"/>
  <c r="W38" i="10"/>
  <c r="W37" i="10"/>
  <c r="W36" i="10"/>
  <c r="W35" i="10"/>
  <c r="W34" i="10"/>
  <c r="W33" i="10"/>
  <c r="W32" i="10"/>
  <c r="W31" i="10"/>
  <c r="W30" i="10"/>
  <c r="W29" i="10"/>
  <c r="W28" i="10"/>
  <c r="W27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  <c r="T5" i="10"/>
  <c r="T4" i="10"/>
  <c r="D47" i="10"/>
  <c r="R47" i="10"/>
  <c r="R49" i="10" s="1"/>
  <c r="J47" i="10"/>
  <c r="J49" i="10" s="1"/>
  <c r="H62" i="10" l="1"/>
  <c r="C57" i="10"/>
  <c r="E64" i="10"/>
  <c r="M51" i="10"/>
  <c r="J63" i="10"/>
  <c r="M59" i="10"/>
  <c r="E56" i="10"/>
  <c r="C53" i="10"/>
  <c r="M52" i="10"/>
  <c r="R53" i="10"/>
  <c r="H54" i="10"/>
  <c r="D62" i="10"/>
  <c r="J54" i="10"/>
  <c r="O56" i="10"/>
  <c r="E60" i="10"/>
  <c r="D58" i="10"/>
  <c r="J55" i="10"/>
  <c r="O57" i="10"/>
  <c r="E52" i="10"/>
  <c r="O64" i="10"/>
  <c r="C51" i="10"/>
  <c r="H58" i="10"/>
  <c r="M60" i="10"/>
  <c r="C61" i="10"/>
  <c r="J62" i="10"/>
  <c r="D54" i="10"/>
  <c r="M58" i="10"/>
  <c r="R61" i="10"/>
  <c r="C64" i="10"/>
  <c r="C60" i="10"/>
  <c r="C56" i="10"/>
  <c r="C52" i="10"/>
  <c r="D61" i="10"/>
  <c r="D57" i="10"/>
  <c r="D53" i="10"/>
  <c r="E53" i="10"/>
  <c r="E57" i="10"/>
  <c r="E61" i="10"/>
  <c r="H51" i="10"/>
  <c r="H55" i="10"/>
  <c r="H59" i="10"/>
  <c r="H63" i="10"/>
  <c r="J52" i="10"/>
  <c r="J53" i="10"/>
  <c r="M57" i="10"/>
  <c r="J60" i="10"/>
  <c r="J61" i="10"/>
  <c r="R51" i="10"/>
  <c r="R52" i="10"/>
  <c r="O54" i="10"/>
  <c r="O55" i="10"/>
  <c r="R58" i="10"/>
  <c r="R59" i="10"/>
  <c r="R60" i="10"/>
  <c r="O62" i="10"/>
  <c r="O63" i="10"/>
  <c r="C63" i="10"/>
  <c r="C59" i="10"/>
  <c r="C55" i="10"/>
  <c r="D64" i="10"/>
  <c r="D60" i="10"/>
  <c r="D56" i="10"/>
  <c r="D52" i="10"/>
  <c r="E54" i="10"/>
  <c r="E58" i="10"/>
  <c r="E62" i="10"/>
  <c r="H52" i="10"/>
  <c r="H56" i="10"/>
  <c r="H60" i="10"/>
  <c r="H64" i="10"/>
  <c r="J51" i="10"/>
  <c r="M54" i="10"/>
  <c r="M55" i="10"/>
  <c r="M56" i="10"/>
  <c r="J58" i="10"/>
  <c r="J59" i="10"/>
  <c r="M62" i="10"/>
  <c r="M63" i="10"/>
  <c r="M64" i="10"/>
  <c r="O52" i="10"/>
  <c r="O53" i="10"/>
  <c r="R57" i="10"/>
  <c r="O60" i="10"/>
  <c r="O61" i="10"/>
  <c r="C62" i="10"/>
  <c r="C58" i="10"/>
  <c r="C54" i="10"/>
  <c r="D63" i="10"/>
  <c r="D59" i="10"/>
  <c r="D55" i="10"/>
  <c r="E51" i="10"/>
  <c r="E55" i="10"/>
  <c r="E59" i="10"/>
  <c r="E63" i="10"/>
  <c r="H53" i="10"/>
  <c r="H57" i="10"/>
  <c r="H61" i="10"/>
  <c r="M53" i="10"/>
  <c r="J56" i="10"/>
  <c r="J57" i="10"/>
  <c r="M61" i="10"/>
  <c r="J64" i="10"/>
  <c r="O51" i="10"/>
  <c r="R54" i="10"/>
  <c r="R55" i="10"/>
  <c r="R56" i="10"/>
  <c r="O58" i="10"/>
  <c r="O59" i="10"/>
  <c r="R62" i="10"/>
  <c r="R63" i="10"/>
  <c r="R64" i="10"/>
  <c r="O47" i="10"/>
  <c r="O49" i="10" s="1"/>
  <c r="H47" i="10"/>
  <c r="H49" i="10" s="1"/>
  <c r="T47" i="10"/>
  <c r="W47" i="10"/>
  <c r="E47" i="10"/>
  <c r="E49" i="10" s="1"/>
  <c r="M47" i="10"/>
  <c r="M49" i="10" s="1"/>
  <c r="T63" i="10" l="1"/>
  <c r="M65" i="10"/>
  <c r="D65" i="10"/>
  <c r="T48" i="10"/>
  <c r="T55" i="10"/>
  <c r="C68" i="10" a="1"/>
  <c r="W48" i="10"/>
  <c r="O65" i="10"/>
  <c r="J65" i="10"/>
  <c r="W52" i="10"/>
  <c r="T62" i="10"/>
  <c r="H65" i="10"/>
  <c r="W51" i="10"/>
  <c r="T61" i="10"/>
  <c r="T52" i="10"/>
  <c r="T59" i="10"/>
  <c r="W64" i="10"/>
  <c r="T58" i="10"/>
  <c r="W63" i="10"/>
  <c r="T57" i="10"/>
  <c r="W58" i="10"/>
  <c r="W61" i="10"/>
  <c r="W57" i="10"/>
  <c r="W60" i="10"/>
  <c r="T54" i="10"/>
  <c r="W59" i="10"/>
  <c r="T53" i="10"/>
  <c r="T56" i="10"/>
  <c r="W54" i="10"/>
  <c r="W62" i="10"/>
  <c r="W53" i="10"/>
  <c r="E65" i="10"/>
  <c r="T51" i="10"/>
  <c r="W56" i="10"/>
  <c r="R65" i="10"/>
  <c r="W55" i="10"/>
  <c r="T64" i="10"/>
  <c r="T60" i="10"/>
  <c r="T65" i="10" l="1"/>
  <c r="C68" i="10"/>
  <c r="W72" i="10"/>
  <c r="R69" i="10"/>
  <c r="M70" i="10"/>
  <c r="H70" i="10"/>
  <c r="J72" i="10"/>
  <c r="W69" i="10"/>
  <c r="H72" i="10"/>
  <c r="J71" i="10"/>
  <c r="T72" i="10"/>
  <c r="O69" i="10"/>
  <c r="J70" i="10"/>
  <c r="H69" i="10"/>
  <c r="E72" i="10"/>
  <c r="O71" i="10"/>
  <c r="W71" i="10"/>
  <c r="R72" i="10"/>
  <c r="M69" i="10"/>
  <c r="E71" i="10"/>
  <c r="T70" i="10"/>
  <c r="T69" i="10"/>
  <c r="T71" i="10"/>
  <c r="O72" i="10"/>
  <c r="J69" i="10"/>
  <c r="E70" i="10"/>
  <c r="R70" i="10"/>
  <c r="O70" i="10"/>
  <c r="W70" i="10"/>
  <c r="R71" i="10"/>
  <c r="M72" i="10"/>
  <c r="E69" i="10"/>
  <c r="M71" i="10"/>
  <c r="H71" i="10"/>
  <c r="W65" i="10"/>
  <c r="W68" i="10" l="1"/>
  <c r="W73" i="10" s="1"/>
  <c r="E68" i="10"/>
  <c r="T68" i="10"/>
  <c r="T73" i="10" s="1"/>
  <c r="R68" i="10"/>
  <c r="H68" i="10"/>
  <c r="O68" i="10"/>
  <c r="J68" i="10"/>
  <c r="J73" i="10" s="1"/>
  <c r="M68" i="10"/>
  <c r="M73" i="10" s="1"/>
  <c r="H73" i="10" l="1"/>
  <c r="R73" i="10"/>
  <c r="E73" i="10"/>
  <c r="O73" i="10"/>
  <c r="W2" i="2" l="1"/>
  <c r="V2" i="2"/>
  <c r="U2" i="2"/>
  <c r="K7" i="10" l="1"/>
  <c r="L7" i="10" s="1"/>
  <c r="K15" i="10"/>
  <c r="L15" i="10" s="1"/>
  <c r="K23" i="10"/>
  <c r="L23" i="10" s="1"/>
  <c r="K31" i="10"/>
  <c r="L31" i="10" s="1"/>
  <c r="K39" i="10"/>
  <c r="L39" i="10" s="1"/>
  <c r="K4" i="10"/>
  <c r="N4" i="10" s="1"/>
  <c r="K8" i="10"/>
  <c r="L8" i="10" s="1"/>
  <c r="K16" i="10"/>
  <c r="L16" i="10" s="1"/>
  <c r="K24" i="10"/>
  <c r="L24" i="10" s="1"/>
  <c r="K32" i="10"/>
  <c r="L32" i="10" s="1"/>
  <c r="K40" i="10"/>
  <c r="L40" i="10" s="1"/>
  <c r="K9" i="10"/>
  <c r="L9" i="10" s="1"/>
  <c r="K17" i="10"/>
  <c r="L17" i="10" s="1"/>
  <c r="K25" i="10"/>
  <c r="L25" i="10" s="1"/>
  <c r="K33" i="10"/>
  <c r="L33" i="10" s="1"/>
  <c r="K41" i="10"/>
  <c r="L41" i="10" s="1"/>
  <c r="K10" i="10"/>
  <c r="L10" i="10" s="1"/>
  <c r="K18" i="10"/>
  <c r="L18" i="10" s="1"/>
  <c r="K26" i="10"/>
  <c r="L26" i="10" s="1"/>
  <c r="K34" i="10"/>
  <c r="L34" i="10" s="1"/>
  <c r="K42" i="10"/>
  <c r="L42" i="10" s="1"/>
  <c r="K11" i="10"/>
  <c r="L11" i="10" s="1"/>
  <c r="K19" i="10"/>
  <c r="L19" i="10" s="1"/>
  <c r="K27" i="10"/>
  <c r="L27" i="10" s="1"/>
  <c r="K35" i="10"/>
  <c r="L35" i="10" s="1"/>
  <c r="K43" i="10"/>
  <c r="L43" i="10" s="1"/>
  <c r="K12" i="10"/>
  <c r="L12" i="10" s="1"/>
  <c r="K20" i="10"/>
  <c r="L20" i="10" s="1"/>
  <c r="K28" i="10"/>
  <c r="L28" i="10" s="1"/>
  <c r="K36" i="10"/>
  <c r="L36" i="10" s="1"/>
  <c r="K44" i="10"/>
  <c r="L44" i="10" s="1"/>
  <c r="K5" i="10"/>
  <c r="L5" i="10" s="1"/>
  <c r="K13" i="10"/>
  <c r="L13" i="10" s="1"/>
  <c r="K21" i="10"/>
  <c r="L21" i="10" s="1"/>
  <c r="K29" i="10"/>
  <c r="L29" i="10" s="1"/>
  <c r="K37" i="10"/>
  <c r="L37" i="10" s="1"/>
  <c r="K45" i="10"/>
  <c r="L45" i="10" s="1"/>
  <c r="K6" i="10"/>
  <c r="L6" i="10" s="1"/>
  <c r="K14" i="10"/>
  <c r="L14" i="10" s="1"/>
  <c r="K22" i="10"/>
  <c r="L22" i="10" s="1"/>
  <c r="K30" i="10"/>
  <c r="L30" i="10" s="1"/>
  <c r="K38" i="10"/>
  <c r="L38" i="10" s="1"/>
  <c r="K46" i="10"/>
  <c r="L46" i="10" s="1"/>
  <c r="P5" i="10"/>
  <c r="Q5" i="10" s="1"/>
  <c r="P13" i="10"/>
  <c r="Q13" i="10" s="1"/>
  <c r="P21" i="10"/>
  <c r="Q21" i="10" s="1"/>
  <c r="P29" i="10"/>
  <c r="Q29" i="10" s="1"/>
  <c r="P37" i="10"/>
  <c r="Q37" i="10" s="1"/>
  <c r="P45" i="10"/>
  <c r="Q45" i="10" s="1"/>
  <c r="P8" i="10"/>
  <c r="Q8" i="10" s="1"/>
  <c r="P16" i="10"/>
  <c r="Q16" i="10" s="1"/>
  <c r="P24" i="10"/>
  <c r="Q24" i="10" s="1"/>
  <c r="P32" i="10"/>
  <c r="Q32" i="10" s="1"/>
  <c r="P40" i="10"/>
  <c r="Q40" i="10" s="1"/>
  <c r="P10" i="10"/>
  <c r="Q10" i="10" s="1"/>
  <c r="P11" i="10"/>
  <c r="Q11" i="10" s="1"/>
  <c r="P19" i="10"/>
  <c r="Q19" i="10" s="1"/>
  <c r="P27" i="10"/>
  <c r="Q27" i="10" s="1"/>
  <c r="P35" i="10"/>
  <c r="Q35" i="10" s="1"/>
  <c r="P43" i="10"/>
  <c r="Q43" i="10" s="1"/>
  <c r="P6" i="10"/>
  <c r="Q6" i="10" s="1"/>
  <c r="P14" i="10"/>
  <c r="Q14" i="10" s="1"/>
  <c r="P22" i="10"/>
  <c r="Q22" i="10" s="1"/>
  <c r="P30" i="10"/>
  <c r="Q30" i="10" s="1"/>
  <c r="P38" i="10"/>
  <c r="Q38" i="10" s="1"/>
  <c r="P46" i="10"/>
  <c r="Q46" i="10" s="1"/>
  <c r="P42" i="10"/>
  <c r="Q42" i="10" s="1"/>
  <c r="P9" i="10"/>
  <c r="Q9" i="10" s="1"/>
  <c r="P17" i="10"/>
  <c r="Q17" i="10" s="1"/>
  <c r="P25" i="10"/>
  <c r="Q25" i="10" s="1"/>
  <c r="P33" i="10"/>
  <c r="Q33" i="10" s="1"/>
  <c r="P41" i="10"/>
  <c r="Q41" i="10" s="1"/>
  <c r="P26" i="10"/>
  <c r="Q26" i="10" s="1"/>
  <c r="P12" i="10"/>
  <c r="Q12" i="10" s="1"/>
  <c r="P20" i="10"/>
  <c r="Q20" i="10" s="1"/>
  <c r="P28" i="10"/>
  <c r="Q28" i="10" s="1"/>
  <c r="P36" i="10"/>
  <c r="Q36" i="10" s="1"/>
  <c r="P44" i="10"/>
  <c r="Q44" i="10" s="1"/>
  <c r="P18" i="10"/>
  <c r="Q18" i="10" s="1"/>
  <c r="P7" i="10"/>
  <c r="Q7" i="10" s="1"/>
  <c r="P15" i="10"/>
  <c r="Q15" i="10" s="1"/>
  <c r="P23" i="10"/>
  <c r="Q23" i="10" s="1"/>
  <c r="P31" i="10"/>
  <c r="Q31" i="10" s="1"/>
  <c r="P39" i="10"/>
  <c r="Q39" i="10" s="1"/>
  <c r="P34" i="10"/>
  <c r="Q34" i="10" s="1"/>
  <c r="P4" i="10"/>
  <c r="N15" i="10"/>
  <c r="N23" i="10" l="1"/>
  <c r="N40" i="10"/>
  <c r="N25" i="10"/>
  <c r="N26" i="10"/>
  <c r="N33" i="10"/>
  <c r="N19" i="10"/>
  <c r="N44" i="10"/>
  <c r="N8" i="10"/>
  <c r="N12" i="10"/>
  <c r="N17" i="10"/>
  <c r="K61" i="10"/>
  <c r="L61" i="10" s="1"/>
  <c r="N39" i="10"/>
  <c r="N14" i="10"/>
  <c r="N28" i="10"/>
  <c r="N10" i="10"/>
  <c r="K53" i="10"/>
  <c r="N53" i="10" s="1"/>
  <c r="N35" i="10"/>
  <c r="N24" i="10"/>
  <c r="N7" i="10"/>
  <c r="N45" i="10"/>
  <c r="K64" i="10"/>
  <c r="L64" i="10" s="1"/>
  <c r="N46" i="10"/>
  <c r="N13" i="10"/>
  <c r="N30" i="10"/>
  <c r="K54" i="10"/>
  <c r="L54" i="10" s="1"/>
  <c r="K52" i="10"/>
  <c r="N52" i="10" s="1"/>
  <c r="N6" i="10"/>
  <c r="L4" i="10"/>
  <c r="N27" i="10"/>
  <c r="K51" i="10"/>
  <c r="N51" i="10" s="1"/>
  <c r="N22" i="10"/>
  <c r="N41" i="10"/>
  <c r="N5" i="10"/>
  <c r="K59" i="10"/>
  <c r="L59" i="10" s="1"/>
  <c r="K55" i="10"/>
  <c r="L55" i="10" s="1"/>
  <c r="K62" i="10"/>
  <c r="N32" i="10"/>
  <c r="K56" i="10"/>
  <c r="L56" i="10" s="1"/>
  <c r="N37" i="10"/>
  <c r="N20" i="10"/>
  <c r="N29" i="10"/>
  <c r="N42" i="10"/>
  <c r="N34" i="10"/>
  <c r="K47" i="10"/>
  <c r="L47" i="10" s="1"/>
  <c r="N11" i="10"/>
  <c r="N9" i="10"/>
  <c r="K58" i="10"/>
  <c r="N58" i="10" s="1"/>
  <c r="N16" i="10"/>
  <c r="K57" i="10"/>
  <c r="N57" i="10" s="1"/>
  <c r="N31" i="10"/>
  <c r="N18" i="10"/>
  <c r="N36" i="10"/>
  <c r="N43" i="10"/>
  <c r="K63" i="10"/>
  <c r="L63" i="10" s="1"/>
  <c r="N21" i="10"/>
  <c r="N38" i="10"/>
  <c r="K60" i="10"/>
  <c r="L60" i="10" s="1"/>
  <c r="U13" i="10"/>
  <c r="Y13" i="10" s="1"/>
  <c r="U43" i="10"/>
  <c r="Y43" i="10" s="1"/>
  <c r="U4" i="10"/>
  <c r="Y4" i="10" s="1"/>
  <c r="U10" i="10"/>
  <c r="Y10" i="10" s="1"/>
  <c r="U6" i="10"/>
  <c r="Y6" i="10" s="1"/>
  <c r="U44" i="10"/>
  <c r="Y44" i="10" s="1"/>
  <c r="U36" i="10"/>
  <c r="Y36" i="10" s="1"/>
  <c r="I17" i="10"/>
  <c r="G17" i="10"/>
  <c r="I20" i="10"/>
  <c r="G20" i="10"/>
  <c r="F56" i="10"/>
  <c r="I34" i="10"/>
  <c r="F60" i="10"/>
  <c r="G34" i="10"/>
  <c r="G9" i="10"/>
  <c r="I9" i="10"/>
  <c r="I31" i="10"/>
  <c r="G31" i="10"/>
  <c r="I14" i="10"/>
  <c r="G14" i="10"/>
  <c r="I42" i="10"/>
  <c r="F63" i="10"/>
  <c r="G42" i="10"/>
  <c r="I12" i="10"/>
  <c r="G12" i="10"/>
  <c r="G26" i="10"/>
  <c r="I26" i="10"/>
  <c r="F58" i="10"/>
  <c r="G40" i="10"/>
  <c r="F62" i="10"/>
  <c r="I40" i="10"/>
  <c r="G23" i="10"/>
  <c r="I23" i="10"/>
  <c r="G6" i="10"/>
  <c r="F52" i="10"/>
  <c r="I6" i="10"/>
  <c r="G43" i="10"/>
  <c r="I43" i="10"/>
  <c r="G18" i="10"/>
  <c r="I18" i="10"/>
  <c r="I32" i="10"/>
  <c r="G32" i="10"/>
  <c r="I15" i="10"/>
  <c r="G15" i="10"/>
  <c r="G45" i="10"/>
  <c r="I45" i="10"/>
  <c r="F64" i="10"/>
  <c r="I10" i="10"/>
  <c r="G10" i="10"/>
  <c r="F53" i="10"/>
  <c r="G24" i="10"/>
  <c r="I24" i="10"/>
  <c r="I7" i="10"/>
  <c r="G7" i="10"/>
  <c r="G37" i="10"/>
  <c r="I37" i="10"/>
  <c r="G27" i="10"/>
  <c r="I27" i="10"/>
  <c r="G46" i="10"/>
  <c r="I46" i="10"/>
  <c r="G29" i="10"/>
  <c r="I29" i="10"/>
  <c r="G16" i="10"/>
  <c r="I16" i="10"/>
  <c r="F55" i="10"/>
  <c r="U32" i="10"/>
  <c r="Y32" i="10" s="1"/>
  <c r="I21" i="10"/>
  <c r="G21" i="10"/>
  <c r="U45" i="10"/>
  <c r="Y45" i="10" s="1"/>
  <c r="U33" i="10"/>
  <c r="Y33" i="10" s="1"/>
  <c r="G35" i="10"/>
  <c r="I35" i="10"/>
  <c r="U40" i="10"/>
  <c r="Y40" i="10" s="1"/>
  <c r="G41" i="10"/>
  <c r="I41" i="10"/>
  <c r="I44" i="10"/>
  <c r="G44" i="10"/>
  <c r="G19" i="10"/>
  <c r="I19" i="10"/>
  <c r="G33" i="10"/>
  <c r="I33" i="10"/>
  <c r="I8" i="10"/>
  <c r="G8" i="10"/>
  <c r="I38" i="10"/>
  <c r="G38" i="10"/>
  <c r="U16" i="10"/>
  <c r="Y16" i="10" s="1"/>
  <c r="G36" i="10"/>
  <c r="I36" i="10"/>
  <c r="I11" i="10"/>
  <c r="G11" i="10"/>
  <c r="I25" i="10"/>
  <c r="G25" i="10"/>
  <c r="F47" i="10"/>
  <c r="I4" i="10"/>
  <c r="G4" i="10"/>
  <c r="F51" i="10"/>
  <c r="I30" i="10"/>
  <c r="G30" i="10"/>
  <c r="F59" i="10"/>
  <c r="G13" i="10"/>
  <c r="F54" i="10"/>
  <c r="I13" i="10"/>
  <c r="I28" i="10"/>
  <c r="G28" i="10"/>
  <c r="G39" i="10"/>
  <c r="F61" i="10"/>
  <c r="I39" i="10"/>
  <c r="I22" i="10"/>
  <c r="F57" i="10"/>
  <c r="G22" i="10"/>
  <c r="G5" i="10"/>
  <c r="I5" i="10"/>
  <c r="U42" i="10"/>
  <c r="Y42" i="10" s="1"/>
  <c r="U39" i="10"/>
  <c r="Y39" i="10" s="1"/>
  <c r="U34" i="10"/>
  <c r="Y34" i="10" s="1"/>
  <c r="U23" i="10"/>
  <c r="Y23" i="10" s="1"/>
  <c r="U26" i="10"/>
  <c r="Y26" i="10" s="1"/>
  <c r="U31" i="10"/>
  <c r="Y31" i="10" s="1"/>
  <c r="U35" i="10"/>
  <c r="Y35" i="10" s="1"/>
  <c r="U27" i="10"/>
  <c r="Y27" i="10" s="1"/>
  <c r="U21" i="10"/>
  <c r="Y21" i="10" s="1"/>
  <c r="U8" i="10"/>
  <c r="Y8" i="10" s="1"/>
  <c r="U41" i="10"/>
  <c r="Y41" i="10" s="1"/>
  <c r="U37" i="10"/>
  <c r="Y37" i="10" s="1"/>
  <c r="U11" i="10"/>
  <c r="Y11" i="10" s="1"/>
  <c r="U9" i="10"/>
  <c r="Y9" i="10" s="1"/>
  <c r="U29" i="10"/>
  <c r="Y29" i="10" s="1"/>
  <c r="U30" i="10"/>
  <c r="Y30" i="10" s="1"/>
  <c r="U28" i="10"/>
  <c r="Y28" i="10" s="1"/>
  <c r="U24" i="10"/>
  <c r="Y24" i="10" s="1"/>
  <c r="U22" i="10"/>
  <c r="Y22" i="10" s="1"/>
  <c r="U5" i="10"/>
  <c r="Y5" i="10" s="1"/>
  <c r="U20" i="10"/>
  <c r="Y20" i="10" s="1"/>
  <c r="U18" i="10"/>
  <c r="Y18" i="10" s="1"/>
  <c r="U14" i="10"/>
  <c r="Y14" i="10" s="1"/>
  <c r="S12" i="10"/>
  <c r="S18" i="10"/>
  <c r="S15" i="10"/>
  <c r="S10" i="10"/>
  <c r="P53" i="10"/>
  <c r="S7" i="10"/>
  <c r="S41" i="10"/>
  <c r="S46" i="10"/>
  <c r="S19" i="10"/>
  <c r="S33" i="10"/>
  <c r="S38" i="10"/>
  <c r="U15" i="10"/>
  <c r="V15" i="10" s="1"/>
  <c r="S36" i="10"/>
  <c r="S11" i="10"/>
  <c r="S25" i="10"/>
  <c r="S30" i="10"/>
  <c r="P59" i="10"/>
  <c r="U46" i="10"/>
  <c r="U25" i="10"/>
  <c r="S28" i="10"/>
  <c r="S42" i="10"/>
  <c r="P63" i="10"/>
  <c r="S17" i="10"/>
  <c r="S39" i="10"/>
  <c r="P61" i="10"/>
  <c r="S22" i="10"/>
  <c r="P57" i="10"/>
  <c r="S5" i="10"/>
  <c r="U7" i="10"/>
  <c r="U19" i="10"/>
  <c r="U38" i="10"/>
  <c r="U17" i="10"/>
  <c r="X17" i="10" s="1"/>
  <c r="S20" i="10"/>
  <c r="P56" i="10"/>
  <c r="P60" i="10"/>
  <c r="S34" i="10"/>
  <c r="S9" i="10"/>
  <c r="S31" i="10"/>
  <c r="S14" i="10"/>
  <c r="S23" i="10"/>
  <c r="S6" i="10"/>
  <c r="P52" i="10"/>
  <c r="S45" i="10"/>
  <c r="P64" i="10"/>
  <c r="S37" i="10"/>
  <c r="S29" i="10"/>
  <c r="S40" i="10"/>
  <c r="P62" i="10"/>
  <c r="S21" i="10"/>
  <c r="S26" i="10"/>
  <c r="P58" i="10"/>
  <c r="S13" i="10"/>
  <c r="P54" i="10"/>
  <c r="S43" i="10"/>
  <c r="S32" i="10"/>
  <c r="U12" i="10"/>
  <c r="X12" i="10" s="1"/>
  <c r="S35" i="10"/>
  <c r="S24" i="10"/>
  <c r="S27" i="10"/>
  <c r="S16" i="10"/>
  <c r="P55" i="10"/>
  <c r="S44" i="10"/>
  <c r="S8" i="10"/>
  <c r="P47" i="10"/>
  <c r="P51" i="10"/>
  <c r="S4" i="10"/>
  <c r="Q4" i="10"/>
  <c r="V41" i="10"/>
  <c r="L53" i="10" l="1"/>
  <c r="N61" i="10"/>
  <c r="K72" i="10"/>
  <c r="L72" i="10" s="1"/>
  <c r="N64" i="10"/>
  <c r="N55" i="10"/>
  <c r="N54" i="10"/>
  <c r="L58" i="10"/>
  <c r="L51" i="10"/>
  <c r="L52" i="10"/>
  <c r="V13" i="10"/>
  <c r="N59" i="10"/>
  <c r="K68" i="10"/>
  <c r="N68" i="10" s="1"/>
  <c r="K71" i="10"/>
  <c r="L71" i="10" s="1"/>
  <c r="L57" i="10"/>
  <c r="K70" i="10"/>
  <c r="L70" i="10" s="1"/>
  <c r="N60" i="10"/>
  <c r="N62" i="10"/>
  <c r="L62" i="10"/>
  <c r="N47" i="10"/>
  <c r="K69" i="10"/>
  <c r="N69" i="10" s="1"/>
  <c r="N56" i="10"/>
  <c r="K65" i="10"/>
  <c r="N65" i="10" s="1"/>
  <c r="N63" i="10"/>
  <c r="U51" i="10"/>
  <c r="Y51" i="10" s="1"/>
  <c r="V43" i="10"/>
  <c r="V44" i="10"/>
  <c r="X43" i="10"/>
  <c r="X13" i="10"/>
  <c r="V4" i="10"/>
  <c r="X4" i="10"/>
  <c r="V35" i="10"/>
  <c r="X16" i="10"/>
  <c r="X44" i="10"/>
  <c r="U63" i="10"/>
  <c r="Y63" i="10" s="1"/>
  <c r="V31" i="10"/>
  <c r="V33" i="10"/>
  <c r="X36" i="10"/>
  <c r="V16" i="10"/>
  <c r="V36" i="10"/>
  <c r="X9" i="10"/>
  <c r="X29" i="10"/>
  <c r="U64" i="10"/>
  <c r="Y64" i="10" s="1"/>
  <c r="V29" i="10"/>
  <c r="X10" i="10"/>
  <c r="X35" i="10"/>
  <c r="V14" i="10"/>
  <c r="X18" i="10"/>
  <c r="V9" i="10"/>
  <c r="X31" i="10"/>
  <c r="U62" i="10"/>
  <c r="Y62" i="10" s="1"/>
  <c r="V18" i="10"/>
  <c r="V45" i="10"/>
  <c r="X33" i="10"/>
  <c r="U48" i="10"/>
  <c r="U58" i="10"/>
  <c r="Y58" i="10" s="1"/>
  <c r="X6" i="10"/>
  <c r="V10" i="10"/>
  <c r="X23" i="10"/>
  <c r="V6" i="10"/>
  <c r="V42" i="10"/>
  <c r="X39" i="10"/>
  <c r="V40" i="10"/>
  <c r="U61" i="10"/>
  <c r="Y61" i="10" s="1"/>
  <c r="V23" i="10"/>
  <c r="X8" i="10"/>
  <c r="X24" i="10"/>
  <c r="V8" i="10"/>
  <c r="V24" i="10"/>
  <c r="X32" i="10"/>
  <c r="U53" i="10"/>
  <c r="Y53" i="10" s="1"/>
  <c r="V39" i="10"/>
  <c r="V32" i="10"/>
  <c r="X11" i="10"/>
  <c r="U52" i="10"/>
  <c r="Y52" i="10" s="1"/>
  <c r="U56" i="10"/>
  <c r="Y56" i="10" s="1"/>
  <c r="V20" i="10"/>
  <c r="V22" i="10"/>
  <c r="X26" i="10"/>
  <c r="X34" i="10"/>
  <c r="X40" i="10"/>
  <c r="X45" i="10"/>
  <c r="I62" i="10"/>
  <c r="G62" i="10"/>
  <c r="I63" i="10"/>
  <c r="G63" i="10"/>
  <c r="G47" i="10"/>
  <c r="G49" i="10" s="1"/>
  <c r="I47" i="10"/>
  <c r="G60" i="10"/>
  <c r="I60" i="10"/>
  <c r="I57" i="10"/>
  <c r="G57" i="10"/>
  <c r="F70" i="10"/>
  <c r="I54" i="10"/>
  <c r="G54" i="10"/>
  <c r="V34" i="10"/>
  <c r="X20" i="10"/>
  <c r="X14" i="10"/>
  <c r="X41" i="10"/>
  <c r="U55" i="10"/>
  <c r="Y55" i="10" s="1"/>
  <c r="U54" i="10"/>
  <c r="Y54" i="10" s="1"/>
  <c r="I58" i="10"/>
  <c r="G58" i="10"/>
  <c r="G59" i="10"/>
  <c r="I59" i="10"/>
  <c r="F71" i="10"/>
  <c r="I52" i="10"/>
  <c r="G52" i="10"/>
  <c r="G56" i="10"/>
  <c r="I56" i="10"/>
  <c r="V26" i="10"/>
  <c r="G61" i="10"/>
  <c r="I61" i="10"/>
  <c r="G53" i="10"/>
  <c r="I53" i="10"/>
  <c r="G55" i="10"/>
  <c r="I55" i="10"/>
  <c r="F69" i="10"/>
  <c r="X22" i="10"/>
  <c r="U59" i="10"/>
  <c r="Y59" i="10" s="1"/>
  <c r="F65" i="10"/>
  <c r="G51" i="10"/>
  <c r="I51" i="10"/>
  <c r="F68" i="10"/>
  <c r="I64" i="10"/>
  <c r="G64" i="10"/>
  <c r="F72" i="10"/>
  <c r="V27" i="10"/>
  <c r="V21" i="10"/>
  <c r="X28" i="10"/>
  <c r="V28" i="10"/>
  <c r="V11" i="10"/>
  <c r="X21" i="10"/>
  <c r="X42" i="10"/>
  <c r="X27" i="10"/>
  <c r="V30" i="10"/>
  <c r="X30" i="10"/>
  <c r="X5" i="10"/>
  <c r="V37" i="10"/>
  <c r="X37" i="10"/>
  <c r="V5" i="10"/>
  <c r="X46" i="10"/>
  <c r="Y46" i="10"/>
  <c r="V12" i="10"/>
  <c r="Y12" i="10"/>
  <c r="V17" i="10"/>
  <c r="Y17" i="10"/>
  <c r="X15" i="10"/>
  <c r="Y15" i="10"/>
  <c r="V38" i="10"/>
  <c r="Y38" i="10"/>
  <c r="V19" i="10"/>
  <c r="Y19" i="10"/>
  <c r="X7" i="10"/>
  <c r="Y7" i="10"/>
  <c r="V25" i="10"/>
  <c r="Y25" i="10"/>
  <c r="V46" i="10"/>
  <c r="X25" i="10"/>
  <c r="V7" i="10"/>
  <c r="U47" i="10"/>
  <c r="X19" i="10"/>
  <c r="X38" i="10"/>
  <c r="S60" i="10"/>
  <c r="Q60" i="10"/>
  <c r="S53" i="10"/>
  <c r="Q53" i="10"/>
  <c r="Q64" i="10"/>
  <c r="S64" i="10"/>
  <c r="P72" i="10"/>
  <c r="Q54" i="10"/>
  <c r="S54" i="10"/>
  <c r="S62" i="10"/>
  <c r="Q62" i="10"/>
  <c r="Q56" i="10"/>
  <c r="S56" i="10"/>
  <c r="S59" i="10"/>
  <c r="Q59" i="10"/>
  <c r="P71" i="10"/>
  <c r="Q63" i="10"/>
  <c r="S63" i="10"/>
  <c r="S57" i="10"/>
  <c r="Q57" i="10"/>
  <c r="P70" i="10"/>
  <c r="Q55" i="10"/>
  <c r="S55" i="10"/>
  <c r="P69" i="10"/>
  <c r="Q52" i="10"/>
  <c r="S52" i="10"/>
  <c r="U57" i="10"/>
  <c r="U60" i="10"/>
  <c r="S51" i="10"/>
  <c r="P65" i="10"/>
  <c r="Q51" i="10"/>
  <c r="P68" i="10"/>
  <c r="S58" i="10"/>
  <c r="Q58" i="10"/>
  <c r="Q61" i="10"/>
  <c r="S61" i="10"/>
  <c r="S47" i="10"/>
  <c r="Q47" i="10"/>
  <c r="N72" i="10" l="1"/>
  <c r="N70" i="10"/>
  <c r="L69" i="10"/>
  <c r="L68" i="10"/>
  <c r="N71" i="10"/>
  <c r="K73" i="10"/>
  <c r="N73" i="10" s="1"/>
  <c r="L65" i="10"/>
  <c r="U65" i="10"/>
  <c r="Y65" i="10" s="1"/>
  <c r="V51" i="10"/>
  <c r="X51" i="10"/>
  <c r="X63" i="10"/>
  <c r="X62" i="10"/>
  <c r="V63" i="10"/>
  <c r="X56" i="10"/>
  <c r="X64" i="10"/>
  <c r="V64" i="10"/>
  <c r="U72" i="10"/>
  <c r="Y72" i="10" s="1"/>
  <c r="V62" i="10"/>
  <c r="V54" i="10"/>
  <c r="U68" i="10"/>
  <c r="Y68" i="10" s="1"/>
  <c r="U69" i="10"/>
  <c r="Y69" i="10" s="1"/>
  <c r="V53" i="10"/>
  <c r="X52" i="10"/>
  <c r="V58" i="10"/>
  <c r="X58" i="10"/>
  <c r="X55" i="10"/>
  <c r="V52" i="10"/>
  <c r="V55" i="10"/>
  <c r="V56" i="10"/>
  <c r="X61" i="10"/>
  <c r="V61" i="10"/>
  <c r="X53" i="10"/>
  <c r="X54" i="10"/>
  <c r="G72" i="10"/>
  <c r="I72" i="10"/>
  <c r="I69" i="10"/>
  <c r="G69" i="10"/>
  <c r="V59" i="10"/>
  <c r="I70" i="10"/>
  <c r="G70" i="10"/>
  <c r="X59" i="10"/>
  <c r="F73" i="10"/>
  <c r="G68" i="10"/>
  <c r="I68" i="10"/>
  <c r="G71" i="10"/>
  <c r="I71" i="10"/>
  <c r="G65" i="10"/>
  <c r="I65" i="10"/>
  <c r="X47" i="10"/>
  <c r="Y47" i="10"/>
  <c r="X60" i="10"/>
  <c r="Y60" i="10"/>
  <c r="X57" i="10"/>
  <c r="Y57" i="10"/>
  <c r="U71" i="10"/>
  <c r="V57" i="10"/>
  <c r="V47" i="10"/>
  <c r="V60" i="10"/>
  <c r="P73" i="10"/>
  <c r="S68" i="10"/>
  <c r="Q68" i="10"/>
  <c r="Q71" i="10"/>
  <c r="S71" i="10"/>
  <c r="Q72" i="10"/>
  <c r="S72" i="10"/>
  <c r="Q69" i="10"/>
  <c r="S69" i="10"/>
  <c r="Q65" i="10"/>
  <c r="S65" i="10"/>
  <c r="U70" i="10"/>
  <c r="Y70" i="10" s="1"/>
  <c r="S70" i="10"/>
  <c r="Q70" i="10"/>
  <c r="V65" i="10" l="1"/>
  <c r="L73" i="10"/>
  <c r="X65" i="10"/>
  <c r="V72" i="10"/>
  <c r="X72" i="10"/>
  <c r="V68" i="10"/>
  <c r="X68" i="10"/>
  <c r="V69" i="10"/>
  <c r="X69" i="10"/>
  <c r="I73" i="10"/>
  <c r="G73" i="10"/>
  <c r="V71" i="10"/>
  <c r="Y71" i="10"/>
  <c r="U73" i="10"/>
  <c r="X71" i="10"/>
  <c r="V70" i="10"/>
  <c r="X70" i="10"/>
  <c r="S73" i="10"/>
  <c r="Q73" i="10"/>
  <c r="X73" i="10" l="1"/>
  <c r="Y73" i="10"/>
  <c r="V73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<sst xmlns="http://schemas.openxmlformats.org/spreadsheetml/2006/main" count="60591" uniqueCount="7010">
  <si>
    <t>SAP Code</t>
  </si>
  <si>
    <t>Stockiest Name</t>
  </si>
  <si>
    <t>CITY</t>
  </si>
  <si>
    <t>CFA</t>
  </si>
  <si>
    <t>HYDERABAD</t>
  </si>
  <si>
    <t>Keimed Private Limited</t>
  </si>
  <si>
    <t>Thea Technologies Pvt Ltd</t>
  </si>
  <si>
    <t>CHENNAI</t>
  </si>
  <si>
    <t>Tresara Health Private Limited</t>
  </si>
  <si>
    <t>Lifecare Pharma Pvt Ltd</t>
  </si>
  <si>
    <t>Radamedisolutions Pvt Ltd</t>
  </si>
  <si>
    <t>JLCity Pharma India Private Limited</t>
  </si>
  <si>
    <t>HISSAR</t>
  </si>
  <si>
    <t>PANCHKULLA</t>
  </si>
  <si>
    <t>Tapadiya Distributor</t>
  </si>
  <si>
    <t>Chinchwad</t>
  </si>
  <si>
    <t>PUNE</t>
  </si>
  <si>
    <t>WELPAR PHARMABIZZ LIMITED</t>
  </si>
  <si>
    <t>MUMBAI</t>
  </si>
  <si>
    <t>BHIWANDI</t>
  </si>
  <si>
    <t>Threpsi Solutions Pvt Ltd</t>
  </si>
  <si>
    <t>Mohar Medical Agencies</t>
  </si>
  <si>
    <t>Sundarlal Pharma Distributors</t>
  </si>
  <si>
    <t>Galaxystar Pharma Distributors</t>
  </si>
  <si>
    <t>Crystal Medicines Pvt Ltd</t>
  </si>
  <si>
    <t>Shree Enterprises</t>
  </si>
  <si>
    <t>PATNA</t>
  </si>
  <si>
    <t>GONDA</t>
  </si>
  <si>
    <t>LUCKNOW</t>
  </si>
  <si>
    <t>Lucknow</t>
  </si>
  <si>
    <t>ASANSOL</t>
  </si>
  <si>
    <t>KOLKATA</t>
  </si>
  <si>
    <t>J R ENTERPISES</t>
  </si>
  <si>
    <t>Aura Pharmaceuticals</t>
  </si>
  <si>
    <t>DHANBAD</t>
  </si>
  <si>
    <t>JAMSHEDPUR</t>
  </si>
  <si>
    <t>KOTA</t>
  </si>
  <si>
    <t>JAIPUR</t>
  </si>
  <si>
    <t>Bangalore</t>
  </si>
  <si>
    <t>BANGALORE</t>
  </si>
  <si>
    <t>VIMAL AGENCIES</t>
  </si>
  <si>
    <t>VARDHAMAN PHARMA DIST PVT LTD</t>
  </si>
  <si>
    <t>BELAGAVI</t>
  </si>
  <si>
    <t>Avenues Pharma Distributors Pvt Ltd</t>
  </si>
  <si>
    <t>Standard Distributors</t>
  </si>
  <si>
    <t>KOTTAYAM</t>
  </si>
  <si>
    <t>ERNAKULAM</t>
  </si>
  <si>
    <t>R. K. Associates</t>
  </si>
  <si>
    <t>YAVATMAL</t>
  </si>
  <si>
    <t>GORAKHPUR</t>
  </si>
  <si>
    <t>GAYA</t>
  </si>
  <si>
    <t>Kishor Medical and General Stores</t>
  </si>
  <si>
    <t>Kannad</t>
  </si>
  <si>
    <t>CHAPRA</t>
  </si>
  <si>
    <t>SAFE LIFE ENTERPRISES PRIVATE LTD</t>
  </si>
  <si>
    <t>Eastern Agencies Healthcare Pvt ltd</t>
  </si>
  <si>
    <t>Meher Distributors Pvt., Ltd.,</t>
  </si>
  <si>
    <t>SALEM</t>
  </si>
  <si>
    <t>SURAT</t>
  </si>
  <si>
    <t>AHMEDABAD</t>
  </si>
  <si>
    <t>SHUBHAM SUPER SPECIALITIES</t>
  </si>
  <si>
    <t>DAHOD PHARMACON</t>
  </si>
  <si>
    <t>DAHOD</t>
  </si>
  <si>
    <t>Stockwell Pharma</t>
  </si>
  <si>
    <t>A One Medical</t>
  </si>
  <si>
    <t>DEHRADUN</t>
  </si>
  <si>
    <t>Kaushal Healthcare Pvt., Ltd.,</t>
  </si>
  <si>
    <t>Pharma Plus</t>
  </si>
  <si>
    <t>Optival Health Solutions Pvt Ltd</t>
  </si>
  <si>
    <t>Medi World</t>
  </si>
  <si>
    <t>VARANASI</t>
  </si>
  <si>
    <t>Shubham Agencies</t>
  </si>
  <si>
    <t>RAIPUR</t>
  </si>
  <si>
    <t>DURG</t>
  </si>
  <si>
    <t>Shree Medical Agencies</t>
  </si>
  <si>
    <t>Medicure Agencies</t>
  </si>
  <si>
    <t>VADODARA</t>
  </si>
  <si>
    <t>Sayaji Pharma</t>
  </si>
  <si>
    <t>ASHOK GNXT PHARMA PRIVATE LTD</t>
  </si>
  <si>
    <t>J B Pharma</t>
  </si>
  <si>
    <t>JHANSI</t>
  </si>
  <si>
    <t>A.G.M. Agencies</t>
  </si>
  <si>
    <t>JODHPUR</t>
  </si>
  <si>
    <t>NEW DELHI</t>
  </si>
  <si>
    <t>KRISHNA AGENCIES</t>
  </si>
  <si>
    <t>Chandrawati Enterprises</t>
  </si>
  <si>
    <t>K. V. D. Agencies</t>
  </si>
  <si>
    <t>Arihant Chemist LLP</t>
  </si>
  <si>
    <t>Yogi Rama Pharma</t>
  </si>
  <si>
    <t>COIMBATORE</t>
  </si>
  <si>
    <t>AMRITSAR</t>
  </si>
  <si>
    <t>ZIRAKPUR</t>
  </si>
  <si>
    <t>ANU AGENCIES</t>
  </si>
  <si>
    <t>Pharma India</t>
  </si>
  <si>
    <t>DHRUVI PHARMA PRIVATE LIMITED</t>
  </si>
  <si>
    <t>Prathna Specialiti</t>
  </si>
  <si>
    <t>Relief Chemist Wholesale Depot</t>
  </si>
  <si>
    <t>Anand Pharma Distributors</t>
  </si>
  <si>
    <t>MEDICINE CENTRE</t>
  </si>
  <si>
    <t>HALDWANI</t>
  </si>
  <si>
    <t>AGRAWAL AGENCIES</t>
  </si>
  <si>
    <t>CUTTACK</t>
  </si>
  <si>
    <t>SAMBALPUR</t>
  </si>
  <si>
    <t>BHUBANESWAR</t>
  </si>
  <si>
    <t>JALPAIGURI</t>
  </si>
  <si>
    <t>KAMAREDDY</t>
  </si>
  <si>
    <t>AZAMGARH</t>
  </si>
  <si>
    <t>GUWAHATI</t>
  </si>
  <si>
    <t>S M Drugs Pvt Ltd</t>
  </si>
  <si>
    <t>MADURAI</t>
  </si>
  <si>
    <t>Sri Mangayarkarasi Pharma</t>
  </si>
  <si>
    <t>Sri Sarojini Enterprises</t>
  </si>
  <si>
    <t>Bharat Pharma</t>
  </si>
  <si>
    <t>BHOPAL</t>
  </si>
  <si>
    <t>INDORE</t>
  </si>
  <si>
    <t>PARAG MEDICAL AGENCIES</t>
  </si>
  <si>
    <t>RAJGARH</t>
  </si>
  <si>
    <t>K. C. C. Enterprises</t>
  </si>
  <si>
    <t>SANJEEVANI PHARMA DIST PVT LTD</t>
  </si>
  <si>
    <t>BILASPUR</t>
  </si>
  <si>
    <t>K. S. Agencies</t>
  </si>
  <si>
    <t>DELHI</t>
  </si>
  <si>
    <t>LUCKNOW MEDICAL AGENCIES</t>
  </si>
  <si>
    <t>Hospitalis Supply Solutions P Ltd</t>
  </si>
  <si>
    <t>Kasiviswanathan Medical Agencies</t>
  </si>
  <si>
    <t>Sidsons Pharma Distributors P Ltd</t>
  </si>
  <si>
    <t>R.P MEDICAL CORPORATION</t>
  </si>
  <si>
    <t>KATNI</t>
  </si>
  <si>
    <t>JABALPUR</t>
  </si>
  <si>
    <t>Sudarshan Traders</t>
  </si>
  <si>
    <t>TIRUPUR</t>
  </si>
  <si>
    <t>A. G. Pharma</t>
  </si>
  <si>
    <t>Bhilai</t>
  </si>
  <si>
    <t>Unimed Corporation</t>
  </si>
  <si>
    <t>VIJAYWADA</t>
  </si>
  <si>
    <t>VIJAYAWADA</t>
  </si>
  <si>
    <t>SVMED Solutioins Pvt Ltd</t>
  </si>
  <si>
    <t>Star Pharma</t>
  </si>
  <si>
    <t>ALLAHABAD</t>
  </si>
  <si>
    <t>Mahadev Agencies</t>
  </si>
  <si>
    <t>NASIK</t>
  </si>
  <si>
    <t>D Vijay Pharma Pvt Ltd</t>
  </si>
  <si>
    <t>P. R. Pharma</t>
  </si>
  <si>
    <t>PATHANKOT</t>
  </si>
  <si>
    <t>Sree Harsha Medical Agencies</t>
  </si>
  <si>
    <t>ERODE</t>
  </si>
  <si>
    <t>Deccan Medisales Pvt., Ltd.,</t>
  </si>
  <si>
    <t>Sudha Agencies</t>
  </si>
  <si>
    <t>Venkata Krishna Enterprise Pvt Ltd.</t>
  </si>
  <si>
    <t>Usha Medicine Co.</t>
  </si>
  <si>
    <t>MEERUT</t>
  </si>
  <si>
    <t>Prem Pharmaceuticals</t>
  </si>
  <si>
    <t>Dhruvi PHARMA PRIVATE LIMITED</t>
  </si>
  <si>
    <t>Yash Pharma</t>
  </si>
  <si>
    <t>NATIONAL MEDICAL AGENCIES</t>
  </si>
  <si>
    <t>JAMMU</t>
  </si>
  <si>
    <t>BHATINDA</t>
  </si>
  <si>
    <t>KOLHAPUR</t>
  </si>
  <si>
    <t>Muskan Pharma</t>
  </si>
  <si>
    <t>RANCHI</t>
  </si>
  <si>
    <t>Janta Medical Hall</t>
  </si>
  <si>
    <t>Safe Life Corporation</t>
  </si>
  <si>
    <t>Satyam Pharmacueticals</t>
  </si>
  <si>
    <t>HOOGHLY</t>
  </si>
  <si>
    <t>Pharma Deal</t>
  </si>
  <si>
    <t>MUZAFFARNAGAR</t>
  </si>
  <si>
    <t>YAMUNANAGAR</t>
  </si>
  <si>
    <t>SIRSA</t>
  </si>
  <si>
    <t>VIMAL PHARMA INTERNATIONAL</t>
  </si>
  <si>
    <t>SHREYAS PHARMACEUTICALS</t>
  </si>
  <si>
    <t>UNJHA</t>
  </si>
  <si>
    <t>Shree Amman Pharma Private Limited</t>
  </si>
  <si>
    <t>SHREE AMBIKA MEDICALS</t>
  </si>
  <si>
    <t>Saiyedpura</t>
  </si>
  <si>
    <t>VELLORE</t>
  </si>
  <si>
    <t>SHYAM MEDICAL AGENCIES</t>
  </si>
  <si>
    <t>SREE TRIVENI MEDICA AGENCIES</t>
  </si>
  <si>
    <t>Sree Radha Madhav Enterprise</t>
  </si>
  <si>
    <t>COOCHBIHAR</t>
  </si>
  <si>
    <t>AMBICA MEDICAL CORPORATION</t>
  </si>
  <si>
    <t>Paldi</t>
  </si>
  <si>
    <t>Alphabet Distributors</t>
  </si>
  <si>
    <t>Navrangpura</t>
  </si>
  <si>
    <t>A.V.S.PHARMA</t>
  </si>
  <si>
    <t>VILLUPURAM</t>
  </si>
  <si>
    <t>R.K.Pharma Distributors</t>
  </si>
  <si>
    <t>TIRUPATI</t>
  </si>
  <si>
    <t>SANYOG ENTERPRISES PVT. LTD</t>
  </si>
  <si>
    <t>Delhi</t>
  </si>
  <si>
    <t>KARIMNAGAR</t>
  </si>
  <si>
    <t>SURESH MEDICAL AGENCIES</t>
  </si>
  <si>
    <t>NELLORE</t>
  </si>
  <si>
    <t>SUREKHA MEDICAL AGENCIES</t>
  </si>
  <si>
    <t>STAR MEDICAL STORES</t>
  </si>
  <si>
    <t>APOLLO ENTERPRISE</t>
  </si>
  <si>
    <t>MALDA</t>
  </si>
  <si>
    <t>Sudha Enterprise</t>
  </si>
  <si>
    <t>WARANGAL</t>
  </si>
  <si>
    <t>SRI VIJAYA BHASKARA PHARMA</t>
  </si>
  <si>
    <t>SRI VENKATA RAGHAVA AGENCIES</t>
  </si>
  <si>
    <t>SRI RAMA KRISHNA MEDICAL AGENCIES</t>
  </si>
  <si>
    <t>Rajam</t>
  </si>
  <si>
    <t>GUPTA MEDICAL AGENCIES</t>
  </si>
  <si>
    <t>GURGAON</t>
  </si>
  <si>
    <t>VISHAT DISTRIBUTORS</t>
  </si>
  <si>
    <t>BARODA</t>
  </si>
  <si>
    <t>GOYAL MEDICAL STORE</t>
  </si>
  <si>
    <t>KURUKSHETRA</t>
  </si>
  <si>
    <t>JYOTHI MEDICAL AGENCIES</t>
  </si>
  <si>
    <t>GOWRI ENTERPRISES</t>
  </si>
  <si>
    <t>TRANSWORLD PHARMA (MADRAS) PVT LTD</t>
  </si>
  <si>
    <t>Gayatri Distributors</t>
  </si>
  <si>
    <t>VALSAD</t>
  </si>
  <si>
    <t>GAJANAND MEDICAL AGENCIES</t>
  </si>
  <si>
    <t>GOPALAKRISHNA MEDICAL</t>
  </si>
  <si>
    <t>GOEL DISTRIBUTORS</t>
  </si>
  <si>
    <t>FARIDABAD</t>
  </si>
  <si>
    <t>GUNTUR</t>
  </si>
  <si>
    <t>VENUS PHARMA</t>
  </si>
  <si>
    <t>NIRMAL SALES CORPORATION</t>
  </si>
  <si>
    <t>NEW SRINIVASA MEDICINES</t>
  </si>
  <si>
    <t>Ambawadi</t>
  </si>
  <si>
    <t>KAUSHAL PHARMACEUTICALS PVT. LTD.</t>
  </si>
  <si>
    <t>MAMTA MEDICINE CENTRE</t>
  </si>
  <si>
    <t>MALABAR PHARMACEUTICALS</t>
  </si>
  <si>
    <t>ROHTAK</t>
  </si>
  <si>
    <t>SHREE MARUTI NANDAN</t>
  </si>
  <si>
    <t>NOIDA</t>
  </si>
  <si>
    <t>Amarjeet Medical Hall</t>
  </si>
  <si>
    <t>MYSORE</t>
  </si>
  <si>
    <t>Shivhari Pharmaceuticals</t>
  </si>
  <si>
    <t>MARUTI &amp; COMPANY</t>
  </si>
  <si>
    <t>TANJAVUR</t>
  </si>
  <si>
    <t>CHANDIGARH</t>
  </si>
  <si>
    <t>KUMAR AND  COMPANY</t>
  </si>
  <si>
    <t>MEDILINK PHARMA</t>
  </si>
  <si>
    <t>TRICHY</t>
  </si>
  <si>
    <t>Mercury Agencies</t>
  </si>
  <si>
    <t>UDUPI</t>
  </si>
  <si>
    <t>GULBARGA</t>
  </si>
  <si>
    <t>Chethana Healthcare Solution PvtLtd</t>
  </si>
  <si>
    <t>ITARSI</t>
  </si>
  <si>
    <t>SARASWATI MEDICAL AGENCY</t>
  </si>
  <si>
    <t>SET FARM PHARMACEUTICALS</t>
  </si>
  <si>
    <t>LUDHIANA</t>
  </si>
  <si>
    <t>Shivam Distributors</t>
  </si>
  <si>
    <t>M.B.DRUG HOUSE</t>
  </si>
  <si>
    <t>M.K.PHARMACEUTICALS AGENCY</t>
  </si>
  <si>
    <t>JUNAGADH</t>
  </si>
  <si>
    <t>MALU PHARMACEUTICALS</t>
  </si>
  <si>
    <t>MANAV AGENCIES</t>
  </si>
  <si>
    <t>SATNA</t>
  </si>
  <si>
    <t>CHANDRA AND SONS</t>
  </si>
  <si>
    <t>AGRA</t>
  </si>
  <si>
    <t>Rathi Medical Store</t>
  </si>
  <si>
    <t>GALAXY PHARMA</t>
  </si>
  <si>
    <t>Zippigo Pharma</t>
  </si>
  <si>
    <t>GULATI AGENCIES</t>
  </si>
  <si>
    <t>MANGALORE</t>
  </si>
  <si>
    <t>GANPATI PHARMA</t>
  </si>
  <si>
    <t>GARG MEDICAL HALL.</t>
  </si>
  <si>
    <t>SANGRUR</t>
  </si>
  <si>
    <t>GARIMA SALES</t>
  </si>
  <si>
    <t>UJJWAL PHARMA</t>
  </si>
  <si>
    <t>UNIVERSAL MEDICAL AGENCY</t>
  </si>
  <si>
    <t>VADAMALAYAN MEDIPHARMA</t>
  </si>
  <si>
    <t>BIJAPUR</t>
  </si>
  <si>
    <t>Vardhaman Pharma Distributors</t>
  </si>
  <si>
    <t>KHARGONE</t>
  </si>
  <si>
    <t>Shree Medical Stores</t>
  </si>
  <si>
    <t>PALIWAL DRUG AGENCIES</t>
  </si>
  <si>
    <t>THIRUPPATHI AND THIRUMALA</t>
  </si>
  <si>
    <t>SP S S MEDICAL HALL</t>
  </si>
  <si>
    <t>SRI ANJANI AGENCIES</t>
  </si>
  <si>
    <t>SRI ARUNA MEDICAL AGENCIES</t>
  </si>
  <si>
    <t>DRUG HOUSE</t>
  </si>
  <si>
    <t>JAIN AGENCIES</t>
  </si>
  <si>
    <t>RAJNANDGAON</t>
  </si>
  <si>
    <t>JAIN MEDICAL &amp; SURGICAL</t>
  </si>
  <si>
    <t>JAIN PHARMACEUTICALS</t>
  </si>
  <si>
    <t>BAHRAICH</t>
  </si>
  <si>
    <t>AMAR MEDICAL AGENCIES</t>
  </si>
  <si>
    <t>Amar Medical Stores</t>
  </si>
  <si>
    <t>GOA</t>
  </si>
  <si>
    <t>Barros Enterprises Pvt Ltd</t>
  </si>
  <si>
    <t>KANPUR</t>
  </si>
  <si>
    <t>PHARMA TRADERS</t>
  </si>
  <si>
    <t>MORENA</t>
  </si>
  <si>
    <t>A K PHARMA</t>
  </si>
  <si>
    <t>TIRUNELVELI</t>
  </si>
  <si>
    <t>PRADIP PHARMA</t>
  </si>
  <si>
    <t>JALANDHAR</t>
  </si>
  <si>
    <t>MEDIC PHARMA</t>
  </si>
  <si>
    <t>BHASIN AGENCIES</t>
  </si>
  <si>
    <t>PATIALA</t>
  </si>
  <si>
    <t>BANKEY BIHARI MEDICAL STORE</t>
  </si>
  <si>
    <t>NAGERCOIL</t>
  </si>
  <si>
    <t>JAYA MEDICAL CORPORATION</t>
  </si>
  <si>
    <t>RAMESH MEDICAL STORES</t>
  </si>
  <si>
    <t>UJJAIN</t>
  </si>
  <si>
    <t>Shri Tirupati Medisel Agency</t>
  </si>
  <si>
    <t>BALDAWA ENTERPRISES</t>
  </si>
  <si>
    <t>SOLAPUR</t>
  </si>
  <si>
    <t>RAJ MEDICAL AGENCIES</t>
  </si>
  <si>
    <t>DAVANGERE</t>
  </si>
  <si>
    <t>Chethana Pharma Pvt. Ltd.</t>
  </si>
  <si>
    <t>Chirag Medicare Solutions Pvt Ltd</t>
  </si>
  <si>
    <t>RAJENDRA MEDICAL AGENCIES</t>
  </si>
  <si>
    <t>ALWAR</t>
  </si>
  <si>
    <t>Khandelwal Medicals</t>
  </si>
  <si>
    <t>HUBLI</t>
  </si>
  <si>
    <t>EVEREST PHARMA</t>
  </si>
  <si>
    <t>PANVEL</t>
  </si>
  <si>
    <t>Mukund &amp; Company</t>
  </si>
  <si>
    <t>NAGPUR</t>
  </si>
  <si>
    <t>Ajit Pharmatics</t>
  </si>
  <si>
    <t>MEHADIA AND SONS</t>
  </si>
  <si>
    <t>SRI BALAJI MEDICAL AGENCIES</t>
  </si>
  <si>
    <t>Rohit Pharma</t>
  </si>
  <si>
    <t>Kyal Agencies</t>
  </si>
  <si>
    <t>Loknath Drug Distributors</t>
  </si>
  <si>
    <t>Jyoti Distributors</t>
  </si>
  <si>
    <t>Aastha Pharma</t>
  </si>
  <si>
    <t>Ghatkopar</t>
  </si>
  <si>
    <t>Shree Sai Enterprises</t>
  </si>
  <si>
    <t>Kharghar</t>
  </si>
  <si>
    <t>Shanthi Social Services</t>
  </si>
  <si>
    <t>Vasavi Medicare Solutions Pvt Ltd</t>
  </si>
  <si>
    <t>Vijay Pharma Distributors</t>
  </si>
  <si>
    <t>Pharma Asia Distributor</t>
  </si>
  <si>
    <t>CHANDRAPUR</t>
  </si>
  <si>
    <t>THANE</t>
  </si>
  <si>
    <t>Siddhimangal Pharma LLP</t>
  </si>
  <si>
    <t>A2Z Pharma</t>
  </si>
  <si>
    <t>Thane Medical Agencies</t>
  </si>
  <si>
    <t>MADHU SALES CORPORATION</t>
  </si>
  <si>
    <t>SOLAN</t>
  </si>
  <si>
    <t>PHARMA DISTRIBUTORS</t>
  </si>
  <si>
    <t>VAPI</t>
  </si>
  <si>
    <t>BHARAT MEDICAL AGENCIES</t>
  </si>
  <si>
    <t>PANIPAT</t>
  </si>
  <si>
    <t>Govind Medical Agencies</t>
  </si>
  <si>
    <t>REWARI</t>
  </si>
  <si>
    <t>Mehul Agencies</t>
  </si>
  <si>
    <t>Unique Pharma (Agencies)</t>
  </si>
  <si>
    <t>Trivandrum</t>
  </si>
  <si>
    <t>Life Care</t>
  </si>
  <si>
    <t>DROGARIA ANANTA</t>
  </si>
  <si>
    <t>PANAJI</t>
  </si>
  <si>
    <t>Ajay Medical Agencies</t>
  </si>
  <si>
    <t>RAIGARH</t>
  </si>
  <si>
    <t>S. B. Pharma</t>
  </si>
  <si>
    <t>Goud Pharma</t>
  </si>
  <si>
    <t>DHAR</t>
  </si>
  <si>
    <t>UNICELER HEALTHCARE PVT. LTD.</t>
  </si>
  <si>
    <t>Sree Syamala Corporation</t>
  </si>
  <si>
    <t>Sri Saanvi Agencies</t>
  </si>
  <si>
    <t>Karthik Agencies</t>
  </si>
  <si>
    <t>FEROZEPUR CANTT</t>
  </si>
  <si>
    <t>MOGA</t>
  </si>
  <si>
    <t>Yogiram Pharma</t>
  </si>
  <si>
    <t>White Pharmaceuticals</t>
  </si>
  <si>
    <t>New Delhi</t>
  </si>
  <si>
    <t>Parita Distributors</t>
  </si>
  <si>
    <t>BARDOLI</t>
  </si>
  <si>
    <t>GONDIA</t>
  </si>
  <si>
    <t>JHARKHAND</t>
  </si>
  <si>
    <t>Debananda Pharmaceuticals</t>
  </si>
  <si>
    <t>Drugs Point Enterpriser</t>
  </si>
  <si>
    <t>Srikrishna Agencies</t>
  </si>
  <si>
    <t>ROURKELA</t>
  </si>
  <si>
    <t>AKOLA</t>
  </si>
  <si>
    <t>BAREILLY</t>
  </si>
  <si>
    <t>New J. B. Sales</t>
  </si>
  <si>
    <t>Sanjeevani Pharma Dist., Pvt., Ltd.</t>
  </si>
  <si>
    <t>Medicine Enterprises</t>
  </si>
  <si>
    <t>Bridge Medisales Pvt Ltd.</t>
  </si>
  <si>
    <t>RATNAGIRI</t>
  </si>
  <si>
    <t>New Golden Distributors</t>
  </si>
  <si>
    <t>RUDRAPUR</t>
  </si>
  <si>
    <t>Sri Sai Krishna Medical Agencies</t>
  </si>
  <si>
    <t>Sri Sri Medicals</t>
  </si>
  <si>
    <t>Lazz Medico</t>
  </si>
  <si>
    <t>Rau &amp; Co Pharma Pvt Ltd.</t>
  </si>
  <si>
    <t>Muthu Pharma Private Limited</t>
  </si>
  <si>
    <t>Human Care Pharmaceuticals</t>
  </si>
  <si>
    <t>KASHIPUR</t>
  </si>
  <si>
    <t xml:space="preserve">SIKAR </t>
  </si>
  <si>
    <t>MAHAVEER MEDICAL AGENCIES</t>
  </si>
  <si>
    <t>S. G. Enterprises</t>
  </si>
  <si>
    <t>Rajsons Pharma Private Limited</t>
  </si>
  <si>
    <t>Agarwal Stores</t>
  </si>
  <si>
    <t>New Bhartiya Pharma</t>
  </si>
  <si>
    <t>Emami Frank Ross Ltd.</t>
  </si>
  <si>
    <t>Bawa Medical Agencies</t>
  </si>
  <si>
    <t>The Buddha Medical Agency</t>
  </si>
  <si>
    <t>Prabhat Medical Store Wholesale</t>
  </si>
  <si>
    <t>MORADABAD</t>
  </si>
  <si>
    <t>OMKAR MEDICAL DISTRIBUTORS PVT LTD</t>
  </si>
  <si>
    <t>ARUNA AGENCY</t>
  </si>
  <si>
    <t>CUREIL PHARMA</t>
  </si>
  <si>
    <t>GOYAL PHARMACEUTICALS</t>
  </si>
  <si>
    <t>SILIGURI</t>
  </si>
  <si>
    <t>YASH PHARMACEUTICALS</t>
  </si>
  <si>
    <t>MUZAFFARPUR</t>
  </si>
  <si>
    <t>LAHERIASARAI</t>
  </si>
  <si>
    <t>SHREE RAM DRUG DISTRIBUTORS</t>
  </si>
  <si>
    <t>NOIDA MEDI POINT</t>
  </si>
  <si>
    <t>VISHNU MEDICOS</t>
  </si>
  <si>
    <t>HAPUR</t>
  </si>
  <si>
    <t>TIRUPATI PHARMA</t>
  </si>
  <si>
    <t>AMARJEET MEDICAL HALL</t>
  </si>
  <si>
    <t>GHAZIABAD</t>
  </si>
  <si>
    <t>ALIGARH</t>
  </si>
  <si>
    <t>S.K.AGENCIES</t>
  </si>
  <si>
    <t>VAISH DRUG HOUSE</t>
  </si>
  <si>
    <t>GAURAV MEDICAL AGENCIES</t>
  </si>
  <si>
    <t>RAJESH PHARMA</t>
  </si>
  <si>
    <t>ARARIA</t>
  </si>
  <si>
    <t>KESHAV DRUG DISTRIBUTORS</t>
  </si>
  <si>
    <t>DEEPAK PHARMA</t>
  </si>
  <si>
    <t>VISHNU CHEMIST</t>
  </si>
  <si>
    <t>ASIAN DRUGS AND DRUGS</t>
  </si>
  <si>
    <t>ALLIED PHARMACEUTICALS</t>
  </si>
  <si>
    <t>PRIYANKA AGENCY</t>
  </si>
  <si>
    <t>DEO AGENCY</t>
  </si>
  <si>
    <t>BIHAR TRADERS</t>
  </si>
  <si>
    <t>JAUNPUR</t>
  </si>
  <si>
    <t>JAMUNA MEDICAL AGENCIES</t>
  </si>
  <si>
    <t>BHOLANATH &amp; SONS</t>
  </si>
  <si>
    <t>RAJIV AGENCIES</t>
  </si>
  <si>
    <t>KOCHI</t>
  </si>
  <si>
    <t>Pradeep Dadha Distributors</t>
  </si>
  <si>
    <t>TRIEX PHARMA</t>
  </si>
  <si>
    <t>Mavelikkara</t>
  </si>
  <si>
    <t>NETAJI MEDICAL STORES</t>
  </si>
  <si>
    <t>UNI-PHARMA</t>
  </si>
  <si>
    <t>ERANAKULAM</t>
  </si>
  <si>
    <t>HINDUSTAN DISTRIBUTORS</t>
  </si>
  <si>
    <t>CALICUT</t>
  </si>
  <si>
    <t>PHARMA LINK</t>
  </si>
  <si>
    <t>PEEVEEAR MEDICAL AGENCIES</t>
  </si>
  <si>
    <t>PALGHAT</t>
  </si>
  <si>
    <t>BURDWAN</t>
  </si>
  <si>
    <t>BIRBHUM</t>
  </si>
  <si>
    <t>MUKTTA ENTERPRISES</t>
  </si>
  <si>
    <t>SUSAMA DRUG DISTRIBUTORS</t>
  </si>
  <si>
    <t>NIVEDITA MEDICAL AGENCY</t>
  </si>
  <si>
    <t>MURSHIDABAD</t>
  </si>
  <si>
    <t>MAYURA ENTERPRISES</t>
  </si>
  <si>
    <t>THODUPUZHA</t>
  </si>
  <si>
    <t>S.S.B.ENTERPRISES</t>
  </si>
  <si>
    <t>PARAGON AGENCY</t>
  </si>
  <si>
    <t>ALLEPPEY</t>
  </si>
  <si>
    <t>KANNUR</t>
  </si>
  <si>
    <t>PAUL BROTHERS</t>
  </si>
  <si>
    <t>SUNANDA ASSOCIATES</t>
  </si>
  <si>
    <t>LIFECARE PHARMACEUTICALS</t>
  </si>
  <si>
    <t>THE CANNANORE DRUG HOUSE</t>
  </si>
  <si>
    <t>GUINNESS PHARMACEUTICALS</t>
  </si>
  <si>
    <t>J.K.MEDICAL AGENCIES</t>
  </si>
  <si>
    <t>SRI VIJAYA MEDICAL PVT. LTD.</t>
  </si>
  <si>
    <t>KRISHNA MEDICAL STORES</t>
  </si>
  <si>
    <t>SAHARANPUR</t>
  </si>
  <si>
    <t>IMPERIAL MEDICAL HALL (AGEN.)</t>
  </si>
  <si>
    <t>BUBNA ENTERPRISES</t>
  </si>
  <si>
    <t>HAZIPUR</t>
  </si>
  <si>
    <t>MEDICINE HOUSE</t>
  </si>
  <si>
    <t>HINDUSTAN PHARMACEUTICALS AGEN</t>
  </si>
  <si>
    <t>BINDHYA PHARMA</t>
  </si>
  <si>
    <t>CHENNA KESHAVA MED AGENCIES</t>
  </si>
  <si>
    <t>KURNOOL</t>
  </si>
  <si>
    <t>DIVYA MEDICAL AGENCIES</t>
  </si>
  <si>
    <t>MARUTI AGENCIES</t>
  </si>
  <si>
    <t>EDESSARY PHARMA</t>
  </si>
  <si>
    <t>GRACE AGENCIES</t>
  </si>
  <si>
    <t>SARAL PHARMA</t>
  </si>
  <si>
    <t>G.R.AGENCIES</t>
  </si>
  <si>
    <t>JAGADEESH PHARMA DISTRIBUTORS</t>
  </si>
  <si>
    <t>GUPTA BROS</t>
  </si>
  <si>
    <t>ELCEE PHARMA</t>
  </si>
  <si>
    <t>SUNRISE PHARMACEUTICAL DIST.</t>
  </si>
  <si>
    <t>AGARTALA</t>
  </si>
  <si>
    <t>SHREE BHAIRU TRADING CO.</t>
  </si>
  <si>
    <t>DIBRUGARH</t>
  </si>
  <si>
    <t>JORHAT</t>
  </si>
  <si>
    <t>SREEMA MEDICAL STORES</t>
  </si>
  <si>
    <t>MADAN SHARMA &amp; CO.</t>
  </si>
  <si>
    <t>DIMAPUR</t>
  </si>
  <si>
    <t>SUNNY MEDICO'S</t>
  </si>
  <si>
    <t>IMPHAL</t>
  </si>
  <si>
    <t>P.D.DISTRIBUTORS</t>
  </si>
  <si>
    <t>S.D.PHARMA AGENCIES</t>
  </si>
  <si>
    <t>ASHISH MEDICAL AGENCY</t>
  </si>
  <si>
    <t>SHILLONG</t>
  </si>
  <si>
    <t>CHUGH MEDICINE TRADERS</t>
  </si>
  <si>
    <t>ROORKEE</t>
  </si>
  <si>
    <t>TINSUKIA</t>
  </si>
  <si>
    <t>INTERNATIONAL DEPARTMENTAL STO</t>
  </si>
  <si>
    <t>NORTH LAKHIMPUR</t>
  </si>
  <si>
    <t>TRIO MEDICAL STORE</t>
  </si>
  <si>
    <t>PRADEEP MEDICAL AGENCIES</t>
  </si>
  <si>
    <t>HANAMKONDA</t>
  </si>
  <si>
    <t>PATWARI PHARMA</t>
  </si>
  <si>
    <t>SECUNDERABAD</t>
  </si>
  <si>
    <t>VIVEK MEDICAL AGENCY</t>
  </si>
  <si>
    <t>SAANCH ENTERPRISES</t>
  </si>
  <si>
    <t>NIZAMABAD</t>
  </si>
  <si>
    <t>ANIL CHEMISTS</t>
  </si>
  <si>
    <t>ROBIN AGENCIES</t>
  </si>
  <si>
    <t>SHAKTI MEDICAL AGENCIES</t>
  </si>
  <si>
    <t>MIRZAPUR</t>
  </si>
  <si>
    <t>AGARWAL MEDICAL AGENCIES</t>
  </si>
  <si>
    <t>AGRAWAL MEDICAL AGENCIES</t>
  </si>
  <si>
    <t>THAKUR DRUG AGENCY</t>
  </si>
  <si>
    <t>SAMSTIPUR</t>
  </si>
  <si>
    <t>PHARMA AGENCIES</t>
  </si>
  <si>
    <t>BIMOLA PHARMACEUTCALS</t>
  </si>
  <si>
    <t>B D DISTRIBUTORES</t>
  </si>
  <si>
    <t>SIBSAGAR</t>
  </si>
  <si>
    <t>AGARWALL PHARMACUTICALS</t>
  </si>
  <si>
    <t>BONGAIGAON</t>
  </si>
  <si>
    <t>KAMALA DRUG DISTRIBUTORS</t>
  </si>
  <si>
    <t>LADHA PHARMACEUTICAL AGENCY</t>
  </si>
  <si>
    <t>RAMA MEDICAL AGENCIES</t>
  </si>
  <si>
    <t>Sadhna Medical Store</t>
  </si>
  <si>
    <t>MANOJ AGENCIES</t>
  </si>
  <si>
    <t>SONECHA MEDICAL AGENCIES</t>
  </si>
  <si>
    <t>LAKSHMI MEDICAL DISTRIBUTORS</t>
  </si>
  <si>
    <t>HOSPET</t>
  </si>
  <si>
    <t>SHRIJI PHARMA</t>
  </si>
  <si>
    <t>SHANILAL CHHAGANLAL PATEL</t>
  </si>
  <si>
    <t>GODHRA</t>
  </si>
  <si>
    <t>SHRI PANJWANI ENTERPRISE</t>
  </si>
  <si>
    <t>RAJKOT</t>
  </si>
  <si>
    <t>SAURABH AGENCIES</t>
  </si>
  <si>
    <t>ANAND</t>
  </si>
  <si>
    <t>SHREE AMBICA MEDICAL STORES</t>
  </si>
  <si>
    <t>SANJIVANI MEDICINES</t>
  </si>
  <si>
    <t>NADIAD</t>
  </si>
  <si>
    <t>SRI MANJUNATHA PHARMA</t>
  </si>
  <si>
    <t>GANGAVATHI</t>
  </si>
  <si>
    <t>SHIMOGA</t>
  </si>
  <si>
    <t>LAXMI PHARMA</t>
  </si>
  <si>
    <t>MANDYA</t>
  </si>
  <si>
    <t>BELGAUM</t>
  </si>
  <si>
    <t>GURUKRUPA AGENCIES</t>
  </si>
  <si>
    <t>GIRNAR DRUGS DISTRIBUTORS</t>
  </si>
  <si>
    <t>JAIN PHARMA DISTRIBUTORS</t>
  </si>
  <si>
    <t>PORBANDAR</t>
  </si>
  <si>
    <t>GONDAL</t>
  </si>
  <si>
    <t>RAMESH PHARMA DISTRIBUTORS</t>
  </si>
  <si>
    <t>KALOL</t>
  </si>
  <si>
    <t>Samir Pharma</t>
  </si>
  <si>
    <t>NATIONAL PHARMA DISTRIBUTORS</t>
  </si>
  <si>
    <t>PATEL MEDICAL &amp; GENERAL STORES</t>
  </si>
  <si>
    <t>AMRELI</t>
  </si>
  <si>
    <t>PRAGATI MEDICAL AGENCY</t>
  </si>
  <si>
    <t>BHARUCH</t>
  </si>
  <si>
    <t>NAMAN MEDICAL AGENCIES</t>
  </si>
  <si>
    <t>RAJ AGENCIES</t>
  </si>
  <si>
    <t>MAHENDRA MEDICINES</t>
  </si>
  <si>
    <t>MARUTI &amp; CO.</t>
  </si>
  <si>
    <t>BIDAR</t>
  </si>
  <si>
    <t>NAYAK DISTRIBUTORS</t>
  </si>
  <si>
    <t>V.K.PARIKH AGENCIES</t>
  </si>
  <si>
    <t>DHANDHUKA</t>
  </si>
  <si>
    <t>VIKALP AGENCIES</t>
  </si>
  <si>
    <t>JAMNAGAR</t>
  </si>
  <si>
    <t>Vikalp Agencies</t>
  </si>
  <si>
    <t>UNIQUE AGENCIES</t>
  </si>
  <si>
    <t>BHAVNAGAR</t>
  </si>
  <si>
    <t>G.G.MISSER &amp; CO.</t>
  </si>
  <si>
    <t>DHAVAL MARKETING CORPORATION</t>
  </si>
  <si>
    <t>DALAL &amp; CO.</t>
  </si>
  <si>
    <t>VINOD MEDICAL AGENCIES</t>
  </si>
  <si>
    <t>HIMATNAGAR</t>
  </si>
  <si>
    <t>SRI AMMAN AMBIGAI AGENCIES</t>
  </si>
  <si>
    <t>DEEP MEDICAL AGENCIES</t>
  </si>
  <si>
    <t>DIMPLE DISTRIBUTOR</t>
  </si>
  <si>
    <t>SRI VASAVI COMBINES</t>
  </si>
  <si>
    <t>JAYA PHARMA DISTRIBUTORS</t>
  </si>
  <si>
    <t>GENERAL MEDICAL STORE</t>
  </si>
  <si>
    <t>SHREE AMMAN PHARMA [P] LTD.</t>
  </si>
  <si>
    <t>MAYUR MEDICAL AGENCY</t>
  </si>
  <si>
    <t>GANDHINAGAR</t>
  </si>
  <si>
    <t>VARMA MEDICALS</t>
  </si>
  <si>
    <t>PONDICHERRY</t>
  </si>
  <si>
    <t>CHINTHAMANI AGENCIES</t>
  </si>
  <si>
    <t>PALEPU PHARMA PVT.LTD.</t>
  </si>
  <si>
    <t>A.S.A PHARMACEUTICALS DIST.</t>
  </si>
  <si>
    <t>SREE SP.A.PHARMACEUTICALS,</t>
  </si>
  <si>
    <t>PALANIAPPA PHARMA PVT.LTD.</t>
  </si>
  <si>
    <t>DEEPAA AGENCIES</t>
  </si>
  <si>
    <t>SRI RATHNA AGENCIES</t>
  </si>
  <si>
    <t>RADA AGENCIES</t>
  </si>
  <si>
    <t>JANKI PHARMA DISTRIBUTORS</t>
  </si>
  <si>
    <t>BHUJ</t>
  </si>
  <si>
    <t>J.V.CORPORATION</t>
  </si>
  <si>
    <t>D K PHARMA</t>
  </si>
  <si>
    <t>JALARAM AGENCIES</t>
  </si>
  <si>
    <t>GANDHI MEDICAL AGENCY</t>
  </si>
  <si>
    <t>PATAN</t>
  </si>
  <si>
    <t>JAYANT MEDICAL STORE</t>
  </si>
  <si>
    <t>SHRI SHAKTI AGENCIES</t>
  </si>
  <si>
    <t>J.LALLUBHAI AND SONS</t>
  </si>
  <si>
    <t>MEHSANA</t>
  </si>
  <si>
    <t>K.B.SHAH &amp; CO.,</t>
  </si>
  <si>
    <t>KISHOR PHARMA</t>
  </si>
  <si>
    <t>KRISHNA MEDICAL AGENCIES</t>
  </si>
  <si>
    <t>RAMESH PHARMA</t>
  </si>
  <si>
    <t>FOCUS MEDISALES PVT LTD</t>
  </si>
  <si>
    <t>N.L.AGENCIES</t>
  </si>
  <si>
    <t>GANGA DISTRIBUTORS</t>
  </si>
  <si>
    <t>CENTRAL AGENCIES</t>
  </si>
  <si>
    <t>MOTWANI AGENCIES</t>
  </si>
  <si>
    <t>PALEPU PHARMA PVT.LTD</t>
  </si>
  <si>
    <t>COCHIN</t>
  </si>
  <si>
    <t>PALAKKAD</t>
  </si>
  <si>
    <t>TRICHUR</t>
  </si>
  <si>
    <t>BANKURA</t>
  </si>
  <si>
    <t>MAHALAXMI DISTRIBUTORS</t>
  </si>
  <si>
    <t>JACKSON MEDICALS</t>
  </si>
  <si>
    <t>KALNA</t>
  </si>
  <si>
    <t>HINDUSTAN DRUG HOUSE</t>
  </si>
  <si>
    <t>RAINBOW AGENCY</t>
  </si>
  <si>
    <t>QUEST PHARMACEUTICALS</t>
  </si>
  <si>
    <t>THIRUVALLA</t>
  </si>
  <si>
    <t>RANEBENNUR</t>
  </si>
  <si>
    <t>SRI GANKARA PHARMA</t>
  </si>
  <si>
    <t>JACOB PHARMACEUTICALS</t>
  </si>
  <si>
    <t>MUVATTUPUZHA</t>
  </si>
  <si>
    <t>N B GHOSH &amp; COMPANY</t>
  </si>
  <si>
    <t>HOWRAH</t>
  </si>
  <si>
    <t>A.P.ENTERPRISES</t>
  </si>
  <si>
    <t>BARUIPUR</t>
  </si>
  <si>
    <t>SERAMPORE</t>
  </si>
  <si>
    <t>SARADA MEDICAL STORES.</t>
  </si>
  <si>
    <t>KARTHIKA PHARMACEUTICAL DIST.</t>
  </si>
  <si>
    <t>M.V.GANAPATHY IYER &amp; SONS</t>
  </si>
  <si>
    <t>KALYAN PHARMA</t>
  </si>
  <si>
    <t>KARAK PHARMACEUTICALS PVT.LTD.</t>
  </si>
  <si>
    <t>BIBIGUNJ</t>
  </si>
  <si>
    <t>M.S.LIFE DRUG HOUSE PVT. LTD.</t>
  </si>
  <si>
    <t>XAVERIAN TRADERS</t>
  </si>
  <si>
    <t>DURGAPUR</t>
  </si>
  <si>
    <t>SREE KRISHNA PHARMACEUTICALS</t>
  </si>
  <si>
    <t>BARASAT</t>
  </si>
  <si>
    <t>TIRUPATI DISTRIBUTORS.</t>
  </si>
  <si>
    <t>SAHAYOG PHARMA</t>
  </si>
  <si>
    <t>DUTTA MEDICAL HALL.</t>
  </si>
  <si>
    <t>DAS AGENCIES</t>
  </si>
  <si>
    <t>VENKATESH PHARMA</t>
  </si>
  <si>
    <t>CHICKMAGALUR</t>
  </si>
  <si>
    <t>VIMAL PHARMA</t>
  </si>
  <si>
    <t>SHREEJI DISTRIBUTORS</t>
  </si>
  <si>
    <t>CITY MEDICAL AGENCIES</t>
  </si>
  <si>
    <t>G.N.V.ENTERPRISE.</t>
  </si>
  <si>
    <t>ALIPURDUAR</t>
  </si>
  <si>
    <t>VAHANVATI MEDICAL AGENCY</t>
  </si>
  <si>
    <t>ADKINS INDIA</t>
  </si>
  <si>
    <t>A. M. ENTERPRISE.</t>
  </si>
  <si>
    <t>D.G.P.-13</t>
  </si>
  <si>
    <t>KANAK AGENCIES.</t>
  </si>
  <si>
    <t>KONAR &amp; COMPANY</t>
  </si>
  <si>
    <t>KHAGRA</t>
  </si>
  <si>
    <t>HINDUSTHAN AGENCY</t>
  </si>
  <si>
    <t>GARIA MEDICAL AGENCY</t>
  </si>
  <si>
    <t>SHRI GANESH AGENCIES</t>
  </si>
  <si>
    <t>N.B.GHOSH &amp; COMPANY.</t>
  </si>
  <si>
    <t>RACHANA DISTRIBUTORS</t>
  </si>
  <si>
    <t>CHETHANA MEDICALS</t>
  </si>
  <si>
    <t>ARVIND MEDICAL STORE</t>
  </si>
  <si>
    <t>MATTA AGENCIES</t>
  </si>
  <si>
    <t>LUCKY PHARMACEUTICALS PVT. LTD</t>
  </si>
  <si>
    <t>KISHORE MEDICAL AGENCY</t>
  </si>
  <si>
    <t>JAI SHREE PHARMA</t>
  </si>
  <si>
    <t>SANDEEP PHARMACEUTICALS</t>
  </si>
  <si>
    <t>BAPI ENTERPRISE</t>
  </si>
  <si>
    <t>KWALITY DRUG HOUSE</t>
  </si>
  <si>
    <t>JALANDAR</t>
  </si>
  <si>
    <t>SURESH ENTERPRISES</t>
  </si>
  <si>
    <t>SHRI MEENA AGENCIES</t>
  </si>
  <si>
    <t>AMIT PHARMACEUTICALS</t>
  </si>
  <si>
    <t>DINDIGUL</t>
  </si>
  <si>
    <t>AGARWAL DISTRIBUTORS</t>
  </si>
  <si>
    <t>PALIWAL AGENCIES</t>
  </si>
  <si>
    <t>RATHI MEDICAL AGENCIES</t>
  </si>
  <si>
    <t>MAHESHWARI MEDICAL AGNECIES</t>
  </si>
  <si>
    <t>KHARSIA</t>
  </si>
  <si>
    <t>CENTRAL CHEMIST</t>
  </si>
  <si>
    <t>JAGDISH MEDICAL AGENCIES</t>
  </si>
  <si>
    <t>AMBIKAPUR</t>
  </si>
  <si>
    <t>VIKAS AGENCIES</t>
  </si>
  <si>
    <t>SALUJA BROTHERS</t>
  </si>
  <si>
    <t>A.MEDINOVA</t>
  </si>
  <si>
    <t>GIRIDIH</t>
  </si>
  <si>
    <t>NEELKANTH AGENCIES</t>
  </si>
  <si>
    <t>METRO PHARMACEUTICALS</t>
  </si>
  <si>
    <t>APNA DISTRIBUTORS</t>
  </si>
  <si>
    <t>MANIT PHARMA</t>
  </si>
  <si>
    <t>JINDAL MEDICAL AGENCY</t>
  </si>
  <si>
    <t>A.B. ENTERPRISES</t>
  </si>
  <si>
    <t>S.J. PHARMACEUTICALS</t>
  </si>
  <si>
    <t>DHAMTARI</t>
  </si>
  <si>
    <t>BHOPAL CHEMICAL &amp;BIOLIGICAL AG</t>
  </si>
  <si>
    <t>KARAMCHAND CHEMIST</t>
  </si>
  <si>
    <t>JINDUTT MEDICAL AGENCIES</t>
  </si>
  <si>
    <t>MUTHU PHARMA AGENCIES</t>
  </si>
  <si>
    <t>GOLCHHA AND COMPANY</t>
  </si>
  <si>
    <t>SUMIT TRADERS</t>
  </si>
  <si>
    <t>AJMER</t>
  </si>
  <si>
    <t>SHRI RAM MEDICAL AGENCIES</t>
  </si>
  <si>
    <t>TONK</t>
  </si>
  <si>
    <t>RAJASTHAN MEDICAL AGENCIES</t>
  </si>
  <si>
    <t>SIKAR</t>
  </si>
  <si>
    <t>VEENA MEDICAL AGENCIES</t>
  </si>
  <si>
    <t>SHEOGANJ</t>
  </si>
  <si>
    <t>RAJ PHARMA</t>
  </si>
  <si>
    <t>Best Medical Agencies</t>
  </si>
  <si>
    <t>SINGHAL TRADERS</t>
  </si>
  <si>
    <t>CHITTORGARH</t>
  </si>
  <si>
    <t>HIMALAYAN AGENCIES</t>
  </si>
  <si>
    <t>SRI KUMARAN AGENCIES</t>
  </si>
  <si>
    <t>NAINANI MEDICO</t>
  </si>
  <si>
    <t>MEDICINE CHAMBER</t>
  </si>
  <si>
    <t>KASIVISWANATHAN MEDICAL AGN.</t>
  </si>
  <si>
    <t>MOTI &amp; COMPANY</t>
  </si>
  <si>
    <t>KEERTHY PHARMA</t>
  </si>
  <si>
    <t>POWER PHARMACEUTICALS PVT.LTD</t>
  </si>
  <si>
    <t>PARSANS PHARMACEUTICALS</t>
  </si>
  <si>
    <t>SAYAR PHARMA DISTRIBUTORS</t>
  </si>
  <si>
    <t>STAR PHARMACEUTICALS</t>
  </si>
  <si>
    <t>HOSUR</t>
  </si>
  <si>
    <t>UDAIPUR</t>
  </si>
  <si>
    <t>Gupta Marketing</t>
  </si>
  <si>
    <t>JITESH DRUG DISTRIBUTORS</t>
  </si>
  <si>
    <t>SURAJ PHARMA</t>
  </si>
  <si>
    <t>GANGAPUR CITY</t>
  </si>
  <si>
    <t>BANSAL MEDICAL AGENCIES</t>
  </si>
  <si>
    <t>HARISH MEDICALS</t>
  </si>
  <si>
    <t>GOYAL MEDICAL AGENCY</t>
  </si>
  <si>
    <t>CLASSIC DISTRIBUTORS</t>
  </si>
  <si>
    <t>DEESA</t>
  </si>
  <si>
    <t>C.M.DISTRIBUTORS</t>
  </si>
  <si>
    <t>ALISH AGENCY</t>
  </si>
  <si>
    <t>PALANPUR</t>
  </si>
  <si>
    <t>APEX PHARMA</t>
  </si>
  <si>
    <t>ASHOK PHARMA AGENCY</t>
  </si>
  <si>
    <t>NAGAMMAI PHARMA</t>
  </si>
  <si>
    <t>BALAJI MEDICAL STORES</t>
  </si>
  <si>
    <t>BHIMAVARAM</t>
  </si>
  <si>
    <t>Sri Balaji Medical Distributors</t>
  </si>
  <si>
    <t>VISAKHAPATNAM</t>
  </si>
  <si>
    <t>DEVI PHARMA DISRIBUTORS</t>
  </si>
  <si>
    <t>AMALAPURAM</t>
  </si>
  <si>
    <t>VENKATA LAKSHMI MEDICAL AGS.</t>
  </si>
  <si>
    <t>ASHOK PHARMACEUTICALS</t>
  </si>
  <si>
    <t>TANUKU</t>
  </si>
  <si>
    <t>ARIHANT DISTRIBUTORS</t>
  </si>
  <si>
    <t>RAYAGADA</t>
  </si>
  <si>
    <t>CITY MEDICAL DISTRIBUTORS</t>
  </si>
  <si>
    <t>KAKINADA</t>
  </si>
  <si>
    <t>POORNIMA MEDICAL AGENCIES</t>
  </si>
  <si>
    <t>VENKATESWARA MEDICAL SYN</t>
  </si>
  <si>
    <t>RAMAKRISHNA MEDICAL DIST.,</t>
  </si>
  <si>
    <t>RAJAHMUNDRY</t>
  </si>
  <si>
    <t>Kalyani Medical Distributors</t>
  </si>
  <si>
    <t>BALASORE</t>
  </si>
  <si>
    <t>BOLANGIR</t>
  </si>
  <si>
    <t>NEW JAYALAKSHMI MEDICAL AGEN</t>
  </si>
  <si>
    <t>JHARSUGUDA</t>
  </si>
  <si>
    <t>GOYAL PHARMA</t>
  </si>
  <si>
    <t>GANESH MEDICAL AGENCIES</t>
  </si>
  <si>
    <t>ISPAT MEDICAL AGENCIES</t>
  </si>
  <si>
    <t>RAJEEV AGENCIES</t>
  </si>
  <si>
    <t>NARAYANI AGENCIES</t>
  </si>
  <si>
    <t>BALUGAON</t>
  </si>
  <si>
    <t>SHREE SHYAM AGENCIES</t>
  </si>
  <si>
    <t>NOVACARE DRUG SPECIALTIES PVT</t>
  </si>
  <si>
    <t>AMSHEE SALES</t>
  </si>
  <si>
    <t>PALEPU PHARMA PVT LTD</t>
  </si>
  <si>
    <t>ADELINE</t>
  </si>
  <si>
    <t>MEDIHAUXE INTERNATIONAL PVT LT</t>
  </si>
  <si>
    <t>ROYAL MEDICAL HALL</t>
  </si>
  <si>
    <t>VARDHMAN HEALTH SPECIALITIES</t>
  </si>
  <si>
    <t>VISHNU &amp; COMPANY</t>
  </si>
  <si>
    <t>KAPIL DRUGS</t>
  </si>
  <si>
    <t>R.K.SALES</t>
  </si>
  <si>
    <t>SHAKTI DISTRIBUTORS</t>
  </si>
  <si>
    <t>J. D. PHARMACEUTICALS</t>
  </si>
  <si>
    <t>RADHA ENTERPRISES</t>
  </si>
  <si>
    <t>SHREE SHYAM DRUG HOUSE</t>
  </si>
  <si>
    <t>ORIENT DISTRIBUTORS</t>
  </si>
  <si>
    <t>SRI RAJYA LAKSHMI MEDICALS</t>
  </si>
  <si>
    <t>TENALI</t>
  </si>
  <si>
    <t>MODI ENTERPRISES</t>
  </si>
  <si>
    <t>CHAS</t>
  </si>
  <si>
    <t>PARIKH MEDICAL AGENCY</t>
  </si>
  <si>
    <t>SRI DURGA MEDICAL AGENCIES</t>
  </si>
  <si>
    <t>KHAMMAM</t>
  </si>
  <si>
    <t>SRI KRISHNA MEDICAL AGENCIES</t>
  </si>
  <si>
    <t>KAVALI</t>
  </si>
  <si>
    <t>SRI REVATI DISTRIBUTORS</t>
  </si>
  <si>
    <t>S.P.D.MEDICALS</t>
  </si>
  <si>
    <t>SREE RAMA MED., STORES</t>
  </si>
  <si>
    <t>SRAVANI MEDICAL AGENCIES</t>
  </si>
  <si>
    <t>KARTHICK AGENCIES</t>
  </si>
  <si>
    <t>NALGONDA</t>
  </si>
  <si>
    <t>CHANDRA PHARMACEUTICALS</t>
  </si>
  <si>
    <t>BHAVYA MEDICAL AGENICES</t>
  </si>
  <si>
    <t>CHOPADA AGENCIES</t>
  </si>
  <si>
    <t>GOSOM AGENCIES</t>
  </si>
  <si>
    <t>DHULE</t>
  </si>
  <si>
    <t>SARADA MEDICAL AGENCIES</t>
  </si>
  <si>
    <t>PRUDHVI PHARMACEUTICALS</t>
  </si>
  <si>
    <t>SRIKAKULAM</t>
  </si>
  <si>
    <t>CHANDULAL.R.MEHTA</t>
  </si>
  <si>
    <t>DRUG DISTRIBUTORS</t>
  </si>
  <si>
    <t>MIRAJ</t>
  </si>
  <si>
    <t>PARAMOUNT MEDICAL AGENCIES</t>
  </si>
  <si>
    <t>DIPRA AND COMPANY</t>
  </si>
  <si>
    <t>D.J.R.AGENCIES</t>
  </si>
  <si>
    <t>ISHWAR AGENCIES</t>
  </si>
  <si>
    <t>AMRAVATI</t>
  </si>
  <si>
    <t>J.JASWANTLAL &amp; BROTHERS</t>
  </si>
  <si>
    <t>CHANDA AGENCIES</t>
  </si>
  <si>
    <t>BHADADA MEDICAL AGENCIES</t>
  </si>
  <si>
    <t>MANDSAUR</t>
  </si>
  <si>
    <t>FAIR MEDIDEAL CENTRE</t>
  </si>
  <si>
    <t>DEWAS</t>
  </si>
  <si>
    <t>CHHAJAD AGENCIES</t>
  </si>
  <si>
    <t>SAMBARI ENTERPRISES</t>
  </si>
  <si>
    <t>BANARSI DAS SATISH CHANDR BAJ.</t>
  </si>
  <si>
    <t>BHIND</t>
  </si>
  <si>
    <t>BALLABH AGENCIES</t>
  </si>
  <si>
    <t>HOSHANGABAD</t>
  </si>
  <si>
    <t>SWASTIK PHARMA</t>
  </si>
  <si>
    <t>BIYANI MEDICAL STORES</t>
  </si>
  <si>
    <t>SEVANTILAL KANTILAL &amp; COMPANY</t>
  </si>
  <si>
    <t>S.KANT AGENCIES</t>
  </si>
  <si>
    <t>SWETA DISTRIBUTORS PVT. LTD</t>
  </si>
  <si>
    <t>BHAYANDAR</t>
  </si>
  <si>
    <t>N CHIMANLAL &amp; CO. PVT.LTD.</t>
  </si>
  <si>
    <t>KATHMANDU</t>
  </si>
  <si>
    <t>PHARMA TRADE</t>
  </si>
  <si>
    <t>RAMA PHARMA AGENCIES</t>
  </si>
  <si>
    <t>BHIVSARIA AGENCIES</t>
  </si>
  <si>
    <t>WARDHA</t>
  </si>
  <si>
    <t>BHARAT DISTRIBUTORS</t>
  </si>
  <si>
    <t>JALGAON</t>
  </si>
  <si>
    <t>SOOD MEDICINE TRADERS PVT. LTD</t>
  </si>
  <si>
    <t>HOSHIARPUR</t>
  </si>
  <si>
    <t>REWA</t>
  </si>
  <si>
    <t>AMBALA CANTT</t>
  </si>
  <si>
    <t>SUNIL MEDICAL AGENCIES</t>
  </si>
  <si>
    <t>MANDI</t>
  </si>
  <si>
    <t>JANTA AUSHADHI BHANDAR</t>
  </si>
  <si>
    <t>BALAGHAT</t>
  </si>
  <si>
    <t>GUPTA MEDICAL STORES</t>
  </si>
  <si>
    <t>SAHNI MEDICINE TRADERS</t>
  </si>
  <si>
    <t>MOHALI</t>
  </si>
  <si>
    <t>GUNA</t>
  </si>
  <si>
    <t>GL PHARMA</t>
  </si>
  <si>
    <t>BIAORA</t>
  </si>
  <si>
    <t>NARESH MEDICALS</t>
  </si>
  <si>
    <t>PATHERIA MEDICAL AGENCIES</t>
  </si>
  <si>
    <t>RATLAM</t>
  </si>
  <si>
    <t>Kothari Chemist</t>
  </si>
  <si>
    <t>MAHAVIR MEDICAL AGENCY</t>
  </si>
  <si>
    <t>PUSHPA MEDICAL AGENCIES</t>
  </si>
  <si>
    <t>GWALIOR</t>
  </si>
  <si>
    <t>NEW MANISH MEDICAL STORES</t>
  </si>
  <si>
    <t>NATIONAL AGENCIES</t>
  </si>
  <si>
    <t>MHOW</t>
  </si>
  <si>
    <t>NEEMUCH</t>
  </si>
  <si>
    <t>MAYUR MEDICAL STORES</t>
  </si>
  <si>
    <t>KHANDWA</t>
  </si>
  <si>
    <t>ANANTAPUR</t>
  </si>
  <si>
    <t>SRI SAI MARKETER'S</t>
  </si>
  <si>
    <t>SUNIL AGENCIES</t>
  </si>
  <si>
    <t>LAXMI AGENCIES</t>
  </si>
  <si>
    <t>VENKAT SAI AGENCIES</t>
  </si>
  <si>
    <t>VASU MEDICAL AGENCIES</t>
  </si>
  <si>
    <t>SIRCILLA</t>
  </si>
  <si>
    <t>A.B. PHARMA</t>
  </si>
  <si>
    <t>FLORA AGENCY</t>
  </si>
  <si>
    <t>VAHOOR</t>
  </si>
  <si>
    <t>MAPUSA</t>
  </si>
  <si>
    <t>KESHAVLAL AND COMPANY</t>
  </si>
  <si>
    <t>K.K.PHARMA</t>
  </si>
  <si>
    <t>RAJKAMAL AGENCIES</t>
  </si>
  <si>
    <t>NAVI MUMBAI</t>
  </si>
  <si>
    <t>REGAL AGENCIES</t>
  </si>
  <si>
    <t>R.J.DISTRIBUTORS PVT.LTD</t>
  </si>
  <si>
    <t>S.K.PHARMA</t>
  </si>
  <si>
    <t>LAKSHMI CHEMISTS</t>
  </si>
  <si>
    <t>DRUG CENTRE</t>
  </si>
  <si>
    <t>SHIMLA</t>
  </si>
  <si>
    <t>JANTA MEDICAL HALL</t>
  </si>
  <si>
    <t>KULJIT SINGH &amp; SONS.</t>
  </si>
  <si>
    <t>CUDDAPAH</t>
  </si>
  <si>
    <t>FRIENDS PHARMA</t>
  </si>
  <si>
    <t>KARNAL</t>
  </si>
  <si>
    <t>BATHINDA</t>
  </si>
  <si>
    <t>KHARAR</t>
  </si>
  <si>
    <t>KRISHNA MEDICOS</t>
  </si>
  <si>
    <t>PANCHKULA</t>
  </si>
  <si>
    <t>RAVINDRA AGENCIES</t>
  </si>
  <si>
    <t>MITTAL PHARMA.DISTRIBUTORS</t>
  </si>
  <si>
    <t>PREMNATH OM PRAKASH AGENCIES</t>
  </si>
  <si>
    <t>O.P.TRADERS</t>
  </si>
  <si>
    <t>PUNJAB MEDICAL STORE</t>
  </si>
  <si>
    <t>VINAYAKA MEDICAL AGENCIES</t>
  </si>
  <si>
    <t>BHUSHAN MEDICAL AGENCIES</t>
  </si>
  <si>
    <t>FATEHABAD</t>
  </si>
  <si>
    <t>VIJAYA LAKSHMI SAI PHARMA.</t>
  </si>
  <si>
    <t>ARYAN MEDICARE (P) LTD.</t>
  </si>
  <si>
    <t>GUPTA AGENCIES</t>
  </si>
  <si>
    <t>ARORA MEDICOS</t>
  </si>
  <si>
    <t>SIRHIND</t>
  </si>
  <si>
    <t>LAKHINA MEDICAL AGENCIES</t>
  </si>
  <si>
    <t>SRI GANGANAGAR</t>
  </si>
  <si>
    <t>HANUMANGARH TOWN</t>
  </si>
  <si>
    <t>SHREYASH DISTRIBUTORS</t>
  </si>
  <si>
    <t>PRADEEP DISTRIBUTORS</t>
  </si>
  <si>
    <t>BHARATPUR</t>
  </si>
  <si>
    <t>RISHABH MEDICAL STORE</t>
  </si>
  <si>
    <t>K.K. DISTRIBUTORS</t>
  </si>
  <si>
    <t>BIKANER</t>
  </si>
  <si>
    <t>R.K. DISTRIBUTORS</t>
  </si>
  <si>
    <t>JALORE</t>
  </si>
  <si>
    <t>NATIONAL MEDICAL HALL</t>
  </si>
  <si>
    <t>D. N. ASSOCIATES</t>
  </si>
  <si>
    <t>SUMAN ENTERPRISES</t>
  </si>
  <si>
    <t>BEAWAR PHARMA</t>
  </si>
  <si>
    <t>BEAWAR</t>
  </si>
  <si>
    <t>DELUXE MEDICOS</t>
  </si>
  <si>
    <t>FAIRDEAL DRUG HOUSE</t>
  </si>
  <si>
    <t>MITTAL TRADERS</t>
  </si>
  <si>
    <t>K.P.DISTRIBUTORS</t>
  </si>
  <si>
    <t>KOTHARI PHARMA</t>
  </si>
  <si>
    <t>BHILWARA</t>
  </si>
  <si>
    <t>NUTAN AGENCIES</t>
  </si>
  <si>
    <t>K.B. MEDICAL HALL</t>
  </si>
  <si>
    <t>BARMER</t>
  </si>
  <si>
    <t>SHIVSHAKTI DISTRIBUTORS</t>
  </si>
  <si>
    <t>ARJUN AGENCIES</t>
  </si>
  <si>
    <t>ANIL AGENCIES</t>
  </si>
  <si>
    <t>CHHINDWARA</t>
  </si>
  <si>
    <t>Singhal Medicos</t>
  </si>
  <si>
    <t>S.V.R. ENTERPRISES</t>
  </si>
  <si>
    <t>ALL INDIA SALES AGENCIES</t>
  </si>
  <si>
    <t>ALKA MEDICAL &amp; GENERAL STORES</t>
  </si>
  <si>
    <t>SAGAR</t>
  </si>
  <si>
    <t>ASHOK MEDICO</t>
  </si>
  <si>
    <t>BURHANPUR</t>
  </si>
  <si>
    <t>ARORA MEDICAL AGENCIES</t>
  </si>
  <si>
    <t>TAPADIYA DISTRIBUTORS</t>
  </si>
  <si>
    <t>SIDDESH ENTERPRISES</t>
  </si>
  <si>
    <t>BEED</t>
  </si>
  <si>
    <t>VARDHAMAN AGENCIES</t>
  </si>
  <si>
    <t>AHMEDNAGAR</t>
  </si>
  <si>
    <t>SHRIKRISHNA AGENCIES</t>
  </si>
  <si>
    <t>S.V. PHARMA DISTRIBUTORS</t>
  </si>
  <si>
    <t>AMTRAX(INDIA)LIFE SCIENCE PVT.LTD.</t>
  </si>
  <si>
    <t>JUINAGAR</t>
  </si>
  <si>
    <t>JAIMANGAL AGENCIES</t>
  </si>
  <si>
    <t>P. VISHRAM DISTRIBUTORS P. LTD</t>
  </si>
  <si>
    <t>MUKUNDRAI AGENCIES</t>
  </si>
  <si>
    <t>NIRANJAN DISTRIBUTORS,SHOP 1&amp;2</t>
  </si>
  <si>
    <t>NANDED</t>
  </si>
  <si>
    <t>AURANGABAD</t>
  </si>
  <si>
    <t>PHALTAN</t>
  </si>
  <si>
    <t>BARAMATI</t>
  </si>
  <si>
    <t>KOTHARI PHARMACEUTICALS</t>
  </si>
  <si>
    <t>PRATHAMESH DISTRIBUTORS</t>
  </si>
  <si>
    <t>CHIPLUN</t>
  </si>
  <si>
    <t>PIONEER CHEMISTS</t>
  </si>
  <si>
    <t>OGALEWADI</t>
  </si>
  <si>
    <t>PALOD DISTRIBUTORS</t>
  </si>
  <si>
    <t>ANAND MEDICAL AGENCIES</t>
  </si>
  <si>
    <t>MANSA</t>
  </si>
  <si>
    <t>MAHABIR MEDICAL AGENCY</t>
  </si>
  <si>
    <t>GYANDEEP ENTERPRISES</t>
  </si>
  <si>
    <t>PURI MEDICAL AGENCIES</t>
  </si>
  <si>
    <t>NEW CITY PHARMACY</t>
  </si>
  <si>
    <t>SRINAGAR</t>
  </si>
  <si>
    <t>RADHA SWAMI DISTRIBUTORS</t>
  </si>
  <si>
    <t>SAI MEDICAL AGENCIES</t>
  </si>
  <si>
    <t>PALEPU PHARMA PVT. LTD.</t>
  </si>
  <si>
    <t>BANSAL MEDICAL STORE</t>
  </si>
  <si>
    <t>CHHAJED MEDICAL AGENCY</t>
  </si>
  <si>
    <t>ASHA JYOTI AGENCIES</t>
  </si>
  <si>
    <t>VIJAY MEDICOSE</t>
  </si>
  <si>
    <t>PREMIER AGENCIES</t>
  </si>
  <si>
    <t>SNAHA MEDICAL AGENCIES</t>
  </si>
  <si>
    <t>PACHORE</t>
  </si>
  <si>
    <t>SANJAY AGENCIES (MAG)</t>
  </si>
  <si>
    <t>MAJALGAON</t>
  </si>
  <si>
    <t>RAVI AGENCIES</t>
  </si>
  <si>
    <t>RAJ DISTRIBUTORS</t>
  </si>
  <si>
    <t>MEDIHAUXE INTERNATIONAL</t>
  </si>
  <si>
    <t>RAJ MEDICAL AGENCY</t>
  </si>
  <si>
    <t>SARSWATI MEDICAL &amp; GEN. STORES</t>
  </si>
  <si>
    <t>MALEGAON</t>
  </si>
  <si>
    <t>SHREE MEDICAL STORES</t>
  </si>
  <si>
    <t>SIDDHODAY PHARMA</t>
  </si>
  <si>
    <t>NEW HARSUD</t>
  </si>
  <si>
    <t>MOHAN PHARMA</t>
  </si>
  <si>
    <t>R.S. ENTERPRISES (B) PVT. LTD.</t>
  </si>
  <si>
    <t>SHACHI DISTRIBUTORS</t>
  </si>
  <si>
    <t>SANGLI</t>
  </si>
  <si>
    <t>SATARA DISTRIBUTORS</t>
  </si>
  <si>
    <t>SATARA</t>
  </si>
  <si>
    <t>SUPERB MARKETING</t>
  </si>
  <si>
    <t>TILAK MEDICAL STORES</t>
  </si>
  <si>
    <t>HARDA</t>
  </si>
  <si>
    <t>Bansal Medical Stores</t>
  </si>
  <si>
    <t>SOBEG SINGH SAHNI &amp; SONS</t>
  </si>
  <si>
    <t>VANITA MEDICOSE</t>
  </si>
  <si>
    <t>TRIMURTI PHARMACEUTICALS</t>
  </si>
  <si>
    <t>TIRUPATI MEDICAL AGENCIES</t>
  </si>
  <si>
    <t>SANJAY MEDICALS</t>
  </si>
  <si>
    <t>DHULIA</t>
  </si>
  <si>
    <t>SANTUKA AGENCIES</t>
  </si>
  <si>
    <t>SANJIVANI DISTRIBUTORS</t>
  </si>
  <si>
    <t>METRO MEDICAL AGENCIES</t>
  </si>
  <si>
    <t>MEHUL PHARMA</t>
  </si>
  <si>
    <t>SARSWATI MEDICINE AGENCIES</t>
  </si>
  <si>
    <t>A K PHARMA DISTRIBUTORS</t>
  </si>
  <si>
    <t>ABHAY AGENCIES</t>
  </si>
  <si>
    <t>A B C AGENCIES</t>
  </si>
  <si>
    <t>SAPTAGIRI PHARMA DISTRIBUTORS</t>
  </si>
  <si>
    <t>SAROJ DISTRIBUTORS</t>
  </si>
  <si>
    <t>SARLA AGENCIES</t>
  </si>
  <si>
    <t>GAJANAND MEDICAL STORES</t>
  </si>
  <si>
    <t>JANIGIR</t>
  </si>
  <si>
    <t>G R  AGENCIES</t>
  </si>
  <si>
    <t>ZENITH PHARMA</t>
  </si>
  <si>
    <t>YASH DISTRIBUTORS</t>
  </si>
  <si>
    <t>GAJRAJ &amp; COMPANY</t>
  </si>
  <si>
    <t>ZHANWER MEDICAL AGENCIES</t>
  </si>
  <si>
    <t>YOGENDRA AGENCIES</t>
  </si>
  <si>
    <t>GANDHI MEDICAL AGENCIES</t>
  </si>
  <si>
    <t>GALAXY MEDICAL DISTRIBUTORS</t>
  </si>
  <si>
    <t>YASHIKA AGENCIES</t>
  </si>
  <si>
    <t>PALLAKAD</t>
  </si>
  <si>
    <t>KOLLAM</t>
  </si>
  <si>
    <t>GARG PHARMA AGENCY</t>
  </si>
  <si>
    <t>PINJORE</t>
  </si>
  <si>
    <t>MEENA AGENCIES</t>
  </si>
  <si>
    <t>MEDIWAYS VACCINE COMPANY</t>
  </si>
  <si>
    <t>MEDIWAYS AGENCIES</t>
  </si>
  <si>
    <t>MEENA PHARMA</t>
  </si>
  <si>
    <t>MANGLORE</t>
  </si>
  <si>
    <t>MEDIKING PHARMACEUTICALS</t>
  </si>
  <si>
    <t>SATYAM MEDICAL STORE</t>
  </si>
  <si>
    <t>SAVADIA AGENCIES</t>
  </si>
  <si>
    <t>SATYAM ENTERPRISES</t>
  </si>
  <si>
    <t>GARODIA DISTRIBUTORS</t>
  </si>
  <si>
    <t>SAURASHTRA PHARMACEUTICALS</t>
  </si>
  <si>
    <t>SATYAM DISTRIBUTORS</t>
  </si>
  <si>
    <t>SATYA MEDICAL HALL</t>
  </si>
  <si>
    <t>SAURASHTRA MEDICAL AGENCY</t>
  </si>
  <si>
    <t>MUKALUVILAYIL AGENCIES</t>
  </si>
  <si>
    <t>ADOOR</t>
  </si>
  <si>
    <t>MOHAN SINGH MEDICINE TRADERS</t>
  </si>
  <si>
    <t>MURARKA PHARMACEUTICALS</t>
  </si>
  <si>
    <t>MUKESH MEDICAL STORES</t>
  </si>
  <si>
    <t>AGARWAL STORES</t>
  </si>
  <si>
    <t>SRIMADHOPUR</t>
  </si>
  <si>
    <t>SATHYAM TRADING CORPORATION</t>
  </si>
  <si>
    <t>AGARWAL CHEMIST</t>
  </si>
  <si>
    <t>BHUJ-KUTCH</t>
  </si>
  <si>
    <t>AGARWAL PHARMA</t>
  </si>
  <si>
    <t>MUKESH MEDICAL AGENCIES</t>
  </si>
  <si>
    <t>AGGARWAL MEDICOS</t>
  </si>
  <si>
    <t>AGHI MEDICAL</t>
  </si>
  <si>
    <t>AGGARWAL MEDICAL STORE</t>
  </si>
  <si>
    <t>SEN MEDICAL EMPORIUM</t>
  </si>
  <si>
    <t>AGRA DRUG HOUSE</t>
  </si>
  <si>
    <t>BALLABGARH</t>
  </si>
  <si>
    <t>SEN TRADERS (AGENCY )</t>
  </si>
  <si>
    <t>SETHI PHARMA</t>
  </si>
  <si>
    <t>KAITHAL</t>
  </si>
  <si>
    <t>SEVEN HILLS DISTRIBUTORS</t>
  </si>
  <si>
    <t>GIRIDHARI ENTERPRISES</t>
  </si>
  <si>
    <t>GIRDHARLAL   CO</t>
  </si>
  <si>
    <t>ABIRAMI AGENCIES</t>
  </si>
  <si>
    <t>ABHISHEK DISTRIBUTORS</t>
  </si>
  <si>
    <t>ADARSH MEDISALES</t>
  </si>
  <si>
    <t>GEET MEDICALS JAIPUR</t>
  </si>
  <si>
    <t>GAYATRI PHARMACEUTICALS</t>
  </si>
  <si>
    <t>GIRDHARLAL AGENCY</t>
  </si>
  <si>
    <t>PIMPRI</t>
  </si>
  <si>
    <t>GOEL PHARMA</t>
  </si>
  <si>
    <t>MODI DRUG AGENCIES</t>
  </si>
  <si>
    <t>MITTAL DRUG DISTRIBUTORS</t>
  </si>
  <si>
    <t>MODERN PHARMA COMPANY</t>
  </si>
  <si>
    <t>MODERN MARKETING AGENCY</t>
  </si>
  <si>
    <t>MITTAL MEDICOS</t>
  </si>
  <si>
    <t>SHRIGANGANAGAR</t>
  </si>
  <si>
    <t>MITTAL PHARMA</t>
  </si>
  <si>
    <t>GOEL MEDICAL AGENCIES</t>
  </si>
  <si>
    <t>GOLDEN DISTRIBUTOR</t>
  </si>
  <si>
    <t>SANJAY DISTRIBUTORS</t>
  </si>
  <si>
    <t>MAYUR AGENCIES</t>
  </si>
  <si>
    <t>MATRI AGENCY</t>
  </si>
  <si>
    <t>MASTER MEDICOS</t>
  </si>
  <si>
    <t>MANOJ MEDICOS</t>
  </si>
  <si>
    <t>MANGAL PHARMA</t>
  </si>
  <si>
    <t>MANCHANDA MEDICAL AGENCIES</t>
  </si>
  <si>
    <t>MAYUR MEDICAL AGENCIES</t>
  </si>
  <si>
    <t>MANU PHARMA</t>
  </si>
  <si>
    <t>SAI KRISHNA MEDICAL AGENCIES</t>
  </si>
  <si>
    <t>PALAKOL</t>
  </si>
  <si>
    <t>SAI MEDICINE AGENCIES  PVT LTD</t>
  </si>
  <si>
    <t>SAHA MEDICAL AGENCY</t>
  </si>
  <si>
    <t>Sadhu Agency</t>
  </si>
  <si>
    <t>SAI LAXMI MEDICAL AGENCIES</t>
  </si>
  <si>
    <t>MARUTHI DISTRIBUTOR</t>
  </si>
  <si>
    <t>SAI MEDICOSE</t>
  </si>
  <si>
    <t>UTTAR DINAJPUR (Raiganj)</t>
  </si>
  <si>
    <t>S R M PHARMACEUTICALS DIST</t>
  </si>
  <si>
    <t>SABAR MEDICAL AGENCY</t>
  </si>
  <si>
    <t>S_quar Concern</t>
  </si>
  <si>
    <t>S SUNDARLAL PHARMA PVT LTD</t>
  </si>
  <si>
    <t>VIRUDHUNAGAR</t>
  </si>
  <si>
    <t>VIJAY DRUG CORPORATION</t>
  </si>
  <si>
    <t>VIJAY PHARMACEUTICALS</t>
  </si>
  <si>
    <t>VIJAY PHARMA</t>
  </si>
  <si>
    <t>DINYAR  MEDICAL STORE</t>
  </si>
  <si>
    <t>VIJAY STORES</t>
  </si>
  <si>
    <t>CHIRAWA</t>
  </si>
  <si>
    <t>VICTORY PHARMA  KOTA</t>
  </si>
  <si>
    <t>VERMA BROS  &amp; CO</t>
  </si>
  <si>
    <t>VIJAY AGENCIES</t>
  </si>
  <si>
    <t>DIPALI ENTERPRISE</t>
  </si>
  <si>
    <t>DUA MEDICOS</t>
  </si>
  <si>
    <t>GANDHIDHAM</t>
  </si>
  <si>
    <t>Ajit Medicals</t>
  </si>
  <si>
    <t>MALU MEDICO</t>
  </si>
  <si>
    <t>DRUG CENTER</t>
  </si>
  <si>
    <t>PANJIM GOA</t>
  </si>
  <si>
    <t>DRUG AGENCIES</t>
  </si>
  <si>
    <t>DROLIA DISTRIBUTORS</t>
  </si>
  <si>
    <t>DROGARIA MENEZES &amp; CIA</t>
  </si>
  <si>
    <t>MEDICO</t>
  </si>
  <si>
    <t>FLORA AGENCIES,</t>
  </si>
  <si>
    <t>MEDEECO DISTIBUTORS</t>
  </si>
  <si>
    <t>MEDI PHARMA</t>
  </si>
  <si>
    <t>SANDEEP PHARMA</t>
  </si>
  <si>
    <t>MEDICALINES</t>
  </si>
  <si>
    <t>PERINTALMANNA</t>
  </si>
  <si>
    <t>SAMIR MEDICAL STORE</t>
  </si>
  <si>
    <t>SAMIR PHARMA</t>
  </si>
  <si>
    <t>MEDICINE AGENCIES</t>
  </si>
  <si>
    <t>SAMSONS PHARMACEUTICALS</t>
  </si>
  <si>
    <t>KOZHENCHERRY</t>
  </si>
  <si>
    <t>MEDICABLE SERVICES</t>
  </si>
  <si>
    <t>SAI SRINIVASA MED AGENCIES</t>
  </si>
  <si>
    <t>Saila Medicine Agency</t>
  </si>
  <si>
    <t>DARJEELING</t>
  </si>
  <si>
    <t>WELCOME AGENCIES</t>
  </si>
  <si>
    <t>WADHWA ENTERPRISES</t>
  </si>
  <si>
    <t>SONEPAT</t>
  </si>
  <si>
    <t>VIZIA MEDICAL SYNDICATE</t>
  </si>
  <si>
    <t>WELFARE DISTRIBUTORS</t>
  </si>
  <si>
    <t>WESTERN AGENCIES</t>
  </si>
  <si>
    <t>WELCOME ENTERPRISES</t>
  </si>
  <si>
    <t>VIKRAM MEDICAL AGENCIES</t>
  </si>
  <si>
    <t>YASH AGENCIES</t>
  </si>
  <si>
    <t>EXTENSOR PHARM DISTRIBUTORS</t>
  </si>
  <si>
    <t>EVER SHINE PHARMACEUTICALS</t>
  </si>
  <si>
    <t>VISHNU PHARMA</t>
  </si>
  <si>
    <t>VINAYAK ENTERPRISES</t>
  </si>
  <si>
    <t>VISHAL PHARMA DISTRIBUTORS</t>
  </si>
  <si>
    <t>VINDUS TRADE LINK</t>
  </si>
  <si>
    <t>F SAMPATH  AND COMPANY</t>
  </si>
  <si>
    <t>ELITE PHARMACEUTICAL</t>
  </si>
  <si>
    <t>DUTTA DISTRIBUTORS</t>
  </si>
  <si>
    <t>O P TRADERS</t>
  </si>
  <si>
    <t>NUNKUN PHARMA</t>
  </si>
  <si>
    <t>ESS DEE TRADING CO.</t>
  </si>
  <si>
    <t>ECONOMIC MEDICAL AGENCY</t>
  </si>
  <si>
    <t>RISHRA</t>
  </si>
  <si>
    <t>NITIN AGENCY</t>
  </si>
  <si>
    <t>NEW R R PHARMACEUTICALS DIST</t>
  </si>
  <si>
    <t>NIRMALA PHARMA</t>
  </si>
  <si>
    <t>NEW RAJIV PHARMA</t>
  </si>
  <si>
    <t>NEW SHAKTI DISTRIBUTORS</t>
  </si>
  <si>
    <t>AKLUJ</t>
  </si>
  <si>
    <t>SHRI NAGAJI MEDICAL AGENCIES</t>
  </si>
  <si>
    <t>SHRIRAM ENTERPRISES</t>
  </si>
  <si>
    <t>HURIYA MEDICAL STORE</t>
  </si>
  <si>
    <t>APNA CHEMIST</t>
  </si>
  <si>
    <t>SHUBHAM MEDICALS</t>
  </si>
  <si>
    <t>HOSUR SENTHIL PHARMA DIST</t>
  </si>
  <si>
    <t>ANILA MEDICAL STORES</t>
  </si>
  <si>
    <t>DAMOH</t>
  </si>
  <si>
    <t>MIDNAPUR</t>
  </si>
  <si>
    <t>ANNAPOORNA MEDICAL AGENCIES</t>
  </si>
  <si>
    <t>NEW MANISH MEDICAL AGENCIES</t>
  </si>
  <si>
    <t>J K MEDICO</t>
  </si>
  <si>
    <t>NEW MEDICO LINE</t>
  </si>
  <si>
    <t>J K DISTRIBUTORS</t>
  </si>
  <si>
    <t>NEW IDEAL AGENCIES</t>
  </si>
  <si>
    <t>J P PHARMA</t>
  </si>
  <si>
    <t>NEW HERA MEDICAL STORES</t>
  </si>
  <si>
    <t>J M ENTERPRISE</t>
  </si>
  <si>
    <t>INDIAN PHARMA  &amp; DISTRIBUTORS</t>
  </si>
  <si>
    <t>KARAD</t>
  </si>
  <si>
    <t>PANSONS DISTRIBUTORS PVT LTD</t>
  </si>
  <si>
    <t>J B  MEDICAL AGENCIES</t>
  </si>
  <si>
    <t>INDRAJIT MEDICALS</t>
  </si>
  <si>
    <t>IQBAL AGENCIES</t>
  </si>
  <si>
    <t>IRKAL DRUG HOUSE</t>
  </si>
  <si>
    <t>J F LETTOILE AGENCIES</t>
  </si>
  <si>
    <t>J K ASSOCIATES</t>
  </si>
  <si>
    <t>PAL DISTRIBUTORS</t>
  </si>
  <si>
    <t>PADMASHREE ENTERPRISES</t>
  </si>
  <si>
    <t>P CHHOTALAL SHAH &amp; CO.</t>
  </si>
  <si>
    <t>P RASIK &amp; CO</t>
  </si>
  <si>
    <t>OM PHARMACEUTICAL</t>
  </si>
  <si>
    <t>SONAL MEDICAL AGENCIES</t>
  </si>
  <si>
    <t>SOOD MED TRADERS PVT LTD</t>
  </si>
  <si>
    <t>SOPHISTICATE TRADERS</t>
  </si>
  <si>
    <t>SREE S P A PHARMACEUTICALS</t>
  </si>
  <si>
    <t>PACHOR</t>
  </si>
  <si>
    <t>SINGHAL MEDICOSE</t>
  </si>
  <si>
    <t>ARUN PHARMACEUTICALS</t>
  </si>
  <si>
    <t>SOBTI BROTHERS</t>
  </si>
  <si>
    <t>SINGHAL MEDICAL AGENCIES</t>
  </si>
  <si>
    <t>SINHAL DISTRIBUTORS</t>
  </si>
  <si>
    <t>PALI-MARWAR</t>
  </si>
  <si>
    <t>J.B.PHARMA</t>
  </si>
  <si>
    <t>ARORA MEDICAL HALL</t>
  </si>
  <si>
    <t>FIROZEPUR CITY</t>
  </si>
  <si>
    <t>JAIRAM DISTRIBUTORS</t>
  </si>
  <si>
    <t>JAIPUR AGENCIES</t>
  </si>
  <si>
    <t>JAIN PHARMA</t>
  </si>
  <si>
    <t>JACKSON DRUG HOUSE</t>
  </si>
  <si>
    <t>JAGAT PHARMA</t>
  </si>
  <si>
    <t>JALARAM ENTERPRISES</t>
  </si>
  <si>
    <t>OM MEDICAL AGENCY</t>
  </si>
  <si>
    <t>SHAH  MEDICAL AGENCIES</t>
  </si>
  <si>
    <t>JAIN MEDICAL STORES</t>
  </si>
  <si>
    <t>JAGDAMBA MEDICAL AGENCIES</t>
  </si>
  <si>
    <t>JAI MEDICAL AGENCIES</t>
  </si>
  <si>
    <t>JAGDAMBA DRUG AGENCY</t>
  </si>
  <si>
    <t>BETTIAH</t>
  </si>
  <si>
    <t>SHALIMAR AGENCIES</t>
  </si>
  <si>
    <t>SHANKAR PHARMA</t>
  </si>
  <si>
    <t>SHAILAJA MEDICAL AGENCY</t>
  </si>
  <si>
    <t>NANCY ENTERPRIES</t>
  </si>
  <si>
    <t>NAHAR AGENCIES</t>
  </si>
  <si>
    <t>SHANTHINATH AGENCIES</t>
  </si>
  <si>
    <t>SHANTI MEDICAL STORES</t>
  </si>
  <si>
    <t>NARAYANA MEDICAL AGENCY</t>
  </si>
  <si>
    <t>AJIT AGENCIES</t>
  </si>
  <si>
    <t>AKHILESH MEDICOS</t>
  </si>
  <si>
    <t>AJIT MEDICAL STORE</t>
  </si>
  <si>
    <t>VISNAGAR</t>
  </si>
  <si>
    <t>SHARMA MEDICAL AGENCY</t>
  </si>
  <si>
    <t>ALLIED</t>
  </si>
  <si>
    <t>SHARDA MEDICAL AGENCIES</t>
  </si>
  <si>
    <t>ALFA AGENCIES</t>
  </si>
  <si>
    <t>SHANTI PHARMACEUTICALS AGENCY</t>
  </si>
  <si>
    <t>GOPAL KAMATH &amp; COMPANY</t>
  </si>
  <si>
    <t>SHAYAM MEDICAL STORES</t>
  </si>
  <si>
    <t>SHEELA MEDICALS</t>
  </si>
  <si>
    <t>GOUTAM &amp; GOUTAM</t>
  </si>
  <si>
    <t>SHELL PHARMACEUTICALS PVT LTD</t>
  </si>
  <si>
    <t>GOVIND MEDICALS</t>
  </si>
  <si>
    <t>SRIRAMPUR</t>
  </si>
  <si>
    <t>AGRWAL MEDICAL AGENCIES</t>
  </si>
  <si>
    <t>AGRAWAL TRADERS</t>
  </si>
  <si>
    <t>SHIVPURI</t>
  </si>
  <si>
    <t>AHMEDABAD MEDICAL CORPORATION</t>
  </si>
  <si>
    <t>N D PHARMA</t>
  </si>
  <si>
    <t>GURU AGENCIES</t>
  </si>
  <si>
    <t>MAYILADUTURAI</t>
  </si>
  <si>
    <t>GULMAHOR MEDICAL AGENCIES</t>
  </si>
  <si>
    <t>GUPTA MEDICOS</t>
  </si>
  <si>
    <t>N R PHARMACEUTICALS  P  LTD</t>
  </si>
  <si>
    <t>NEW GOPAL DISTRIBUTORS</t>
  </si>
  <si>
    <t>SHIVA AGENCIES</t>
  </si>
  <si>
    <t>GURUKRUPA MEDICAL AGENCIES</t>
  </si>
  <si>
    <t>SHIVA ENTERPRISES</t>
  </si>
  <si>
    <t>NATRAJ PHARMACEUTICALS</t>
  </si>
  <si>
    <t>SHIVAHARI PHARMACEUTICALS P. LTD.</t>
  </si>
  <si>
    <t>SHIVAM DISTRIBUTORS</t>
  </si>
  <si>
    <t>NATIONAL STORES AGENCIES</t>
  </si>
  <si>
    <t>SHIVAM MEDICAM</t>
  </si>
  <si>
    <t>MUKTSAR</t>
  </si>
  <si>
    <t>NATIONAL PHARMA</t>
  </si>
  <si>
    <t>NELSON PHARMA DISTRIBUTORS</t>
  </si>
  <si>
    <t>SHREENATHJI AGENCIES</t>
  </si>
  <si>
    <t>NAVISUN &amp; CO</t>
  </si>
  <si>
    <t>ANAND ENTERPRISES</t>
  </si>
  <si>
    <t>SHREE SHYAM MEDICAL AGENCIES</t>
  </si>
  <si>
    <t>NEELKANTH DRUGS PVT LTD</t>
  </si>
  <si>
    <t>SHREE BHAIRU DRUG DISTRIBUTORS</t>
  </si>
  <si>
    <t>SHREE ENTERPRISES</t>
  </si>
  <si>
    <t>SHOLAPURKAR BROTHERS</t>
  </si>
  <si>
    <t>SHREE PORWAL MEDICAL AGENCIES</t>
  </si>
  <si>
    <t>SHREE SARASWATI MEDICAL AGENCY</t>
  </si>
  <si>
    <t>GURUNANAK MEDICAL HALL</t>
  </si>
  <si>
    <t>SHREE MEDICOSE</t>
  </si>
  <si>
    <t>SHREE AGENCIES</t>
  </si>
  <si>
    <t>SHREE MAHALAXMI</t>
  </si>
  <si>
    <t>SHREE MEDICAL AGENCIES</t>
  </si>
  <si>
    <t>SHREE LAXMI MEDICAL DISTRIBUTORS</t>
  </si>
  <si>
    <t>H S  MEDICINE DISTRIBUTORS</t>
  </si>
  <si>
    <t>HANSA AGENCIES</t>
  </si>
  <si>
    <t>AMINABAD</t>
  </si>
  <si>
    <t>AMIT MEDICOS</t>
  </si>
  <si>
    <t>HARSH DRUG DISTRIBUTORS</t>
  </si>
  <si>
    <t>ALLIEDD  PHARMA</t>
  </si>
  <si>
    <t>AMRUT MEDICAL AGENCY</t>
  </si>
  <si>
    <t>HINDUSTAN TRADERS</t>
  </si>
  <si>
    <t>NARESH TRADERS</t>
  </si>
  <si>
    <t>NASIR ENTERPRISES</t>
  </si>
  <si>
    <t>HINDUSTAN DRUG SUPP</t>
  </si>
  <si>
    <t>PRAKASH MEDICAL AGENCIES</t>
  </si>
  <si>
    <t>PRATAP MEDICAL AGENCY</t>
  </si>
  <si>
    <t>PRASAD DRUG AGENCY</t>
  </si>
  <si>
    <t>PREM DRUG HOUSE</t>
  </si>
  <si>
    <t>PREET MEDICAL AGENCIES</t>
  </si>
  <si>
    <t>STERLING PHARMA</t>
  </si>
  <si>
    <t>SUBRAMANYESWARA AGENCIES</t>
  </si>
  <si>
    <t>SUDHA DRUG AGENCY</t>
  </si>
  <si>
    <t>SUMIT PHARMACEUTICALS  P  LTD</t>
  </si>
  <si>
    <t>SUBHADA PHARMA</t>
  </si>
  <si>
    <t>SUMAN AGENCIES</t>
  </si>
  <si>
    <t>PUKHTA PHARMACEUTICALS</t>
  </si>
  <si>
    <t>PRIMA MEDICOS</t>
  </si>
  <si>
    <t>JWALAPUR</t>
  </si>
  <si>
    <t>BASANTI ENTERPRISES</t>
  </si>
  <si>
    <t>BANSAL MEDICOS</t>
  </si>
  <si>
    <t>RISHIKESH</t>
  </si>
  <si>
    <t>BAREILLY PHARMACEUTICALS PVT</t>
  </si>
  <si>
    <t>SRINIVASA MEDICAL DISITS</t>
  </si>
  <si>
    <t>STANDARD AGENCIES</t>
  </si>
  <si>
    <t>BALANI ENTERPRISES</t>
  </si>
  <si>
    <t>SRREE SENTHIL AGENCIES</t>
  </si>
  <si>
    <t>KAMAL DISTRIBUTORS PVT LTD</t>
  </si>
  <si>
    <t>KAMAL PHARMA</t>
  </si>
  <si>
    <t>KAMADHENU AGENCIES</t>
  </si>
  <si>
    <t>KAMAL MEDICO PVT  LTD</t>
  </si>
  <si>
    <t>KALYAN DRUGS</t>
  </si>
  <si>
    <t>BATRA DISTRIBUTORS ALWAR</t>
  </si>
  <si>
    <t>PURANI HOSPITAL SUPPLIES LTD</t>
  </si>
  <si>
    <t>K S MEDICAL AGENCY</t>
  </si>
  <si>
    <t>BEEMA AGENCIES</t>
  </si>
  <si>
    <t>PUNJAB MEDICAL HALL</t>
  </si>
  <si>
    <t>KEMPHAR   PVT. LTD.</t>
  </si>
  <si>
    <t>R K ENTERPRISE</t>
  </si>
  <si>
    <t>PUSHKAR AGENCY</t>
  </si>
  <si>
    <t>KERALA STATE COOP CON.FED.LTD</t>
  </si>
  <si>
    <t>KENT PHARMA</t>
  </si>
  <si>
    <t>KESRI MEDICAL AGENCY</t>
  </si>
  <si>
    <t>KETKI AGENCIES</t>
  </si>
  <si>
    <t>R.B.PHARMA</t>
  </si>
  <si>
    <t>KHANDELWAL MEDICAL STORES</t>
  </si>
  <si>
    <t>R.C.MEDICAL AGENCIES</t>
  </si>
  <si>
    <t>SURYA ENTERPRISES</t>
  </si>
  <si>
    <t>SURESH PHARMACEUTICALS</t>
  </si>
  <si>
    <t>R P  MEDICAL CORPORATION</t>
  </si>
  <si>
    <t>R P  ASSOCIATES</t>
  </si>
  <si>
    <t>R S ENTERPRISES</t>
  </si>
  <si>
    <t>BENGAL SYNDICATE</t>
  </si>
  <si>
    <t>SUNIL MEDICAL AGE  JAIPUR</t>
  </si>
  <si>
    <t>BERLIA DISTRIBUTORS</t>
  </si>
  <si>
    <t>BHANDARI MEDICAL AGENCIES</t>
  </si>
  <si>
    <t>KASHMIR MEDICAL STORES</t>
  </si>
  <si>
    <t>KASERA DRUG AGENCY</t>
  </si>
  <si>
    <t>BHARAT ENTERPRISES</t>
  </si>
  <si>
    <t>KEI MED. COM LIMITED</t>
  </si>
  <si>
    <t>KAVITHA PHARMA PVT LTD</t>
  </si>
  <si>
    <t>BHASKARWAR MEDICALS</t>
  </si>
  <si>
    <t>BINA ENTERPRISES</t>
  </si>
  <si>
    <t>BHAWANI MEDICAL AGENCIS</t>
  </si>
  <si>
    <t>BHUSHAN MEDICARE PVT. LTD.</t>
  </si>
  <si>
    <t>BINDAL MEDICALS</t>
  </si>
  <si>
    <t>PATEL AGENCIES</t>
  </si>
  <si>
    <t>PAVAN MEDICAL DISTRIBUTORS</t>
  </si>
  <si>
    <t>JHANDOOLAL MADANLAL</t>
  </si>
  <si>
    <t>BURDHAN</t>
  </si>
  <si>
    <t>PATHAK AGENCIES</t>
  </si>
  <si>
    <t>KOTTAKAL</t>
  </si>
  <si>
    <t>PARAS DISTRIBUTORS</t>
  </si>
  <si>
    <t>PAREKH PHARMA</t>
  </si>
  <si>
    <t>MANCHAR</t>
  </si>
  <si>
    <t>PARAS MEDICAL AGENCIES</t>
  </si>
  <si>
    <t>PERFECT MEDICAL ENTER</t>
  </si>
  <si>
    <t>Peoples Agencies</t>
  </si>
  <si>
    <t>SRI MAHALAKSHMI MEDICAL</t>
  </si>
  <si>
    <t>PHARMA AGENCY</t>
  </si>
  <si>
    <t>ATUL MEDICO</t>
  </si>
  <si>
    <t>ATUL MEDICAL AGENCIES</t>
  </si>
  <si>
    <t>ATUL MEDICAL AGENCY</t>
  </si>
  <si>
    <t>ASHOKA MEDICAL STORE</t>
  </si>
  <si>
    <t>ASHISH PHARMACEUTICALS</t>
  </si>
  <si>
    <t>KALYAN</t>
  </si>
  <si>
    <t>AVENUES PHARMA ASSOCIATES</t>
  </si>
  <si>
    <t>ASHISH MEDICAL</t>
  </si>
  <si>
    <t>AVINASH MEDICAL STORES</t>
  </si>
  <si>
    <t>AVADH PHARMACEUTICALS</t>
  </si>
  <si>
    <t>ASHOK MEDICOS</t>
  </si>
  <si>
    <t>ASHOK ENTERPRISES</t>
  </si>
  <si>
    <t>JETHALAL ODHAVJI THAKKER</t>
  </si>
  <si>
    <t>JAYAM AGENCIES</t>
  </si>
  <si>
    <t>JEEKAY ENTERPRISES</t>
  </si>
  <si>
    <t>JAY AGENCIES</t>
  </si>
  <si>
    <t>JANTA MEDICAL STORE</t>
  </si>
  <si>
    <t>JANTA MEDICAL STORES</t>
  </si>
  <si>
    <t>AYYAPPA AGENCIES</t>
  </si>
  <si>
    <t>PODDAR SALES</t>
  </si>
  <si>
    <t>PNACO PHARMA PVT LTD</t>
  </si>
  <si>
    <t>K N MATHEW &amp; SONS</t>
  </si>
  <si>
    <t>MOKAMA</t>
  </si>
  <si>
    <t>SRI SAI KRISHNA MEDICAL AGENCIES</t>
  </si>
  <si>
    <t>SRI VIJAYALAKSHMI MED DIS</t>
  </si>
  <si>
    <t>SRI VIGNESH PHARMA</t>
  </si>
  <si>
    <t>SRI RAMACHANDRA MEDICAL</t>
  </si>
  <si>
    <t>PRABHAT MEDICAL STORE</t>
  </si>
  <si>
    <t>SRI RAMAKRISHNA MED AGENCIES</t>
  </si>
  <si>
    <t>BAKUL MEDICAL AGENCIES</t>
  </si>
  <si>
    <t>B N PHARMA</t>
  </si>
  <si>
    <t>B C SAHA &amp; SONS</t>
  </si>
  <si>
    <t>B R MEDICAL STORE</t>
  </si>
  <si>
    <t>SRI PARSHWA DRUG HOUSE</t>
  </si>
  <si>
    <t>AYYAPPA ENTERPRISES</t>
  </si>
  <si>
    <t>BALAJI MEDICAL CORPORATION</t>
  </si>
  <si>
    <t>K ENTERPRISES</t>
  </si>
  <si>
    <t>K DASS PHARMA DIST PVT LTD</t>
  </si>
  <si>
    <t>Jyotsna Medical Agency</t>
  </si>
  <si>
    <t>K B MEDICAL AGENCY</t>
  </si>
  <si>
    <t>K CHIMANLAL &amp; COMPANY</t>
  </si>
  <si>
    <t>JYOTI AGENCIES</t>
  </si>
  <si>
    <t>JOSEPH PHARMACEUTICAL</t>
  </si>
  <si>
    <t>JOSHI BROTHERS</t>
  </si>
  <si>
    <t>JOY DURGA DRUG HOUSE</t>
  </si>
  <si>
    <t>SUSHILA ENTERPRISES</t>
  </si>
  <si>
    <t>M.R.PHARMA</t>
  </si>
  <si>
    <t>JYOTHI MEDICAL HALL</t>
  </si>
  <si>
    <t>RANI TRADERS</t>
  </si>
  <si>
    <t>MADAN MOHAN ENTERPRISE</t>
  </si>
  <si>
    <t>M. R. AGENCIES</t>
  </si>
  <si>
    <t>RELIANCE MEDICO PVT LTD</t>
  </si>
  <si>
    <t>M V GANAPATHY IYER &amp; SONS</t>
  </si>
  <si>
    <t>M ARAVINDAM B Sc ENG&amp; CO</t>
  </si>
  <si>
    <t>UR ENTERPRISES</t>
  </si>
  <si>
    <t>RINKO MEDICOS</t>
  </si>
  <si>
    <t>RENUKA MEDICAL AGENCY</t>
  </si>
  <si>
    <t>UTKAL MEDICAL HALL</t>
  </si>
  <si>
    <t>TRUST PHARMACEUTICALS</t>
  </si>
  <si>
    <t>CLASSIC AGENCIES</t>
  </si>
  <si>
    <t>UNIQUE DISTRIBUTORS</t>
  </si>
  <si>
    <t>CITY PHARMA</t>
  </si>
  <si>
    <t>UNITED DISTRIBUTORS</t>
  </si>
  <si>
    <t>RAIGAD</t>
  </si>
  <si>
    <t>UNIPHARMA</t>
  </si>
  <si>
    <t>D R DISTRIBUTORS PVT LTD</t>
  </si>
  <si>
    <t>TUSHAR TRADERS</t>
  </si>
  <si>
    <t>TULSI PHARMA</t>
  </si>
  <si>
    <t>LPH PHARMA PVT LTD</t>
  </si>
  <si>
    <t>DARPAN MEDICAL AGENCIES</t>
  </si>
  <si>
    <t>DARSHAN MEDICAL AGENCIES</t>
  </si>
  <si>
    <t>COSME MATIAS MENEZES LTD</t>
  </si>
  <si>
    <t>COOLVAC DISTRIBUTORS</t>
  </si>
  <si>
    <t>MAHESH MEDICAL STORES</t>
  </si>
  <si>
    <t>MAHAVIR AGENCIES</t>
  </si>
  <si>
    <t>MADURAI PHARMACEUTICALS</t>
  </si>
  <si>
    <t>MALHOTRA AGENCIES</t>
  </si>
  <si>
    <t>MAHADEOLAL BHAGIRATHMAL</t>
  </si>
  <si>
    <t>MAHARAJA DISTRIBUTORS</t>
  </si>
  <si>
    <t>RUDRAPUR DRUG HOUSE</t>
  </si>
  <si>
    <t>S K PHARMA</t>
  </si>
  <si>
    <t>S B  MEDICO</t>
  </si>
  <si>
    <t>S P GHOSH DISTRIBUTORS</t>
  </si>
  <si>
    <t>VARDHMAN PHARMA DISTRIBUTORS</t>
  </si>
  <si>
    <t>ROY &amp; CO</t>
  </si>
  <si>
    <t>VARHADI PHARMA AGENCY</t>
  </si>
  <si>
    <t>ROY SURGICAL &amp; MEDICAL STORES</t>
  </si>
  <si>
    <t>VED RAJ &amp; SONS</t>
  </si>
  <si>
    <t>VASU AGENCIES</t>
  </si>
  <si>
    <t>V  S  PHARMA</t>
  </si>
  <si>
    <t>VACCINE CENTRE</t>
  </si>
  <si>
    <t>RAMANATHAPURAM</t>
  </si>
  <si>
    <t>DEVIDAYAL RAMDAS AGENCIES</t>
  </si>
  <si>
    <t>DEEDWANIA MEDICOSE</t>
  </si>
  <si>
    <t>DEV MEDICAL AGENCIES</t>
  </si>
  <si>
    <t>TRUST PHARMA</t>
  </si>
  <si>
    <t>KOMA MEDICAL AGENCY</t>
  </si>
  <si>
    <t>RABINDRA AGENCIES</t>
  </si>
  <si>
    <t>KOTHARI  CHEMIST</t>
  </si>
  <si>
    <t>KOTHARI SALES CORPORATION</t>
  </si>
  <si>
    <t>TARA MEDICINE AGENCIES</t>
  </si>
  <si>
    <t>RAJDHANI MEDICO</t>
  </si>
  <si>
    <t>RAJAN MEDICOSE</t>
  </si>
  <si>
    <t>TARUN DISTRIBUTORS</t>
  </si>
  <si>
    <t>RAJ MEDICOS</t>
  </si>
  <si>
    <t>SYNCHEM DISTRIBUTORS PVT LTD</t>
  </si>
  <si>
    <t>SAGAR-  ( M.P.)</t>
  </si>
  <si>
    <t>BORA AGENCIES</t>
  </si>
  <si>
    <t>SWAMI PHARMACEUTICALS</t>
  </si>
  <si>
    <t>CAMBAY PHARMA DISTRIBUTORS</t>
  </si>
  <si>
    <t>SWAMINARAYAN MEDICAL STORES</t>
  </si>
  <si>
    <t>CANDID DRUG DISTRIBUTORS</t>
  </si>
  <si>
    <t>BROTHERS PHARMA</t>
  </si>
  <si>
    <t>SWASTIK MEDICAL STORES</t>
  </si>
  <si>
    <t>CAPITAL AGENCY</t>
  </si>
  <si>
    <t>CHANDRA DRUG DISTRIBUTORS</t>
  </si>
  <si>
    <t>KHAZANCHI PHARMA</t>
  </si>
  <si>
    <t>KISHOR AGENCIES</t>
  </si>
  <si>
    <t>CHANDIGARH ENTERPRISES</t>
  </si>
  <si>
    <t>CHANDAK MEDICAL AGENCIES</t>
  </si>
  <si>
    <t>CHANDA ENTERPRISE</t>
  </si>
  <si>
    <t>CHAMAYLI ENTERPRISE</t>
  </si>
  <si>
    <t>LIBERTY MEDICAL AGENCIES</t>
  </si>
  <si>
    <t>KUNDAN AGENCY</t>
  </si>
  <si>
    <t>KUNAL MEDICAL AGENCIES</t>
  </si>
  <si>
    <t>RAJESH MEDICAL AGENCIES</t>
  </si>
  <si>
    <t>LAKSHMI DRUG AGENCIES</t>
  </si>
  <si>
    <t>LAKSHMI MEDICAL CORPORATION</t>
  </si>
  <si>
    <t>RAMAKRISHNA MEDICAL STORES</t>
  </si>
  <si>
    <t>LATA ENTERPRISES</t>
  </si>
  <si>
    <t>RAMESH MEDICAL HALL</t>
  </si>
  <si>
    <t>RAMA PHARMA DISTRIBUTORS</t>
  </si>
  <si>
    <t>LALITA PHARMACEUTICALS</t>
  </si>
  <si>
    <t>RAMESH ENTERPRISES</t>
  </si>
  <si>
    <t>TOLLYJOY DISTRIBUTORS</t>
  </si>
  <si>
    <t>TODI DRUG STORE</t>
  </si>
  <si>
    <t>RAJU CHEMIST</t>
  </si>
  <si>
    <t>RAKSHA ASSOCIATES</t>
  </si>
  <si>
    <t>RAKHECHA MEDICAL STORES</t>
  </si>
  <si>
    <t>RAMA MEDICALS STORES</t>
  </si>
  <si>
    <t>TIRUPATI MEDICOSE</t>
  </si>
  <si>
    <t>RAJSHRI MEDICAL AGENCY</t>
  </si>
  <si>
    <t>TRIMURTI ENTERPRISES</t>
  </si>
  <si>
    <t>CHAWALA MEDICOS</t>
  </si>
  <si>
    <t>CHANDRAKANT AND COMPANY</t>
  </si>
  <si>
    <t>THE AVINABA</t>
  </si>
  <si>
    <t>CHAUDHRY MEDICAL AGENCIES</t>
  </si>
  <si>
    <t>THE MAILK PHARMA</t>
  </si>
  <si>
    <t>CHOUDHARY MEDICAL HALL</t>
  </si>
  <si>
    <t>CHOPRA MEDICOS</t>
  </si>
  <si>
    <t>GHAZIABAD (U.P.)</t>
  </si>
  <si>
    <t>CHOUDHARY MEDICAL AGENCIES</t>
  </si>
  <si>
    <t>KUMAR MEDICOS</t>
  </si>
  <si>
    <t>CHIRAG PHARMA</t>
  </si>
  <si>
    <t>CHIRAG DRUG DISTRIBUTORS</t>
  </si>
  <si>
    <t>CHIRAG DISTRIBUTORS</t>
  </si>
  <si>
    <t>CHIMANLAL &amp; SONS</t>
  </si>
  <si>
    <t>CHETHANA  MEDICALS</t>
  </si>
  <si>
    <t>CHEMI PHARMA DISTRIBUTORS</t>
  </si>
  <si>
    <t>SOUTH END TRADE LINKS</t>
  </si>
  <si>
    <t>POONAM PHARMA DISTRIBUTOR</t>
  </si>
  <si>
    <t>MEDICO MEDICINE</t>
  </si>
  <si>
    <t>ADARSH DISTRIBUTORS</t>
  </si>
  <si>
    <t>SAGAR DISTRIBUTORS</t>
  </si>
  <si>
    <t>GEETHA PHARMA</t>
  </si>
  <si>
    <t>MAN SINGH BHAGWAN SINGH</t>
  </si>
  <si>
    <t>KRIPA MEDICARE</t>
  </si>
  <si>
    <t>RAJSONS PHARMA INDIA LIMITED</t>
  </si>
  <si>
    <t>SRI BABA MEDICAL DISTRIBUTORS</t>
  </si>
  <si>
    <t>NEW SINGH MEDICAL AGENCIES</t>
  </si>
  <si>
    <t>GALAXYSTAR PHARMA PVT LTD</t>
  </si>
  <si>
    <t>RADHA SWAMI MEDICAL AGENCIES</t>
  </si>
  <si>
    <t>S. R. PHARMACEUTICALS</t>
  </si>
  <si>
    <t>New Baijnath Enterprises</t>
  </si>
  <si>
    <t>Shree Raj Medico</t>
  </si>
  <si>
    <t>Novopharm</t>
  </si>
  <si>
    <t>Das Enterprise</t>
  </si>
  <si>
    <t>TRIVANDRUM</t>
  </si>
  <si>
    <t>Muthu Meena Medicals</t>
  </si>
  <si>
    <t>M. B. Agencies</t>
  </si>
  <si>
    <t>Paras Medical Agency Pvt. Ltd.,</t>
  </si>
  <si>
    <t>R. K. Pharmacy</t>
  </si>
  <si>
    <t>Drishti Enterprises</t>
  </si>
  <si>
    <t>Chandra Pharmaceuticals Distributors</t>
  </si>
  <si>
    <t>Aggarwal Medical Agencies</t>
  </si>
  <si>
    <t>D. Vijay Pharma Pvt. Ltd.,</t>
  </si>
  <si>
    <t>Ambika Distributors</t>
  </si>
  <si>
    <t>Sree Sangami Agencies</t>
  </si>
  <si>
    <t>Chopda Enterprises</t>
  </si>
  <si>
    <t>Barros Enterprises</t>
  </si>
  <si>
    <t>M. H. Medicus Pvt. Ltd.</t>
  </si>
  <si>
    <t>Sai Krishna Agencies Pharmaceutical Distributors</t>
  </si>
  <si>
    <t>NESCO Labs</t>
  </si>
  <si>
    <t>M. S. AGENCIES</t>
  </si>
  <si>
    <t>Hanukripa Medicose</t>
  </si>
  <si>
    <t>Denis Pharmaceuticals</t>
  </si>
  <si>
    <t>Coochbehar</t>
  </si>
  <si>
    <t>Kavita Medical Stores</t>
  </si>
  <si>
    <t>Jaya Surgical and Pharma Pvt. Ltd.</t>
  </si>
  <si>
    <t>S. K. Pharma</t>
  </si>
  <si>
    <t>Gagan Associates</t>
  </si>
  <si>
    <t>Ravi Medico</t>
  </si>
  <si>
    <t>Origin Healthcare</t>
  </si>
  <si>
    <t>Shreepal Medicals</t>
  </si>
  <si>
    <t>Jayesh Pharma</t>
  </si>
  <si>
    <t>Kerala Medical Services Corporation</t>
  </si>
  <si>
    <t>Shri Vinayak Pharma</t>
  </si>
  <si>
    <t>Unique Enterprises</t>
  </si>
  <si>
    <t>Hazra Enterprise</t>
  </si>
  <si>
    <t>Aqua Chemi</t>
  </si>
  <si>
    <t>Vandana Medico Traders</t>
  </si>
  <si>
    <t>H. M. &amp; Co. Medisales Pvt., Ltd.,</t>
  </si>
  <si>
    <t>Amit Enterprises</t>
  </si>
  <si>
    <t>Neeta Medical Corporation</t>
  </si>
  <si>
    <t>Dikh Medical Agencies</t>
  </si>
  <si>
    <t>HSA Pharma Private Limited</t>
  </si>
  <si>
    <t>Jai Matadi Enterprise</t>
  </si>
  <si>
    <t>Madan Medical Agencies</t>
  </si>
  <si>
    <t>Shree Ganesh Enterprises</t>
  </si>
  <si>
    <t>B. K. Agencies</t>
  </si>
  <si>
    <t>Shree Balaji Medical Agency</t>
  </si>
  <si>
    <t>Gurudev Agencies</t>
  </si>
  <si>
    <t>Bajrang Pharmaceuticals</t>
  </si>
  <si>
    <t>Purani Hospital Supplies Ltd.</t>
  </si>
  <si>
    <t>Fairdeal Healthcare Pvt. Ltd.</t>
  </si>
  <si>
    <t>Makers Pharma Pvt. Ltd.</t>
  </si>
  <si>
    <t>Monicka Pharmaceuticals</t>
  </si>
  <si>
    <t>Shree Vijay Agencies</t>
  </si>
  <si>
    <t>North West Pharma Hub</t>
  </si>
  <si>
    <t>Salwan Distributors</t>
  </si>
  <si>
    <t>Ryesino Pharmaceuticals Pvt.Ltd.</t>
  </si>
  <si>
    <t>Dehradun</t>
  </si>
  <si>
    <t>Venkata Krishna Enterprises</t>
  </si>
  <si>
    <t>Shouryaditya Advertise</t>
  </si>
  <si>
    <t>Satyam Drugs Pvt Ltd</t>
  </si>
  <si>
    <t>Harsh Mediways</t>
  </si>
  <si>
    <t>Delhi Distributors</t>
  </si>
  <si>
    <t>D.C.Agencies Pvt.Ltd</t>
  </si>
  <si>
    <t>Shree Jwalajee Agency</t>
  </si>
  <si>
    <t>Patna</t>
  </si>
  <si>
    <t>Kasi Pharma Distributors Pvt Ltd</t>
  </si>
  <si>
    <t>VPI Medisales Private Limited</t>
  </si>
  <si>
    <t>Neelkanth Drugs Pvt.Ltd</t>
  </si>
  <si>
    <t>Sree Krishna Enterprise</t>
  </si>
  <si>
    <t>Chethana Pharma</t>
  </si>
  <si>
    <t>Sastasundar Healthbuddy Limited</t>
  </si>
  <si>
    <t>VInod Enterprises</t>
  </si>
  <si>
    <t>Raipur</t>
  </si>
  <si>
    <t>Prasad Healthcare</t>
  </si>
  <si>
    <t>Banarasidas Medical Agencies</t>
  </si>
  <si>
    <t>Sri Balaje Pharmaceuticals</t>
  </si>
  <si>
    <t>Srinivasa Medidales Pvt Ltd</t>
  </si>
  <si>
    <t>2860699R</t>
  </si>
  <si>
    <t>3548115R</t>
  </si>
  <si>
    <t>AMAR AGENCY - PUNE</t>
  </si>
  <si>
    <t>3553341R</t>
  </si>
  <si>
    <t>3627R</t>
  </si>
  <si>
    <t>Keimed Private Limited - Vijayawada</t>
  </si>
  <si>
    <t>3786782C</t>
  </si>
  <si>
    <t>Kerala Medical Services Corporation - Calicut</t>
  </si>
  <si>
    <t>3786782E</t>
  </si>
  <si>
    <t>Kerala Medical Services Corporation - Ernakulam</t>
  </si>
  <si>
    <t>792735R</t>
  </si>
  <si>
    <t>ALLIED DRUGS AND CHEMICALS</t>
  </si>
  <si>
    <t>UNITED MEDICAL AGENCIES</t>
  </si>
  <si>
    <t>PRIYA DISTRIBUTORS</t>
  </si>
  <si>
    <t>Latur</t>
  </si>
  <si>
    <t>Pune</t>
  </si>
  <si>
    <t>K  P  DISTRIBUTORS</t>
  </si>
  <si>
    <t>PANDURANG DRUG HOUSE</t>
  </si>
  <si>
    <t>BARSHI</t>
  </si>
  <si>
    <t>KERALA COMMERCIAL DISTRIBUTORS</t>
  </si>
  <si>
    <t>Chimanlal Sons Medicare</t>
  </si>
  <si>
    <t>Dahisar</t>
  </si>
  <si>
    <t>VARIETY DISTRIBUTORS</t>
  </si>
  <si>
    <t>DAPOLI</t>
  </si>
  <si>
    <t>Ajay Medical Store</t>
  </si>
  <si>
    <t>Manish Medical Corporation</t>
  </si>
  <si>
    <t>Vedant Medicare Agencies</t>
  </si>
  <si>
    <t>Ramesh Medical Stores</t>
  </si>
  <si>
    <t>Nootan Pharmaceuticals</t>
  </si>
  <si>
    <t>Bhagwati Pharma Sales</t>
  </si>
  <si>
    <t>BANSAL MEDICAL STORES</t>
  </si>
  <si>
    <t>BEST PHARMA</t>
  </si>
  <si>
    <t>Ishwar Agencies</t>
  </si>
  <si>
    <t>Skites Pharma Pvt Ltd</t>
  </si>
  <si>
    <t>4027079R</t>
  </si>
  <si>
    <t>ARYAN WELLNESS PVT LTD</t>
  </si>
  <si>
    <t>Gurugram</t>
  </si>
  <si>
    <t>Ramkrishna Medicine Distributors</t>
  </si>
  <si>
    <t>Chennai</t>
  </si>
  <si>
    <t>HARSH DRUG DISTRIBUTOR</t>
  </si>
  <si>
    <t>Venkata Sai Agencies Hyd Pvt.Ltd.</t>
  </si>
  <si>
    <t>Alaric Enterprises</t>
  </si>
  <si>
    <t>4030229R</t>
  </si>
  <si>
    <t>Oxygen Lifeline Retail Pvt Ltd</t>
  </si>
  <si>
    <t>Excel Lifecare Pvt Ltd.</t>
  </si>
  <si>
    <t>SUGAMBHIKA PHARMACEUTICALS PRV.LTD.</t>
  </si>
  <si>
    <t>MEENAKSHI PHARMA DIST</t>
  </si>
  <si>
    <t>A k pharma-Unit of AKP Healthcare</t>
  </si>
  <si>
    <t>VASU AGENCIES HYD PRIVATE LIMITED</t>
  </si>
  <si>
    <t>CHHATTISGARH</t>
  </si>
  <si>
    <t>Shiv Shakti Pharma</t>
  </si>
  <si>
    <t>Chandimandir</t>
  </si>
  <si>
    <t>S.D.Enterprise</t>
  </si>
  <si>
    <t>Mohan Marketing</t>
  </si>
  <si>
    <t>Economic Medical Stores</t>
  </si>
  <si>
    <t>Vikas Medical Stores</t>
  </si>
  <si>
    <t>DHARNA DRUG DISTRIBUTORS</t>
  </si>
  <si>
    <t>UL-JAC-PHARMA</t>
  </si>
  <si>
    <t>SAANTOSHPUR</t>
  </si>
  <si>
    <t>Reliance Medical Agency</t>
  </si>
  <si>
    <t>Raju Chemist</t>
  </si>
  <si>
    <t>Sunrise Enterprises</t>
  </si>
  <si>
    <t>Novacare Healthcare Solutions</t>
  </si>
  <si>
    <t>Shri Shriman Narayan</t>
  </si>
  <si>
    <t>Sree Venkateswara Agencies</t>
  </si>
  <si>
    <t>Berhampur</t>
  </si>
  <si>
    <t>GURUNANAK DRUG HOUSE</t>
  </si>
  <si>
    <t>MANGAL PHARMACARE LLP</t>
  </si>
  <si>
    <t>Navi Mumbai</t>
  </si>
  <si>
    <t>Optival Health  Solutions Pvt Ltd</t>
  </si>
  <si>
    <t>NEW AMAR AGENCIES</t>
  </si>
  <si>
    <t>Palepu Pharma Pvt Ltd</t>
  </si>
  <si>
    <t>J P PHARMA SOLUTIONS PRIVATE LTD</t>
  </si>
  <si>
    <t>Zirakpur</t>
  </si>
  <si>
    <t>Bhandari Medical Agencies</t>
  </si>
  <si>
    <t>Keshav Drugs Distributors</t>
  </si>
  <si>
    <t>Muzaffernagar</t>
  </si>
  <si>
    <t>Indian Drug Distributors Pvt Ltd</t>
  </si>
  <si>
    <t>Yug Pharmaceuticals</t>
  </si>
  <si>
    <t>HARYANA</t>
  </si>
  <si>
    <t>Raja Medical Stores</t>
  </si>
  <si>
    <t>Ulhasnagar</t>
  </si>
  <si>
    <t>Madurai</t>
  </si>
  <si>
    <t>Mehul Pharma</t>
  </si>
  <si>
    <t>Ambika Agency</t>
  </si>
  <si>
    <t>ANMOL PHARMA</t>
  </si>
  <si>
    <t>Threpsi Soulutions Pvt Ltd</t>
  </si>
  <si>
    <t>ARZT and Health  Private Limited</t>
  </si>
  <si>
    <t>Purani Hospital Supplies Pvt Ltd</t>
  </si>
  <si>
    <t>Bengaluru</t>
  </si>
  <si>
    <t>Surana Pharmaceuticals</t>
  </si>
  <si>
    <t>Optival Health Solutions PVT LTD.</t>
  </si>
  <si>
    <t>Sri Parshva Drug House</t>
  </si>
  <si>
    <t>Sind Medical Agency</t>
  </si>
  <si>
    <t>Meghdoot Pharma</t>
  </si>
  <si>
    <t>Chandra Pharmaceuticals</t>
  </si>
  <si>
    <t>Rai Medicals</t>
  </si>
  <si>
    <t>Prayagraj</t>
  </si>
  <si>
    <t>Chawla Medicose</t>
  </si>
  <si>
    <t>Iqbal Agencies</t>
  </si>
  <si>
    <t>Medlife Wellness Retail Pvt Ltd</t>
  </si>
  <si>
    <t>Shriji Pharma</t>
  </si>
  <si>
    <t>Raj Medicose</t>
  </si>
  <si>
    <t>Satya Medical Hall</t>
  </si>
  <si>
    <t>Mediways Agencies</t>
  </si>
  <si>
    <t>Kishore Medical Agencies</t>
  </si>
  <si>
    <t>A G Pharma</t>
  </si>
  <si>
    <t>Surana Medical Agencies</t>
  </si>
  <si>
    <t>Sanjivani Medicine Pvt Ltd</t>
  </si>
  <si>
    <t>Bharath Medical &amp; General Agencies</t>
  </si>
  <si>
    <t>2021 HQ</t>
  </si>
  <si>
    <t>ABM NAME</t>
  </si>
  <si>
    <t>RBM NAME</t>
  </si>
  <si>
    <t>HYDERABAD ABM</t>
  </si>
  <si>
    <t>CHENNAI ABM</t>
  </si>
  <si>
    <t>CHANDIGARH ABM</t>
  </si>
  <si>
    <t>PUNE ABM</t>
  </si>
  <si>
    <t>MUMBAI ABM</t>
  </si>
  <si>
    <t>LUCKNOW ABM</t>
  </si>
  <si>
    <t>KOLKATA ABM</t>
  </si>
  <si>
    <t>BANGALORE ABM</t>
  </si>
  <si>
    <t>NAGPUR ABM</t>
  </si>
  <si>
    <t>DELHI ABM</t>
  </si>
  <si>
    <t>AHMEDABAD ABM</t>
  </si>
  <si>
    <t>INDORE ABM</t>
  </si>
  <si>
    <t>Billing Document</t>
  </si>
  <si>
    <t>Billing Date</t>
  </si>
  <si>
    <t>Sold-to party</t>
  </si>
  <si>
    <t>Bill-to party</t>
  </si>
  <si>
    <t>Material</t>
  </si>
  <si>
    <t>Short text</t>
  </si>
  <si>
    <t>Batch</t>
  </si>
  <si>
    <t>Net Value</t>
  </si>
  <si>
    <t>Gross value</t>
  </si>
  <si>
    <t>subt.1/qty</t>
  </si>
  <si>
    <t>Status</t>
  </si>
  <si>
    <t>Plant</t>
  </si>
  <si>
    <t>Ship-to party</t>
  </si>
  <si>
    <t>Brand</t>
  </si>
  <si>
    <t>Division</t>
  </si>
  <si>
    <t>4282432</t>
  </si>
  <si>
    <t>3552425</t>
  </si>
  <si>
    <t>3547032</t>
  </si>
  <si>
    <t>4202122</t>
  </si>
  <si>
    <t>4094476</t>
  </si>
  <si>
    <t>3547539</t>
  </si>
  <si>
    <t>1718722</t>
  </si>
  <si>
    <t>2854721</t>
  </si>
  <si>
    <t>4200950</t>
  </si>
  <si>
    <t>3228183</t>
  </si>
  <si>
    <t>3547635</t>
  </si>
  <si>
    <t>4552952</t>
  </si>
  <si>
    <t>2812679</t>
  </si>
  <si>
    <t>3552970</t>
  </si>
  <si>
    <t>3553196</t>
  </si>
  <si>
    <t>3942677</t>
  </si>
  <si>
    <t>3547068</t>
  </si>
  <si>
    <t>3547636</t>
  </si>
  <si>
    <t>3552656</t>
  </si>
  <si>
    <t>3552338</t>
  </si>
  <si>
    <t>3553660</t>
  </si>
  <si>
    <t>3552485</t>
  </si>
  <si>
    <t>3547646</t>
  </si>
  <si>
    <t>4201179</t>
  </si>
  <si>
    <t>3554255</t>
  </si>
  <si>
    <t>3951984</t>
  </si>
  <si>
    <t>3552285</t>
  </si>
  <si>
    <t>A C DISTRIBUTOR</t>
  </si>
  <si>
    <t>3547578</t>
  </si>
  <si>
    <t>3554035</t>
  </si>
  <si>
    <t>3547055</t>
  </si>
  <si>
    <t>3547656</t>
  </si>
  <si>
    <t>3547054</t>
  </si>
  <si>
    <t>3547583</t>
  </si>
  <si>
    <t>3552831</t>
  </si>
  <si>
    <t>3554093</t>
  </si>
  <si>
    <t>3552445</t>
  </si>
  <si>
    <t>3552849</t>
  </si>
  <si>
    <t>3553785</t>
  </si>
  <si>
    <t>3552752</t>
  </si>
  <si>
    <t>3553074</t>
  </si>
  <si>
    <t>3553988</t>
  </si>
  <si>
    <t>3553286</t>
  </si>
  <si>
    <t>3552515</t>
  </si>
  <si>
    <t>3553755</t>
  </si>
  <si>
    <t>1718302</t>
  </si>
  <si>
    <t>3804085</t>
  </si>
  <si>
    <t>3547594</t>
  </si>
  <si>
    <t>3554264</t>
  </si>
  <si>
    <t>3554123</t>
  </si>
  <si>
    <t>Regent Pharama</t>
  </si>
  <si>
    <t>3554433</t>
  </si>
  <si>
    <t>3561156</t>
  </si>
  <si>
    <t>3553995</t>
  </si>
  <si>
    <t>3547049</t>
  </si>
  <si>
    <t>Matha Pharma</t>
  </si>
  <si>
    <t>3552776</t>
  </si>
  <si>
    <t>3554334</t>
  </si>
  <si>
    <t>3547547</t>
  </si>
  <si>
    <t>3554117</t>
  </si>
  <si>
    <t>3547047</t>
  </si>
  <si>
    <t>3553057</t>
  </si>
  <si>
    <t>3552739</t>
  </si>
  <si>
    <t>3553759</t>
  </si>
  <si>
    <t>Parasuram</t>
  </si>
  <si>
    <t>3544787</t>
  </si>
  <si>
    <t>3552245</t>
  </si>
  <si>
    <t>Meenakshy Medical Agencies</t>
  </si>
  <si>
    <t>3598236</t>
  </si>
  <si>
    <t>IN HOUSE DRUG BANK</t>
  </si>
  <si>
    <t>3547077</t>
  </si>
  <si>
    <t>Sree Chitra Enterprises</t>
  </si>
  <si>
    <t>3553569</t>
  </si>
  <si>
    <t>3547060</t>
  </si>
  <si>
    <t>3547046</t>
  </si>
  <si>
    <t>3544791</t>
  </si>
  <si>
    <t>Kottayam Drug House</t>
  </si>
  <si>
    <t>3553910</t>
  </si>
  <si>
    <t>3553117</t>
  </si>
  <si>
    <t>3547034</t>
  </si>
  <si>
    <t>3553865</t>
  </si>
  <si>
    <t>3553260</t>
  </si>
  <si>
    <t>N A PAUL AND SONS</t>
  </si>
  <si>
    <t>3547508</t>
  </si>
  <si>
    <t>3552702</t>
  </si>
  <si>
    <t>3547057</t>
  </si>
  <si>
    <t>3553113</t>
  </si>
  <si>
    <t>Jackson Pharmaceutical</t>
  </si>
  <si>
    <t>3554477</t>
  </si>
  <si>
    <t>Central Pharmacy</t>
  </si>
  <si>
    <t>3553350</t>
  </si>
  <si>
    <t>722716</t>
  </si>
  <si>
    <t>3547572</t>
  </si>
  <si>
    <t>3547526</t>
  </si>
  <si>
    <t>4227602</t>
  </si>
  <si>
    <t>3547837</t>
  </si>
  <si>
    <t>1094905</t>
  </si>
  <si>
    <t>1972562</t>
  </si>
  <si>
    <t>Sriguhan Agencies</t>
  </si>
  <si>
    <t>1718492</t>
  </si>
  <si>
    <t>3547806</t>
  </si>
  <si>
    <t>3547445</t>
  </si>
  <si>
    <t>Saraswathi Agencies</t>
  </si>
  <si>
    <t>4545496</t>
  </si>
  <si>
    <t>3547971</t>
  </si>
  <si>
    <t>3553784</t>
  </si>
  <si>
    <t>3547424</t>
  </si>
  <si>
    <t>3547443</t>
  </si>
  <si>
    <t>3547850</t>
  </si>
  <si>
    <t>4509425</t>
  </si>
  <si>
    <t>3552613</t>
  </si>
  <si>
    <t>S.S.KANDASAMY NADAR AND BROTHER</t>
  </si>
  <si>
    <t>1727975</t>
  </si>
  <si>
    <t>4186385</t>
  </si>
  <si>
    <t>3804084</t>
  </si>
  <si>
    <t>4070179</t>
  </si>
  <si>
    <t>3553610</t>
  </si>
  <si>
    <t>3547824</t>
  </si>
  <si>
    <t>1728079</t>
  </si>
  <si>
    <t>4215597</t>
  </si>
  <si>
    <t>3553561</t>
  </si>
  <si>
    <t>Kalyani Pharma Distributors</t>
  </si>
  <si>
    <t>3547877</t>
  </si>
  <si>
    <t>3547464</t>
  </si>
  <si>
    <t>3554281</t>
  </si>
  <si>
    <t>4258073</t>
  </si>
  <si>
    <t>3553332</t>
  </si>
  <si>
    <t>Shri Bhakti Medical Agencies P Ltd</t>
  </si>
  <si>
    <t>871509</t>
  </si>
  <si>
    <t>S. P. MEDITECH PVT. LTD.</t>
  </si>
  <si>
    <t>4210626</t>
  </si>
  <si>
    <t>4450796</t>
  </si>
  <si>
    <t>3561166</t>
  </si>
  <si>
    <t>3552929</t>
  </si>
  <si>
    <t>3547834</t>
  </si>
  <si>
    <t>3553646</t>
  </si>
  <si>
    <t>4434092</t>
  </si>
  <si>
    <t>4547882</t>
  </si>
  <si>
    <t>1728477</t>
  </si>
  <si>
    <t>POPULAR ENTERPRISES</t>
  </si>
  <si>
    <t>3553864</t>
  </si>
  <si>
    <t>3545673</t>
  </si>
  <si>
    <t>1718643</t>
  </si>
  <si>
    <t>Prakas Pharmacy Pvt. Ltd.</t>
  </si>
  <si>
    <t>3552621</t>
  </si>
  <si>
    <t>3547821</t>
  </si>
  <si>
    <t>3547440</t>
  </si>
  <si>
    <t>3968621</t>
  </si>
  <si>
    <t>3553050</t>
  </si>
  <si>
    <t>1718058</t>
  </si>
  <si>
    <t>1972478</t>
  </si>
  <si>
    <t>1048403</t>
  </si>
  <si>
    <t>3552779</t>
  </si>
  <si>
    <t>Salem Senthil Pharma Distributors</t>
  </si>
  <si>
    <t>3547873</t>
  </si>
  <si>
    <t>SRI NAGAPPA AGENCIES</t>
  </si>
  <si>
    <t>4534994</t>
  </si>
  <si>
    <t>3553585</t>
  </si>
  <si>
    <t>3553161</t>
  </si>
  <si>
    <t>3547400</t>
  </si>
  <si>
    <t>1717992</t>
  </si>
  <si>
    <t>3621892</t>
  </si>
  <si>
    <t>3545696</t>
  </si>
  <si>
    <t>4146239</t>
  </si>
  <si>
    <t>3547829</t>
  </si>
  <si>
    <t>3554027</t>
  </si>
  <si>
    <t>3820243</t>
  </si>
  <si>
    <t>3547438</t>
  </si>
  <si>
    <t>Sri Balaji Medical Agencies</t>
  </si>
  <si>
    <t>4559016</t>
  </si>
  <si>
    <t>3552816</t>
  </si>
  <si>
    <t>3553947</t>
  </si>
  <si>
    <t>1718251</t>
  </si>
  <si>
    <t>Sundeep Pharma Distributors</t>
  </si>
  <si>
    <t>3547807</t>
  </si>
  <si>
    <t>1728021</t>
  </si>
  <si>
    <t>1728585</t>
  </si>
  <si>
    <t>3552388</t>
  </si>
  <si>
    <t>3552281</t>
  </si>
  <si>
    <t>3548137</t>
  </si>
  <si>
    <t>1728596</t>
  </si>
  <si>
    <t>2062918</t>
  </si>
  <si>
    <t>3548383</t>
  </si>
  <si>
    <t>3548223</t>
  </si>
  <si>
    <t>3548118</t>
  </si>
  <si>
    <t>3548226</t>
  </si>
  <si>
    <t>3808516</t>
  </si>
  <si>
    <t>3553141</t>
  </si>
  <si>
    <t>3554456</t>
  </si>
  <si>
    <t>4019916</t>
  </si>
  <si>
    <t>3554102</t>
  </si>
  <si>
    <t>RATTAN PHARMACEUTICAL DIST.</t>
  </si>
  <si>
    <t>2821181</t>
  </si>
  <si>
    <t>3552369</t>
  </si>
  <si>
    <t>3553300</t>
  </si>
  <si>
    <t>3552395</t>
  </si>
  <si>
    <t>3552418</t>
  </si>
  <si>
    <t>3552244</t>
  </si>
  <si>
    <t>Santosh Enterprises</t>
  </si>
  <si>
    <t>3552458</t>
  </si>
  <si>
    <t>3553707</t>
  </si>
  <si>
    <t>1718423</t>
  </si>
  <si>
    <t>3567331</t>
  </si>
  <si>
    <t>3548240</t>
  </si>
  <si>
    <t>3548374</t>
  </si>
  <si>
    <t>3574321</t>
  </si>
  <si>
    <t>3552517</t>
  </si>
  <si>
    <t>4228035</t>
  </si>
  <si>
    <t>3552453</t>
  </si>
  <si>
    <t>1718402</t>
  </si>
  <si>
    <t>3552444</t>
  </si>
  <si>
    <t>3552973</t>
  </si>
  <si>
    <t>3553422</t>
  </si>
  <si>
    <t>3802980</t>
  </si>
  <si>
    <t>3548207</t>
  </si>
  <si>
    <t>3548224</t>
  </si>
  <si>
    <t>3554085</t>
  </si>
  <si>
    <t>3552443</t>
  </si>
  <si>
    <t>3554331</t>
  </si>
  <si>
    <t>3554375</t>
  </si>
  <si>
    <t>3548222</t>
  </si>
  <si>
    <t>4191927</t>
  </si>
  <si>
    <t>3548206</t>
  </si>
  <si>
    <t>4552951</t>
  </si>
  <si>
    <t>3553340</t>
  </si>
  <si>
    <t>1972671</t>
  </si>
  <si>
    <t>4027079</t>
  </si>
  <si>
    <t>3554129</t>
  </si>
  <si>
    <t>3574750</t>
  </si>
  <si>
    <t>4434093</t>
  </si>
  <si>
    <t>3828033</t>
  </si>
  <si>
    <t>3954537</t>
  </si>
  <si>
    <t>1945049</t>
  </si>
  <si>
    <t>AMRITLAL AND BROTHERS</t>
  </si>
  <si>
    <t>1964855</t>
  </si>
  <si>
    <t>4136874</t>
  </si>
  <si>
    <t>3957981</t>
  </si>
  <si>
    <t>3552983</t>
  </si>
  <si>
    <t>2860699</t>
  </si>
  <si>
    <t>4163073</t>
  </si>
  <si>
    <t>3552488</t>
  </si>
  <si>
    <t>3553564</t>
  </si>
  <si>
    <t>1945044</t>
  </si>
  <si>
    <t>ATOR HEALTHCARE PVT. LTD.</t>
  </si>
  <si>
    <t>3552461</t>
  </si>
  <si>
    <t>3548193</t>
  </si>
  <si>
    <t>1081875</t>
  </si>
  <si>
    <t>4191815</t>
  </si>
  <si>
    <t>3548097</t>
  </si>
  <si>
    <t>3553553</t>
  </si>
  <si>
    <t>3552794</t>
  </si>
  <si>
    <t>4227878</t>
  </si>
  <si>
    <t>3548185</t>
  </si>
  <si>
    <t>3552402</t>
  </si>
  <si>
    <t>3610696</t>
  </si>
  <si>
    <t>2824114</t>
  </si>
  <si>
    <t>3553378</t>
  </si>
  <si>
    <t>4169874</t>
  </si>
  <si>
    <t>1377036</t>
  </si>
  <si>
    <t>4569853</t>
  </si>
  <si>
    <t>3996548</t>
  </si>
  <si>
    <t>3552689</t>
  </si>
  <si>
    <t>3616103</t>
  </si>
  <si>
    <t>4283028</t>
  </si>
  <si>
    <t>4109770</t>
  </si>
  <si>
    <t>3552680</t>
  </si>
  <si>
    <t>Durga Enterprises</t>
  </si>
  <si>
    <t>3548349</t>
  </si>
  <si>
    <t>4116627</t>
  </si>
  <si>
    <t>1978629</t>
  </si>
  <si>
    <t>3548099</t>
  </si>
  <si>
    <t>4146539</t>
  </si>
  <si>
    <t>3554183</t>
  </si>
  <si>
    <t>3553499</t>
  </si>
  <si>
    <t>4127532</t>
  </si>
  <si>
    <t>3548189</t>
  </si>
  <si>
    <t>1081288</t>
  </si>
  <si>
    <t>3544865</t>
  </si>
  <si>
    <t>3553798</t>
  </si>
  <si>
    <t>3548086</t>
  </si>
  <si>
    <t>1964853</t>
  </si>
  <si>
    <t>4227876</t>
  </si>
  <si>
    <t>1727599</t>
  </si>
  <si>
    <t>4203470</t>
  </si>
  <si>
    <t>3554136</t>
  </si>
  <si>
    <t>Tulsi Corporation</t>
  </si>
  <si>
    <t>4065752</t>
  </si>
  <si>
    <t>4234942</t>
  </si>
  <si>
    <t>3968624</t>
  </si>
  <si>
    <t>3918291</t>
  </si>
  <si>
    <t>2044326</t>
  </si>
  <si>
    <t>1727657</t>
  </si>
  <si>
    <t>3547498</t>
  </si>
  <si>
    <t>R S M Pharma Pvt Ltd</t>
  </si>
  <si>
    <t>3547501</t>
  </si>
  <si>
    <t>1727979</t>
  </si>
  <si>
    <t>3554153</t>
  </si>
  <si>
    <t>3547607</t>
  </si>
  <si>
    <t>Mini International</t>
  </si>
  <si>
    <t>3547341</t>
  </si>
  <si>
    <t>3554547</t>
  </si>
  <si>
    <t>3552555</t>
  </si>
  <si>
    <t>2829739</t>
  </si>
  <si>
    <t>MAHAVEER MEDI-SALES PVT LTD.</t>
  </si>
  <si>
    <t>1728216</t>
  </si>
  <si>
    <t>3552309</t>
  </si>
  <si>
    <t>3547535</t>
  </si>
  <si>
    <t>4191227</t>
  </si>
  <si>
    <t>3547662</t>
  </si>
  <si>
    <t>4558167</t>
  </si>
  <si>
    <t>4452871</t>
  </si>
  <si>
    <t>4202171</t>
  </si>
  <si>
    <t>3806570</t>
  </si>
  <si>
    <t>4216719</t>
  </si>
  <si>
    <t>4234941</t>
  </si>
  <si>
    <t>4572294</t>
  </si>
  <si>
    <t>3547597</t>
  </si>
  <si>
    <t>3547545</t>
  </si>
  <si>
    <t>4535019</t>
  </si>
  <si>
    <t>4030229</t>
  </si>
  <si>
    <t>3547506</t>
  </si>
  <si>
    <t>3547611</t>
  </si>
  <si>
    <t>3547499</t>
  </si>
  <si>
    <t>3553009</t>
  </si>
  <si>
    <t>2869259</t>
  </si>
  <si>
    <t>3552348</t>
  </si>
  <si>
    <t>3916238</t>
  </si>
  <si>
    <t>3547389</t>
  </si>
  <si>
    <t>3554508</t>
  </si>
  <si>
    <t>4629629</t>
  </si>
  <si>
    <t>3553206</t>
  </si>
  <si>
    <t>3547617</t>
  </si>
  <si>
    <t>Kiran Medical Agencies</t>
  </si>
  <si>
    <t>3554363</t>
  </si>
  <si>
    <t>3547955</t>
  </si>
  <si>
    <t>3547937</t>
  </si>
  <si>
    <t>3552265</t>
  </si>
  <si>
    <t>3547896</t>
  </si>
  <si>
    <t>2751948</t>
  </si>
  <si>
    <t>1963846</t>
  </si>
  <si>
    <t>3554021</t>
  </si>
  <si>
    <t>3547720</t>
  </si>
  <si>
    <t>3547968</t>
  </si>
  <si>
    <t>4535212</t>
  </si>
  <si>
    <t>4006257</t>
  </si>
  <si>
    <t>3548418</t>
  </si>
  <si>
    <t>3548404</t>
  </si>
  <si>
    <t>4227877</t>
  </si>
  <si>
    <t>4598933</t>
  </si>
  <si>
    <t>4187993</t>
  </si>
  <si>
    <t>3553244</t>
  </si>
  <si>
    <t>3548427</t>
  </si>
  <si>
    <t>3553127</t>
  </si>
  <si>
    <t>3548396</t>
  </si>
  <si>
    <t>3554579</t>
  </si>
  <si>
    <t>3552704</t>
  </si>
  <si>
    <t>3553165</t>
  </si>
  <si>
    <t>3548303</t>
  </si>
  <si>
    <t>3553030</t>
  </si>
  <si>
    <t>3548142</t>
  </si>
  <si>
    <t>3548135</t>
  </si>
  <si>
    <t>3548437</t>
  </si>
  <si>
    <t>3553357</t>
  </si>
  <si>
    <t>3548136</t>
  </si>
  <si>
    <t>3554400</t>
  </si>
  <si>
    <t>4153942</t>
  </si>
  <si>
    <t>3548307</t>
  </si>
  <si>
    <t>3548079</t>
  </si>
  <si>
    <t>3553211</t>
  </si>
  <si>
    <t>3548145</t>
  </si>
  <si>
    <t>3547735</t>
  </si>
  <si>
    <t>3552968</t>
  </si>
  <si>
    <t>3548085</t>
  </si>
  <si>
    <t>3548105</t>
  </si>
  <si>
    <t>3553387</t>
  </si>
  <si>
    <t>1727934</t>
  </si>
  <si>
    <t>3802189</t>
  </si>
  <si>
    <t>4202097</t>
  </si>
  <si>
    <t>3548435</t>
  </si>
  <si>
    <t>3548160</t>
  </si>
  <si>
    <t>3553439</t>
  </si>
  <si>
    <t>3548091</t>
  </si>
  <si>
    <t>4221386</t>
  </si>
  <si>
    <t>3553419</t>
  </si>
  <si>
    <t>3548152</t>
  </si>
  <si>
    <t>3553242</t>
  </si>
  <si>
    <t>4293313</t>
  </si>
  <si>
    <t>1728753</t>
  </si>
  <si>
    <t>3554407</t>
  </si>
  <si>
    <t>1728146</t>
  </si>
  <si>
    <t>3552573</t>
  </si>
  <si>
    <t>3548313</t>
  </si>
  <si>
    <t>4106277</t>
  </si>
  <si>
    <t>3548312</t>
  </si>
  <si>
    <t>3821881</t>
  </si>
  <si>
    <t>3548083</t>
  </si>
  <si>
    <t>3548441</t>
  </si>
  <si>
    <t>3548391</t>
  </si>
  <si>
    <t>3553540</t>
  </si>
  <si>
    <t>1727821</t>
  </si>
  <si>
    <t>1048454</t>
  </si>
  <si>
    <t>3662242</t>
  </si>
  <si>
    <t>3548144</t>
  </si>
  <si>
    <t>3548107</t>
  </si>
  <si>
    <t>4214690</t>
  </si>
  <si>
    <t>4225899</t>
  </si>
  <si>
    <t>3548062</t>
  </si>
  <si>
    <t>3552266</t>
  </si>
  <si>
    <t>3553591</t>
  </si>
  <si>
    <t>Punit Medical Stores</t>
  </si>
  <si>
    <t>3548108</t>
  </si>
  <si>
    <t>3548367</t>
  </si>
  <si>
    <t>Pophale Medicals</t>
  </si>
  <si>
    <t>2785248</t>
  </si>
  <si>
    <t>3552260</t>
  </si>
  <si>
    <t>1964880</t>
  </si>
  <si>
    <t>3554019</t>
  </si>
  <si>
    <t>10506</t>
  </si>
  <si>
    <t>4191589</t>
  </si>
  <si>
    <t>4179794</t>
  </si>
  <si>
    <t>3548431</t>
  </si>
  <si>
    <t>3554361</t>
  </si>
  <si>
    <t>3553155</t>
  </si>
  <si>
    <t>3548077</t>
  </si>
  <si>
    <t>3548352</t>
  </si>
  <si>
    <t>3548368</t>
  </si>
  <si>
    <t>3552256</t>
  </si>
  <si>
    <t>1728110</t>
  </si>
  <si>
    <t>NEELU AND COMPANY</t>
  </si>
  <si>
    <t>3552374</t>
  </si>
  <si>
    <t>3552865</t>
  </si>
  <si>
    <t>3554121</t>
  </si>
  <si>
    <t>1718595</t>
  </si>
  <si>
    <t>2744943</t>
  </si>
  <si>
    <t>3552991</t>
  </si>
  <si>
    <t>3548334</t>
  </si>
  <si>
    <t>3554409</t>
  </si>
  <si>
    <t>3554438</t>
  </si>
  <si>
    <t>3554439</t>
  </si>
  <si>
    <t>3553719</t>
  </si>
  <si>
    <t>3548419</t>
  </si>
  <si>
    <t>3548115</t>
  </si>
  <si>
    <t>Amar Agency</t>
  </si>
  <si>
    <t>3554212</t>
  </si>
  <si>
    <t>3553512</t>
  </si>
  <si>
    <t>3548398</t>
  </si>
  <si>
    <t>1127484</t>
  </si>
  <si>
    <t>3552910</t>
  </si>
  <si>
    <t>3548359</t>
  </si>
  <si>
    <t>Navjeevan Medical Stores</t>
  </si>
  <si>
    <t>3548110</t>
  </si>
  <si>
    <t>4235997</t>
  </si>
  <si>
    <t>3552699</t>
  </si>
  <si>
    <t>3554494</t>
  </si>
  <si>
    <t>3548306</t>
  </si>
  <si>
    <t>3548361</t>
  </si>
  <si>
    <t>1728766</t>
  </si>
  <si>
    <t>3553365</t>
  </si>
  <si>
    <t>3554490</t>
  </si>
  <si>
    <t>3547731</t>
  </si>
  <si>
    <t>4237454</t>
  </si>
  <si>
    <t>3554257</t>
  </si>
  <si>
    <t>3552541</t>
  </si>
  <si>
    <t>3674115</t>
  </si>
  <si>
    <t>3548111</t>
  </si>
  <si>
    <t>3548056</t>
  </si>
  <si>
    <t>3618402</t>
  </si>
  <si>
    <t>4191905</t>
  </si>
  <si>
    <t>4164118</t>
  </si>
  <si>
    <t>4019579</t>
  </si>
  <si>
    <t>3552682</t>
  </si>
  <si>
    <t>3547742</t>
  </si>
  <si>
    <t>3547776</t>
  </si>
  <si>
    <t>3553119</t>
  </si>
  <si>
    <t>3553497</t>
  </si>
  <si>
    <t>3547782</t>
  </si>
  <si>
    <t>3547727</t>
  </si>
  <si>
    <t>1081501</t>
  </si>
  <si>
    <t>3554552</t>
  </si>
  <si>
    <t>3552727</t>
  </si>
  <si>
    <t>3552327</t>
  </si>
  <si>
    <t>3554558</t>
  </si>
  <si>
    <t>3547774</t>
  </si>
  <si>
    <t>4527585</t>
  </si>
  <si>
    <t>3553136</t>
  </si>
  <si>
    <t>3553210</t>
  </si>
  <si>
    <t>3547748</t>
  </si>
  <si>
    <t>LAXMI MEDICAL AGENCY</t>
  </si>
  <si>
    <t>3547777</t>
  </si>
  <si>
    <t>3553145</t>
  </si>
  <si>
    <t>3553850</t>
  </si>
  <si>
    <t>1727944</t>
  </si>
  <si>
    <t>2064270</t>
  </si>
  <si>
    <t>3547743</t>
  </si>
  <si>
    <t>1728208</t>
  </si>
  <si>
    <t>3553199</t>
  </si>
  <si>
    <t>3547771</t>
  </si>
  <si>
    <t>ANIL MEDICAL AND  GENERAL STORES</t>
  </si>
  <si>
    <t>3554604</t>
  </si>
  <si>
    <t>3547755</t>
  </si>
  <si>
    <t>1727722</t>
  </si>
  <si>
    <t>1728258</t>
  </si>
  <si>
    <t>3547750</t>
  </si>
  <si>
    <t>Parakh Agencies Durg</t>
  </si>
  <si>
    <t>1727820</t>
  </si>
  <si>
    <t>4076632</t>
  </si>
  <si>
    <t>3547772</t>
  </si>
  <si>
    <t>1728214</t>
  </si>
  <si>
    <t>3547796</t>
  </si>
  <si>
    <t>Jaipur</t>
  </si>
  <si>
    <t>3554541</t>
  </si>
  <si>
    <t>3548277</t>
  </si>
  <si>
    <t>3553826</t>
  </si>
  <si>
    <t>1718623</t>
  </si>
  <si>
    <t>1718376</t>
  </si>
  <si>
    <t>3552919</t>
  </si>
  <si>
    <t>3554145</t>
  </si>
  <si>
    <t>4614450</t>
  </si>
  <si>
    <t>3547801</t>
  </si>
  <si>
    <t>3548282</t>
  </si>
  <si>
    <t>J. K. And Company</t>
  </si>
  <si>
    <t>3553044</t>
  </si>
  <si>
    <t>3547798</t>
  </si>
  <si>
    <t>3547811</t>
  </si>
  <si>
    <t>3552522</t>
  </si>
  <si>
    <t>4329056</t>
  </si>
  <si>
    <t>3552429</t>
  </si>
  <si>
    <t>4051982</t>
  </si>
  <si>
    <t>3554593</t>
  </si>
  <si>
    <t>1118906</t>
  </si>
  <si>
    <t>3553678</t>
  </si>
  <si>
    <t>3553370</t>
  </si>
  <si>
    <t>3548259</t>
  </si>
  <si>
    <t>3548290</t>
  </si>
  <si>
    <t>3553734</t>
  </si>
  <si>
    <t>3548294</t>
  </si>
  <si>
    <t>3786492</t>
  </si>
  <si>
    <t>3548263</t>
  </si>
  <si>
    <t>3552496</t>
  </si>
  <si>
    <t>3547793</t>
  </si>
  <si>
    <t>1305312</t>
  </si>
  <si>
    <t>3554220</t>
  </si>
  <si>
    <t>3655614</t>
  </si>
  <si>
    <t>3548286</t>
  </si>
  <si>
    <t>3552290</t>
  </si>
  <si>
    <t>3548269</t>
  </si>
  <si>
    <t>3552339</t>
  </si>
  <si>
    <t>3547785</t>
  </si>
  <si>
    <t>3548267</t>
  </si>
  <si>
    <t>1727900</t>
  </si>
  <si>
    <t>2872213</t>
  </si>
  <si>
    <t>4535189</t>
  </si>
  <si>
    <t>3548278</t>
  </si>
  <si>
    <t>3548268</t>
  </si>
  <si>
    <t>3547800</t>
  </si>
  <si>
    <t>SHRI NATH MEDICOSE LAKHANDA</t>
  </si>
  <si>
    <t>3552733</t>
  </si>
  <si>
    <t>3553923</t>
  </si>
  <si>
    <t>Jamshedpur</t>
  </si>
  <si>
    <t>3547006</t>
  </si>
  <si>
    <t>3554598</t>
  </si>
  <si>
    <t>3553668</t>
  </si>
  <si>
    <t>2744944</t>
  </si>
  <si>
    <t>Kagean Enterprises</t>
  </si>
  <si>
    <t>3548010</t>
  </si>
  <si>
    <t>3554445</t>
  </si>
  <si>
    <t>2786695</t>
  </si>
  <si>
    <t>3552615</t>
  </si>
  <si>
    <t>3890276</t>
  </si>
  <si>
    <t>Kamal Pharmaceuticals</t>
  </si>
  <si>
    <t>4470116</t>
  </si>
  <si>
    <t>3554387</t>
  </si>
  <si>
    <t>3553704</t>
  </si>
  <si>
    <t>1728003</t>
  </si>
  <si>
    <t>3553845</t>
  </si>
  <si>
    <t>3552784</t>
  </si>
  <si>
    <t>Ahmedabad</t>
  </si>
  <si>
    <t>3547475</t>
  </si>
  <si>
    <t>3547490</t>
  </si>
  <si>
    <t>3547391</t>
  </si>
  <si>
    <t>3553017</t>
  </si>
  <si>
    <t>3547414</t>
  </si>
  <si>
    <t>3547362</t>
  </si>
  <si>
    <t>3552625</t>
  </si>
  <si>
    <t>3553627</t>
  </si>
  <si>
    <t>3552806</t>
  </si>
  <si>
    <t>1717977</t>
  </si>
  <si>
    <t>1016320</t>
  </si>
  <si>
    <t>3547317</t>
  </si>
  <si>
    <t>3547399</t>
  </si>
  <si>
    <t>4127527</t>
  </si>
  <si>
    <t>3547410</t>
  </si>
  <si>
    <t>4007791</t>
  </si>
  <si>
    <t>3547474</t>
  </si>
  <si>
    <t>4161456</t>
  </si>
  <si>
    <t>3547480</t>
  </si>
  <si>
    <t>4273395</t>
  </si>
  <si>
    <t>3554160</t>
  </si>
  <si>
    <t>1718073</t>
  </si>
  <si>
    <t>Reliance Pharmaceutical Agency</t>
  </si>
  <si>
    <t>4111424</t>
  </si>
  <si>
    <t>3553971</t>
  </si>
  <si>
    <t>3547482</t>
  </si>
  <si>
    <t>3547476</t>
  </si>
  <si>
    <t>3552412</t>
  </si>
  <si>
    <t>1718040</t>
  </si>
  <si>
    <t>3809169</t>
  </si>
  <si>
    <t>3554191</t>
  </si>
  <si>
    <t>3553713</t>
  </si>
  <si>
    <t>3554217</t>
  </si>
  <si>
    <t>3553765</t>
  </si>
  <si>
    <t>4155890</t>
  </si>
  <si>
    <t>3554278</t>
  </si>
  <si>
    <t>3553580</t>
  </si>
  <si>
    <t>3552345</t>
  </si>
  <si>
    <t>3553322</t>
  </si>
  <si>
    <t>3554537</t>
  </si>
  <si>
    <t>3553293</t>
  </si>
  <si>
    <t>1718677</t>
  </si>
  <si>
    <t>Paras Medical Agency</t>
  </si>
  <si>
    <t>4203060</t>
  </si>
  <si>
    <t>1718043</t>
  </si>
  <si>
    <t>4195228</t>
  </si>
  <si>
    <t>4058980</t>
  </si>
  <si>
    <t>CHUNILAL MAYACHAND MEHTA AND CO</t>
  </si>
  <si>
    <t>3554571</t>
  </si>
  <si>
    <t>4535186</t>
  </si>
  <si>
    <t>1718110</t>
  </si>
  <si>
    <t>R.AMRATLAL AND CO.</t>
  </si>
  <si>
    <t>3547481</t>
  </si>
  <si>
    <t>HARESH MEDICAL AGENCY</t>
  </si>
  <si>
    <t>3553278</t>
  </si>
  <si>
    <t>3552986</t>
  </si>
  <si>
    <t>1718498</t>
  </si>
  <si>
    <t>3553596</t>
  </si>
  <si>
    <t>3553872</t>
  </si>
  <si>
    <t>3553407</t>
  </si>
  <si>
    <t>1718506</t>
  </si>
  <si>
    <t>Florida Medico</t>
  </si>
  <si>
    <t>3552605</t>
  </si>
  <si>
    <t>4593967</t>
  </si>
  <si>
    <t>1718014</t>
  </si>
  <si>
    <t>Satyam Medical Agency</t>
  </si>
  <si>
    <t>3552807</t>
  </si>
  <si>
    <t>3547354</t>
  </si>
  <si>
    <t>3552299</t>
  </si>
  <si>
    <t>3553359</t>
  </si>
  <si>
    <t>3554496</t>
  </si>
  <si>
    <t>4253687</t>
  </si>
  <si>
    <t>3547314</t>
  </si>
  <si>
    <t>3547503</t>
  </si>
  <si>
    <t>3552916</t>
  </si>
  <si>
    <t>3653127</t>
  </si>
  <si>
    <t>2737501</t>
  </si>
  <si>
    <t>3554423</t>
  </si>
  <si>
    <t>3553824</t>
  </si>
  <si>
    <t>3553249</t>
  </si>
  <si>
    <t>4623039</t>
  </si>
  <si>
    <t>3547862</t>
  </si>
  <si>
    <t>3554193</t>
  </si>
  <si>
    <t>3553802</t>
  </si>
  <si>
    <t>3552492</t>
  </si>
  <si>
    <t>4226028</t>
  </si>
  <si>
    <t>3553745</t>
  </si>
  <si>
    <t>4106282</t>
  </si>
  <si>
    <t>3547489</t>
  </si>
  <si>
    <t>3552629</t>
  </si>
  <si>
    <t>3547403</t>
  </si>
  <si>
    <t>3553190</t>
  </si>
  <si>
    <t>3547358</t>
  </si>
  <si>
    <t>3553014</t>
  </si>
  <si>
    <t>905600</t>
  </si>
  <si>
    <t>4547573</t>
  </si>
  <si>
    <t>1717996</t>
  </si>
  <si>
    <t>3547632</t>
  </si>
  <si>
    <t>3553597</t>
  </si>
  <si>
    <t>3554425</t>
  </si>
  <si>
    <t>3552406</t>
  </si>
  <si>
    <t>3554340</t>
  </si>
  <si>
    <t>3547306</t>
  </si>
  <si>
    <t>3547350</t>
  </si>
  <si>
    <t>RAMNIKLAL NATWARLAL AND  CO. RNC</t>
  </si>
  <si>
    <t>4226879</t>
  </si>
  <si>
    <t>3547468</t>
  </si>
  <si>
    <t>J. V. Patel Medical Agency</t>
  </si>
  <si>
    <t>1717988</t>
  </si>
  <si>
    <t>3553130</t>
  </si>
  <si>
    <t>3547471</t>
  </si>
  <si>
    <t>3553859</t>
  </si>
  <si>
    <t>1987831</t>
  </si>
  <si>
    <t>Pharma Distributors</t>
  </si>
  <si>
    <t>3547704</t>
  </si>
  <si>
    <t>4226889</t>
  </si>
  <si>
    <t>3547210</t>
  </si>
  <si>
    <t>ARKAY MEDICOS PVT. LTD.</t>
  </si>
  <si>
    <t>3887381</t>
  </si>
  <si>
    <t>3553341</t>
  </si>
  <si>
    <t>3552801</t>
  </si>
  <si>
    <t>3554140</t>
  </si>
  <si>
    <t>1728259</t>
  </si>
  <si>
    <t>3547217</t>
  </si>
  <si>
    <t>3548064</t>
  </si>
  <si>
    <t>Hyderabad</t>
  </si>
  <si>
    <t>1718531</t>
  </si>
  <si>
    <t>3553929</t>
  </si>
  <si>
    <t>1718539</t>
  </si>
  <si>
    <t>3553105</t>
  </si>
  <si>
    <t>3547135</t>
  </si>
  <si>
    <t>3553948</t>
  </si>
  <si>
    <t>4535206</t>
  </si>
  <si>
    <t>1728086</t>
  </si>
  <si>
    <t>3553481</t>
  </si>
  <si>
    <t>Sudhakar Medical Agencies</t>
  </si>
  <si>
    <t>3552341</t>
  </si>
  <si>
    <t>4535215</t>
  </si>
  <si>
    <t>3547986</t>
  </si>
  <si>
    <t>3554514</t>
  </si>
  <si>
    <t>3548043</t>
  </si>
  <si>
    <t>SAI LAKSHMI MEDICAL DIST.</t>
  </si>
  <si>
    <t>3567325</t>
  </si>
  <si>
    <t>3552795</t>
  </si>
  <si>
    <t>3554518</t>
  </si>
  <si>
    <t>3553562</t>
  </si>
  <si>
    <t>3561158</t>
  </si>
  <si>
    <t>3547197</t>
  </si>
  <si>
    <t>3548168</t>
  </si>
  <si>
    <t>3553818</t>
  </si>
  <si>
    <t>Sri Devi Pharmaceuticals</t>
  </si>
  <si>
    <t>3553501</t>
  </si>
  <si>
    <t>3627</t>
  </si>
  <si>
    <t>4226320</t>
  </si>
  <si>
    <t>3548195</t>
  </si>
  <si>
    <t>2805957</t>
  </si>
  <si>
    <t>3548230</t>
  </si>
  <si>
    <t>3547133</t>
  </si>
  <si>
    <t>3548059</t>
  </si>
  <si>
    <t>3552589</t>
  </si>
  <si>
    <t>3548037</t>
  </si>
  <si>
    <t>3552347</t>
  </si>
  <si>
    <t>4071272</t>
  </si>
  <si>
    <t>4543351</t>
  </si>
  <si>
    <t>3553747</t>
  </si>
  <si>
    <t>1718107</t>
  </si>
  <si>
    <t>2133850</t>
  </si>
  <si>
    <t>3547139</t>
  </si>
  <si>
    <t>3548012</t>
  </si>
  <si>
    <t>3547170</t>
  </si>
  <si>
    <t>Prakash Pharma Distributors</t>
  </si>
  <si>
    <t>1718502</t>
  </si>
  <si>
    <t>3547897</t>
  </si>
  <si>
    <t>3552951</t>
  </si>
  <si>
    <t>4055778</t>
  </si>
  <si>
    <t>1718334</t>
  </si>
  <si>
    <t>3548040</t>
  </si>
  <si>
    <t>3547989</t>
  </si>
  <si>
    <t>1718554</t>
  </si>
  <si>
    <t>Vijay Durga Pharmaceuticals</t>
  </si>
  <si>
    <t>4529615</t>
  </si>
  <si>
    <t>3548163</t>
  </si>
  <si>
    <t>1718457</t>
  </si>
  <si>
    <t>3548030</t>
  </si>
  <si>
    <t>3552508</t>
  </si>
  <si>
    <t>2805963</t>
  </si>
  <si>
    <t>3547883</t>
  </si>
  <si>
    <t>3547134</t>
  </si>
  <si>
    <t>3553939</t>
  </si>
  <si>
    <t>3548032</t>
  </si>
  <si>
    <t>3547188</t>
  </si>
  <si>
    <t>3553968</t>
  </si>
  <si>
    <t>3547122</t>
  </si>
  <si>
    <t>3552724</t>
  </si>
  <si>
    <t>4071264</t>
  </si>
  <si>
    <t>3548047</t>
  </si>
  <si>
    <t>3548164</t>
  </si>
  <si>
    <t>3552771</t>
  </si>
  <si>
    <t>3548183</t>
  </si>
  <si>
    <t>Divya Pharma Distributors</t>
  </si>
  <si>
    <t>3548235</t>
  </si>
  <si>
    <t>3554269</t>
  </si>
  <si>
    <t>3547144</t>
  </si>
  <si>
    <t>1718021</t>
  </si>
  <si>
    <t>1718245</t>
  </si>
  <si>
    <t>3554046</t>
  </si>
  <si>
    <t>3553482</t>
  </si>
  <si>
    <t>3548275</t>
  </si>
  <si>
    <t>3553529</t>
  </si>
  <si>
    <t>3552665</t>
  </si>
  <si>
    <t>Dixit Distributors Pvt Ltd</t>
  </si>
  <si>
    <t>3553457</t>
  </si>
  <si>
    <t>3554268</t>
  </si>
  <si>
    <t>3547163</t>
  </si>
  <si>
    <t>4292956</t>
  </si>
  <si>
    <t>3547198</t>
  </si>
  <si>
    <t>3552915</t>
  </si>
  <si>
    <t>3552432</t>
  </si>
  <si>
    <t>3552436</t>
  </si>
  <si>
    <t>3655682</t>
  </si>
  <si>
    <t>3553510</t>
  </si>
  <si>
    <t>4196604</t>
  </si>
  <si>
    <t>3553257</t>
  </si>
  <si>
    <t>3552447</t>
  </si>
  <si>
    <t>3552587</t>
  </si>
  <si>
    <t>3553259</t>
  </si>
  <si>
    <t>N. N. Drug Agencies</t>
  </si>
  <si>
    <t>2046526</t>
  </si>
  <si>
    <t>3554533</t>
  </si>
  <si>
    <t>3546962</t>
  </si>
  <si>
    <t>3553987</t>
  </si>
  <si>
    <t>3547765</t>
  </si>
  <si>
    <t>3554458</t>
  </si>
  <si>
    <t>3554231</t>
  </si>
  <si>
    <t>3937753</t>
  </si>
  <si>
    <t>3547128</t>
  </si>
  <si>
    <t>Shri Sankatmochan Pharmaceuticals</t>
  </si>
  <si>
    <t>4273397</t>
  </si>
  <si>
    <t>3554042</t>
  </si>
  <si>
    <t>3553313</t>
  </si>
  <si>
    <t>1728655</t>
  </si>
  <si>
    <t>3553292</t>
  </si>
  <si>
    <t>3553228</t>
  </si>
  <si>
    <t>1727772</t>
  </si>
  <si>
    <t>2860099</t>
  </si>
  <si>
    <t>3547017</t>
  </si>
  <si>
    <t>1727743</t>
  </si>
  <si>
    <t>3553192</t>
  </si>
  <si>
    <t>3553281</t>
  </si>
  <si>
    <t>3554151</t>
  </si>
  <si>
    <t>3883602</t>
  </si>
  <si>
    <t>3547294</t>
  </si>
  <si>
    <t>3547692</t>
  </si>
  <si>
    <t>4571341</t>
  </si>
  <si>
    <t>3553628</t>
  </si>
  <si>
    <t>3546951</t>
  </si>
  <si>
    <t>3552690</t>
  </si>
  <si>
    <t>3856112</t>
  </si>
  <si>
    <t>3553188</t>
  </si>
  <si>
    <t>3554608</t>
  </si>
  <si>
    <t>Kumar Medicos</t>
  </si>
  <si>
    <t>3548322</t>
  </si>
  <si>
    <t>Arora Medical Agency</t>
  </si>
  <si>
    <t>1962583</t>
  </si>
  <si>
    <t>Xenia Pharma</t>
  </si>
  <si>
    <t>3553679</t>
  </si>
  <si>
    <t>3552513</t>
  </si>
  <si>
    <t>3547147</t>
  </si>
  <si>
    <t>3547154</t>
  </si>
  <si>
    <t>3553346</t>
  </si>
  <si>
    <t>3553004</t>
  </si>
  <si>
    <t>3552843</t>
  </si>
  <si>
    <t>3553005</t>
  </si>
  <si>
    <t>3552592</t>
  </si>
  <si>
    <t>3553308</t>
  </si>
  <si>
    <t>3547056</t>
  </si>
  <si>
    <t>4282940</t>
  </si>
  <si>
    <t>3553408</t>
  </si>
  <si>
    <t>3547587</t>
  </si>
  <si>
    <t>3553725</t>
  </si>
  <si>
    <t>3553174</t>
  </si>
  <si>
    <t>3547549</t>
  </si>
  <si>
    <t>3554353</t>
  </si>
  <si>
    <t>3553100</t>
  </si>
  <si>
    <t>3554011</t>
  </si>
  <si>
    <t>3554241</t>
  </si>
  <si>
    <t>3554576</t>
  </si>
  <si>
    <t>3547569</t>
  </si>
  <si>
    <t>3552961</t>
  </si>
  <si>
    <t>3552556</t>
  </si>
  <si>
    <t>3552498</t>
  </si>
  <si>
    <t>3554039</t>
  </si>
  <si>
    <t>3547593</t>
  </si>
  <si>
    <t>3553521</t>
  </si>
  <si>
    <t>3553544</t>
  </si>
  <si>
    <t>3786782</t>
  </si>
  <si>
    <t>3547567</t>
  </si>
  <si>
    <t>3553608</t>
  </si>
  <si>
    <t>3547048</t>
  </si>
  <si>
    <t>3553480</t>
  </si>
  <si>
    <t>3554067</t>
  </si>
  <si>
    <t>M. M. Drug Links</t>
  </si>
  <si>
    <t>3547847</t>
  </si>
  <si>
    <t>3553548</t>
  </si>
  <si>
    <t>3605007</t>
  </si>
  <si>
    <t>3552603</t>
  </si>
  <si>
    <t>1728739</t>
  </si>
  <si>
    <t>3553730</t>
  </si>
  <si>
    <t>1471536</t>
  </si>
  <si>
    <t>Rajesh Medical Hall</t>
  </si>
  <si>
    <t>3552389</t>
  </si>
  <si>
    <t>4586074</t>
  </si>
  <si>
    <t>3553593</t>
  </si>
  <si>
    <t>3554008</t>
  </si>
  <si>
    <t>3552336</t>
  </si>
  <si>
    <t>G. S. Pharmaceuticals</t>
  </si>
  <si>
    <t>3553838</t>
  </si>
  <si>
    <t>Avani Distributors</t>
  </si>
  <si>
    <t>4273903</t>
  </si>
  <si>
    <t>3552317</t>
  </si>
  <si>
    <t>3548194</t>
  </si>
  <si>
    <t>3554455</t>
  </si>
  <si>
    <t>1944757</t>
  </si>
  <si>
    <t>3548199</t>
  </si>
  <si>
    <t>3553771</t>
  </si>
  <si>
    <t>3548200</t>
  </si>
  <si>
    <t>3553354</t>
  </si>
  <si>
    <t>3554127</t>
  </si>
  <si>
    <t>3552998</t>
  </si>
  <si>
    <t>1206816</t>
  </si>
  <si>
    <t>3554535</t>
  </si>
  <si>
    <t>3547946</t>
  </si>
  <si>
    <t>3547944</t>
  </si>
  <si>
    <t>3554099</t>
  </si>
  <si>
    <t>2751946</t>
  </si>
  <si>
    <t>3547961</t>
  </si>
  <si>
    <t>3547953</t>
  </si>
  <si>
    <t>3553432</t>
  </si>
  <si>
    <t>PRAKASH MEDICAL STORE PVT. LTD.</t>
  </si>
  <si>
    <t>4114889</t>
  </si>
  <si>
    <t>2853623</t>
  </si>
  <si>
    <t>3553691</t>
  </si>
  <si>
    <t>3548146</t>
  </si>
  <si>
    <t>3552938</t>
  </si>
  <si>
    <t>3961572</t>
  </si>
  <si>
    <t>3548439</t>
  </si>
  <si>
    <t>3552295</t>
  </si>
  <si>
    <t>3548150</t>
  </si>
  <si>
    <t>3554529</t>
  </si>
  <si>
    <t>3554553</t>
  </si>
  <si>
    <t>4598928</t>
  </si>
  <si>
    <t>4154961</t>
  </si>
  <si>
    <t>3548088</t>
  </si>
  <si>
    <t>3548420</t>
  </si>
  <si>
    <t>3548415</t>
  </si>
  <si>
    <t>Ahuja Medical Agencies</t>
  </si>
  <si>
    <t>3548069</t>
  </si>
  <si>
    <t>3548348</t>
  </si>
  <si>
    <t>3548332</t>
  </si>
  <si>
    <t>3548257</t>
  </si>
  <si>
    <t>3552379</t>
  </si>
  <si>
    <t>4091052</t>
  </si>
  <si>
    <t>3548412</t>
  </si>
  <si>
    <t>3547740</t>
  </si>
  <si>
    <t>3554323</t>
  </si>
  <si>
    <t>4522050</t>
  </si>
  <si>
    <t>3552620</t>
  </si>
  <si>
    <t>3607230</t>
  </si>
  <si>
    <t>3553670</t>
  </si>
  <si>
    <t>4203059</t>
  </si>
  <si>
    <t>4101933</t>
  </si>
  <si>
    <t>3547491</t>
  </si>
  <si>
    <t>3547402</t>
  </si>
  <si>
    <t>3547433</t>
  </si>
  <si>
    <t>3552509</t>
  </si>
  <si>
    <t>3547494</t>
  </si>
  <si>
    <t>Kwality Pharma</t>
  </si>
  <si>
    <t>3553327</t>
  </si>
  <si>
    <t>3554020</t>
  </si>
  <si>
    <t>3552956</t>
  </si>
  <si>
    <t>1718264</t>
  </si>
  <si>
    <t>3553536</t>
  </si>
  <si>
    <t>3552311</t>
  </si>
  <si>
    <t>3554079</t>
  </si>
  <si>
    <t>1103397</t>
  </si>
  <si>
    <t>3548054</t>
  </si>
  <si>
    <t>1222361</t>
  </si>
  <si>
    <t>3858004</t>
  </si>
  <si>
    <t>3548036</t>
  </si>
  <si>
    <t>4572295</t>
  </si>
  <si>
    <t>3547881</t>
  </si>
  <si>
    <t>4189678</t>
  </si>
  <si>
    <t>3546940</t>
  </si>
  <si>
    <t>3547157</t>
  </si>
  <si>
    <t>3552646</t>
  </si>
  <si>
    <t>3554366</t>
  </si>
  <si>
    <t>3547296</t>
  </si>
  <si>
    <t>3553389</t>
  </si>
  <si>
    <t>Amar Medicos</t>
  </si>
  <si>
    <t>3552343</t>
  </si>
  <si>
    <t>3553385</t>
  </si>
  <si>
    <t>3554288</t>
  </si>
  <si>
    <t>4127534</t>
  </si>
  <si>
    <t>3554596</t>
  </si>
  <si>
    <t>3547230</t>
  </si>
  <si>
    <t>3547705</t>
  </si>
  <si>
    <t>3552785</t>
  </si>
  <si>
    <t>3547165</t>
  </si>
  <si>
    <t>3546981</t>
  </si>
  <si>
    <t>3554209</t>
  </si>
  <si>
    <t>3554525</t>
  </si>
  <si>
    <t>3552576</t>
  </si>
  <si>
    <t>3547224</t>
  </si>
  <si>
    <t>3547136</t>
  </si>
  <si>
    <t>3552523</t>
  </si>
  <si>
    <t>4611379</t>
  </si>
  <si>
    <t>3552644</t>
  </si>
  <si>
    <t>4329048</t>
  </si>
  <si>
    <t>3552319</t>
  </si>
  <si>
    <t>3547083</t>
  </si>
  <si>
    <t>4609546</t>
  </si>
  <si>
    <t>3553849</t>
  </si>
  <si>
    <t>Grand Total</t>
  </si>
  <si>
    <t>HQ</t>
  </si>
  <si>
    <t>ABM</t>
  </si>
  <si>
    <t>RBM</t>
  </si>
  <si>
    <t>Qty</t>
  </si>
  <si>
    <t>Code</t>
  </si>
  <si>
    <t>4253538</t>
  </si>
  <si>
    <t>4552950</t>
  </si>
  <si>
    <t>4189684</t>
  </si>
  <si>
    <t>722750</t>
  </si>
  <si>
    <t>788013</t>
  </si>
  <si>
    <t>792735</t>
  </si>
  <si>
    <t>896370</t>
  </si>
  <si>
    <t>4189669</t>
  </si>
  <si>
    <t>904668</t>
  </si>
  <si>
    <t>4292969</t>
  </si>
  <si>
    <t>948222</t>
  </si>
  <si>
    <t>4294205</t>
  </si>
  <si>
    <t>2935544</t>
  </si>
  <si>
    <t>4179786</t>
  </si>
  <si>
    <t>1016310</t>
  </si>
  <si>
    <t>1048342</t>
  </si>
  <si>
    <t>4210650</t>
  </si>
  <si>
    <t>4127528</t>
  </si>
  <si>
    <t>1090792</t>
  </si>
  <si>
    <t>1728270</t>
  </si>
  <si>
    <t>1103416</t>
  </si>
  <si>
    <t>1112177</t>
  </si>
  <si>
    <t>1112182</t>
  </si>
  <si>
    <t>1180792</t>
  </si>
  <si>
    <t>1182924</t>
  </si>
  <si>
    <t>1222582</t>
  </si>
  <si>
    <t>4292959</t>
  </si>
  <si>
    <t>4237297</t>
  </si>
  <si>
    <t>1308616</t>
  </si>
  <si>
    <t>4237596</t>
  </si>
  <si>
    <t>1340444</t>
  </si>
  <si>
    <t>1365251</t>
  </si>
  <si>
    <t>1471549</t>
  </si>
  <si>
    <t>1717716</t>
  </si>
  <si>
    <t>1718024</t>
  </si>
  <si>
    <t>1718127</t>
  </si>
  <si>
    <t>1718244</t>
  </si>
  <si>
    <t>1718340</t>
  </si>
  <si>
    <t>1718364</t>
  </si>
  <si>
    <t>1718410</t>
  </si>
  <si>
    <t>1718476</t>
  </si>
  <si>
    <t>1718603</t>
  </si>
  <si>
    <t>1718635</t>
  </si>
  <si>
    <t>1718720</t>
  </si>
  <si>
    <t>1718767</t>
  </si>
  <si>
    <t>1718768</t>
  </si>
  <si>
    <t>1727567</t>
  </si>
  <si>
    <t>1727576</t>
  </si>
  <si>
    <t>1727643</t>
  </si>
  <si>
    <t>1727858</t>
  </si>
  <si>
    <t>1727883</t>
  </si>
  <si>
    <t>1727942</t>
  </si>
  <si>
    <t>1727943</t>
  </si>
  <si>
    <t>1727955</t>
  </si>
  <si>
    <t>1727964</t>
  </si>
  <si>
    <t>1728088</t>
  </si>
  <si>
    <t>1728386</t>
  </si>
  <si>
    <t>1728440</t>
  </si>
  <si>
    <t>1728494</t>
  </si>
  <si>
    <t>1727696</t>
  </si>
  <si>
    <t>1728804</t>
  </si>
  <si>
    <t>4146216</t>
  </si>
  <si>
    <t>1894062</t>
  </si>
  <si>
    <t>1959024</t>
  </si>
  <si>
    <t>1963838</t>
  </si>
  <si>
    <t>1963840</t>
  </si>
  <si>
    <t>1963853</t>
  </si>
  <si>
    <t>1964750</t>
  </si>
  <si>
    <t>1969253</t>
  </si>
  <si>
    <t>1972582</t>
  </si>
  <si>
    <t>1982246</t>
  </si>
  <si>
    <t>1983125</t>
  </si>
  <si>
    <t>2013137</t>
  </si>
  <si>
    <t>1982448</t>
  </si>
  <si>
    <t>2074308</t>
  </si>
  <si>
    <t>2080553</t>
  </si>
  <si>
    <t>2935545</t>
  </si>
  <si>
    <t>2121711</t>
  </si>
  <si>
    <t>2126452</t>
  </si>
  <si>
    <t>2177246</t>
  </si>
  <si>
    <t>2696104</t>
  </si>
  <si>
    <t>2751934</t>
  </si>
  <si>
    <t>2751947</t>
  </si>
  <si>
    <t>2766172</t>
  </si>
  <si>
    <t>2766674</t>
  </si>
  <si>
    <t>2767331</t>
  </si>
  <si>
    <t>2822707</t>
  </si>
  <si>
    <t>2824111</t>
  </si>
  <si>
    <t>2848641</t>
  </si>
  <si>
    <t>2879218</t>
  </si>
  <si>
    <t>3229291</t>
  </si>
  <si>
    <t>3230900</t>
  </si>
  <si>
    <t>3269069</t>
  </si>
  <si>
    <t>3286567</t>
  </si>
  <si>
    <t>3545739</t>
  </si>
  <si>
    <t>3545863</t>
  </si>
  <si>
    <t>3546015</t>
  </si>
  <si>
    <t>3546939</t>
  </si>
  <si>
    <t>3546945</t>
  </si>
  <si>
    <t>3546948</t>
  </si>
  <si>
    <t>3546978</t>
  </si>
  <si>
    <t>3546979</t>
  </si>
  <si>
    <t>3546983</t>
  </si>
  <si>
    <t>3547005</t>
  </si>
  <si>
    <t>3547007</t>
  </si>
  <si>
    <t>3547013</t>
  </si>
  <si>
    <t>3547023</t>
  </si>
  <si>
    <t>1718490</t>
  </si>
  <si>
    <t>3547041</t>
  </si>
  <si>
    <t>3547058</t>
  </si>
  <si>
    <t>3547069</t>
  </si>
  <si>
    <t>3547072</t>
  </si>
  <si>
    <t>3547075</t>
  </si>
  <si>
    <t>3547084</t>
  </si>
  <si>
    <t>3547087</t>
  </si>
  <si>
    <t>3547089</t>
  </si>
  <si>
    <t>3547098</t>
  </si>
  <si>
    <t>3547103</t>
  </si>
  <si>
    <t>3547105</t>
  </si>
  <si>
    <t>3547106</t>
  </si>
  <si>
    <t>3547109</t>
  </si>
  <si>
    <t>3547141</t>
  </si>
  <si>
    <t>3547148</t>
  </si>
  <si>
    <t>3547152</t>
  </si>
  <si>
    <t>3547153</t>
  </si>
  <si>
    <t>3547155</t>
  </si>
  <si>
    <t>3547164</t>
  </si>
  <si>
    <t>3547176</t>
  </si>
  <si>
    <t>3547182</t>
  </si>
  <si>
    <t>3547186</t>
  </si>
  <si>
    <t>3547187</t>
  </si>
  <si>
    <t>3547204</t>
  </si>
  <si>
    <t>3547211</t>
  </si>
  <si>
    <t>3547222</t>
  </si>
  <si>
    <t>3547227</t>
  </si>
  <si>
    <t>3547240</t>
  </si>
  <si>
    <t>3547243</t>
  </si>
  <si>
    <t>3547253</t>
  </si>
  <si>
    <t>3547255</t>
  </si>
  <si>
    <t>3547257</t>
  </si>
  <si>
    <t>3547283</t>
  </si>
  <si>
    <t>3547303</t>
  </si>
  <si>
    <t>3547307</t>
  </si>
  <si>
    <t>3547309</t>
  </si>
  <si>
    <t>3547313</t>
  </si>
  <si>
    <t>3547316</t>
  </si>
  <si>
    <t>3547323</t>
  </si>
  <si>
    <t>3547325</t>
  </si>
  <si>
    <t>3547343</t>
  </si>
  <si>
    <t>3547356</t>
  </si>
  <si>
    <t>3547357</t>
  </si>
  <si>
    <t>4116395</t>
  </si>
  <si>
    <t>3547376</t>
  </si>
  <si>
    <t>3547392</t>
  </si>
  <si>
    <t>3547393</t>
  </si>
  <si>
    <t>4161454</t>
  </si>
  <si>
    <t>3547397</t>
  </si>
  <si>
    <t>3547415</t>
  </si>
  <si>
    <t>3547423</t>
  </si>
  <si>
    <t>3547429</t>
  </si>
  <si>
    <t>3547431</t>
  </si>
  <si>
    <t>3547449</t>
  </si>
  <si>
    <t>3547451</t>
  </si>
  <si>
    <t>3547457</t>
  </si>
  <si>
    <t>3547461</t>
  </si>
  <si>
    <t>3547466</t>
  </si>
  <si>
    <t>3547467</t>
  </si>
  <si>
    <t>3547470</t>
  </si>
  <si>
    <t>3547484</t>
  </si>
  <si>
    <t>3547510</t>
  </si>
  <si>
    <t>3547511</t>
  </si>
  <si>
    <t>3547537</t>
  </si>
  <si>
    <t>3547557</t>
  </si>
  <si>
    <t>3547573</t>
  </si>
  <si>
    <t>3547575</t>
  </si>
  <si>
    <t>3547589</t>
  </si>
  <si>
    <t>3547601</t>
  </si>
  <si>
    <t>3547603</t>
  </si>
  <si>
    <t>3547629</t>
  </si>
  <si>
    <t>3547637</t>
  </si>
  <si>
    <t>3547641</t>
  </si>
  <si>
    <t>3547643</t>
  </si>
  <si>
    <t>3547648</t>
  </si>
  <si>
    <t>3547650</t>
  </si>
  <si>
    <t>3547652</t>
  </si>
  <si>
    <t>3547653</t>
  </si>
  <si>
    <t>3547664</t>
  </si>
  <si>
    <t>3547666</t>
  </si>
  <si>
    <t>3547669</t>
  </si>
  <si>
    <t>3547672</t>
  </si>
  <si>
    <t>3547694</t>
  </si>
  <si>
    <t>3547706</t>
  </si>
  <si>
    <t>3547708</t>
  </si>
  <si>
    <t>3547710</t>
  </si>
  <si>
    <t>3547712</t>
  </si>
  <si>
    <t>3547718</t>
  </si>
  <si>
    <t>3547724</t>
  </si>
  <si>
    <t>3547729</t>
  </si>
  <si>
    <t>3547733</t>
  </si>
  <si>
    <t>3547751</t>
  </si>
  <si>
    <t>3547753</t>
  </si>
  <si>
    <t>3547758</t>
  </si>
  <si>
    <t>3547761</t>
  </si>
  <si>
    <t>3547766</t>
  </si>
  <si>
    <t>3547769</t>
  </si>
  <si>
    <t>3547781</t>
  </si>
  <si>
    <t>3547794</t>
  </si>
  <si>
    <t>3547820</t>
  </si>
  <si>
    <t>3547822</t>
  </si>
  <si>
    <t>3547831</t>
  </si>
  <si>
    <t>3547854</t>
  </si>
  <si>
    <t>3547855</t>
  </si>
  <si>
    <t>3547859</t>
  </si>
  <si>
    <t>3547865</t>
  </si>
  <si>
    <t>3547869</t>
  </si>
  <si>
    <t>3547870</t>
  </si>
  <si>
    <t>3547874</t>
  </si>
  <si>
    <t>3547875</t>
  </si>
  <si>
    <t>3547889</t>
  </si>
  <si>
    <t>3547899</t>
  </si>
  <si>
    <t>3547901</t>
  </si>
  <si>
    <t>3547902</t>
  </si>
  <si>
    <t>3547905</t>
  </si>
  <si>
    <t>3547907</t>
  </si>
  <si>
    <t>3547909</t>
  </si>
  <si>
    <t>3547920</t>
  </si>
  <si>
    <t>3547926</t>
  </si>
  <si>
    <t>3547969</t>
  </si>
  <si>
    <t>3547970</t>
  </si>
  <si>
    <t>3547977</t>
  </si>
  <si>
    <t>3547980</t>
  </si>
  <si>
    <t>3547987</t>
  </si>
  <si>
    <t>3547995</t>
  </si>
  <si>
    <t>3547997</t>
  </si>
  <si>
    <t>3547998</t>
  </si>
  <si>
    <t>3548001</t>
  </si>
  <si>
    <t>3548002</t>
  </si>
  <si>
    <t>3548004</t>
  </si>
  <si>
    <t>3548008</t>
  </si>
  <si>
    <t>3548019</t>
  </si>
  <si>
    <t>3548020</t>
  </si>
  <si>
    <t>3548035</t>
  </si>
  <si>
    <t>3548038</t>
  </si>
  <si>
    <t>3548044</t>
  </si>
  <si>
    <t>3548052</t>
  </si>
  <si>
    <t>3548055</t>
  </si>
  <si>
    <t>3548057</t>
  </si>
  <si>
    <t>3548063</t>
  </si>
  <si>
    <t>3548070</t>
  </si>
  <si>
    <t>3548075</t>
  </si>
  <si>
    <t>3548078</t>
  </si>
  <si>
    <t>3548087</t>
  </si>
  <si>
    <t>3548089</t>
  </si>
  <si>
    <t>3548093</t>
  </si>
  <si>
    <t>3548094</t>
  </si>
  <si>
    <t>3548109</t>
  </si>
  <si>
    <t>3548143</t>
  </si>
  <si>
    <t>3548151</t>
  </si>
  <si>
    <t>3548158</t>
  </si>
  <si>
    <t>3548172</t>
  </si>
  <si>
    <t>3548182</t>
  </si>
  <si>
    <t>3548186</t>
  </si>
  <si>
    <t>3548187</t>
  </si>
  <si>
    <t>3548197</t>
  </si>
  <si>
    <t>3548202</t>
  </si>
  <si>
    <t>3548204</t>
  </si>
  <si>
    <t>3548208</t>
  </si>
  <si>
    <t>3548213</t>
  </si>
  <si>
    <t>3548215</t>
  </si>
  <si>
    <t>3548219</t>
  </si>
  <si>
    <t>3548220</t>
  </si>
  <si>
    <t>3548227</t>
  </si>
  <si>
    <t>3548234</t>
  </si>
  <si>
    <t>3548237</t>
  </si>
  <si>
    <t>3548245</t>
  </si>
  <si>
    <t>3548251</t>
  </si>
  <si>
    <t>3548273</t>
  </si>
  <si>
    <t>3548274</t>
  </si>
  <si>
    <t>3548276</t>
  </si>
  <si>
    <t>3548283</t>
  </si>
  <si>
    <t>3548284</t>
  </si>
  <si>
    <t>3548299</t>
  </si>
  <si>
    <t>3548304</t>
  </si>
  <si>
    <t>3548324</t>
  </si>
  <si>
    <t>3548328</t>
  </si>
  <si>
    <t>3548338</t>
  </si>
  <si>
    <t>3548339</t>
  </si>
  <si>
    <t>3548340</t>
  </si>
  <si>
    <t>4216547</t>
  </si>
  <si>
    <t>3548347</t>
  </si>
  <si>
    <t>3548354</t>
  </si>
  <si>
    <t>3548358</t>
  </si>
  <si>
    <t>3548363</t>
  </si>
  <si>
    <t>3548364</t>
  </si>
  <si>
    <t>3548373</t>
  </si>
  <si>
    <t>3548375</t>
  </si>
  <si>
    <t>3548377</t>
  </si>
  <si>
    <t>3548379</t>
  </si>
  <si>
    <t>3548381</t>
  </si>
  <si>
    <t>3548387</t>
  </si>
  <si>
    <t>3548388</t>
  </si>
  <si>
    <t>3548390</t>
  </si>
  <si>
    <t>3548393</t>
  </si>
  <si>
    <t>3548399</t>
  </si>
  <si>
    <t>3548411</t>
  </si>
  <si>
    <t>3548413</t>
  </si>
  <si>
    <t>3548417</t>
  </si>
  <si>
    <t>3548425</t>
  </si>
  <si>
    <t>3548428</t>
  </si>
  <si>
    <t>3548433</t>
  </si>
  <si>
    <t>3548434</t>
  </si>
  <si>
    <t>3548438</t>
  </si>
  <si>
    <t>3552277</t>
  </si>
  <si>
    <t>3552280</t>
  </si>
  <si>
    <t>3552328</t>
  </si>
  <si>
    <t>3552334</t>
  </si>
  <si>
    <t>3552342</t>
  </si>
  <si>
    <t>3552350</t>
  </si>
  <si>
    <t>3552356</t>
  </si>
  <si>
    <t>3552376</t>
  </si>
  <si>
    <t>3552377</t>
  </si>
  <si>
    <t>3552390</t>
  </si>
  <si>
    <t>3552397</t>
  </si>
  <si>
    <t>3552398</t>
  </si>
  <si>
    <t>3552408</t>
  </si>
  <si>
    <t>3552409</t>
  </si>
  <si>
    <t>3552416</t>
  </si>
  <si>
    <t>3552426</t>
  </si>
  <si>
    <t>3552430</t>
  </si>
  <si>
    <t>3552437</t>
  </si>
  <si>
    <t>3552442</t>
  </si>
  <si>
    <t>3552455</t>
  </si>
  <si>
    <t>3552457</t>
  </si>
  <si>
    <t>3552490</t>
  </si>
  <si>
    <t>3552495</t>
  </si>
  <si>
    <t>3552503</t>
  </si>
  <si>
    <t>3552512</t>
  </si>
  <si>
    <t>3552532</t>
  </si>
  <si>
    <t>3552559</t>
  </si>
  <si>
    <t>3552563</t>
  </si>
  <si>
    <t>3552570</t>
  </si>
  <si>
    <t>3552572</t>
  </si>
  <si>
    <t>3552584</t>
  </si>
  <si>
    <t>3552593</t>
  </si>
  <si>
    <t>3552595</t>
  </si>
  <si>
    <t>3552597</t>
  </si>
  <si>
    <t>3552599</t>
  </si>
  <si>
    <t>3552606</t>
  </si>
  <si>
    <t>3552609</t>
  </si>
  <si>
    <t>3552610</t>
  </si>
  <si>
    <t>3552622</t>
  </si>
  <si>
    <t>3552628</t>
  </si>
  <si>
    <t>3552637</t>
  </si>
  <si>
    <t>3552638</t>
  </si>
  <si>
    <t>3552660</t>
  </si>
  <si>
    <t>3552686</t>
  </si>
  <si>
    <t>3552687</t>
  </si>
  <si>
    <t>3552688</t>
  </si>
  <si>
    <t>3552697</t>
  </si>
  <si>
    <t>3552698</t>
  </si>
  <si>
    <t>3552725</t>
  </si>
  <si>
    <t>3552728</t>
  </si>
  <si>
    <t>3552740</t>
  </si>
  <si>
    <t>3552751</t>
  </si>
  <si>
    <t>3552768</t>
  </si>
  <si>
    <t>3552769</t>
  </si>
  <si>
    <t>3552775</t>
  </si>
  <si>
    <t>3552778</t>
  </si>
  <si>
    <t>3552792</t>
  </si>
  <si>
    <t>3552830</t>
  </si>
  <si>
    <t>3552835</t>
  </si>
  <si>
    <t>3552838</t>
  </si>
  <si>
    <t>3552842</t>
  </si>
  <si>
    <t>3552858</t>
  </si>
  <si>
    <t>3552866</t>
  </si>
  <si>
    <t>3552870</t>
  </si>
  <si>
    <t>3552875</t>
  </si>
  <si>
    <t>3552876</t>
  </si>
  <si>
    <t>3552893</t>
  </si>
  <si>
    <t>3552895</t>
  </si>
  <si>
    <t>3552921</t>
  </si>
  <si>
    <t>3552933</t>
  </si>
  <si>
    <t>3552954</t>
  </si>
  <si>
    <t>3552957</t>
  </si>
  <si>
    <t>3552964</t>
  </si>
  <si>
    <t>3552966</t>
  </si>
  <si>
    <t>3552994</t>
  </si>
  <si>
    <t>3552997</t>
  </si>
  <si>
    <t>3553003</t>
  </si>
  <si>
    <t>3553020</t>
  </si>
  <si>
    <t>3553041</t>
  </si>
  <si>
    <t>3553056</t>
  </si>
  <si>
    <t>3553059</t>
  </si>
  <si>
    <t>3553067</t>
  </si>
  <si>
    <t>3553083</t>
  </si>
  <si>
    <t>3553087</t>
  </si>
  <si>
    <t>3553091</t>
  </si>
  <si>
    <t>3553103</t>
  </si>
  <si>
    <t>3553104</t>
  </si>
  <si>
    <t>3553121</t>
  </si>
  <si>
    <t>3553147</t>
  </si>
  <si>
    <t>3553149</t>
  </si>
  <si>
    <t>3553151</t>
  </si>
  <si>
    <t>3553154</t>
  </si>
  <si>
    <t>3553157</t>
  </si>
  <si>
    <t>3553173</t>
  </si>
  <si>
    <t>3553182</t>
  </si>
  <si>
    <t>3553203</t>
  </si>
  <si>
    <t>3553204</t>
  </si>
  <si>
    <t>3553212</t>
  </si>
  <si>
    <t>3553222</t>
  </si>
  <si>
    <t>3553227</t>
  </si>
  <si>
    <t>3553243</t>
  </si>
  <si>
    <t>3553252</t>
  </si>
  <si>
    <t>3553267</t>
  </si>
  <si>
    <t>3553277</t>
  </si>
  <si>
    <t>3553287</t>
  </si>
  <si>
    <t>3553303</t>
  </si>
  <si>
    <t>3553309</t>
  </si>
  <si>
    <t>3553314</t>
  </si>
  <si>
    <t>3553316</t>
  </si>
  <si>
    <t>3553317</t>
  </si>
  <si>
    <t>3553321</t>
  </si>
  <si>
    <t>3553325</t>
  </si>
  <si>
    <t>3553334</t>
  </si>
  <si>
    <t>3553360</t>
  </si>
  <si>
    <t>3553364</t>
  </si>
  <si>
    <t>3553366</t>
  </si>
  <si>
    <t>3553369</t>
  </si>
  <si>
    <t>3553375</t>
  </si>
  <si>
    <t>3553390</t>
  </si>
  <si>
    <t>3553397</t>
  </si>
  <si>
    <t>3553421</t>
  </si>
  <si>
    <t>3553437</t>
  </si>
  <si>
    <t>3553446</t>
  </si>
  <si>
    <t>3553447</t>
  </si>
  <si>
    <t>3553461</t>
  </si>
  <si>
    <t>3553468</t>
  </si>
  <si>
    <t>3553483</t>
  </si>
  <si>
    <t>3553484</t>
  </si>
  <si>
    <t>3553489</t>
  </si>
  <si>
    <t>3553506</t>
  </si>
  <si>
    <t>3553528</t>
  </si>
  <si>
    <t>3553539</t>
  </si>
  <si>
    <t>3553546</t>
  </si>
  <si>
    <t>3553554</t>
  </si>
  <si>
    <t>3553557</t>
  </si>
  <si>
    <t>3553570</t>
  </si>
  <si>
    <t>3553575</t>
  </si>
  <si>
    <t>3553599</t>
  </si>
  <si>
    <t>3553621</t>
  </si>
  <si>
    <t>3553633</t>
  </si>
  <si>
    <t>3553634</t>
  </si>
  <si>
    <t>3553643</t>
  </si>
  <si>
    <t>3553648</t>
  </si>
  <si>
    <t>3553656</t>
  </si>
  <si>
    <t>3553684</t>
  </si>
  <si>
    <t>3553697</t>
  </si>
  <si>
    <t>3553715</t>
  </si>
  <si>
    <t>3553718</t>
  </si>
  <si>
    <t>3553722</t>
  </si>
  <si>
    <t>3553729</t>
  </si>
  <si>
    <t>3553750</t>
  </si>
  <si>
    <t>3553753</t>
  </si>
  <si>
    <t>3553766</t>
  </si>
  <si>
    <t>3553778</t>
  </si>
  <si>
    <t>3553796</t>
  </si>
  <si>
    <t>3553814</t>
  </si>
  <si>
    <t>3553816</t>
  </si>
  <si>
    <t>3553821</t>
  </si>
  <si>
    <t>3553830</t>
  </si>
  <si>
    <t>3553836</t>
  </si>
  <si>
    <t>3553848</t>
  </si>
  <si>
    <t>3553854</t>
  </si>
  <si>
    <t>3553870</t>
  </si>
  <si>
    <t>3553875</t>
  </si>
  <si>
    <t>3553877</t>
  </si>
  <si>
    <t>3553881</t>
  </si>
  <si>
    <t>3553882</t>
  </si>
  <si>
    <t>3553895</t>
  </si>
  <si>
    <t>3553907</t>
  </si>
  <si>
    <t>3553918</t>
  </si>
  <si>
    <t>3553927</t>
  </si>
  <si>
    <t>3553938</t>
  </si>
  <si>
    <t>3553953</t>
  </si>
  <si>
    <t>3553993</t>
  </si>
  <si>
    <t>3553994</t>
  </si>
  <si>
    <t>3554004</t>
  </si>
  <si>
    <t>3554005</t>
  </si>
  <si>
    <t>3554013</t>
  </si>
  <si>
    <t>3554032</t>
  </si>
  <si>
    <t>3554055</t>
  </si>
  <si>
    <t>3554056</t>
  </si>
  <si>
    <t>3554059</t>
  </si>
  <si>
    <t>3554071</t>
  </si>
  <si>
    <t>3554072</t>
  </si>
  <si>
    <t>3554088</t>
  </si>
  <si>
    <t>3554113</t>
  </si>
  <si>
    <t>3554119</t>
  </si>
  <si>
    <t>3554131</t>
  </si>
  <si>
    <t>3554152</t>
  </si>
  <si>
    <t>3554156</t>
  </si>
  <si>
    <t>3554158</t>
  </si>
  <si>
    <t>3554161</t>
  </si>
  <si>
    <t>3554186</t>
  </si>
  <si>
    <t>3554192</t>
  </si>
  <si>
    <t>3554207</t>
  </si>
  <si>
    <t>3554214</t>
  </si>
  <si>
    <t>3554221</t>
  </si>
  <si>
    <t>3554233</t>
  </si>
  <si>
    <t>3554249</t>
  </si>
  <si>
    <t>3554273</t>
  </si>
  <si>
    <t>3554350</t>
  </si>
  <si>
    <t>3554355</t>
  </si>
  <si>
    <t>3554356</t>
  </si>
  <si>
    <t>3554367</t>
  </si>
  <si>
    <t>3554369</t>
  </si>
  <si>
    <t>3554379</t>
  </si>
  <si>
    <t>3554396</t>
  </si>
  <si>
    <t>3554397</t>
  </si>
  <si>
    <t>3554402</t>
  </si>
  <si>
    <t>3554413</t>
  </si>
  <si>
    <t>3554427</t>
  </si>
  <si>
    <t>3554450</t>
  </si>
  <si>
    <t>3554451</t>
  </si>
  <si>
    <t>3554454</t>
  </si>
  <si>
    <t>3554480</t>
  </si>
  <si>
    <t>3554489</t>
  </si>
  <si>
    <t>3554499</t>
  </si>
  <si>
    <t>3554500</t>
  </si>
  <si>
    <t>3554522</t>
  </si>
  <si>
    <t>3554545</t>
  </si>
  <si>
    <t>3554561</t>
  </si>
  <si>
    <t>3554568</t>
  </si>
  <si>
    <t>3554569</t>
  </si>
  <si>
    <t>3554586</t>
  </si>
  <si>
    <t>3554587</t>
  </si>
  <si>
    <t>3554613</t>
  </si>
  <si>
    <t>3554615</t>
  </si>
  <si>
    <t>3554616</t>
  </si>
  <si>
    <t>3554621</t>
  </si>
  <si>
    <t>3554624</t>
  </si>
  <si>
    <t>3554626</t>
  </si>
  <si>
    <t>3561162</t>
  </si>
  <si>
    <t>3561163</t>
  </si>
  <si>
    <t>3561165</t>
  </si>
  <si>
    <t>3566144</t>
  </si>
  <si>
    <t>3567195</t>
  </si>
  <si>
    <t>3567324</t>
  </si>
  <si>
    <t>3568726</t>
  </si>
  <si>
    <t>3581858</t>
  </si>
  <si>
    <t>3582317</t>
  </si>
  <si>
    <t>3586325</t>
  </si>
  <si>
    <t>3587075</t>
  </si>
  <si>
    <t>3587463</t>
  </si>
  <si>
    <t>3593249</t>
  </si>
  <si>
    <t>3614544</t>
  </si>
  <si>
    <t>3618093</t>
  </si>
  <si>
    <t>3618243</t>
  </si>
  <si>
    <t>3618400</t>
  </si>
  <si>
    <t>3627252</t>
  </si>
  <si>
    <t>3628952</t>
  </si>
  <si>
    <t>3633552</t>
  </si>
  <si>
    <t>3638115</t>
  </si>
  <si>
    <t>3639172</t>
  </si>
  <si>
    <t>3655615</t>
  </si>
  <si>
    <t>3662239</t>
  </si>
  <si>
    <t>3662862</t>
  </si>
  <si>
    <t>3665782</t>
  </si>
  <si>
    <t>3673569</t>
  </si>
  <si>
    <t>3773307</t>
  </si>
  <si>
    <t>3773821</t>
  </si>
  <si>
    <t>3788348</t>
  </si>
  <si>
    <t>3788914</t>
  </si>
  <si>
    <t>3792656</t>
  </si>
  <si>
    <t>3794065</t>
  </si>
  <si>
    <t>3794285</t>
  </si>
  <si>
    <t>3794360</t>
  </si>
  <si>
    <t>3798568</t>
  </si>
  <si>
    <t>3809168</t>
  </si>
  <si>
    <t>3810211</t>
  </si>
  <si>
    <t>3811105</t>
  </si>
  <si>
    <t>3815235</t>
  </si>
  <si>
    <t>3820208</t>
  </si>
  <si>
    <t>3820209</t>
  </si>
  <si>
    <t>3820247</t>
  </si>
  <si>
    <t>3820551</t>
  </si>
  <si>
    <t>3831356</t>
  </si>
  <si>
    <t>3839128</t>
  </si>
  <si>
    <t>3876963</t>
  </si>
  <si>
    <t>3877202</t>
  </si>
  <si>
    <t>3887371</t>
  </si>
  <si>
    <t>3902006</t>
  </si>
  <si>
    <t>3942700</t>
  </si>
  <si>
    <t>3956363</t>
  </si>
  <si>
    <t>3983175</t>
  </si>
  <si>
    <t>3554265</t>
  </si>
  <si>
    <t>4011620</t>
  </si>
  <si>
    <t>1471515</t>
  </si>
  <si>
    <t>755800</t>
  </si>
  <si>
    <t>4016083</t>
  </si>
  <si>
    <t>1728657</t>
  </si>
  <si>
    <t>4030245</t>
  </si>
  <si>
    <t>4058963</t>
  </si>
  <si>
    <t>2857228</t>
  </si>
  <si>
    <t>1727651</t>
  </si>
  <si>
    <t>4071253</t>
  </si>
  <si>
    <t>4082970</t>
  </si>
  <si>
    <t>3842801</t>
  </si>
  <si>
    <t>4084536</t>
  </si>
  <si>
    <t>2089597</t>
  </si>
  <si>
    <t>4084529</t>
  </si>
  <si>
    <t>3942689</t>
  </si>
  <si>
    <t>4106295</t>
  </si>
  <si>
    <t>1728416</t>
  </si>
  <si>
    <t>4247606</t>
  </si>
  <si>
    <t>4536211</t>
  </si>
  <si>
    <t>1728722</t>
  </si>
  <si>
    <t>4535187</t>
  </si>
  <si>
    <t>4554682</t>
  </si>
  <si>
    <t>4566074</t>
  </si>
  <si>
    <t>4569877</t>
  </si>
  <si>
    <t>4586072</t>
  </si>
  <si>
    <t>4574931</t>
  </si>
  <si>
    <t>4609733</t>
  </si>
  <si>
    <t>Values</t>
  </si>
  <si>
    <t>Sum of Net Value</t>
  </si>
  <si>
    <t>Sum of Qty</t>
  </si>
  <si>
    <t>3548428R</t>
  </si>
  <si>
    <t>JANTA MEDICAL AND SURGICALS</t>
  </si>
  <si>
    <t>Panacea Medicals</t>
  </si>
  <si>
    <t>ALOK MEDICAL AGENCIES</t>
  </si>
  <si>
    <t>POOJA SURGICAL AND MEDICAL AGENCIES</t>
  </si>
  <si>
    <t>Krishna Medical Agencies</t>
  </si>
  <si>
    <t>LALITA DISTRIBUTORS</t>
  </si>
  <si>
    <t>Amar medical</t>
  </si>
  <si>
    <t>Pandharpur Drug House</t>
  </si>
  <si>
    <t>HEALTH CARE AT HOME INDIA PVT LTD</t>
  </si>
  <si>
    <t>Jainam Pharma (India) Pvt Ltd</t>
  </si>
  <si>
    <t>R.S ENTERPRISE</t>
  </si>
  <si>
    <t>Chellas Vidankar Pharma Distributor</t>
  </si>
  <si>
    <t>Muthu's Medickal Agencies</t>
  </si>
  <si>
    <t>VISHAL ASSOCIATES</t>
  </si>
  <si>
    <t>Solu CliniPharm Pvt Ltd</t>
  </si>
  <si>
    <t>Promo-Inputs Customer</t>
  </si>
  <si>
    <t>Anandh Pharmaceuticals</t>
  </si>
  <si>
    <t>BANGALORE PHARMACEUTICAL</t>
  </si>
  <si>
    <t>Vardhaman Medical Agency</t>
  </si>
  <si>
    <t>Bajaj Pharma</t>
  </si>
  <si>
    <t>Jeekay Medical Pvt. Ltd.</t>
  </si>
  <si>
    <t>MATSYA PHARMA AND GENERAL AGENCIES</t>
  </si>
  <si>
    <t>MYSORE CHEMICALS AND BIOLOGICAL AGY</t>
  </si>
  <si>
    <t>The Commandant</t>
  </si>
  <si>
    <t>Ulticare</t>
  </si>
  <si>
    <t>M.S.R. PHARMACEUTICALS W</t>
  </si>
  <si>
    <t>Thukral Medical Agencies</t>
  </si>
  <si>
    <t>A R Speciality Care</t>
  </si>
  <si>
    <t>SRI BALAJE PHARMACEUTICALS</t>
  </si>
  <si>
    <t>Saravana Pharmaceuticals Dist.</t>
  </si>
  <si>
    <t>Tara Medicos Pvt., Ltd.,</t>
  </si>
  <si>
    <t>Indian Drug Agencies</t>
  </si>
  <si>
    <t>Sai Pharma Distributors Pvt., Ltd.,</t>
  </si>
  <si>
    <t xml:space="preserve"> BHAGWAN MEDICAL STORES</t>
  </si>
  <si>
    <t>ANAND DISTRIBUTORS</t>
  </si>
  <si>
    <t>Oriental Medical &amp; Equipment Co.</t>
  </si>
  <si>
    <t>Yogi Ram Pharma</t>
  </si>
  <si>
    <t>Sri Gayathir Pharma</t>
  </si>
  <si>
    <t>Banerjee Distributors Pvt., Ltd.</t>
  </si>
  <si>
    <t>Deepak Pharmaceuticals</t>
  </si>
  <si>
    <t>Shiv Shivam</t>
  </si>
  <si>
    <t>J. Balabhai &amp; Co. Pvt. Ltd</t>
  </si>
  <si>
    <t>Satyam Medical Store</t>
  </si>
  <si>
    <t>Parag Medical Agencies</t>
  </si>
  <si>
    <t>MITTAL DISTRIBUTORS</t>
  </si>
  <si>
    <t>MAHAVIR MEDICAL AND  GENERAL STORES</t>
  </si>
  <si>
    <t>A. K. Pharma</t>
  </si>
  <si>
    <t xml:space="preserve"> ZENITH MARKETING SERVICES</t>
  </si>
  <si>
    <t xml:space="preserve">S.B.PHARMA </t>
  </si>
  <si>
    <t>Plasma Medical Specialties</t>
  </si>
  <si>
    <t>Gujarat Medical Services</t>
  </si>
  <si>
    <t>Bio Square Life Sciences</t>
  </si>
  <si>
    <t>KANTILAL AND COMPANY</t>
  </si>
  <si>
    <t>Paras Distributors</t>
  </si>
  <si>
    <t>VANDANA MEDICAL AGENCIES</t>
  </si>
  <si>
    <t>B. S. Pharma</t>
  </si>
  <si>
    <t>Adeline Pharma Pvt. Ltd.</t>
  </si>
  <si>
    <t>Rajdhani Medical Agencies</t>
  </si>
  <si>
    <t>Hexacare Pharmaceuticals Pvt Ltd</t>
  </si>
  <si>
    <t>Medihauxe Healthcare Pvt Ltd.</t>
  </si>
  <si>
    <t xml:space="preserve">  Jain Pharma Distributors</t>
  </si>
  <si>
    <t>Meenakshi Pharmaceutical Dist.</t>
  </si>
  <si>
    <t>NIRMALA TRADING CO</t>
  </si>
  <si>
    <t>Dharna Drug Distributors</t>
  </si>
  <si>
    <t>S S Pharmaceuticals</t>
  </si>
  <si>
    <t>Bajrang Medical Stores</t>
  </si>
  <si>
    <t>Sadhana Medical Store</t>
  </si>
  <si>
    <t>PRIME TRADERS</t>
  </si>
  <si>
    <t>Gautam Agencies</t>
  </si>
  <si>
    <t>S. R. Health Care</t>
  </si>
  <si>
    <t>S. Parikh Pharma Pvt., Ltd.,</t>
  </si>
  <si>
    <t>Bharat Medical &amp; General Agencies</t>
  </si>
  <si>
    <t>Saha Medical Agency</t>
  </si>
  <si>
    <t>Manav Vaccines</t>
  </si>
  <si>
    <t>Ajay Pharmaceuticals</t>
  </si>
  <si>
    <t>Sanjivani Medical &amp; General</t>
  </si>
  <si>
    <t>PATHAK BROTHERS AND COMPAN</t>
  </si>
  <si>
    <t>Kanishka Pharmaceuticals</t>
  </si>
  <si>
    <t>Specialty Drug House</t>
  </si>
  <si>
    <t>Sri Sai Venkata Ramana</t>
  </si>
  <si>
    <t>Aman Drugs Pvt Ltd</t>
  </si>
  <si>
    <t>Prabha Agency</t>
  </si>
  <si>
    <t>Nexus Lifecare Pvt.Ltd.</t>
  </si>
  <si>
    <t>Shubham Pharma</t>
  </si>
  <si>
    <t>National Medical Hall</t>
  </si>
  <si>
    <t>Sri Ravi Medical</t>
  </si>
  <si>
    <t>MR Associates</t>
  </si>
  <si>
    <t>Agrawal Medical Stores</t>
  </si>
  <si>
    <t>Shri Harmilap Medicals</t>
  </si>
  <si>
    <t>Bharathi Medical Agencie</t>
  </si>
  <si>
    <t>Om Sakthi Medi Centre</t>
  </si>
  <si>
    <t>Rameshwar Dayal Gupta &amp; Company</t>
  </si>
  <si>
    <t>Ramdas Pharma Distributor Pvt Ltd</t>
  </si>
  <si>
    <t>Bhaskara Medical Agencies</t>
  </si>
  <si>
    <t>Indian Medical Agency</t>
  </si>
  <si>
    <t>Vaccine Park</t>
  </si>
  <si>
    <t>Gynocare Services</t>
  </si>
  <si>
    <t>Ankur Distributors</t>
  </si>
  <si>
    <t>OM MEDICOS</t>
  </si>
  <si>
    <t>North Eastern Enterprise</t>
  </si>
  <si>
    <t>LINDSAY BLUE PRINT SPECIALITY</t>
  </si>
  <si>
    <t>Prakash Medicos</t>
  </si>
  <si>
    <t>Prabhakar Medical Agencies</t>
  </si>
  <si>
    <t>N.K.Bhargava</t>
  </si>
  <si>
    <t>KAVERI MEDICAL AGENCIES</t>
  </si>
  <si>
    <t>R. S. ENTERPRISES PVT. LTD.</t>
  </si>
  <si>
    <t>Krishna Agencies</t>
  </si>
  <si>
    <t>Mahesh Medical Agencies</t>
  </si>
  <si>
    <t>SAI KRISHNA MED. DIST.</t>
  </si>
  <si>
    <t>AUDBIHARILAL AND SONS</t>
  </si>
  <si>
    <t>Sachdeva Pharma</t>
  </si>
  <si>
    <t>SUDHIR DRUG DISTRIBUTORS</t>
  </si>
  <si>
    <t>PASHUPATI SADHU AND CO</t>
  </si>
  <si>
    <t>LIFELINE SURGIPLUS PVT LTD</t>
  </si>
  <si>
    <t>Rajesh Pharma</t>
  </si>
  <si>
    <t>Medi Sales</t>
  </si>
  <si>
    <t>A. S. B. Agencies Pvt Ltd</t>
  </si>
  <si>
    <t>A. S. Drug Agencies</t>
  </si>
  <si>
    <t>A.R.MEDICALS</t>
  </si>
  <si>
    <t>Sharda Pharmaceuticals</t>
  </si>
  <si>
    <t>Friends Pharma</t>
  </si>
  <si>
    <t>Bokaroo</t>
  </si>
  <si>
    <t>Ramgarh</t>
  </si>
  <si>
    <t>Pollachi</t>
  </si>
  <si>
    <t>Cuddalore</t>
  </si>
  <si>
    <t>Haridwar</t>
  </si>
  <si>
    <t>Jhunjhunu</t>
  </si>
  <si>
    <t>Pandharpur</t>
  </si>
  <si>
    <t>NARANPURA</t>
  </si>
  <si>
    <t>Tiruvarur</t>
  </si>
  <si>
    <t>Thrissur</t>
  </si>
  <si>
    <t>Sundargarh</t>
  </si>
  <si>
    <t>Khurda</t>
  </si>
  <si>
    <t>Ajmer</t>
  </si>
  <si>
    <t>Ballabgarh</t>
  </si>
  <si>
    <t>Vadodara</t>
  </si>
  <si>
    <t>Mahaboobnagar</t>
  </si>
  <si>
    <t>Mumbai</t>
  </si>
  <si>
    <t>Jalandhar</t>
  </si>
  <si>
    <t>Urban</t>
  </si>
  <si>
    <t>Secunderabad</t>
  </si>
  <si>
    <t>Erode</t>
  </si>
  <si>
    <t>Harda</t>
  </si>
  <si>
    <t>Ranchi</t>
  </si>
  <si>
    <t>JEDIMETLA</t>
  </si>
  <si>
    <t>SINGUR</t>
  </si>
  <si>
    <t>PARAGANAS</t>
  </si>
  <si>
    <t>CHATARPUR</t>
  </si>
  <si>
    <t>Raniganj</t>
  </si>
  <si>
    <t>Visakhapatnam</t>
  </si>
  <si>
    <t>Wadala</t>
  </si>
  <si>
    <t>Kakinada</t>
  </si>
  <si>
    <t>Chandigarh</t>
  </si>
  <si>
    <t>Coimbatore</t>
  </si>
  <si>
    <t>KORBA</t>
  </si>
  <si>
    <t>Betul</t>
  </si>
  <si>
    <t>Jabalpur</t>
  </si>
  <si>
    <t>Thanjavur</t>
  </si>
  <si>
    <t>Puri</t>
  </si>
  <si>
    <t>Proddatur</t>
  </si>
  <si>
    <t>Rewari</t>
  </si>
  <si>
    <t>Sangamner</t>
  </si>
  <si>
    <t>Ongole</t>
  </si>
  <si>
    <t>ANENDRAGARH</t>
  </si>
  <si>
    <t>Noida</t>
  </si>
  <si>
    <t>Chitoor</t>
  </si>
  <si>
    <t>Virar</t>
  </si>
  <si>
    <t>Bangaluru</t>
  </si>
  <si>
    <t>Shahjahanpur</t>
  </si>
  <si>
    <t>Bellary</t>
  </si>
  <si>
    <t>Shahad</t>
  </si>
  <si>
    <t>Samastipur</t>
  </si>
  <si>
    <t>DEHARADUN</t>
  </si>
  <si>
    <t>Darjeeling</t>
  </si>
  <si>
    <t>Banswara</t>
  </si>
  <si>
    <t>Shreeganganagar</t>
  </si>
  <si>
    <t>Mysore</t>
  </si>
  <si>
    <t>Gandhinagar</t>
  </si>
  <si>
    <t>barakar</t>
  </si>
  <si>
    <t>SUNDERNAGAR</t>
  </si>
  <si>
    <t>nasik</t>
  </si>
  <si>
    <t>Vidisha</t>
  </si>
  <si>
    <t>Namakkal</t>
  </si>
  <si>
    <t>Bhubaneshwar</t>
  </si>
  <si>
    <t>Bhandara</t>
  </si>
  <si>
    <t>Panchkulla</t>
  </si>
  <si>
    <t>DELHI SM</t>
  </si>
  <si>
    <t>MUMBAI SM</t>
  </si>
  <si>
    <t>CHENNAI SM</t>
  </si>
  <si>
    <t>HO INSTITUTION</t>
  </si>
  <si>
    <t>NASHIK</t>
  </si>
  <si>
    <t>TIRUPATHI</t>
  </si>
  <si>
    <t>3547985</t>
  </si>
  <si>
    <t>1728257</t>
  </si>
  <si>
    <t>4094514</t>
  </si>
  <si>
    <t>4019714</t>
  </si>
  <si>
    <t>4127531</t>
  </si>
  <si>
    <t>4117546</t>
  </si>
  <si>
    <t>3271883</t>
  </si>
  <si>
    <t>3603888</t>
  </si>
  <si>
    <t>4292888</t>
  </si>
  <si>
    <t>3788708</t>
  </si>
  <si>
    <t>3809133</t>
  </si>
  <si>
    <t>4249480</t>
  </si>
  <si>
    <t>1964769</t>
  </si>
  <si>
    <t>722747</t>
  </si>
  <si>
    <t>2300093</t>
  </si>
  <si>
    <t>3673196</t>
  </si>
  <si>
    <t>2109892</t>
  </si>
  <si>
    <t>3827018</t>
  </si>
  <si>
    <t>2845135</t>
  </si>
  <si>
    <t>2080561</t>
  </si>
  <si>
    <t>4204879</t>
  </si>
  <si>
    <t>3269066</t>
  </si>
  <si>
    <t>1718593</t>
  </si>
  <si>
    <t>4215071</t>
  </si>
  <si>
    <t>965351</t>
  </si>
  <si>
    <t>3271944</t>
  </si>
  <si>
    <t>1207196</t>
  </si>
  <si>
    <t>2829744</t>
  </si>
  <si>
    <t>3951991</t>
  </si>
  <si>
    <t>3547984</t>
  </si>
  <si>
    <t>3901997</t>
  </si>
  <si>
    <t>4008682</t>
  </si>
  <si>
    <t>3831192</t>
  </si>
  <si>
    <t>1718382</t>
  </si>
  <si>
    <t>3958267</t>
  </si>
  <si>
    <t>3858003</t>
  </si>
  <si>
    <t>4096688</t>
  </si>
  <si>
    <t>4095660</t>
  </si>
  <si>
    <t>4106268</t>
  </si>
  <si>
    <t>4108291</t>
  </si>
  <si>
    <t>2176038</t>
  </si>
  <si>
    <t>3904189</t>
  </si>
  <si>
    <t>1728127</t>
  </si>
  <si>
    <t>3552695</t>
  </si>
  <si>
    <t>3838660</t>
  </si>
  <si>
    <t>1728391</t>
  </si>
  <si>
    <t>4609568</t>
  </si>
  <si>
    <t>4237429</t>
  </si>
  <si>
    <t>Rama Medical Store</t>
  </si>
  <si>
    <t>4623035</t>
  </si>
  <si>
    <t>Mars Remedies</t>
  </si>
  <si>
    <t>Surat</t>
  </si>
  <si>
    <t>Sonipat</t>
  </si>
  <si>
    <t>4216539</t>
  </si>
  <si>
    <t>JAGGI ENTERPRISES PRIVATE LIMITED</t>
  </si>
  <si>
    <t>Total</t>
  </si>
  <si>
    <t>4631357</t>
  </si>
  <si>
    <t>Rani Traders</t>
  </si>
  <si>
    <t>3548225</t>
  </si>
  <si>
    <t>OSWAL ENTERPRISES</t>
  </si>
  <si>
    <t>3547326</t>
  </si>
  <si>
    <t>GANESH ASSOCIATES</t>
  </si>
  <si>
    <t>4329125</t>
  </si>
  <si>
    <t>Mahabirprasad Radheshyam</t>
  </si>
  <si>
    <t>3553556</t>
  </si>
  <si>
    <t>KAMAL AGENCIES</t>
  </si>
  <si>
    <t>4631352</t>
  </si>
  <si>
    <t>Jaiswal Pharmaceuiticals Pvt Ltd</t>
  </si>
  <si>
    <t>3553372</t>
  </si>
  <si>
    <t>Gyansons</t>
  </si>
  <si>
    <t>3548081</t>
  </si>
  <si>
    <t>GUNVANT MEDICALS</t>
  </si>
  <si>
    <t>3554395</t>
  </si>
  <si>
    <t>RAJ MEDICO'S</t>
  </si>
  <si>
    <t>4146223</t>
  </si>
  <si>
    <t>Mittal Pharma Pvt Ltd</t>
  </si>
  <si>
    <t>1718067</t>
  </si>
  <si>
    <t>SIMPLEX PHARMA DISTRIBUTORS</t>
  </si>
  <si>
    <t>3547690</t>
  </si>
  <si>
    <t>2791971</t>
  </si>
  <si>
    <t>Gurunanak Medicos</t>
  </si>
  <si>
    <t>3553095</t>
  </si>
  <si>
    <t>ARORA BROTHERS</t>
  </si>
  <si>
    <t>Gheekanta</t>
  </si>
  <si>
    <t>KHAMGAON</t>
  </si>
  <si>
    <t>24 Parganas</t>
  </si>
  <si>
    <t>3552504</t>
  </si>
  <si>
    <t>GAYATRI PHARMA DISTRIBUTORS</t>
  </si>
  <si>
    <t>4535210</t>
  </si>
  <si>
    <t>3553107</t>
  </si>
  <si>
    <t>ARORA MEDICO AGENCIES</t>
  </si>
  <si>
    <t>KICCHA</t>
  </si>
  <si>
    <t>3554053</t>
  </si>
  <si>
    <t>RAMSON DRUG AND PHARMACEUTICALS</t>
  </si>
  <si>
    <t>3548423</t>
  </si>
  <si>
    <t>RAJ PHARMA AGENCIES</t>
  </si>
  <si>
    <t>4628525</t>
  </si>
  <si>
    <t>Mayur Medical Agency Pvt Ltd</t>
  </si>
  <si>
    <t>3553912</t>
  </si>
  <si>
    <t>K R DISTRIBUTORS</t>
  </si>
  <si>
    <t>3662182</t>
  </si>
  <si>
    <t>R. N. BANIK AND SONS</t>
  </si>
  <si>
    <t>3553694</t>
  </si>
  <si>
    <t>SUNIL PHARMA</t>
  </si>
  <si>
    <t>4572291</t>
  </si>
  <si>
    <t>Adarsh Medical</t>
  </si>
  <si>
    <t>3554143</t>
  </si>
  <si>
    <t>UNAG PHARMA</t>
  </si>
  <si>
    <t>4640623</t>
  </si>
  <si>
    <t>4643222</t>
  </si>
  <si>
    <t>Genetic Lifescience</t>
  </si>
  <si>
    <t>4643118</t>
  </si>
  <si>
    <t>Heal N Touch Distributors LLP</t>
  </si>
  <si>
    <t>3553331</t>
  </si>
  <si>
    <t>Shreeji Sales Corporation</t>
  </si>
  <si>
    <t>4085024</t>
  </si>
  <si>
    <t>GOVIND MEDICAL AGENCIES</t>
  </si>
  <si>
    <t>4258973</t>
  </si>
  <si>
    <t>Garg Medical Agencies</t>
  </si>
  <si>
    <t>4643328</t>
  </si>
  <si>
    <t>SVS Pharma</t>
  </si>
  <si>
    <t>3554037</t>
  </si>
  <si>
    <t>JORHAT PHARMA DISTRIBUTORS</t>
  </si>
  <si>
    <t>B3</t>
  </si>
  <si>
    <t>Z4DN</t>
  </si>
  <si>
    <t>Completed</t>
  </si>
  <si>
    <t>XARELTO</t>
  </si>
  <si>
    <t>3552549</t>
  </si>
  <si>
    <t>S P TRADING COMPNAY</t>
  </si>
  <si>
    <t>4546011</t>
  </si>
  <si>
    <t>New City Medical Store</t>
  </si>
  <si>
    <t>3552703</t>
  </si>
  <si>
    <t>MEDICO AGENCIES</t>
  </si>
  <si>
    <t>ERNAKULAM ABM</t>
  </si>
  <si>
    <t>3552972</t>
  </si>
  <si>
    <t>INDIAN TRADERS</t>
  </si>
  <si>
    <t>3548153</t>
  </si>
  <si>
    <t>KHANDELWAL CHEMIST</t>
  </si>
  <si>
    <t>4655234</t>
  </si>
  <si>
    <t>Pratap Medical Agencies</t>
  </si>
  <si>
    <t>1718544</t>
  </si>
  <si>
    <t>GLYCO PHARMA</t>
  </si>
  <si>
    <t>3553626</t>
  </si>
  <si>
    <t>KHANDELWAL ASSOCIATES</t>
  </si>
  <si>
    <t>3554385</t>
  </si>
  <si>
    <t>Thakkar Medico Traders</t>
  </si>
  <si>
    <t>3547212</t>
  </si>
  <si>
    <t>SEHGAL MEDICAL AGENCIES</t>
  </si>
  <si>
    <t>4592413</t>
  </si>
  <si>
    <t>A. V. Enterprises</t>
  </si>
  <si>
    <t>4652311</t>
  </si>
  <si>
    <t>Sri Anjani Agencies</t>
  </si>
  <si>
    <t>4019798</t>
  </si>
  <si>
    <t>RAKESH PHARMA</t>
  </si>
  <si>
    <t>KOLKATA SM</t>
  </si>
  <si>
    <t>Material pricing grp</t>
  </si>
  <si>
    <t>Item category</t>
  </si>
  <si>
    <t>Billed Quantity</t>
  </si>
  <si>
    <t>3547741</t>
  </si>
  <si>
    <t>SHIVAHARE PAHRMA</t>
  </si>
  <si>
    <t>3553970</t>
  </si>
  <si>
    <t>BACHHAN MEDICAL AGENCIES</t>
  </si>
  <si>
    <t>3552564</t>
  </si>
  <si>
    <t>MAYA MEDICAL HALL</t>
  </si>
  <si>
    <t>41398</t>
  </si>
  <si>
    <t>Sabita Enterprise</t>
  </si>
  <si>
    <t>4609554</t>
  </si>
  <si>
    <t>Shri Datta Agencies Pvt Ltd</t>
  </si>
  <si>
    <t>3547805</t>
  </si>
  <si>
    <t>BHUPESH MEDICAL AGENCIES</t>
  </si>
  <si>
    <t>3554213</t>
  </si>
  <si>
    <t>MAGLAM MEDICINES</t>
  </si>
  <si>
    <t>BASTI</t>
  </si>
  <si>
    <t>SHAJAPUR</t>
  </si>
  <si>
    <t>3553559</t>
  </si>
  <si>
    <t>KALYANI MEDICAL STORES</t>
  </si>
  <si>
    <t>3553741</t>
  </si>
  <si>
    <t>Karur</t>
  </si>
  <si>
    <t>4657356</t>
  </si>
  <si>
    <t>Western Healthcare Solutions</t>
  </si>
  <si>
    <t>3553455</t>
  </si>
  <si>
    <t>KAMLESH AND CO.</t>
  </si>
  <si>
    <t>3547928</t>
  </si>
  <si>
    <t>VIJAYA MEDICAL AGENICES</t>
  </si>
  <si>
    <t>3554520</t>
  </si>
  <si>
    <t>LALIT MEDICAL AGENCY</t>
  </si>
  <si>
    <t>3554543</t>
  </si>
  <si>
    <t>TRAVANCORE PHARMA</t>
  </si>
  <si>
    <t>3554312</t>
  </si>
  <si>
    <t>DHAMIJA PHARMA</t>
  </si>
  <si>
    <t>4652279</t>
  </si>
  <si>
    <t>Anila Medical Pvt Ltd</t>
  </si>
  <si>
    <t>4655293</t>
  </si>
  <si>
    <t>4662681</t>
  </si>
  <si>
    <t>Agrawal Medical Agencies</t>
  </si>
  <si>
    <t>3552884</t>
  </si>
  <si>
    <t>ARATI ENTERPRISES</t>
  </si>
  <si>
    <t>KANYANAGAR</t>
  </si>
  <si>
    <t>4235275</t>
  </si>
  <si>
    <t>YESJR Distributors Private Limited</t>
  </si>
  <si>
    <t>3554227</t>
  </si>
  <si>
    <t>RSK PHARMA</t>
  </si>
  <si>
    <t>4664087</t>
  </si>
  <si>
    <t>Kavita Medical Store</t>
  </si>
  <si>
    <t>3548320</t>
  </si>
  <si>
    <t>KONKAN DISTRIBUTORS</t>
  </si>
  <si>
    <t>KANCHIPURAM</t>
  </si>
  <si>
    <t>SINDHUDURG</t>
  </si>
  <si>
    <t>4664100</t>
  </si>
  <si>
    <t>Fairdeal Agencies</t>
  </si>
  <si>
    <t>3552417</t>
  </si>
  <si>
    <t>SAYBUR ENTERPRISES</t>
  </si>
  <si>
    <t>4450447</t>
  </si>
  <si>
    <t>Angel Pharmaceuticals</t>
  </si>
  <si>
    <t>3828445</t>
  </si>
  <si>
    <t>Shree United Pharma Agencies</t>
  </si>
  <si>
    <t>3548442</t>
  </si>
  <si>
    <t>SHIV SHAKTI AGENCIES</t>
  </si>
  <si>
    <t>3553773</t>
  </si>
  <si>
    <t>PARAS PHARMA DISTRIBUTORS</t>
  </si>
  <si>
    <t>3553777</t>
  </si>
  <si>
    <t>PARM HOUSE</t>
  </si>
  <si>
    <t>Puducherry</t>
  </si>
  <si>
    <t>4179656</t>
  </si>
  <si>
    <t>Ghosh And Co</t>
  </si>
  <si>
    <t>3553414</t>
  </si>
  <si>
    <t>NATIONAL MEDICAL AGENCY</t>
  </si>
  <si>
    <t>3547689</t>
  </si>
  <si>
    <t>A.B.MEDICOS</t>
  </si>
  <si>
    <t>3553709</t>
  </si>
  <si>
    <t>KAY LAL AND COMPANY</t>
  </si>
  <si>
    <t>3547408</t>
  </si>
  <si>
    <t>SIMA MEDICAL AGENCY</t>
  </si>
  <si>
    <t>3554170</t>
  </si>
  <si>
    <t>LUXMI PHARMACEUTICALS</t>
  </si>
  <si>
    <t>UPLETA</t>
  </si>
  <si>
    <t>3554196</t>
  </si>
  <si>
    <t>MAHESH MEDICAL AGENCIES</t>
  </si>
  <si>
    <t>4666109</t>
  </si>
  <si>
    <t>Radhakrishna Agencies</t>
  </si>
  <si>
    <t>4653316</t>
  </si>
  <si>
    <t>4186391</t>
  </si>
  <si>
    <t>ADC</t>
  </si>
  <si>
    <t>3552255</t>
  </si>
  <si>
    <t>SANJIVAN MEDICOS TRADERS</t>
  </si>
  <si>
    <t>1728315</t>
  </si>
  <si>
    <t>PRAMOD MEDICAL AGENCY</t>
  </si>
  <si>
    <t>Sitamarhi</t>
  </si>
  <si>
    <t>3552399</t>
  </si>
  <si>
    <t>SATYA PHARMACEUTICALS</t>
  </si>
  <si>
    <t>3547941</t>
  </si>
  <si>
    <t>VIKAS PHARMACEUTICALS</t>
  </si>
  <si>
    <t>3547936</t>
  </si>
  <si>
    <t>TRINATH AND CO.</t>
  </si>
  <si>
    <t>3552475</t>
  </si>
  <si>
    <t>GIRIRAJ PHARMA</t>
  </si>
  <si>
    <t>4666131</t>
  </si>
  <si>
    <t>3548169</t>
  </si>
  <si>
    <t>SRI VENKATA SAI MED. AGENCIES</t>
  </si>
  <si>
    <t>3942741</t>
  </si>
  <si>
    <t>Srinandan Distributing House</t>
  </si>
  <si>
    <t>3552819</t>
  </si>
  <si>
    <t>FAIRDEAL AGENCIES</t>
  </si>
  <si>
    <t>Murshidabad</t>
  </si>
  <si>
    <t>3554536</t>
  </si>
  <si>
    <t>TRINAYANI DISTRIBUTORS</t>
  </si>
  <si>
    <t>KRISHNAGAR</t>
  </si>
  <si>
    <t>4550797</t>
  </si>
  <si>
    <t>3553423</t>
  </si>
  <si>
    <t>HEMANT MEDICINE AGENCIES</t>
  </si>
  <si>
    <t>3547100</t>
  </si>
  <si>
    <t>SARADA DISTRIBUTORS</t>
  </si>
  <si>
    <t>3553727</t>
  </si>
  <si>
    <t>Big Field Drug Links</t>
  </si>
  <si>
    <t>1727594</t>
  </si>
  <si>
    <t>MANOJ DISTRIBUTORS</t>
  </si>
  <si>
    <t>4673016</t>
  </si>
  <si>
    <t>India Pharma</t>
  </si>
  <si>
    <t>Pathanamthitta</t>
  </si>
  <si>
    <t>4674919</t>
  </si>
  <si>
    <t>Ashajyoti Agencies</t>
  </si>
  <si>
    <t>3554168</t>
  </si>
  <si>
    <t>D.MAHENDRA SALES AND AGENCIES</t>
  </si>
  <si>
    <t>1728809</t>
  </si>
  <si>
    <t>RAJESH PHARMA PVT. LTD.</t>
  </si>
  <si>
    <t>KARJAN</t>
  </si>
  <si>
    <t>3552906</t>
  </si>
  <si>
    <t>3956321</t>
  </si>
  <si>
    <t>Prakash Medical Stores</t>
  </si>
  <si>
    <t>1718501</t>
  </si>
  <si>
    <t>GARG PHARMACEUTICALS</t>
  </si>
  <si>
    <t>DAUSA</t>
  </si>
  <si>
    <t>4678655</t>
  </si>
  <si>
    <t>Venus Pharma</t>
  </si>
  <si>
    <t>3553650</t>
  </si>
  <si>
    <t>R M AGENCIES</t>
  </si>
  <si>
    <t>3552894</t>
  </si>
  <si>
    <t>SHYAM AND SONS</t>
  </si>
  <si>
    <t>4084530</t>
  </si>
  <si>
    <t>Sarika Enterprises</t>
  </si>
  <si>
    <t>3553128</t>
  </si>
  <si>
    <t>SHAH DISTRIBUTORS</t>
  </si>
  <si>
    <t>3547146</t>
  </si>
  <si>
    <t>KALASAGAR MEDICAL AGENCIES</t>
  </si>
  <si>
    <t>PURNIA</t>
  </si>
  <si>
    <t>3552354</t>
  </si>
  <si>
    <t>SANJAY DRUG AGENCIES</t>
  </si>
  <si>
    <t>3554348</t>
  </si>
  <si>
    <t>RADHA AGENCY</t>
  </si>
  <si>
    <t>4659524</t>
  </si>
  <si>
    <t>4655406</t>
  </si>
  <si>
    <t>DVijay Pharma Pvt Ltd</t>
  </si>
  <si>
    <t>2752968</t>
  </si>
  <si>
    <t>SHREE MEDICAL AND GENERAL STORES</t>
  </si>
  <si>
    <t>4683894</t>
  </si>
  <si>
    <t>Nova Pharma</t>
  </si>
  <si>
    <t>RISOD</t>
  </si>
  <si>
    <t>3554133</t>
  </si>
  <si>
    <t>CITY DRUG AGENCIES</t>
  </si>
  <si>
    <t>4678672</t>
  </si>
  <si>
    <t>Shivam Drug Agency</t>
  </si>
  <si>
    <t>3552288</t>
  </si>
  <si>
    <t>A. K. PHARMA</t>
  </si>
  <si>
    <t>1728288</t>
  </si>
  <si>
    <t>YASH PHARMA</t>
  </si>
  <si>
    <t>3548113</t>
  </si>
  <si>
    <t>FRONTIER STORES</t>
  </si>
  <si>
    <t>1728084</t>
  </si>
  <si>
    <t xml:space="preserve">Sri Ambal Jai Sree Medicals </t>
  </si>
  <si>
    <t>Trichy</t>
  </si>
  <si>
    <t>172630</t>
  </si>
  <si>
    <t xml:space="preserve">Sri Amman Agencies </t>
  </si>
  <si>
    <t xml:space="preserve">Tanjavur </t>
  </si>
  <si>
    <t>3552945</t>
  </si>
  <si>
    <t>3553900</t>
  </si>
  <si>
    <t xml:space="preserve">Annamalai Medical Agency </t>
  </si>
  <si>
    <t xml:space="preserve">PL . A Enterprises </t>
  </si>
  <si>
    <t xml:space="preserve">Pudhukottai </t>
  </si>
  <si>
    <t xml:space="preserve">Trichi </t>
  </si>
  <si>
    <t>4628529</t>
  </si>
  <si>
    <t>Royal Pharma Distributors</t>
  </si>
  <si>
    <t>3552269</t>
  </si>
  <si>
    <t>Santosh Agencies</t>
  </si>
  <si>
    <t>3553417</t>
  </si>
  <si>
    <t>HEMANT ENTERPRISES</t>
  </si>
  <si>
    <t>1963878</t>
  </si>
  <si>
    <t>Devi Medisales</t>
  </si>
  <si>
    <t>4069452</t>
  </si>
  <si>
    <t>B.D.DISTRIBUTORS</t>
  </si>
  <si>
    <t>SIVASAGAR</t>
  </si>
  <si>
    <t>3553238</t>
  </si>
  <si>
    <t>AGRWAL MEDICAL TRADERS</t>
  </si>
  <si>
    <t>4690344</t>
  </si>
  <si>
    <t>IISCO Steel Plant, Burnpur</t>
  </si>
  <si>
    <t>Burnpur</t>
  </si>
  <si>
    <t>1727831</t>
  </si>
  <si>
    <t>Shah Medico Pvt Ltd</t>
  </si>
  <si>
    <t>3548116</t>
  </si>
  <si>
    <t>PRAMOD MEDICAL STORES</t>
  </si>
  <si>
    <t>KARELI</t>
  </si>
  <si>
    <t>3552385</t>
  </si>
  <si>
    <t>MEDISURGE</t>
  </si>
  <si>
    <t>4678660</t>
  </si>
  <si>
    <t>Tilak Medical Store</t>
  </si>
  <si>
    <t>Chhinwara</t>
  </si>
  <si>
    <t>1727630</t>
  </si>
  <si>
    <t>SHREE AMMAN AGENCIES</t>
  </si>
  <si>
    <t>3547421</t>
  </si>
  <si>
    <t>Vaduganathan Agencies</t>
  </si>
  <si>
    <t>3552939</t>
  </si>
  <si>
    <t>ANKUR DISTRIBUTORS</t>
  </si>
  <si>
    <t>Tiruchirapalli</t>
  </si>
  <si>
    <t>3547553</t>
  </si>
  <si>
    <t>MAHUA RAY DISTRIBUTORS</t>
  </si>
  <si>
    <t>4156419</t>
  </si>
  <si>
    <t>SRI LAKSHMI PHARMA</t>
  </si>
  <si>
    <t>1718437</t>
  </si>
  <si>
    <t>KAMAKSHI MEDICAL DISTRIBUTORS</t>
  </si>
  <si>
    <t>4701449</t>
  </si>
  <si>
    <t>Jain Distributors</t>
  </si>
  <si>
    <t>3548382</t>
  </si>
  <si>
    <t>SHANKAR MEDICO</t>
  </si>
  <si>
    <t>3554442</t>
  </si>
  <si>
    <t>SWATHI MEDICAL HALL</t>
  </si>
  <si>
    <t>1365293</t>
  </si>
  <si>
    <t>Banerjee Drug Agency</t>
  </si>
  <si>
    <t>3553917</t>
  </si>
  <si>
    <t>K N MATHEW AND COMPANY</t>
  </si>
  <si>
    <t>3839995</t>
  </si>
  <si>
    <t>Shiva Medical Store</t>
  </si>
  <si>
    <t>Navsari</t>
  </si>
  <si>
    <t>4696008</t>
  </si>
  <si>
    <t>4638268</t>
  </si>
  <si>
    <t>Chhelas Vidankar Pharma Distributor</t>
  </si>
  <si>
    <t>4705105</t>
  </si>
  <si>
    <t>Tata 1MG Healthcare Solutions</t>
  </si>
  <si>
    <t>GM-HH</t>
  </si>
  <si>
    <t>4711055</t>
  </si>
  <si>
    <t>Shadrik Retail Solutions Pvt. Ltd</t>
  </si>
  <si>
    <t>3547872</t>
  </si>
  <si>
    <t>AMBICA MEDICAL STORES</t>
  </si>
  <si>
    <t>VIJAPUR</t>
  </si>
  <si>
    <t>4715811</t>
  </si>
  <si>
    <t>Hindustan Pharma Distributors P Ltd</t>
  </si>
  <si>
    <t>3554436</t>
  </si>
  <si>
    <t>SWARAJ MEDICAL AGENCIES</t>
  </si>
  <si>
    <t>3548345</t>
  </si>
  <si>
    <t>GOYAL AGENCY</t>
  </si>
  <si>
    <t>4711040</t>
  </si>
  <si>
    <t>Jagat Pharma</t>
  </si>
  <si>
    <t>4721508</t>
  </si>
  <si>
    <t>New Amar Agencies Pvt Ltd</t>
  </si>
  <si>
    <t>1727700</t>
  </si>
  <si>
    <t>MEDICHEM AGENCY</t>
  </si>
  <si>
    <t>4659516</t>
  </si>
  <si>
    <t>4082939</t>
  </si>
  <si>
    <t>SAI RADHA PHARMA INDIA PVT LTD</t>
  </si>
  <si>
    <t>3547386</t>
  </si>
  <si>
    <t>SHRI UMA MEDICINES</t>
  </si>
  <si>
    <t>4734489</t>
  </si>
  <si>
    <t>Patheria Medical Agencies</t>
  </si>
  <si>
    <t>948417</t>
  </si>
  <si>
    <t>K. Deccan Healthcare</t>
  </si>
  <si>
    <t>3552818</t>
  </si>
  <si>
    <t>3548353</t>
  </si>
  <si>
    <t>KANJI KALIDAS</t>
  </si>
  <si>
    <t>3547079</t>
  </si>
  <si>
    <t>SABARI ENTERPRISES</t>
  </si>
  <si>
    <t>THELLICHERRY</t>
  </si>
  <si>
    <t>3552283</t>
  </si>
  <si>
    <t>MEYON PHARMA</t>
  </si>
  <si>
    <t>3547598</t>
  </si>
  <si>
    <t>DAS MEDICAL AGENCIES</t>
  </si>
  <si>
    <t>2751936</t>
  </si>
  <si>
    <t>United Medical Agency</t>
  </si>
  <si>
    <t>KOTPUTLI</t>
  </si>
  <si>
    <t>4117580</t>
  </si>
  <si>
    <t>SUSHIL PHAMA LLP</t>
  </si>
  <si>
    <t>ICHALKARANJI</t>
  </si>
  <si>
    <t>3547364</t>
  </si>
  <si>
    <t>RAM AGENCIES</t>
  </si>
  <si>
    <t>3827121</t>
  </si>
  <si>
    <t>Wellness Forever Medicare Pvt. ltd.</t>
  </si>
  <si>
    <t>3553577</t>
  </si>
  <si>
    <t>K V PHARMA</t>
  </si>
  <si>
    <t>3552639</t>
  </si>
  <si>
    <t>VERMA MEIDICAL AGENCIES</t>
  </si>
  <si>
    <t>4676376</t>
  </si>
  <si>
    <t>Medicos Healthcare</t>
  </si>
  <si>
    <t>1718430</t>
  </si>
  <si>
    <t>KANAKA DURGA DRUGS</t>
  </si>
  <si>
    <t>3547700</t>
  </si>
  <si>
    <t>SUNNYCO</t>
  </si>
  <si>
    <t>4748255</t>
  </si>
  <si>
    <t>The Mission Director, NHM Assam</t>
  </si>
  <si>
    <t>4760526</t>
  </si>
  <si>
    <t>Bobby Medicals</t>
  </si>
  <si>
    <t>4748864</t>
  </si>
  <si>
    <t>Believe International Pvt Ltd</t>
  </si>
  <si>
    <t>1728561</t>
  </si>
  <si>
    <t>KAUL AGENCIES</t>
  </si>
  <si>
    <t>2805961</t>
  </si>
  <si>
    <t>Garg Enterprises</t>
  </si>
  <si>
    <t>XARELTO SALES MIS :</t>
  </si>
  <si>
    <t>BO-BE HQ Name</t>
  </si>
  <si>
    <t>Head Count</t>
  </si>
  <si>
    <t>RBM Name</t>
  </si>
  <si>
    <t>% Ach</t>
  </si>
  <si>
    <t xml:space="preserve">% GR </t>
  </si>
  <si>
    <t>ERNAKuLAM ABM</t>
  </si>
  <si>
    <t>NEPAL</t>
  </si>
  <si>
    <t>HO</t>
  </si>
  <si>
    <t>1st Qtr ASP</t>
  </si>
  <si>
    <t>1st Qtr Sales</t>
  </si>
  <si>
    <t>LYS of 1st Qtr</t>
  </si>
  <si>
    <t>4680594</t>
  </si>
  <si>
    <t>R K Pharma Distributors</t>
  </si>
  <si>
    <t>3547520</t>
  </si>
  <si>
    <t>FATIMA DRUG HOUSE</t>
  </si>
  <si>
    <t>MANJERI</t>
  </si>
  <si>
    <t>4760538</t>
  </si>
  <si>
    <t>New Welcome Agencies P Ltd</t>
  </si>
  <si>
    <t>4689383</t>
  </si>
  <si>
    <t>Roop Aencies</t>
  </si>
  <si>
    <t>3552736</t>
  </si>
  <si>
    <t>MEDICARE PHARMA</t>
  </si>
  <si>
    <t>1727650</t>
  </si>
  <si>
    <t>MEENAKSHI PHARMA</t>
  </si>
  <si>
    <t>4768029</t>
  </si>
  <si>
    <t>Levikas Enterprises Pvt Ltd</t>
  </si>
  <si>
    <t>3642103</t>
  </si>
  <si>
    <t>SAI RADHA PHARMA INDIA PVT. LTD.</t>
  </si>
  <si>
    <t>3547407</t>
  </si>
  <si>
    <t>EVEREST ENTERPRISES</t>
  </si>
  <si>
    <t>4550798</t>
  </si>
  <si>
    <t>Entero Healthcare Solutions P Ltd</t>
  </si>
  <si>
    <t>3547003</t>
  </si>
  <si>
    <t>A P AND SONS.</t>
  </si>
  <si>
    <t>3553456</t>
  </si>
  <si>
    <t>PREM MEDICAL HALL</t>
  </si>
  <si>
    <t>UNNAO</t>
  </si>
  <si>
    <t>4769525</t>
  </si>
  <si>
    <t>Sri Parshva Pharma Distributors</t>
  </si>
  <si>
    <t>4770597</t>
  </si>
  <si>
    <t>Jyotsna Medical Agency LLP</t>
  </si>
  <si>
    <t>4761563</t>
  </si>
  <si>
    <t>Varma Medicals</t>
  </si>
  <si>
    <t>3285613</t>
  </si>
  <si>
    <t>Kanara Distributors</t>
  </si>
  <si>
    <t>3553306</t>
  </si>
  <si>
    <t>NAUGAPPAA AGENCIES</t>
  </si>
  <si>
    <t>3554205</t>
  </si>
  <si>
    <t>MALHOTRA MEDICAL AGENCIES</t>
  </si>
  <si>
    <t>3553899</t>
  </si>
  <si>
    <t>Pooja Pharmaceuticals</t>
  </si>
  <si>
    <t>3547336</t>
  </si>
  <si>
    <t>GAUTHAM AGENCIES</t>
  </si>
  <si>
    <t>86415798</t>
  </si>
  <si>
    <t>XARELTO 2.5MG TAFI 14 IN</t>
  </si>
  <si>
    <t>Balance</t>
  </si>
  <si>
    <t>4114874</t>
  </si>
  <si>
    <t>Sood Medicos</t>
  </si>
  <si>
    <t>4769692</t>
  </si>
  <si>
    <t>Agarwal Pharmaceuticals</t>
  </si>
  <si>
    <t>4712824</t>
  </si>
  <si>
    <t>G.R.Agencies</t>
  </si>
  <si>
    <t>4737443</t>
  </si>
  <si>
    <t>Keshav Drug Distributors</t>
  </si>
  <si>
    <t>1983420</t>
  </si>
  <si>
    <t>Sharma Pharma</t>
  </si>
  <si>
    <t>3547413</t>
  </si>
  <si>
    <t>MEENAKASHI MEDICAL AGENCIES</t>
  </si>
  <si>
    <t>1727937</t>
  </si>
  <si>
    <t>4781348</t>
  </si>
  <si>
    <t>Pharma India Nx</t>
  </si>
  <si>
    <t>4770609</t>
  </si>
  <si>
    <t>Reliance Agency</t>
  </si>
  <si>
    <t>Apr' 22 ASP (Rs.)</t>
  </si>
  <si>
    <t>Apr' 22 Sale (Rs.)</t>
  </si>
  <si>
    <t>Apr' 21 Sale (Rs.)</t>
  </si>
  <si>
    <t>May' 22 ASP (Rs.)</t>
  </si>
  <si>
    <t>May' 22 Sale (Rs.)</t>
  </si>
  <si>
    <t>May' 21 Sale (Rs.)</t>
  </si>
  <si>
    <t>Jun' 22 ASP (Rs.)</t>
  </si>
  <si>
    <t>Jun' 22 Sale (Rs.)</t>
  </si>
  <si>
    <t>Jun' 21 Sale (Rs.)</t>
  </si>
  <si>
    <t>2nd Qtr ASP</t>
  </si>
  <si>
    <t>2nd Qtr Sales</t>
  </si>
  <si>
    <t>LYS of 2nd Qtr</t>
  </si>
  <si>
    <t>3554229</t>
  </si>
  <si>
    <t>S K COMMERCIAL COMPANY</t>
  </si>
  <si>
    <t>1718148</t>
  </si>
  <si>
    <t>S V S Agencies</t>
  </si>
  <si>
    <t>3552914</t>
  </si>
  <si>
    <t>SHUBHADA ENTERPRISES</t>
  </si>
  <si>
    <t>4776571</t>
  </si>
  <si>
    <t>Zenith Pharma</t>
  </si>
  <si>
    <t>1728242</t>
  </si>
  <si>
    <t>AHUJA WHOLESALE CHEMIST</t>
  </si>
  <si>
    <t>3548342</t>
  </si>
  <si>
    <t>Mangal Enterprises</t>
  </si>
  <si>
    <t>3548184</t>
  </si>
  <si>
    <t>Asiad Agencies</t>
  </si>
  <si>
    <t>3552958</t>
  </si>
  <si>
    <t>86I0220548</t>
  </si>
  <si>
    <t>80802625</t>
  </si>
  <si>
    <t>XARELTO 15MG 28TABL</t>
  </si>
  <si>
    <t>BXJLK51</t>
  </si>
  <si>
    <t>4D02</t>
  </si>
  <si>
    <t>Kolkata</t>
  </si>
  <si>
    <t>80802633</t>
  </si>
  <si>
    <t>XARELTO 20MG 28TABL</t>
  </si>
  <si>
    <t>BXJJF71</t>
  </si>
  <si>
    <t>86I0520710</t>
  </si>
  <si>
    <t>4D05</t>
  </si>
  <si>
    <t>BXJL2N1</t>
  </si>
  <si>
    <t>86I1220634</t>
  </si>
  <si>
    <t>4D12</t>
  </si>
  <si>
    <t>86I1420414</t>
  </si>
  <si>
    <t>81571686</t>
  </si>
  <si>
    <t>XARELTO 10MG 7TABL</t>
  </si>
  <si>
    <t>BXJLND1</t>
  </si>
  <si>
    <t>4D14</t>
  </si>
  <si>
    <t>Indore</t>
  </si>
  <si>
    <t>86I1420415</t>
  </si>
  <si>
    <t>86I1420419</t>
  </si>
  <si>
    <t>86I1420422</t>
  </si>
  <si>
    <t>86I2220633</t>
  </si>
  <si>
    <t>4D22</t>
  </si>
  <si>
    <t>86I2320545</t>
  </si>
  <si>
    <t>4D23</t>
  </si>
  <si>
    <t>KOLKATA ABM Total</t>
  </si>
  <si>
    <t>KOLKATA SM Total</t>
  </si>
  <si>
    <t>CHENNAI ABM Total</t>
  </si>
  <si>
    <t>BANGALORE ABM Total</t>
  </si>
  <si>
    <t>CHENNAI SM Total</t>
  </si>
  <si>
    <t>INDORE ABM Total</t>
  </si>
  <si>
    <t>AHMEDABAD ABM Total</t>
  </si>
  <si>
    <t>MUMBAI SM Total</t>
  </si>
  <si>
    <t>DELHI ABM Total</t>
  </si>
  <si>
    <t>DELHI SM Total</t>
  </si>
  <si>
    <t>PAL DISTRIBUTORS Total</t>
  </si>
  <si>
    <t>KOLKATA Total</t>
  </si>
  <si>
    <t>Optival Health  Solutions Pvt Ltd Total</t>
  </si>
  <si>
    <t>CHENNAI Total</t>
  </si>
  <si>
    <t>Mercury Agencies Total</t>
  </si>
  <si>
    <t>BANGALORE Total</t>
  </si>
  <si>
    <t>RAJ MEDICAL AGENCIES Total</t>
  </si>
  <si>
    <t>Ramesh Medical Stores Total</t>
  </si>
  <si>
    <t>BHADADA MEDICAL AGENCIES Total</t>
  </si>
  <si>
    <t>Kothari Chemist Total</t>
  </si>
  <si>
    <t>INDORE Total</t>
  </si>
  <si>
    <t>JANKI PHARMA DISTRIBUTORS Total</t>
  </si>
  <si>
    <t>AHMEDABAD Total</t>
  </si>
  <si>
    <t>GURUNANAK MEDICAL HALL Total</t>
  </si>
  <si>
    <t>DELHI Total</t>
  </si>
  <si>
    <t>86I0420441</t>
  </si>
  <si>
    <t>4D04</t>
  </si>
  <si>
    <t>Ernakulam</t>
  </si>
  <si>
    <t>86I0420452</t>
  </si>
  <si>
    <t>Karthika Pharmaceutical Distributor</t>
  </si>
  <si>
    <t>86I0520718</t>
  </si>
  <si>
    <t>86I0620458</t>
  </si>
  <si>
    <t>4D06</t>
  </si>
  <si>
    <t>86I0620467</t>
  </si>
  <si>
    <t>86I0620472</t>
  </si>
  <si>
    <t>86I0620474</t>
  </si>
  <si>
    <t>86I0620481</t>
  </si>
  <si>
    <t>BXJNT51</t>
  </si>
  <si>
    <t>86I1220649</t>
  </si>
  <si>
    <t>86I1220661</t>
  </si>
  <si>
    <t>86I1220668</t>
  </si>
  <si>
    <t>86I1420431</t>
  </si>
  <si>
    <t>86I1420433</t>
  </si>
  <si>
    <t>86I1620438</t>
  </si>
  <si>
    <t>4D16</t>
  </si>
  <si>
    <t>86I1620456</t>
  </si>
  <si>
    <t>86I1620462</t>
  </si>
  <si>
    <t>86I1620465</t>
  </si>
  <si>
    <t>J.JASWANTLAL AND BROTHERS</t>
  </si>
  <si>
    <t>86I1620466</t>
  </si>
  <si>
    <t>86I1620476</t>
  </si>
  <si>
    <t>86I1720173</t>
  </si>
  <si>
    <t>4D17</t>
  </si>
  <si>
    <t>Durg</t>
  </si>
  <si>
    <t>86I1720175</t>
  </si>
  <si>
    <t>86I1720177</t>
  </si>
  <si>
    <t>BXJJN71</t>
  </si>
  <si>
    <t>86I2220664</t>
  </si>
  <si>
    <t>86I2320547</t>
  </si>
  <si>
    <t>86I2320562</t>
  </si>
  <si>
    <t>Amshee Sales</t>
  </si>
  <si>
    <t>86I2420549</t>
  </si>
  <si>
    <t>4D24</t>
  </si>
  <si>
    <t>86I2420558</t>
  </si>
  <si>
    <t>86I2420562</t>
  </si>
  <si>
    <t>86I2420573</t>
  </si>
  <si>
    <t>86I2420575</t>
  </si>
  <si>
    <t>86I2420577</t>
  </si>
  <si>
    <t>Sri Ramachandra Medical Distributor</t>
  </si>
  <si>
    <t>86I2420579</t>
  </si>
  <si>
    <t>86I2420581</t>
  </si>
  <si>
    <t>New Jayalakshmi Medical Agencies</t>
  </si>
  <si>
    <t>BXJJJ51</t>
  </si>
  <si>
    <t>4D26</t>
  </si>
  <si>
    <t>86I2620633</t>
  </si>
  <si>
    <t>BXJDHT1</t>
  </si>
  <si>
    <t>96I0620305</t>
  </si>
  <si>
    <t>Z4RT</t>
  </si>
  <si>
    <t>BXJEDS1</t>
  </si>
  <si>
    <t>BXJG0T1</t>
  </si>
  <si>
    <t>BXJ8TN1</t>
  </si>
  <si>
    <t>BXJACU1</t>
  </si>
  <si>
    <t>BXJ6PF1</t>
  </si>
  <si>
    <t>BXJ5KT1</t>
  </si>
  <si>
    <t>BXJG711</t>
  </si>
  <si>
    <t>96I0620311</t>
  </si>
  <si>
    <t>96I0620314</t>
  </si>
  <si>
    <t>86991209</t>
  </si>
  <si>
    <t>XARELTO 15MG TAFI BLI 7x14 IN</t>
  </si>
  <si>
    <t>BXJD401</t>
  </si>
  <si>
    <t>96I0620319</t>
  </si>
  <si>
    <t>86991217</t>
  </si>
  <si>
    <t>XARELTO 20MG TAFI BLI 7x14 IN</t>
  </si>
  <si>
    <t>BXJBA01</t>
  </si>
  <si>
    <t>96I0620321</t>
  </si>
  <si>
    <t>BXJ62G1</t>
  </si>
  <si>
    <t>BXJD4D1</t>
  </si>
  <si>
    <t>96I0620332</t>
  </si>
  <si>
    <t>96I0620340</t>
  </si>
  <si>
    <t>BXJAF91</t>
  </si>
  <si>
    <t>96I0620348</t>
  </si>
  <si>
    <t>BXJACV1</t>
  </si>
  <si>
    <t>96I0620353</t>
  </si>
  <si>
    <t>BXJB9Z1</t>
  </si>
  <si>
    <t>96I0920169</t>
  </si>
  <si>
    <t>S. PARIKH PHARMA PVT. LTD.</t>
  </si>
  <si>
    <t>4D09</t>
  </si>
  <si>
    <t>Bhiwandi</t>
  </si>
  <si>
    <t>96I0920170</t>
  </si>
  <si>
    <t>United Distributors</t>
  </si>
  <si>
    <t>96I0920172</t>
  </si>
  <si>
    <t>BXJBAP1</t>
  </si>
  <si>
    <t>96I0920177</t>
  </si>
  <si>
    <t>96I0920179</t>
  </si>
  <si>
    <t>96I0920181</t>
  </si>
  <si>
    <t>BXJBAG1</t>
  </si>
  <si>
    <t>ERNAKULAM ABM Total</t>
  </si>
  <si>
    <t>HYDERABAD ABM Total</t>
  </si>
  <si>
    <t>NAGPUR ABM Total</t>
  </si>
  <si>
    <t>PUNE ABM Total</t>
  </si>
  <si>
    <t>MUMBAI ABM Total</t>
  </si>
  <si>
    <t>CHANDIGARH ABM Total</t>
  </si>
  <si>
    <t>LUCKNOW ABM Total</t>
  </si>
  <si>
    <t>PERFECT MEDICAL ENTER Total</t>
  </si>
  <si>
    <t>Tulsi Corporation Total</t>
  </si>
  <si>
    <t>Optival Health Solutions PVT LTD. Total</t>
  </si>
  <si>
    <t>CITY DRUG AGENCIES Total</t>
  </si>
  <si>
    <t>TRAVANCORE PHARMA Total</t>
  </si>
  <si>
    <t>ERNAKULAM Total</t>
  </si>
  <si>
    <t>Karthika Pharmaceutical Distributor Total</t>
  </si>
  <si>
    <t>TRIVANDRUM Total</t>
  </si>
  <si>
    <t>Optival Health Solutions Pvt Ltd Total</t>
  </si>
  <si>
    <t>JYOTHI MEDICAL AGENCIES Total</t>
  </si>
  <si>
    <t>Sri Ramachandra Medical Distributor Total</t>
  </si>
  <si>
    <t>New Jayalakshmi Medical Agencies Total</t>
  </si>
  <si>
    <t>VIJAYAWADA Total</t>
  </si>
  <si>
    <t>RAMAKRISHNA MEDICAL STORES Total</t>
  </si>
  <si>
    <t>VISAKHAPATNAM Total</t>
  </si>
  <si>
    <t>SRINIVASA MEDICAL DISITS Total</t>
  </si>
  <si>
    <t>Prakash Pharma Distributors Total</t>
  </si>
  <si>
    <t>HYDERABAD Total</t>
  </si>
  <si>
    <t>OM MEDICAL AGENCY Total</t>
  </si>
  <si>
    <t>Bobby Medicals Total</t>
  </si>
  <si>
    <t>BHOPAL Total</t>
  </si>
  <si>
    <t>SHREE AMBIKA MEDICALS Total</t>
  </si>
  <si>
    <t>SURAT Total</t>
  </si>
  <si>
    <t>Shri Datta Agencies Pvt Ltd Total</t>
  </si>
  <si>
    <t>METRO MEDICAL AGENCIES Total</t>
  </si>
  <si>
    <t>J.JASWANTLAL AND BROTHERS Total</t>
  </si>
  <si>
    <t>NAGPUR Total</t>
  </si>
  <si>
    <t>GOLCHHA AND COMPANY Total</t>
  </si>
  <si>
    <t>Shree Medical Agencies Total</t>
  </si>
  <si>
    <t>VIMAL AGENCIES Total</t>
  </si>
  <si>
    <t>RAIPUR Total</t>
  </si>
  <si>
    <t>SWASTIK MEDICAL STORES Total</t>
  </si>
  <si>
    <t>PUNE Total</t>
  </si>
  <si>
    <t>Bridge Medisales Pvt Ltd. Total</t>
  </si>
  <si>
    <t>KOLHAPUR Total</t>
  </si>
  <si>
    <t>S. PARIKH PHARMA PVT. LTD. Total</t>
  </si>
  <si>
    <t>United Distributors Total</t>
  </si>
  <si>
    <t>S. R. PHARMACEUTICALS Total</t>
  </si>
  <si>
    <t>Indian Drug Distributors Pvt Ltd Total</t>
  </si>
  <si>
    <t>KESHAVLAL AND COMPANY Total</t>
  </si>
  <si>
    <t>Nexus Lifecare Pvt.Ltd. Total</t>
  </si>
  <si>
    <t>MUMBAI Total</t>
  </si>
  <si>
    <t>RADHA SWAMI DISTRIBUTORS Total</t>
  </si>
  <si>
    <t>BHUSHAN MEDICARE PVT. LTD. Total</t>
  </si>
  <si>
    <t>JAGGI ENTERPRISES PRIVATE LIMITED Total</t>
  </si>
  <si>
    <t>Amshee Sales Total</t>
  </si>
  <si>
    <t>N. N. Drug Agencies Total</t>
  </si>
  <si>
    <t>ARYAN WELLNESS PVT LTD Total</t>
  </si>
  <si>
    <t>Aggarwal Medical Agencies Total</t>
  </si>
  <si>
    <t>RATTAN PHARMACEUTICAL DIST. Total</t>
  </si>
  <si>
    <t>PNACO PHARMA PVT LTD Total</t>
  </si>
  <si>
    <t>MAHABIR MEDICAL AGENCY Total</t>
  </si>
  <si>
    <t>RAMSON DRUG AND PHARMACEUTICALS Total</t>
  </si>
  <si>
    <t>DEHRADUN Total</t>
  </si>
  <si>
    <t>PUNJAB MEDICAL STORE Total</t>
  </si>
  <si>
    <t>J P PHARMA SOLUTIONS PRIVATE LTD Total</t>
  </si>
  <si>
    <t>KRISHNA MEDICOS Total</t>
  </si>
  <si>
    <t>BHASIN AGENCIES Total</t>
  </si>
  <si>
    <t>CHANDIGARH Total</t>
  </si>
  <si>
    <t>Pratap Medical Agencies Total</t>
  </si>
  <si>
    <t>ARORA MEDICAL HALL Total</t>
  </si>
  <si>
    <t>JALANDHAR Total</t>
  </si>
  <si>
    <t>S. B. Pharma Total</t>
  </si>
  <si>
    <t>SRINAGAR Total</t>
  </si>
  <si>
    <t>YASH PHARMA Total</t>
  </si>
  <si>
    <t>LUCKNOW Total</t>
  </si>
  <si>
    <t>86I0220586</t>
  </si>
  <si>
    <t>86I0220588</t>
  </si>
  <si>
    <t>86I0220592</t>
  </si>
  <si>
    <t>86I0420460</t>
  </si>
  <si>
    <t>86I0520744</t>
  </si>
  <si>
    <t>86I0520752</t>
  </si>
  <si>
    <t>86I0520754</t>
  </si>
  <si>
    <t>86I0520767</t>
  </si>
  <si>
    <t>86I0520775</t>
  </si>
  <si>
    <t>4790649</t>
  </si>
  <si>
    <t>Curtis Drug Point Pvt Ltd</t>
  </si>
  <si>
    <t>BXJR4V1</t>
  </si>
  <si>
    <t>86I0620486</t>
  </si>
  <si>
    <t>86I0620488</t>
  </si>
  <si>
    <t>86I0920671</t>
  </si>
  <si>
    <t>BXJLRZ1</t>
  </si>
  <si>
    <t>86I0920674</t>
  </si>
  <si>
    <t>86I0920676</t>
  </si>
  <si>
    <t>86I0920681</t>
  </si>
  <si>
    <t>86I0920682</t>
  </si>
  <si>
    <t>86I0920686</t>
  </si>
  <si>
    <t>KAMAL MEDICO PVT. LTD.</t>
  </si>
  <si>
    <t>86I1420438</t>
  </si>
  <si>
    <t>86I1620484</t>
  </si>
  <si>
    <t>86I1620486</t>
  </si>
  <si>
    <t>Savadia Agencies</t>
  </si>
  <si>
    <t>86I1620488</t>
  </si>
  <si>
    <t>86I2220671</t>
  </si>
  <si>
    <t>86I2220672</t>
  </si>
  <si>
    <t>86I2220674</t>
  </si>
  <si>
    <t>86I2220677</t>
  </si>
  <si>
    <t>86I2220679</t>
  </si>
  <si>
    <t>86I2220681</t>
  </si>
  <si>
    <t>86I2320577</t>
  </si>
  <si>
    <t>86I2420587</t>
  </si>
  <si>
    <t>86I2420588</t>
  </si>
  <si>
    <t>86I2620651</t>
  </si>
  <si>
    <t>86I2620652</t>
  </si>
  <si>
    <t>86I2620655</t>
  </si>
  <si>
    <t>86I2620661</t>
  </si>
  <si>
    <t>86I2620663</t>
  </si>
  <si>
    <t>86I2620673</t>
  </si>
  <si>
    <t>96I2520042</t>
  </si>
  <si>
    <t>BXHV3K1</t>
  </si>
  <si>
    <t>4D25</t>
  </si>
  <si>
    <t>Guwahati</t>
  </si>
  <si>
    <t>BXHV741</t>
  </si>
  <si>
    <t>96I2520044</t>
  </si>
  <si>
    <t>MADAN SHARMA AND CO.</t>
  </si>
  <si>
    <t>BXHJGC1</t>
  </si>
  <si>
    <t>96I2520046</t>
  </si>
  <si>
    <t>96I2520047</t>
  </si>
  <si>
    <t>Modern Pharma Company</t>
  </si>
  <si>
    <t>BXJ6DP1</t>
  </si>
  <si>
    <t>BXJ6V31</t>
  </si>
  <si>
    <t>96I2520048</t>
  </si>
  <si>
    <t>96I2620240</t>
  </si>
  <si>
    <t>96I2620243</t>
  </si>
  <si>
    <t>BXJ90L1</t>
  </si>
  <si>
    <t>96I2620251</t>
  </si>
  <si>
    <t>96I2620252</t>
  </si>
  <si>
    <t>Aura Pharmaceuticals Total</t>
  </si>
  <si>
    <t>KALYANI MEDICAL STORES Total</t>
  </si>
  <si>
    <t>SILIGURI Total</t>
  </si>
  <si>
    <t>INTERNATIONAL DEPARTMENTAL STO Total</t>
  </si>
  <si>
    <t>MADAN SHARMA AND CO. Total</t>
  </si>
  <si>
    <t>MITTAL DRUG DISTRIBUTORS Total</t>
  </si>
  <si>
    <t>Modern Pharma Company Total</t>
  </si>
  <si>
    <t>SREEMA MEDICAL STORES Total</t>
  </si>
  <si>
    <t>GUWAHATI Total</t>
  </si>
  <si>
    <t>OMKAR MEDICAL DISTRIBUTORS PVT LTD Total</t>
  </si>
  <si>
    <t>PALEPU PHARMA PVT.LTD. Total</t>
  </si>
  <si>
    <t>Palepu Pharma Pvt Ltd Total</t>
  </si>
  <si>
    <t>MADURAI Total</t>
  </si>
  <si>
    <t>AYYAPPA ENTERPRISES Total</t>
  </si>
  <si>
    <t>CALICUT Total</t>
  </si>
  <si>
    <t>NAGAMMAI PHARMA Total</t>
  </si>
  <si>
    <t>COIMBATORE Total</t>
  </si>
  <si>
    <t>LAKSHMI MEDICAL CORPORATION Total</t>
  </si>
  <si>
    <t>SREE TRIVENI MEDICA AGENCIES Total</t>
  </si>
  <si>
    <t>TIRUPATHI Total</t>
  </si>
  <si>
    <t>Threpsi Solutions Pvt Ltd Total</t>
  </si>
  <si>
    <t>MAHESH MEDICAL STORES Total</t>
  </si>
  <si>
    <t>KETKI AGENCIES Total</t>
  </si>
  <si>
    <t>Prathna Specialiti Total</t>
  </si>
  <si>
    <t>A B C AGENCIES Total</t>
  </si>
  <si>
    <t>Shri Shriman Narayan Total</t>
  </si>
  <si>
    <t>Gyansons Total</t>
  </si>
  <si>
    <t>Savadia Agencies Total</t>
  </si>
  <si>
    <t>BHIVSARIA AGENCIES Total</t>
  </si>
  <si>
    <t>PANSONS DISTRIBUTORS PVT LTD Total</t>
  </si>
  <si>
    <t>Shree United Pharma Agencies Total</t>
  </si>
  <si>
    <t>Fairdeal Agencies Total</t>
  </si>
  <si>
    <t>Avani Distributors Total</t>
  </si>
  <si>
    <t>KAMAL MEDICO PVT. LTD. Total</t>
  </si>
  <si>
    <t>LUCKNOW MEDICAL AGENCIES Total</t>
  </si>
  <si>
    <t>SHREE MARUTI NANDAN Total</t>
  </si>
  <si>
    <t>Harsh Mediways Total</t>
  </si>
  <si>
    <t>Neelkanth Drugs Pvt.Ltd Total</t>
  </si>
  <si>
    <t>ATUL MEDICAL AGENCIES Total</t>
  </si>
  <si>
    <t>Amarjeet Medical Hall Total</t>
  </si>
  <si>
    <t>Rathi Medical Store Total</t>
  </si>
  <si>
    <t>BHARAT ENTERPRISES Total</t>
  </si>
  <si>
    <t>Shivam Distributors Total</t>
  </si>
  <si>
    <t>LUDHIANA Total</t>
  </si>
  <si>
    <t>N D PHARMA Total</t>
  </si>
  <si>
    <t>CHANDRA AND SONS Total</t>
  </si>
  <si>
    <t>Curtis Drug Point Pvt Ltd Total</t>
  </si>
  <si>
    <t>TRICHY Total</t>
  </si>
  <si>
    <t>86I0220602</t>
  </si>
  <si>
    <t>86I0220603</t>
  </si>
  <si>
    <t>Aruna Agency</t>
  </si>
  <si>
    <t>86I0220612</t>
  </si>
  <si>
    <t>N. R. Pharmaceuticals Pvt. Ltd.</t>
  </si>
  <si>
    <t>86I0220625</t>
  </si>
  <si>
    <t>86I0520783</t>
  </si>
  <si>
    <t>86I0520787</t>
  </si>
  <si>
    <t>86I0520798</t>
  </si>
  <si>
    <t>86I0620504</t>
  </si>
  <si>
    <t>86I1220689</t>
  </si>
  <si>
    <t>86I1220693</t>
  </si>
  <si>
    <t>86I1220699</t>
  </si>
  <si>
    <t>86I1420453</t>
  </si>
  <si>
    <t>86I1420455</t>
  </si>
  <si>
    <t>86I1420456</t>
  </si>
  <si>
    <t>86I1420457</t>
  </si>
  <si>
    <t>86I1420458</t>
  </si>
  <si>
    <t>86I1420459</t>
  </si>
  <si>
    <t>86I1620491</t>
  </si>
  <si>
    <t>86I1620493</t>
  </si>
  <si>
    <t>86I2020260</t>
  </si>
  <si>
    <t>4D20</t>
  </si>
  <si>
    <t>86I2020262</t>
  </si>
  <si>
    <t>86I2020263</t>
  </si>
  <si>
    <t>86I2020264</t>
  </si>
  <si>
    <t>86I2220688</t>
  </si>
  <si>
    <t>86I2220689</t>
  </si>
  <si>
    <t>DALAL AND  CO.</t>
  </si>
  <si>
    <t>86I2220690</t>
  </si>
  <si>
    <t>86I2220691</t>
  </si>
  <si>
    <t>86I2220694</t>
  </si>
  <si>
    <t>86I2220697</t>
  </si>
  <si>
    <t>86I2220699</t>
  </si>
  <si>
    <t>P RASIK AND CO</t>
  </si>
  <si>
    <t>86I2320599</t>
  </si>
  <si>
    <t>86I2320601</t>
  </si>
  <si>
    <t>86I2420604</t>
  </si>
  <si>
    <t>86I2420605</t>
  </si>
  <si>
    <t>96I2320054</t>
  </si>
  <si>
    <t>96I2320055</t>
  </si>
  <si>
    <t>BXJ8U61</t>
  </si>
  <si>
    <t>96I2320065</t>
  </si>
  <si>
    <t>96I2320066</t>
  </si>
  <si>
    <t>96I2320068</t>
  </si>
  <si>
    <t>NEELKANTH DRUGS PVT. LTD.</t>
  </si>
  <si>
    <t>96I2320069</t>
  </si>
  <si>
    <t>96I2320071</t>
  </si>
  <si>
    <t>96I2320072</t>
  </si>
  <si>
    <t>96I2320075</t>
  </si>
  <si>
    <t>96I2320076</t>
  </si>
  <si>
    <t>96I2320091</t>
  </si>
  <si>
    <t>96I2320092</t>
  </si>
  <si>
    <t>96I2420111</t>
  </si>
  <si>
    <t>GIRIDHARI ENTERPRISES Total</t>
  </si>
  <si>
    <t>N. R. Pharmaceuticals Pvt. Ltd. Total</t>
  </si>
  <si>
    <t>ARATI ENTERPRISES Total</t>
  </si>
  <si>
    <t>Aruna Agency Total</t>
  </si>
  <si>
    <t>SHANTHINATH AGENCIES Total</t>
  </si>
  <si>
    <t>Mini International Total</t>
  </si>
  <si>
    <t>Shivhari Pharmaceuticals Total</t>
  </si>
  <si>
    <t>Skites Pharma Pvt Ltd Total</t>
  </si>
  <si>
    <t>PALEPU PHARMA PVT. LTD. Total</t>
  </si>
  <si>
    <t>Purani Hospital Supplies Pvt Ltd Total</t>
  </si>
  <si>
    <t>KAMAKSHI MEDICAL DISTRIBUTORS Total</t>
  </si>
  <si>
    <t>SRI VIJAYA BHASKARA PHARMA Total</t>
  </si>
  <si>
    <t>GUPTA MEDICAL STORES Total</t>
  </si>
  <si>
    <t>GURUNANAK DRUG HOUSE Total</t>
  </si>
  <si>
    <t>MANAV AGENCIES Total</t>
  </si>
  <si>
    <t>SHEELA MEDICALS Total</t>
  </si>
  <si>
    <t>JABALPUR Total</t>
  </si>
  <si>
    <t>SHRI RAM MEDICAL AGENCIES Total</t>
  </si>
  <si>
    <t>PRADEEP DISTRIBUTORS Total</t>
  </si>
  <si>
    <t>BEAWAR PHARMA Total</t>
  </si>
  <si>
    <t>JAIPUR Total</t>
  </si>
  <si>
    <t>HARSH DRUG DISTRIBUTOR Total</t>
  </si>
  <si>
    <t>UDAIPUR Total</t>
  </si>
  <si>
    <t>VISHAL PHARMA DISTRIBUTORS Total</t>
  </si>
  <si>
    <t>J.LALLUBHAI AND SONS Total</t>
  </si>
  <si>
    <t>P RASIK AND CO Total</t>
  </si>
  <si>
    <t>DALAL AND  CO. Total</t>
  </si>
  <si>
    <t>SHRI SHAKTI AGENCIES Total</t>
  </si>
  <si>
    <t>RAJKOT Total</t>
  </si>
  <si>
    <t>Sanjivani Medicine Pvt Ltd Total</t>
  </si>
  <si>
    <t>J B Pharma Total</t>
  </si>
  <si>
    <t>BARODA Total</t>
  </si>
  <si>
    <t>Ishwar Agencies Total</t>
  </si>
  <si>
    <t>MEENA AGENCIES Total</t>
  </si>
  <si>
    <t>NASHIK Total</t>
  </si>
  <si>
    <t>VINAYAK ENTERPRISES Total</t>
  </si>
  <si>
    <t>D.C.Agencies Pvt.Ltd Total</t>
  </si>
  <si>
    <t>Amar Medical Stores Total</t>
  </si>
  <si>
    <t>NEELKANTH DRUGS PVT. LTD. Total</t>
  </si>
  <si>
    <t>D R DISTRIBUTORS PVT LTD Total</t>
  </si>
  <si>
    <t>O.P.TRADERS Total</t>
  </si>
  <si>
    <t>86I0220641</t>
  </si>
  <si>
    <t>SANJEEVANI PHARMA DIST. PVT. LTD.</t>
  </si>
  <si>
    <t>86I0220645</t>
  </si>
  <si>
    <t>4546423</t>
  </si>
  <si>
    <t>86I0220647</t>
  </si>
  <si>
    <t>86I0620510</t>
  </si>
  <si>
    <t>Chandigarh Enterprises</t>
  </si>
  <si>
    <t>86I0620513</t>
  </si>
  <si>
    <t>Sood Medicine Traders Pvt. Ltd.</t>
  </si>
  <si>
    <t>86I0920716</t>
  </si>
  <si>
    <t>86I0920718</t>
  </si>
  <si>
    <t>N CHIMANLAL AND CO.PVT.LTD.</t>
  </si>
  <si>
    <t>86I0920720</t>
  </si>
  <si>
    <t>86I0920723</t>
  </si>
  <si>
    <t>4082988</t>
  </si>
  <si>
    <t>86I0920729</t>
  </si>
  <si>
    <t>86I0920731</t>
  </si>
  <si>
    <t>KAMAL DISTRIBUTORS PVT. LTD.</t>
  </si>
  <si>
    <t>86I0920732</t>
  </si>
  <si>
    <t>86I0920735</t>
  </si>
  <si>
    <t>86I0920742</t>
  </si>
  <si>
    <t>MEHER DISTRIBUTORS PVT. LTD.</t>
  </si>
  <si>
    <t>86I0920745</t>
  </si>
  <si>
    <t>86I0920747</t>
  </si>
  <si>
    <t>1945052</t>
  </si>
  <si>
    <t>86I0920750</t>
  </si>
  <si>
    <t>86I1220703</t>
  </si>
  <si>
    <t>86I1220709</t>
  </si>
  <si>
    <t>86I1220719</t>
  </si>
  <si>
    <t>86I1220725</t>
  </si>
  <si>
    <t>86I1220727</t>
  </si>
  <si>
    <t>3227576</t>
  </si>
  <si>
    <t>86I1220731</t>
  </si>
  <si>
    <t>86I1420464</t>
  </si>
  <si>
    <t>86I1420465</t>
  </si>
  <si>
    <t>86I1620502</t>
  </si>
  <si>
    <t>86I1620503</t>
  </si>
  <si>
    <t>86I1620507</t>
  </si>
  <si>
    <t>86I2020273</t>
  </si>
  <si>
    <t>TARA MEDICOS PVT. LTD.</t>
  </si>
  <si>
    <t>86I2020274</t>
  </si>
  <si>
    <t>86I2220709</t>
  </si>
  <si>
    <t>86I2220714</t>
  </si>
  <si>
    <t>86I2220717</t>
  </si>
  <si>
    <t>86I2220720</t>
  </si>
  <si>
    <t>86I2220722</t>
  </si>
  <si>
    <t>86I2320609</t>
  </si>
  <si>
    <t>86I2320610</t>
  </si>
  <si>
    <t>86I2320614</t>
  </si>
  <si>
    <t>86I2320619</t>
  </si>
  <si>
    <t>86I2320621</t>
  </si>
  <si>
    <t>86I2420613</t>
  </si>
  <si>
    <t>86I2420618</t>
  </si>
  <si>
    <t>86I2420620</t>
  </si>
  <si>
    <t>86I2420622</t>
  </si>
  <si>
    <t>86I2420623</t>
  </si>
  <si>
    <t>Grace Agencies</t>
  </si>
  <si>
    <t>96I1420142</t>
  </si>
  <si>
    <t>96I1420145</t>
  </si>
  <si>
    <t>96I1420154</t>
  </si>
  <si>
    <t>96I2220111</t>
  </si>
  <si>
    <t>96I2220114</t>
  </si>
  <si>
    <t>96I2220125</t>
  </si>
  <si>
    <t>SANJEEVANI PHARMA DIST. PVT. LTD. Total</t>
  </si>
  <si>
    <t>J R ENTERPISES Total</t>
  </si>
  <si>
    <t>Hindustan Pharma Distributors P Ltd Total</t>
  </si>
  <si>
    <t>TULSI PHARMA Total</t>
  </si>
  <si>
    <t>MAYUR AGENCIES Total</t>
  </si>
  <si>
    <t>Srinivasa Medidales Pvt Ltd Total</t>
  </si>
  <si>
    <t>FOCUS MEDISALES PVT LTD Total</t>
  </si>
  <si>
    <t>VARDHAMAN PHARMA DIST PVT LTD Total</t>
  </si>
  <si>
    <t>SRI VIJAYALAKSHMI MED DIS Total</t>
  </si>
  <si>
    <t>CITY MEDICAL AGENCIES Total</t>
  </si>
  <si>
    <t>PARAMOUNT MEDICAL AGENCIES Total</t>
  </si>
  <si>
    <t>JAIN PHARMA DISTRIBUTORS Total</t>
  </si>
  <si>
    <t>Grace Agencies Total</t>
  </si>
  <si>
    <t>CHIRAG DISTRIBUTORS Total</t>
  </si>
  <si>
    <t>SONAL MEDICAL AGENCIES Total</t>
  </si>
  <si>
    <t>BIYANI MEDICAL STORES Total</t>
  </si>
  <si>
    <t>Manav Vaccines Total</t>
  </si>
  <si>
    <t>Dhruvi PHARMA PRIVATE LIMITED Total</t>
  </si>
  <si>
    <t>TARA MEDICOS PVT. LTD. Total</t>
  </si>
  <si>
    <t>AHMEDABAD MEDICAL CORPORATION Total</t>
  </si>
  <si>
    <t>VIJAY PHARMA Total</t>
  </si>
  <si>
    <t>Manish Medical Corporation Total</t>
  </si>
  <si>
    <t>PARAS DISTRIBUTORS Total</t>
  </si>
  <si>
    <t>Samir Pharma Total</t>
  </si>
  <si>
    <t>A One Medical Total</t>
  </si>
  <si>
    <t>Reliance Pharmaceutical Agency Total</t>
  </si>
  <si>
    <t>RAJ PHARMA AGENCIES Total</t>
  </si>
  <si>
    <t>D.J.R.AGENCIES Total</t>
  </si>
  <si>
    <t>SIDDESH ENTERPRISES Total</t>
  </si>
  <si>
    <t>Barros Enterprises Pvt Ltd Total</t>
  </si>
  <si>
    <t>Crystal Medicines Pvt Ltd Total</t>
  </si>
  <si>
    <t>N CHIMANLAL AND CO.PVT.LTD. Total</t>
  </si>
  <si>
    <t>VInod Enterprises Total</t>
  </si>
  <si>
    <t>SEVEN HILLS DISTRIBUTORS Total</t>
  </si>
  <si>
    <t>KAMAL DISTRIBUTORS PVT. LTD. Total</t>
  </si>
  <si>
    <t>MANGAL PHARMACARE LLP Total</t>
  </si>
  <si>
    <t>Shree Sai Enterprises Total</t>
  </si>
  <si>
    <t>MEHER DISTRIBUTORS PVT. LTD. Total</t>
  </si>
  <si>
    <t>CHIRAG DRUG DISTRIBUTORS Total</t>
  </si>
  <si>
    <t>Tata 1MG Healthcare Solutions Total</t>
  </si>
  <si>
    <t>A. K. Pharma Total</t>
  </si>
  <si>
    <t>SUNNYCO Total</t>
  </si>
  <si>
    <t>Chandigarh Enterprises Total</t>
  </si>
  <si>
    <t>Sood Medicine Traders Pvt. Ltd. Total</t>
  </si>
  <si>
    <t>86I0220652</t>
  </si>
  <si>
    <t>A. M. Enterprise</t>
  </si>
  <si>
    <t>86I0220658</t>
  </si>
  <si>
    <t>86I0220660</t>
  </si>
  <si>
    <t>86I0520817</t>
  </si>
  <si>
    <t>86I0520822</t>
  </si>
  <si>
    <t>TRANSWORLD PHARMA MADRAS PVT LTD</t>
  </si>
  <si>
    <t>86I0520825</t>
  </si>
  <si>
    <t>Shalimar Agencies</t>
  </si>
  <si>
    <t>86I0520830</t>
  </si>
  <si>
    <t>86I0620527</t>
  </si>
  <si>
    <t>86I0920781</t>
  </si>
  <si>
    <t>Sweta Distributors Pvt. Ltd.</t>
  </si>
  <si>
    <t>86I0920783</t>
  </si>
  <si>
    <t>86I1220733</t>
  </si>
  <si>
    <t>Ramesh Pharma</t>
  </si>
  <si>
    <t>86I1220749</t>
  </si>
  <si>
    <t>86I1220752</t>
  </si>
  <si>
    <t>Bharathi Medical Agencies</t>
  </si>
  <si>
    <t>86I1220758</t>
  </si>
  <si>
    <t>86I1320186</t>
  </si>
  <si>
    <t>BXJGCA1</t>
  </si>
  <si>
    <t>4D13</t>
  </si>
  <si>
    <t>Cuttack</t>
  </si>
  <si>
    <t>86I1420469</t>
  </si>
  <si>
    <t>86I1420476</t>
  </si>
  <si>
    <t>86I1620510</t>
  </si>
  <si>
    <t>86I1620511</t>
  </si>
  <si>
    <t>Nitin Agency</t>
  </si>
  <si>
    <t>86I1620517</t>
  </si>
  <si>
    <t>86I1620518</t>
  </si>
  <si>
    <t>86I1720187</t>
  </si>
  <si>
    <t>86I2020276</t>
  </si>
  <si>
    <t>86I2020278</t>
  </si>
  <si>
    <t>86I2020280</t>
  </si>
  <si>
    <t>Nainani Medico</t>
  </si>
  <si>
    <t>86I2020283</t>
  </si>
  <si>
    <t>86I2220729</t>
  </si>
  <si>
    <t>86I2420630</t>
  </si>
  <si>
    <t>86I2420632</t>
  </si>
  <si>
    <t>86I2420633</t>
  </si>
  <si>
    <t>SAI PHARMA DISTRIBUTORS PVT. LTD.</t>
  </si>
  <si>
    <t>86I2420635</t>
  </si>
  <si>
    <t>86I2620694</t>
  </si>
  <si>
    <t>86I2620699</t>
  </si>
  <si>
    <t>86I2620704</t>
  </si>
  <si>
    <t>96I2020094</t>
  </si>
  <si>
    <t>Z4RF</t>
  </si>
  <si>
    <t>96I2620260</t>
  </si>
  <si>
    <t>S P TRADING COMPNAY Total</t>
  </si>
  <si>
    <t>Rani Traders Total</t>
  </si>
  <si>
    <t>A. M. Enterprise Total</t>
  </si>
  <si>
    <t>RAJEEV AGENCIES Total</t>
  </si>
  <si>
    <t>BHUBANESWAR Total</t>
  </si>
  <si>
    <t>Prakas Pharmacy Pvt. Ltd. Total</t>
  </si>
  <si>
    <t>TRANSWORLD PHARMA MADRAS PVT LTD Total</t>
  </si>
  <si>
    <t>SURESH PHARMACEUTICALS Total</t>
  </si>
  <si>
    <t>Ramesh Pharma Total</t>
  </si>
  <si>
    <t>Avenues Pharma Distributors Pvt Ltd Total</t>
  </si>
  <si>
    <t>Bharathi Medical Agencies Total</t>
  </si>
  <si>
    <t>Shalimar Agencies Total</t>
  </si>
  <si>
    <t>SRI BABA MEDICAL DISTRIBUTORS Total</t>
  </si>
  <si>
    <t>SRI RAMAKRISHNA MED AGENCIES Total</t>
  </si>
  <si>
    <t>JAGADEESH PHARMA DISTRIBUTORS Total</t>
  </si>
  <si>
    <t>SAI PHARMA DISTRIBUTORS PVT. LTD. Total</t>
  </si>
  <si>
    <t>STANDARD AGENCIES Total</t>
  </si>
  <si>
    <t>NATIONAL AGENCIES Total</t>
  </si>
  <si>
    <t>Nainani Medico Total</t>
  </si>
  <si>
    <t>NATIONAL MEDICAL AGENCIES Total</t>
  </si>
  <si>
    <t>DEEDWANIA MEDICOSE Total</t>
  </si>
  <si>
    <t>RISHABH MEDICAL STORE Total</t>
  </si>
  <si>
    <t>FAIRDEAL DRUG HOUSE Total</t>
  </si>
  <si>
    <t>SHUBHAM SUPER SPECIALITIES Total</t>
  </si>
  <si>
    <t>LAXMI MEDICAL AGENCY Total</t>
  </si>
  <si>
    <t>Mahadev Agencies Total</t>
  </si>
  <si>
    <t>CHOPADA AGENCIES Total</t>
  </si>
  <si>
    <t>Nitin Agency Total</t>
  </si>
  <si>
    <t>Pophale Medicals Total</t>
  </si>
  <si>
    <t>Sweta Distributors Pvt. Ltd. Total</t>
  </si>
  <si>
    <t>MANU PHARMA Total</t>
  </si>
  <si>
    <t>YOGENDRA AGENCIES Total</t>
  </si>
  <si>
    <t>AVADH PHARMACEUTICALS Total</t>
  </si>
  <si>
    <t>Dixit Distributors Pvt Ltd Total</t>
  </si>
  <si>
    <t>86I0220670</t>
  </si>
  <si>
    <t>86I0220674</t>
  </si>
  <si>
    <t>86I0220676</t>
  </si>
  <si>
    <t>86I0220686</t>
  </si>
  <si>
    <t>86I0220691</t>
  </si>
  <si>
    <t>86I0220693</t>
  </si>
  <si>
    <t>86I0420531</t>
  </si>
  <si>
    <t>86I0520832</t>
  </si>
  <si>
    <t>86I0520834</t>
  </si>
  <si>
    <t>86I0520843</t>
  </si>
  <si>
    <t>86I0620531</t>
  </si>
  <si>
    <t>86I0620546</t>
  </si>
  <si>
    <t>86I0920787</t>
  </si>
  <si>
    <t>86I0920789</t>
  </si>
  <si>
    <t>86I0920791</t>
  </si>
  <si>
    <t>86I0920793</t>
  </si>
  <si>
    <t>86I0920794</t>
  </si>
  <si>
    <t>86I1220773</t>
  </si>
  <si>
    <t>Yashika Agencies</t>
  </si>
  <si>
    <t>86I1220782</t>
  </si>
  <si>
    <t>86I1420480</t>
  </si>
  <si>
    <t>86I1420481</t>
  </si>
  <si>
    <t>86I1620519</t>
  </si>
  <si>
    <t>86I1620526</t>
  </si>
  <si>
    <t>Liberty Medical Agencies</t>
  </si>
  <si>
    <t>86I1620533</t>
  </si>
  <si>
    <t>86I1620536</t>
  </si>
  <si>
    <t>86I1720194</t>
  </si>
  <si>
    <t>86I1720196</t>
  </si>
  <si>
    <t>86I1720198</t>
  </si>
  <si>
    <t>86I1720199</t>
  </si>
  <si>
    <t>86I2020286</t>
  </si>
  <si>
    <t>86I2020291</t>
  </si>
  <si>
    <t>Kothari Pharma</t>
  </si>
  <si>
    <t>86I2020292</t>
  </si>
  <si>
    <t>R. K. Distributors</t>
  </si>
  <si>
    <t>86I2020293</t>
  </si>
  <si>
    <t>86I2020296</t>
  </si>
  <si>
    <t>86I2120193</t>
  </si>
  <si>
    <t>BXJGHN1</t>
  </si>
  <si>
    <t>4D21</t>
  </si>
  <si>
    <t>86I2120194</t>
  </si>
  <si>
    <t>86I2220739</t>
  </si>
  <si>
    <t>86I2220740</t>
  </si>
  <si>
    <t>86I2220742</t>
  </si>
  <si>
    <t>86I2220747</t>
  </si>
  <si>
    <t>86I2220748</t>
  </si>
  <si>
    <t>86I2220751</t>
  </si>
  <si>
    <t>86I2220755</t>
  </si>
  <si>
    <t>86I2320650</t>
  </si>
  <si>
    <t>86I2320654</t>
  </si>
  <si>
    <t>86I2420640</t>
  </si>
  <si>
    <t>86I2420641</t>
  </si>
  <si>
    <t>86I2420643</t>
  </si>
  <si>
    <t>86I2420646</t>
  </si>
  <si>
    <t>86I2420649</t>
  </si>
  <si>
    <t>86I2420651</t>
  </si>
  <si>
    <t>86I2420657</t>
  </si>
  <si>
    <t>86I2420658</t>
  </si>
  <si>
    <t>86I2620705</t>
  </si>
  <si>
    <t>86I2620715</t>
  </si>
  <si>
    <t>86I2620723</t>
  </si>
  <si>
    <t>96I1720082</t>
  </si>
  <si>
    <t>96I1720096</t>
  </si>
  <si>
    <t>96I2320099</t>
  </si>
  <si>
    <t>Z4CT</t>
  </si>
  <si>
    <t>DUTTA DISTRIBUTORS Total</t>
  </si>
  <si>
    <t>MUKTTA ENTERPRISES Total</t>
  </si>
  <si>
    <t>M.S.LIFE DRUG HOUSE PVT. LTD. Total</t>
  </si>
  <si>
    <t>Lazz Medico Total</t>
  </si>
  <si>
    <t>ALLIED Total</t>
  </si>
  <si>
    <t>SURESH ENTERPRISES Total</t>
  </si>
  <si>
    <t>Shri Bhakti Medical Agencies P Ltd Total</t>
  </si>
  <si>
    <t>K V PHARMA Total</t>
  </si>
  <si>
    <t>Yashika Agencies Total</t>
  </si>
  <si>
    <t>Sri Parshva Pharma Distributors Total</t>
  </si>
  <si>
    <t>Shree Enterprises Total</t>
  </si>
  <si>
    <t>VASU AGENCIES HYD PRIVATE LIMITED Total</t>
  </si>
  <si>
    <t>SVMED Solutioins Pvt Ltd Total</t>
  </si>
  <si>
    <t>Jaya Surgical and Pharma Pvt. Ltd. Total</t>
  </si>
  <si>
    <t>GAJANAND MEDICAL AGENCIES Total</t>
  </si>
  <si>
    <t>Sri Anjani Agencies Total</t>
  </si>
  <si>
    <t>MAYUR MEDICAL AGENCIES Total</t>
  </si>
  <si>
    <t>AMIT MEDICOS Total</t>
  </si>
  <si>
    <t>GEET MEDICALS JAIPUR Total</t>
  </si>
  <si>
    <t>Kothari Pharma Total</t>
  </si>
  <si>
    <t>LAKHINA MEDICAL AGENCIES Total</t>
  </si>
  <si>
    <t>SHREE LAXMI MEDICAL DISTRIBUTORS Total</t>
  </si>
  <si>
    <t>R. K. Distributors Total</t>
  </si>
  <si>
    <t>TOLLYJOY DISTRIBUTORS Total</t>
  </si>
  <si>
    <t>Gayatri Distributors Total</t>
  </si>
  <si>
    <t>GULMAHOR MEDICAL AGENCIES Total</t>
  </si>
  <si>
    <t>JALARAM AGENCIES Total</t>
  </si>
  <si>
    <t>SAURASHTRA MEDICAL AGENCY Total</t>
  </si>
  <si>
    <t>J B  MEDICAL AGENCIES Total</t>
  </si>
  <si>
    <t>Liberty Medical Agencies Total</t>
  </si>
  <si>
    <t>KARAMCHAND CHEMIST Total</t>
  </si>
  <si>
    <t>PREMIER AGENCIES Total</t>
  </si>
  <si>
    <t>GARIMA SALES Total</t>
  </si>
  <si>
    <t>MALU PHARMACEUTICALS Total</t>
  </si>
  <si>
    <t>TIRUPATI MEDICOSE Total</t>
  </si>
  <si>
    <t>K  P  DISTRIBUTORS Total</t>
  </si>
  <si>
    <t>Drishti Enterprises Total</t>
  </si>
  <si>
    <t>ATOR HEALTHCARE PVT. LTD. Total</t>
  </si>
  <si>
    <t>VISHAL ASSOCIATES Total</t>
  </si>
  <si>
    <t>JINDAL MEDICAL AGENCY Total</t>
  </si>
  <si>
    <t>PRAMOD MEDICAL AGENCY Total</t>
  </si>
  <si>
    <t>PATNA Total</t>
  </si>
  <si>
    <t>MAHADEOLAL BHAGIRATHMAL Total</t>
  </si>
  <si>
    <t>JAMSHEDPUR Total</t>
  </si>
  <si>
    <t>VIVEK MEDICAL AGENCY Total</t>
  </si>
  <si>
    <t>VARANASI Total</t>
  </si>
  <si>
    <t>86I0220702</t>
  </si>
  <si>
    <t>Radha Enterprises</t>
  </si>
  <si>
    <t>86I0220710</t>
  </si>
  <si>
    <t>Kaushal Pharmaceuticals Pvt. Ltd.</t>
  </si>
  <si>
    <t>86I0420540</t>
  </si>
  <si>
    <t>86I0420542</t>
  </si>
  <si>
    <t>86I0420555</t>
  </si>
  <si>
    <t>86I0520851</t>
  </si>
  <si>
    <t>86I0520853</t>
  </si>
  <si>
    <t>86I0520858</t>
  </si>
  <si>
    <t>86I0520866</t>
  </si>
  <si>
    <t>86I0520872</t>
  </si>
  <si>
    <t>86I0520885</t>
  </si>
  <si>
    <t>86I0520890</t>
  </si>
  <si>
    <t>86I0520898</t>
  </si>
  <si>
    <t>86I0520899</t>
  </si>
  <si>
    <t>86I0620547</t>
  </si>
  <si>
    <t>86I0620567</t>
  </si>
  <si>
    <t>86I0920809</t>
  </si>
  <si>
    <t>86I0920813</t>
  </si>
  <si>
    <t>86I0920817</t>
  </si>
  <si>
    <t>86I1220797</t>
  </si>
  <si>
    <t>86I1220816</t>
  </si>
  <si>
    <t>86I1220818</t>
  </si>
  <si>
    <t>86I1220825</t>
  </si>
  <si>
    <t>86I1220827</t>
  </si>
  <si>
    <t>86I1220830</t>
  </si>
  <si>
    <t>86I1420492</t>
  </si>
  <si>
    <t>86I1620543</t>
  </si>
  <si>
    <t>86I1620547</t>
  </si>
  <si>
    <t>86I1620550</t>
  </si>
  <si>
    <t>86I1620553</t>
  </si>
  <si>
    <t>86I1720203</t>
  </si>
  <si>
    <t>86I1720205</t>
  </si>
  <si>
    <t>86I1720207</t>
  </si>
  <si>
    <t>BHOPAL CHEMICAL AND BIOLIGICAL AG</t>
  </si>
  <si>
    <t>86I2220757</t>
  </si>
  <si>
    <t>86I2220762</t>
  </si>
  <si>
    <t>86I2220763</t>
  </si>
  <si>
    <t>86I2220769</t>
  </si>
  <si>
    <t>Mahendra Medicines</t>
  </si>
  <si>
    <t>86I2420663</t>
  </si>
  <si>
    <t>86I2520082</t>
  </si>
  <si>
    <t>86I2620727</t>
  </si>
  <si>
    <t>86I2620728</t>
  </si>
  <si>
    <t>86I2620738</t>
  </si>
  <si>
    <t>86I2620746</t>
  </si>
  <si>
    <t>96I0220211</t>
  </si>
  <si>
    <t>96I0220212</t>
  </si>
  <si>
    <t>96I0220222</t>
  </si>
  <si>
    <t>96I0220225</t>
  </si>
  <si>
    <t>96I0220244</t>
  </si>
  <si>
    <t>96I0220249</t>
  </si>
  <si>
    <t>96I0220257</t>
  </si>
  <si>
    <t>96I0520139</t>
  </si>
  <si>
    <t>96I1220109</t>
  </si>
  <si>
    <t>Radha Enterprises Total</t>
  </si>
  <si>
    <t>Kaushal Pharmaceuticals Pvt. Ltd. Total</t>
  </si>
  <si>
    <t>J M ENTERPRISE Total</t>
  </si>
  <si>
    <t>JAIRAM DISTRIBUTORS Total</t>
  </si>
  <si>
    <t>Sastasundar Healthbuddy Limited Total</t>
  </si>
  <si>
    <t>Lifecare Pharma Pvt Ltd Total</t>
  </si>
  <si>
    <t>Shree Amman Pharma Private Limited Total</t>
  </si>
  <si>
    <t>Yogiram Pharma Total</t>
  </si>
  <si>
    <t>Muthu Pharma Private Limited Total</t>
  </si>
  <si>
    <t>PARSANS PHARMACEUTICALS Total</t>
  </si>
  <si>
    <t>VPI Medisales Private Limited Total</t>
  </si>
  <si>
    <t>Rajsons Pharma Private Limited Total</t>
  </si>
  <si>
    <t>PARAGON AGENCY Total</t>
  </si>
  <si>
    <t>ARUN PHARMACEUTICALS Total</t>
  </si>
  <si>
    <t>Life Care Total</t>
  </si>
  <si>
    <t>Sri Balaje Pharmaceuticals Total</t>
  </si>
  <si>
    <t>Salem Senthil Pharma Distributors Total</t>
  </si>
  <si>
    <t>Divya Pharma Distributors Total</t>
  </si>
  <si>
    <t>Mahendra Medicines Total</t>
  </si>
  <si>
    <t>DEEP MEDICAL AGENCIES Total</t>
  </si>
  <si>
    <t>Parita Distributors Total</t>
  </si>
  <si>
    <t>MEHADIA AND SONS Total</t>
  </si>
  <si>
    <t>RATHI MEDICAL AGENCIES Total</t>
  </si>
  <si>
    <t>BHOPAL CHEMICAL AND BIOLIGICAL AG Total</t>
  </si>
  <si>
    <t>SANJAY DISTRIBUTORS Total</t>
  </si>
  <si>
    <t>BHARAT DISTRIBUTORS Total</t>
  </si>
  <si>
    <t>Amar Agency Total</t>
  </si>
  <si>
    <t>North West Pharma Hub Total</t>
  </si>
  <si>
    <t>VAISH DRUG HOUSE Total</t>
  </si>
  <si>
    <t>SAI MEDICINE AGENCIES  PVT LTD Total</t>
  </si>
  <si>
    <t>MATTA AGENCIES Total</t>
  </si>
  <si>
    <t>MEDIKING PHARMACEUTICALS Total</t>
  </si>
  <si>
    <t>UJJWAL PHARMA Total</t>
  </si>
  <si>
    <t>86I0220718</t>
  </si>
  <si>
    <t>86I0220720</t>
  </si>
  <si>
    <t>86I0220722</t>
  </si>
  <si>
    <t>86I0220724</t>
  </si>
  <si>
    <t>86I0220726</t>
  </si>
  <si>
    <t>86I0220729</t>
  </si>
  <si>
    <t>86I0420564</t>
  </si>
  <si>
    <t>86I0520910</t>
  </si>
  <si>
    <t>86I0520913</t>
  </si>
  <si>
    <t>86I0520917</t>
  </si>
  <si>
    <t>Power Pharmaceuticals Pvt. Ltd</t>
  </si>
  <si>
    <t>86I0520922</t>
  </si>
  <si>
    <t>86I0520929</t>
  </si>
  <si>
    <t>86I0620570</t>
  </si>
  <si>
    <t>86I0620572</t>
  </si>
  <si>
    <t>86I0620574</t>
  </si>
  <si>
    <t>86I0620581</t>
  </si>
  <si>
    <t>86I0620583</t>
  </si>
  <si>
    <t>86I0920830</t>
  </si>
  <si>
    <t>PARAS MEDICAL AGENCY PVT. LTD.</t>
  </si>
  <si>
    <t>86I0920832</t>
  </si>
  <si>
    <t>Chimanlal Sons Medicare Prod. P Ltd</t>
  </si>
  <si>
    <t>86I0920833</t>
  </si>
  <si>
    <t>86I0920835</t>
  </si>
  <si>
    <t>86I0920836</t>
  </si>
  <si>
    <t>86I0920837</t>
  </si>
  <si>
    <t>86I0920842</t>
  </si>
  <si>
    <t>86I0920843</t>
  </si>
  <si>
    <t>86I0920845</t>
  </si>
  <si>
    <t>86I1220832</t>
  </si>
  <si>
    <t>86I1220833</t>
  </si>
  <si>
    <t>86I1220846</t>
  </si>
  <si>
    <t>86I1420495</t>
  </si>
  <si>
    <t>86I1420502</t>
  </si>
  <si>
    <t>86I1420503</t>
  </si>
  <si>
    <t>Synchem Distributors Pvt Ltd</t>
  </si>
  <si>
    <t>86I1420504</t>
  </si>
  <si>
    <t>86I1420506</t>
  </si>
  <si>
    <t>86I1420507</t>
  </si>
  <si>
    <t>86I1620556</t>
  </si>
  <si>
    <t>86I1620557</t>
  </si>
  <si>
    <t>86I1620559</t>
  </si>
  <si>
    <t>86I1620561</t>
  </si>
  <si>
    <t>86I2020307</t>
  </si>
  <si>
    <t>86I2020308</t>
  </si>
  <si>
    <t>86I2120196</t>
  </si>
  <si>
    <t>86I2120198</t>
  </si>
  <si>
    <t>86I2220778</t>
  </si>
  <si>
    <t>86I2220779</t>
  </si>
  <si>
    <t>86I2220782</t>
  </si>
  <si>
    <t>86I2220787</t>
  </si>
  <si>
    <t>86I2220788</t>
  </si>
  <si>
    <t>86I2220792</t>
  </si>
  <si>
    <t>86I2220796</t>
  </si>
  <si>
    <t>86I2320690</t>
  </si>
  <si>
    <t>86I2320692</t>
  </si>
  <si>
    <t>86I2320695</t>
  </si>
  <si>
    <t>Lucky Pharmaceuticals Pvt Ltd</t>
  </si>
  <si>
    <t>86I2420673</t>
  </si>
  <si>
    <t>86I2420675</t>
  </si>
  <si>
    <t>86I2420676</t>
  </si>
  <si>
    <t>86I2420679</t>
  </si>
  <si>
    <t>86I2420681</t>
  </si>
  <si>
    <t>86I2420682</t>
  </si>
  <si>
    <t>86I2420686</t>
  </si>
  <si>
    <t>86I2520085</t>
  </si>
  <si>
    <t>86I2620755</t>
  </si>
  <si>
    <t>86I2620759</t>
  </si>
  <si>
    <t>86I2620760</t>
  </si>
  <si>
    <t>86I2620763</t>
  </si>
  <si>
    <t>86I2620769</t>
  </si>
  <si>
    <t>86I2620779</t>
  </si>
  <si>
    <t>86I2620781</t>
  </si>
  <si>
    <t>96I0520140</t>
  </si>
  <si>
    <t>96I0520141</t>
  </si>
  <si>
    <t>96I0520142</t>
  </si>
  <si>
    <t>MODERN MARKETING AGENCY Total</t>
  </si>
  <si>
    <t>Heal N Touch Distributors LLP Total</t>
  </si>
  <si>
    <t>Pharma Plus Total</t>
  </si>
  <si>
    <t>Jain Distributors Total</t>
  </si>
  <si>
    <t>Hazra Enterprise Total</t>
  </si>
  <si>
    <t>CHEMI PHARMA DISTRIBUTORS Total</t>
  </si>
  <si>
    <t>Power Pharmaceuticals Pvt. Ltd Total</t>
  </si>
  <si>
    <t>Varma Medicals Total</t>
  </si>
  <si>
    <t>Sri Devi Pharmaceuticals Total</t>
  </si>
  <si>
    <t>Western Healthcare Solutions Total</t>
  </si>
  <si>
    <t>CUREIL PHARMA Total</t>
  </si>
  <si>
    <t>VENKATA LAKSHMI MEDICAL AGS. Total</t>
  </si>
  <si>
    <t>PATWARI PHARMA Total</t>
  </si>
  <si>
    <t>SRI SAI KRISHNA MEDICAL AGENCIES Total</t>
  </si>
  <si>
    <t>Keimed Private Limited Total</t>
  </si>
  <si>
    <t>SHREE PORWAL MEDICAL AGENCIES Total</t>
  </si>
  <si>
    <t>Shree Medical Stores Total</t>
  </si>
  <si>
    <t>GULATI AGENCIES Total</t>
  </si>
  <si>
    <t>Synchem Distributors Pvt Ltd Total</t>
  </si>
  <si>
    <t>Hanukripa Medicose Total</t>
  </si>
  <si>
    <t>SOPHISTICATE TRADERS Total</t>
  </si>
  <si>
    <t>Shriji Pharma Total</t>
  </si>
  <si>
    <t>Pharma Distributors Total</t>
  </si>
  <si>
    <t>Believe International Pvt Ltd Total</t>
  </si>
  <si>
    <t>JAYANT MEDICAL STORE Total</t>
  </si>
  <si>
    <t>J. V. Patel Medical Agency Total</t>
  </si>
  <si>
    <t>HARESH MEDICAL AGENCY Total</t>
  </si>
  <si>
    <t>PATEL AGENCIES Total</t>
  </si>
  <si>
    <t>B. S. Pharma Total</t>
  </si>
  <si>
    <t>Tapadiya Distributor Total</t>
  </si>
  <si>
    <t>PARAS MEDICAL AGENCY PVT. LTD. Total</t>
  </si>
  <si>
    <t>Chimanlal Sons Medicare Prod. P Ltd Total</t>
  </si>
  <si>
    <t>Novacare Healthcare Solutions Total</t>
  </si>
  <si>
    <t>Sundarlal Pharma Distributors Total</t>
  </si>
  <si>
    <t>Siddhimangal Pharma LLP Total</t>
  </si>
  <si>
    <t>ARKAY MEDICOS PVT. LTD. Total</t>
  </si>
  <si>
    <t>Lucky Pharmaceuticals Pvt Ltd Total</t>
  </si>
  <si>
    <t>PREM DRUG HOUSE Total</t>
  </si>
  <si>
    <t>A.B.MEDICOS Total</t>
  </si>
  <si>
    <t>ARVIND MEDICAL STORE Total</t>
  </si>
  <si>
    <t>SATYAM MEDICAL STORE Total</t>
  </si>
  <si>
    <t>Rajesh Medical Hall Total</t>
  </si>
  <si>
    <t>Medicos Healthcare Total</t>
  </si>
  <si>
    <t>AGARWAL PHARMA Total</t>
  </si>
  <si>
    <t>ALLIED PHARMACEUTICALS Total</t>
  </si>
  <si>
    <t>SHREE SHYAM DRUG HOUSE Total</t>
  </si>
  <si>
    <t>Kamal Pharmaceuticals Total</t>
  </si>
  <si>
    <t>86I0120002</t>
  </si>
  <si>
    <t>BXJP5E1</t>
  </si>
  <si>
    <t>4D01</t>
  </si>
  <si>
    <t>86I0220752</t>
  </si>
  <si>
    <t>86I0220755</t>
  </si>
  <si>
    <t>86I0220759</t>
  </si>
  <si>
    <t>86I0220761</t>
  </si>
  <si>
    <t>86I0220768</t>
  </si>
  <si>
    <t>86I0420579</t>
  </si>
  <si>
    <t>86I0420582</t>
  </si>
  <si>
    <t>86I0520952</t>
  </si>
  <si>
    <t>86I0520953</t>
  </si>
  <si>
    <t>86I0620594</t>
  </si>
  <si>
    <t>86I0620595</t>
  </si>
  <si>
    <t>86I0620596</t>
  </si>
  <si>
    <t>86I0920847</t>
  </si>
  <si>
    <t>86I0920849</t>
  </si>
  <si>
    <t>S. K. Agencies</t>
  </si>
  <si>
    <t>86I0920851</t>
  </si>
  <si>
    <t>86I0920862</t>
  </si>
  <si>
    <t>86I0920865</t>
  </si>
  <si>
    <t>86I0920866</t>
  </si>
  <si>
    <t>4707442</t>
  </si>
  <si>
    <t>86I0920867</t>
  </si>
  <si>
    <t>86I0920869</t>
  </si>
  <si>
    <t>86I1220857</t>
  </si>
  <si>
    <t>86I1220859</t>
  </si>
  <si>
    <t>1961643</t>
  </si>
  <si>
    <t>86I1220861</t>
  </si>
  <si>
    <t>1961644</t>
  </si>
  <si>
    <t>86I1220864</t>
  </si>
  <si>
    <t>86I1220870</t>
  </si>
  <si>
    <t>86I1220873</t>
  </si>
  <si>
    <t>86I1420509</t>
  </si>
  <si>
    <t>86I1420514</t>
  </si>
  <si>
    <t>86I1420517</t>
  </si>
  <si>
    <t>Shanti Medical Stores</t>
  </si>
  <si>
    <t>86I1620571</t>
  </si>
  <si>
    <t>86I1620572</t>
  </si>
  <si>
    <t>86I1620574</t>
  </si>
  <si>
    <t>Tapadiya Distributors</t>
  </si>
  <si>
    <t>86I1620578</t>
  </si>
  <si>
    <t>86I1720216</t>
  </si>
  <si>
    <t>86I2020315</t>
  </si>
  <si>
    <t>86I2020321</t>
  </si>
  <si>
    <t>86I2120202</t>
  </si>
  <si>
    <t>86I2220809</t>
  </si>
  <si>
    <t>86I2320749</t>
  </si>
  <si>
    <t>86I2320757</t>
  </si>
  <si>
    <t>86I2420688</t>
  </si>
  <si>
    <t>VISHNU AND COMPANY</t>
  </si>
  <si>
    <t>86I2420692</t>
  </si>
  <si>
    <t>86I2420694</t>
  </si>
  <si>
    <t>86I2420698</t>
  </si>
  <si>
    <t>86I2620782</t>
  </si>
  <si>
    <t>86I2620783</t>
  </si>
  <si>
    <t>Chopra Medicos</t>
  </si>
  <si>
    <t>86I2620792</t>
  </si>
  <si>
    <t>86I2620794</t>
  </si>
  <si>
    <t>96I1620276</t>
  </si>
  <si>
    <t>BXJD9A1</t>
  </si>
  <si>
    <t>96I1620282</t>
  </si>
  <si>
    <t>96I1620296</t>
  </si>
  <si>
    <t>96I1620304</t>
  </si>
  <si>
    <t>96I1620319</t>
  </si>
  <si>
    <t>96I1620322</t>
  </si>
  <si>
    <t>96I1620331</t>
  </si>
  <si>
    <t>96I1620332</t>
  </si>
  <si>
    <t>96I1620351</t>
  </si>
  <si>
    <t>96I1620357</t>
  </si>
  <si>
    <t>96I1620359</t>
  </si>
  <si>
    <t>96I1620377</t>
  </si>
  <si>
    <t>96I2620262</t>
  </si>
  <si>
    <t>96I2620280</t>
  </si>
  <si>
    <t>NATRAJ PHARMACEUTICALS Total</t>
  </si>
  <si>
    <t>TRINAYANI DISTRIBUTORS Total</t>
  </si>
  <si>
    <t>PATHAK AGENCIES Total</t>
  </si>
  <si>
    <t>SUGAMBHIKA PHARMACEUTICALS PRV.LTD. Total</t>
  </si>
  <si>
    <t>KEERTHY PHARMA Total</t>
  </si>
  <si>
    <t>Vardhaman Pharma Distributors Total</t>
  </si>
  <si>
    <t>N A PAUL AND SONS Total</t>
  </si>
  <si>
    <t>ALFA AGENCIES Total</t>
  </si>
  <si>
    <t>SRI REVATI DISTRIBUTORS Total</t>
  </si>
  <si>
    <t>VISHNU AND COMPANY Total</t>
  </si>
  <si>
    <t>SUNIL MEDICAL AGENCIES Total</t>
  </si>
  <si>
    <t>Shanti Medical Stores Total</t>
  </si>
  <si>
    <t>AGRAWAL MEDICAL AGENCIES Total</t>
  </si>
  <si>
    <t>Shiv Shakti Pharma Total</t>
  </si>
  <si>
    <t>CHOUDHARY MEDICAL HALL Total</t>
  </si>
  <si>
    <t>SHRIKRISHNA AGENCIES Total</t>
  </si>
  <si>
    <t>Ajit Pharmatics Total</t>
  </si>
  <si>
    <t>JAI MEDICAL AGENCIES Total</t>
  </si>
  <si>
    <t>Bhandari Medical Agencies Total</t>
  </si>
  <si>
    <t>PUSHKAR AGENCY Total</t>
  </si>
  <si>
    <t>KUNDAN AGENCY Total</t>
  </si>
  <si>
    <t>Tapadiya Distributors Total</t>
  </si>
  <si>
    <t>PRIYA DISTRIBUTORS Total</t>
  </si>
  <si>
    <t>SATARA DISTRIBUTORS Total</t>
  </si>
  <si>
    <t>NIRMAL SALES CORPORATION Total</t>
  </si>
  <si>
    <t>Arihant Chemist LLP Total</t>
  </si>
  <si>
    <t>MEDEECO DISTIBUTORS Total</t>
  </si>
  <si>
    <t>SHIVSHAKTI DISTRIBUTORS Total</t>
  </si>
  <si>
    <t>ALLIED DRUGS AND CHEMICALS Total</t>
  </si>
  <si>
    <t>GARODIA DISTRIBUTORS Total</t>
  </si>
  <si>
    <t>S. K. Agencies Total</t>
  </si>
  <si>
    <t>Galaxystar Pharma Distributors Total</t>
  </si>
  <si>
    <t>P. VISHRAM DISTRIBUTORS P. LTD Total</t>
  </si>
  <si>
    <t>AMRITLAL AND BROTHERS Total</t>
  </si>
  <si>
    <t>Pharma Asia Distributor Total</t>
  </si>
  <si>
    <t>SEHGAL MEDICAL AGENCIES Total</t>
  </si>
  <si>
    <t>Sharma Pharma Total</t>
  </si>
  <si>
    <t>Chopra Medicos Total</t>
  </si>
  <si>
    <t>NOIDA MEDI POINT Total</t>
  </si>
  <si>
    <t>JAGDAMBA DRUG AGENCY Total</t>
  </si>
  <si>
    <t>S K PHARMA Total</t>
  </si>
  <si>
    <t>HO INSTITUTION Total</t>
  </si>
  <si>
    <t>Medi Sales Total</t>
  </si>
  <si>
    <t>86I0220773</t>
  </si>
  <si>
    <t>86I0520958</t>
  </si>
  <si>
    <t>MOTI AND COMPANY</t>
  </si>
  <si>
    <t>86I0520966</t>
  </si>
  <si>
    <t>86I0520968</t>
  </si>
  <si>
    <t>86I0520971</t>
  </si>
  <si>
    <t>86I0520974</t>
  </si>
  <si>
    <t>86I0520978</t>
  </si>
  <si>
    <t>86I0620601</t>
  </si>
  <si>
    <t>86I0620605</t>
  </si>
  <si>
    <t>86I0620609</t>
  </si>
  <si>
    <t>86I0920872</t>
  </si>
  <si>
    <t>86I0920874</t>
  </si>
  <si>
    <t>86I0920878</t>
  </si>
  <si>
    <t>86I0920880</t>
  </si>
  <si>
    <t>4096874</t>
  </si>
  <si>
    <t>86I0920882</t>
  </si>
  <si>
    <t>86I0920885</t>
  </si>
  <si>
    <t>86I0920886</t>
  </si>
  <si>
    <t>86I0920888</t>
  </si>
  <si>
    <t>86I0920895</t>
  </si>
  <si>
    <t>86I1220875</t>
  </si>
  <si>
    <t>86I1220877</t>
  </si>
  <si>
    <t>86I1220889</t>
  </si>
  <si>
    <t>86I1220892</t>
  </si>
  <si>
    <t>86I1220893</t>
  </si>
  <si>
    <t>86I1220895</t>
  </si>
  <si>
    <t>86I1220900</t>
  </si>
  <si>
    <t>86I1220901</t>
  </si>
  <si>
    <t>86I1420522</t>
  </si>
  <si>
    <t>86I1420524</t>
  </si>
  <si>
    <t>86I1620581</t>
  </si>
  <si>
    <t>NIRANJAN DISTRIBUTORS</t>
  </si>
  <si>
    <t>86I1620584</t>
  </si>
  <si>
    <t>86I1620586</t>
  </si>
  <si>
    <t>86I1620589</t>
  </si>
  <si>
    <t>86I1620591</t>
  </si>
  <si>
    <t>86I1620594</t>
  </si>
  <si>
    <t>86I1620596</t>
  </si>
  <si>
    <t>86I1720220</t>
  </si>
  <si>
    <t>86I2020324</t>
  </si>
  <si>
    <t>86I2220821</t>
  </si>
  <si>
    <t>86I2220825</t>
  </si>
  <si>
    <t>86I2220826</t>
  </si>
  <si>
    <t>86I2220827</t>
  </si>
  <si>
    <t>86I2220830</t>
  </si>
  <si>
    <t>86I2220838</t>
  </si>
  <si>
    <t>86I2420702</t>
  </si>
  <si>
    <t>86I2420706</t>
  </si>
  <si>
    <t>86I2420707</t>
  </si>
  <si>
    <t>86I2620810</t>
  </si>
  <si>
    <t>86I2620812</t>
  </si>
  <si>
    <t>96I0220264</t>
  </si>
  <si>
    <t>96I1220110</t>
  </si>
  <si>
    <t>96I1220113</t>
  </si>
  <si>
    <t>96I1220120</t>
  </si>
  <si>
    <t>96I1220122</t>
  </si>
  <si>
    <t>96I1220141</t>
  </si>
  <si>
    <t>96I1220157</t>
  </si>
  <si>
    <t>96I1220166</t>
  </si>
  <si>
    <t>MARUTI AND COMPANY</t>
  </si>
  <si>
    <t>96I1220167</t>
  </si>
  <si>
    <t>96I1220172</t>
  </si>
  <si>
    <t>96I1220173</t>
  </si>
  <si>
    <t>96I1220174</t>
  </si>
  <si>
    <t>A K PHARMA UNIT OF AKP HEALTHCARE</t>
  </si>
  <si>
    <t>96I1220176</t>
  </si>
  <si>
    <t>96I1220184</t>
  </si>
  <si>
    <t>96I1220186</t>
  </si>
  <si>
    <t>96I1220188</t>
  </si>
  <si>
    <t>96I1620382</t>
  </si>
  <si>
    <t>96I2120101</t>
  </si>
  <si>
    <t>96I2120116</t>
  </si>
  <si>
    <t>BXJ4091</t>
  </si>
  <si>
    <t>96I2120118</t>
  </si>
  <si>
    <t>96I2120138</t>
  </si>
  <si>
    <t>96I2620281</t>
  </si>
  <si>
    <t>Economic Medical Stores Total</t>
  </si>
  <si>
    <t>DIPRA AND COMPANY Total</t>
  </si>
  <si>
    <t>Amit Enterprises Total</t>
  </si>
  <si>
    <t>MOTI AND COMPANY Total</t>
  </si>
  <si>
    <t>JLCity Pharma India Private Limited Total</t>
  </si>
  <si>
    <t>Vaduganathan Agencies Total</t>
  </si>
  <si>
    <t>MAHAVEER MEDI-SALES PVT LTD. Total</t>
  </si>
  <si>
    <t>R. S. ENTERPRISES PVT. LTD. Total</t>
  </si>
  <si>
    <t>RAKSHA ASSOCIATES Total</t>
  </si>
  <si>
    <t>Medihauxe Healthcare Pvt Ltd. Total</t>
  </si>
  <si>
    <t>Mehul Agencies Total</t>
  </si>
  <si>
    <t>R S M Pharma Pvt Ltd Total</t>
  </si>
  <si>
    <t>GURUKRUPA AGENCIES Total</t>
  </si>
  <si>
    <t>MARUTI AND COMPANY Total</t>
  </si>
  <si>
    <t>A K PHARMA UNIT OF AKP HEALTHCARE Total</t>
  </si>
  <si>
    <t>Chethana Pharma Pvt. Ltd. Total</t>
  </si>
  <si>
    <t>SRI DURGA MEDICAL AGENCIES Total</t>
  </si>
  <si>
    <t>M. R. AGENCIES Total</t>
  </si>
  <si>
    <t>Venkata Sai Agencies Hyd Pvt.Ltd. Total</t>
  </si>
  <si>
    <t>ALL INDIA SALES AGENCIES Total</t>
  </si>
  <si>
    <t>CHHAJED MEDICAL AGENCY Total</t>
  </si>
  <si>
    <t>SHREEJI DISTRIBUTORS Total</t>
  </si>
  <si>
    <t>SHRI PANJWANI ENTERPRISE Total</t>
  </si>
  <si>
    <t>AMBICA MEDICAL CORPORATION Total</t>
  </si>
  <si>
    <t>DINYAR  MEDICAL STORE Total</t>
  </si>
  <si>
    <t>RAJ DISTRIBUTORS Total</t>
  </si>
  <si>
    <t>NIRANJAN DISTRIBUTORS Total</t>
  </si>
  <si>
    <t>SHRIRAM ENTERPRISES Total</t>
  </si>
  <si>
    <t>Wellness Forever Medicare Pvt. ltd. Total</t>
  </si>
  <si>
    <t>Aastha Pharma Total</t>
  </si>
  <si>
    <t>Asiad Agencies Total</t>
  </si>
  <si>
    <t>Sood Medicos Total</t>
  </si>
  <si>
    <t>SHREE SHYAM MEDICAL AGENCIES Total</t>
  </si>
  <si>
    <t>ANU AGENCIES Total</t>
  </si>
  <si>
    <t>K. V. D. Agencies Total</t>
  </si>
  <si>
    <t>PHARMA TRADERS Total</t>
  </si>
  <si>
    <t>New Bhartiya Pharma Total</t>
  </si>
  <si>
    <t>KASERA DRUG AGENCY Total</t>
  </si>
  <si>
    <t>86I0220786</t>
  </si>
  <si>
    <t>86I0520982</t>
  </si>
  <si>
    <t>86I0520985</t>
  </si>
  <si>
    <t>86I0520988</t>
  </si>
  <si>
    <t>86I0520995</t>
  </si>
  <si>
    <t>86I0520998</t>
  </si>
  <si>
    <t>86I0520999</t>
  </si>
  <si>
    <t>86I0620614</t>
  </si>
  <si>
    <t>86I0620617</t>
  </si>
  <si>
    <t>86I0620619</t>
  </si>
  <si>
    <t>86I0620625</t>
  </si>
  <si>
    <t>86I0620628</t>
  </si>
  <si>
    <t>86I0620630</t>
  </si>
  <si>
    <t>86I0920898</t>
  </si>
  <si>
    <t>86I0920904</t>
  </si>
  <si>
    <t>86I0920907</t>
  </si>
  <si>
    <t>86I0920908</t>
  </si>
  <si>
    <t>K. K. Pharma</t>
  </si>
  <si>
    <t>86I0920915</t>
  </si>
  <si>
    <t>86I1220906</t>
  </si>
  <si>
    <t>86I1220908</t>
  </si>
  <si>
    <t>86I1220911</t>
  </si>
  <si>
    <t>86I1220913</t>
  </si>
  <si>
    <t>86I1220914</t>
  </si>
  <si>
    <t>86I1420530</t>
  </si>
  <si>
    <t>86I1420532</t>
  </si>
  <si>
    <t>Vijay Medicose</t>
  </si>
  <si>
    <t>86I1420533</t>
  </si>
  <si>
    <t>86I1420534</t>
  </si>
  <si>
    <t>86I1620599</t>
  </si>
  <si>
    <t>86I1620603</t>
  </si>
  <si>
    <t>86I1620605</t>
  </si>
  <si>
    <t>86I1620606</t>
  </si>
  <si>
    <t>86I1720222</t>
  </si>
  <si>
    <t>86I1720224</t>
  </si>
  <si>
    <t>86I2020329</t>
  </si>
  <si>
    <t>86I2020331</t>
  </si>
  <si>
    <t>86I2020332</t>
  </si>
  <si>
    <t>Sunil Medical Agencies</t>
  </si>
  <si>
    <t>86I2020333</t>
  </si>
  <si>
    <t>86I2020334</t>
  </si>
  <si>
    <t>86I2020335</t>
  </si>
  <si>
    <t>86I2120209</t>
  </si>
  <si>
    <t>86I2120214</t>
  </si>
  <si>
    <t>86I2220840</t>
  </si>
  <si>
    <t>86I2220844</t>
  </si>
  <si>
    <t>86I2220847</t>
  </si>
  <si>
    <t>86I2220848</t>
  </si>
  <si>
    <t>K.CHIMANLAL AND COMPANY</t>
  </si>
  <si>
    <t>86I2220849</t>
  </si>
  <si>
    <t>K. B. SHAH AND CO.</t>
  </si>
  <si>
    <t>86I2420722</t>
  </si>
  <si>
    <t>86I2420724</t>
  </si>
  <si>
    <t>86I2420726</t>
  </si>
  <si>
    <t>86I2620819</t>
  </si>
  <si>
    <t>86I2620825</t>
  </si>
  <si>
    <t>86I2620826</t>
  </si>
  <si>
    <t>96I0520161</t>
  </si>
  <si>
    <t>96I0520163</t>
  </si>
  <si>
    <t>96I0520164</t>
  </si>
  <si>
    <t>96I0520166</t>
  </si>
  <si>
    <t>96I0520172</t>
  </si>
  <si>
    <t>96I0520173</t>
  </si>
  <si>
    <t>96I0520178</t>
  </si>
  <si>
    <t>96I0520187</t>
  </si>
  <si>
    <t>96I0520190</t>
  </si>
  <si>
    <t>96I0520194</t>
  </si>
  <si>
    <t>96I0520195</t>
  </si>
  <si>
    <t>96I0520196</t>
  </si>
  <si>
    <t>96I0520206</t>
  </si>
  <si>
    <t>96I0520211</t>
  </si>
  <si>
    <t>96I0520212</t>
  </si>
  <si>
    <t>96I0520213</t>
  </si>
  <si>
    <t>96I0520240</t>
  </si>
  <si>
    <t>96I0520241</t>
  </si>
  <si>
    <t>96I0520242</t>
  </si>
  <si>
    <t>96I0520243</t>
  </si>
  <si>
    <t>96I0520244</t>
  </si>
  <si>
    <t>96I0520245</t>
  </si>
  <si>
    <t>96I0520251</t>
  </si>
  <si>
    <t>96I0520260</t>
  </si>
  <si>
    <t>96I0520261</t>
  </si>
  <si>
    <t>96I0520262</t>
  </si>
  <si>
    <t>96I0520264</t>
  </si>
  <si>
    <t>96I0520265</t>
  </si>
  <si>
    <t>96I0520270</t>
  </si>
  <si>
    <t>96I0520271</t>
  </si>
  <si>
    <t>96I0520272</t>
  </si>
  <si>
    <t>96I0520279</t>
  </si>
  <si>
    <t>96I0520280</t>
  </si>
  <si>
    <t>96I0520282</t>
  </si>
  <si>
    <t>96I0520284</t>
  </si>
  <si>
    <t>96I1320073</t>
  </si>
  <si>
    <t>SHREE SHYAM AGENCIES Total</t>
  </si>
  <si>
    <t>Yogi Rama Pharma Total</t>
  </si>
  <si>
    <t>LPH PHARMA PVT LTD Total</t>
  </si>
  <si>
    <t>A.V.S.PHARMA Total</t>
  </si>
  <si>
    <t>PARM HOUSE Total</t>
  </si>
  <si>
    <t>Tresara Health Private Limited Total</t>
  </si>
  <si>
    <t>MEDICINE CHAMBER Total</t>
  </si>
  <si>
    <t>Saraswathi Agencies Total</t>
  </si>
  <si>
    <t>SRI NAGAPPA AGENCIES Total</t>
  </si>
  <si>
    <t>Santosh Agencies Total</t>
  </si>
  <si>
    <t>GANESH ASSOCIATES Total</t>
  </si>
  <si>
    <t>VIJAY PHARMACEUTICALS Total</t>
  </si>
  <si>
    <t>PRUDHVI PHARMACEUTICALS Total</t>
  </si>
  <si>
    <t>Patheria Medical Agencies Total</t>
  </si>
  <si>
    <t>Vijay Medicose Total</t>
  </si>
  <si>
    <t>AGARWAL STORES Total</t>
  </si>
  <si>
    <t>SUDHIR DRUG DISTRIBUTORS Total</t>
  </si>
  <si>
    <t>JITESH DRUG DISTRIBUTORS Total</t>
  </si>
  <si>
    <t>Alphabet Distributors Total</t>
  </si>
  <si>
    <t>K.CHIMANLAL AND COMPANY Total</t>
  </si>
  <si>
    <t>K. B. SHAH AND CO. Total</t>
  </si>
  <si>
    <t>AMAR MEDICAL AGENCIES Total</t>
  </si>
  <si>
    <t>ANIL MEDICAL AND  GENERAL STORES Total</t>
  </si>
  <si>
    <t>GOSOM AGENCIES Total</t>
  </si>
  <si>
    <t>RAVI AGENCIES Total</t>
  </si>
  <si>
    <t>New Amar Agencies Pvt Ltd Total</t>
  </si>
  <si>
    <t>SAFE LIFE ENTERPRISES PRIVATE LTD Total</t>
  </si>
  <si>
    <t>AMTRAX(INDIA)LIFE SCIENCE PVT.LTD. Total</t>
  </si>
  <si>
    <t>K. K. Pharma Total</t>
  </si>
  <si>
    <t>Jyoti Distributors Total</t>
  </si>
  <si>
    <t>Arora Medical Agency Total</t>
  </si>
  <si>
    <t>NEW SINGH MEDICAL AGENCIES Total</t>
  </si>
  <si>
    <t>KAUL AGENCIES Total</t>
  </si>
  <si>
    <t>SARSWATI MEDICINE AGENCIES Total</t>
  </si>
  <si>
    <t>PREMNATH OM PRAKASH AGENCIES Total</t>
  </si>
  <si>
    <t>JAI SHREE PHARMA Total</t>
  </si>
  <si>
    <t>The Buddha Medical Agency Total</t>
  </si>
  <si>
    <t>Janta Medical Hall Total</t>
  </si>
  <si>
    <t>NATIONAL STORES AGENCIES Total</t>
  </si>
  <si>
    <t>86I0220798</t>
  </si>
  <si>
    <t>86I0220802</t>
  </si>
  <si>
    <t>86I0220806</t>
  </si>
  <si>
    <t>86I0420623</t>
  </si>
  <si>
    <t>Trust Pharmaceuticals</t>
  </si>
  <si>
    <t>86I0521011</t>
  </si>
  <si>
    <t>86I0521013</t>
  </si>
  <si>
    <t>86I0521016</t>
  </si>
  <si>
    <t>86I0521019</t>
  </si>
  <si>
    <t>86I0521020</t>
  </si>
  <si>
    <t>86I0521023</t>
  </si>
  <si>
    <t>86I0521026</t>
  </si>
  <si>
    <t>86I0521030</t>
  </si>
  <si>
    <t>86I0620633</t>
  </si>
  <si>
    <t>86I0620639</t>
  </si>
  <si>
    <t>86I0620642</t>
  </si>
  <si>
    <t>86I0620644</t>
  </si>
  <si>
    <t>86I0920917</t>
  </si>
  <si>
    <t>Vardhman Health Specialities P Ltd</t>
  </si>
  <si>
    <t>86I0920924</t>
  </si>
  <si>
    <t>86I0920926</t>
  </si>
  <si>
    <t>86I0920928</t>
  </si>
  <si>
    <t>86I0920930</t>
  </si>
  <si>
    <t>86I1220927</t>
  </si>
  <si>
    <t>86I1320217</t>
  </si>
  <si>
    <t>86I1320219</t>
  </si>
  <si>
    <t>86I1420542</t>
  </si>
  <si>
    <t>86I1420543</t>
  </si>
  <si>
    <t>86I1420546</t>
  </si>
  <si>
    <t>86I1420550</t>
  </si>
  <si>
    <t>86I1420551</t>
  </si>
  <si>
    <t>86I1420552</t>
  </si>
  <si>
    <t>86I1620607</t>
  </si>
  <si>
    <t>86I1620609</t>
  </si>
  <si>
    <t>86I1620610</t>
  </si>
  <si>
    <t>86I2020336</t>
  </si>
  <si>
    <t>86I2020341</t>
  </si>
  <si>
    <t>86I2120217</t>
  </si>
  <si>
    <t>86I2120218</t>
  </si>
  <si>
    <t>86I2120221</t>
  </si>
  <si>
    <t>4787339</t>
  </si>
  <si>
    <t>Jiwan Pharma</t>
  </si>
  <si>
    <t>86I2220851</t>
  </si>
  <si>
    <t>86I2220856</t>
  </si>
  <si>
    <t>86I2220860</t>
  </si>
  <si>
    <t>86I2220861</t>
  </si>
  <si>
    <t>86I2220864</t>
  </si>
  <si>
    <t>86I2220865</t>
  </si>
  <si>
    <t>86I2220866</t>
  </si>
  <si>
    <t>86I2220869</t>
  </si>
  <si>
    <t>86I2220872</t>
  </si>
  <si>
    <t>86I2220877</t>
  </si>
  <si>
    <t>86I2320787</t>
  </si>
  <si>
    <t>86I2320789</t>
  </si>
  <si>
    <t>86I2320793</t>
  </si>
  <si>
    <t>86I2320794</t>
  </si>
  <si>
    <t>86I2320795</t>
  </si>
  <si>
    <t>86I2420727</t>
  </si>
  <si>
    <t>86I2420730</t>
  </si>
  <si>
    <t>86I2420733</t>
  </si>
  <si>
    <t>86I2420737</t>
  </si>
  <si>
    <t>86I2420740</t>
  </si>
  <si>
    <t>MARUTHI AGENCIES</t>
  </si>
  <si>
    <t>86I2420741</t>
  </si>
  <si>
    <t>86I2420743</t>
  </si>
  <si>
    <t>86I2620844</t>
  </si>
  <si>
    <t>86I2620855</t>
  </si>
  <si>
    <t>96I0620358</t>
  </si>
  <si>
    <t>96I2020106</t>
  </si>
  <si>
    <t>96I2020109</t>
  </si>
  <si>
    <t>96I2020111</t>
  </si>
  <si>
    <t>96I2020112</t>
  </si>
  <si>
    <t>96I2020118</t>
  </si>
  <si>
    <t>96I2020127</t>
  </si>
  <si>
    <t>96I2020129</t>
  </si>
  <si>
    <t>96I2220138</t>
  </si>
  <si>
    <t>96I2220139</t>
  </si>
  <si>
    <t>96I2220155</t>
  </si>
  <si>
    <t>96I2220169</t>
  </si>
  <si>
    <t>96I2220172</t>
  </si>
  <si>
    <t>96I2220182</t>
  </si>
  <si>
    <t>96I2220184</t>
  </si>
  <si>
    <t>96I2220187</t>
  </si>
  <si>
    <t>96I2220189</t>
  </si>
  <si>
    <t>BXGVTA1</t>
  </si>
  <si>
    <t>96I2220193</t>
  </si>
  <si>
    <t>96I2220194</t>
  </si>
  <si>
    <t>96I2220197</t>
  </si>
  <si>
    <t>96I2620283</t>
  </si>
  <si>
    <t>Sudha Enterprise Total</t>
  </si>
  <si>
    <t>TRINATH AND CO. Total</t>
  </si>
  <si>
    <t>GOYAL PHARMA Total</t>
  </si>
  <si>
    <t>YESJR Distributors Private Limited Total</t>
  </si>
  <si>
    <t>HIMALAYAN AGENCIES Total</t>
  </si>
  <si>
    <t>Trust Pharmaceuticals Total</t>
  </si>
  <si>
    <t>Shanthi Social Services Total</t>
  </si>
  <si>
    <t>SUMAN AGENCIES Total</t>
  </si>
  <si>
    <t>MARUTHI AGENCIES Total</t>
  </si>
  <si>
    <t>PRAKASH MEDICAL AGENCIES Total</t>
  </si>
  <si>
    <t>MITTAL PHARMA Total</t>
  </si>
  <si>
    <t>GURUKRUPA MEDICAL AGENCIES Total</t>
  </si>
  <si>
    <t>ABHISHEK DISTRIBUTORS Total</t>
  </si>
  <si>
    <t>SHREE AMBICA MEDICAL STORES Total</t>
  </si>
  <si>
    <t>MAHARAJA DISTRIBUTORS Total</t>
  </si>
  <si>
    <t>SAURASHTRA PHARMACEUTICALS Total</t>
  </si>
  <si>
    <t>NEW IDEAL AGENCIES Total</t>
  </si>
  <si>
    <t>VISHAT DISTRIBUTORS Total</t>
  </si>
  <si>
    <t>Medicure Agencies Total</t>
  </si>
  <si>
    <t>Reliance Medical Agency Total</t>
  </si>
  <si>
    <t>Ravi Medico Total</t>
  </si>
  <si>
    <t>Vardhman Health Specialities P Ltd Total</t>
  </si>
  <si>
    <t>PHARMA AGENCY Total</t>
  </si>
  <si>
    <t>MITTAL DISTRIBUTORS Total</t>
  </si>
  <si>
    <t>Agarwal Pharmaceuticals Total</t>
  </si>
  <si>
    <t>Levikas Enterprises Pvt Ltd Total</t>
  </si>
  <si>
    <t>SAANCH ENTERPRISES Total</t>
  </si>
  <si>
    <t>Garg Enterprises Total</t>
  </si>
  <si>
    <t>GUPTA AGENCIES Total</t>
  </si>
  <si>
    <t>KRISHNA MEDICAL AGENCIES Total</t>
  </si>
  <si>
    <t>ASIAN DRUGS AND DRUGS Total</t>
  </si>
  <si>
    <t>JANTA MEDICAL AND SURGICALS Total</t>
  </si>
  <si>
    <t>ARORA MEDICO AGENCIES Total</t>
  </si>
  <si>
    <t>RAMESH MEDICAL HALL Total</t>
  </si>
  <si>
    <t>Motihari</t>
  </si>
  <si>
    <t>Jiwan Pharma Total</t>
  </si>
  <si>
    <t>86I0220809</t>
  </si>
  <si>
    <t>86I0420633</t>
  </si>
  <si>
    <t>86I0420634</t>
  </si>
  <si>
    <t>86I0420637</t>
  </si>
  <si>
    <t>86I0521036</t>
  </si>
  <si>
    <t>86I0521041</t>
  </si>
  <si>
    <t>86I0521059</t>
  </si>
  <si>
    <t>86I0620648</t>
  </si>
  <si>
    <t>Swami Pharmaceuticals</t>
  </si>
  <si>
    <t>86I0620652</t>
  </si>
  <si>
    <t>86I0620654</t>
  </si>
  <si>
    <t>86I0620655</t>
  </si>
  <si>
    <t>86I0920934</t>
  </si>
  <si>
    <t>86I0920950</t>
  </si>
  <si>
    <t>86I1220936</t>
  </si>
  <si>
    <t>86I1220939</t>
  </si>
  <si>
    <t>86I1220952</t>
  </si>
  <si>
    <t>86I1220963</t>
  </si>
  <si>
    <t>86I1220964</t>
  </si>
  <si>
    <t>86I1420561</t>
  </si>
  <si>
    <t>86I1420562</t>
  </si>
  <si>
    <t>86I1420565</t>
  </si>
  <si>
    <t>86I1620618</t>
  </si>
  <si>
    <t>86I1620620</t>
  </si>
  <si>
    <t>86I1620622</t>
  </si>
  <si>
    <t>86I1620623</t>
  </si>
  <si>
    <t>4835204</t>
  </si>
  <si>
    <t>Meena Agencies</t>
  </si>
  <si>
    <t>86I1620625</t>
  </si>
  <si>
    <t>86I1620626</t>
  </si>
  <si>
    <t>86I1720242</t>
  </si>
  <si>
    <t>86I2020343</t>
  </si>
  <si>
    <t>86I2020345</t>
  </si>
  <si>
    <t>86I2020349</t>
  </si>
  <si>
    <t>86I2020353</t>
  </si>
  <si>
    <t>86I2020354</t>
  </si>
  <si>
    <t>86I2220880</t>
  </si>
  <si>
    <t>86I2220883</t>
  </si>
  <si>
    <t>86I2220884</t>
  </si>
  <si>
    <t>86I2220897</t>
  </si>
  <si>
    <t>86I2220899</t>
  </si>
  <si>
    <t>86I2220900</t>
  </si>
  <si>
    <t>86I2620868</t>
  </si>
  <si>
    <t>Sharma Medical Agency</t>
  </si>
  <si>
    <t>96I0620361</t>
  </si>
  <si>
    <t>96I0620372</t>
  </si>
  <si>
    <t>96I0620389</t>
  </si>
  <si>
    <t>96I0620395</t>
  </si>
  <si>
    <t>96I0620397</t>
  </si>
  <si>
    <t>QUEST PHARMACEUTICALS Total</t>
  </si>
  <si>
    <t>JACKSON DRUG HOUSE Total</t>
  </si>
  <si>
    <t>Sree Chitra Enterprises Total</t>
  </si>
  <si>
    <t>Satya Medical Hall Total</t>
  </si>
  <si>
    <t>Shadrik Retail Solutions Pvt. Ltd Total</t>
  </si>
  <si>
    <t>SUMIT TRADERS Total</t>
  </si>
  <si>
    <t>SABAR MEDICAL AGENCY Total</t>
  </si>
  <si>
    <t>SONECHA MEDICAL AGENCIES Total</t>
  </si>
  <si>
    <t>MOTWANI AGENCIES Total</t>
  </si>
  <si>
    <t>CHANDA AGENCIES Total</t>
  </si>
  <si>
    <t>SANJAY MEDICALS Total</t>
  </si>
  <si>
    <t>UNITED MEDICAL AGENCIES Total</t>
  </si>
  <si>
    <t>Sharma Medical Agency Total</t>
  </si>
  <si>
    <t>Swami Pharmaceuticals Total</t>
  </si>
  <si>
    <t>LAKSHMI CHEMISTS Total</t>
  </si>
  <si>
    <t>ESS DEE TRADING CO. Total</t>
  </si>
  <si>
    <t>SHIVA ENTERPRISES Total</t>
  </si>
  <si>
    <t>Prakash Medicos Total</t>
  </si>
  <si>
    <t>86I0220830</t>
  </si>
  <si>
    <t>86I0220834</t>
  </si>
  <si>
    <t>86I0220837</t>
  </si>
  <si>
    <t>86I0420642</t>
  </si>
  <si>
    <t>South End Trade Links</t>
  </si>
  <si>
    <t>86I0420655</t>
  </si>
  <si>
    <t>86I0521064</t>
  </si>
  <si>
    <t>86I0521072</t>
  </si>
  <si>
    <t>86I0521079</t>
  </si>
  <si>
    <t>86I0521081</t>
  </si>
  <si>
    <t>86I0620656</t>
  </si>
  <si>
    <t>86I0620663</t>
  </si>
  <si>
    <t>86I0620668</t>
  </si>
  <si>
    <t>86I0620670</t>
  </si>
  <si>
    <t>86I0920954</t>
  </si>
  <si>
    <t>86I0920956</t>
  </si>
  <si>
    <t>Rajkamal Agencies</t>
  </si>
  <si>
    <t>86I0920959</t>
  </si>
  <si>
    <t>86I0920963</t>
  </si>
  <si>
    <t>86I0920964</t>
  </si>
  <si>
    <t>86I0920966</t>
  </si>
  <si>
    <t>86I0920968</t>
  </si>
  <si>
    <t>86I1220969</t>
  </si>
  <si>
    <t>86I1220980</t>
  </si>
  <si>
    <t>86I1220982</t>
  </si>
  <si>
    <t>86I1220987</t>
  </si>
  <si>
    <t>86I1320222</t>
  </si>
  <si>
    <t>86I1420568</t>
  </si>
  <si>
    <t>86I1420576</t>
  </si>
  <si>
    <t>86I1420577</t>
  </si>
  <si>
    <t>86I1620630</t>
  </si>
  <si>
    <t>86I1620632</t>
  </si>
  <si>
    <t>86I1620633</t>
  </si>
  <si>
    <t>86I1720246</t>
  </si>
  <si>
    <t>86I1720249</t>
  </si>
  <si>
    <t>86I2020360</t>
  </si>
  <si>
    <t>86I2020362</t>
  </si>
  <si>
    <t>86I2020366</t>
  </si>
  <si>
    <t>86I2020367</t>
  </si>
  <si>
    <t>86I2120225</t>
  </si>
  <si>
    <t>86I2320826</t>
  </si>
  <si>
    <t>86I2320834</t>
  </si>
  <si>
    <t>86I2320835</t>
  </si>
  <si>
    <t>86I2620873</t>
  </si>
  <si>
    <t>86I2620875</t>
  </si>
  <si>
    <t>86I2620879</t>
  </si>
  <si>
    <t>86I2620881</t>
  </si>
  <si>
    <t>96I0520303</t>
  </si>
  <si>
    <t>96I0520314</t>
  </si>
  <si>
    <t>96I0520315</t>
  </si>
  <si>
    <t>96I0520322</t>
  </si>
  <si>
    <t>96I0920221</t>
  </si>
  <si>
    <t>96I1620383</t>
  </si>
  <si>
    <t>96I1620385</t>
  </si>
  <si>
    <t>96I2220201</t>
  </si>
  <si>
    <t>96I2220202</t>
  </si>
  <si>
    <t>96I2220204</t>
  </si>
  <si>
    <t>96I2220210</t>
  </si>
  <si>
    <t>SHYAM MEDICAL AGENCIES Total</t>
  </si>
  <si>
    <t>Radamedisolutions Pvt Ltd Total</t>
  </si>
  <si>
    <t>Surana Pharmaceuticals Total</t>
  </si>
  <si>
    <t>Monicka Pharmaceuticals Total</t>
  </si>
  <si>
    <t>Mehul Pharma Total</t>
  </si>
  <si>
    <t>South End Trade Links Total</t>
  </si>
  <si>
    <t>GALAXY PHARMA Total</t>
  </si>
  <si>
    <t>SIDDHODAY PHARMA Total</t>
  </si>
  <si>
    <t>CHAUDHRY MEDICAL AGENCIES Total</t>
  </si>
  <si>
    <t>NUTAN AGENCIES Total</t>
  </si>
  <si>
    <t>SINGHAL TRADERS Total</t>
  </si>
  <si>
    <t>R.AMRATLAL AND CO. Total</t>
  </si>
  <si>
    <t>Punit Medical Stores Total</t>
  </si>
  <si>
    <t>AVINASH MEDICAL STORES Total</t>
  </si>
  <si>
    <t>RAKHECHA MEDICAL STORES Total</t>
  </si>
  <si>
    <t>Rajkamal Agencies Total</t>
  </si>
  <si>
    <t>Paras Medical Agency Total</t>
  </si>
  <si>
    <t>Meghdoot Pharma Total</t>
  </si>
  <si>
    <t>OSWAL ENTERPRISES Total</t>
  </si>
  <si>
    <t>D. N. ASSOCIATES Total</t>
  </si>
  <si>
    <t>New Baijnath Enterprises Total</t>
  </si>
  <si>
    <t>CHANDAK MEDICAL AGENCIES Total</t>
  </si>
  <si>
    <t>86I0220843</t>
  </si>
  <si>
    <t>86I0220847</t>
  </si>
  <si>
    <t>86I0220850</t>
  </si>
  <si>
    <t>86I0220852</t>
  </si>
  <si>
    <t>86I0220859</t>
  </si>
  <si>
    <t>86I0220866</t>
  </si>
  <si>
    <t>86I0420660</t>
  </si>
  <si>
    <t>86I0521094</t>
  </si>
  <si>
    <t>86I0521096</t>
  </si>
  <si>
    <t>86I0521098</t>
  </si>
  <si>
    <t>86I0521104</t>
  </si>
  <si>
    <t>86I0521106</t>
  </si>
  <si>
    <t>86I0620677</t>
  </si>
  <si>
    <t>86I0620678</t>
  </si>
  <si>
    <t>86I0620681</t>
  </si>
  <si>
    <t>86I0620683</t>
  </si>
  <si>
    <t>86I0920969</t>
  </si>
  <si>
    <t>86I0920971</t>
  </si>
  <si>
    <t>86I0920972</t>
  </si>
  <si>
    <t>86I0920978</t>
  </si>
  <si>
    <t>86I0920980</t>
  </si>
  <si>
    <t>86I0920994</t>
  </si>
  <si>
    <t>86I0920997</t>
  </si>
  <si>
    <t>86I0920999</t>
  </si>
  <si>
    <t>86I0921001</t>
  </si>
  <si>
    <t>86I1221004</t>
  </si>
  <si>
    <t>86I1221009</t>
  </si>
  <si>
    <t>86I1221012</t>
  </si>
  <si>
    <t>86I1221015</t>
  </si>
  <si>
    <t>86I1420582</t>
  </si>
  <si>
    <t>86I1420583</t>
  </si>
  <si>
    <t>86I1420588</t>
  </si>
  <si>
    <t>86I1420590</t>
  </si>
  <si>
    <t>86I1620638</t>
  </si>
  <si>
    <t>86I1620640</t>
  </si>
  <si>
    <t>86I1620648</t>
  </si>
  <si>
    <t>86I1620652</t>
  </si>
  <si>
    <t>86I1620653</t>
  </si>
  <si>
    <t>86I1720253</t>
  </si>
  <si>
    <t>86I1720254</t>
  </si>
  <si>
    <t>86I2020370</t>
  </si>
  <si>
    <t>Veena Medical Agencies</t>
  </si>
  <si>
    <t>86I2020373</t>
  </si>
  <si>
    <t>86I2020376</t>
  </si>
  <si>
    <t>86I2220902</t>
  </si>
  <si>
    <t>86I2220909</t>
  </si>
  <si>
    <t>86I2220910</t>
  </si>
  <si>
    <t>86I2220921</t>
  </si>
  <si>
    <t>86I2220923</t>
  </si>
  <si>
    <t>86I2220924</t>
  </si>
  <si>
    <t>86I2320848</t>
  </si>
  <si>
    <t>86I2320851</t>
  </si>
  <si>
    <t>86I2320853</t>
  </si>
  <si>
    <t>86I2320856</t>
  </si>
  <si>
    <t>86I2320863</t>
  </si>
  <si>
    <t>86I2420755</t>
  </si>
  <si>
    <t>86I2520102</t>
  </si>
  <si>
    <t>86I2620885</t>
  </si>
  <si>
    <t>96I1220219</t>
  </si>
  <si>
    <t>96I1220220</t>
  </si>
  <si>
    <t>96I1320145</t>
  </si>
  <si>
    <t>96I1420166</t>
  </si>
  <si>
    <t>96I1420197</t>
  </si>
  <si>
    <t>96I1620386</t>
  </si>
  <si>
    <t>Aman Drugs Pvt Ltd Total</t>
  </si>
  <si>
    <t>Jyotsna Medical Agency LLP Total</t>
  </si>
  <si>
    <t>J K ASSOCIATES Total</t>
  </si>
  <si>
    <t>GARIA MEDICAL AGENCY Total</t>
  </si>
  <si>
    <t>RAMESH ENTERPRISES Total</t>
  </si>
  <si>
    <t>Kasiviswanathan Medical Agencies Total</t>
  </si>
  <si>
    <t>Regent Pharama Total</t>
  </si>
  <si>
    <t>Veena Medical Agencies Total</t>
  </si>
  <si>
    <t>Ashajyoti Agencies Total</t>
  </si>
  <si>
    <t>Florida Medico Total</t>
  </si>
  <si>
    <t>ATUL MEDICO Total</t>
  </si>
  <si>
    <t>Kwality Pharma Total</t>
  </si>
  <si>
    <t>Shreeji Sales Corporation Total</t>
  </si>
  <si>
    <t>HEMANT ENTERPRISES Total</t>
  </si>
  <si>
    <t>Ajit Medicals Total</t>
  </si>
  <si>
    <t>GIRDHARLAL   CO Total</t>
  </si>
  <si>
    <t>SAROJ DISTRIBUTORS Total</t>
  </si>
  <si>
    <t>MANCHANDA MEDICAL AGENCIES Total</t>
  </si>
  <si>
    <t>86I0220877</t>
  </si>
  <si>
    <t>86I0220878</t>
  </si>
  <si>
    <t>86I0220885</t>
  </si>
  <si>
    <t>86I0220888</t>
  </si>
  <si>
    <t>86I0220889</t>
  </si>
  <si>
    <t>86I0420669</t>
  </si>
  <si>
    <t>86I0420671</t>
  </si>
  <si>
    <t>86I0521114</t>
  </si>
  <si>
    <t>86I0521122</t>
  </si>
  <si>
    <t>86I0521124</t>
  </si>
  <si>
    <t>86I0521133</t>
  </si>
  <si>
    <t>86I0521135</t>
  </si>
  <si>
    <t>86I0620699</t>
  </si>
  <si>
    <t>86I0620701</t>
  </si>
  <si>
    <t>INDIAN PHARMA AND DISTRIBUTORS</t>
  </si>
  <si>
    <t>86I0620702</t>
  </si>
  <si>
    <t>86I0620707</t>
  </si>
  <si>
    <t>86I0921003</t>
  </si>
  <si>
    <t>86I0921004</t>
  </si>
  <si>
    <t>86I0921009</t>
  </si>
  <si>
    <t>86I0921010</t>
  </si>
  <si>
    <t>86I0921014</t>
  </si>
  <si>
    <t>86I0921018</t>
  </si>
  <si>
    <t>86I0921024</t>
  </si>
  <si>
    <t>86I0921025</t>
  </si>
  <si>
    <t>86I1221023</t>
  </si>
  <si>
    <t>86I1221025</t>
  </si>
  <si>
    <t>86I1221026</t>
  </si>
  <si>
    <t>86I1221028</t>
  </si>
  <si>
    <t>86I1221029</t>
  </si>
  <si>
    <t>3227570</t>
  </si>
  <si>
    <t>86I1221030</t>
  </si>
  <si>
    <t>86I1221031</t>
  </si>
  <si>
    <t>86I1221032</t>
  </si>
  <si>
    <t>86I1420596</t>
  </si>
  <si>
    <t>86I1620656</t>
  </si>
  <si>
    <t>86I1620658</t>
  </si>
  <si>
    <t>86I1620662</t>
  </si>
  <si>
    <t>86I1620664</t>
  </si>
  <si>
    <t>86I1620665</t>
  </si>
  <si>
    <t>86I1620666</t>
  </si>
  <si>
    <t>86I1720258</t>
  </si>
  <si>
    <t>86I1720261</t>
  </si>
  <si>
    <t>86I2020378</t>
  </si>
  <si>
    <t>86I2220931</t>
  </si>
  <si>
    <t>86I2220938</t>
  </si>
  <si>
    <t>86I2220941</t>
  </si>
  <si>
    <t>86I2220945</t>
  </si>
  <si>
    <t>86I2220946</t>
  </si>
  <si>
    <t>86I2220948</t>
  </si>
  <si>
    <t>86I2320876</t>
  </si>
  <si>
    <t>86I2320884</t>
  </si>
  <si>
    <t>86I2420769</t>
  </si>
  <si>
    <t>86I2420770</t>
  </si>
  <si>
    <t>86I2420771</t>
  </si>
  <si>
    <t>GAJRAJ AND COMPANY</t>
  </si>
  <si>
    <t>86I2420772</t>
  </si>
  <si>
    <t>86I2420773</t>
  </si>
  <si>
    <t>86I2420776</t>
  </si>
  <si>
    <t>86I2420779</t>
  </si>
  <si>
    <t>86I2420780</t>
  </si>
  <si>
    <t>86I2420781</t>
  </si>
  <si>
    <t>86I2420782</t>
  </si>
  <si>
    <t>86I2420784</t>
  </si>
  <si>
    <t>86I2620904</t>
  </si>
  <si>
    <t>96I0520325</t>
  </si>
  <si>
    <t>96I0520335</t>
  </si>
  <si>
    <t>96I0520352</t>
  </si>
  <si>
    <t>96I0920226</t>
  </si>
  <si>
    <t>96I0920227</t>
  </si>
  <si>
    <t>96I0920228</t>
  </si>
  <si>
    <t>96I0920235</t>
  </si>
  <si>
    <t>96I0920236</t>
  </si>
  <si>
    <t>R. J. DISTRIBUTORS PVT. LTD.</t>
  </si>
  <si>
    <t>96I0920237</t>
  </si>
  <si>
    <t>96I0920238</t>
  </si>
  <si>
    <t>96I0920239</t>
  </si>
  <si>
    <t>96I0920242</t>
  </si>
  <si>
    <t>96I0920244</t>
  </si>
  <si>
    <t>96I0920245</t>
  </si>
  <si>
    <t>96I0920246</t>
  </si>
  <si>
    <t>BXJH9T2</t>
  </si>
  <si>
    <t>96I0920247</t>
  </si>
  <si>
    <t>96I0920248</t>
  </si>
  <si>
    <t>96I0920249</t>
  </si>
  <si>
    <t>96I0920250</t>
  </si>
  <si>
    <t>96I0920253</t>
  </si>
  <si>
    <t>96I0920254</t>
  </si>
  <si>
    <t>96I0920259</t>
  </si>
  <si>
    <t>96I0920260</t>
  </si>
  <si>
    <t>Emami Frank Ross Ltd. Total</t>
  </si>
  <si>
    <t>Sree Radha Madhav Enterprise Total</t>
  </si>
  <si>
    <t>PADMASHREE ENTERPRISES Total</t>
  </si>
  <si>
    <t>Pradeep Dadha Distributors Total</t>
  </si>
  <si>
    <t>JAYA PHARMA DISTRIBUTORS Total</t>
  </si>
  <si>
    <t>SUREKHA MEDICAL AGENCIES Total</t>
  </si>
  <si>
    <t>GAJRAJ AND COMPANY Total</t>
  </si>
  <si>
    <t>SAI LAKSHMI MEDICAL DIST. Total</t>
  </si>
  <si>
    <t>GOEL DISTRIBUTORS Total</t>
  </si>
  <si>
    <t>SVS Pharma Total</t>
  </si>
  <si>
    <t>LAXMI AGENCIES Total</t>
  </si>
  <si>
    <t>UNIPHARMA Total</t>
  </si>
  <si>
    <t>M. S. AGENCIES Total</t>
  </si>
  <si>
    <t>VAHANVATI MEDICAL AGENCY Total</t>
  </si>
  <si>
    <t>NAMAN MEDICAL AGENCIES Total</t>
  </si>
  <si>
    <t>S.V.R. ENTERPRISES Total</t>
  </si>
  <si>
    <t>SAMBARI ENTERPRISES Total</t>
  </si>
  <si>
    <t>A.B. PHARMA Total</t>
  </si>
  <si>
    <t>Durga Enterprises Total</t>
  </si>
  <si>
    <t>R. J. DISTRIBUTORS PVT. LTD. Total</t>
  </si>
  <si>
    <t>INDIAN PHARMA AND DISTRIBUTORS Total</t>
  </si>
  <si>
    <t>MALHOTRA MEDICAL AGENCIES Total</t>
  </si>
  <si>
    <t>86I0220895</t>
  </si>
  <si>
    <t>86I0220900</t>
  </si>
  <si>
    <t>86I0521139</t>
  </si>
  <si>
    <t>86I0521141</t>
  </si>
  <si>
    <t>86I0521142</t>
  </si>
  <si>
    <t>86I0521149</t>
  </si>
  <si>
    <t>86I0921026</t>
  </si>
  <si>
    <t>86I0921032</t>
  </si>
  <si>
    <t>ZENITH MARKETING SERVICES</t>
  </si>
  <si>
    <t>86I0921035</t>
  </si>
  <si>
    <t>86I0921038</t>
  </si>
  <si>
    <t>86I0921039</t>
  </si>
  <si>
    <t>86I0921049</t>
  </si>
  <si>
    <t>86I0921050</t>
  </si>
  <si>
    <t>86I1221041</t>
  </si>
  <si>
    <t>86I1221042</t>
  </si>
  <si>
    <t>86I1221049</t>
  </si>
  <si>
    <t>86I1221051</t>
  </si>
  <si>
    <t>86I1221054</t>
  </si>
  <si>
    <t>86I1420602</t>
  </si>
  <si>
    <t>86I1620669</t>
  </si>
  <si>
    <t>86I1620675</t>
  </si>
  <si>
    <t>86I1620682</t>
  </si>
  <si>
    <t>86I1620685</t>
  </si>
  <si>
    <t>86I2220952</t>
  </si>
  <si>
    <t>86I2220954</t>
  </si>
  <si>
    <t>86I2220956</t>
  </si>
  <si>
    <t>86I2220963</t>
  </si>
  <si>
    <t>86I2220965</t>
  </si>
  <si>
    <t>86I2320896</t>
  </si>
  <si>
    <t>86I2320900</t>
  </si>
  <si>
    <t>Anil Chemists</t>
  </si>
  <si>
    <t>86I2420786</t>
  </si>
  <si>
    <t>86I2420787</t>
  </si>
  <si>
    <t>86I2420788</t>
  </si>
  <si>
    <t>86I2420792</t>
  </si>
  <si>
    <t>86I2420793</t>
  </si>
  <si>
    <t>86I2620919</t>
  </si>
  <si>
    <t>86I2620924</t>
  </si>
  <si>
    <t>86I2620925</t>
  </si>
  <si>
    <t>86I2620931</t>
  </si>
  <si>
    <t>96I0620411</t>
  </si>
  <si>
    <t>96I0620427</t>
  </si>
  <si>
    <t>96I0620429</t>
  </si>
  <si>
    <t>96I0620432</t>
  </si>
  <si>
    <t>96I0620439</t>
  </si>
  <si>
    <t>96I0620442</t>
  </si>
  <si>
    <t>96I0620445</t>
  </si>
  <si>
    <t>96I0620446</t>
  </si>
  <si>
    <t>96I0920265</t>
  </si>
  <si>
    <t>96I0920266</t>
  </si>
  <si>
    <t>96I1220224</t>
  </si>
  <si>
    <t>96I1220229</t>
  </si>
  <si>
    <t>96I1220230</t>
  </si>
  <si>
    <t>96I1220243</t>
  </si>
  <si>
    <t>BXJH9T1</t>
  </si>
  <si>
    <t>96I1420202</t>
  </si>
  <si>
    <t>96I1420203</t>
  </si>
  <si>
    <t>PAUL BROTHERS Total</t>
  </si>
  <si>
    <t>SRI ARUNA MEDICAL AGENCIES Total</t>
  </si>
  <si>
    <t>Muthu's Medickal Agencies Total</t>
  </si>
  <si>
    <t>RAM AGENCIES Total</t>
  </si>
  <si>
    <t>Chethana Healthcare Solution PvtLtd Total</t>
  </si>
  <si>
    <t>PARAG MEDICAL AGENCIES Total</t>
  </si>
  <si>
    <t>CAMBAY PHARMA DISTRIBUTORS Total</t>
  </si>
  <si>
    <t>ZENITH MARKETING SERVICES Total</t>
  </si>
  <si>
    <t>A2Z Pharma Total</t>
  </si>
  <si>
    <t>Genetic Lifescience Total</t>
  </si>
  <si>
    <t>Anil Chemists Total</t>
  </si>
  <si>
    <t>RADHA SWAMI MEDICAL AGENCIES Total</t>
  </si>
  <si>
    <t>GUPTA MEDICAL AGENCIES Total</t>
  </si>
  <si>
    <t>Ryesino Pharmaceuticals Pvt.Ltd. Total</t>
  </si>
  <si>
    <t>MEDICO MEDICINE Total</t>
  </si>
  <si>
    <t>AGRA DRUG HOUSE Total</t>
  </si>
  <si>
    <t>86I0220908</t>
  </si>
  <si>
    <t>86I0220914</t>
  </si>
  <si>
    <t>86I0420685</t>
  </si>
  <si>
    <t>86I0420699</t>
  </si>
  <si>
    <t>86I0521157</t>
  </si>
  <si>
    <t>86I0521161</t>
  </si>
  <si>
    <t>86I0521164</t>
  </si>
  <si>
    <t>86I0521169</t>
  </si>
  <si>
    <t>86I0521170</t>
  </si>
  <si>
    <t>86I0521171</t>
  </si>
  <si>
    <t>86I0620717</t>
  </si>
  <si>
    <t>86I0620719</t>
  </si>
  <si>
    <t>86I0620725</t>
  </si>
  <si>
    <t>86I0921055</t>
  </si>
  <si>
    <t>86I0921056</t>
  </si>
  <si>
    <t>4689773</t>
  </si>
  <si>
    <t>86I0921057</t>
  </si>
  <si>
    <t>86I0921060</t>
  </si>
  <si>
    <t>86I0921062</t>
  </si>
  <si>
    <t>86I1221068</t>
  </si>
  <si>
    <t>86I1420617</t>
  </si>
  <si>
    <t>86I1420623</t>
  </si>
  <si>
    <t>86I1620687</t>
  </si>
  <si>
    <t>86I1620688</t>
  </si>
  <si>
    <t>86I1620689</t>
  </si>
  <si>
    <t>86I1620693</t>
  </si>
  <si>
    <t>86I1620699</t>
  </si>
  <si>
    <t>86I1620700</t>
  </si>
  <si>
    <t>86I1720267</t>
  </si>
  <si>
    <t>86I2220972</t>
  </si>
  <si>
    <t>86I2220974</t>
  </si>
  <si>
    <t>86I2220977</t>
  </si>
  <si>
    <t>86I2220985</t>
  </si>
  <si>
    <t>86I2220989</t>
  </si>
  <si>
    <t>86I2320908</t>
  </si>
  <si>
    <t>86I2420805</t>
  </si>
  <si>
    <t>86I2420809</t>
  </si>
  <si>
    <t>86I2420811</t>
  </si>
  <si>
    <t>86I2420816</t>
  </si>
  <si>
    <t>86I2420817</t>
  </si>
  <si>
    <t>86I2420820</t>
  </si>
  <si>
    <t>86I2420821</t>
  </si>
  <si>
    <t>86I2520109</t>
  </si>
  <si>
    <t>86I2620937</t>
  </si>
  <si>
    <t>86I2620940</t>
  </si>
  <si>
    <t>M. R. Pharma</t>
  </si>
  <si>
    <t>86I2620949</t>
  </si>
  <si>
    <t>86I2620954</t>
  </si>
  <si>
    <t>86I2620955</t>
  </si>
  <si>
    <t>96I0920267</t>
  </si>
  <si>
    <t>K Enterprises</t>
  </si>
  <si>
    <t>Z4CR</t>
  </si>
  <si>
    <t>96I1220271</t>
  </si>
  <si>
    <t>Medi World Total</t>
  </si>
  <si>
    <t>Jai Matadi Enterprise Total</t>
  </si>
  <si>
    <t>Deepak Pharmaceuticals Total</t>
  </si>
  <si>
    <t>VADAMALAYAN MEDIPHARMA Total</t>
  </si>
  <si>
    <t>Anandh Pharmaceuticals Total</t>
  </si>
  <si>
    <t>SHREE AMMAN AGENCIES Total</t>
  </si>
  <si>
    <t>Kerala Medical Services Corporation Total</t>
  </si>
  <si>
    <t>GEETHA PHARMA Total</t>
  </si>
  <si>
    <t>S.P.D.MEDICALS Total</t>
  </si>
  <si>
    <t>SRI RAJYA LAKSHMI MEDICALS Total</t>
  </si>
  <si>
    <t>Shivam Drug Agency Total</t>
  </si>
  <si>
    <t>RAMESH PHARMA DISTRIBUTORS Total</t>
  </si>
  <si>
    <t>Mayur Medical Agency Pvt Ltd Total</t>
  </si>
  <si>
    <t>CLASSIC DISTRIBUTORS Total</t>
  </si>
  <si>
    <t>CHANDULAL.R.MEHTA Total</t>
  </si>
  <si>
    <t>K Enterprises Total</t>
  </si>
  <si>
    <t>UR ENTERPRISES Total</t>
  </si>
  <si>
    <t>M. R. Pharma Total</t>
  </si>
  <si>
    <t>Sadhna Medical Store Total</t>
  </si>
  <si>
    <t>86I0220923</t>
  </si>
  <si>
    <t>86I0220925</t>
  </si>
  <si>
    <t>86I0220926</t>
  </si>
  <si>
    <t>86I0220928</t>
  </si>
  <si>
    <t>86I0220931</t>
  </si>
  <si>
    <t>N B GHOSH AND COMPANY</t>
  </si>
  <si>
    <t>86I0220934</t>
  </si>
  <si>
    <t>86I0521184</t>
  </si>
  <si>
    <t>86I0521187</t>
  </si>
  <si>
    <t>86I0521190</t>
  </si>
  <si>
    <t>86I0521194</t>
  </si>
  <si>
    <t>86I0521198</t>
  </si>
  <si>
    <t>86I0521200</t>
  </si>
  <si>
    <t>86I0521205</t>
  </si>
  <si>
    <t>86I0521206</t>
  </si>
  <si>
    <t>86I0521209</t>
  </si>
  <si>
    <t>86I0620731</t>
  </si>
  <si>
    <t>86I0620734</t>
  </si>
  <si>
    <t>86I0620735</t>
  </si>
  <si>
    <t>86I0921072</t>
  </si>
  <si>
    <t>86I0921073</t>
  </si>
  <si>
    <t>86I0921077</t>
  </si>
  <si>
    <t>86I0921078</t>
  </si>
  <si>
    <t>86I0921081</t>
  </si>
  <si>
    <t>86I1221084</t>
  </si>
  <si>
    <t>86I1221089</t>
  </si>
  <si>
    <t>86I1221092</t>
  </si>
  <si>
    <t>86I1221095</t>
  </si>
  <si>
    <t>86I1221097</t>
  </si>
  <si>
    <t>86I1221100</t>
  </si>
  <si>
    <t>86I1221101</t>
  </si>
  <si>
    <t>86I1221106</t>
  </si>
  <si>
    <t>86I1221108</t>
  </si>
  <si>
    <t>86I1320234</t>
  </si>
  <si>
    <t>86I1420637</t>
  </si>
  <si>
    <t>86I1420639</t>
  </si>
  <si>
    <t>86I1420640</t>
  </si>
  <si>
    <t>86I1420641</t>
  </si>
  <si>
    <t>86I1620702</t>
  </si>
  <si>
    <t>86I1620707</t>
  </si>
  <si>
    <t>86I1620710</t>
  </si>
  <si>
    <t>86I1620712</t>
  </si>
  <si>
    <t>86I1720269</t>
  </si>
  <si>
    <t>86I1720270</t>
  </si>
  <si>
    <t>86I2020387</t>
  </si>
  <si>
    <t>86I2020388</t>
  </si>
  <si>
    <t>86I2020390</t>
  </si>
  <si>
    <t>86I2020395</t>
  </si>
  <si>
    <t>86I2020396</t>
  </si>
  <si>
    <t>86I2020398</t>
  </si>
  <si>
    <t>86I2020399</t>
  </si>
  <si>
    <t>86I2020400</t>
  </si>
  <si>
    <t>86I2120243</t>
  </si>
  <si>
    <t>86I2120245</t>
  </si>
  <si>
    <t>3547972</t>
  </si>
  <si>
    <t>SUMIT ENTERPRISES</t>
  </si>
  <si>
    <t>86I2221002</t>
  </si>
  <si>
    <t>86I2221006</t>
  </si>
  <si>
    <t>86I2221015</t>
  </si>
  <si>
    <t>86I2221019</t>
  </si>
  <si>
    <t>86I2221021</t>
  </si>
  <si>
    <t>86I2221025</t>
  </si>
  <si>
    <t>86I2320926</t>
  </si>
  <si>
    <t>86I2420823</t>
  </si>
  <si>
    <t>86I2420825</t>
  </si>
  <si>
    <t>86I2420828</t>
  </si>
  <si>
    <t>SREE RAMA MED. STORES</t>
  </si>
  <si>
    <t>86I2420829</t>
  </si>
  <si>
    <t>86I2620963</t>
  </si>
  <si>
    <t>86I2620967</t>
  </si>
  <si>
    <t>86I2620979</t>
  </si>
  <si>
    <t>96I0420071</t>
  </si>
  <si>
    <t>96I0420072</t>
  </si>
  <si>
    <t>96I0520356</t>
  </si>
  <si>
    <t>96I0520357</t>
  </si>
  <si>
    <t>N B GHOSH AND COMPANY Total</t>
  </si>
  <si>
    <t>GAYATRI PHARMACEUTICALS Total</t>
  </si>
  <si>
    <t>Sri Mangayarkarasi Pharma Total</t>
  </si>
  <si>
    <t>JOSEPH PHARMACEUTICAL Total</t>
  </si>
  <si>
    <t>Sri Sarojini Enterprises Total</t>
  </si>
  <si>
    <t>THE CANNANORE DRUG HOUSE Total</t>
  </si>
  <si>
    <t>Bawa Medical Agencies Total</t>
  </si>
  <si>
    <t>SREE RAMA MED. STORES Total</t>
  </si>
  <si>
    <t>K R DISTRIBUTORS Total</t>
  </si>
  <si>
    <t>JOSHI BROTHERS Total</t>
  </si>
  <si>
    <t>SANJEEVANI PHARMA DIST PVT LTD Total</t>
  </si>
  <si>
    <t>MALU MEDICO Total</t>
  </si>
  <si>
    <t>Thane Medical Agencies Total</t>
  </si>
  <si>
    <t>BANSAL MEDICAL STORE Total</t>
  </si>
  <si>
    <t>ADARSH DISTRIBUTORS Total</t>
  </si>
  <si>
    <t>TARA MEDICINE AGENCIES Total</t>
  </si>
  <si>
    <t>R S ENTERPRISES Total</t>
  </si>
  <si>
    <t>RAMGAR CANTT</t>
  </si>
  <si>
    <t>SUMIT ENTERPRISES Total</t>
  </si>
  <si>
    <t>86I0220947</t>
  </si>
  <si>
    <t>86I0220958</t>
  </si>
  <si>
    <t>86I0220961</t>
  </si>
  <si>
    <t>86I0220995</t>
  </si>
  <si>
    <t>86I0220996</t>
  </si>
  <si>
    <t>86I0420742</t>
  </si>
  <si>
    <t>86I0420744</t>
  </si>
  <si>
    <t>86I0420747</t>
  </si>
  <si>
    <t>86I0521215</t>
  </si>
  <si>
    <t>86I0521222</t>
  </si>
  <si>
    <t>86I0521226</t>
  </si>
  <si>
    <t>86I0521227</t>
  </si>
  <si>
    <t>86I0521231</t>
  </si>
  <si>
    <t>86I0521232</t>
  </si>
  <si>
    <t>86I0521239</t>
  </si>
  <si>
    <t>86I0620748</t>
  </si>
  <si>
    <t>86I0620749</t>
  </si>
  <si>
    <t>86I0620750</t>
  </si>
  <si>
    <t>86I0620752</t>
  </si>
  <si>
    <t>86I0620754</t>
  </si>
  <si>
    <t>86I0620755</t>
  </si>
  <si>
    <t>86I0620756</t>
  </si>
  <si>
    <t>86I0620765</t>
  </si>
  <si>
    <t>86I0620786</t>
  </si>
  <si>
    <t>86I0620790</t>
  </si>
  <si>
    <t>86I0921088</t>
  </si>
  <si>
    <t>86I0921093</t>
  </si>
  <si>
    <t>86I0921094</t>
  </si>
  <si>
    <t>86I0921095</t>
  </si>
  <si>
    <t>86I0921105</t>
  </si>
  <si>
    <t>86I0921108</t>
  </si>
  <si>
    <t>86I0921109</t>
  </si>
  <si>
    <t>86I0921118</t>
  </si>
  <si>
    <t>86I1221127</t>
  </si>
  <si>
    <t>86I1221131</t>
  </si>
  <si>
    <t>86I1221133</t>
  </si>
  <si>
    <t>86I1221134</t>
  </si>
  <si>
    <t>86I1221141</t>
  </si>
  <si>
    <t>86I1221144</t>
  </si>
  <si>
    <t>86I1221151</t>
  </si>
  <si>
    <t>86I1221158</t>
  </si>
  <si>
    <t>86I1221160</t>
  </si>
  <si>
    <t>86I1320247</t>
  </si>
  <si>
    <t>86I1320258</t>
  </si>
  <si>
    <t>86I1420655</t>
  </si>
  <si>
    <t>86I1420657</t>
  </si>
  <si>
    <t>86I1420660</t>
  </si>
  <si>
    <t>86I1420671</t>
  </si>
  <si>
    <t>86I1420673</t>
  </si>
  <si>
    <t>86I1620718</t>
  </si>
  <si>
    <t>86I1620722</t>
  </si>
  <si>
    <t>86I1620727</t>
  </si>
  <si>
    <t>SANJIVANI MEDICAL AND GENERAL</t>
  </si>
  <si>
    <t>86I1620734</t>
  </si>
  <si>
    <t>86I1620735</t>
  </si>
  <si>
    <t>86I1620737</t>
  </si>
  <si>
    <t>86I1620739</t>
  </si>
  <si>
    <t>86I1720275</t>
  </si>
  <si>
    <t>86I1720279</t>
  </si>
  <si>
    <t>86I2020404</t>
  </si>
  <si>
    <t>86I2020416</t>
  </si>
  <si>
    <t>86I2020419</t>
  </si>
  <si>
    <t>86I2020421</t>
  </si>
  <si>
    <t>86I2020423</t>
  </si>
  <si>
    <t>86I2020425</t>
  </si>
  <si>
    <t>86I2020431</t>
  </si>
  <si>
    <t>86I2020434</t>
  </si>
  <si>
    <t>86I2120252</t>
  </si>
  <si>
    <t>86I2120265</t>
  </si>
  <si>
    <t>86I2221032</t>
  </si>
  <si>
    <t>86I2221034</t>
  </si>
  <si>
    <t>86I2221036</t>
  </si>
  <si>
    <t>86I2221037</t>
  </si>
  <si>
    <t>86I2221038</t>
  </si>
  <si>
    <t>NAVISUN AND CO</t>
  </si>
  <si>
    <t>86I2221040</t>
  </si>
  <si>
    <t>86I2221042</t>
  </si>
  <si>
    <t>86I2221043</t>
  </si>
  <si>
    <t>86I2221045</t>
  </si>
  <si>
    <t>86I2221046</t>
  </si>
  <si>
    <t>86I2221052</t>
  </si>
  <si>
    <t>86I2221053</t>
  </si>
  <si>
    <t>86I2221057</t>
  </si>
  <si>
    <t>86I2221058</t>
  </si>
  <si>
    <t>86I2221059</t>
  </si>
  <si>
    <t>86I2221063</t>
  </si>
  <si>
    <t>86I2221064</t>
  </si>
  <si>
    <t>86I2221069</t>
  </si>
  <si>
    <t>P CHHOTALAL SHAH AND CO.</t>
  </si>
  <si>
    <t>86I2221070</t>
  </si>
  <si>
    <t>86I2221073</t>
  </si>
  <si>
    <t>86I2221077</t>
  </si>
  <si>
    <t>86I2221079</t>
  </si>
  <si>
    <t>86I2221080</t>
  </si>
  <si>
    <t>86I2320945</t>
  </si>
  <si>
    <t>86I2320946</t>
  </si>
  <si>
    <t>86I2320948</t>
  </si>
  <si>
    <t>86I2320949</t>
  </si>
  <si>
    <t>86I2320951</t>
  </si>
  <si>
    <t>86I2320960</t>
  </si>
  <si>
    <t>86I2320975</t>
  </si>
  <si>
    <t>86I2420836</t>
  </si>
  <si>
    <t>86I2420840</t>
  </si>
  <si>
    <t>86I2420848</t>
  </si>
  <si>
    <t>4841263</t>
  </si>
  <si>
    <t>Sri Venkateswara Galaxy Medical</t>
  </si>
  <si>
    <t>86I2420854</t>
  </si>
  <si>
    <t>86I2620981</t>
  </si>
  <si>
    <t>86I2620984</t>
  </si>
  <si>
    <t>86I2620993</t>
  </si>
  <si>
    <t>86I2621000</t>
  </si>
  <si>
    <t>86I2621003</t>
  </si>
  <si>
    <t>86I2621009</t>
  </si>
  <si>
    <t>86I2621011</t>
  </si>
  <si>
    <t>86I2621014</t>
  </si>
  <si>
    <t>A C DISTRIBUTOR Total</t>
  </si>
  <si>
    <t>NETAJI MEDICAL STORES Total</t>
  </si>
  <si>
    <t>ASHOK PHARMACEUTICALS Total</t>
  </si>
  <si>
    <t>STAR PHARMACEUTICALS Total</t>
  </si>
  <si>
    <t>Chirag Medicare Solutions Pvt Ltd Total</t>
  </si>
  <si>
    <t>SAI RADHA PHARMA INDIA PVT LTD Total</t>
  </si>
  <si>
    <t>MANGALORE Total</t>
  </si>
  <si>
    <t>Meenakshy Medical Agencies Total</t>
  </si>
  <si>
    <t>KAMADHENU AGENCIES Total</t>
  </si>
  <si>
    <t>KALASAGAR MEDICAL AGENCIES Total</t>
  </si>
  <si>
    <t>FAIR MEDIDEAL CENTRE Total</t>
  </si>
  <si>
    <t>CENTRAL CHEMIST Total</t>
  </si>
  <si>
    <t>NIRMALA TRADING CO Total</t>
  </si>
  <si>
    <t>M. B. Agencies Total</t>
  </si>
  <si>
    <t>Gupta Marketing Total</t>
  </si>
  <si>
    <t>K.K. DISTRIBUTORS Total</t>
  </si>
  <si>
    <t>KISHOR PHARMA Total</t>
  </si>
  <si>
    <t>Anand Pharma Distributors Total</t>
  </si>
  <si>
    <t>P CHHOTALAL SHAH AND CO. Total</t>
  </si>
  <si>
    <t>SATYAM ENTERPRISES Total</t>
  </si>
  <si>
    <t>J K MEDICO Total</t>
  </si>
  <si>
    <t>Reliance Agency Total</t>
  </si>
  <si>
    <t>DAHOD PHARMACON Total</t>
  </si>
  <si>
    <t>NAVISUN AND CO Total</t>
  </si>
  <si>
    <t>KOTHARI PHARMACEUTICALS Total</t>
  </si>
  <si>
    <t>SANJIVANI MEDICAL AND GENERAL Total</t>
  </si>
  <si>
    <t>BALDAWA ENTERPRISES Total</t>
  </si>
  <si>
    <t>K DASS PHARMA DIST PVT LTD Total</t>
  </si>
  <si>
    <t>Iqbal Agencies Total</t>
  </si>
  <si>
    <t>BANSAL MEDICAL AGENCIES Total</t>
  </si>
  <si>
    <t>UNAG PHARMA Total</t>
  </si>
  <si>
    <t>GYANDEEP ENTERPRISES Total</t>
  </si>
  <si>
    <t>BANKEY BIHARI MEDICAL STORE Total</t>
  </si>
  <si>
    <t>SARLA AGENCIES Total</t>
  </si>
  <si>
    <t>A. S. Drug Agencies Total</t>
  </si>
  <si>
    <t>CHOUDHARY MEDICAL AGENCIES Total</t>
  </si>
  <si>
    <t>ASHISH MEDICAL AGENCY Total</t>
  </si>
  <si>
    <t>LALITA PHARMACEUTICALS Total</t>
  </si>
  <si>
    <t>Sri Venkateswara Galaxy Medical Total</t>
  </si>
  <si>
    <t>86I0221006</t>
  </si>
  <si>
    <t>86I0221007</t>
  </si>
  <si>
    <t>86I0221014</t>
  </si>
  <si>
    <t>86I0221017</t>
  </si>
  <si>
    <t>86I0420751</t>
  </si>
  <si>
    <t>86I0420769</t>
  </si>
  <si>
    <t>86I0521266</t>
  </si>
  <si>
    <t>86I0620797</t>
  </si>
  <si>
    <t>86I0620799</t>
  </si>
  <si>
    <t>86I0620802</t>
  </si>
  <si>
    <t>86I0620807</t>
  </si>
  <si>
    <t>86I0620810</t>
  </si>
  <si>
    <t>86I0620813</t>
  </si>
  <si>
    <t>86I0620815</t>
  </si>
  <si>
    <t>86I0620816</t>
  </si>
  <si>
    <t>86I0620819</t>
  </si>
  <si>
    <t>86I0620827</t>
  </si>
  <si>
    <t>86I0620829</t>
  </si>
  <si>
    <t>86I0620833</t>
  </si>
  <si>
    <t>86I0921124</t>
  </si>
  <si>
    <t>86I0921131</t>
  </si>
  <si>
    <t>86I0921135</t>
  </si>
  <si>
    <t>86I0921141</t>
  </si>
  <si>
    <t>86I0921147</t>
  </si>
  <si>
    <t>86I0921149</t>
  </si>
  <si>
    <t>86I1221163</t>
  </si>
  <si>
    <t>86I1221174</t>
  </si>
  <si>
    <t>4835209</t>
  </si>
  <si>
    <t>Sri Lakshmi Pharma Pvt Ltd</t>
  </si>
  <si>
    <t>86I1221178</t>
  </si>
  <si>
    <t>86I1221182</t>
  </si>
  <si>
    <t>86I1221188</t>
  </si>
  <si>
    <t>86I1221198</t>
  </si>
  <si>
    <t>86I1221201</t>
  </si>
  <si>
    <t>Nayak Distributors</t>
  </si>
  <si>
    <t>86I1221203</t>
  </si>
  <si>
    <t>86I1221205</t>
  </si>
  <si>
    <t>86I1420424</t>
  </si>
  <si>
    <t>Z4DR</t>
  </si>
  <si>
    <t>86I1420678</t>
  </si>
  <si>
    <t>86I1420682</t>
  </si>
  <si>
    <t>86I1420687</t>
  </si>
  <si>
    <t>86I1420693</t>
  </si>
  <si>
    <t>86I1420695</t>
  </si>
  <si>
    <t>86I1420701</t>
  </si>
  <si>
    <t>86I1420705</t>
  </si>
  <si>
    <t>86I1420714</t>
  </si>
  <si>
    <t>86I1420715</t>
  </si>
  <si>
    <t>86I1620745</t>
  </si>
  <si>
    <t>86I1620748</t>
  </si>
  <si>
    <t>86I1620751</t>
  </si>
  <si>
    <t>Mukundrai Agencies</t>
  </si>
  <si>
    <t>86I1620755</t>
  </si>
  <si>
    <t>86I1620757</t>
  </si>
  <si>
    <t>86I1620761</t>
  </si>
  <si>
    <t>86I1620765</t>
  </si>
  <si>
    <t>MUKUND AND COMPANY</t>
  </si>
  <si>
    <t>86I1620775</t>
  </si>
  <si>
    <t>86I1620780</t>
  </si>
  <si>
    <t>86I1620782</t>
  </si>
  <si>
    <t>86I1620784</t>
  </si>
  <si>
    <t>86I1620786</t>
  </si>
  <si>
    <t>86I1620788</t>
  </si>
  <si>
    <t>86I1620790</t>
  </si>
  <si>
    <t>86I1620794</t>
  </si>
  <si>
    <t>86I1620796</t>
  </si>
  <si>
    <t>86I1620797</t>
  </si>
  <si>
    <t>86I2120268</t>
  </si>
  <si>
    <t>86I2120269</t>
  </si>
  <si>
    <t>86I2120272</t>
  </si>
  <si>
    <t>86I2221094</t>
  </si>
  <si>
    <t>86I2221097</t>
  </si>
  <si>
    <t>86I2221098</t>
  </si>
  <si>
    <t>86I2221102</t>
  </si>
  <si>
    <t>86I2221105</t>
  </si>
  <si>
    <t>86I2221108</t>
  </si>
  <si>
    <t>86I2221110</t>
  </si>
  <si>
    <t>86I2221111</t>
  </si>
  <si>
    <t>Shree Saraswati Medical Agencies</t>
  </si>
  <si>
    <t>86I2320982</t>
  </si>
  <si>
    <t>86I2320985</t>
  </si>
  <si>
    <t>86I2320989</t>
  </si>
  <si>
    <t>86I2420862</t>
  </si>
  <si>
    <t>86I2420866</t>
  </si>
  <si>
    <t>86I2420867</t>
  </si>
  <si>
    <t>86I2520128</t>
  </si>
  <si>
    <t>86I2621040</t>
  </si>
  <si>
    <t>86I2621060</t>
  </si>
  <si>
    <t>86I2621098</t>
  </si>
  <si>
    <t>86I2621106</t>
  </si>
  <si>
    <t>96I0920269</t>
  </si>
  <si>
    <t>96I0920270</t>
  </si>
  <si>
    <t>TIRUPATI PHARMA Total</t>
  </si>
  <si>
    <t>TRIO MEDICAL STORE Total</t>
  </si>
  <si>
    <t>SRI GANKARA PHARMA Total</t>
  </si>
  <si>
    <t>Nayak Distributors Total</t>
  </si>
  <si>
    <t>KALYAN PHARMA Total</t>
  </si>
  <si>
    <t>DRUG HOUSE Total</t>
  </si>
  <si>
    <t>KAMAL PHARMA Total</t>
  </si>
  <si>
    <t>NARESH TRADERS Total</t>
  </si>
  <si>
    <t>KUNAL MEDICAL AGENCIES Total</t>
  </si>
  <si>
    <t>Shree Saraswati Medical Agencies Total</t>
  </si>
  <si>
    <t>KOTHARI SALES CORPORATION Total</t>
  </si>
  <si>
    <t>Mukundrai Agencies Total</t>
  </si>
  <si>
    <t>RAJ MEDICO'S Total</t>
  </si>
  <si>
    <t>MUKUND AND COMPANY Total</t>
  </si>
  <si>
    <t>D Vijay Pharma Pvt Ltd Total</t>
  </si>
  <si>
    <t>PAREKH PHARMA Total</t>
  </si>
  <si>
    <t>NANCY ENTERPRIES Total</t>
  </si>
  <si>
    <t>SUBHADA PHARMA Total</t>
  </si>
  <si>
    <t>Kishore Medical Agencies Total</t>
  </si>
  <si>
    <t>CHUGH MEDICINE TRADERS Total</t>
  </si>
  <si>
    <t>DRUG CENTRE Total</t>
  </si>
  <si>
    <t>PURI MEDICAL AGENCIES Total</t>
  </si>
  <si>
    <t>PUNJAB MEDICAL HALL Total</t>
  </si>
  <si>
    <t>GARG PHARMA AGENCY Total</t>
  </si>
  <si>
    <t>MEDICINE HOUSE Total</t>
  </si>
  <si>
    <t>PRIYANKA AGENCY Total</t>
  </si>
  <si>
    <t>GANESH MEDICAL AGENCIES Total</t>
  </si>
  <si>
    <t>Sri Lakshmi Pharma Pvt Ltd Total</t>
  </si>
  <si>
    <t>86I0420780</t>
  </si>
  <si>
    <t>86I0521277</t>
  </si>
  <si>
    <t>86I0521291</t>
  </si>
  <si>
    <t>86I0521292</t>
  </si>
  <si>
    <t>86I1420725</t>
  </si>
  <si>
    <t>86I1420736</t>
  </si>
  <si>
    <t>86I1420740</t>
  </si>
  <si>
    <t>86I1420745</t>
  </si>
  <si>
    <t>86I1620799</t>
  </si>
  <si>
    <t>86I1620801</t>
  </si>
  <si>
    <t>86I1620802</t>
  </si>
  <si>
    <t>86I1620803</t>
  </si>
  <si>
    <t>86I2020438</t>
  </si>
  <si>
    <t>86I2320995</t>
  </si>
  <si>
    <t>86I2320997</t>
  </si>
  <si>
    <t>86I2420870</t>
  </si>
  <si>
    <t>86I2420871</t>
  </si>
  <si>
    <t>86I2420873</t>
  </si>
  <si>
    <t>86I2621109</t>
  </si>
  <si>
    <t>86I2621110</t>
  </si>
  <si>
    <t>86I2621112</t>
  </si>
  <si>
    <t>86I2621122</t>
  </si>
  <si>
    <t>86I2621128</t>
  </si>
  <si>
    <t>86I2621132</t>
  </si>
  <si>
    <t>SAYAR PHARMA DISTRIBUTORS Total</t>
  </si>
  <si>
    <t>NAUGAPPAA AGENCIES Total</t>
  </si>
  <si>
    <t>SUNANDA ASSOCIATES Total</t>
  </si>
  <si>
    <t>GOPALAKRISHNA MEDICAL Total</t>
  </si>
  <si>
    <t>Kavita Medical Store Total</t>
  </si>
  <si>
    <t>PIONEER CHEMISTS Total</t>
  </si>
  <si>
    <t>Mediways Agencies Total</t>
  </si>
  <si>
    <t>LALIT MEDICAL AGENCY Total</t>
  </si>
  <si>
    <t>GOYAL MEDICAL AGENCY Total</t>
  </si>
  <si>
    <t>86I0420793</t>
  </si>
  <si>
    <t>86I0420794</t>
  </si>
  <si>
    <t>86I0420797</t>
  </si>
  <si>
    <t>86I0420801</t>
  </si>
  <si>
    <t>86I0521300</t>
  </si>
  <si>
    <t>86I0521303</t>
  </si>
  <si>
    <t>86I0521313</t>
  </si>
  <si>
    <t>86I0620851</t>
  </si>
  <si>
    <t>86I0620857</t>
  </si>
  <si>
    <t>86I0921154</t>
  </si>
  <si>
    <t>86I0921157</t>
  </si>
  <si>
    <t>86I0921160</t>
  </si>
  <si>
    <t>86I0921163</t>
  </si>
  <si>
    <t>86I0921164</t>
  </si>
  <si>
    <t>86I0921165</t>
  </si>
  <si>
    <t>86I0921166</t>
  </si>
  <si>
    <t>86I0921168</t>
  </si>
  <si>
    <t>86I0921172</t>
  </si>
  <si>
    <t>86I0921177</t>
  </si>
  <si>
    <t>86I1221213</t>
  </si>
  <si>
    <t>86I1221214</t>
  </si>
  <si>
    <t>86I1221217</t>
  </si>
  <si>
    <t>86I1221218</t>
  </si>
  <si>
    <t>86I1221222</t>
  </si>
  <si>
    <t>86I1221229</t>
  </si>
  <si>
    <t>86I1420749</t>
  </si>
  <si>
    <t>86I1420754</t>
  </si>
  <si>
    <t>86I1420758</t>
  </si>
  <si>
    <t>86I1420759</t>
  </si>
  <si>
    <t>86I1420760</t>
  </si>
  <si>
    <t>86I1620805</t>
  </si>
  <si>
    <t>86I1620808</t>
  </si>
  <si>
    <t>86I1620809</t>
  </si>
  <si>
    <t>86I1620814</t>
  </si>
  <si>
    <t>86I1620815</t>
  </si>
  <si>
    <t>86I1620816</t>
  </si>
  <si>
    <t>86I1720311</t>
  </si>
  <si>
    <t>86I2020448</t>
  </si>
  <si>
    <t>86I2020450</t>
  </si>
  <si>
    <t>86I2020452</t>
  </si>
  <si>
    <t>86I2020455</t>
  </si>
  <si>
    <t>86I2020460</t>
  </si>
  <si>
    <t>86I2120278</t>
  </si>
  <si>
    <t>86I2120296</t>
  </si>
  <si>
    <t>86I2120304</t>
  </si>
  <si>
    <t>86I2221131</t>
  </si>
  <si>
    <t>86I2221136</t>
  </si>
  <si>
    <t>86I2221143</t>
  </si>
  <si>
    <t>86I2221147</t>
  </si>
  <si>
    <t>86I2221152</t>
  </si>
  <si>
    <t>86I2221153</t>
  </si>
  <si>
    <t>86I2221156</t>
  </si>
  <si>
    <t>86I2221157</t>
  </si>
  <si>
    <t>86I2221161</t>
  </si>
  <si>
    <t>86I2221175</t>
  </si>
  <si>
    <t>86I2221176</t>
  </si>
  <si>
    <t>86I2221181</t>
  </si>
  <si>
    <t>86I2221186</t>
  </si>
  <si>
    <t>86I2321006</t>
  </si>
  <si>
    <t>86I2420877</t>
  </si>
  <si>
    <t>86I2520130</t>
  </si>
  <si>
    <t>86I2520137</t>
  </si>
  <si>
    <t>86I2520139</t>
  </si>
  <si>
    <t>86I2520141</t>
  </si>
  <si>
    <t>86I2621137</t>
  </si>
  <si>
    <t>86I2621141</t>
  </si>
  <si>
    <t>86I2621144</t>
  </si>
  <si>
    <t>86I2621151</t>
  </si>
  <si>
    <t>BERLIA DISTRIBUTORS Total</t>
  </si>
  <si>
    <t>JAIN PHARMA Total</t>
  </si>
  <si>
    <t>Muthu Meena Medicals Total</t>
  </si>
  <si>
    <t>Bharath Medical &amp; General Agencies Total</t>
  </si>
  <si>
    <t>K N MATHEW AND COMPANY Total</t>
  </si>
  <si>
    <t>Plasma Medical Specialties Total</t>
  </si>
  <si>
    <t>SHIVAHARE PAHRMA Total</t>
  </si>
  <si>
    <t>Rajesh Pharma Total</t>
  </si>
  <si>
    <t>KAMAL AGENCIES Total</t>
  </si>
  <si>
    <t>Singhal Medicos Total</t>
  </si>
  <si>
    <t>ALOK MEDICAL AGENCIES Total</t>
  </si>
  <si>
    <t>SHUBHAM MEDICALS Total</t>
  </si>
  <si>
    <t>GAYATRI PHARMA DISTRIBUTORS Total</t>
  </si>
  <si>
    <t>SWAMINARAYAN MEDICAL STORES Total</t>
  </si>
  <si>
    <t>Stockwell Pharma Total</t>
  </si>
  <si>
    <t>AMRUT MEDICAL AGENCY Total</t>
  </si>
  <si>
    <t>Prakash Medical Stores Total</t>
  </si>
  <si>
    <t>NEELU AND COMPANY Total</t>
  </si>
  <si>
    <t>Ramdas Pharma Distributor Pvt Ltd Total</t>
  </si>
  <si>
    <t>AGGARWAL MEDICAL STORE Total</t>
  </si>
  <si>
    <t>Friends Pharma Total</t>
  </si>
  <si>
    <t>BIHAR TRADERS Total</t>
  </si>
  <si>
    <t>New Golden Distributors Total</t>
  </si>
  <si>
    <t>M.B.DRUG HOUSE Total</t>
  </si>
  <si>
    <t>Shri Sankatmochan Pharmaceuticals Total</t>
  </si>
  <si>
    <t>86I0221027</t>
  </si>
  <si>
    <t>86I0221028</t>
  </si>
  <si>
    <t>86I0521328</t>
  </si>
  <si>
    <t>86I0521332</t>
  </si>
  <si>
    <t>86I0620861</t>
  </si>
  <si>
    <t>86I0620863</t>
  </si>
  <si>
    <t>86I0620864</t>
  </si>
  <si>
    <t>86I0620865</t>
  </si>
  <si>
    <t>86I0921187</t>
  </si>
  <si>
    <t>86I0921188</t>
  </si>
  <si>
    <t>86I0921189</t>
  </si>
  <si>
    <t>86I0921190</t>
  </si>
  <si>
    <t>86I0921197</t>
  </si>
  <si>
    <t>86I0921199</t>
  </si>
  <si>
    <t>86I0921201</t>
  </si>
  <si>
    <t>86I0921204</t>
  </si>
  <si>
    <t>86I0921205</t>
  </si>
  <si>
    <t>86I1320274</t>
  </si>
  <si>
    <t>86I1420767</t>
  </si>
  <si>
    <t>86I1620819</t>
  </si>
  <si>
    <t>86I1620822</t>
  </si>
  <si>
    <t>86I1620823</t>
  </si>
  <si>
    <t>86I1620824</t>
  </si>
  <si>
    <t>86I1620827</t>
  </si>
  <si>
    <t>86I1620828</t>
  </si>
  <si>
    <t>86I1720314</t>
  </si>
  <si>
    <t>86I1720315</t>
  </si>
  <si>
    <t>86I1720316</t>
  </si>
  <si>
    <t>86I1720318</t>
  </si>
  <si>
    <t>86I2020463</t>
  </si>
  <si>
    <t>86I2020466</t>
  </si>
  <si>
    <t>86I2020468</t>
  </si>
  <si>
    <t>86I2020471</t>
  </si>
  <si>
    <t>86I2420879</t>
  </si>
  <si>
    <t>86I2420882</t>
  </si>
  <si>
    <t>86I2621165</t>
  </si>
  <si>
    <t>BHOLANATH AND SONS</t>
  </si>
  <si>
    <t>86I2621166</t>
  </si>
  <si>
    <t>86I2621181</t>
  </si>
  <si>
    <t>86I2621186</t>
  </si>
  <si>
    <t>TRIMURTI ENTERPRISES Total</t>
  </si>
  <si>
    <t>Adeline Pharma Pvt. Ltd. Total</t>
  </si>
  <si>
    <t>Makers Pharma Pvt. Ltd. Total</t>
  </si>
  <si>
    <t>GOEL PHARMA Total</t>
  </si>
  <si>
    <t>KANTILAL AND COMPANY Total</t>
  </si>
  <si>
    <t>A K PHARMA DISTRIBUTORS Total</t>
  </si>
  <si>
    <t>KAMLESH AND CO. Total</t>
  </si>
  <si>
    <t>JAIN MEDICAL STORES Total</t>
  </si>
  <si>
    <t>DRUG DISTRIBUTORS Total</t>
  </si>
  <si>
    <t>JALARAM ENTERPRISES Total</t>
  </si>
  <si>
    <t>HANSA AGENCIES Total</t>
  </si>
  <si>
    <t>MOHAN SINGH MEDICINE TRADERS Total</t>
  </si>
  <si>
    <t>BHOLANATH AND SONS Total</t>
  </si>
  <si>
    <t>MAHESH MEDICAL AGENCIES Total</t>
  </si>
  <si>
    <t>RAMA MEDICAL AGENCIES Total</t>
  </si>
  <si>
    <t>86I0420810</t>
  </si>
  <si>
    <t>86I0420811</t>
  </si>
  <si>
    <t>UNI PHARMA</t>
  </si>
  <si>
    <t>86I0420816</t>
  </si>
  <si>
    <t>86I0521340</t>
  </si>
  <si>
    <t>86I0521348</t>
  </si>
  <si>
    <t>86I0521350</t>
  </si>
  <si>
    <t>86I0521353</t>
  </si>
  <si>
    <t>86I0521354</t>
  </si>
  <si>
    <t>86I0521363</t>
  </si>
  <si>
    <t>86I0521368</t>
  </si>
  <si>
    <t>86I0521369</t>
  </si>
  <si>
    <t>86I0521371</t>
  </si>
  <si>
    <t>Gowri Enterprises</t>
  </si>
  <si>
    <t>86I0521372</t>
  </si>
  <si>
    <t>86I0521374</t>
  </si>
  <si>
    <t>86I0521378</t>
  </si>
  <si>
    <t>86I0620876</t>
  </si>
  <si>
    <t>86I0620879</t>
  </si>
  <si>
    <t>86I0620882</t>
  </si>
  <si>
    <t>86I0620887</t>
  </si>
  <si>
    <t>86I0620888</t>
  </si>
  <si>
    <t>4790653</t>
  </si>
  <si>
    <t>Singlamedicos Pharma Pvt Ltd</t>
  </si>
  <si>
    <t>86I0620892</t>
  </si>
  <si>
    <t>86I0620894</t>
  </si>
  <si>
    <t>86I0921209</t>
  </si>
  <si>
    <t>86I0921211</t>
  </si>
  <si>
    <t>86I0921213</t>
  </si>
  <si>
    <t>86I0921216</t>
  </si>
  <si>
    <t>86I0921219</t>
  </si>
  <si>
    <t>86I0921220</t>
  </si>
  <si>
    <t>86I0921223</t>
  </si>
  <si>
    <t>86I0921224</t>
  </si>
  <si>
    <t>86I0921226</t>
  </si>
  <si>
    <t>86I0921227</t>
  </si>
  <si>
    <t>86I0921232</t>
  </si>
  <si>
    <t>86I0921236</t>
  </si>
  <si>
    <t>86I0921237</t>
  </si>
  <si>
    <t>86I0921241</t>
  </si>
  <si>
    <t>86I0921242</t>
  </si>
  <si>
    <t>86I0921243</t>
  </si>
  <si>
    <t>86I0921244</t>
  </si>
  <si>
    <t>86I0921246</t>
  </si>
  <si>
    <t>86I0921247</t>
  </si>
  <si>
    <t>86I0921248</t>
  </si>
  <si>
    <t>86I0921249</t>
  </si>
  <si>
    <t>86I0921251</t>
  </si>
  <si>
    <t>86I0921252</t>
  </si>
  <si>
    <t>86I1221232</t>
  </si>
  <si>
    <t>86I1221235</t>
  </si>
  <si>
    <t>86I1221237</t>
  </si>
  <si>
    <t>86I1221238</t>
  </si>
  <si>
    <t>86I1221239</t>
  </si>
  <si>
    <t>86I1221240</t>
  </si>
  <si>
    <t>86I1221244</t>
  </si>
  <si>
    <t>86I1420779</t>
  </si>
  <si>
    <t>86I1420780</t>
  </si>
  <si>
    <t>86I1420782</t>
  </si>
  <si>
    <t>86I1420789</t>
  </si>
  <si>
    <t>86I1420790</t>
  </si>
  <si>
    <t>86I1420794</t>
  </si>
  <si>
    <t>86I1420796</t>
  </si>
  <si>
    <t>86I1620831</t>
  </si>
  <si>
    <t>Sobti Brothers</t>
  </si>
  <si>
    <t>86I1620833</t>
  </si>
  <si>
    <t>86I1620853</t>
  </si>
  <si>
    <t>4553283</t>
  </si>
  <si>
    <t>86I1620863</t>
  </si>
  <si>
    <t>86I1620866</t>
  </si>
  <si>
    <t>86I1620867</t>
  </si>
  <si>
    <t>86I1620868</t>
  </si>
  <si>
    <t>86I1620871</t>
  </si>
  <si>
    <t>86I1620874</t>
  </si>
  <si>
    <t>86I1620875</t>
  </si>
  <si>
    <t>86I2020476</t>
  </si>
  <si>
    <t>86I2020481</t>
  </si>
  <si>
    <t>86I2020482</t>
  </si>
  <si>
    <t>86I2020483</t>
  </si>
  <si>
    <t>86I2020484</t>
  </si>
  <si>
    <t>86I2020486</t>
  </si>
  <si>
    <t>86I2020489</t>
  </si>
  <si>
    <t>86I2221188</t>
  </si>
  <si>
    <t>86I2221199</t>
  </si>
  <si>
    <t>86I2221203</t>
  </si>
  <si>
    <t>86I2221206</t>
  </si>
  <si>
    <t>86I2221208</t>
  </si>
  <si>
    <t>86I2221215</t>
  </si>
  <si>
    <t>86I2221217</t>
  </si>
  <si>
    <t>86I2221219</t>
  </si>
  <si>
    <t>86I2221220</t>
  </si>
  <si>
    <t>86I2321008</t>
  </si>
  <si>
    <t>86I2321009</t>
  </si>
  <si>
    <t>86I2321010</t>
  </si>
  <si>
    <t>86I2420887</t>
  </si>
  <si>
    <t>86I2420889</t>
  </si>
  <si>
    <t>86I2420891</t>
  </si>
  <si>
    <t>86I2420895</t>
  </si>
  <si>
    <t>86I2420900</t>
  </si>
  <si>
    <t>86I2420903</t>
  </si>
  <si>
    <t>86I2420905</t>
  </si>
  <si>
    <t>86I2420910</t>
  </si>
  <si>
    <t>86I2420912</t>
  </si>
  <si>
    <t>86I2420913</t>
  </si>
  <si>
    <t>86I2420914</t>
  </si>
  <si>
    <t>86I2420917</t>
  </si>
  <si>
    <t>86I2420919</t>
  </si>
  <si>
    <t>86I2520143</t>
  </si>
  <si>
    <t>86I2520146</t>
  </si>
  <si>
    <t>86I2621188</t>
  </si>
  <si>
    <t>86I2621190</t>
  </si>
  <si>
    <t>J F LETTOILE AGENCIES Total</t>
  </si>
  <si>
    <t>Gowri Enterprises Total</t>
  </si>
  <si>
    <t>MEENAKASHI MEDICAL AGENCIES Total</t>
  </si>
  <si>
    <t>JAIN PHARMACEUTICALS Total</t>
  </si>
  <si>
    <t>PHARMA LINK Total</t>
  </si>
  <si>
    <t>UNI PHARMA Total</t>
  </si>
  <si>
    <t>Vasavi Medicare Solutions Pvt Ltd Total</t>
  </si>
  <si>
    <t>S. P. MEDITECH PVT. LTD. Total</t>
  </si>
  <si>
    <t>SRI AMMAN AMBIGAI AGENCIES Total</t>
  </si>
  <si>
    <t>ELCEE PHARMA Total</t>
  </si>
  <si>
    <t>KARTHICK AGENCIES Total</t>
  </si>
  <si>
    <t>Neeta Medical Corporation Total</t>
  </si>
  <si>
    <t>Zippigo Pharma Total</t>
  </si>
  <si>
    <t>K.B. MEDICAL HALL Total</t>
  </si>
  <si>
    <t>BINDAL MEDICALS Total</t>
  </si>
  <si>
    <t>DELUXE MEDICOS Total</t>
  </si>
  <si>
    <t>DHARNA DRUG DISTRIBUTORS Total</t>
  </si>
  <si>
    <t>ATUL MEDICAL AGENCY Total</t>
  </si>
  <si>
    <t>NELSON PHARMA DISTRIBUTORS Total</t>
  </si>
  <si>
    <t>MAHAVIR AGENCIES Total</t>
  </si>
  <si>
    <t>Sobti Brothers Total</t>
  </si>
  <si>
    <t>JAY AGENCIES Total</t>
  </si>
  <si>
    <t>K. C. C. Enterprises Total</t>
  </si>
  <si>
    <t>Raja Medical Stores Total</t>
  </si>
  <si>
    <t>Pharma India Nx Total</t>
  </si>
  <si>
    <t>AGGARWAL MEDICOS Total</t>
  </si>
  <si>
    <t>White Pharmaceuticals Total</t>
  </si>
  <si>
    <t>JANTA MEDICAL STORES Total</t>
  </si>
  <si>
    <t>KRIPA MEDICARE Total</t>
  </si>
  <si>
    <t>Singlamedicos Pharma Pvt Ltd Total</t>
  </si>
  <si>
    <t>86I0221032</t>
  </si>
  <si>
    <t>86I0221044</t>
  </si>
  <si>
    <t>86I0221048</t>
  </si>
  <si>
    <t>86I0221054</t>
  </si>
  <si>
    <t>86I0221055</t>
  </si>
  <si>
    <t>86I0221061</t>
  </si>
  <si>
    <t>86I0221062</t>
  </si>
  <si>
    <t>Sarada Medical Stores</t>
  </si>
  <si>
    <t>86I0221063</t>
  </si>
  <si>
    <t>86I0420819</t>
  </si>
  <si>
    <t>86I0420825</t>
  </si>
  <si>
    <t>M V GANAPATHY IYER AND SONS</t>
  </si>
  <si>
    <t>86I0521380</t>
  </si>
  <si>
    <t>86I0521387</t>
  </si>
  <si>
    <t>86I0521388</t>
  </si>
  <si>
    <t>MEDIHAUXE INTERNATIONAL PVT. LTD.</t>
  </si>
  <si>
    <t>86I0521390</t>
  </si>
  <si>
    <t>86I0521392</t>
  </si>
  <si>
    <t>86I0521393</t>
  </si>
  <si>
    <t>86I0620899</t>
  </si>
  <si>
    <t>86I0921254</t>
  </si>
  <si>
    <t>86I0921255</t>
  </si>
  <si>
    <t>86I0921256</t>
  </si>
  <si>
    <t>86I1221249</t>
  </si>
  <si>
    <t>86I1221250</t>
  </si>
  <si>
    <t>86I1320277</t>
  </si>
  <si>
    <t>86I1320279</t>
  </si>
  <si>
    <t>86I1420801</t>
  </si>
  <si>
    <t>86I1420802</t>
  </si>
  <si>
    <t>86I1420806</t>
  </si>
  <si>
    <t>86I1420812</t>
  </si>
  <si>
    <t>86I1420814</t>
  </si>
  <si>
    <t>86I1420816</t>
  </si>
  <si>
    <t>86I1420818</t>
  </si>
  <si>
    <t>86I1420819</t>
  </si>
  <si>
    <t>86I1620877</t>
  </si>
  <si>
    <t>4841628</t>
  </si>
  <si>
    <t>PALOD DISTRIBUTORS PRIVATE  LTD</t>
  </si>
  <si>
    <t>86I1620879</t>
  </si>
  <si>
    <t>86I1620882</t>
  </si>
  <si>
    <t>86I1620887</t>
  </si>
  <si>
    <t>86I1620888</t>
  </si>
  <si>
    <t>86I1720326</t>
  </si>
  <si>
    <t>86I1720327</t>
  </si>
  <si>
    <t>86I1720328</t>
  </si>
  <si>
    <t>BAJRANG MEDICAL STORES</t>
  </si>
  <si>
    <t>86I2020495</t>
  </si>
  <si>
    <t>86I2020499</t>
  </si>
  <si>
    <t>86I2020501</t>
  </si>
  <si>
    <t>86I2321012</t>
  </si>
  <si>
    <t>86I2321019</t>
  </si>
  <si>
    <t>86I2420926</t>
  </si>
  <si>
    <t>86I2420927</t>
  </si>
  <si>
    <t>86I2420935</t>
  </si>
  <si>
    <t>86I2420943</t>
  </si>
  <si>
    <t>Sai Krishna Agencies</t>
  </si>
  <si>
    <t>86I2420945</t>
  </si>
  <si>
    <t>86I2420952</t>
  </si>
  <si>
    <t>86I2420957</t>
  </si>
  <si>
    <t>86I2420958</t>
  </si>
  <si>
    <t>86I2420961</t>
  </si>
  <si>
    <t>86I2420969</t>
  </si>
  <si>
    <t>86I2520149</t>
  </si>
  <si>
    <t>Ghosh And Co Total</t>
  </si>
  <si>
    <t>MATRI AGENCY Total</t>
  </si>
  <si>
    <t>Sarada Medical Stores Total</t>
  </si>
  <si>
    <t>Debananda Pharmaceuticals Total</t>
  </si>
  <si>
    <t>MEDIHAUXE INTERNATIONAL PVT. LTD. Total</t>
  </si>
  <si>
    <t>KENT PHARMA Total</t>
  </si>
  <si>
    <t>A R Speciality Care Total</t>
  </si>
  <si>
    <t>TRIEX PHARMA Total</t>
  </si>
  <si>
    <t>M V GANAPATHY IYER AND SONS Total</t>
  </si>
  <si>
    <t>Sai Krishna Agencies Total</t>
  </si>
  <si>
    <t>Mohan Marketing Total</t>
  </si>
  <si>
    <t>VIZIA MEDICAL SYNDICATE Total</t>
  </si>
  <si>
    <t>Specialty Drug House Total</t>
  </si>
  <si>
    <t>Bajaj Pharma Total</t>
  </si>
  <si>
    <t>RAMA PHARMA DISTRIBUTORS Total</t>
  </si>
  <si>
    <t>ANMOL PHARMA Total</t>
  </si>
  <si>
    <t>LAXMI PHARMA Total</t>
  </si>
  <si>
    <t>Jagat Pharma Total</t>
  </si>
  <si>
    <t>Ajay Medical Agencies Total</t>
  </si>
  <si>
    <t>BAJRANG MEDICAL STORES Total</t>
  </si>
  <si>
    <t>A. V. Enterprises Total</t>
  </si>
  <si>
    <t>PALOD DISTRIBUTORS PRIVATE  LTD Total</t>
  </si>
  <si>
    <t>86I0221066</t>
  </si>
  <si>
    <t>86I0221078</t>
  </si>
  <si>
    <t>86I0221080</t>
  </si>
  <si>
    <t>86I0221090</t>
  </si>
  <si>
    <t>86I0221096</t>
  </si>
  <si>
    <t>86I0221100</t>
  </si>
  <si>
    <t>UL JAC PHARMA</t>
  </si>
  <si>
    <t>86I0221109</t>
  </si>
  <si>
    <t>G. N. V. Enterprise</t>
  </si>
  <si>
    <t>86I0221115</t>
  </si>
  <si>
    <t>86I0221117</t>
  </si>
  <si>
    <t>86I0221119</t>
  </si>
  <si>
    <t>86I0221120</t>
  </si>
  <si>
    <t>86I0221128</t>
  </si>
  <si>
    <t>86I0221133</t>
  </si>
  <si>
    <t>86I0221136</t>
  </si>
  <si>
    <t>86I0420830</t>
  </si>
  <si>
    <t>86I0521400</t>
  </si>
  <si>
    <t>86I0521407</t>
  </si>
  <si>
    <t>86I0521408</t>
  </si>
  <si>
    <t>86I0521409</t>
  </si>
  <si>
    <t>86I0620906</t>
  </si>
  <si>
    <t>86I0921259</t>
  </si>
  <si>
    <t>86I0921260</t>
  </si>
  <si>
    <t>86I0921261</t>
  </si>
  <si>
    <t>86I0921263</t>
  </si>
  <si>
    <t>86I0921265</t>
  </si>
  <si>
    <t>86I0921266</t>
  </si>
  <si>
    <t>86I0921268</t>
  </si>
  <si>
    <t>86I0921271</t>
  </si>
  <si>
    <t>86I0921272</t>
  </si>
  <si>
    <t>86I0921274</t>
  </si>
  <si>
    <t>86I0921282</t>
  </si>
  <si>
    <t>86I0921283</t>
  </si>
  <si>
    <t>86I0921284</t>
  </si>
  <si>
    <t>86I0921285</t>
  </si>
  <si>
    <t>86I0921288</t>
  </si>
  <si>
    <t>86I0921289</t>
  </si>
  <si>
    <t>86I0921290</t>
  </si>
  <si>
    <t>86I0921291</t>
  </si>
  <si>
    <t>4237256</t>
  </si>
  <si>
    <t>Bio-Geno-Pharma</t>
  </si>
  <si>
    <t>86I0921292</t>
  </si>
  <si>
    <t>86I0921293</t>
  </si>
  <si>
    <t>86I0921294</t>
  </si>
  <si>
    <t>86I1221251</t>
  </si>
  <si>
    <t>86I1221252</t>
  </si>
  <si>
    <t>86I1620890</t>
  </si>
  <si>
    <t>86I1620893</t>
  </si>
  <si>
    <t>86I2120321</t>
  </si>
  <si>
    <t>86I2120322</t>
  </si>
  <si>
    <t>86I2120324</t>
  </si>
  <si>
    <t>86I2321021</t>
  </si>
  <si>
    <t>86I2321022</t>
  </si>
  <si>
    <t>86I2420972</t>
  </si>
  <si>
    <t>86I2621203</t>
  </si>
  <si>
    <t>86I2621206</t>
  </si>
  <si>
    <t>86I2621209</t>
  </si>
  <si>
    <t>86I2621210</t>
  </si>
  <si>
    <t>S B  MEDICO Total</t>
  </si>
  <si>
    <t>UL JAC PHARMA Total</t>
  </si>
  <si>
    <t>G. N. V. Enterprise Total</t>
  </si>
  <si>
    <t>DUA MEDICOS Total</t>
  </si>
  <si>
    <t>J K DISTRIBUTORS Total</t>
  </si>
  <si>
    <t>Sadhu Agency Total</t>
  </si>
  <si>
    <t>H S  MEDICINE DISTRIBUTORS Total</t>
  </si>
  <si>
    <t>Ramkrishna Medicine Distributors Total</t>
  </si>
  <si>
    <t>Ajay Pharmaceuticals Total</t>
  </si>
  <si>
    <t>Standard Distributors Total</t>
  </si>
  <si>
    <t>JYOTHI MEDICAL HALL Total</t>
  </si>
  <si>
    <t>VARHADI PHARMA AGENCY Total</t>
  </si>
  <si>
    <t>G. S. Pharmaceuticals Total</t>
  </si>
  <si>
    <t>OM MEDICOS Total</t>
  </si>
  <si>
    <t>B N PHARMA Total</t>
  </si>
  <si>
    <t>RADHA AGENCY Total</t>
  </si>
  <si>
    <t>Shree Raj Medico Total</t>
  </si>
  <si>
    <t>WELFARE DISTRIBUTORS Total</t>
  </si>
  <si>
    <t>SHANTI PHARMACEUTICALS AGENCY Total</t>
  </si>
  <si>
    <t>86I0221144</t>
  </si>
  <si>
    <t>86I0221153</t>
  </si>
  <si>
    <t>B C SAHA AND SONS</t>
  </si>
  <si>
    <t>86I0221155</t>
  </si>
  <si>
    <t>86I0221172</t>
  </si>
  <si>
    <t>86I0921297</t>
  </si>
  <si>
    <t>86I0921299</t>
  </si>
  <si>
    <t>86I1420827</t>
  </si>
  <si>
    <t>86I1420830</t>
  </si>
  <si>
    <t>86I1420840</t>
  </si>
  <si>
    <t>86I2120326</t>
  </si>
  <si>
    <t>86I2420974</t>
  </si>
  <si>
    <t>86I2420975</t>
  </si>
  <si>
    <t>86I2420981</t>
  </si>
  <si>
    <t>86I2420988</t>
  </si>
  <si>
    <t>86I2520157</t>
  </si>
  <si>
    <t>86I2621216</t>
  </si>
  <si>
    <t>86I2621219</t>
  </si>
  <si>
    <t>86I2621222</t>
  </si>
  <si>
    <t>B C SAHA AND SONS Total</t>
  </si>
  <si>
    <t>POONAM PHARMA DISTRIBUTOR Total</t>
  </si>
  <si>
    <t>ARJUN AGENCIES Total</t>
  </si>
  <si>
    <t>GL PHARMA Total</t>
  </si>
  <si>
    <t>PARIKH MEDICAL AGENCY Total</t>
  </si>
  <si>
    <t>Bio-Geno-Pharma Total</t>
  </si>
  <si>
    <t>86I0420835</t>
  </si>
  <si>
    <t>86I0521417</t>
  </si>
  <si>
    <t>86I0921310</t>
  </si>
  <si>
    <t>86I0921313</t>
  </si>
  <si>
    <t>86I0921314</t>
  </si>
  <si>
    <t>86I0921317</t>
  </si>
  <si>
    <t>86I0921319</t>
  </si>
  <si>
    <t>86I0921326</t>
  </si>
  <si>
    <t>86I0921327</t>
  </si>
  <si>
    <t>86I0921329</t>
  </si>
  <si>
    <t>86I0921331</t>
  </si>
  <si>
    <t>86I1620895</t>
  </si>
  <si>
    <t>86I2020524</t>
  </si>
  <si>
    <t>86I2420993</t>
  </si>
  <si>
    <t>86I2420994</t>
  </si>
  <si>
    <t>Royal Medical Hall</t>
  </si>
  <si>
    <t>86I2420995</t>
  </si>
  <si>
    <t>86I2421000</t>
  </si>
  <si>
    <t>86I2421001</t>
  </si>
  <si>
    <t>86I2421005</t>
  </si>
  <si>
    <t>86I2621225</t>
  </si>
  <si>
    <t>86I2621226</t>
  </si>
  <si>
    <t>SHRI MEENA AGENCIES Total</t>
  </si>
  <si>
    <t>Bhaskara Medical Agencies Total</t>
  </si>
  <si>
    <t>SRI BALAJI MEDICAL AGENCIES Total</t>
  </si>
  <si>
    <t>Royal Medical Hall Total</t>
  </si>
  <si>
    <t>Human Care Pharmaceuticals Total</t>
  </si>
  <si>
    <t>86I0921335</t>
  </si>
  <si>
    <t>86I0921338</t>
  </si>
  <si>
    <t>86I0921341</t>
  </si>
  <si>
    <t>86I0921342</t>
  </si>
  <si>
    <t>86I0921358</t>
  </si>
  <si>
    <t>86I0921360</t>
  </si>
  <si>
    <t>86I0921361</t>
  </si>
  <si>
    <t>86I1620896</t>
  </si>
  <si>
    <t>86I1620898</t>
  </si>
  <si>
    <t>86I2120334</t>
  </si>
  <si>
    <t>Eastern Agencies Healthcare Pvt ltd Total</t>
  </si>
  <si>
    <t>FLORA AGENCY Total</t>
  </si>
  <si>
    <t>PRASAD DRUG AGENCY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</si>
</sst>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* #,##0.00_ ;_ * \-#,##0.00_ ;_ * &quot;-&quot;??_ ;_ @_ "/>
    <numFmt numFmtId="165" formatCode="#,##0.000"/>
  </numFmts>
  <fonts count="19"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9"/>
      <name val="Trebuchet MS"/>
      <family val="2"/>
    </font>
    <font>
      <sz val="9"/>
      <name val="Trebuchet MS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4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9" fillId="0" borderId="0"/>
    <xf numFmtId="0" fontId="3" fillId="0" borderId="0" applyNumberFormat="0" applyFill="0" applyBorder="0" applyAlignment="0" applyProtection="0"/>
    <xf numFmtId="0" fontId="9" fillId="0" borderId="0"/>
    <xf numFmtId="0" fontId="5" fillId="0" borderId="0"/>
    <xf numFmtId="0" fontId="3" fillId="0" borderId="0"/>
    <xf numFmtId="0" fontId="2" fillId="0" borderId="0"/>
    <xf numFmtId="0" fontId="10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5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</cellStyleXfs>
  <cellXfs count="87">
    <xf numFmtId="0" fontId="0" fillId="0" borderId="0" xfId="0"/>
    <xf numFmtId="0" fontId="1" fillId="2" borderId="0" xfId="1" applyFill="1" applyAlignment="1">
      <alignment horizontal="center"/>
    </xf>
    <xf numFmtId="0" fontId="1" fillId="2" borderId="0" xfId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0" borderId="0" xfId="1" applyAlignment="1">
      <alignment horizontal="center" vertical="top"/>
    </xf>
    <xf numFmtId="0" fontId="1" fillId="0" borderId="0" xfId="1" applyAlignment="1">
      <alignment horizontal="left"/>
    </xf>
    <xf numFmtId="0" fontId="2" fillId="0" borderId="0" xfId="2" applyFill="1" applyAlignment="1">
      <alignment horizontal="center" vertical="top"/>
    </xf>
    <xf numFmtId="0" fontId="2" fillId="0" borderId="0" xfId="2" applyFill="1" applyAlignment="1">
      <alignment horizontal="left" vertical="top"/>
    </xf>
    <xf numFmtId="0" fontId="2" fillId="0" borderId="0" xfId="2" applyNumberFormat="1" applyFill="1" applyAlignment="1">
      <alignment horizontal="center" vertical="top"/>
    </xf>
    <xf numFmtId="0" fontId="0" fillId="0" borderId="0" xfId="0" applyAlignment="1">
      <alignment horizontal="left" vertical="top"/>
    </xf>
    <xf numFmtId="0" fontId="1" fillId="3" borderId="0" xfId="1" applyFill="1"/>
    <xf numFmtId="0" fontId="1" fillId="0" borderId="0" xfId="1"/>
    <xf numFmtId="0" fontId="0" fillId="0" borderId="0" xfId="0" applyAlignment="1">
      <alignment vertical="center"/>
    </xf>
    <xf numFmtId="38" fontId="0" fillId="0" borderId="0" xfId="0" applyNumberFormat="1"/>
    <xf numFmtId="0" fontId="0" fillId="0" borderId="0" xfId="0" pivotButton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Fill="1"/>
    <xf numFmtId="0" fontId="1" fillId="0" borderId="0" xfId="1" applyFill="1" applyAlignment="1">
      <alignment horizontal="center"/>
    </xf>
    <xf numFmtId="0" fontId="1" fillId="0" borderId="0" xfId="1" applyFill="1" applyAlignment="1">
      <alignment horizontal="center" vertical="top"/>
    </xf>
    <xf numFmtId="0" fontId="1" fillId="0" borderId="0" xfId="1" applyFill="1" applyAlignment="1">
      <alignment horizontal="left"/>
    </xf>
    <xf numFmtId="0" fontId="1" fillId="0" borderId="0" xfId="1" applyFill="1" applyAlignment="1">
      <alignment horizontal="left" vertical="top"/>
    </xf>
    <xf numFmtId="0" fontId="5" fillId="0" borderId="0" xfId="0" applyFont="1" applyFill="1" applyBorder="1" applyAlignment="1">
      <alignment horizontal="left"/>
    </xf>
    <xf numFmtId="38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horizontal="left" vertical="top"/>
    </xf>
    <xf numFmtId="0" fontId="7" fillId="3" borderId="2" xfId="0" applyFont="1" applyFill="1" applyBorder="1" applyAlignment="1">
      <alignment horizontal="left" vertical="center"/>
    </xf>
    <xf numFmtId="0" fontId="6" fillId="0" borderId="0" xfId="16" applyFont="1" applyAlignment="1">
      <alignment vertical="top"/>
    </xf>
    <xf numFmtId="0" fontId="6" fillId="0" borderId="0" xfId="16" applyNumberFormat="1" applyFont="1" applyAlignment="1">
      <alignment vertical="top"/>
    </xf>
    <xf numFmtId="0" fontId="6" fillId="0" borderId="0" xfId="21" applyFont="1" applyAlignment="1">
      <alignment vertical="top"/>
    </xf>
    <xf numFmtId="0" fontId="6" fillId="0" borderId="0" xfId="21" applyNumberFormat="1" applyFont="1" applyAlignment="1">
      <alignment vertical="top"/>
    </xf>
    <xf numFmtId="0" fontId="6" fillId="0" borderId="0" xfId="22" applyFont="1" applyAlignment="1">
      <alignment vertical="top"/>
    </xf>
    <xf numFmtId="0" fontId="6" fillId="0" borderId="0" xfId="22" applyNumberFormat="1" applyFont="1" applyAlignment="1">
      <alignment vertical="top"/>
    </xf>
    <xf numFmtId="0" fontId="6" fillId="0" borderId="0" xfId="23" applyFont="1" applyAlignment="1">
      <alignment vertical="top"/>
    </xf>
    <xf numFmtId="0" fontId="6" fillId="0" borderId="0" xfId="23" applyNumberFormat="1" applyFont="1" applyAlignment="1">
      <alignment vertical="top"/>
    </xf>
    <xf numFmtId="0" fontId="6" fillId="4" borderId="1" xfId="16" applyFont="1" applyFill="1" applyBorder="1" applyAlignment="1">
      <alignment horizontal="left" vertical="top"/>
    </xf>
    <xf numFmtId="0" fontId="6" fillId="0" borderId="0" xfId="16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6" fillId="0" borderId="0" xfId="0" applyFont="1" applyAlignment="1">
      <alignment vertical="top"/>
    </xf>
    <xf numFmtId="0" fontId="6" fillId="0" borderId="0" xfId="0" applyNumberFormat="1" applyFont="1" applyAlignment="1">
      <alignment vertical="top"/>
    </xf>
    <xf numFmtId="14" fontId="6" fillId="0" borderId="0" xfId="0" applyNumberFormat="1" applyFont="1" applyAlignment="1">
      <alignment horizontal="right" vertical="top"/>
    </xf>
    <xf numFmtId="3" fontId="6" fillId="0" borderId="0" xfId="0" applyNumberFormat="1" applyFont="1" applyAlignment="1">
      <alignment horizontal="right" vertical="top"/>
    </xf>
    <xf numFmtId="4" fontId="6" fillId="0" borderId="0" xfId="0" applyNumberFormat="1" applyFont="1" applyAlignment="1">
      <alignment horizontal="right" vertical="top"/>
    </xf>
    <xf numFmtId="165" fontId="6" fillId="0" borderId="0" xfId="0" applyNumberFormat="1" applyFont="1" applyAlignment="1">
      <alignment horizontal="right" vertical="top"/>
    </xf>
    <xf numFmtId="0" fontId="15" fillId="5" borderId="3" xfId="3" applyFont="1" applyFill="1" applyBorder="1" applyAlignment="1">
      <alignment vertical="center"/>
    </xf>
    <xf numFmtId="0" fontId="15" fillId="0" borderId="0" xfId="3" applyFont="1" applyBorder="1" applyAlignment="1">
      <alignment horizontal="center" vertical="center"/>
    </xf>
    <xf numFmtId="0" fontId="16" fillId="0" borderId="0" xfId="3" applyFont="1" applyAlignment="1">
      <alignment horizontal="left" vertical="center"/>
    </xf>
    <xf numFmtId="0" fontId="15" fillId="0" borderId="0" xfId="3" applyFont="1" applyBorder="1" applyAlignment="1">
      <alignment horizontal="center" vertical="center" wrapText="1"/>
    </xf>
    <xf numFmtId="38" fontId="2" fillId="0" borderId="0" xfId="3" applyNumberFormat="1" applyFont="1" applyBorder="1" applyAlignment="1">
      <alignment horizontal="center" vertical="center"/>
    </xf>
    <xf numFmtId="38" fontId="16" fillId="0" borderId="0" xfId="3" applyNumberFormat="1" applyFont="1" applyAlignment="1">
      <alignment horizontal="center" vertical="center"/>
    </xf>
    <xf numFmtId="0" fontId="16" fillId="0" borderId="0" xfId="3" applyFont="1" applyAlignment="1">
      <alignment horizontal="center" vertical="center"/>
    </xf>
    <xf numFmtId="0" fontId="15" fillId="6" borderId="4" xfId="3" applyFont="1" applyFill="1" applyBorder="1" applyAlignment="1">
      <alignment vertical="center" wrapText="1"/>
    </xf>
    <xf numFmtId="0" fontId="15" fillId="6" borderId="6" xfId="3" applyFont="1" applyFill="1" applyBorder="1" applyAlignment="1">
      <alignment vertical="center" wrapText="1"/>
    </xf>
    <xf numFmtId="38" fontId="15" fillId="6" borderId="4" xfId="3" applyNumberFormat="1" applyFont="1" applyFill="1" applyBorder="1" applyAlignment="1">
      <alignment horizontal="center" vertical="center" wrapText="1"/>
    </xf>
    <xf numFmtId="38" fontId="15" fillId="6" borderId="6" xfId="3" applyNumberFormat="1" applyFont="1" applyFill="1" applyBorder="1" applyAlignment="1">
      <alignment horizontal="center" vertical="center" wrapText="1"/>
    </xf>
    <xf numFmtId="38" fontId="15" fillId="6" borderId="7" xfId="3" applyNumberFormat="1" applyFont="1" applyFill="1" applyBorder="1" applyAlignment="1">
      <alignment horizontal="center" vertical="center" wrapText="1"/>
    </xf>
    <xf numFmtId="38" fontId="17" fillId="6" borderId="8" xfId="3" applyNumberFormat="1" applyFont="1" applyFill="1" applyBorder="1" applyAlignment="1">
      <alignment horizontal="center" vertical="center" wrapText="1"/>
    </xf>
    <xf numFmtId="38" fontId="17" fillId="6" borderId="6" xfId="3" applyNumberFormat="1" applyFont="1" applyFill="1" applyBorder="1" applyAlignment="1">
      <alignment horizontal="center" vertical="center" wrapText="1"/>
    </xf>
    <xf numFmtId="0" fontId="16" fillId="0" borderId="0" xfId="3" applyFont="1" applyAlignment="1">
      <alignment vertical="center"/>
    </xf>
    <xf numFmtId="0" fontId="18" fillId="0" borderId="9" xfId="3" applyFont="1" applyFill="1" applyBorder="1" applyAlignment="1">
      <alignment horizontal="left" vertical="center" wrapText="1"/>
    </xf>
    <xf numFmtId="0" fontId="18" fillId="0" borderId="1" xfId="3" applyFont="1" applyFill="1" applyBorder="1" applyAlignment="1">
      <alignment horizontal="left" vertical="center" wrapText="1"/>
    </xf>
    <xf numFmtId="38" fontId="16" fillId="7" borderId="10" xfId="15" applyNumberFormat="1" applyFont="1" applyFill="1" applyBorder="1" applyAlignment="1">
      <alignment horizontal="center" vertical="center" wrapText="1"/>
    </xf>
    <xf numFmtId="38" fontId="16" fillId="7" borderId="1" xfId="15" applyNumberFormat="1" applyFont="1" applyFill="1" applyBorder="1" applyAlignment="1">
      <alignment horizontal="center" vertical="center" wrapText="1"/>
    </xf>
    <xf numFmtId="38" fontId="16" fillId="7" borderId="1" xfId="3" applyNumberFormat="1" applyFont="1" applyFill="1" applyBorder="1" applyAlignment="1">
      <alignment horizontal="center" vertical="center" wrapText="1"/>
    </xf>
    <xf numFmtId="38" fontId="16" fillId="7" borderId="11" xfId="15" applyNumberFormat="1" applyFont="1" applyFill="1" applyBorder="1" applyAlignment="1">
      <alignment horizontal="center" vertical="center" wrapText="1"/>
    </xf>
    <xf numFmtId="38" fontId="16" fillId="7" borderId="12" xfId="3" applyNumberFormat="1" applyFont="1" applyFill="1" applyBorder="1" applyAlignment="1">
      <alignment horizontal="center" vertical="center" wrapText="1"/>
    </xf>
    <xf numFmtId="0" fontId="18" fillId="0" borderId="13" xfId="3" applyFont="1" applyFill="1" applyBorder="1" applyAlignment="1">
      <alignment horizontal="left" vertical="center" wrapText="1"/>
    </xf>
    <xf numFmtId="38" fontId="15" fillId="6" borderId="14" xfId="15" applyNumberFormat="1" applyFont="1" applyFill="1" applyBorder="1" applyAlignment="1">
      <alignment horizontal="center" vertical="center" wrapText="1"/>
    </xf>
    <xf numFmtId="38" fontId="15" fillId="6" borderId="6" xfId="15" applyNumberFormat="1" applyFont="1" applyFill="1" applyBorder="1" applyAlignment="1">
      <alignment horizontal="center" vertical="center" wrapText="1"/>
    </xf>
    <xf numFmtId="38" fontId="15" fillId="6" borderId="8" xfId="15" applyNumberFormat="1" applyFont="1" applyFill="1" applyBorder="1" applyAlignment="1">
      <alignment horizontal="center" vertical="center" wrapText="1"/>
    </xf>
    <xf numFmtId="38" fontId="15" fillId="6" borderId="7" xfId="15" applyNumberFormat="1" applyFont="1" applyFill="1" applyBorder="1" applyAlignment="1">
      <alignment horizontal="center" vertical="center" wrapText="1"/>
    </xf>
    <xf numFmtId="38" fontId="15" fillId="6" borderId="5" xfId="3" applyNumberFormat="1" applyFont="1" applyFill="1" applyBorder="1" applyAlignment="1">
      <alignment horizontal="center" vertical="center" wrapText="1"/>
    </xf>
    <xf numFmtId="38" fontId="16" fillId="7" borderId="15" xfId="15" applyNumberFormat="1" applyFont="1" applyFill="1" applyBorder="1" applyAlignment="1">
      <alignment horizontal="center" vertical="center" wrapText="1"/>
    </xf>
    <xf numFmtId="38" fontId="15" fillId="6" borderId="16" xfId="15" applyNumberFormat="1" applyFont="1" applyFill="1" applyBorder="1" applyAlignment="1">
      <alignment horizontal="center" vertical="center" wrapText="1"/>
    </xf>
    <xf numFmtId="0" fontId="18" fillId="0" borderId="1" xfId="3" applyFont="1" applyFill="1" applyBorder="1" applyAlignment="1">
      <alignment horizontal="center" vertical="center" wrapText="1"/>
    </xf>
    <xf numFmtId="0" fontId="15" fillId="6" borderId="6" xfId="3" applyFont="1" applyFill="1" applyBorder="1" applyAlignment="1">
      <alignment horizontal="center" vertical="center" wrapText="1"/>
    </xf>
    <xf numFmtId="0" fontId="15" fillId="6" borderId="8" xfId="3" applyFont="1" applyFill="1" applyBorder="1" applyAlignment="1">
      <alignment vertical="center" wrapText="1"/>
    </xf>
    <xf numFmtId="0" fontId="18" fillId="0" borderId="17" xfId="3" applyFont="1" applyFill="1" applyBorder="1" applyAlignment="1">
      <alignment horizontal="left" vertical="center" wrapText="1"/>
    </xf>
    <xf numFmtId="38" fontId="0" fillId="0" borderId="0" xfId="0" applyNumberFormat="1"/>
    <xf numFmtId="38" fontId="16" fillId="0" borderId="0" xfId="3" applyNumberFormat="1" applyFont="1" applyAlignment="1">
      <alignment vertical="center"/>
    </xf>
    <xf numFmtId="38" fontId="16" fillId="7" borderId="18" xfId="15" applyNumberFormat="1" applyFont="1" applyFill="1" applyBorder="1" applyAlignment="1">
      <alignment horizontal="center" vertical="center" wrapText="1"/>
    </xf>
    <xf numFmtId="38" fontId="15" fillId="6" borderId="8" xfId="3" applyNumberFormat="1" applyFont="1" applyFill="1" applyBorder="1" applyAlignment="1">
      <alignment horizontal="center" vertical="center" wrapText="1"/>
    </xf>
    <xf numFmtId="38" fontId="16" fillId="7" borderId="17" xfId="3" applyNumberFormat="1" applyFont="1" applyFill="1" applyBorder="1" applyAlignment="1">
      <alignment horizontal="center" vertical="center" wrapText="1"/>
    </xf>
    <xf numFmtId="38" fontId="16" fillId="0" borderId="19" xfId="3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top"/>
    </xf>
    <xf numFmtId="0" fontId="6" fillId="4" borderId="1" xfId="0" applyFont="1" applyFill="1" applyBorder="1" applyAlignment="1">
      <alignment vertical="top" wrapText="1"/>
    </xf>
  </cellXfs>
  <cellStyles count="24">
    <cellStyle name="Comma 2" xfId="4" xr:uid="{0D96E686-3BF1-4FE7-BDE1-BC240888844D}"/>
    <cellStyle name="Comma 2 2" xfId="7" xr:uid="{A084DE46-5D33-4A06-9B3B-2FFB8515358A}"/>
    <cellStyle name="Comma 3" xfId="6" xr:uid="{2E579522-A8E3-41DE-B842-BB433C6EFE6F}"/>
    <cellStyle name="Comma 4" xfId="15" xr:uid="{099B614B-F74E-492D-B07E-7EEDFCDDCF93}"/>
    <cellStyle name="Normal" xfId="0" builtinId="0"/>
    <cellStyle name="Normal 10" xfId="20" xr:uid="{89C20EE7-49A5-4887-A821-F3D75FDE612F}"/>
    <cellStyle name="Normal 19" xfId="12" xr:uid="{7E9D57CA-BCDB-4FB5-B83B-499B9D836456}"/>
    <cellStyle name="Normal 2" xfId="3" xr:uid="{FE9A785B-37D0-4B1F-80E5-932AED78D315}"/>
    <cellStyle name="Normal 2 2" xfId="8" xr:uid="{B4658AF4-3510-4729-8461-6DC5AD8568F7}"/>
    <cellStyle name="Normal 2 2 2" xfId="10" xr:uid="{55C11360-5EBE-4650-A070-B07F04C7578E}"/>
    <cellStyle name="Normal 3" xfId="9" xr:uid="{7D49BE18-ED20-43CE-8818-67FE5A51A8F4}"/>
    <cellStyle name="Normal 34" xfId="1" xr:uid="{BA273124-50F0-4AED-BC36-5E3D9CFB6275}"/>
    <cellStyle name="Normal 4" xfId="11" xr:uid="{BE0F5723-87FC-46DA-8AEF-EE643F2E2A0F}"/>
    <cellStyle name="Normal 4 2" xfId="18" xr:uid="{D5243AF5-01BD-4B06-800C-3E46ECAD16C5}"/>
    <cellStyle name="Normal 5" xfId="13" xr:uid="{9D5639CF-2760-4CDB-9B09-88127DAFB61F}"/>
    <cellStyle name="Normal 6" xfId="5" xr:uid="{22252D51-5BDF-4008-B2F9-194CB376BDB8}"/>
    <cellStyle name="Normal 7" xfId="14" xr:uid="{647A3426-3111-4BD3-951A-4267DA2BA86A}"/>
    <cellStyle name="Normal 8" xfId="17" xr:uid="{7D9F4979-8F73-45B8-8124-137C415E8426}"/>
    <cellStyle name="Normal 9" xfId="19" xr:uid="{4E5CC7A6-1B97-4C8D-9975-8AD136F5DC04}"/>
    <cellStyle name="Normal_Sales data" xfId="22" xr:uid="{9EFC8726-5F2E-4E9E-B317-669721C3ADC7}"/>
    <cellStyle name="Normal_Sales data 2" xfId="16" xr:uid="{B6222BB4-F70D-4905-8AB2-E4B72E6DF7BC}"/>
    <cellStyle name="Normal_Sales data_1" xfId="21" xr:uid="{3BDD2CEA-7905-4FC5-AC97-B20E779EA7E6}"/>
    <cellStyle name="Normal_Sales data_2" xfId="23" xr:uid="{2C96B497-1845-4272-A4F2-05FC3817835A}"/>
    <cellStyle name="Normal_Sheet1" xfId="2" xr:uid="{0B0B8194-76C5-4977-A5DD-7B3E2AB521CD}"/>
  </cellStyles>
  <dxfs count="30"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</dxfs>
  <tableStyles count="0" defaultTableStyle="TableStyleMedium2" defaultPivotStyle="PivotStyleLight16"/>
  <colors>
    <mruColors>
      <color rgb="FF00000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2022%20Sales%20Flash\HH\HH%20MIS_Jan-Dec'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 Ach n Gr"/>
      <sheetName val="Surplus Vs Deficit"/>
      <sheetName val="Brand Month-wise"/>
      <sheetName val="All Brand Value"/>
      <sheetName val="All Brand Units"/>
      <sheetName val="Region Analysis"/>
      <sheetName val="ABM Analysis"/>
      <sheetName val="Productivity Analysis"/>
      <sheetName val="Top n Bottom HQs"/>
      <sheetName val="Realize"/>
      <sheetName val="Xarelto_Total"/>
      <sheetName val="Product Value"/>
      <sheetName val="Product Units"/>
      <sheetName val="Value Pivot"/>
      <sheetName val="Unit Pivo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XARELTO SALES MIS :</v>
          </cell>
          <cell r="B1"/>
          <cell r="C1" t="str">
            <v>Months</v>
          </cell>
          <cell r="D1">
            <v>2</v>
          </cell>
          <cell r="F1"/>
          <cell r="G1"/>
          <cell r="H1"/>
          <cell r="I1"/>
          <cell r="J1"/>
          <cell r="K1"/>
          <cell r="L1"/>
          <cell r="M1"/>
          <cell r="N1"/>
          <cell r="O1"/>
          <cell r="P1"/>
          <cell r="Q1"/>
          <cell r="R1"/>
          <cell r="S1"/>
          <cell r="T1"/>
          <cell r="U1"/>
          <cell r="V1"/>
          <cell r="W1"/>
          <cell r="X1"/>
          <cell r="Y1"/>
          <cell r="Z1"/>
          <cell r="AA1"/>
          <cell r="AB1"/>
          <cell r="AC1"/>
          <cell r="AD1"/>
          <cell r="AE1"/>
          <cell r="AF1"/>
          <cell r="AG1"/>
        </row>
        <row r="2">
          <cell r="A2">
            <v>1</v>
          </cell>
          <cell r="B2"/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  <cell r="Q2"/>
          <cell r="R2"/>
          <cell r="S2"/>
          <cell r="T2"/>
          <cell r="U2"/>
          <cell r="V2"/>
          <cell r="W2"/>
          <cell r="X2"/>
          <cell r="Y2"/>
          <cell r="Z2"/>
          <cell r="AA2"/>
          <cell r="AB2"/>
          <cell r="AC2"/>
          <cell r="AD2"/>
          <cell r="AE2"/>
          <cell r="AF2"/>
          <cell r="AG2"/>
        </row>
        <row r="3">
          <cell r="A3" t="str">
            <v>BO-BE HQ Name</v>
          </cell>
          <cell r="B3" t="str">
            <v>Head Count</v>
          </cell>
          <cell r="C3" t="str">
            <v>ABM NAME</v>
          </cell>
          <cell r="D3" t="str">
            <v>RBM Name</v>
          </cell>
          <cell r="E3" t="str">
            <v>Jan' 22 ASP (Rs.)</v>
          </cell>
          <cell r="F3" t="str">
            <v>Jan' 22 Sale (Rs.)</v>
          </cell>
          <cell r="G3" t="str">
            <v>% Ach</v>
          </cell>
          <cell r="H3" t="str">
            <v>Jan' 21 Sale (Rs.)</v>
          </cell>
          <cell r="I3" t="str">
            <v xml:space="preserve">% GR </v>
          </cell>
          <cell r="J3" t="str">
            <v>Feb' 22 ASP (Rs.)</v>
          </cell>
          <cell r="K3" t="str">
            <v>Feb' 22 Sale (Rs.)</v>
          </cell>
          <cell r="L3" t="str">
            <v>% Ach</v>
          </cell>
          <cell r="M3" t="str">
            <v>Feb' 21 Sale (Rs.)</v>
          </cell>
          <cell r="N3" t="str">
            <v xml:space="preserve">% GR </v>
          </cell>
          <cell r="O3" t="str">
            <v>Mar' 22 ASP (Rs.)</v>
          </cell>
          <cell r="P3" t="str">
            <v>Mar' 22 Sale (Rs.)</v>
          </cell>
          <cell r="Q3" t="str">
            <v>% Ach</v>
          </cell>
          <cell r="R3" t="str">
            <v>Mar' 21 Sale (Rs.)</v>
          </cell>
          <cell r="S3" t="str">
            <v xml:space="preserve">% GR </v>
          </cell>
          <cell r="T3" t="str">
            <v>Apr' 22 ASP (Rs.)</v>
          </cell>
          <cell r="U3" t="str">
            <v>Apr' 22  Sale (Rs.)</v>
          </cell>
          <cell r="V3" t="str">
            <v>% Ach</v>
          </cell>
          <cell r="W3" t="str">
            <v>Apr' 21 Sale (Rs.)</v>
          </cell>
          <cell r="X3" t="str">
            <v xml:space="preserve">% GR </v>
          </cell>
          <cell r="Y3" t="str">
            <v>May' 22 ASP (Rs.)</v>
          </cell>
          <cell r="Z3" t="str">
            <v>May' 22  Sale (Rs.)</v>
          </cell>
          <cell r="AA3" t="str">
            <v>% Ach</v>
          </cell>
          <cell r="AB3" t="str">
            <v>May' 21 Sale (Rs.)</v>
          </cell>
          <cell r="AC3" t="str">
            <v xml:space="preserve">% GR </v>
          </cell>
          <cell r="AD3" t="str">
            <v>June' 22 ASP (Rs.)</v>
          </cell>
          <cell r="AE3" t="str">
            <v>June' 22 Sale (Rs.)</v>
          </cell>
          <cell r="AF3" t="str">
            <v>% Ach</v>
          </cell>
          <cell r="AG3" t="str">
            <v>June' 21 Sale (Rs.)</v>
          </cell>
        </row>
        <row r="4">
          <cell r="A4" t="str">
            <v>BANGALORE</v>
          </cell>
          <cell r="B4">
            <v>6</v>
          </cell>
          <cell r="C4" t="str">
            <v>BANGALORE ABM</v>
          </cell>
          <cell r="D4" t="str">
            <v>CHENNAI SM</v>
          </cell>
          <cell r="E4">
            <v>3672334.560000001</v>
          </cell>
          <cell r="F4">
            <v>4870489.6524084089</v>
          </cell>
          <cell r="G4">
            <v>132.62652334182778</v>
          </cell>
          <cell r="H4">
            <v>4378433.6104995459</v>
          </cell>
          <cell r="I4">
            <v>11.238175239859871</v>
          </cell>
          <cell r="J4">
            <v>3475099.2</v>
          </cell>
          <cell r="K4">
            <v>3963557.1083215959</v>
          </cell>
          <cell r="L4">
            <v>114.05594143389047</v>
          </cell>
          <cell r="M4">
            <v>3626403.6140536927</v>
          </cell>
          <cell r="N4">
            <v>9.2971861422513911</v>
          </cell>
          <cell r="O4">
            <v>3052452.0000000005</v>
          </cell>
          <cell r="P4">
            <v>0</v>
          </cell>
          <cell r="Q4">
            <v>0</v>
          </cell>
          <cell r="R4">
            <v>4734720.4855212318</v>
          </cell>
          <cell r="S4">
            <v>-100</v>
          </cell>
          <cell r="T4">
            <v>3719295.3599999994</v>
          </cell>
          <cell r="U4">
            <v>0</v>
          </cell>
          <cell r="V4">
            <v>0</v>
          </cell>
          <cell r="W4">
            <v>13685538.254844209</v>
          </cell>
          <cell r="X4">
            <v>-100</v>
          </cell>
          <cell r="Y4">
            <v>3606589.4399999995</v>
          </cell>
          <cell r="Z4">
            <v>0</v>
          </cell>
          <cell r="AA4">
            <v>0</v>
          </cell>
          <cell r="AB4">
            <v>25433318.442776252</v>
          </cell>
          <cell r="AC4">
            <v>-100</v>
          </cell>
          <cell r="AD4">
            <v>3944707.1999999993</v>
          </cell>
          <cell r="AE4">
            <v>0</v>
          </cell>
          <cell r="AF4">
            <v>0</v>
          </cell>
          <cell r="AG4">
            <v>15429123.986886699</v>
          </cell>
        </row>
        <row r="5">
          <cell r="A5" t="str">
            <v>MANGALORE</v>
          </cell>
          <cell r="B5">
            <v>1</v>
          </cell>
          <cell r="C5" t="str">
            <v>BANGALORE ABM</v>
          </cell>
          <cell r="D5" t="str">
            <v>CHENNAI SM</v>
          </cell>
          <cell r="E5">
            <v>462291.03</v>
          </cell>
          <cell r="F5">
            <v>-54802.61</v>
          </cell>
          <cell r="G5">
            <v>-11.854569187725748</v>
          </cell>
          <cell r="H5">
            <v>196402.63999999998</v>
          </cell>
          <cell r="I5">
            <v>-127.90319417295002</v>
          </cell>
          <cell r="J5">
            <v>437462.1</v>
          </cell>
          <cell r="K5">
            <v>123021.01999999999</v>
          </cell>
          <cell r="L5">
            <v>28.121526413373864</v>
          </cell>
          <cell r="M5">
            <v>55322.166728971963</v>
          </cell>
          <cell r="N5">
            <v>122.37202060918997</v>
          </cell>
          <cell r="O5">
            <v>384257.25</v>
          </cell>
          <cell r="P5">
            <v>0</v>
          </cell>
          <cell r="Q5">
            <v>0</v>
          </cell>
          <cell r="R5">
            <v>7544.3896319663472</v>
          </cell>
          <cell r="S5">
            <v>-100</v>
          </cell>
          <cell r="T5">
            <v>468202.67999999988</v>
          </cell>
          <cell r="U5">
            <v>0</v>
          </cell>
          <cell r="V5">
            <v>0</v>
          </cell>
          <cell r="W5">
            <v>151207.8174045379</v>
          </cell>
          <cell r="X5">
            <v>-100</v>
          </cell>
          <cell r="Y5">
            <v>454014.7199999998</v>
          </cell>
          <cell r="Z5">
            <v>0</v>
          </cell>
          <cell r="AA5">
            <v>0</v>
          </cell>
          <cell r="AB5">
            <v>140287.64000000001</v>
          </cell>
          <cell r="AC5">
            <v>-100</v>
          </cell>
          <cell r="AD5">
            <v>496578.59999999986</v>
          </cell>
          <cell r="AE5">
            <v>0</v>
          </cell>
          <cell r="AF5">
            <v>0</v>
          </cell>
          <cell r="AG5">
            <v>269588.99008916714</v>
          </cell>
        </row>
        <row r="6">
          <cell r="A6" t="str">
            <v>CALICUT</v>
          </cell>
          <cell r="B6">
            <v>1</v>
          </cell>
          <cell r="C6" t="str">
            <v>ERNAKuLAM ABM</v>
          </cell>
          <cell r="D6" t="str">
            <v>CHENNAI SM</v>
          </cell>
          <cell r="E6">
            <v>462291.03</v>
          </cell>
          <cell r="F6">
            <v>136389.98000000001</v>
          </cell>
          <cell r="G6">
            <v>29.503055683343021</v>
          </cell>
          <cell r="H6">
            <v>181069.21</v>
          </cell>
          <cell r="I6">
            <v>-24.67522225341348</v>
          </cell>
          <cell r="J6">
            <v>437462.1</v>
          </cell>
          <cell r="K6">
            <v>225466.58999999997</v>
          </cell>
          <cell r="L6">
            <v>51.539685380744977</v>
          </cell>
          <cell r="M6">
            <v>135386.8243711844</v>
          </cell>
          <cell r="N6">
            <v>66.535104909357841</v>
          </cell>
          <cell r="O6">
            <v>384257.25</v>
          </cell>
          <cell r="P6">
            <v>0</v>
          </cell>
          <cell r="Q6">
            <v>0</v>
          </cell>
          <cell r="R6">
            <v>89065.97</v>
          </cell>
          <cell r="S6">
            <v>-100</v>
          </cell>
          <cell r="T6">
            <v>468202.67999999988</v>
          </cell>
          <cell r="U6">
            <v>0</v>
          </cell>
          <cell r="V6">
            <v>0</v>
          </cell>
          <cell r="W6">
            <v>57093.73</v>
          </cell>
          <cell r="X6">
            <v>-100</v>
          </cell>
          <cell r="Y6">
            <v>454014.7199999998</v>
          </cell>
          <cell r="Z6">
            <v>0</v>
          </cell>
          <cell r="AA6">
            <v>0</v>
          </cell>
          <cell r="AB6">
            <v>139308.94</v>
          </cell>
          <cell r="AC6">
            <v>-100</v>
          </cell>
          <cell r="AD6">
            <v>496578.59999999986</v>
          </cell>
          <cell r="AE6">
            <v>0</v>
          </cell>
          <cell r="AF6">
            <v>0</v>
          </cell>
          <cell r="AG6">
            <v>93920.75</v>
          </cell>
        </row>
        <row r="7">
          <cell r="A7" t="str">
            <v>ERNAKULAM</v>
          </cell>
          <cell r="B7">
            <v>1</v>
          </cell>
          <cell r="C7" t="str">
            <v>ERNAKuLAM ABM</v>
          </cell>
          <cell r="D7" t="str">
            <v>CHENNAI SM</v>
          </cell>
          <cell r="E7">
            <v>462291.03</v>
          </cell>
          <cell r="F7">
            <v>381716.03714285709</v>
          </cell>
          <cell r="G7">
            <v>82.570504805783713</v>
          </cell>
          <cell r="H7">
            <v>688132.22162811598</v>
          </cell>
          <cell r="I7">
            <v>-44.528678479882885</v>
          </cell>
          <cell r="J7">
            <v>437462.1</v>
          </cell>
          <cell r="K7">
            <v>509436.65428571426</v>
          </cell>
          <cell r="L7">
            <v>116.45275197227697</v>
          </cell>
          <cell r="M7">
            <v>808056.95</v>
          </cell>
          <cell r="N7">
            <v>-36.95535267833359</v>
          </cell>
          <cell r="O7">
            <v>384257.25</v>
          </cell>
          <cell r="P7">
            <v>0</v>
          </cell>
          <cell r="Q7">
            <v>0</v>
          </cell>
          <cell r="R7">
            <v>497221.01365517243</v>
          </cell>
          <cell r="S7">
            <v>-100</v>
          </cell>
          <cell r="T7">
            <v>468202.67999999988</v>
          </cell>
          <cell r="U7">
            <v>0</v>
          </cell>
          <cell r="V7">
            <v>0</v>
          </cell>
          <cell r="W7">
            <v>538639.58000000007</v>
          </cell>
          <cell r="X7">
            <v>-100</v>
          </cell>
          <cell r="Y7">
            <v>454014.7199999998</v>
          </cell>
          <cell r="Z7">
            <v>0</v>
          </cell>
          <cell r="AA7">
            <v>0</v>
          </cell>
          <cell r="AB7">
            <v>806421.61232131568</v>
          </cell>
          <cell r="AC7">
            <v>-100</v>
          </cell>
          <cell r="AD7">
            <v>496578.59999999986</v>
          </cell>
          <cell r="AE7">
            <v>0</v>
          </cell>
          <cell r="AF7">
            <v>0</v>
          </cell>
          <cell r="AG7">
            <v>662813.53411648574</v>
          </cell>
        </row>
        <row r="8">
          <cell r="A8" t="str">
            <v>TRIVANDRUM</v>
          </cell>
          <cell r="B8">
            <v>1</v>
          </cell>
          <cell r="C8" t="str">
            <v>ERNAKuLAM ABM</v>
          </cell>
          <cell r="D8" t="str">
            <v>CHENNAI SM</v>
          </cell>
          <cell r="E8">
            <v>524088.58000000007</v>
          </cell>
          <cell r="F8">
            <v>1185269.2957142857</v>
          </cell>
          <cell r="G8">
            <v>226.15819938573847</v>
          </cell>
          <cell r="H8">
            <v>757629.93745098042</v>
          </cell>
          <cell r="I8">
            <v>56.444358534997065</v>
          </cell>
          <cell r="J8">
            <v>495940.6</v>
          </cell>
          <cell r="K8">
            <v>687131.58000000007</v>
          </cell>
          <cell r="L8">
            <v>138.55118536373107</v>
          </cell>
          <cell r="M8">
            <v>503211.24603174598</v>
          </cell>
          <cell r="N8">
            <v>36.549329018106079</v>
          </cell>
          <cell r="O8">
            <v>435623.5</v>
          </cell>
          <cell r="P8">
            <v>0</v>
          </cell>
          <cell r="Q8">
            <v>0</v>
          </cell>
          <cell r="R8">
            <v>748371.01</v>
          </cell>
          <cell r="S8">
            <v>-100</v>
          </cell>
          <cell r="T8">
            <v>530790.48</v>
          </cell>
          <cell r="U8">
            <v>0</v>
          </cell>
          <cell r="V8">
            <v>0</v>
          </cell>
          <cell r="W8">
            <v>729364.18354838702</v>
          </cell>
          <cell r="X8">
            <v>-100</v>
          </cell>
          <cell r="Y8">
            <v>514705.91999999987</v>
          </cell>
          <cell r="Z8">
            <v>0</v>
          </cell>
          <cell r="AA8">
            <v>0</v>
          </cell>
          <cell r="AB8">
            <v>970781.41738064226</v>
          </cell>
          <cell r="AC8">
            <v>-100</v>
          </cell>
          <cell r="AD8">
            <v>562959.59999999986</v>
          </cell>
          <cell r="AE8">
            <v>0</v>
          </cell>
          <cell r="AF8">
            <v>0</v>
          </cell>
          <cell r="AG8">
            <v>1253437.3077601658</v>
          </cell>
        </row>
        <row r="9">
          <cell r="A9" t="str">
            <v>COIMBATORE</v>
          </cell>
          <cell r="B9">
            <v>1</v>
          </cell>
          <cell r="C9" t="str">
            <v>ERNAKuLAM ABM</v>
          </cell>
          <cell r="D9" t="str">
            <v>CHENNAI SM</v>
          </cell>
          <cell r="E9">
            <v>590625.05000000005</v>
          </cell>
          <cell r="F9">
            <v>974259.6617323166</v>
          </cell>
          <cell r="G9">
            <v>164.95400283687877</v>
          </cell>
          <cell r="H9">
            <v>692892.86508819764</v>
          </cell>
          <cell r="I9">
            <v>40.607547114560646</v>
          </cell>
          <cell r="J9">
            <v>558903.5</v>
          </cell>
          <cell r="K9">
            <v>853267.30887344619</v>
          </cell>
          <cell r="L9">
            <v>152.6680918751531</v>
          </cell>
          <cell r="M9">
            <v>624428.12414571154</v>
          </cell>
          <cell r="N9">
            <v>36.647802345676297</v>
          </cell>
          <cell r="O9">
            <v>490928.75000000006</v>
          </cell>
          <cell r="P9">
            <v>0</v>
          </cell>
          <cell r="Q9">
            <v>0</v>
          </cell>
          <cell r="R9">
            <v>343342.89660588652</v>
          </cell>
          <cell r="S9">
            <v>-100</v>
          </cell>
          <cell r="T9">
            <v>598177.79999999993</v>
          </cell>
          <cell r="U9">
            <v>0</v>
          </cell>
          <cell r="V9">
            <v>0</v>
          </cell>
          <cell r="W9">
            <v>790342.31855012302</v>
          </cell>
          <cell r="X9">
            <v>-100</v>
          </cell>
          <cell r="Y9">
            <v>580051.19999999995</v>
          </cell>
          <cell r="Z9">
            <v>0</v>
          </cell>
          <cell r="AA9">
            <v>0</v>
          </cell>
          <cell r="AB9">
            <v>1964203.9272922047</v>
          </cell>
          <cell r="AC9">
            <v>-100</v>
          </cell>
          <cell r="AD9">
            <v>634431</v>
          </cell>
          <cell r="AE9">
            <v>0</v>
          </cell>
          <cell r="AF9">
            <v>0</v>
          </cell>
          <cell r="AG9">
            <v>2381885.6415248676</v>
          </cell>
        </row>
        <row r="10">
          <cell r="A10" t="str">
            <v>CHENNAI</v>
          </cell>
          <cell r="B10">
            <v>6</v>
          </cell>
          <cell r="C10" t="str">
            <v>CHENNAI ABM</v>
          </cell>
          <cell r="D10" t="str">
            <v>CHENNAI SM</v>
          </cell>
          <cell r="E10">
            <v>3672334.560000001</v>
          </cell>
          <cell r="F10">
            <v>2589382.0100865224</v>
          </cell>
          <cell r="G10">
            <v>70.510514981143814</v>
          </cell>
          <cell r="H10">
            <v>3544689.2729052356</v>
          </cell>
          <cell r="I10">
            <v>-26.950380957813579</v>
          </cell>
          <cell r="J10">
            <v>3475099.2</v>
          </cell>
          <cell r="K10">
            <v>3619127.4554616278</v>
          </cell>
          <cell r="L10">
            <v>104.14457968456348</v>
          </cell>
          <cell r="M10">
            <v>3397779.5201013559</v>
          </cell>
          <cell r="N10">
            <v>6.5144878898342853</v>
          </cell>
          <cell r="O10">
            <v>3052452.0000000005</v>
          </cell>
          <cell r="P10">
            <v>0</v>
          </cell>
          <cell r="Q10">
            <v>0</v>
          </cell>
          <cell r="R10">
            <v>2681891.1146279629</v>
          </cell>
          <cell r="S10">
            <v>-100</v>
          </cell>
          <cell r="T10">
            <v>3719295.3599999994</v>
          </cell>
          <cell r="U10">
            <v>0</v>
          </cell>
          <cell r="V10">
            <v>0</v>
          </cell>
          <cell r="W10">
            <v>5139997.2357012713</v>
          </cell>
          <cell r="X10">
            <v>-100</v>
          </cell>
          <cell r="Y10">
            <v>3606589.4399999995</v>
          </cell>
          <cell r="Z10">
            <v>0</v>
          </cell>
          <cell r="AA10">
            <v>0</v>
          </cell>
          <cell r="AB10">
            <v>9067913.062588362</v>
          </cell>
          <cell r="AC10">
            <v>-100</v>
          </cell>
          <cell r="AD10">
            <v>3944707.1999999993</v>
          </cell>
          <cell r="AE10">
            <v>0</v>
          </cell>
          <cell r="AF10">
            <v>0</v>
          </cell>
          <cell r="AG10">
            <v>8715461.7505745292</v>
          </cell>
        </row>
        <row r="11">
          <cell r="A11" t="str">
            <v>MADURAI</v>
          </cell>
          <cell r="B11">
            <v>1</v>
          </cell>
          <cell r="C11" t="str">
            <v>CHENNAI ABM</v>
          </cell>
          <cell r="D11" t="str">
            <v>CHENNAI SM</v>
          </cell>
          <cell r="E11">
            <v>462291.03</v>
          </cell>
          <cell r="F11">
            <v>550964.23032998363</v>
          </cell>
          <cell r="G11">
            <v>119.18125046250272</v>
          </cell>
          <cell r="H11">
            <v>577272.29421157693</v>
          </cell>
          <cell r="I11">
            <v>-4.557305823506411</v>
          </cell>
          <cell r="J11">
            <v>437462.1</v>
          </cell>
          <cell r="K11">
            <v>495549.81737982843</v>
          </cell>
          <cell r="L11">
            <v>113.2783428278309</v>
          </cell>
          <cell r="M11">
            <v>805659.68547141203</v>
          </cell>
          <cell r="N11">
            <v>-38.491421835279048</v>
          </cell>
          <cell r="O11">
            <v>384257.25</v>
          </cell>
          <cell r="P11">
            <v>0</v>
          </cell>
          <cell r="Q11">
            <v>0</v>
          </cell>
          <cell r="R11">
            <v>632210.26442280994</v>
          </cell>
          <cell r="S11">
            <v>-100</v>
          </cell>
          <cell r="T11">
            <v>468202.67999999988</v>
          </cell>
          <cell r="U11">
            <v>0</v>
          </cell>
          <cell r="V11">
            <v>0</v>
          </cell>
          <cell r="W11">
            <v>753110.5372500628</v>
          </cell>
          <cell r="X11">
            <v>-100</v>
          </cell>
          <cell r="Y11">
            <v>454014.7199999998</v>
          </cell>
          <cell r="Z11">
            <v>0</v>
          </cell>
          <cell r="AA11">
            <v>0</v>
          </cell>
          <cell r="AB11">
            <v>1386504.5131875707</v>
          </cell>
          <cell r="AC11">
            <v>-100</v>
          </cell>
          <cell r="AD11">
            <v>496578.59999999986</v>
          </cell>
          <cell r="AE11">
            <v>0</v>
          </cell>
          <cell r="AF11">
            <v>0</v>
          </cell>
          <cell r="AG11">
            <v>1808041.6087451335</v>
          </cell>
        </row>
        <row r="12">
          <cell r="A12" t="str">
            <v>TRICHY</v>
          </cell>
          <cell r="B12">
            <v>1</v>
          </cell>
          <cell r="C12" t="str">
            <v>CHENNAI ABM</v>
          </cell>
          <cell r="D12" t="str">
            <v>CHENNAI SM</v>
          </cell>
          <cell r="E12">
            <v>462291.03</v>
          </cell>
          <cell r="F12">
            <v>1406899.6099999999</v>
          </cell>
          <cell r="G12">
            <v>304.33201570015314</v>
          </cell>
          <cell r="H12">
            <v>24142.9</v>
          </cell>
          <cell r="I12">
            <v>5727.3844898500174</v>
          </cell>
          <cell r="J12">
            <v>437462.1</v>
          </cell>
          <cell r="K12">
            <v>331479.27999999997</v>
          </cell>
          <cell r="L12">
            <v>75.773256700409007</v>
          </cell>
          <cell r="M12">
            <v>16965.2</v>
          </cell>
          <cell r="N12">
            <v>1853.8778204795697</v>
          </cell>
          <cell r="O12">
            <v>384257.25</v>
          </cell>
          <cell r="P12">
            <v>0</v>
          </cell>
          <cell r="Q12">
            <v>0</v>
          </cell>
          <cell r="R12">
            <v>27404.7</v>
          </cell>
          <cell r="S12">
            <v>-100</v>
          </cell>
          <cell r="T12">
            <v>468202.67999999988</v>
          </cell>
          <cell r="U12">
            <v>0</v>
          </cell>
          <cell r="V12">
            <v>0</v>
          </cell>
          <cell r="W12">
            <v>32625.11</v>
          </cell>
          <cell r="X12">
            <v>-100</v>
          </cell>
          <cell r="Y12">
            <v>454014.7199999998</v>
          </cell>
          <cell r="Z12">
            <v>0</v>
          </cell>
          <cell r="AA12">
            <v>0</v>
          </cell>
          <cell r="AB12">
            <v>116797.90000000001</v>
          </cell>
          <cell r="AC12">
            <v>-100</v>
          </cell>
          <cell r="AD12">
            <v>496578.59999999986</v>
          </cell>
          <cell r="AE12">
            <v>0</v>
          </cell>
          <cell r="AF12">
            <v>0</v>
          </cell>
          <cell r="AG12">
            <v>162148.38999999996</v>
          </cell>
        </row>
        <row r="13">
          <cell r="A13" t="str">
            <v>HYDERABAD</v>
          </cell>
          <cell r="B13">
            <v>5</v>
          </cell>
          <cell r="C13" t="str">
            <v>HYDERABAD ABM</v>
          </cell>
          <cell r="D13" t="str">
            <v>CHENNAI SM</v>
          </cell>
          <cell r="E13">
            <v>3968078.3580000005</v>
          </cell>
          <cell r="F13">
            <v>4471537.3129946524</v>
          </cell>
          <cell r="G13">
            <v>112.68772714580179</v>
          </cell>
          <cell r="H13">
            <v>6800545.3025433328</v>
          </cell>
          <cell r="I13">
            <v>-34.247371143570732</v>
          </cell>
          <cell r="J13">
            <v>3754959.0600000005</v>
          </cell>
          <cell r="K13">
            <v>2742342.6257087709</v>
          </cell>
          <cell r="L13">
            <v>73.03255726332128</v>
          </cell>
          <cell r="M13">
            <v>4767351.532257909</v>
          </cell>
          <cell r="N13">
            <v>-42.476601375985695</v>
          </cell>
          <cell r="O13">
            <v>3298274.8500000006</v>
          </cell>
          <cell r="P13">
            <v>0</v>
          </cell>
          <cell r="Q13">
            <v>0</v>
          </cell>
          <cell r="R13">
            <v>4864186.0768682277</v>
          </cell>
          <cell r="S13">
            <v>-100</v>
          </cell>
          <cell r="T13">
            <v>4018821.0479999995</v>
          </cell>
          <cell r="U13">
            <v>0</v>
          </cell>
          <cell r="V13">
            <v>0</v>
          </cell>
          <cell r="W13">
            <v>12139760.664808201</v>
          </cell>
          <cell r="X13">
            <v>-100</v>
          </cell>
          <cell r="Y13">
            <v>3897038.5919999992</v>
          </cell>
          <cell r="Z13">
            <v>0</v>
          </cell>
          <cell r="AA13">
            <v>0</v>
          </cell>
          <cell r="AB13">
            <v>21440825.970458809</v>
          </cell>
          <cell r="AC13">
            <v>-100</v>
          </cell>
          <cell r="AD13">
            <v>4262385.959999999</v>
          </cell>
          <cell r="AE13">
            <v>0</v>
          </cell>
          <cell r="AF13">
            <v>0</v>
          </cell>
          <cell r="AG13">
            <v>9020910.0494491179</v>
          </cell>
        </row>
        <row r="14">
          <cell r="A14" t="str">
            <v>VIJAYAWADA</v>
          </cell>
          <cell r="B14">
            <v>1</v>
          </cell>
          <cell r="C14" t="str">
            <v>HYDERABAD ABM</v>
          </cell>
          <cell r="D14" t="str">
            <v>CHENNAI SM</v>
          </cell>
          <cell r="E14">
            <v>774062.30900000024</v>
          </cell>
          <cell r="F14">
            <v>1010998.6109013552</v>
          </cell>
          <cell r="G14">
            <v>130.6094611695342</v>
          </cell>
          <cell r="H14">
            <v>586133.40187514049</v>
          </cell>
          <cell r="I14">
            <v>72.486094064422645</v>
          </cell>
          <cell r="J14">
            <v>732488.63</v>
          </cell>
          <cell r="K14">
            <v>591845.22594789066</v>
          </cell>
          <cell r="L14">
            <v>80.799237245210293</v>
          </cell>
          <cell r="M14">
            <v>401154.0527730239</v>
          </cell>
          <cell r="N14">
            <v>47.535646681540896</v>
          </cell>
          <cell r="O14">
            <v>643402.17500000005</v>
          </cell>
          <cell r="P14">
            <v>0</v>
          </cell>
          <cell r="Q14">
            <v>0</v>
          </cell>
          <cell r="R14">
            <v>802562.5863254501</v>
          </cell>
          <cell r="S14">
            <v>-100</v>
          </cell>
          <cell r="T14">
            <v>783960.80399999989</v>
          </cell>
          <cell r="U14">
            <v>0</v>
          </cell>
          <cell r="V14">
            <v>0</v>
          </cell>
          <cell r="W14">
            <v>1996911.3005179879</v>
          </cell>
          <cell r="X14">
            <v>-100</v>
          </cell>
          <cell r="Y14">
            <v>760204.41599999997</v>
          </cell>
          <cell r="Z14">
            <v>0</v>
          </cell>
          <cell r="AA14">
            <v>0</v>
          </cell>
          <cell r="AB14">
            <v>2608010.641033716</v>
          </cell>
          <cell r="AC14">
            <v>-100</v>
          </cell>
          <cell r="AD14">
            <v>831473.57999999984</v>
          </cell>
          <cell r="AE14">
            <v>0</v>
          </cell>
          <cell r="AF14">
            <v>0</v>
          </cell>
          <cell r="AG14">
            <v>1582388.5996342737</v>
          </cell>
        </row>
        <row r="15">
          <cell r="A15" t="str">
            <v>VISAKHAPATNAM</v>
          </cell>
          <cell r="B15">
            <v>1</v>
          </cell>
          <cell r="C15" t="str">
            <v>HYDERABAD ABM</v>
          </cell>
          <cell r="D15" t="str">
            <v>CHENNAI SM</v>
          </cell>
          <cell r="E15">
            <v>681604.10300000012</v>
          </cell>
          <cell r="F15">
            <v>426002.27176690917</v>
          </cell>
          <cell r="G15">
            <v>62.49995707066762</v>
          </cell>
          <cell r="H15">
            <v>1083357.3181751305</v>
          </cell>
          <cell r="I15">
            <v>-60.677583967910799</v>
          </cell>
          <cell r="J15">
            <v>644996.21</v>
          </cell>
          <cell r="K15">
            <v>351506.92352435697</v>
          </cell>
          <cell r="L15">
            <v>54.497517671360733</v>
          </cell>
          <cell r="M15">
            <v>624056.89899572986</v>
          </cell>
          <cell r="N15">
            <v>-43.673898311191948</v>
          </cell>
          <cell r="O15">
            <v>566550.72500000009</v>
          </cell>
          <cell r="P15">
            <v>0</v>
          </cell>
          <cell r="Q15">
            <v>0</v>
          </cell>
          <cell r="R15">
            <v>785808.8529642917</v>
          </cell>
          <cell r="S15">
            <v>-100</v>
          </cell>
          <cell r="T15">
            <v>690320.26799999992</v>
          </cell>
          <cell r="U15">
            <v>0</v>
          </cell>
          <cell r="V15">
            <v>0</v>
          </cell>
          <cell r="W15">
            <v>1117924.4434473468</v>
          </cell>
          <cell r="X15">
            <v>-100</v>
          </cell>
          <cell r="Y15">
            <v>669401.47199999983</v>
          </cell>
          <cell r="Z15">
            <v>0</v>
          </cell>
          <cell r="AA15">
            <v>0</v>
          </cell>
          <cell r="AB15">
            <v>3340656.0718164868</v>
          </cell>
          <cell r="AC15">
            <v>-100</v>
          </cell>
          <cell r="AD15">
            <v>732157.85999999987</v>
          </cell>
          <cell r="AE15">
            <v>0</v>
          </cell>
          <cell r="AF15">
            <v>0</v>
          </cell>
          <cell r="AG15">
            <v>980067.65790260618</v>
          </cell>
        </row>
        <row r="16">
          <cell r="A16" t="str">
            <v>CHANDIGARH</v>
          </cell>
          <cell r="B16">
            <v>2</v>
          </cell>
          <cell r="C16" t="str">
            <v>CHANDIGARH ABM</v>
          </cell>
          <cell r="D16" t="str">
            <v>DELHI SM</v>
          </cell>
          <cell r="E16">
            <v>1504724.4000000004</v>
          </cell>
          <cell r="F16">
            <v>-27083.570000000036</v>
          </cell>
          <cell r="G16">
            <v>-1.7999023608575782</v>
          </cell>
          <cell r="H16">
            <v>1922952.0128027822</v>
          </cell>
          <cell r="I16">
            <v>-101.4084371226989</v>
          </cell>
          <cell r="J16">
            <v>1423908</v>
          </cell>
          <cell r="K16">
            <v>1336188.6314285714</v>
          </cell>
          <cell r="L16">
            <v>93.839533974707038</v>
          </cell>
          <cell r="M16">
            <v>1986617.1606676686</v>
          </cell>
          <cell r="N16">
            <v>-32.740506933932807</v>
          </cell>
          <cell r="O16">
            <v>1250730</v>
          </cell>
          <cell r="P16">
            <v>0</v>
          </cell>
          <cell r="Q16">
            <v>0</v>
          </cell>
          <cell r="R16">
            <v>1448532.6444798578</v>
          </cell>
          <cell r="S16">
            <v>-100</v>
          </cell>
          <cell r="T16">
            <v>1523966.4</v>
          </cell>
          <cell r="U16">
            <v>0</v>
          </cell>
          <cell r="V16">
            <v>0</v>
          </cell>
          <cell r="W16">
            <v>2974536.117022689</v>
          </cell>
          <cell r="X16">
            <v>-100</v>
          </cell>
          <cell r="Y16">
            <v>1477785.5999999996</v>
          </cell>
          <cell r="Z16">
            <v>0</v>
          </cell>
          <cell r="AA16">
            <v>0</v>
          </cell>
          <cell r="AB16">
            <v>4646762.257703986</v>
          </cell>
          <cell r="AC16">
            <v>-100</v>
          </cell>
          <cell r="AD16">
            <v>1616327.9999999998</v>
          </cell>
          <cell r="AE16">
            <v>0</v>
          </cell>
          <cell r="AF16">
            <v>0</v>
          </cell>
          <cell r="AG16">
            <v>878562.72348486597</v>
          </cell>
        </row>
        <row r="17">
          <cell r="A17" t="str">
            <v>JALANDHAR</v>
          </cell>
          <cell r="B17">
            <v>1</v>
          </cell>
          <cell r="C17" t="str">
            <v>CHANDIGARH ABM</v>
          </cell>
          <cell r="D17" t="str">
            <v>DELHI SM</v>
          </cell>
          <cell r="E17">
            <v>557198.46000000008</v>
          </cell>
          <cell r="F17">
            <v>423137.86714285717</v>
          </cell>
          <cell r="G17">
            <v>75.940243471393856</v>
          </cell>
          <cell r="H17">
            <v>792799.55890000006</v>
          </cell>
          <cell r="I17">
            <v>-46.62738363150001</v>
          </cell>
          <cell r="J17">
            <v>527272.19999999995</v>
          </cell>
          <cell r="K17">
            <v>257113.58</v>
          </cell>
          <cell r="L17">
            <v>48.762969107796692</v>
          </cell>
          <cell r="M17">
            <v>817692.03923076915</v>
          </cell>
          <cell r="N17">
            <v>-68.556184032086762</v>
          </cell>
          <cell r="O17">
            <v>463144.5</v>
          </cell>
          <cell r="P17">
            <v>0</v>
          </cell>
          <cell r="Q17">
            <v>0</v>
          </cell>
          <cell r="R17">
            <v>1006337.3972239747</v>
          </cell>
          <cell r="S17">
            <v>-100</v>
          </cell>
          <cell r="T17">
            <v>564323.75999999989</v>
          </cell>
          <cell r="U17">
            <v>0</v>
          </cell>
          <cell r="V17">
            <v>0</v>
          </cell>
          <cell r="W17">
            <v>1679364.2199433707</v>
          </cell>
          <cell r="X17">
            <v>-100</v>
          </cell>
          <cell r="Y17">
            <v>547223.03999999992</v>
          </cell>
          <cell r="Z17">
            <v>0</v>
          </cell>
          <cell r="AA17">
            <v>0</v>
          </cell>
          <cell r="AB17">
            <v>2502850.7285714285</v>
          </cell>
          <cell r="AC17">
            <v>-100</v>
          </cell>
          <cell r="AD17">
            <v>598525.19999999984</v>
          </cell>
          <cell r="AE17">
            <v>0</v>
          </cell>
          <cell r="AF17">
            <v>0</v>
          </cell>
          <cell r="AG17">
            <v>164560.88247011948</v>
          </cell>
        </row>
        <row r="18">
          <cell r="A18" t="str">
            <v>LUDHIANA</v>
          </cell>
          <cell r="B18">
            <v>1</v>
          </cell>
          <cell r="C18" t="str">
            <v>CHANDIGARH ABM</v>
          </cell>
          <cell r="D18" t="str">
            <v>DELHI SM</v>
          </cell>
          <cell r="E18">
            <v>462291.03</v>
          </cell>
          <cell r="F18">
            <v>256768.6</v>
          </cell>
          <cell r="G18">
            <v>55.542630796881348</v>
          </cell>
          <cell r="H18">
            <v>62640.11</v>
          </cell>
          <cell r="I18">
            <v>309.91083827917925</v>
          </cell>
          <cell r="J18">
            <v>437462.1</v>
          </cell>
          <cell r="K18">
            <v>165447.38</v>
          </cell>
          <cell r="L18">
            <v>37.819820277002279</v>
          </cell>
          <cell r="M18">
            <v>119080.83</v>
          </cell>
          <cell r="N18">
            <v>38.937039656173056</v>
          </cell>
          <cell r="O18">
            <v>384257.25</v>
          </cell>
          <cell r="P18">
            <v>0</v>
          </cell>
          <cell r="Q18">
            <v>0</v>
          </cell>
          <cell r="R18">
            <v>136211.03212198219</v>
          </cell>
          <cell r="S18">
            <v>-100</v>
          </cell>
          <cell r="T18">
            <v>468202.67999999988</v>
          </cell>
          <cell r="U18">
            <v>0</v>
          </cell>
          <cell r="V18">
            <v>0</v>
          </cell>
          <cell r="W18">
            <v>377798.49</v>
          </cell>
          <cell r="X18">
            <v>-100</v>
          </cell>
          <cell r="Y18">
            <v>454014.7199999998</v>
          </cell>
          <cell r="Z18">
            <v>0</v>
          </cell>
          <cell r="AA18">
            <v>0</v>
          </cell>
          <cell r="AB18">
            <v>409116.95</v>
          </cell>
          <cell r="AC18">
            <v>-100</v>
          </cell>
          <cell r="AD18">
            <v>496578.59999999986</v>
          </cell>
          <cell r="AE18">
            <v>0</v>
          </cell>
          <cell r="AF18">
            <v>0</v>
          </cell>
          <cell r="AG18">
            <v>158098.5657750431</v>
          </cell>
        </row>
        <row r="19">
          <cell r="A19" t="str">
            <v>SRINAGAR</v>
          </cell>
          <cell r="B19">
            <v>1</v>
          </cell>
          <cell r="C19" t="str">
            <v>CHANDIGARH ABM</v>
          </cell>
          <cell r="D19" t="str">
            <v>DELHI SM</v>
          </cell>
          <cell r="E19">
            <v>462291.03</v>
          </cell>
          <cell r="F19">
            <v>354279.40428571426</v>
          </cell>
          <cell r="G19">
            <v>76.635578303501632</v>
          </cell>
          <cell r="H19">
            <v>940424.6702766798</v>
          </cell>
          <cell r="I19">
            <v>-62.327721136719788</v>
          </cell>
          <cell r="J19">
            <v>437462.1</v>
          </cell>
          <cell r="K19">
            <v>-13050.290000000008</v>
          </cell>
          <cell r="L19">
            <v>-2.9831818573540447</v>
          </cell>
          <cell r="M19">
            <v>-124741.51683417083</v>
          </cell>
          <cell r="N19">
            <v>-89.538134270606292</v>
          </cell>
          <cell r="O19">
            <v>384257.25</v>
          </cell>
          <cell r="P19">
            <v>0</v>
          </cell>
          <cell r="Q19">
            <v>0</v>
          </cell>
          <cell r="R19">
            <v>372141.58619474986</v>
          </cell>
          <cell r="S19">
            <v>-100</v>
          </cell>
          <cell r="T19">
            <v>468202.67999999988</v>
          </cell>
          <cell r="U19">
            <v>0</v>
          </cell>
          <cell r="V19">
            <v>0</v>
          </cell>
          <cell r="W19">
            <v>290262.12557465775</v>
          </cell>
          <cell r="X19">
            <v>-100</v>
          </cell>
          <cell r="Y19">
            <v>454014.7199999998</v>
          </cell>
          <cell r="Z19">
            <v>0</v>
          </cell>
          <cell r="AA19">
            <v>0</v>
          </cell>
          <cell r="AB19">
            <v>555734.06318875938</v>
          </cell>
          <cell r="AC19">
            <v>-100</v>
          </cell>
          <cell r="AD19">
            <v>496578.59999999986</v>
          </cell>
          <cell r="AE19">
            <v>0</v>
          </cell>
          <cell r="AF19">
            <v>0</v>
          </cell>
          <cell r="AG19">
            <v>111864.65775852592</v>
          </cell>
        </row>
        <row r="20">
          <cell r="A20" t="str">
            <v>DEHRADUN</v>
          </cell>
          <cell r="B20">
            <v>1</v>
          </cell>
          <cell r="C20" t="str">
            <v>DELHI ABM</v>
          </cell>
          <cell r="D20" t="str">
            <v>DELHI SM</v>
          </cell>
          <cell r="E20">
            <v>462291.03</v>
          </cell>
          <cell r="F20">
            <v>944202.16142857121</v>
          </cell>
          <cell r="G20">
            <v>204.24410169251416</v>
          </cell>
          <cell r="H20">
            <v>1002276.1694140974</v>
          </cell>
          <cell r="I20">
            <v>-5.794212189986979</v>
          </cell>
          <cell r="J20">
            <v>437462.1</v>
          </cell>
          <cell r="K20">
            <v>445356.5500000001</v>
          </cell>
          <cell r="L20">
            <v>101.80460204438283</v>
          </cell>
          <cell r="M20">
            <v>557883.53394324833</v>
          </cell>
          <cell r="N20">
            <v>-20.170336117985372</v>
          </cell>
          <cell r="O20">
            <v>384257.25</v>
          </cell>
          <cell r="P20">
            <v>0</v>
          </cell>
          <cell r="Q20">
            <v>0</v>
          </cell>
          <cell r="R20">
            <v>198781.20799265514</v>
          </cell>
          <cell r="S20">
            <v>-100</v>
          </cell>
          <cell r="T20">
            <v>468202.67999999988</v>
          </cell>
          <cell r="U20">
            <v>0</v>
          </cell>
          <cell r="V20">
            <v>0</v>
          </cell>
          <cell r="W20">
            <v>372451.10366353072</v>
          </cell>
          <cell r="X20">
            <v>-100</v>
          </cell>
          <cell r="Y20">
            <v>454014.7199999998</v>
          </cell>
          <cell r="Z20">
            <v>0</v>
          </cell>
          <cell r="AA20">
            <v>0</v>
          </cell>
          <cell r="AB20">
            <v>1499803.860790639</v>
          </cell>
          <cell r="AC20">
            <v>-100</v>
          </cell>
          <cell r="AD20">
            <v>496578.59999999986</v>
          </cell>
          <cell r="AE20">
            <v>0</v>
          </cell>
          <cell r="AF20">
            <v>0</v>
          </cell>
          <cell r="AG20">
            <v>588931.28406593879</v>
          </cell>
        </row>
        <row r="21">
          <cell r="A21" t="str">
            <v>DELHI</v>
          </cell>
          <cell r="B21">
            <v>11</v>
          </cell>
          <cell r="C21" t="str">
            <v>DELHI ABM</v>
          </cell>
          <cell r="D21" t="str">
            <v>DELHI SM</v>
          </cell>
          <cell r="E21">
            <v>8755975.8000000007</v>
          </cell>
          <cell r="F21">
            <v>7308332.2128571449</v>
          </cell>
          <cell r="G21">
            <v>83.46679319119572</v>
          </cell>
          <cell r="H21">
            <v>9025890.9334350117</v>
          </cell>
          <cell r="I21">
            <v>-19.029243021488739</v>
          </cell>
          <cell r="J21">
            <v>8285705.9999999991</v>
          </cell>
          <cell r="K21">
            <v>4356934.9614285706</v>
          </cell>
          <cell r="L21">
            <v>52.583750394095212</v>
          </cell>
          <cell r="M21">
            <v>5941787.4807445537</v>
          </cell>
          <cell r="N21">
            <v>-26.672992335252431</v>
          </cell>
          <cell r="O21">
            <v>7277985</v>
          </cell>
          <cell r="P21">
            <v>0</v>
          </cell>
          <cell r="Q21">
            <v>0</v>
          </cell>
          <cell r="R21">
            <v>6667425.0429387651</v>
          </cell>
          <cell r="S21">
            <v>-100</v>
          </cell>
          <cell r="T21">
            <v>8867944.799999997</v>
          </cell>
          <cell r="U21">
            <v>0</v>
          </cell>
          <cell r="V21">
            <v>0</v>
          </cell>
          <cell r="W21">
            <v>12705379.300039267</v>
          </cell>
          <cell r="X21">
            <v>-100</v>
          </cell>
          <cell r="Y21">
            <v>8599219.1999999974</v>
          </cell>
          <cell r="Z21">
            <v>0</v>
          </cell>
          <cell r="AA21">
            <v>0</v>
          </cell>
          <cell r="AB21">
            <v>32063676.389035422</v>
          </cell>
          <cell r="AC21">
            <v>-100</v>
          </cell>
          <cell r="AD21">
            <v>9405395.9999999981</v>
          </cell>
          <cell r="AE21">
            <v>0</v>
          </cell>
          <cell r="AF21">
            <v>0</v>
          </cell>
          <cell r="AG21">
            <v>11365816.145019744</v>
          </cell>
        </row>
        <row r="22">
          <cell r="A22" t="str">
            <v>BHUBANESWAR</v>
          </cell>
          <cell r="B22">
            <v>1</v>
          </cell>
          <cell r="C22" t="str">
            <v>KOLKATA ABM</v>
          </cell>
          <cell r="D22" t="str">
            <v>KOLKATA SM</v>
          </cell>
          <cell r="E22">
            <v>462291.03</v>
          </cell>
          <cell r="F22">
            <v>76079.218064227622</v>
          </cell>
          <cell r="G22">
            <v>16.456996378283094</v>
          </cell>
          <cell r="H22">
            <v>46278.907625490188</v>
          </cell>
          <cell r="I22">
            <v>64.392856201133782</v>
          </cell>
          <cell r="J22">
            <v>437462.1</v>
          </cell>
          <cell r="K22">
            <v>138629.3855147929</v>
          </cell>
          <cell r="L22">
            <v>31.689461901909421</v>
          </cell>
          <cell r="M22">
            <v>54563.312571536459</v>
          </cell>
          <cell r="N22">
            <v>154.07069142482823</v>
          </cell>
          <cell r="O22">
            <v>384257.25</v>
          </cell>
          <cell r="P22">
            <v>0</v>
          </cell>
          <cell r="Q22">
            <v>0</v>
          </cell>
          <cell r="R22">
            <v>59287.408985078364</v>
          </cell>
          <cell r="S22">
            <v>-100</v>
          </cell>
          <cell r="T22">
            <v>468202.67999999988</v>
          </cell>
          <cell r="U22">
            <v>0</v>
          </cell>
          <cell r="V22">
            <v>0</v>
          </cell>
          <cell r="W22">
            <v>201273.26993098203</v>
          </cell>
          <cell r="X22">
            <v>-100</v>
          </cell>
          <cell r="Y22">
            <v>454014.7199999998</v>
          </cell>
          <cell r="Z22">
            <v>0</v>
          </cell>
          <cell r="AA22">
            <v>0</v>
          </cell>
          <cell r="AB22">
            <v>1213923.4382884256</v>
          </cell>
          <cell r="AC22">
            <v>-100</v>
          </cell>
          <cell r="AD22">
            <v>496578.59999999986</v>
          </cell>
          <cell r="AE22">
            <v>0</v>
          </cell>
          <cell r="AF22">
            <v>0</v>
          </cell>
          <cell r="AG22">
            <v>593966.96181182063</v>
          </cell>
        </row>
        <row r="23">
          <cell r="A23" t="str">
            <v>GUWAHATI</v>
          </cell>
          <cell r="B23">
            <v>1</v>
          </cell>
          <cell r="C23" t="str">
            <v>KOLKATA ABM</v>
          </cell>
          <cell r="D23" t="str">
            <v>KOLKATA SM</v>
          </cell>
          <cell r="E23">
            <v>528995.63000000012</v>
          </cell>
          <cell r="F23">
            <v>1046127.8500000001</v>
          </cell>
          <cell r="G23">
            <v>197.75737088792204</v>
          </cell>
          <cell r="H23">
            <v>293626.23</v>
          </cell>
          <cell r="I23">
            <v>256.27874594173693</v>
          </cell>
          <cell r="J23">
            <v>500584.10000000003</v>
          </cell>
          <cell r="K23">
            <v>80602.98</v>
          </cell>
          <cell r="L23">
            <v>16.101785893718954</v>
          </cell>
          <cell r="M23">
            <v>288773.29219430487</v>
          </cell>
          <cell r="N23">
            <v>-72.087799606562911</v>
          </cell>
          <cell r="O23">
            <v>439702.25</v>
          </cell>
          <cell r="P23">
            <v>0</v>
          </cell>
          <cell r="Q23">
            <v>0</v>
          </cell>
          <cell r="R23">
            <v>228571.55684879288</v>
          </cell>
          <cell r="S23">
            <v>-100</v>
          </cell>
          <cell r="T23">
            <v>535760.27999999991</v>
          </cell>
          <cell r="U23">
            <v>0</v>
          </cell>
          <cell r="V23">
            <v>0</v>
          </cell>
          <cell r="W23">
            <v>372269.38950263133</v>
          </cell>
          <cell r="X23">
            <v>-100</v>
          </cell>
          <cell r="Y23">
            <v>519525.11999999994</v>
          </cell>
          <cell r="Z23">
            <v>0</v>
          </cell>
          <cell r="AA23">
            <v>0</v>
          </cell>
          <cell r="AB23">
            <v>546569.85846932326</v>
          </cell>
          <cell r="AC23">
            <v>-100</v>
          </cell>
          <cell r="AD23">
            <v>568230.6</v>
          </cell>
          <cell r="AE23">
            <v>0</v>
          </cell>
          <cell r="AF23">
            <v>0</v>
          </cell>
          <cell r="AG23">
            <v>661162.2495916714</v>
          </cell>
        </row>
        <row r="24">
          <cell r="A24" t="str">
            <v>KOLKATA</v>
          </cell>
          <cell r="B24">
            <v>5</v>
          </cell>
          <cell r="C24" t="str">
            <v>KOLKATA ABM</v>
          </cell>
          <cell r="D24" t="str">
            <v>KOLKATA SM</v>
          </cell>
          <cell r="E24">
            <v>3488893.0000000009</v>
          </cell>
          <cell r="F24">
            <v>2933499.1844394668</v>
          </cell>
          <cell r="G24">
            <v>84.081087738702962</v>
          </cell>
          <cell r="H24">
            <v>3359306.4471197459</v>
          </cell>
          <cell r="I24">
            <v>-12.67545159642593</v>
          </cell>
          <cell r="J24">
            <v>3301510</v>
          </cell>
          <cell r="K24">
            <v>2367688.8196556186</v>
          </cell>
          <cell r="L24">
            <v>71.715330853325256</v>
          </cell>
          <cell r="M24">
            <v>2111199.8646266656</v>
          </cell>
          <cell r="N24">
            <v>12.148966060790713</v>
          </cell>
          <cell r="O24">
            <v>2899975.0000000005</v>
          </cell>
          <cell r="P24">
            <v>0</v>
          </cell>
          <cell r="Q24">
            <v>0</v>
          </cell>
          <cell r="R24">
            <v>1956956.0228970926</v>
          </cell>
          <cell r="S24">
            <v>-100</v>
          </cell>
          <cell r="T24">
            <v>3533508</v>
          </cell>
          <cell r="U24">
            <v>0</v>
          </cell>
          <cell r="V24">
            <v>0</v>
          </cell>
          <cell r="W24">
            <v>3075840.7298543351</v>
          </cell>
          <cell r="X24">
            <v>-100</v>
          </cell>
          <cell r="Y24">
            <v>3426432</v>
          </cell>
          <cell r="Z24">
            <v>0</v>
          </cell>
          <cell r="AA24">
            <v>0</v>
          </cell>
          <cell r="AB24">
            <v>7362453.6908982582</v>
          </cell>
          <cell r="AC24">
            <v>-100</v>
          </cell>
          <cell r="AD24">
            <v>3747660</v>
          </cell>
          <cell r="AE24">
            <v>0</v>
          </cell>
          <cell r="AF24">
            <v>0</v>
          </cell>
          <cell r="AG24">
            <v>6258802.3195321746</v>
          </cell>
        </row>
        <row r="25">
          <cell r="A25" t="str">
            <v>SILIGURI</v>
          </cell>
          <cell r="B25">
            <v>1</v>
          </cell>
          <cell r="C25" t="str">
            <v>KOLKATA ABM</v>
          </cell>
          <cell r="D25" t="str">
            <v>KOLKATA SM</v>
          </cell>
          <cell r="E25">
            <v>635375.00000000023</v>
          </cell>
          <cell r="F25">
            <v>719623.27</v>
          </cell>
          <cell r="G25">
            <v>113.25961361400743</v>
          </cell>
          <cell r="H25">
            <v>547254.37111496914</v>
          </cell>
          <cell r="I25">
            <v>31.497034648411983</v>
          </cell>
          <cell r="J25">
            <v>601250</v>
          </cell>
          <cell r="K25">
            <v>422843.46000000008</v>
          </cell>
          <cell r="L25">
            <v>70.327394594594608</v>
          </cell>
          <cell r="M25">
            <v>449255.0952625153</v>
          </cell>
          <cell r="N25">
            <v>-5.8789840206669055</v>
          </cell>
          <cell r="O25">
            <v>528125.00000000012</v>
          </cell>
          <cell r="P25">
            <v>0</v>
          </cell>
          <cell r="Q25">
            <v>0</v>
          </cell>
          <cell r="R25">
            <v>325519.4759223322</v>
          </cell>
          <cell r="S25">
            <v>-100</v>
          </cell>
          <cell r="T25">
            <v>643500</v>
          </cell>
          <cell r="U25">
            <v>0</v>
          </cell>
          <cell r="V25">
            <v>0</v>
          </cell>
          <cell r="W25">
            <v>1204331.1799407322</v>
          </cell>
          <cell r="X25">
            <v>-100</v>
          </cell>
          <cell r="Y25">
            <v>624000</v>
          </cell>
          <cell r="Z25">
            <v>0</v>
          </cell>
          <cell r="AA25">
            <v>0</v>
          </cell>
          <cell r="AB25">
            <v>5155040.8531119572</v>
          </cell>
          <cell r="AC25">
            <v>-100</v>
          </cell>
          <cell r="AD25">
            <v>682500</v>
          </cell>
          <cell r="AE25">
            <v>0</v>
          </cell>
          <cell r="AF25">
            <v>0</v>
          </cell>
          <cell r="AG25">
            <v>2279596.0341978082</v>
          </cell>
        </row>
        <row r="26">
          <cell r="A26" t="str">
            <v>JAMSHEDPUR</v>
          </cell>
          <cell r="B26">
            <v>1</v>
          </cell>
          <cell r="C26" t="str">
            <v>LUCKNOW ABM</v>
          </cell>
          <cell r="D26" t="str">
            <v>DELHI SM</v>
          </cell>
          <cell r="E26">
            <v>462291.03</v>
          </cell>
          <cell r="F26">
            <v>86548.599999999991</v>
          </cell>
          <cell r="G26">
            <v>18.721669767202705</v>
          </cell>
          <cell r="H26">
            <v>171933.08</v>
          </cell>
          <cell r="I26">
            <v>-49.661461308085684</v>
          </cell>
          <cell r="J26">
            <v>437462.1</v>
          </cell>
          <cell r="K26">
            <v>30341.270000000008</v>
          </cell>
          <cell r="L26">
            <v>6.9357482625352018</v>
          </cell>
          <cell r="M26">
            <v>71051.453364485977</v>
          </cell>
          <cell r="N26">
            <v>-57.296763734933471</v>
          </cell>
          <cell r="O26">
            <v>384257.25</v>
          </cell>
          <cell r="P26">
            <v>0</v>
          </cell>
          <cell r="Q26">
            <v>0</v>
          </cell>
          <cell r="R26">
            <v>15007.990000000002</v>
          </cell>
          <cell r="S26">
            <v>-100</v>
          </cell>
          <cell r="T26">
            <v>468202.67999999988</v>
          </cell>
          <cell r="U26">
            <v>0</v>
          </cell>
          <cell r="V26">
            <v>0</v>
          </cell>
          <cell r="W26">
            <v>559319.20374289225</v>
          </cell>
          <cell r="X26">
            <v>-100</v>
          </cell>
          <cell r="Y26">
            <v>454014.7199999998</v>
          </cell>
          <cell r="Z26">
            <v>0</v>
          </cell>
          <cell r="AA26">
            <v>0</v>
          </cell>
          <cell r="AB26">
            <v>847271.42</v>
          </cell>
          <cell r="AC26">
            <v>-100</v>
          </cell>
          <cell r="AD26">
            <v>496578.59999999986</v>
          </cell>
          <cell r="AE26">
            <v>0</v>
          </cell>
          <cell r="AF26">
            <v>0</v>
          </cell>
          <cell r="AG26">
            <v>149592.22486884228</v>
          </cell>
        </row>
        <row r="27">
          <cell r="A27" t="str">
            <v>LUCKNOW</v>
          </cell>
          <cell r="B27">
            <v>1</v>
          </cell>
          <cell r="C27" t="str">
            <v>LUCKNOW ABM</v>
          </cell>
          <cell r="D27" t="str">
            <v>DELHI SM</v>
          </cell>
          <cell r="E27">
            <v>660516.30000000005</v>
          </cell>
          <cell r="F27">
            <v>752981.83857142855</v>
          </cell>
          <cell r="G27">
            <v>113.99897906704626</v>
          </cell>
          <cell r="H27">
            <v>657787.16539026017</v>
          </cell>
          <cell r="I27">
            <v>14.471956613001126</v>
          </cell>
          <cell r="J27">
            <v>625041</v>
          </cell>
          <cell r="K27">
            <v>753109.32714285713</v>
          </cell>
          <cell r="L27">
            <v>120.48958822586953</v>
          </cell>
          <cell r="M27">
            <v>723860.74360760429</v>
          </cell>
          <cell r="N27">
            <v>4.0406367928564038</v>
          </cell>
          <cell r="O27">
            <v>549022.5</v>
          </cell>
          <cell r="P27">
            <v>0</v>
          </cell>
          <cell r="Q27">
            <v>0</v>
          </cell>
          <cell r="R27">
            <v>511338.43716306955</v>
          </cell>
          <cell r="S27">
            <v>-100</v>
          </cell>
          <cell r="T27">
            <v>668962.79999999993</v>
          </cell>
          <cell r="U27">
            <v>0</v>
          </cell>
          <cell r="V27">
            <v>0</v>
          </cell>
          <cell r="W27">
            <v>1440648.3605446485</v>
          </cell>
          <cell r="X27">
            <v>-100</v>
          </cell>
          <cell r="Y27">
            <v>648691.19999999995</v>
          </cell>
          <cell r="Z27">
            <v>0</v>
          </cell>
          <cell r="AA27">
            <v>0</v>
          </cell>
          <cell r="AB27">
            <v>5014673.7471297542</v>
          </cell>
          <cell r="AC27">
            <v>-100</v>
          </cell>
          <cell r="AD27">
            <v>709505.99999999988</v>
          </cell>
          <cell r="AE27">
            <v>0</v>
          </cell>
          <cell r="AF27">
            <v>0</v>
          </cell>
          <cell r="AG27">
            <v>148962.00395741695</v>
          </cell>
        </row>
        <row r="28">
          <cell r="A28" t="str">
            <v>PATNA</v>
          </cell>
          <cell r="B28">
            <v>1</v>
          </cell>
          <cell r="C28" t="str">
            <v>LUCKNOW ABM</v>
          </cell>
          <cell r="D28" t="str">
            <v>DELHI SM</v>
          </cell>
          <cell r="E28">
            <v>462291.03</v>
          </cell>
          <cell r="F28">
            <v>202928.1</v>
          </cell>
          <cell r="G28">
            <v>43.896179426193925</v>
          </cell>
          <cell r="H28">
            <v>690521.42257626494</v>
          </cell>
          <cell r="I28">
            <v>-70.612338246814119</v>
          </cell>
          <cell r="J28">
            <v>437462.1</v>
          </cell>
          <cell r="K28">
            <v>-9135.1500000000033</v>
          </cell>
          <cell r="L28">
            <v>-2.0882151848125821</v>
          </cell>
          <cell r="M28">
            <v>470418.5084767997</v>
          </cell>
          <cell r="N28">
            <v>-101.94191976620549</v>
          </cell>
          <cell r="O28">
            <v>384257.25</v>
          </cell>
          <cell r="P28">
            <v>0</v>
          </cell>
          <cell r="Q28">
            <v>0</v>
          </cell>
          <cell r="R28">
            <v>353275.33875698969</v>
          </cell>
          <cell r="S28">
            <v>-100</v>
          </cell>
          <cell r="T28">
            <v>468202.67999999988</v>
          </cell>
          <cell r="U28">
            <v>0</v>
          </cell>
          <cell r="V28">
            <v>0</v>
          </cell>
          <cell r="W28">
            <v>1020782.6331337024</v>
          </cell>
          <cell r="X28">
            <v>-100</v>
          </cell>
          <cell r="Y28">
            <v>454014.7199999998</v>
          </cell>
          <cell r="Z28">
            <v>0</v>
          </cell>
          <cell r="AA28">
            <v>0</v>
          </cell>
          <cell r="AB28">
            <v>1549280.0319765972</v>
          </cell>
          <cell r="AC28">
            <v>-100</v>
          </cell>
          <cell r="AD28">
            <v>496578.59999999986</v>
          </cell>
          <cell r="AE28">
            <v>0</v>
          </cell>
          <cell r="AF28">
            <v>0</v>
          </cell>
          <cell r="AG28">
            <v>331591.71757882665</v>
          </cell>
        </row>
        <row r="29">
          <cell r="A29" t="str">
            <v>VARANASI</v>
          </cell>
          <cell r="B29">
            <v>1</v>
          </cell>
          <cell r="C29" t="str">
            <v>LUCKNOW ABM</v>
          </cell>
          <cell r="D29" t="str">
            <v>DELHI SM</v>
          </cell>
          <cell r="E29">
            <v>462291.03</v>
          </cell>
          <cell r="F29">
            <v>74392.97</v>
          </cell>
          <cell r="G29">
            <v>16.092237394266551</v>
          </cell>
          <cell r="H29">
            <v>151722.05872549018</v>
          </cell>
          <cell r="I29">
            <v>-50.967597839811312</v>
          </cell>
          <cell r="J29">
            <v>437462.1</v>
          </cell>
          <cell r="K29">
            <v>104410.81999999998</v>
          </cell>
          <cell r="L29">
            <v>23.867397884296714</v>
          </cell>
          <cell r="M29">
            <v>82915</v>
          </cell>
          <cell r="N29">
            <v>25.925128143279238</v>
          </cell>
          <cell r="O29">
            <v>384257.25</v>
          </cell>
          <cell r="P29">
            <v>0</v>
          </cell>
          <cell r="Q29">
            <v>0</v>
          </cell>
          <cell r="R29">
            <v>201760.72000000003</v>
          </cell>
          <cell r="S29">
            <v>-100</v>
          </cell>
          <cell r="T29">
            <v>468202.67999999988</v>
          </cell>
          <cell r="U29">
            <v>0</v>
          </cell>
          <cell r="V29">
            <v>0</v>
          </cell>
          <cell r="W29">
            <v>640206.08019186684</v>
          </cell>
          <cell r="X29">
            <v>-100</v>
          </cell>
          <cell r="Y29">
            <v>454014.7199999998</v>
          </cell>
          <cell r="Z29">
            <v>0</v>
          </cell>
          <cell r="AA29">
            <v>0</v>
          </cell>
          <cell r="AB29">
            <v>1076916.9611606577</v>
          </cell>
          <cell r="AC29">
            <v>-100</v>
          </cell>
          <cell r="AD29">
            <v>496578.59999999986</v>
          </cell>
          <cell r="AE29">
            <v>0</v>
          </cell>
          <cell r="AF29">
            <v>0</v>
          </cell>
          <cell r="AG29">
            <v>306347.32693872094</v>
          </cell>
        </row>
        <row r="30">
          <cell r="A30" t="str">
            <v>AHMEDABAD</v>
          </cell>
          <cell r="B30">
            <v>3</v>
          </cell>
          <cell r="C30" t="str">
            <v>AHMEDABAD ABM</v>
          </cell>
          <cell r="D30" t="str">
            <v>MUMBAI SM</v>
          </cell>
          <cell r="E30">
            <v>2360439.63</v>
          </cell>
          <cell r="F30">
            <v>2028157.1099999996</v>
          </cell>
          <cell r="G30">
            <v>85.92285454892145</v>
          </cell>
          <cell r="H30">
            <v>3042217.1793815242</v>
          </cell>
          <cell r="I30">
            <v>-33.332928242410389</v>
          </cell>
          <cell r="J30">
            <v>2233664.0999999996</v>
          </cell>
          <cell r="K30">
            <v>2838554.8600000003</v>
          </cell>
          <cell r="L30">
            <v>127.08065012998154</v>
          </cell>
          <cell r="M30">
            <v>1608977.4343242692</v>
          </cell>
          <cell r="N30">
            <v>76.419805489200229</v>
          </cell>
          <cell r="O30">
            <v>1962002.25</v>
          </cell>
          <cell r="P30">
            <v>0</v>
          </cell>
          <cell r="Q30">
            <v>0</v>
          </cell>
          <cell r="R30">
            <v>1211685.7071065102</v>
          </cell>
          <cell r="S30">
            <v>-100</v>
          </cell>
          <cell r="T30">
            <v>2390624.2799999993</v>
          </cell>
          <cell r="U30">
            <v>0</v>
          </cell>
          <cell r="V30">
            <v>0</v>
          </cell>
          <cell r="W30">
            <v>7085902.0299651176</v>
          </cell>
          <cell r="X30">
            <v>-100</v>
          </cell>
          <cell r="Y30">
            <v>2318181.1199999992</v>
          </cell>
          <cell r="Z30">
            <v>0</v>
          </cell>
          <cell r="AA30">
            <v>0</v>
          </cell>
          <cell r="AB30">
            <v>9408365.6651644539</v>
          </cell>
          <cell r="AC30">
            <v>-100</v>
          </cell>
          <cell r="AD30">
            <v>2535510.5999999992</v>
          </cell>
          <cell r="AE30">
            <v>0</v>
          </cell>
          <cell r="AF30">
            <v>0</v>
          </cell>
          <cell r="AG30">
            <v>2909771.7242886294</v>
          </cell>
        </row>
        <row r="31">
          <cell r="A31" t="str">
            <v>BARODA</v>
          </cell>
          <cell r="B31">
            <v>1</v>
          </cell>
          <cell r="C31" t="str">
            <v>AHMEDABAD ABM</v>
          </cell>
          <cell r="D31" t="str">
            <v>MUMBAI SM</v>
          </cell>
          <cell r="E31">
            <v>667413.54</v>
          </cell>
          <cell r="F31">
            <v>681087.53</v>
          </cell>
          <cell r="G31">
            <v>102.04880320528109</v>
          </cell>
          <cell r="H31">
            <v>1131316.5946824001</v>
          </cell>
          <cell r="I31">
            <v>-39.796911562920641</v>
          </cell>
          <cell r="J31">
            <v>631567.80000000005</v>
          </cell>
          <cell r="K31">
            <v>537425.89</v>
          </cell>
          <cell r="L31">
            <v>85.093934491277096</v>
          </cell>
          <cell r="M31">
            <v>590642.22658291447</v>
          </cell>
          <cell r="N31">
            <v>-9.0099106003292064</v>
          </cell>
          <cell r="O31">
            <v>554755.5</v>
          </cell>
          <cell r="P31">
            <v>0</v>
          </cell>
          <cell r="Q31">
            <v>0</v>
          </cell>
          <cell r="R31">
            <v>1024880.1089283619</v>
          </cell>
          <cell r="S31">
            <v>-100</v>
          </cell>
          <cell r="T31">
            <v>675948.23999999976</v>
          </cell>
          <cell r="U31">
            <v>0</v>
          </cell>
          <cell r="V31">
            <v>0</v>
          </cell>
          <cell r="W31">
            <v>2290721.830327481</v>
          </cell>
          <cell r="X31">
            <v>-100</v>
          </cell>
          <cell r="Y31">
            <v>655464.95999999985</v>
          </cell>
          <cell r="Z31">
            <v>0</v>
          </cell>
          <cell r="AA31">
            <v>0</v>
          </cell>
          <cell r="AB31">
            <v>3242324.543086654</v>
          </cell>
          <cell r="AC31">
            <v>-100</v>
          </cell>
          <cell r="AD31">
            <v>716914.79999999981</v>
          </cell>
          <cell r="AE31">
            <v>0</v>
          </cell>
          <cell r="AF31">
            <v>0</v>
          </cell>
          <cell r="AG31">
            <v>688535.12815580633</v>
          </cell>
        </row>
        <row r="32">
          <cell r="A32" t="str">
            <v>RAJKOT</v>
          </cell>
          <cell r="B32">
            <v>1</v>
          </cell>
          <cell r="C32" t="str">
            <v>AHMEDABAD ABM</v>
          </cell>
          <cell r="D32" t="str">
            <v>MUMBAI SM</v>
          </cell>
          <cell r="E32">
            <v>462291.03</v>
          </cell>
          <cell r="F32">
            <v>281306.77</v>
          </cell>
          <cell r="G32">
            <v>60.850579341762263</v>
          </cell>
          <cell r="H32">
            <v>859279.69890000008</v>
          </cell>
          <cell r="I32">
            <v>-67.262490855991061</v>
          </cell>
          <cell r="J32">
            <v>437462.1</v>
          </cell>
          <cell r="K32">
            <v>575276.13</v>
          </cell>
          <cell r="L32">
            <v>131.50307878099611</v>
          </cell>
          <cell r="M32">
            <v>714267.55504672904</v>
          </cell>
          <cell r="N32">
            <v>-19.459294218905953</v>
          </cell>
          <cell r="O32">
            <v>384257.25</v>
          </cell>
          <cell r="P32">
            <v>0</v>
          </cell>
          <cell r="Q32">
            <v>0</v>
          </cell>
          <cell r="R32">
            <v>247576.86000000002</v>
          </cell>
          <cell r="S32">
            <v>-100</v>
          </cell>
          <cell r="T32">
            <v>468202.67999999988</v>
          </cell>
          <cell r="U32">
            <v>0</v>
          </cell>
          <cell r="V32">
            <v>0</v>
          </cell>
          <cell r="W32">
            <v>2662523.2465845882</v>
          </cell>
          <cell r="X32">
            <v>-100</v>
          </cell>
          <cell r="Y32">
            <v>454014.7199999998</v>
          </cell>
          <cell r="Z32">
            <v>0</v>
          </cell>
          <cell r="AA32">
            <v>0</v>
          </cell>
          <cell r="AB32">
            <v>3138086.329234662</v>
          </cell>
          <cell r="AC32">
            <v>-100</v>
          </cell>
          <cell r="AD32">
            <v>496578.59999999986</v>
          </cell>
          <cell r="AE32">
            <v>0</v>
          </cell>
          <cell r="AF32">
            <v>0</v>
          </cell>
          <cell r="AG32">
            <v>346389.54803559656</v>
          </cell>
        </row>
        <row r="33">
          <cell r="A33" t="str">
            <v>SURAT</v>
          </cell>
          <cell r="B33">
            <v>2</v>
          </cell>
          <cell r="C33" t="str">
            <v>AHMEDABAD ABM</v>
          </cell>
          <cell r="D33" t="str">
            <v>MUMBAI SM</v>
          </cell>
          <cell r="E33">
            <v>1616487.84</v>
          </cell>
          <cell r="F33">
            <v>1633015.62</v>
          </cell>
          <cell r="G33">
            <v>101.02245000494405</v>
          </cell>
          <cell r="H33">
            <v>2090591.5556392618</v>
          </cell>
          <cell r="I33">
            <v>-21.887390408947866</v>
          </cell>
          <cell r="J33">
            <v>1529668.7999999998</v>
          </cell>
          <cell r="K33">
            <v>1605732.94</v>
          </cell>
          <cell r="L33">
            <v>104.97258883753138</v>
          </cell>
          <cell r="M33">
            <v>1070735.8569838649</v>
          </cell>
          <cell r="N33">
            <v>49.965365363139881</v>
          </cell>
          <cell r="O33">
            <v>1343628</v>
          </cell>
          <cell r="P33">
            <v>0</v>
          </cell>
          <cell r="Q33">
            <v>0</v>
          </cell>
          <cell r="R33">
            <v>1670370.4852731894</v>
          </cell>
          <cell r="S33">
            <v>-100</v>
          </cell>
          <cell r="T33">
            <v>1637159.0399999998</v>
          </cell>
          <cell r="U33">
            <v>0</v>
          </cell>
          <cell r="V33">
            <v>0</v>
          </cell>
          <cell r="W33">
            <v>7481822.0037700757</v>
          </cell>
          <cell r="X33">
            <v>-100</v>
          </cell>
          <cell r="Y33">
            <v>1587548.1599999995</v>
          </cell>
          <cell r="Z33">
            <v>0</v>
          </cell>
          <cell r="AA33">
            <v>0</v>
          </cell>
          <cell r="AB33">
            <v>6706973.383851992</v>
          </cell>
          <cell r="AC33">
            <v>-100</v>
          </cell>
          <cell r="AD33">
            <v>1736380.7999999998</v>
          </cell>
          <cell r="AE33">
            <v>0</v>
          </cell>
          <cell r="AF33">
            <v>0</v>
          </cell>
          <cell r="AG33">
            <v>738618.58112623275</v>
          </cell>
        </row>
        <row r="34">
          <cell r="A34" t="str">
            <v>BHOPAL</v>
          </cell>
          <cell r="B34">
            <v>1</v>
          </cell>
          <cell r="C34" t="str">
            <v>INDORE ABM</v>
          </cell>
          <cell r="D34" t="str">
            <v>MUMBAI SM</v>
          </cell>
          <cell r="E34">
            <v>571837.50000000012</v>
          </cell>
          <cell r="F34">
            <v>270168.82999999996</v>
          </cell>
          <cell r="G34">
            <v>47.245735020875671</v>
          </cell>
          <cell r="H34">
            <v>617199.32889999996</v>
          </cell>
          <cell r="I34">
            <v>-56.226648774633823</v>
          </cell>
          <cell r="J34">
            <v>541125</v>
          </cell>
          <cell r="K34">
            <v>223501.23000000004</v>
          </cell>
          <cell r="L34">
            <v>41.303068607068617</v>
          </cell>
          <cell r="M34">
            <v>536051.27336812275</v>
          </cell>
          <cell r="N34">
            <v>-58.305997746130728</v>
          </cell>
          <cell r="O34">
            <v>475312.5</v>
          </cell>
          <cell r="P34">
            <v>0</v>
          </cell>
          <cell r="Q34">
            <v>0</v>
          </cell>
          <cell r="R34">
            <v>481550.16773508827</v>
          </cell>
          <cell r="S34">
            <v>-100</v>
          </cell>
          <cell r="T34">
            <v>579149.99999999988</v>
          </cell>
          <cell r="U34">
            <v>0</v>
          </cell>
          <cell r="V34">
            <v>0</v>
          </cell>
          <cell r="W34">
            <v>1581160.5756588485</v>
          </cell>
          <cell r="X34">
            <v>-100</v>
          </cell>
          <cell r="Y34">
            <v>561599.99999999988</v>
          </cell>
          <cell r="Z34">
            <v>0</v>
          </cell>
          <cell r="AA34">
            <v>0</v>
          </cell>
          <cell r="AB34">
            <v>1701065.7719512964</v>
          </cell>
          <cell r="AC34">
            <v>-100</v>
          </cell>
          <cell r="AD34">
            <v>614249.99999999988</v>
          </cell>
          <cell r="AE34">
            <v>0</v>
          </cell>
          <cell r="AF34">
            <v>0</v>
          </cell>
          <cell r="AG34">
            <v>600906.36605027074</v>
          </cell>
        </row>
        <row r="35">
          <cell r="A35" t="str">
            <v>INDORE</v>
          </cell>
          <cell r="B35">
            <v>2</v>
          </cell>
          <cell r="C35" t="str">
            <v>INDORE ABM</v>
          </cell>
          <cell r="D35" t="str">
            <v>MUMBAI SM</v>
          </cell>
          <cell r="E35">
            <v>1273096.0000000002</v>
          </cell>
          <cell r="F35">
            <v>927238.48999999987</v>
          </cell>
          <cell r="G35">
            <v>72.83335192318566</v>
          </cell>
          <cell r="H35">
            <v>2705804.067683008</v>
          </cell>
          <cell r="I35">
            <v>-65.731499147534421</v>
          </cell>
          <cell r="J35">
            <v>1204720</v>
          </cell>
          <cell r="K35">
            <v>546198.55999999994</v>
          </cell>
          <cell r="L35">
            <v>45.338216349027149</v>
          </cell>
          <cell r="M35">
            <v>2809762.4087935966</v>
          </cell>
          <cell r="N35">
            <v>-80.560685192079404</v>
          </cell>
          <cell r="O35">
            <v>1058200</v>
          </cell>
          <cell r="P35">
            <v>0</v>
          </cell>
          <cell r="Q35">
            <v>0</v>
          </cell>
          <cell r="R35">
            <v>2539533.4288250427</v>
          </cell>
          <cell r="S35">
            <v>-100</v>
          </cell>
          <cell r="T35">
            <v>1289375.9999999998</v>
          </cell>
          <cell r="U35">
            <v>0</v>
          </cell>
          <cell r="V35">
            <v>0</v>
          </cell>
          <cell r="W35">
            <v>11695495.312489292</v>
          </cell>
          <cell r="X35">
            <v>-100</v>
          </cell>
          <cell r="Y35">
            <v>1250303.9999999998</v>
          </cell>
          <cell r="Z35">
            <v>0</v>
          </cell>
          <cell r="AA35">
            <v>0</v>
          </cell>
          <cell r="AB35">
            <v>10604651.205433266</v>
          </cell>
          <cell r="AC35">
            <v>-100</v>
          </cell>
          <cell r="AD35">
            <v>1367520</v>
          </cell>
          <cell r="AE35">
            <v>0</v>
          </cell>
          <cell r="AF35">
            <v>0</v>
          </cell>
          <cell r="AG35">
            <v>1242928.0395603585</v>
          </cell>
        </row>
        <row r="36">
          <cell r="A36" t="str">
            <v>JABALPUR</v>
          </cell>
          <cell r="B36">
            <v>1</v>
          </cell>
          <cell r="C36" t="str">
            <v>INDORE ABM</v>
          </cell>
          <cell r="D36" t="str">
            <v>MUMBAI SM</v>
          </cell>
          <cell r="E36">
            <v>462291.03</v>
          </cell>
          <cell r="F36">
            <v>200330.8</v>
          </cell>
          <cell r="G36">
            <v>43.334347196829661</v>
          </cell>
          <cell r="H36">
            <v>378997.90640062501</v>
          </cell>
          <cell r="I36">
            <v>-47.141977141098629</v>
          </cell>
          <cell r="J36">
            <v>437462.1</v>
          </cell>
          <cell r="K36">
            <v>344671.14142857143</v>
          </cell>
          <cell r="L36">
            <v>78.78880054490925</v>
          </cell>
          <cell r="M36">
            <v>288175.98634731292</v>
          </cell>
          <cell r="N36">
            <v>19.604393758600651</v>
          </cell>
          <cell r="O36">
            <v>384257.25</v>
          </cell>
          <cell r="P36">
            <v>0</v>
          </cell>
          <cell r="Q36">
            <v>0</v>
          </cell>
          <cell r="R36">
            <v>333653.17735275818</v>
          </cell>
          <cell r="S36">
            <v>-100</v>
          </cell>
          <cell r="T36">
            <v>468202.67999999988</v>
          </cell>
          <cell r="U36">
            <v>0</v>
          </cell>
          <cell r="V36">
            <v>0</v>
          </cell>
          <cell r="W36">
            <v>760195.22961815156</v>
          </cell>
          <cell r="X36">
            <v>-100</v>
          </cell>
          <cell r="Y36">
            <v>454014.7199999998</v>
          </cell>
          <cell r="Z36">
            <v>0</v>
          </cell>
          <cell r="AA36">
            <v>0</v>
          </cell>
          <cell r="AB36">
            <v>1324022.5484693234</v>
          </cell>
          <cell r="AC36">
            <v>-100</v>
          </cell>
          <cell r="AD36">
            <v>496578.59999999986</v>
          </cell>
          <cell r="AE36">
            <v>0</v>
          </cell>
          <cell r="AF36">
            <v>0</v>
          </cell>
          <cell r="AG36">
            <v>394466.33509093669</v>
          </cell>
        </row>
        <row r="37">
          <cell r="A37" t="str">
            <v>JAIPUR</v>
          </cell>
          <cell r="B37">
            <v>2</v>
          </cell>
          <cell r="C37" t="str">
            <v>INDORE ABM</v>
          </cell>
          <cell r="D37" t="str">
            <v>MUMBAI SM</v>
          </cell>
          <cell r="E37">
            <v>1249104.24</v>
          </cell>
          <cell r="F37">
            <v>1132992.6499999999</v>
          </cell>
          <cell r="G37">
            <v>90.704411506921147</v>
          </cell>
          <cell r="H37">
            <v>1854566.2305504517</v>
          </cell>
          <cell r="I37">
            <v>-38.907943467528916</v>
          </cell>
          <cell r="J37">
            <v>1182016.7999999998</v>
          </cell>
          <cell r="K37">
            <v>699791.92999999993</v>
          </cell>
          <cell r="L37">
            <v>59.203213524545511</v>
          </cell>
          <cell r="M37">
            <v>1342524.6264273138</v>
          </cell>
          <cell r="N37">
            <v>-47.874927861676156</v>
          </cell>
          <cell r="O37">
            <v>1038258</v>
          </cell>
          <cell r="P37">
            <v>0</v>
          </cell>
          <cell r="Q37">
            <v>0</v>
          </cell>
          <cell r="R37">
            <v>631606.51496378786</v>
          </cell>
          <cell r="S37">
            <v>-100</v>
          </cell>
          <cell r="T37">
            <v>1265077.4399999997</v>
          </cell>
          <cell r="U37">
            <v>0</v>
          </cell>
          <cell r="V37">
            <v>0</v>
          </cell>
          <cell r="W37">
            <v>1608521.9901929984</v>
          </cell>
          <cell r="X37">
            <v>-100</v>
          </cell>
          <cell r="Y37">
            <v>1226741.7599999998</v>
          </cell>
          <cell r="Z37">
            <v>0</v>
          </cell>
          <cell r="AA37">
            <v>0</v>
          </cell>
          <cell r="AB37">
            <v>6776526.2735578744</v>
          </cell>
          <cell r="AC37">
            <v>-100</v>
          </cell>
          <cell r="AD37">
            <v>1341748.7999999998</v>
          </cell>
          <cell r="AE37">
            <v>0</v>
          </cell>
          <cell r="AF37">
            <v>0</v>
          </cell>
          <cell r="AG37">
            <v>994781.25473852281</v>
          </cell>
        </row>
        <row r="38">
          <cell r="A38" t="str">
            <v>UDAIPUR</v>
          </cell>
          <cell r="B38">
            <v>1</v>
          </cell>
          <cell r="C38" t="str">
            <v>INDORE ABM</v>
          </cell>
          <cell r="D38" t="str">
            <v>MUMBAI SM</v>
          </cell>
          <cell r="E38">
            <v>462291.03</v>
          </cell>
          <cell r="F38">
            <v>233285</v>
          </cell>
          <cell r="G38">
            <v>50.462800457105985</v>
          </cell>
          <cell r="H38">
            <v>651573.11351778661</v>
          </cell>
          <cell r="I38">
            <v>-64.196650358926789</v>
          </cell>
          <cell r="J38">
            <v>437462.1</v>
          </cell>
          <cell r="K38">
            <v>200346.94</v>
          </cell>
          <cell r="L38">
            <v>45.797553662362979</v>
          </cell>
          <cell r="M38">
            <v>170675.52</v>
          </cell>
          <cell r="N38">
            <v>17.384695825154083</v>
          </cell>
          <cell r="O38">
            <v>384257.25</v>
          </cell>
          <cell r="P38">
            <v>0</v>
          </cell>
          <cell r="Q38">
            <v>0</v>
          </cell>
          <cell r="R38">
            <v>310088.01684879296</v>
          </cell>
          <cell r="S38">
            <v>-100</v>
          </cell>
          <cell r="T38">
            <v>468202.67999999988</v>
          </cell>
          <cell r="U38">
            <v>0</v>
          </cell>
          <cell r="V38">
            <v>0</v>
          </cell>
          <cell r="W38">
            <v>780652.46677419357</v>
          </cell>
          <cell r="X38">
            <v>-100</v>
          </cell>
          <cell r="Y38">
            <v>454014.7199999998</v>
          </cell>
          <cell r="Z38">
            <v>0</v>
          </cell>
          <cell r="AA38">
            <v>0</v>
          </cell>
          <cell r="AB38">
            <v>1538166.0134819737</v>
          </cell>
          <cell r="AC38">
            <v>-100</v>
          </cell>
          <cell r="AD38">
            <v>496578.59999999986</v>
          </cell>
          <cell r="AE38">
            <v>0</v>
          </cell>
          <cell r="AF38">
            <v>0</v>
          </cell>
          <cell r="AG38">
            <v>325386.66546784237</v>
          </cell>
        </row>
        <row r="39">
          <cell r="A39" t="str">
            <v>MUMBAI</v>
          </cell>
          <cell r="B39">
            <v>13</v>
          </cell>
          <cell r="C39" t="str">
            <v>MUMBAI ABM</v>
          </cell>
          <cell r="D39" t="str">
            <v>MUMBAI SM</v>
          </cell>
          <cell r="E39">
            <v>10467371.07</v>
          </cell>
          <cell r="F39">
            <v>10715670.649395328</v>
          </cell>
          <cell r="G39">
            <v>102.37212933156604</v>
          </cell>
          <cell r="H39">
            <v>12528219.802846178</v>
          </cell>
          <cell r="I39">
            <v>-14.467731106051261</v>
          </cell>
          <cell r="J39">
            <v>9905184.8999999985</v>
          </cell>
          <cell r="K39">
            <v>6765506.9152358277</v>
          </cell>
          <cell r="L39">
            <v>68.302681712037796</v>
          </cell>
          <cell r="M39">
            <v>9098503.5232707057</v>
          </cell>
          <cell r="N39">
            <v>-25.641542063130601</v>
          </cell>
          <cell r="O39">
            <v>8700500.25</v>
          </cell>
          <cell r="P39">
            <v>0</v>
          </cell>
          <cell r="Q39">
            <v>0</v>
          </cell>
          <cell r="R39">
            <v>9917156.4183347169</v>
          </cell>
          <cell r="S39">
            <v>-100</v>
          </cell>
          <cell r="T39">
            <v>10601224.919999998</v>
          </cell>
          <cell r="U39">
            <v>0</v>
          </cell>
          <cell r="V39">
            <v>0</v>
          </cell>
          <cell r="W39">
            <v>24751749.232632048</v>
          </cell>
          <cell r="X39">
            <v>-100</v>
          </cell>
          <cell r="Y39">
            <v>10279975.679999998</v>
          </cell>
          <cell r="Z39">
            <v>0</v>
          </cell>
          <cell r="AA39">
            <v>0</v>
          </cell>
          <cell r="AB39">
            <v>26591176.352925975</v>
          </cell>
          <cell r="AC39">
            <v>-100</v>
          </cell>
          <cell r="AD39">
            <v>11243723.399999999</v>
          </cell>
          <cell r="AE39">
            <v>0</v>
          </cell>
          <cell r="AF39">
            <v>0</v>
          </cell>
          <cell r="AG39">
            <v>8892940.6222748011</v>
          </cell>
        </row>
        <row r="40">
          <cell r="A40" t="str">
            <v>KOLHAPUR</v>
          </cell>
          <cell r="B40">
            <v>1</v>
          </cell>
          <cell r="C40" t="str">
            <v>PUNE ABM</v>
          </cell>
          <cell r="D40" t="str">
            <v>MUMBAI SM</v>
          </cell>
          <cell r="E40">
            <v>462291.03</v>
          </cell>
          <cell r="F40">
            <v>492959.15960285557</v>
          </cell>
          <cell r="G40">
            <v>106.63394433650498</v>
          </cell>
          <cell r="H40">
            <v>249580.25999999995</v>
          </cell>
          <cell r="I40">
            <v>97.515284102539056</v>
          </cell>
          <cell r="J40">
            <v>437462.1</v>
          </cell>
          <cell r="K40">
            <v>221978.43469187181</v>
          </cell>
          <cell r="L40">
            <v>50.742323664580724</v>
          </cell>
          <cell r="M40">
            <v>238303.94999999995</v>
          </cell>
          <cell r="N40">
            <v>-6.8507111645141094</v>
          </cell>
          <cell r="O40">
            <v>384257.25</v>
          </cell>
          <cell r="P40">
            <v>0</v>
          </cell>
          <cell r="Q40">
            <v>0</v>
          </cell>
          <cell r="R40">
            <v>335385.63999999996</v>
          </cell>
          <cell r="S40">
            <v>-100</v>
          </cell>
          <cell r="T40">
            <v>468202.67999999988</v>
          </cell>
          <cell r="U40">
            <v>0</v>
          </cell>
          <cell r="V40">
            <v>0</v>
          </cell>
          <cell r="W40">
            <v>346802.96999999991</v>
          </cell>
          <cell r="X40">
            <v>-100</v>
          </cell>
          <cell r="Y40">
            <v>454014.7199999998</v>
          </cell>
          <cell r="Z40">
            <v>0</v>
          </cell>
          <cell r="AA40">
            <v>0</v>
          </cell>
          <cell r="AB40">
            <v>949419.30192599632</v>
          </cell>
          <cell r="AC40">
            <v>-100</v>
          </cell>
          <cell r="AD40">
            <v>496578.59999999986</v>
          </cell>
          <cell r="AE40">
            <v>0</v>
          </cell>
          <cell r="AF40">
            <v>0</v>
          </cell>
          <cell r="AG40">
            <v>598896.6226456071</v>
          </cell>
        </row>
        <row r="41">
          <cell r="A41" t="str">
            <v>PUNE</v>
          </cell>
          <cell r="B41">
            <v>5</v>
          </cell>
          <cell r="C41" t="str">
            <v>PUNE ABM</v>
          </cell>
          <cell r="D41" t="str">
            <v>MUMBAI SM</v>
          </cell>
          <cell r="E41">
            <v>3341228.7024500007</v>
          </cell>
          <cell r="F41">
            <v>4012037.9133610004</v>
          </cell>
          <cell r="G41">
            <v>120.07672238716013</v>
          </cell>
          <cell r="H41">
            <v>5514751.0040253596</v>
          </cell>
          <cell r="I41">
            <v>-27.248974424547725</v>
          </cell>
          <cell r="J41">
            <v>3161776.5215000003</v>
          </cell>
          <cell r="K41">
            <v>2797228.5295644943</v>
          </cell>
          <cell r="L41">
            <v>88.470153109918144</v>
          </cell>
          <cell r="M41">
            <v>3024439.1089725024</v>
          </cell>
          <cell r="N41">
            <v>-7.5124864882863847</v>
          </cell>
          <cell r="O41">
            <v>2777236.1337500005</v>
          </cell>
          <cell r="P41">
            <v>0</v>
          </cell>
          <cell r="Q41">
            <v>0</v>
          </cell>
          <cell r="R41">
            <v>6840299.0484646978</v>
          </cell>
          <cell r="S41">
            <v>-100</v>
          </cell>
          <cell r="T41">
            <v>3383955.4121999997</v>
          </cell>
          <cell r="U41">
            <v>0</v>
          </cell>
          <cell r="V41">
            <v>0</v>
          </cell>
          <cell r="W41">
            <v>13461059.036949074</v>
          </cell>
          <cell r="X41">
            <v>-100</v>
          </cell>
          <cell r="Y41">
            <v>3281411.3087999998</v>
          </cell>
          <cell r="Z41">
            <v>0</v>
          </cell>
          <cell r="AA41">
            <v>0</v>
          </cell>
          <cell r="AB41">
            <v>13604881.549394129</v>
          </cell>
          <cell r="AC41">
            <v>-100</v>
          </cell>
          <cell r="AD41">
            <v>3589043.6189999999</v>
          </cell>
          <cell r="AE41">
            <v>0</v>
          </cell>
          <cell r="AF41">
            <v>0</v>
          </cell>
          <cell r="AG41">
            <v>3461458.5947358282</v>
          </cell>
        </row>
        <row r="42">
          <cell r="A42" t="str">
            <v>NAGPUR</v>
          </cell>
          <cell r="B42">
            <v>2</v>
          </cell>
          <cell r="C42" t="str">
            <v>NAGPUR ABM</v>
          </cell>
          <cell r="D42" t="str">
            <v>MUMBAI SM</v>
          </cell>
          <cell r="E42">
            <v>1250238.1400000001</v>
          </cell>
          <cell r="F42">
            <v>878555.44772701594</v>
          </cell>
          <cell r="G42">
            <v>70.271048340199869</v>
          </cell>
          <cell r="H42">
            <v>601051.10787608963</v>
          </cell>
          <cell r="I42">
            <v>46.169840836253059</v>
          </cell>
          <cell r="J42">
            <v>1183089.8</v>
          </cell>
          <cell r="K42">
            <v>1175931.4733470348</v>
          </cell>
          <cell r="L42">
            <v>99.394946465351552</v>
          </cell>
          <cell r="M42">
            <v>1066533.9685943634</v>
          </cell>
          <cell r="N42">
            <v>10.257292123274013</v>
          </cell>
          <cell r="O42">
            <v>1039200.5</v>
          </cell>
          <cell r="P42">
            <v>0</v>
          </cell>
          <cell r="Q42">
            <v>0</v>
          </cell>
          <cell r="R42">
            <v>1361853.2479131371</v>
          </cell>
          <cell r="S42">
            <v>-100</v>
          </cell>
          <cell r="T42">
            <v>1266225.8399999996</v>
          </cell>
          <cell r="U42">
            <v>0</v>
          </cell>
          <cell r="V42">
            <v>0</v>
          </cell>
          <cell r="W42">
            <v>4996971.8658806952</v>
          </cell>
          <cell r="X42">
            <v>-100</v>
          </cell>
          <cell r="Y42">
            <v>1227855.3599999999</v>
          </cell>
          <cell r="Z42">
            <v>0</v>
          </cell>
          <cell r="AA42">
            <v>0</v>
          </cell>
          <cell r="AB42">
            <v>3225489.3623418217</v>
          </cell>
          <cell r="AC42">
            <v>-100</v>
          </cell>
          <cell r="AD42">
            <v>1342966.7999999998</v>
          </cell>
          <cell r="AE42">
            <v>0</v>
          </cell>
          <cell r="AF42">
            <v>0</v>
          </cell>
          <cell r="AG42">
            <v>928946.58980928932</v>
          </cell>
        </row>
        <row r="43">
          <cell r="A43" t="str">
            <v>NASHIK</v>
          </cell>
          <cell r="B43">
            <v>1</v>
          </cell>
          <cell r="C43" t="str">
            <v>NAGPUR ABM</v>
          </cell>
          <cell r="D43" t="str">
            <v>MUMBAI SM</v>
          </cell>
          <cell r="E43">
            <v>462291.03</v>
          </cell>
          <cell r="F43">
            <v>396618.16290424485</v>
          </cell>
          <cell r="G43">
            <v>85.794042532956951</v>
          </cell>
          <cell r="H43">
            <v>210623.98783926206</v>
          </cell>
          <cell r="I43">
            <v>88.306264150180482</v>
          </cell>
          <cell r="J43">
            <v>437462.1</v>
          </cell>
          <cell r="K43">
            <v>186743.38534427312</v>
          </cell>
          <cell r="L43">
            <v>42.687900356230429</v>
          </cell>
          <cell r="M43">
            <v>313617.48850158451</v>
          </cell>
          <cell r="N43">
            <v>-40.455047249914564</v>
          </cell>
          <cell r="O43">
            <v>384257.25</v>
          </cell>
          <cell r="P43">
            <v>0</v>
          </cell>
          <cell r="Q43">
            <v>0</v>
          </cell>
          <cell r="R43">
            <v>1025471.1936975858</v>
          </cell>
          <cell r="S43">
            <v>-100</v>
          </cell>
          <cell r="T43">
            <v>468202.67999999988</v>
          </cell>
          <cell r="U43">
            <v>0</v>
          </cell>
          <cell r="V43">
            <v>0</v>
          </cell>
          <cell r="W43">
            <v>2966264.96</v>
          </cell>
          <cell r="X43">
            <v>-100</v>
          </cell>
          <cell r="Y43">
            <v>454014.7199999998</v>
          </cell>
          <cell r="Z43">
            <v>0</v>
          </cell>
          <cell r="AA43">
            <v>0</v>
          </cell>
          <cell r="AB43">
            <v>1015616.6800000002</v>
          </cell>
          <cell r="AC43">
            <v>-100</v>
          </cell>
          <cell r="AD43">
            <v>496578.59999999986</v>
          </cell>
          <cell r="AE43">
            <v>0</v>
          </cell>
          <cell r="AF43">
            <v>0</v>
          </cell>
          <cell r="AG43">
            <v>243382.90999999997</v>
          </cell>
        </row>
        <row r="44">
          <cell r="A44" t="str">
            <v>RAIPUR</v>
          </cell>
          <cell r="B44">
            <v>1</v>
          </cell>
          <cell r="C44" t="str">
            <v>NAGPUR ABM</v>
          </cell>
          <cell r="D44" t="str">
            <v>MUMBAI SM</v>
          </cell>
          <cell r="E44">
            <v>462291.03</v>
          </cell>
          <cell r="F44">
            <v>263626.77999999997</v>
          </cell>
          <cell r="G44">
            <v>57.026150821053122</v>
          </cell>
          <cell r="H44">
            <v>603894.05999999994</v>
          </cell>
          <cell r="I44">
            <v>-56.345525239973377</v>
          </cell>
          <cell r="J44">
            <v>437462.1</v>
          </cell>
          <cell r="K44">
            <v>199687.35000000003</v>
          </cell>
          <cell r="L44">
            <v>45.646777172239617</v>
          </cell>
          <cell r="M44">
            <v>267854.79999999993</v>
          </cell>
          <cell r="N44">
            <v>-25.449403930786346</v>
          </cell>
          <cell r="O44">
            <v>384257.25</v>
          </cell>
          <cell r="P44">
            <v>0</v>
          </cell>
          <cell r="Q44">
            <v>0</v>
          </cell>
          <cell r="R44">
            <v>189176.40240799161</v>
          </cell>
          <cell r="S44">
            <v>-100</v>
          </cell>
          <cell r="T44">
            <v>468202.67999999988</v>
          </cell>
          <cell r="U44">
            <v>0</v>
          </cell>
          <cell r="V44">
            <v>0</v>
          </cell>
          <cell r="W44">
            <v>2280488.61</v>
          </cell>
          <cell r="X44">
            <v>-100</v>
          </cell>
          <cell r="Y44">
            <v>454014.7199999998</v>
          </cell>
          <cell r="Z44">
            <v>0</v>
          </cell>
          <cell r="AA44">
            <v>0</v>
          </cell>
          <cell r="AB44">
            <v>2706568.6599999997</v>
          </cell>
          <cell r="AC44">
            <v>-100</v>
          </cell>
          <cell r="AD44">
            <v>496578.59999999986</v>
          </cell>
          <cell r="AE44">
            <v>0</v>
          </cell>
          <cell r="AF44">
            <v>0</v>
          </cell>
          <cell r="AG44">
            <v>394341.93</v>
          </cell>
        </row>
        <row r="45">
          <cell r="A45" t="str">
            <v>NEPAL</v>
          </cell>
          <cell r="B45">
            <v>1</v>
          </cell>
          <cell r="C45" t="str">
            <v>HO</v>
          </cell>
          <cell r="D45" t="str">
            <v>HO</v>
          </cell>
          <cell r="E45">
            <v>636798.24</v>
          </cell>
          <cell r="F45">
            <v>667464</v>
          </cell>
          <cell r="G45">
            <v>104.81561632456773</v>
          </cell>
          <cell r="H45">
            <v>520042.5</v>
          </cell>
          <cell r="I45">
            <v>28.347971560016731</v>
          </cell>
          <cell r="J45">
            <v>602596.79999999993</v>
          </cell>
          <cell r="K45">
            <v>668160</v>
          </cell>
          <cell r="L45">
            <v>110.88011088011091</v>
          </cell>
          <cell r="M45">
            <v>473715</v>
          </cell>
          <cell r="N45">
            <v>41.046831955922869</v>
          </cell>
          <cell r="O45">
            <v>529308</v>
          </cell>
          <cell r="P45">
            <v>0</v>
          </cell>
          <cell r="Q45">
            <v>0</v>
          </cell>
          <cell r="R45">
            <v>306675</v>
          </cell>
          <cell r="S45">
            <v>-100</v>
          </cell>
          <cell r="T45">
            <v>644941.43999999983</v>
          </cell>
          <cell r="U45">
            <v>0</v>
          </cell>
          <cell r="V45">
            <v>0</v>
          </cell>
          <cell r="W45">
            <v>197055</v>
          </cell>
          <cell r="X45">
            <v>-100</v>
          </cell>
          <cell r="Y45">
            <v>625397.75999999989</v>
          </cell>
          <cell r="Z45">
            <v>0</v>
          </cell>
          <cell r="AA45">
            <v>0</v>
          </cell>
          <cell r="AB45">
            <v>610087.5</v>
          </cell>
          <cell r="AC45">
            <v>-100</v>
          </cell>
          <cell r="AD45">
            <v>684028.79999999993</v>
          </cell>
          <cell r="AE45">
            <v>0</v>
          </cell>
          <cell r="AF45">
            <v>0</v>
          </cell>
          <cell r="AG45">
            <v>287100</v>
          </cell>
        </row>
        <row r="46">
          <cell r="A46" t="str">
            <v>HO INSTITUTION</v>
          </cell>
          <cell r="B46">
            <v>0</v>
          </cell>
          <cell r="C46" t="str">
            <v>HO</v>
          </cell>
          <cell r="D46" t="str">
            <v>HO</v>
          </cell>
          <cell r="E46">
            <v>0</v>
          </cell>
          <cell r="F46">
            <v>2159744.9771428583</v>
          </cell>
          <cell r="G46">
            <v>0</v>
          </cell>
          <cell r="H46">
            <v>1061269.5</v>
          </cell>
          <cell r="I46">
            <v>103.50579915307642</v>
          </cell>
          <cell r="J46">
            <v>0</v>
          </cell>
          <cell r="K46">
            <v>1695145.575714286</v>
          </cell>
          <cell r="L46">
            <v>0</v>
          </cell>
          <cell r="M46">
            <v>-473715</v>
          </cell>
          <cell r="N46">
            <v>100</v>
          </cell>
          <cell r="O46">
            <v>0</v>
          </cell>
          <cell r="P46">
            <v>0</v>
          </cell>
          <cell r="Q46">
            <v>0</v>
          </cell>
          <cell r="R46">
            <v>-354328.62</v>
          </cell>
          <cell r="S46">
            <v>-100</v>
          </cell>
          <cell r="T46">
            <v>0</v>
          </cell>
          <cell r="U46">
            <v>0</v>
          </cell>
          <cell r="V46">
            <v>0</v>
          </cell>
          <cell r="W46">
            <v>-197055</v>
          </cell>
          <cell r="X46">
            <v>-100</v>
          </cell>
          <cell r="Y46">
            <v>0</v>
          </cell>
          <cell r="Z46">
            <v>0</v>
          </cell>
          <cell r="AA46">
            <v>0</v>
          </cell>
          <cell r="AB46">
            <v>-545489.99</v>
          </cell>
          <cell r="AC46">
            <v>-100</v>
          </cell>
          <cell r="AD46">
            <v>0</v>
          </cell>
          <cell r="AE46">
            <v>0</v>
          </cell>
          <cell r="AF46">
            <v>0</v>
          </cell>
          <cell r="AG46">
            <v>-25996.157142857108</v>
          </cell>
        </row>
        <row r="47">
          <cell r="A47" t="str">
            <v>Grand Total</v>
          </cell>
          <cell r="B47">
            <v>93</v>
          </cell>
          <cell r="C47"/>
          <cell r="D47"/>
          <cell r="E47">
            <v>61770059.552450024</v>
          </cell>
          <cell r="F47">
            <v>60075183.660000011</v>
          </cell>
          <cell r="G47">
            <v>97.256153054197938</v>
          </cell>
          <cell r="H47">
            <v>73797092.010000005</v>
          </cell>
          <cell r="I47">
            <v>-18.594104423708984</v>
          </cell>
          <cell r="J47">
            <v>58452486.021500006</v>
          </cell>
          <cell r="K47">
            <v>46212094.600000001</v>
          </cell>
          <cell r="L47">
            <v>79.059245800088391</v>
          </cell>
          <cell r="M47">
            <v>52457198.340000004</v>
          </cell>
          <cell r="N47">
            <v>-11.905141596626109</v>
          </cell>
          <cell r="O47">
            <v>51343399.883749999</v>
          </cell>
          <cell r="P47">
            <v>0</v>
          </cell>
          <cell r="Q47">
            <v>0</v>
          </cell>
          <cell r="R47">
            <v>57768108.019999996</v>
          </cell>
          <cell r="S47">
            <v>-100</v>
          </cell>
          <cell r="T47">
            <v>62559958.012199976</v>
          </cell>
          <cell r="U47">
            <v>0</v>
          </cell>
          <cell r="V47">
            <v>0</v>
          </cell>
          <cell r="W47">
            <v>148797308.74000001</v>
          </cell>
          <cell r="X47">
            <v>-100</v>
          </cell>
          <cell r="Y47">
            <v>60664201.708799966</v>
          </cell>
          <cell r="Z47">
            <v>0</v>
          </cell>
          <cell r="AA47">
            <v>0</v>
          </cell>
          <cell r="AB47">
            <v>224457035.53999999</v>
          </cell>
          <cell r="AC47">
            <v>-100</v>
          </cell>
          <cell r="AD47">
            <v>66351470.619000003</v>
          </cell>
          <cell r="AE47">
            <v>0</v>
          </cell>
          <cell r="AF47">
            <v>0</v>
          </cell>
          <cell r="AG47">
            <v>89380498.118571416</v>
          </cell>
        </row>
        <row r="48">
          <cell r="E48">
            <v>61770059.552449994</v>
          </cell>
          <cell r="F48">
            <v>60075183.660000019</v>
          </cell>
          <cell r="G48">
            <v>97.256153054198009</v>
          </cell>
          <cell r="H48">
            <v>73797092.009999961</v>
          </cell>
          <cell r="I48">
            <v>-18.594104423708913</v>
          </cell>
          <cell r="J48">
            <v>58452486.021500014</v>
          </cell>
          <cell r="K48">
            <v>46212094.600000024</v>
          </cell>
          <cell r="L48">
            <v>79.059245800088433</v>
          </cell>
          <cell r="M48">
            <v>52457198.340000004</v>
          </cell>
          <cell r="N48">
            <v>-11.905141596626066</v>
          </cell>
          <cell r="O48">
            <v>51343399.883749999</v>
          </cell>
          <cell r="P48">
            <v>0</v>
          </cell>
          <cell r="Q48">
            <v>0</v>
          </cell>
          <cell r="R48">
            <v>57768108.020000011</v>
          </cell>
          <cell r="S48">
            <v>-100</v>
          </cell>
          <cell r="T48">
            <v>62559958.01219999</v>
          </cell>
          <cell r="U48">
            <v>0</v>
          </cell>
          <cell r="V48">
            <v>0</v>
          </cell>
          <cell r="W48">
            <v>148797308.74000001</v>
          </cell>
          <cell r="X48">
            <v>-100</v>
          </cell>
          <cell r="Y48">
            <v>60664201.708799995</v>
          </cell>
          <cell r="Z48">
            <v>0</v>
          </cell>
          <cell r="AA48">
            <v>0</v>
          </cell>
          <cell r="AB48">
            <v>224457035.54000002</v>
          </cell>
          <cell r="AC48">
            <v>-100</v>
          </cell>
          <cell r="AD48">
            <v>66351470.619000025</v>
          </cell>
          <cell r="AE48">
            <v>0</v>
          </cell>
          <cell r="AF48">
            <v>0</v>
          </cell>
          <cell r="AG48">
            <v>89380498.11857143</v>
          </cell>
        </row>
        <row r="49"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-7.1054273576010019E-14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-4.2632564145606011E-14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</row>
        <row r="51">
          <cell r="B51">
            <v>26</v>
          </cell>
          <cell r="D51" t="str">
            <v>CHENNAI SM</v>
          </cell>
        </row>
        <row r="52">
          <cell r="B52">
            <v>21</v>
          </cell>
          <cell r="D52" t="str">
            <v>DELHI SM</v>
          </cell>
        </row>
        <row r="53">
          <cell r="B53">
            <v>8</v>
          </cell>
          <cell r="D53" t="str">
            <v>KOLKATA SM</v>
          </cell>
        </row>
        <row r="54">
          <cell r="B54">
            <v>37</v>
          </cell>
          <cell r="D54" t="str">
            <v>MUMBAI SM</v>
          </cell>
        </row>
        <row r="55">
          <cell r="B55">
            <v>1</v>
          </cell>
          <cell r="D55" t="str">
            <v>HO</v>
          </cell>
        </row>
        <row r="56">
          <cell r="B56">
            <v>93</v>
          </cell>
          <cell r="D56" t="str">
            <v>TOTAL</v>
          </cell>
        </row>
      </sheetData>
      <sheetData sheetId="11"/>
      <sheetData sheetId="12"/>
      <sheetData sheetId="13"/>
      <sheetData sheetId="1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yali Narvekar" refreshedDate="44713.41305127315" missingItemsLimit="0" createdVersion="6" refreshedVersion="7" minRefreshableVersion="3" recordCount="3798" xr:uid="{4A4ADAFD-B8D1-4D56-B735-AD6887F9264B}">
  <cacheSource type="worksheet">
    <worksheetSource ref="A1:W1048576" sheet="Sales data"/>
  </cacheSource>
  <cacheFields count="23">
    <cacheField name="Billing Document" numFmtId="0">
      <sharedItems containsBlank="1"/>
    </cacheField>
    <cacheField name="Billing Date" numFmtId="0">
      <sharedItems containsNonDate="0" containsDate="1" containsString="0" containsBlank="1" minDate="2022-05-02T00:00:00" maxDate="2022-06-01T00:00:00"/>
    </cacheField>
    <cacheField name="Sold-to party" numFmtId="0">
      <sharedItems containsBlank="1"/>
    </cacheField>
    <cacheField name="Bill-to party" numFmtId="0">
      <sharedItems containsBlank="1" count="821">
        <s v="Medi Sales"/>
        <s v="PAL DISTRIBUTORS"/>
        <s v="KALYANI MEDICAL STORES"/>
        <s v="Optival Health Solutions Pvt Ltd"/>
        <s v="Aura Pharmaceuticals"/>
        <s v="GIRIDHARI ENTERPRISES"/>
        <s v="Aruna Agency"/>
        <s v="N. R. Pharmaceuticals Pvt. Ltd."/>
        <s v="ARATI ENTERPRISES"/>
        <s v="SANJEEVANI PHARMA DIST. PVT. LTD."/>
        <s v="Tata 1MG Healthcare Solutions"/>
        <s v="J R ENTERPISES"/>
        <s v="A. M. Enterprise"/>
        <s v="S P TRADING COMPNAY"/>
        <s v="Rani Traders"/>
        <s v="ALLIED"/>
        <s v="DUTTA DISTRIBUTORS"/>
        <s v="MUKTTA ENTERPRISES"/>
        <s v="M.S.LIFE DRUG HOUSE PVT. LTD."/>
        <s v="Lazz Medico"/>
        <s v="Radha Enterprises"/>
        <s v="Kaushal Pharmaceuticals Pvt. Ltd."/>
        <s v="MODERN MARKETING AGENCY"/>
        <s v="Hazra Enterprise"/>
        <s v="Heal N Touch Distributors LLP"/>
        <s v="Pharma Plus"/>
        <s v="Jain Distributors"/>
        <s v="NATRAJ PHARMACEUTICALS"/>
        <s v="TRINAYANI DISTRIBUTORS"/>
        <s v="PATHAK AGENCIES"/>
        <s v="Economic Medical Stores"/>
        <s v="Sudha Enterprise"/>
        <s v="QUEST PHARMACEUTICALS"/>
        <s v="Aman Drugs Pvt Ltd"/>
        <s v="Jyotsna Medical Agency LLP"/>
        <s v="J K ASSOCIATES"/>
        <s v="GARIA MEDICAL AGENCY"/>
        <s v="Sree Radha Madhav Enterprise"/>
        <s v="J M ENTERPRISE"/>
        <s v="Emami Frank Ross Ltd."/>
        <s v="PAUL BROTHERS"/>
        <s v="Jai Matadi Enterprise"/>
        <s v="Medi World"/>
        <s v="N B GHOSH AND COMPANY"/>
        <s v="GAYATRI PHARMACEUTICALS"/>
        <s v="A C DISTRIBUTOR"/>
        <s v="NETAJI MEDICAL STORES"/>
        <s v="JAIRAM DISTRIBUTORS"/>
        <s v="TIRUPATI PHARMA"/>
        <s v="TRIMURTI ENTERPRISES"/>
        <s v="Adeline Pharma Pvt. Ltd."/>
        <s v="Ghosh And Co"/>
        <s v="MATRI AGENCY"/>
        <s v="Sarada Medical Stores"/>
        <s v="S B  MEDICO"/>
        <s v="J K DISTRIBUTORS"/>
        <s v="Sadhu Agency"/>
        <s v="UL JAC PHARMA"/>
        <s v="G. N. V. Enterprise"/>
        <s v="H S  MEDICINE DISTRIBUTORS"/>
        <s v="Ramkrishna Medicine Distributors"/>
        <s v="DUA MEDICOS"/>
        <s v="B C SAHA AND SONS"/>
        <s v="TRAVANCORE PHARMA"/>
        <s v="Karthika Pharmaceutical Distributor"/>
        <s v="AYYAPPA ENTERPRISES"/>
        <s v="Shree Enterprises"/>
        <s v="PARAGON AGENCY"/>
        <s v="ARUN PHARMACEUTICALS"/>
        <s v="Life Care"/>
        <s v="Western Healthcare Solutions"/>
        <s v="N A PAUL AND SONS"/>
        <s v="ALFA AGENCIES"/>
        <s v="Trust Pharmaceuticals"/>
        <s v="JACKSON DRUG HOUSE"/>
        <s v="Sree Chitra Enterprises"/>
        <s v="South End Trade Links"/>
        <s v="Regent Pharama"/>
        <s v="Pradeep Dadha Distributors"/>
        <s v="Kerala Medical Services Corporation"/>
        <s v="Meenakshy Medical Agencies"/>
        <s v="KALYAN PHARMA"/>
        <s v="SUNANDA ASSOCIATES"/>
        <s v="K N MATHEW AND COMPANY"/>
        <s v="Plasma Medical Specialties"/>
        <s v="PHARMA LINK"/>
        <s v="UNI PHARMA"/>
        <s v="TRIEX PHARMA"/>
        <s v="M V GANAPATHY IYER AND SONS"/>
        <s v="Standard Distributors"/>
        <s v="Optival Health  Solutions Pvt Ltd"/>
        <s v="PERFECT MEDICAL ENTER"/>
        <s v="OMKAR MEDICAL DISTRIBUTORS PVT LTD"/>
        <s v="Palepu Pharma Pvt Ltd"/>
        <s v="PALEPU PHARMA PVT.LTD."/>
        <s v="NAGAMMAI PHARMA"/>
        <s v="Curtis Drug Point Pvt Ltd"/>
        <s v="PALEPU PHARMA PVT. LTD."/>
        <s v="SHANTHINATH AGENCIES"/>
        <s v="Purani Hospital Supplies Pvt Ltd"/>
        <s v="Prakas Pharmacy Pvt. Ltd."/>
        <s v="TRANSWORLD PHARMA MADRAS PVT LTD"/>
        <s v="Shalimar Agencies"/>
        <s v="SURESH PHARMACEUTICALS"/>
        <s v="K V PHARMA"/>
        <s v="SURESH ENTERPRISES"/>
        <s v="Shri Bhakti Medical Agencies P Ltd"/>
        <s v="Lifecare Pharma Pvt Ltd"/>
        <s v="Shree Amman Pharma Private Limited"/>
        <s v="Sri Balaje Pharmaceuticals"/>
        <s v="PARSANS PHARMACEUTICALS"/>
        <s v="Salem Senthil Pharma Distributors"/>
        <s v="Yogiram Pharma"/>
        <s v="CUREIL PHARMA"/>
        <s v="Power Pharmaceuticals Pvt. Ltd"/>
        <s v="Varma Medicals"/>
        <s v="KEERTHY PHARMA"/>
        <s v="SUGAMBHIKA PHARMACEUTICALS PRV.LTD."/>
        <s v="MOTI AND COMPANY"/>
        <s v="Vaduganathan Agencies"/>
        <s v="JLCity Pharma India Private Limited"/>
        <s v="Yogi Rama Pharma"/>
        <s v="LPH PHARMA PVT LTD"/>
        <s v="A.V.S.PHARMA"/>
        <s v="SRI NAGAPPA AGENCIES"/>
        <s v="PARM HOUSE"/>
        <s v="MEDICINE CHAMBER"/>
        <s v="YESJR Distributors Private Limited"/>
        <s v="Shanthi Social Services"/>
        <s v="HIMALAYAN AGENCIES"/>
        <s v="Radamedisolutions Pvt Ltd"/>
        <s v="Surana Pharmaceuticals"/>
        <s v="Kasiviswanathan Medical Agencies"/>
        <s v="Monicka Pharmaceuticals"/>
        <s v="VIJAY PHARMACEUTICALS"/>
        <s v="SRI ARUNA MEDICAL AGENCIES"/>
        <s v="Muthu's Medickal Agencies"/>
        <s v="Anandh Pharmaceuticals"/>
        <s v="GEETHA PHARMA"/>
        <s v="SHREE AMMAN AGENCIES"/>
        <s v="VADAMALAYAN MEDIPHARMA"/>
        <s v="Sri Mangayarkarasi Pharma"/>
        <s v="JOSEPH PHARMACEUTICAL"/>
        <s v="Sri Sarojini Enterprises"/>
        <s v="STAR PHARMACEUTICALS"/>
        <s v="SAYAR PHARMA DISTRIBUTORS"/>
        <s v="NAUGAPPAA AGENCIES"/>
        <s v="Muthu Meena Medicals"/>
        <s v="Makers Pharma Pvt. Ltd."/>
        <s v="J F LETTOILE AGENCIES"/>
        <s v="MEENAKASHI MEDICAL AGENCIES"/>
        <s v="Vasavi Medicare Solutions Pvt Ltd"/>
        <s v="Muthu Pharma Private Limited"/>
        <s v="S. P. MEDITECH PVT. LTD."/>
        <s v="Gowri Enterprises"/>
        <s v="SRI AMMAN AMBIGAI AGENCIES"/>
        <s v="Tresara Health Private Limited"/>
        <s v="MEDIHAUXE INTERNATIONAL PVT. LTD."/>
        <s v="KENT PHARMA"/>
        <s v="Ajay Pharmaceuticals"/>
        <s v="SHRI MEENA AGENCIES"/>
        <s v="RADHA SWAMI DISTRIBUTORS"/>
        <s v="PUNJAB MEDICAL STORE"/>
        <s v="BHUSHAN MEDICARE PVT. LTD."/>
        <s v="Pratap Medical Agencies"/>
        <s v="S. B. Pharma"/>
        <s v="Shivam Distributors"/>
        <s v="BHARAT ENTERPRISES"/>
        <s v="O.P.TRADERS"/>
        <s v="Chandigarh Enterprises"/>
        <s v="Sood Medicine Traders Pvt. Ltd."/>
        <s v="BHASIN AGENCIES"/>
        <s v="Threpsi Solutions Pvt Ltd"/>
        <s v="MEDIKING PHARMACEUTICALS"/>
        <s v="SATYAM MEDICAL STORE"/>
        <s v="Rajesh Medical Hall"/>
        <s v="ARORA MEDICAL HALL"/>
        <s v="Medicos Healthcare"/>
        <s v="KRISHNA MEDICOS"/>
        <s v="SHREE SHYAM MEDICAL AGENCIES"/>
        <s v="ANU AGENCIES"/>
        <s v="NEW SINGH MEDICAL AGENCIES"/>
        <s v="PREMNATH OM PRAKASH AGENCIES"/>
        <s v="ARYAN WELLNESS PVT LTD"/>
        <s v="KAUL AGENCIES"/>
        <s v="SARSWATI MEDICINE AGENCIES"/>
        <s v="Garg Enterprises"/>
        <s v="KRISHNA MEDICAL AGENCIES"/>
        <s v="MITTAL DISTRIBUTORS"/>
        <s v="GUPTA AGENCIES"/>
        <s v="Swami Pharmaceuticals"/>
        <s v="RATTAN PHARMACEUTICAL DIST."/>
        <s v="LAKSHMI CHEMISTS"/>
        <s v="ESS DEE TRADING CO."/>
        <s v="OSWAL ENTERPRISES"/>
        <s v="Aggarwal Medical Agencies"/>
        <s v="J P PHARMA SOLUTIONS PRIVATE LTD"/>
        <s v="MANCHANDA MEDICAL AGENCIES"/>
        <s v="INDIAN PHARMA AND DISTRIBUTORS"/>
        <s v="MALHOTRA MEDICAL AGENCIES"/>
        <s v="UR ENTERPRISES"/>
        <s v="BANSAL MEDICAL STORE"/>
        <s v="Iqbal Agencies"/>
        <s v="GUPTA MEDICAL AGENCIES"/>
        <s v="BANSAL MEDICAL AGENCIES"/>
        <s v="UNAG PHARMA"/>
        <s v="GYANDEEP ENTERPRISES"/>
        <s v="SHIVA ENTERPRISES"/>
        <s v="DRUG CENTRE"/>
        <s v="PNACO PHARMA PVT LTD"/>
        <s v="PURI MEDICAL AGENCIES"/>
        <s v="PUNJAB MEDICAL HALL"/>
        <s v="GARG PHARMA AGENCY"/>
        <s v="Friends Pharma"/>
        <s v="AGGARWAL MEDICAL STORE"/>
        <s v="MOHAN SINGH MEDICINE TRADERS"/>
        <s v="KRIPA MEDICARE"/>
        <s v="Singlamedicos Pharma Pvt Ltd"/>
        <s v="AGGARWAL MEDICOS"/>
        <s v="PANSONS DISTRIBUTORS PVT LTD"/>
        <s v="Shree United Pharma Agencies"/>
        <s v="S. PARIKH PHARMA PVT. LTD."/>
        <s v="Fairdeal Agencies"/>
        <s v="Avani Distributors"/>
        <s v="KAMAL MEDICO PVT. LTD."/>
        <s v="Crystal Medicines Pvt Ltd"/>
        <s v="N CHIMANLAL AND CO.PVT.LTD."/>
        <s v="VInod Enterprises"/>
        <s v="Skites Pharma Pvt Ltd"/>
        <s v="SEVEN HILLS DISTRIBUTORS"/>
        <s v="KAMAL DISTRIBUTORS PVT. LTD."/>
        <s v="MANGAL PHARMACARE LLP"/>
        <s v="Shree Sai Enterprises"/>
        <s v="MEHER DISTRIBUTORS PVT. LTD."/>
        <s v="Barros Enterprises Pvt Ltd"/>
        <s v="CHIRAG DRUG DISTRIBUTORS"/>
        <s v="Sweta Distributors Pvt. Ltd."/>
        <s v="S. R. PHARMACEUTICALS"/>
        <s v="Drishti Enterprises"/>
        <s v="ATOR HEALTHCARE PVT. LTD."/>
        <s v="United Distributors"/>
        <s v="KESHAVLAL AND COMPANY"/>
        <s v="Indian Drug Distributors Pvt Ltd"/>
        <s v="North West Pharma Hub"/>
        <s v="PARAS MEDICAL AGENCY PVT. LTD."/>
        <s v="Chimanlal Sons Medicare Prod. P Ltd"/>
        <s v="Novacare Healthcare Solutions"/>
        <s v="Sundarlal Pharma Distributors"/>
        <s v="Siddhimangal Pharma LLP"/>
        <s v="GARODIA DISTRIBUTORS"/>
        <s v="S. K. Agencies"/>
        <s v="Galaxystar Pharma Distributors"/>
        <s v="P. VISHRAM DISTRIBUTORS P. LTD"/>
        <s v="AMRITLAL AND BROTHERS"/>
        <s v="Pharma Asia Distributor"/>
        <s v="Wellness Forever Medicare Pvt. ltd."/>
        <s v="Aastha Pharma"/>
        <s v="Asiad Agencies"/>
        <s v="SAFE LIFE ENTERPRISES PRIVATE LTD"/>
        <s v="AMTRAX(INDIA)LIFE SCIENCE PVT.LTD."/>
        <s v="K. K. Pharma"/>
        <s v="Jyoti Distributors"/>
        <s v="Vardhman Health Specialities P Ltd"/>
        <s v="PHARMA AGENCY"/>
        <s v="Prakash Medicos"/>
        <s v="Rajkamal Agencies"/>
        <s v="Paras Medical Agency"/>
        <s v="Meghdoot Pharma"/>
        <s v="GIRDHARLAL   CO"/>
        <s v="SAROJ DISTRIBUTORS"/>
        <s v="A.B. PHARMA"/>
        <s v="ZENITH MARKETING SERVICES"/>
        <s v="A2Z Pharma"/>
        <s v="Thane Medical Agencies"/>
        <s v="K DASS PHARMA DIST PVT LTD"/>
        <s v="SUBHADA PHARMA"/>
        <s v="SAMBARI ENTERPRISES"/>
        <s v="Ramdas Pharma Distributor Pvt Ltd"/>
        <s v="Durga Enterprises"/>
        <s v="JALARAM ENTERPRISES"/>
        <s v="HANSA AGENCIES"/>
        <s v="Nexus Lifecare Pvt.Ltd."/>
        <s v="Raja Medical Stores"/>
        <s v="K. C. C. Enterprises"/>
        <s v="Pharma India Nx"/>
        <s v="G. S. Pharmaceuticals"/>
        <s v="Bio-Geno-Pharma"/>
        <s v="Human Care Pharmaceuticals"/>
        <s v="Eastern Agencies Healthcare Pvt ltd"/>
        <s v="FLORA AGENCY"/>
        <s v="Mercury Agencies"/>
        <s v="Tulsi Corporation"/>
        <s v="Optival Health Solutions PVT LTD."/>
        <s v="CITY DRUG AGENCIES"/>
        <s v="Mini International"/>
        <s v="Shivhari Pharmaceuticals"/>
        <s v="Hindustan Pharma Distributors P Ltd"/>
        <s v="TULSI PHARMA"/>
        <s v="MAYUR AGENCIES"/>
        <s v="Srinivasa Medidales Pvt Ltd"/>
        <s v="FOCUS MEDISALES PVT LTD"/>
        <s v="VARDHAMAN PHARMA DIST PVT LTD"/>
        <s v="Ramesh Pharma"/>
        <s v="Avenues Pharma Distributors Pvt Ltd"/>
        <s v="Bharathi Medical Agencies"/>
        <s v="Yashika Agencies"/>
        <s v="Sri Parshva Pharma Distributors"/>
        <s v="VPI Medisales Private Limited"/>
        <s v="Rajsons Pharma Private Limited"/>
        <s v="Vardhaman Pharma Distributors"/>
        <s v="MAHAVEER MEDI-SALES PVT LTD."/>
        <s v="R. S. ENTERPRISES PVT. LTD."/>
        <s v="RAKSHA ASSOCIATES"/>
        <s v="Medihauxe Healthcare Pvt Ltd."/>
        <s v="Mehul Agencies"/>
        <s v="Santosh Agencies"/>
        <s v="GANESH ASSOCIATES"/>
        <s v="MARUTI AND COMPANY"/>
        <s v="A K PHARMA UNIT OF AKP HEALTHCARE"/>
        <s v="R S M Pharma Pvt Ltd"/>
        <s v="Mehul Pharma"/>
        <s v="PADMASHREE ENTERPRISES"/>
        <s v="RAM AGENCIES"/>
        <s v="SAI RADHA PHARMA INDIA PVT LTD"/>
        <s v="Chethana Pharma Pvt. Ltd."/>
        <s v="Chirag Medicare Solutions Pvt Ltd"/>
        <s v="Sri Lakshmi Pharma Pvt Ltd"/>
        <s v="Nayak Distributors"/>
        <s v="SRI GANKARA PHARMA"/>
        <s v="Bharath Medical &amp; General Agencies"/>
        <s v="JAIN PHARMACEUTICALS"/>
        <s v="A R Speciality Care"/>
        <s v="RAJEEV AGENCIES"/>
        <s v="TRINATH AND CO."/>
        <s v="GOYAL PHARMA"/>
        <s v="SHYAM MEDICAL AGENCIES"/>
        <s v="RAMESH ENTERPRISES"/>
        <s v="ASHOK PHARMACEUTICALS"/>
        <s v="Debananda Pharmaceuticals"/>
        <s v="RAJ MEDICAL AGENCIES"/>
        <s v="Ramesh Medical Stores"/>
        <s v="BHADADA MEDICAL AGENCIES"/>
        <s v="Kothari Chemist"/>
        <s v="MANAV AGENCIES"/>
        <s v="Bobby Medicals"/>
        <s v="OM MEDICAL AGENCY"/>
        <s v="GUPTA MEDICAL STORES"/>
        <s v="GURUNANAK DRUG HOUSE"/>
        <s v="SHEELA MEDICALS"/>
        <s v="CHIRAG DISTRIBUTORS"/>
        <s v="SONAL MEDICAL AGENCIES"/>
        <s v="NATIONAL AGENCIES"/>
        <s v="STANDARD AGENCIES"/>
        <s v="MAYUR MEDICAL AGENCIES"/>
        <s v="AMIT MEDICOS"/>
        <s v="SHREE PORWAL MEDICAL AGENCIES"/>
        <s v="Synchem Distributors Pvt Ltd"/>
        <s v="Shree Medical Stores"/>
        <s v="GULATI AGENCIES"/>
        <s v="SUNIL MEDICAL AGENCIES"/>
        <s v="AGRAWAL MEDICAL AGENCIES"/>
        <s v="Shanti Medical Stores"/>
        <s v="ALL INDIA SALES AGENCIES"/>
        <s v="CHHAJED MEDICAL AGENCY"/>
        <s v="Patheria Medical Agencies"/>
        <s v="Vijay Medicose"/>
        <s v="BIYANI MEDICAL STORES"/>
        <s v="PRAKASH MEDICAL AGENCIES"/>
        <s v="Satya Medical Hall"/>
        <s v="GALAXY PHARMA"/>
        <s v="SIDDHODAY PHARMA"/>
        <s v="CHAUDHRY MEDICAL AGENCIES"/>
        <s v="Shivam Drug Agency"/>
        <s v="FAIR MEDIDEAL CENTRE"/>
        <s v="CENTRAL CHEMIST"/>
        <s v="DRUG HOUSE"/>
        <s v="NARESH TRADERS"/>
        <s v="KAMAL PHARMA"/>
        <s v="Kavita Medical Store"/>
        <s v="SHIVAHARE PAHRMA"/>
        <s v="Rajesh Pharma"/>
        <s v="Singhal Medicos"/>
        <s v="KAMAL AGENCIES"/>
        <s v="KANTILAL AND COMPANY"/>
        <s v="Manav Vaccines"/>
        <s v="Neeta Medical Corporation"/>
        <s v="Zippigo Pharma"/>
        <s v="RAMA PHARMA DISTRIBUTORS"/>
        <s v="Bajaj Pharma"/>
        <s v="ANMOL PHARMA"/>
        <s v="Specialty Drug House"/>
        <s v="ARJUN AGENCIES"/>
        <s v="GL PHARMA"/>
        <s v="Shri Datta Agencies Pvt Ltd"/>
        <s v="METRO MEDICAL AGENCIES"/>
        <s v="J.JASWANTLAL AND BROTHERS"/>
        <s v="SWASTIK MEDICAL STORES"/>
        <s v="Bridge Medisales Pvt Ltd."/>
        <s v="Gyansons"/>
        <s v="Savadia Agencies"/>
        <s v="BHIVSARIA AGENCIES"/>
        <s v="MEENA AGENCIES"/>
        <s v="Ishwar Agencies"/>
        <s v="D.J.R.AGENCIES"/>
        <s v="SIDDESH ENTERPRISES"/>
        <s v="RAJ PHARMA AGENCIES"/>
        <s v="Mahadev Agencies"/>
        <s v="Nitin Agency"/>
        <s v="Pophale Medicals"/>
        <s v="CHOPADA AGENCIES"/>
        <s v="Liberty Medical Agencies"/>
        <s v="K  P  DISTRIBUTORS"/>
        <s v="SANJAY DISTRIBUTORS"/>
        <s v="BHARAT DISTRIBUTORS"/>
        <s v="MEHADIA AND SONS"/>
        <s v="Amar Agency"/>
        <s v="Tapadiya Distributor"/>
        <s v="B. S. Pharma"/>
        <s v="SHIVSHAKTI DISTRIBUTORS"/>
        <s v="KUNDAN AGENCY"/>
        <s v="Tapadiya Distributors"/>
        <s v="SHRIKRISHNA AGENCIES"/>
        <s v="NIRANJAN DISTRIBUTORS"/>
        <s v="SHRIRAM ENTERPRISES"/>
        <s v="DIPRA AND COMPANY"/>
        <s v="ALLIED DRUGS AND CHEMICALS"/>
        <s v="RAJ DISTRIBUTORS"/>
        <s v="NIRMAL SALES CORPORATION"/>
        <s v="Arihant Chemist LLP"/>
        <s v="New Amar Agencies Pvt Ltd"/>
        <s v="GOSOM AGENCIES"/>
        <s v="RAVI AGENCIES"/>
        <s v="Ravi Medico"/>
        <s v="SANJAY MEDICALS"/>
        <s v="CHANDA AGENCIES"/>
        <s v="UNITED MEDICAL AGENCIES"/>
        <s v="Bhandari Medical Agencies"/>
        <s v="Punit Medical Stores"/>
        <s v="Ajit Medicals"/>
        <s v="HEMANT ENTERPRISES"/>
        <s v="Shreeji Sales Corporation"/>
        <s v="S.V.R. ENTERPRISES"/>
        <s v="MEDEECO DISTIBUTORS"/>
        <s v="PUSHKAR AGENCY"/>
        <s v="CHANDULAL.R.MEHTA"/>
        <s v="MALU MEDICO"/>
        <s v="SATARA DISTRIBUTORS"/>
        <s v="SANJIVANI MEDICAL AND GENERAL"/>
        <s v="PRIYA DISTRIBUTORS"/>
        <s v="BALDAWA ENTERPRISES"/>
        <s v="KOTHARI PHARMACEUTICALS"/>
        <s v="Mukundrai Agencies"/>
        <s v="RAJ MEDICO'S"/>
        <s v="MUKUND AND COMPANY"/>
        <s v="D Vijay Pharma Pvt Ltd"/>
        <s v="NANCY ENTERPRIES"/>
        <s v="Ajit Pharmatics"/>
        <s v="PAREKH PHARMA"/>
        <s v="KOTHARI SALES CORPORATION"/>
        <s v="PIONEER CHEMISTS"/>
        <s v="NEELU AND COMPANY"/>
        <s v="DRUG DISTRIBUTORS"/>
        <s v="KAMLESH AND CO."/>
        <s v="Sobti Brothers"/>
        <s v="JAY AGENCIES"/>
        <s v="PALOD DISTRIBUTORS PRIVATE  LTD"/>
        <s v="VARHADI PHARMA AGENCY"/>
        <s v="GOLCHHA AND COMPANY"/>
        <s v="Shree Medical Agencies"/>
        <s v="VIMAL AGENCIES"/>
        <s v="LAXMI MEDICAL AGENCY"/>
        <s v="KARAMCHAND CHEMIST"/>
        <s v="PREMIER AGENCIES"/>
        <s v="GARIMA SALES"/>
        <s v="MALU PHARMACEUTICALS"/>
        <s v="RATHI MEDICAL AGENCIES"/>
        <s v="BHOPAL CHEMICAL AND BIOLIGICAL AG"/>
        <s v="JAI MEDICAL AGENCIES"/>
        <s v="AMAR MEDICAL AGENCIES"/>
        <s v="ANIL MEDICAL AND  GENERAL STORES"/>
        <s v="AVINASH MEDICAL STORES"/>
        <s v="RAKHECHA MEDICAL STORES"/>
        <s v="TIRUPATI MEDICOSE"/>
        <s v="SANJEEVANI PHARMA DIST PVT LTD"/>
        <s v="Prakash Medical Stores"/>
        <s v="JAIN MEDICAL STORES"/>
        <s v="Jagat Pharma"/>
        <s v="Ajay Medical Agencies"/>
        <s v="BAJRANG MEDICAL STORES"/>
        <s v="SHRI RAM MEDICAL AGENCIES"/>
        <s v="PRADEEP DISTRIBUTORS"/>
        <s v="HARSH DRUG DISTRIBUTOR"/>
        <s v="BEAWAR PHARMA"/>
        <s v="TARA MEDICOS PVT. LTD."/>
        <s v="Dhruvi PHARMA PRIVATE LIMITED"/>
        <s v="RISHABH MEDICAL STORE"/>
        <s v="FAIRDEAL DRUG HOUSE"/>
        <s v="Nainani Medico"/>
        <s v="NATIONAL MEDICAL AGENCIES"/>
        <s v="GEET MEDICALS JAIPUR"/>
        <s v="Kothari Pharma"/>
        <s v="R. K. Distributors"/>
        <s v="LAKHINA MEDICAL AGENCIES"/>
        <s v="SHREE LAXMI MEDICAL DISTRIBUTORS"/>
        <s v="Hanukripa Medicose"/>
        <s v="SOPHISTICATE TRADERS"/>
        <s v="Shiv Shakti Pharma"/>
        <s v="CHOUDHARY MEDICAL HALL"/>
        <s v="AGARWAL STORES"/>
        <s v="SUDHIR DRUG DISTRIBUTORS"/>
        <s v="JITESH DRUG DISTRIBUTORS"/>
        <s v="Shadrik Retail Solutions Pvt. Ltd"/>
        <s v="SUMIT TRADERS"/>
        <s v="DEEDWANIA MEDICOSE"/>
        <s v="NUTAN AGENCIES"/>
        <s v="SINGHAL TRADERS"/>
        <s v="Veena Medical Agencies"/>
        <s v="Ashajyoti Agencies"/>
        <s v="UNIPHARMA"/>
        <s v="K R DISTRIBUTORS"/>
        <s v="MITTAL PHARMA"/>
        <s v="NIRMALA TRADING CO"/>
        <s v="M. B. Agencies"/>
        <s v="Gupta Marketing"/>
        <s v="K.K. DISTRIBUTORS"/>
        <s v="SHUBHAM MEDICALS"/>
        <s v="ALOK MEDICAL AGENCIES"/>
        <s v="A K PHARMA DISTRIBUTORS"/>
        <s v="K.B. MEDICAL HALL"/>
        <s v="BINDAL MEDICALS"/>
        <s v="DELUXE MEDICOS"/>
        <s v="LAXMI PHARMA"/>
        <s v="PRAMOD MEDICAL AGENCY"/>
        <s v="MAHADEOLAL BHAGIRATHMAL"/>
        <s v="SHREE SHYAM DRUG HOUSE"/>
        <s v="Kamal Pharmaceuticals"/>
        <s v="JAGDAMBA DRUG AGENCY"/>
        <s v="Janta Medical Hall"/>
        <s v="The Buddha Medical Agency"/>
        <s v="JANTA MEDICAL AND SURGICALS"/>
        <s v="ASIAN DRUGS AND DRUGS"/>
        <s v="Jiwan Pharma"/>
        <s v="New Baijnath Enterprises"/>
        <s v="R S ENTERPRISES"/>
        <s v="SUMIT ENTERPRISES"/>
        <s v="CHOUDHARY MEDICAL AGENCIES"/>
        <s v="MEDICINE HOUSE"/>
        <s v="PRIYANKA AGENCY"/>
        <s v="BIHAR TRADERS"/>
        <s v="New Golden Distributors"/>
        <s v="M.B.DRUG HOUSE"/>
        <s v="RADHA AGENCY"/>
        <s v="Shree Raj Medico"/>
        <s v="PARIKH MEDICAL AGENCY"/>
        <s v="PRASAD DRUG AGENCY"/>
        <s v="JANKI PHARMA DISTRIBUTORS"/>
        <s v="SHREE AMBIKA MEDICALS"/>
        <s v="A B C AGENCIES"/>
        <s v="Shri Shriman Narayan"/>
        <s v="MAHESH MEDICAL STORES"/>
        <s v="KETKI AGENCIES"/>
        <s v="Prathna Specialiti"/>
        <s v="SHRI SHAKTI AGENCIES"/>
        <s v="DALAL AND  CO."/>
        <s v="VISHAL PHARMA DISTRIBUTORS"/>
        <s v="Sanjivani Medicine Pvt Ltd"/>
        <s v="J B Pharma"/>
        <s v="J.LALLUBHAI AND SONS"/>
        <s v="P RASIK AND CO"/>
        <s v="AHMEDABAD MEDICAL CORPORATION"/>
        <s v="VIJAY PHARMA"/>
        <s v="Reliance Pharmaceutical Agency"/>
        <s v="Manish Medical Corporation"/>
        <s v="SHUBHAM SUPER SPECIALITIES"/>
        <s v="TOLLYJOY DISTRIBUTORS"/>
        <s v="Gayatri Distributors"/>
        <s v="J B  MEDICAL AGENCIES"/>
        <s v="JALARAM AGENCIES"/>
        <s v="GULMAHOR MEDICAL AGENCIES"/>
        <s v="SAURASHTRA MEDICAL AGENCY"/>
        <s v="DEEP MEDICAL AGENCIES"/>
        <s v="Parita Distributors"/>
        <s v="Mahendra Medicines"/>
        <s v="JAYANT MEDICAL STORE"/>
        <s v="J. V. Patel Medical Agency"/>
        <s v="Pharma Distributors"/>
        <s v="Shriji Pharma"/>
        <s v="HARESH MEDICAL AGENCY"/>
        <s v="Believe International Pvt Ltd"/>
        <s v="PATEL AGENCIES"/>
        <s v="DINYAR  MEDICAL STORE"/>
        <s v="SHREEJI DISTRIBUTORS"/>
        <s v="SHRI PANJWANI ENTERPRISE"/>
        <s v="AMBICA MEDICAL CORPORATION"/>
        <s v="Alphabet Distributors"/>
        <s v="K.CHIMANLAL AND COMPANY"/>
        <s v="K. B. SHAH AND CO."/>
        <s v="GURUKRUPA MEDICAL AGENCIES"/>
        <s v="MAHARAJA DISTRIBUTORS"/>
        <s v="SAURASHTRA PHARMACEUTICALS"/>
        <s v="VISHAT DISTRIBUTORS"/>
        <s v="MOTWANI AGENCIES"/>
        <s v="SABAR MEDICAL AGENCY"/>
        <s v="SONECHA MEDICAL AGENCIES"/>
        <s v="SHREE AMBICA MEDICAL STORES"/>
        <s v="Kwality Pharma"/>
        <s v="Florida Medico"/>
        <s v="ATUL MEDICO"/>
        <s v="NAMAN MEDICAL AGENCIES"/>
        <s v="M. S. AGENCIES"/>
        <s v="VAHANVATI MEDICAL AGENCY"/>
        <s v="CAMBAY PHARMA DISTRIBUTORS"/>
        <s v="RAMESH PHARMA DISTRIBUTORS"/>
        <s v="Mayur Medical Agency Pvt Ltd"/>
        <s v="CLASSIC DISTRIBUTORS"/>
        <s v="JOSHI BROTHERS"/>
        <s v="SATYAM ENTERPRISES"/>
        <s v="Reliance Agency"/>
        <s v="DAHOD PHARMACON"/>
        <s v="NAVISUN AND CO"/>
        <s v="Medicure Agencies"/>
        <s v="KISHOR PHARMA"/>
        <s v="Anand Pharma Distributors"/>
        <s v="J K MEDICO"/>
        <s v="Reliance Medical Agency"/>
        <s v="P CHHOTALAL SHAH AND CO."/>
        <s v="KUNAL MEDICAL AGENCIES"/>
        <s v="PARAS DISTRIBUTORS"/>
        <s v="Shree Saraswati Medical Agencies"/>
        <s v="R.AMRATLAL AND CO."/>
        <s v="AMRUT MEDICAL AGENCY"/>
        <s v="Stockwell Pharma"/>
        <s v="GAYATRI PHARMA DISTRIBUTORS"/>
        <s v="Samir Pharma"/>
        <s v="SWAMINARAYAN MEDICAL STORES"/>
        <s v="DHARNA DRUG DISTRIBUTORS"/>
        <s v="ATUL MEDICAL AGENCY"/>
        <s v="NELSON PHARMA DISTRIBUTORS"/>
        <s v="MAHAVIR AGENCIES"/>
        <s v="GURUNANAK MEDICAL HALL"/>
        <s v="JAGGI ENTERPRISES PRIVATE LIMITED"/>
        <s v="Amshee Sales"/>
        <s v="LUCKNOW MEDICAL AGENCIES"/>
        <s v="VINAYAK ENTERPRISES"/>
        <s v="D.C.Agencies Pvt.Ltd"/>
        <s v="A. K. Pharma"/>
        <s v="SUNNYCO"/>
        <s v="Amar Medical Stores"/>
        <s v="ARKAY MEDICOS PVT. LTD."/>
        <s v="Lucky Pharmaceuticals Pvt Ltd"/>
        <s v="SEHGAL MEDICAL AGENCIES"/>
        <s v="Agarwal Pharmaceuticals"/>
        <s v="Levikas Enterprises Pvt Ltd"/>
        <s v="SAANCH ENTERPRISES"/>
        <s v="NEELKANTH DRUGS PVT. LTD."/>
        <s v="D R DISTRIBUTORS PVT LTD"/>
        <s v="Anil Chemists"/>
        <s v="ADARSH DISTRIBUTORS"/>
        <s v="White Pharmaceuticals"/>
        <s v="A. V. Enterprises"/>
        <s v="RAMAKRISHNA MEDICAL STORES"/>
        <s v="JYOTHI MEDICAL AGENCIES"/>
        <s v="SRINIVASA MEDICAL DISITS"/>
        <s v="Sri Ramachandra Medical Distributor"/>
        <s v="Prakash Pharma Distributors"/>
        <s v="New Jayalakshmi Medical Agencies"/>
        <s v="SREE TRIVENI MEDICA AGENCIES"/>
        <s v="LAKSHMI MEDICAL CORPORATION"/>
        <s v="KAMAKSHI MEDICAL DISTRIBUTORS"/>
        <s v="SRI VIJAYA BHASKARA PHARMA"/>
        <s v="PARAMOUNT MEDICAL AGENCIES"/>
        <s v="SRI VIJAYALAKSHMI MED DIS"/>
        <s v="JAIN PHARMA DISTRIBUTORS"/>
        <s v="CITY MEDICAL AGENCIES"/>
        <s v="Grace Agencies"/>
        <s v="JAGADEESH PHARMA DISTRIBUTORS"/>
        <s v="SRI BABA MEDICAL DISTRIBUTORS"/>
        <s v="SAI PHARMA DISTRIBUTORS PVT. LTD."/>
        <s v="SRI RAMAKRISHNA MED AGENCIES"/>
        <s v="Jaya Surgical and Pharma Pvt. Ltd."/>
        <s v="GAJANAND MEDICAL AGENCIES"/>
        <s v="VASU AGENCIES HYD PRIVATE LIMITED"/>
        <s v="Sri Anjani Agencies"/>
        <s v="SVMED Solutioins Pvt Ltd"/>
        <s v="Divya Pharma Distributors"/>
        <s v="PATWARI PHARMA"/>
        <s v="VENKATA LAKSHMI MEDICAL AGS."/>
        <s v="SRI SAI KRISHNA MEDICAL AGENCIES"/>
        <s v="Keimed Private Limited"/>
        <s v="VISHNU AND COMPANY"/>
        <s v="SRI REVATI DISTRIBUTORS"/>
        <s v="M. R. AGENCIES"/>
        <s v="Venkata Sai Agencies Hyd Pvt.Ltd."/>
        <s v="SRI DURGA MEDICAL AGENCIES"/>
        <s v="PRUDHVI PHARMACEUTICALS"/>
        <s v="SUMAN AGENCIES"/>
        <s v="MARUTHI AGENCIES"/>
        <s v="SUREKHA MEDICAL AGENCIES"/>
        <s v="GAJRAJ AND COMPANY"/>
        <s v="GOEL DISTRIBUTORS"/>
        <s v="SVS Pharma"/>
        <s v="SAI LAKSHMI MEDICAL DIST."/>
        <s v="LAXMI AGENCIES"/>
        <s v="S.P.D.MEDICALS"/>
        <s v="SRI RAJYA LAKSHMI MEDICALS"/>
        <s v="SREE RAMA MED. STORES"/>
        <s v="KALASAGAR MEDICAL AGENCIES"/>
        <s v="KAMADHENU AGENCIES"/>
        <s v="Sri Venkateswara Galaxy Medical"/>
        <s v="GOPALAKRISHNA MEDICAL"/>
        <s v="GOEL PHARMA"/>
        <s v="ELCEE PHARMA"/>
        <s v="KARTHICK AGENCIES"/>
        <s v="Sai Krishna Agencies"/>
        <s v="Mohan Marketing"/>
        <s v="VIZIA MEDICAL SYNDICATE"/>
        <s v="JYOTHI MEDICAL HALL"/>
        <s v="POONAM PHARMA DISTRIBUTOR"/>
        <s v="Royal Medical Hall"/>
        <s v="SRI BALAJI MEDICAL AGENCIES"/>
        <s v="Bhaskara Medical Agencies"/>
        <s v="Modern Pharma Company"/>
        <s v="CHEMI PHARMA DISTRIBUTORS"/>
        <s v="Deepak Pharmaceuticals"/>
        <s v="TRIO MEDICAL STORE"/>
        <s v="BERLIA DISTRIBUTORS"/>
        <s v="JAIN PHARMA"/>
        <s v="SREEMA MEDICAL STORES"/>
        <s v="MADAN SHARMA AND CO."/>
        <s v="MITTAL DRUG DISTRIBUTORS"/>
        <s v="YASH PHARMA"/>
        <s v="SHREE MARUTI NANDAN"/>
        <s v="Harsh Mediways"/>
        <s v="Neelkanth Drugs Pvt.Ltd"/>
        <s v="N. N. Drug Agencies"/>
        <s v="RAMSON DRUG AND PHARMACEUTICALS"/>
        <s v="ATUL MEDICAL AGENCIES"/>
        <s v="MANU PHARMA"/>
        <s v="AVADH PHARMACEUTICALS"/>
        <s v="Dixit Distributors Pvt Ltd"/>
        <s v="JINDAL MEDICAL AGENCY"/>
        <s v="VIVEK MEDICAL AGENCY"/>
        <s v="Rathi Medical Store"/>
        <s v="VAISH DRUG HOUSE"/>
        <s v="SAI MEDICINE AGENCIES  PVT LTD"/>
        <s v="MATTA AGENCIES"/>
        <s v="UJJWAL PHARMA"/>
        <s v="A.B.MEDICOS"/>
        <s v="Amarjeet Medical Hall"/>
        <s v="ARVIND MEDICAL STORE"/>
        <s v="PREM DRUG HOUSE"/>
        <s v="AGARWAL PHARMA"/>
        <s v="ALLIED PHARMACEUTICALS"/>
        <s v="Sharma Pharma"/>
        <s v="Chopra Medicos"/>
        <s v="N D PHARMA"/>
        <s v="Arora Medical Agency"/>
        <s v="NATIONAL STORES AGENCIES"/>
        <s v="JAI SHREE PHARMA"/>
        <s v="ARORA MEDICO AGENCIES"/>
        <s v="Sharma Medical Agency"/>
        <s v="D. N. ASSOCIATES"/>
        <s v="CHANDAK MEDICAL AGENCIES"/>
        <s v="AGRA DRUG HOUSE"/>
        <s v="Ryesino Pharmaceuticals Pvt.Ltd."/>
        <s v="M. R. Pharma"/>
        <s v="Sadhna Medical Store"/>
        <s v="S K PHARMA"/>
        <s v="TARA MEDICINE AGENCIES"/>
        <s v="ASHISH MEDICAL AGENCY"/>
        <s v="SARLA AGENCIES"/>
        <s v="LALITA PHARMACEUTICALS"/>
        <s v="A. S. Drug Agencies"/>
        <s v="BANKEY BIHARI MEDICAL STORE"/>
        <s v="GANESH MEDICAL AGENCIES"/>
        <s v="YOGENDRA AGENCIES"/>
        <s v="GOYAL MEDICAL AGENCY"/>
        <s v="Mediways Agencies"/>
        <s v="NOIDA MEDI POINT"/>
        <s v="LALIT MEDICAL AGENCY"/>
        <s v="Kishore Medical Agencies"/>
        <s v="CHUGH MEDICINE TRADERS"/>
        <s v="Shri Sankatmochan Pharmaceuticals"/>
        <s v="BHOLANATH AND SONS"/>
        <s v="MAHESH MEDICAL AGENCIES"/>
        <s v="RAMA MEDICAL AGENCIES"/>
        <s v="JANTA MEDICAL STORES"/>
        <s v="B N PHARMA"/>
        <s v="SHANTI PHARMACEUTICALS AGENCY"/>
        <s v="OM MEDICOS"/>
        <s v="WELFARE DISTRIBUTORS"/>
        <s v="Sastasundar Healthbuddy Limited"/>
        <s v="Amit Enterprises"/>
        <s v="THE CANNANORE DRUG HOUSE"/>
        <s v="Sri Devi Pharmaceuticals"/>
        <s v="Saraswathi Agencies"/>
        <s v="JAYA PHARMA DISTRIBUTORS"/>
        <s v="Bawa Medical Agencies"/>
        <s v="MAHABIR MEDICAL AGENCY"/>
        <s v="MEDICO MEDICINE"/>
        <s v="RADHA SWAMI MEDICAL AGENCIES"/>
        <s v="R. J. DISTRIBUTORS PVT. LTD."/>
        <s v="Genetic Lifescience"/>
        <s v="K Enterprises"/>
        <s v="GURUKRUPA AGENCIES"/>
        <s v="Chethana Healthcare Solution PvtLtd"/>
        <s v="SHREE SHYAM AGENCIES"/>
        <s v="PARAG MEDICAL AGENCIES"/>
        <s v="K. V. D. Agencies"/>
        <s v="PHARMA TRADERS"/>
        <s v="KASERA DRUG AGENCY"/>
        <s v="New Bhartiya Pharma"/>
        <s v="A One Medical"/>
        <s v="NEW IDEAL AGENCIES"/>
        <s v="ABHISHEK DISTRIBUTORS"/>
        <s v="VISHAL ASSOCIATES"/>
        <s v="INTERNATIONAL DEPARTMENTAL STO"/>
        <s v="CHANDRA AND SONS"/>
        <s v="Sood Medicos"/>
        <s v="RAMESH MEDICAL HALL"/>
        <m/>
      </sharedItems>
    </cacheField>
    <cacheField name="Material" numFmtId="0">
      <sharedItems containsBlank="1"/>
    </cacheField>
    <cacheField name="Short text" numFmtId="0">
      <sharedItems containsBlank="1" count="7">
        <s v="XARELTO 10MG 7TABL"/>
        <s v="XARELTO 15MG 28TABL"/>
        <s v="XARELTO 20MG 28TABL"/>
        <s v="XARELTO 2.5MG TAFI 14 IN"/>
        <s v="XARELTO 15MG TAFI BLI 7x14 IN"/>
        <s v="XARELTO 20MG TAFI BLI 7x14 IN"/>
        <m/>
      </sharedItems>
    </cacheField>
    <cacheField name="Material pricing grp" numFmtId="0">
      <sharedItems containsBlank="1"/>
    </cacheField>
    <cacheField name="Batch" numFmtId="0">
      <sharedItems containsBlank="1"/>
    </cacheField>
    <cacheField name="Item category" numFmtId="0">
      <sharedItems containsBlank="1"/>
    </cacheField>
    <cacheField name="Billed Quantity" numFmtId="0">
      <sharedItems containsString="0" containsBlank="1" containsNumber="1" minValue="0.05" maxValue="3546"/>
    </cacheField>
    <cacheField name="Net Value" numFmtId="0">
      <sharedItems containsString="0" containsBlank="1" containsNumber="1" minValue="-114840.2" maxValue="1064880.3999999999"/>
    </cacheField>
    <cacheField name="Gross value" numFmtId="0">
      <sharedItems containsString="0" containsBlank="1" containsNumber="1" minValue="-128621" maxValue="1192666"/>
    </cacheField>
    <cacheField name="subt.1/qty" numFmtId="0">
      <sharedItems containsString="0" containsBlank="1" containsNumber="1" minValue="0" maxValue="5592.86"/>
    </cacheField>
    <cacheField name="Status" numFmtId="0">
      <sharedItems containsBlank="1"/>
    </cacheField>
    <cacheField name="Plant" numFmtId="0">
      <sharedItems containsBlank="1"/>
    </cacheField>
    <cacheField name="Ship-to party" numFmtId="0">
      <sharedItems containsBlank="1"/>
    </cacheField>
    <cacheField name="Qty" numFmtId="0">
      <sharedItems containsString="0" containsBlank="1" containsNumber="1" minValue="-90" maxValue="1632"/>
    </cacheField>
    <cacheField name="CFA" numFmtId="0">
      <sharedItems containsBlank="1"/>
    </cacheField>
    <cacheField name="Brand" numFmtId="0">
      <sharedItems containsBlank="1" count="2">
        <s v="XARELTO"/>
        <m/>
      </sharedItems>
    </cacheField>
    <cacheField name="Division" numFmtId="0">
      <sharedItems containsBlank="1"/>
    </cacheField>
    <cacheField name="HQ" numFmtId="0">
      <sharedItems containsBlank="1" count="44">
        <s v="HO INSTITUTION"/>
        <s v="KOLKATA"/>
        <s v="SILIGURI"/>
        <s v="DELHI"/>
        <s v="ERNAKULAM"/>
        <s v="TRIVANDRUM"/>
        <s v="CALICUT"/>
        <s v="CHENNAI"/>
        <s v="MADURAI"/>
        <s v="COIMBATORE"/>
        <s v="TRICHY"/>
        <s v="CHANDIGARH"/>
        <s v="JALANDHAR"/>
        <s v="SRINAGAR"/>
        <s v="LUDHIANA"/>
        <s v="MUMBAI"/>
        <s v="KOLHAPUR"/>
        <s v="BANGALORE"/>
        <s v="MANGALORE"/>
        <s v="BHUBANESWAR"/>
        <s v="INDORE"/>
        <s v="JABALPUR"/>
        <s v="BHOPAL"/>
        <s v="NAGPUR"/>
        <s v="PUNE"/>
        <s v="NASHIK"/>
        <s v="RAIPUR"/>
        <s v="JAIPUR"/>
        <s v="UDAIPUR"/>
        <s v="PATNA"/>
        <s v="JAMSHEDPUR"/>
        <s v="AHMEDABAD"/>
        <s v="SURAT"/>
        <s v="RAJKOT"/>
        <s v="BARODA"/>
        <s v="VIJAYAWADA"/>
        <s v="VISAKHAPATNAM"/>
        <s v="HYDERABAD"/>
        <s v="TIRUPATHI"/>
        <s v="GUWAHATI"/>
        <s v="LUCKNOW"/>
        <s v="DEHRADUN"/>
        <s v="VARANASI"/>
        <m/>
      </sharedItems>
    </cacheField>
    <cacheField name="ABM" numFmtId="0">
      <sharedItems containsBlank="1" count="15">
        <s v="HO INSTITUTION"/>
        <s v="KOLKATA ABM"/>
        <s v="DELHI ABM"/>
        <s v="ERNAKULAM ABM"/>
        <s v="CHENNAI ABM"/>
        <s v="CHANDIGARH ABM"/>
        <s v="MUMBAI ABM"/>
        <s v="PUNE ABM"/>
        <s v="BANGALORE ABM"/>
        <s v="INDORE ABM"/>
        <s v="NAGPUR ABM"/>
        <s v="LUCKNOW ABM"/>
        <s v="AHMEDABAD ABM"/>
        <s v="HYDERABAD ABM"/>
        <m/>
      </sharedItems>
    </cacheField>
    <cacheField name="RBM" numFmtId="0">
      <sharedItems containsBlank="1" count="6">
        <s v="HO INSTITUTION"/>
        <s v="KOLKATA SM"/>
        <s v="DELHI SM"/>
        <s v="CHENNAI SM"/>
        <s v="MUMBAI 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98">
  <r>
    <s v="86I0120002"/>
    <d v="2022-05-12T00:00:00"/>
    <s v="3552695"/>
    <x v="0"/>
    <s v="81571686"/>
    <x v="0"/>
    <s v="B3"/>
    <s v="BXJP5E1"/>
    <s v="Z4DN"/>
    <n v="1000"/>
    <n v="696000"/>
    <n v="696000"/>
    <n v="696"/>
    <s v="Completed"/>
    <s v="4D01"/>
    <s v="3552695"/>
    <n v="1000"/>
    <s v="Bhiwandi"/>
    <x v="0"/>
    <s v="GM-HH"/>
    <x v="0"/>
    <x v="0"/>
    <x v="0"/>
  </r>
  <r>
    <s v="86I0120002"/>
    <d v="2022-05-12T00:00:00"/>
    <s v="3552695"/>
    <x v="0"/>
    <s v="81571686"/>
    <x v="0"/>
    <s v="B3"/>
    <s v="BXJP5E1"/>
    <s v="Z4DN"/>
    <n v="1000"/>
    <n v="696000"/>
    <n v="696000"/>
    <n v="696"/>
    <s v="Completed"/>
    <s v="4D01"/>
    <s v="3552695"/>
    <n v="1000"/>
    <s v="Bhiwandi"/>
    <x v="0"/>
    <s v="GM-HH"/>
    <x v="0"/>
    <x v="0"/>
    <x v="0"/>
  </r>
  <r>
    <s v="86I0220548"/>
    <d v="2022-05-02T00:00:00"/>
    <s v="3553005"/>
    <x v="1"/>
    <s v="80802625"/>
    <x v="1"/>
    <s v="B3"/>
    <s v="BXJLK51"/>
    <s v="Z4DN"/>
    <n v="2"/>
    <n v="2610"/>
    <n v="2923.2"/>
    <n v="1305"/>
    <s v="Completed"/>
    <s v="4D02"/>
    <s v="3553005"/>
    <n v="2"/>
    <s v="Kolkata"/>
    <x v="0"/>
    <s v="GM-HH"/>
    <x v="1"/>
    <x v="1"/>
    <x v="1"/>
  </r>
  <r>
    <s v="86I0220548"/>
    <d v="2022-05-02T00:00:00"/>
    <s v="3553005"/>
    <x v="1"/>
    <s v="80802633"/>
    <x v="2"/>
    <s v="B3"/>
    <s v="BXJJF71"/>
    <s v="Z4DN"/>
    <n v="2"/>
    <n v="2610"/>
    <n v="2923.2"/>
    <n v="1305"/>
    <s v="Completed"/>
    <s v="4D02"/>
    <s v="3553005"/>
    <n v="2"/>
    <s v="Kolkata"/>
    <x v="0"/>
    <s v="GM-HH"/>
    <x v="1"/>
    <x v="1"/>
    <x v="1"/>
  </r>
  <r>
    <s v="86I0220586"/>
    <d v="2022-05-04T00:00:00"/>
    <s v="3553559"/>
    <x v="2"/>
    <s v="80802625"/>
    <x v="1"/>
    <s v="B3"/>
    <s v="BXJLK51"/>
    <s v="Z4DN"/>
    <n v="2"/>
    <n v="2609.9299999999998"/>
    <n v="2923.13"/>
    <n v="1305"/>
    <s v="Completed"/>
    <s v="4D02"/>
    <s v="3553559"/>
    <n v="2"/>
    <s v="Kolkata"/>
    <x v="0"/>
    <s v="GM-HH"/>
    <x v="2"/>
    <x v="1"/>
    <x v="1"/>
  </r>
  <r>
    <s v="86I0220588"/>
    <d v="2022-05-04T00:00:00"/>
    <s v="4200950"/>
    <x v="3"/>
    <s v="80802625"/>
    <x v="1"/>
    <s v="B3"/>
    <s v="BXJLK51"/>
    <s v="Z4DN"/>
    <n v="9"/>
    <n v="11745.05"/>
    <n v="13154.45"/>
    <n v="1305"/>
    <s v="Completed"/>
    <s v="4D02"/>
    <s v="4200950"/>
    <n v="9"/>
    <s v="Kolkata"/>
    <x v="0"/>
    <s v="GM-HH"/>
    <x v="1"/>
    <x v="1"/>
    <x v="1"/>
  </r>
  <r>
    <s v="86I0220588"/>
    <d v="2022-05-04T00:00:00"/>
    <s v="4200950"/>
    <x v="3"/>
    <s v="80802633"/>
    <x v="2"/>
    <s v="B3"/>
    <s v="BXJJF71"/>
    <s v="Z4DN"/>
    <n v="24"/>
    <n v="31320.13"/>
    <n v="35078.53"/>
    <n v="1305"/>
    <s v="Completed"/>
    <s v="4D02"/>
    <s v="4200950"/>
    <n v="24"/>
    <s v="Kolkata"/>
    <x v="0"/>
    <s v="GM-HH"/>
    <x v="1"/>
    <x v="1"/>
    <x v="1"/>
  </r>
  <r>
    <s v="86I0220592"/>
    <d v="2022-05-04T00:00:00"/>
    <s v="4282432"/>
    <x v="4"/>
    <s v="81571686"/>
    <x v="0"/>
    <s v="B3"/>
    <s v="BXJLND1"/>
    <s v="Z4DN"/>
    <n v="12"/>
    <n v="7829.97"/>
    <n v="8769.57"/>
    <n v="652.5"/>
    <s v="Completed"/>
    <s v="4D02"/>
    <s v="4282432"/>
    <n v="12"/>
    <s v="Kolkata"/>
    <x v="0"/>
    <s v="GM-HH"/>
    <x v="1"/>
    <x v="1"/>
    <x v="1"/>
  </r>
  <r>
    <s v="86I0220602"/>
    <d v="2022-05-05T00:00:00"/>
    <s v="3552485"/>
    <x v="5"/>
    <s v="80802625"/>
    <x v="1"/>
    <s v="B3"/>
    <s v="BXJLK51"/>
    <s v="Z4DN"/>
    <n v="4"/>
    <n v="5220.1000000000004"/>
    <n v="5846.5"/>
    <n v="1305"/>
    <s v="Completed"/>
    <s v="4D02"/>
    <s v="3552485"/>
    <n v="4"/>
    <s v="Kolkata"/>
    <x v="0"/>
    <s v="GM-HH"/>
    <x v="1"/>
    <x v="1"/>
    <x v="1"/>
  </r>
  <r>
    <s v="86I0220602"/>
    <d v="2022-05-05T00:00:00"/>
    <s v="3552485"/>
    <x v="5"/>
    <s v="80802633"/>
    <x v="2"/>
    <s v="B3"/>
    <s v="BXJJF71"/>
    <s v="Z4DN"/>
    <n v="4"/>
    <n v="5220.1000000000004"/>
    <n v="5846.5"/>
    <n v="1305"/>
    <s v="Completed"/>
    <s v="4D02"/>
    <s v="3552485"/>
    <n v="4"/>
    <s v="Kolkata"/>
    <x v="0"/>
    <s v="GM-HH"/>
    <x v="1"/>
    <x v="1"/>
    <x v="1"/>
  </r>
  <r>
    <s v="86I0220603"/>
    <d v="2022-05-05T00:00:00"/>
    <s v="3547637"/>
    <x v="6"/>
    <s v="80802633"/>
    <x v="2"/>
    <s v="B3"/>
    <s v="BXJJF71"/>
    <s v="Z4DN"/>
    <n v="16"/>
    <n v="20880.12"/>
    <n v="23385.72"/>
    <n v="1305"/>
    <s v="Completed"/>
    <s v="4D02"/>
    <s v="3547637"/>
    <n v="16"/>
    <s v="Kolkata"/>
    <x v="0"/>
    <s v="GM-HH"/>
    <x v="2"/>
    <x v="1"/>
    <x v="1"/>
  </r>
  <r>
    <s v="86I0220612"/>
    <d v="2022-05-05T00:00:00"/>
    <s v="3553286"/>
    <x v="7"/>
    <s v="80802625"/>
    <x v="1"/>
    <s v="B3"/>
    <s v="BXJLK51"/>
    <s v="Z4DN"/>
    <n v="12"/>
    <n v="15660.1"/>
    <n v="17539.3"/>
    <n v="1305"/>
    <s v="Completed"/>
    <s v="4D02"/>
    <s v="3553286"/>
    <n v="12"/>
    <s v="Kolkata"/>
    <x v="0"/>
    <s v="GM-HH"/>
    <x v="1"/>
    <x v="1"/>
    <x v="1"/>
  </r>
  <r>
    <s v="86I0220612"/>
    <d v="2022-05-05T00:00:00"/>
    <s v="3553286"/>
    <x v="7"/>
    <s v="86415798"/>
    <x v="3"/>
    <s v="B3"/>
    <s v="BXJL2N1"/>
    <s v="Z4DN"/>
    <n v="24"/>
    <n v="7837.73"/>
    <n v="8778.25"/>
    <n v="326.57"/>
    <s v="Completed"/>
    <s v="4D02"/>
    <s v="3553286"/>
    <n v="24"/>
    <s v="Kolkata"/>
    <x v="0"/>
    <s v="GM-HH"/>
    <x v="1"/>
    <x v="1"/>
    <x v="1"/>
  </r>
  <r>
    <s v="86I0220625"/>
    <d v="2022-05-05T00:00:00"/>
    <s v="3552884"/>
    <x v="8"/>
    <s v="81571686"/>
    <x v="0"/>
    <s v="B3"/>
    <s v="BXJLND1"/>
    <s v="Z4DN"/>
    <n v="30"/>
    <n v="19575.04"/>
    <n v="21924.04"/>
    <n v="652.5"/>
    <s v="Completed"/>
    <s v="4D02"/>
    <s v="3552884"/>
    <n v="30"/>
    <s v="Kolkata"/>
    <x v="0"/>
    <s v="GM-HH"/>
    <x v="1"/>
    <x v="1"/>
    <x v="1"/>
  </r>
  <r>
    <s v="86I0220625"/>
    <d v="2022-05-05T00:00:00"/>
    <s v="3552884"/>
    <x v="8"/>
    <s v="80802633"/>
    <x v="2"/>
    <s v="B3"/>
    <s v="BXJJF71"/>
    <s v="Z4DN"/>
    <n v="6"/>
    <n v="7830.01"/>
    <n v="8769.61"/>
    <n v="1305"/>
    <s v="Completed"/>
    <s v="4D02"/>
    <s v="3552884"/>
    <n v="6"/>
    <s v="Kolkata"/>
    <x v="0"/>
    <s v="GM-HH"/>
    <x v="1"/>
    <x v="1"/>
    <x v="1"/>
  </r>
  <r>
    <s v="86I0220625"/>
    <d v="2022-05-05T00:00:00"/>
    <s v="3552884"/>
    <x v="8"/>
    <s v="86415798"/>
    <x v="3"/>
    <s v="B3"/>
    <s v="BXJL2N1"/>
    <s v="Z4DN"/>
    <n v="6"/>
    <n v="1959.42"/>
    <n v="2194.56"/>
    <n v="326.57"/>
    <s v="Completed"/>
    <s v="4D02"/>
    <s v="3552884"/>
    <n v="6"/>
    <s v="Kolkata"/>
    <x v="0"/>
    <s v="GM-HH"/>
    <x v="1"/>
    <x v="1"/>
    <x v="1"/>
  </r>
  <r>
    <s v="86I0220641"/>
    <d v="2022-05-06T00:00:00"/>
    <s v="2854721"/>
    <x v="9"/>
    <s v="81571686"/>
    <x v="0"/>
    <s v="B3"/>
    <s v="BXJLND1"/>
    <s v="Z4DN"/>
    <n v="12"/>
    <n v="7829.99"/>
    <n v="8769.59"/>
    <n v="652.5"/>
    <s v="Completed"/>
    <s v="4D02"/>
    <s v="2854721"/>
    <n v="12"/>
    <s v="Kolkata"/>
    <x v="0"/>
    <s v="GM-HH"/>
    <x v="1"/>
    <x v="1"/>
    <x v="1"/>
  </r>
  <r>
    <s v="86I0220641"/>
    <d v="2022-05-06T00:00:00"/>
    <s v="2854721"/>
    <x v="9"/>
    <s v="86415798"/>
    <x v="3"/>
    <s v="B3"/>
    <s v="BXJL2N1"/>
    <s v="Z4DN"/>
    <n v="42"/>
    <n v="13715.92"/>
    <n v="15361.84"/>
    <n v="326.57"/>
    <s v="Completed"/>
    <s v="4D02"/>
    <s v="2854721"/>
    <n v="42"/>
    <s v="Kolkata"/>
    <x v="0"/>
    <s v="GM-HH"/>
    <x v="1"/>
    <x v="1"/>
    <x v="1"/>
  </r>
  <r>
    <s v="86I0220645"/>
    <d v="2022-05-06T00:00:00"/>
    <s v="4705105"/>
    <x v="10"/>
    <s v="81571686"/>
    <x v="0"/>
    <s v="B3"/>
    <s v="BXJLND1"/>
    <s v="Z4DN"/>
    <n v="36"/>
    <n v="23489.9"/>
    <n v="26308.7"/>
    <n v="652.5"/>
    <s v="Completed"/>
    <s v="4D02"/>
    <s v="4546423"/>
    <n v="36"/>
    <s v="Kolkata"/>
    <x v="0"/>
    <s v="GM-HH"/>
    <x v="3"/>
    <x v="2"/>
    <x v="2"/>
  </r>
  <r>
    <s v="86I0220645"/>
    <d v="2022-05-06T00:00:00"/>
    <s v="4705105"/>
    <x v="10"/>
    <s v="86415798"/>
    <x v="3"/>
    <s v="B3"/>
    <s v="BXJL2N1"/>
    <s v="Z4DN"/>
    <n v="36"/>
    <n v="11756.47"/>
    <n v="13167.25"/>
    <n v="326.57"/>
    <s v="Completed"/>
    <s v="4D02"/>
    <s v="4546423"/>
    <n v="36"/>
    <s v="Kolkata"/>
    <x v="0"/>
    <s v="GM-HH"/>
    <x v="3"/>
    <x v="2"/>
    <x v="2"/>
  </r>
  <r>
    <s v="86I0220647"/>
    <d v="2022-05-06T00:00:00"/>
    <s v="4202122"/>
    <x v="11"/>
    <s v="81571686"/>
    <x v="0"/>
    <s v="B3"/>
    <s v="BXJLND1"/>
    <s v="Z4DN"/>
    <n v="6"/>
    <n v="3915"/>
    <n v="4384.8"/>
    <n v="652.5"/>
    <s v="Completed"/>
    <s v="4D02"/>
    <s v="4202122"/>
    <n v="6"/>
    <s v="Kolkata"/>
    <x v="0"/>
    <s v="GM-HH"/>
    <x v="1"/>
    <x v="1"/>
    <x v="1"/>
  </r>
  <r>
    <s v="86I0220652"/>
    <d v="2022-05-07T00:00:00"/>
    <s v="3547646"/>
    <x v="12"/>
    <s v="81571686"/>
    <x v="0"/>
    <s v="B3"/>
    <s v="BXJLND1"/>
    <s v="Z4DN"/>
    <n v="6"/>
    <n v="3914.98"/>
    <n v="4384.78"/>
    <n v="652.5"/>
    <s v="Completed"/>
    <s v="4D02"/>
    <s v="3547646"/>
    <n v="6"/>
    <s v="Kolkata"/>
    <x v="0"/>
    <s v="GM-HH"/>
    <x v="2"/>
    <x v="1"/>
    <x v="1"/>
  </r>
  <r>
    <s v="86I0220652"/>
    <d v="2022-05-07T00:00:00"/>
    <s v="3547646"/>
    <x v="12"/>
    <s v="80802625"/>
    <x v="1"/>
    <s v="B3"/>
    <s v="BXJLK51"/>
    <s v="Z4DN"/>
    <n v="2"/>
    <n v="2609.9899999999998"/>
    <n v="2923.19"/>
    <n v="1305"/>
    <s v="Completed"/>
    <s v="4D02"/>
    <s v="3547646"/>
    <n v="2"/>
    <s v="Kolkata"/>
    <x v="0"/>
    <s v="GM-HH"/>
    <x v="2"/>
    <x v="1"/>
    <x v="1"/>
  </r>
  <r>
    <s v="86I0220652"/>
    <d v="2022-05-07T00:00:00"/>
    <s v="3547646"/>
    <x v="12"/>
    <s v="80802633"/>
    <x v="2"/>
    <s v="B3"/>
    <s v="BXJJF71"/>
    <s v="Z4DN"/>
    <n v="2"/>
    <n v="2609.9899999999998"/>
    <n v="2923.19"/>
    <n v="1305"/>
    <s v="Completed"/>
    <s v="4D02"/>
    <s v="3547646"/>
    <n v="2"/>
    <s v="Kolkata"/>
    <x v="0"/>
    <s v="GM-HH"/>
    <x v="2"/>
    <x v="1"/>
    <x v="1"/>
  </r>
  <r>
    <s v="86I0220658"/>
    <d v="2022-05-07T00:00:00"/>
    <s v="3552549"/>
    <x v="13"/>
    <s v="86415798"/>
    <x v="3"/>
    <s v="B3"/>
    <s v="BXJL2N1"/>
    <s v="Z4DN"/>
    <n v="12"/>
    <n v="3918.84"/>
    <n v="4389.1000000000004"/>
    <n v="326.57"/>
    <s v="Completed"/>
    <s v="4D02"/>
    <s v="3552549"/>
    <n v="12"/>
    <s v="Kolkata"/>
    <x v="0"/>
    <s v="GM-HH"/>
    <x v="1"/>
    <x v="1"/>
    <x v="1"/>
  </r>
  <r>
    <s v="86I0220660"/>
    <d v="2022-05-07T00:00:00"/>
    <s v="4631357"/>
    <x v="14"/>
    <s v="80802625"/>
    <x v="1"/>
    <s v="B3"/>
    <s v="BXJLK51"/>
    <s v="Z4DN"/>
    <n v="6"/>
    <n v="7829.96"/>
    <n v="8769.56"/>
    <n v="1305"/>
    <s v="Completed"/>
    <s v="4D02"/>
    <s v="4631357"/>
    <n v="6"/>
    <s v="Kolkata"/>
    <x v="0"/>
    <s v="GM-HH"/>
    <x v="1"/>
    <x v="1"/>
    <x v="1"/>
  </r>
  <r>
    <s v="86I0220670"/>
    <d v="2022-05-09T00:00:00"/>
    <s v="3553196"/>
    <x v="15"/>
    <s v="80802625"/>
    <x v="1"/>
    <s v="B3"/>
    <s v="BXJLK51"/>
    <s v="Z4DN"/>
    <n v="6"/>
    <n v="7830.01"/>
    <n v="8769.61"/>
    <n v="1305"/>
    <s v="Completed"/>
    <s v="4D02"/>
    <s v="3553196"/>
    <n v="6"/>
    <s v="Kolkata"/>
    <x v="0"/>
    <s v="GM-HH"/>
    <x v="2"/>
    <x v="1"/>
    <x v="1"/>
  </r>
  <r>
    <s v="86I0220670"/>
    <d v="2022-05-09T00:00:00"/>
    <s v="3553196"/>
    <x v="15"/>
    <s v="80802633"/>
    <x v="2"/>
    <s v="B3"/>
    <s v="BXJJF71"/>
    <s v="Z4DN"/>
    <n v="2"/>
    <n v="2610"/>
    <n v="2923.2"/>
    <n v="1305"/>
    <s v="Completed"/>
    <s v="4D02"/>
    <s v="3553196"/>
    <n v="2"/>
    <s v="Kolkata"/>
    <x v="0"/>
    <s v="GM-HH"/>
    <x v="2"/>
    <x v="1"/>
    <x v="1"/>
  </r>
  <r>
    <s v="86I0220670"/>
    <d v="2022-05-09T00:00:00"/>
    <s v="3553196"/>
    <x v="15"/>
    <s v="86415798"/>
    <x v="3"/>
    <s v="B3"/>
    <s v="BXJL2N1"/>
    <s v="Z4DN"/>
    <n v="6"/>
    <n v="1959.42"/>
    <n v="2194.56"/>
    <n v="326.57"/>
    <s v="Completed"/>
    <s v="4D02"/>
    <s v="3553196"/>
    <n v="6"/>
    <s v="Kolkata"/>
    <x v="0"/>
    <s v="GM-HH"/>
    <x v="2"/>
    <x v="1"/>
    <x v="1"/>
  </r>
  <r>
    <s v="86I0220674"/>
    <d v="2022-05-09T00:00:00"/>
    <s v="3552843"/>
    <x v="16"/>
    <s v="81571686"/>
    <x v="0"/>
    <s v="B3"/>
    <s v="BXJLND1"/>
    <s v="Z4DN"/>
    <n v="12"/>
    <n v="7829.92"/>
    <n v="8769.52"/>
    <n v="652.5"/>
    <s v="Completed"/>
    <s v="4D02"/>
    <s v="3552843"/>
    <n v="12"/>
    <s v="Kolkata"/>
    <x v="0"/>
    <s v="GM-HH"/>
    <x v="1"/>
    <x v="1"/>
    <x v="1"/>
  </r>
  <r>
    <s v="86I0220676"/>
    <d v="2022-05-09T00:00:00"/>
    <s v="3547054"/>
    <x v="17"/>
    <s v="81571686"/>
    <x v="0"/>
    <s v="B3"/>
    <s v="BXJLND1"/>
    <s v="Z4DN"/>
    <n v="12"/>
    <n v="7829.98"/>
    <n v="8769.58"/>
    <n v="652.5"/>
    <s v="Completed"/>
    <s v="4D02"/>
    <s v="3547054"/>
    <n v="12"/>
    <s v="Kolkata"/>
    <x v="0"/>
    <s v="GM-HH"/>
    <x v="1"/>
    <x v="1"/>
    <x v="1"/>
  </r>
  <r>
    <s v="86I0220676"/>
    <d v="2022-05-09T00:00:00"/>
    <s v="3547054"/>
    <x v="17"/>
    <s v="80802633"/>
    <x v="2"/>
    <s v="B3"/>
    <s v="BXJJF71"/>
    <s v="Z4DN"/>
    <n v="12"/>
    <n v="15659.96"/>
    <n v="17539.16"/>
    <n v="1305"/>
    <s v="Completed"/>
    <s v="4D02"/>
    <s v="3547054"/>
    <n v="12"/>
    <s v="Kolkata"/>
    <x v="0"/>
    <s v="GM-HH"/>
    <x v="1"/>
    <x v="1"/>
    <x v="1"/>
  </r>
  <r>
    <s v="86I0220686"/>
    <d v="2022-05-09T00:00:00"/>
    <s v="4200950"/>
    <x v="3"/>
    <s v="80802625"/>
    <x v="1"/>
    <s v="B3"/>
    <s v="BXJLK51"/>
    <s v="Z4DN"/>
    <n v="2"/>
    <n v="2609.9899999999998"/>
    <n v="2923.19"/>
    <n v="1305"/>
    <s v="Completed"/>
    <s v="4D02"/>
    <s v="4200950"/>
    <n v="2"/>
    <s v="Kolkata"/>
    <x v="0"/>
    <s v="GM-HH"/>
    <x v="1"/>
    <x v="1"/>
    <x v="1"/>
  </r>
  <r>
    <s v="86I0220691"/>
    <d v="2022-05-09T00:00:00"/>
    <s v="3547583"/>
    <x v="18"/>
    <s v="81571686"/>
    <x v="0"/>
    <s v="B3"/>
    <s v="BXJLND1"/>
    <s v="Z4DN"/>
    <n v="42"/>
    <n v="27404.959999999999"/>
    <n v="30693.56"/>
    <n v="652.5"/>
    <s v="Completed"/>
    <s v="4D02"/>
    <s v="3547583"/>
    <n v="42"/>
    <s v="Kolkata"/>
    <x v="0"/>
    <s v="GM-HH"/>
    <x v="1"/>
    <x v="1"/>
    <x v="1"/>
  </r>
  <r>
    <s v="86I0220691"/>
    <d v="2022-05-09T00:00:00"/>
    <s v="3547583"/>
    <x v="18"/>
    <s v="86415798"/>
    <x v="3"/>
    <s v="B3"/>
    <s v="BXJL2N1"/>
    <s v="Z4DN"/>
    <n v="30"/>
    <n v="9797.09"/>
    <n v="10972.75"/>
    <n v="326.57"/>
    <s v="Completed"/>
    <s v="4D02"/>
    <s v="3547583"/>
    <n v="30"/>
    <s v="Kolkata"/>
    <x v="0"/>
    <s v="GM-HH"/>
    <x v="1"/>
    <x v="1"/>
    <x v="1"/>
  </r>
  <r>
    <s v="86I0220693"/>
    <d v="2022-05-09T00:00:00"/>
    <s v="2812679"/>
    <x v="19"/>
    <s v="81571686"/>
    <x v="0"/>
    <s v="B3"/>
    <s v="BXJLND1"/>
    <s v="Z4DN"/>
    <n v="12"/>
    <n v="7829.99"/>
    <n v="8769.59"/>
    <n v="652.5"/>
    <s v="Completed"/>
    <s v="4D02"/>
    <s v="2812679"/>
    <n v="12"/>
    <s v="Kolkata"/>
    <x v="0"/>
    <s v="GM-HH"/>
    <x v="1"/>
    <x v="1"/>
    <x v="1"/>
  </r>
  <r>
    <s v="86I0220693"/>
    <d v="2022-05-09T00:00:00"/>
    <s v="2812679"/>
    <x v="19"/>
    <s v="80802633"/>
    <x v="2"/>
    <s v="B3"/>
    <s v="BXJJF71"/>
    <s v="Z4DN"/>
    <n v="6"/>
    <n v="7829.99"/>
    <n v="8769.59"/>
    <n v="1305"/>
    <s v="Completed"/>
    <s v="4D02"/>
    <s v="2812679"/>
    <n v="6"/>
    <s v="Kolkata"/>
    <x v="0"/>
    <s v="GM-HH"/>
    <x v="1"/>
    <x v="1"/>
    <x v="1"/>
  </r>
  <r>
    <s v="86I0220693"/>
    <d v="2022-05-09T00:00:00"/>
    <s v="2812679"/>
    <x v="19"/>
    <s v="86415798"/>
    <x v="3"/>
    <s v="B3"/>
    <s v="BXJL2N1"/>
    <s v="Z4DN"/>
    <n v="6"/>
    <n v="1959.42"/>
    <n v="2194.56"/>
    <n v="326.57"/>
    <s v="Completed"/>
    <s v="4D02"/>
    <s v="2812679"/>
    <n v="6"/>
    <s v="Kolkata"/>
    <x v="0"/>
    <s v="GM-HH"/>
    <x v="1"/>
    <x v="1"/>
    <x v="1"/>
  </r>
  <r>
    <s v="86I0220702"/>
    <d v="2022-05-10T00:00:00"/>
    <s v="3554353"/>
    <x v="20"/>
    <s v="81571686"/>
    <x v="0"/>
    <s v="B3"/>
    <s v="BXJLND1"/>
    <s v="Z4DN"/>
    <n v="6"/>
    <n v="3914.92"/>
    <n v="4384.72"/>
    <n v="652.5"/>
    <s v="Completed"/>
    <s v="4D02"/>
    <s v="3554353"/>
    <n v="6"/>
    <s v="Kolkata"/>
    <x v="0"/>
    <s v="GM-HH"/>
    <x v="1"/>
    <x v="1"/>
    <x v="1"/>
  </r>
  <r>
    <s v="86I0220710"/>
    <d v="2022-05-10T00:00:00"/>
    <s v="1718722"/>
    <x v="21"/>
    <s v="81571686"/>
    <x v="0"/>
    <s v="B3"/>
    <s v="BXJLND1"/>
    <s v="Z4DN"/>
    <n v="30"/>
    <n v="19574.95"/>
    <n v="21923.95"/>
    <n v="652.5"/>
    <s v="Completed"/>
    <s v="4D02"/>
    <s v="1718722"/>
    <n v="30"/>
    <s v="Kolkata"/>
    <x v="0"/>
    <s v="GM-HH"/>
    <x v="1"/>
    <x v="1"/>
    <x v="1"/>
  </r>
  <r>
    <s v="86I0220710"/>
    <d v="2022-05-10T00:00:00"/>
    <s v="1718722"/>
    <x v="21"/>
    <s v="80802625"/>
    <x v="1"/>
    <s v="B3"/>
    <s v="BXJLK51"/>
    <s v="Z4DN"/>
    <n v="12"/>
    <n v="15659.96"/>
    <n v="17539.16"/>
    <n v="1305"/>
    <s v="Completed"/>
    <s v="4D02"/>
    <s v="1718722"/>
    <n v="12"/>
    <s v="Kolkata"/>
    <x v="0"/>
    <s v="GM-HH"/>
    <x v="1"/>
    <x v="1"/>
    <x v="1"/>
  </r>
  <r>
    <s v="86I0220718"/>
    <d v="2022-05-11T00:00:00"/>
    <s v="3552515"/>
    <x v="22"/>
    <s v="81571686"/>
    <x v="0"/>
    <s v="B3"/>
    <s v="BXJLND1"/>
    <s v="Z4DN"/>
    <n v="12"/>
    <n v="7829.91"/>
    <n v="8769.51"/>
    <n v="652.5"/>
    <s v="Completed"/>
    <s v="4D02"/>
    <s v="3552515"/>
    <n v="12"/>
    <s v="Kolkata"/>
    <x v="0"/>
    <s v="GM-HH"/>
    <x v="1"/>
    <x v="1"/>
    <x v="1"/>
  </r>
  <r>
    <s v="86I0220718"/>
    <d v="2022-05-11T00:00:00"/>
    <s v="3552515"/>
    <x v="22"/>
    <s v="80802625"/>
    <x v="1"/>
    <s v="B3"/>
    <s v="BXJLK51"/>
    <s v="Z4DN"/>
    <n v="6"/>
    <n v="7829.93"/>
    <n v="8769.5300000000007"/>
    <n v="1305"/>
    <s v="Completed"/>
    <s v="4D02"/>
    <s v="3552515"/>
    <n v="6"/>
    <s v="Kolkata"/>
    <x v="0"/>
    <s v="GM-HH"/>
    <x v="1"/>
    <x v="1"/>
    <x v="1"/>
  </r>
  <r>
    <s v="86I0220720"/>
    <d v="2022-05-11T00:00:00"/>
    <s v="3792656"/>
    <x v="23"/>
    <s v="81571686"/>
    <x v="0"/>
    <s v="B3"/>
    <s v="BXJLND1"/>
    <s v="Z4DN"/>
    <n v="6"/>
    <n v="3914.95"/>
    <n v="4384.75"/>
    <n v="652.5"/>
    <s v="Completed"/>
    <s v="4D02"/>
    <s v="3792656"/>
    <n v="6"/>
    <s v="Kolkata"/>
    <x v="0"/>
    <s v="GM-HH"/>
    <x v="2"/>
    <x v="1"/>
    <x v="1"/>
  </r>
  <r>
    <s v="86I0220722"/>
    <d v="2022-05-11T00:00:00"/>
    <s v="4282432"/>
    <x v="4"/>
    <s v="81571686"/>
    <x v="0"/>
    <s v="B3"/>
    <s v="BXJLND1"/>
    <s v="Z4DN"/>
    <n v="24"/>
    <n v="15660.01"/>
    <n v="17539.21"/>
    <n v="652.5"/>
    <s v="Completed"/>
    <s v="4D02"/>
    <s v="4282432"/>
    <n v="24"/>
    <s v="Kolkata"/>
    <x v="0"/>
    <s v="GM-HH"/>
    <x v="1"/>
    <x v="1"/>
    <x v="1"/>
  </r>
  <r>
    <s v="86I0220722"/>
    <d v="2022-05-11T00:00:00"/>
    <s v="4282432"/>
    <x v="4"/>
    <s v="80802633"/>
    <x v="2"/>
    <s v="B3"/>
    <s v="BXJJF71"/>
    <s v="Z4DN"/>
    <n v="12"/>
    <n v="15660.01"/>
    <n v="17539.21"/>
    <n v="1305"/>
    <s v="Completed"/>
    <s v="4D02"/>
    <s v="4282432"/>
    <n v="12"/>
    <s v="Kolkata"/>
    <x v="0"/>
    <s v="GM-HH"/>
    <x v="1"/>
    <x v="1"/>
    <x v="1"/>
  </r>
  <r>
    <s v="86I0220724"/>
    <d v="2022-05-11T00:00:00"/>
    <s v="4643118"/>
    <x v="24"/>
    <s v="81571686"/>
    <x v="0"/>
    <s v="B3"/>
    <s v="BXJLND1"/>
    <s v="Z4DN"/>
    <n v="42"/>
    <n v="27405.05"/>
    <n v="30693.65"/>
    <n v="652.5"/>
    <s v="Completed"/>
    <s v="4D02"/>
    <s v="4643118"/>
    <n v="42"/>
    <s v="Kolkata"/>
    <x v="0"/>
    <s v="GM-HH"/>
    <x v="1"/>
    <x v="1"/>
    <x v="1"/>
  </r>
  <r>
    <s v="86I0220724"/>
    <d v="2022-05-11T00:00:00"/>
    <s v="4643118"/>
    <x v="24"/>
    <s v="80802625"/>
    <x v="1"/>
    <s v="B3"/>
    <s v="BXJLK51"/>
    <s v="Z4DN"/>
    <n v="24"/>
    <n v="31320.05"/>
    <n v="35078.449999999997"/>
    <n v="1305"/>
    <s v="Completed"/>
    <s v="4D02"/>
    <s v="4643118"/>
    <n v="24"/>
    <s v="Kolkata"/>
    <x v="0"/>
    <s v="GM-HH"/>
    <x v="1"/>
    <x v="1"/>
    <x v="1"/>
  </r>
  <r>
    <s v="86I0220724"/>
    <d v="2022-05-11T00:00:00"/>
    <s v="4643118"/>
    <x v="24"/>
    <s v="80802633"/>
    <x v="2"/>
    <s v="B3"/>
    <s v="BXJJF71"/>
    <s v="Z4DN"/>
    <n v="24"/>
    <n v="31320.06"/>
    <n v="35078.46"/>
    <n v="1305"/>
    <s v="Completed"/>
    <s v="4D02"/>
    <s v="4643118"/>
    <n v="24"/>
    <s v="Kolkata"/>
    <x v="0"/>
    <s v="GM-HH"/>
    <x v="1"/>
    <x v="1"/>
    <x v="1"/>
  </r>
  <r>
    <s v="86I0220724"/>
    <d v="2022-05-11T00:00:00"/>
    <s v="4643118"/>
    <x v="24"/>
    <s v="86415798"/>
    <x v="3"/>
    <s v="B3"/>
    <s v="BXJL2N1"/>
    <s v="Z4DN"/>
    <n v="30"/>
    <n v="9797.1200000000008"/>
    <n v="10972.78"/>
    <n v="326.57"/>
    <s v="Completed"/>
    <s v="4D02"/>
    <s v="4643118"/>
    <n v="30"/>
    <s v="Kolkata"/>
    <x v="0"/>
    <s v="GM-HH"/>
    <x v="1"/>
    <x v="1"/>
    <x v="1"/>
  </r>
  <r>
    <s v="86I0220726"/>
    <d v="2022-05-11T00:00:00"/>
    <s v="4201179"/>
    <x v="25"/>
    <s v="80802625"/>
    <x v="1"/>
    <s v="B3"/>
    <s v="BXJLK51"/>
    <s v="Z4DN"/>
    <n v="6"/>
    <n v="7830.06"/>
    <n v="8769.66"/>
    <n v="1305"/>
    <s v="Completed"/>
    <s v="4D02"/>
    <s v="4201179"/>
    <n v="6"/>
    <s v="Kolkata"/>
    <x v="0"/>
    <s v="GM-HH"/>
    <x v="1"/>
    <x v="1"/>
    <x v="1"/>
  </r>
  <r>
    <s v="86I0220726"/>
    <d v="2022-05-11T00:00:00"/>
    <s v="4201179"/>
    <x v="25"/>
    <s v="80802633"/>
    <x v="2"/>
    <s v="B3"/>
    <s v="BXJJF71"/>
    <s v="Z4DN"/>
    <n v="6"/>
    <n v="7830.06"/>
    <n v="8769.66"/>
    <n v="1305"/>
    <s v="Completed"/>
    <s v="4D02"/>
    <s v="4201179"/>
    <n v="6"/>
    <s v="Kolkata"/>
    <x v="0"/>
    <s v="GM-HH"/>
    <x v="1"/>
    <x v="1"/>
    <x v="1"/>
  </r>
  <r>
    <s v="86I0220729"/>
    <d v="2022-05-11T00:00:00"/>
    <s v="4701449"/>
    <x v="26"/>
    <s v="81571686"/>
    <x v="0"/>
    <s v="B3"/>
    <s v="BXJLND1"/>
    <s v="Z4DN"/>
    <n v="12"/>
    <n v="7830.04"/>
    <n v="8769.64"/>
    <n v="652.5"/>
    <s v="Completed"/>
    <s v="4D02"/>
    <s v="4701449"/>
    <n v="12"/>
    <s v="Kolkata"/>
    <x v="0"/>
    <s v="GM-HH"/>
    <x v="1"/>
    <x v="1"/>
    <x v="1"/>
  </r>
  <r>
    <s v="86I0220729"/>
    <d v="2022-05-11T00:00:00"/>
    <s v="4701449"/>
    <x v="26"/>
    <s v="80802633"/>
    <x v="2"/>
    <s v="B3"/>
    <s v="BXJJF71"/>
    <s v="Z4DN"/>
    <n v="4"/>
    <n v="5220.03"/>
    <n v="5846.43"/>
    <n v="1305"/>
    <s v="Completed"/>
    <s v="4D02"/>
    <s v="4701449"/>
    <n v="4"/>
    <s v="Kolkata"/>
    <x v="0"/>
    <s v="GM-HH"/>
    <x v="1"/>
    <x v="1"/>
    <x v="1"/>
  </r>
  <r>
    <s v="86I0220752"/>
    <d v="2022-05-12T00:00:00"/>
    <s v="3553308"/>
    <x v="27"/>
    <s v="81571686"/>
    <x v="0"/>
    <s v="B3"/>
    <s v="BXJLND1"/>
    <s v="Z4DN"/>
    <n v="60"/>
    <n v="39149.71"/>
    <n v="43847.71"/>
    <n v="652.5"/>
    <s v="Completed"/>
    <s v="4D02"/>
    <s v="3553308"/>
    <n v="60"/>
    <s v="Kolkata"/>
    <x v="0"/>
    <s v="GM-HH"/>
    <x v="1"/>
    <x v="1"/>
    <x v="1"/>
  </r>
  <r>
    <s v="86I0220755"/>
    <d v="2022-05-12T00:00:00"/>
    <s v="3554536"/>
    <x v="28"/>
    <s v="81571686"/>
    <x v="0"/>
    <s v="B3"/>
    <s v="BXJLND1"/>
    <s v="Z4DN"/>
    <n v="6"/>
    <n v="3915.02"/>
    <n v="4384.82"/>
    <n v="652.5"/>
    <s v="Completed"/>
    <s v="4D02"/>
    <s v="3554536"/>
    <n v="6"/>
    <s v="Kolkata"/>
    <x v="0"/>
    <s v="GM-HH"/>
    <x v="1"/>
    <x v="1"/>
    <x v="1"/>
  </r>
  <r>
    <s v="86I0220755"/>
    <d v="2022-05-12T00:00:00"/>
    <s v="3554536"/>
    <x v="28"/>
    <s v="86415798"/>
    <x v="3"/>
    <s v="B3"/>
    <s v="BXJL2N1"/>
    <s v="Z4DN"/>
    <n v="6"/>
    <n v="1959.43"/>
    <n v="2194.5700000000002"/>
    <n v="326.57"/>
    <s v="Completed"/>
    <s v="4D02"/>
    <s v="3554536"/>
    <n v="6"/>
    <s v="Kolkata"/>
    <x v="0"/>
    <s v="GM-HH"/>
    <x v="1"/>
    <x v="1"/>
    <x v="1"/>
  </r>
  <r>
    <s v="86I0220759"/>
    <d v="2022-05-12T00:00:00"/>
    <s v="4705105"/>
    <x v="10"/>
    <s v="80802625"/>
    <x v="1"/>
    <s v="B3"/>
    <s v="BXJLK51"/>
    <s v="Z4DN"/>
    <n v="6"/>
    <n v="7830.12"/>
    <n v="8769.7199999999993"/>
    <n v="1305"/>
    <s v="Completed"/>
    <s v="4D02"/>
    <s v="4546423"/>
    <n v="6"/>
    <s v="Kolkata"/>
    <x v="0"/>
    <s v="GM-HH"/>
    <x v="3"/>
    <x v="2"/>
    <x v="2"/>
  </r>
  <r>
    <s v="86I0220759"/>
    <d v="2022-05-12T00:00:00"/>
    <s v="4705105"/>
    <x v="10"/>
    <s v="80802633"/>
    <x v="2"/>
    <s v="B3"/>
    <s v="BXJJF71"/>
    <s v="Z4DN"/>
    <n v="6"/>
    <n v="7830.11"/>
    <n v="8769.7099999999991"/>
    <n v="1305"/>
    <s v="Completed"/>
    <s v="4D02"/>
    <s v="4546423"/>
    <n v="6"/>
    <s v="Kolkata"/>
    <x v="0"/>
    <s v="GM-HH"/>
    <x v="3"/>
    <x v="2"/>
    <x v="2"/>
  </r>
  <r>
    <s v="86I0220761"/>
    <d v="2022-05-12T00:00:00"/>
    <s v="3553755"/>
    <x v="29"/>
    <s v="80802633"/>
    <x v="2"/>
    <s v="B3"/>
    <s v="BXJJF71"/>
    <s v="Z4DN"/>
    <n v="7"/>
    <n v="9135.1200000000008"/>
    <n v="10231.32"/>
    <n v="1305"/>
    <s v="Completed"/>
    <s v="4D02"/>
    <s v="3553755"/>
    <n v="7"/>
    <s v="Kolkata"/>
    <x v="0"/>
    <s v="GM-HH"/>
    <x v="2"/>
    <x v="1"/>
    <x v="1"/>
  </r>
  <r>
    <s v="86I0220768"/>
    <d v="2022-05-12T00:00:00"/>
    <s v="3547646"/>
    <x v="12"/>
    <s v="81571686"/>
    <x v="0"/>
    <s v="B3"/>
    <s v="BXJLND1"/>
    <s v="Z4DN"/>
    <n v="6"/>
    <n v="3915.02"/>
    <n v="4384.82"/>
    <n v="652.5"/>
    <s v="Completed"/>
    <s v="4D02"/>
    <s v="3547646"/>
    <n v="6"/>
    <s v="Kolkata"/>
    <x v="0"/>
    <s v="GM-HH"/>
    <x v="2"/>
    <x v="1"/>
    <x v="1"/>
  </r>
  <r>
    <s v="86I0220768"/>
    <d v="2022-05-12T00:00:00"/>
    <s v="3547646"/>
    <x v="12"/>
    <s v="80802633"/>
    <x v="2"/>
    <s v="B3"/>
    <s v="BXJJF71"/>
    <s v="Z4DN"/>
    <n v="1"/>
    <n v="1305.01"/>
    <n v="1461.61"/>
    <n v="1305"/>
    <s v="Completed"/>
    <s v="4D02"/>
    <s v="3547646"/>
    <n v="1"/>
    <s v="Kolkata"/>
    <x v="0"/>
    <s v="GM-HH"/>
    <x v="2"/>
    <x v="1"/>
    <x v="1"/>
  </r>
  <r>
    <s v="86I0220773"/>
    <d v="2022-05-13T00:00:00"/>
    <s v="4084529"/>
    <x v="30"/>
    <s v="81571686"/>
    <x v="0"/>
    <s v="B3"/>
    <s v="BXJLND1"/>
    <s v="Z4DN"/>
    <n v="30"/>
    <n v="19575.22"/>
    <n v="21924.22"/>
    <n v="652.5"/>
    <s v="Completed"/>
    <s v="4D02"/>
    <s v="4084529"/>
    <n v="30"/>
    <s v="Kolkata"/>
    <x v="0"/>
    <s v="GM-HH"/>
    <x v="1"/>
    <x v="1"/>
    <x v="1"/>
  </r>
  <r>
    <s v="86I0220786"/>
    <d v="2022-05-14T00:00:00"/>
    <s v="2854721"/>
    <x v="9"/>
    <s v="80802625"/>
    <x v="1"/>
    <s v="B3"/>
    <s v="BXJLK51"/>
    <s v="Z4DN"/>
    <n v="6"/>
    <n v="7829.99"/>
    <n v="8769.59"/>
    <n v="1305"/>
    <s v="Completed"/>
    <s v="4D02"/>
    <s v="2854721"/>
    <n v="6"/>
    <s v="Kolkata"/>
    <x v="0"/>
    <s v="GM-HH"/>
    <x v="1"/>
    <x v="1"/>
    <x v="1"/>
  </r>
  <r>
    <s v="86I0220786"/>
    <d v="2022-05-14T00:00:00"/>
    <s v="2854721"/>
    <x v="9"/>
    <s v="86415798"/>
    <x v="3"/>
    <s v="B3"/>
    <s v="BXJL2N1"/>
    <s v="Z4DN"/>
    <n v="24"/>
    <n v="7837.67"/>
    <n v="8778.19"/>
    <n v="326.57"/>
    <s v="Completed"/>
    <s v="4D02"/>
    <s v="2854721"/>
    <n v="24"/>
    <s v="Kolkata"/>
    <x v="0"/>
    <s v="GM-HH"/>
    <x v="1"/>
    <x v="1"/>
    <x v="1"/>
  </r>
  <r>
    <s v="86I0220798"/>
    <d v="2022-05-16T00:00:00"/>
    <s v="3547646"/>
    <x v="12"/>
    <s v="81571686"/>
    <x v="0"/>
    <s v="B3"/>
    <s v="BXJLND1"/>
    <s v="Z4DN"/>
    <n v="6"/>
    <n v="3914.98"/>
    <n v="4384.78"/>
    <n v="652.5"/>
    <s v="Completed"/>
    <s v="4D02"/>
    <s v="3547646"/>
    <n v="6"/>
    <s v="Kolkata"/>
    <x v="0"/>
    <s v="GM-HH"/>
    <x v="2"/>
    <x v="1"/>
    <x v="1"/>
  </r>
  <r>
    <s v="86I0220802"/>
    <d v="2022-05-16T00:00:00"/>
    <s v="4282940"/>
    <x v="31"/>
    <s v="81571686"/>
    <x v="0"/>
    <s v="B3"/>
    <s v="BXJLND1"/>
    <s v="Z4DN"/>
    <n v="6"/>
    <n v="3915.02"/>
    <n v="4384.82"/>
    <n v="652.5"/>
    <s v="Completed"/>
    <s v="4D02"/>
    <s v="4282940"/>
    <n v="6"/>
    <s v="Kolkata"/>
    <x v="0"/>
    <s v="GM-HH"/>
    <x v="2"/>
    <x v="1"/>
    <x v="1"/>
  </r>
  <r>
    <s v="86I0220802"/>
    <d v="2022-05-16T00:00:00"/>
    <s v="4282940"/>
    <x v="31"/>
    <s v="86415798"/>
    <x v="3"/>
    <s v="B3"/>
    <s v="BXJL2N1"/>
    <s v="Z4DN"/>
    <n v="12"/>
    <n v="3918.86"/>
    <n v="4389.12"/>
    <n v="326.57"/>
    <s v="Completed"/>
    <s v="4D02"/>
    <s v="4282940"/>
    <n v="12"/>
    <s v="Kolkata"/>
    <x v="0"/>
    <s v="GM-HH"/>
    <x v="2"/>
    <x v="1"/>
    <x v="1"/>
  </r>
  <r>
    <s v="86I0220806"/>
    <d v="2022-05-16T00:00:00"/>
    <s v="3553196"/>
    <x v="15"/>
    <s v="81571686"/>
    <x v="0"/>
    <s v="B3"/>
    <s v="BXJLND1"/>
    <s v="Z4DN"/>
    <n v="18"/>
    <n v="11745.1"/>
    <n v="13154.5"/>
    <n v="652.5"/>
    <s v="Completed"/>
    <s v="4D02"/>
    <s v="3553196"/>
    <n v="18"/>
    <s v="Kolkata"/>
    <x v="0"/>
    <s v="GM-HH"/>
    <x v="2"/>
    <x v="1"/>
    <x v="1"/>
  </r>
  <r>
    <s v="86I0220809"/>
    <d v="2022-05-17T00:00:00"/>
    <s v="3547539"/>
    <x v="32"/>
    <s v="81571686"/>
    <x v="0"/>
    <s v="B3"/>
    <s v="BXJLND1"/>
    <s v="Z4DN"/>
    <n v="12"/>
    <n v="7829.83"/>
    <n v="8769.43"/>
    <n v="652.5"/>
    <s v="Completed"/>
    <s v="4D02"/>
    <s v="3547539"/>
    <n v="12"/>
    <s v="Kolkata"/>
    <x v="0"/>
    <s v="GM-HH"/>
    <x v="1"/>
    <x v="1"/>
    <x v="1"/>
  </r>
  <r>
    <s v="86I0220830"/>
    <d v="2022-05-18T00:00:00"/>
    <s v="4200950"/>
    <x v="3"/>
    <s v="80802625"/>
    <x v="1"/>
    <s v="B3"/>
    <s v="BXJLK51"/>
    <s v="Z4DN"/>
    <n v="6"/>
    <n v="7829.99"/>
    <n v="8769.59"/>
    <n v="1305"/>
    <s v="Completed"/>
    <s v="4D02"/>
    <s v="4200950"/>
    <n v="6"/>
    <s v="Kolkata"/>
    <x v="0"/>
    <s v="GM-HH"/>
    <x v="1"/>
    <x v="1"/>
    <x v="1"/>
  </r>
  <r>
    <s v="86I0220834"/>
    <d v="2022-05-18T00:00:00"/>
    <s v="4701449"/>
    <x v="26"/>
    <s v="80802633"/>
    <x v="2"/>
    <s v="B3"/>
    <s v="BXJJF71"/>
    <s v="Z4DN"/>
    <n v="2"/>
    <n v="2609.96"/>
    <n v="2923.16"/>
    <n v="1305"/>
    <s v="Completed"/>
    <s v="4D02"/>
    <s v="4701449"/>
    <n v="2"/>
    <s v="Kolkata"/>
    <x v="0"/>
    <s v="GM-HH"/>
    <x v="1"/>
    <x v="1"/>
    <x v="1"/>
  </r>
  <r>
    <s v="86I0220837"/>
    <d v="2022-05-18T00:00:00"/>
    <s v="4282432"/>
    <x v="4"/>
    <s v="86415798"/>
    <x v="3"/>
    <s v="B3"/>
    <s v="BXJL2N1"/>
    <s v="Z4DN"/>
    <n v="24"/>
    <n v="7837.6"/>
    <n v="8778.1200000000008"/>
    <n v="326.57"/>
    <s v="Completed"/>
    <s v="4D02"/>
    <s v="4282432"/>
    <n v="24"/>
    <s v="Kolkata"/>
    <x v="0"/>
    <s v="GM-HH"/>
    <x v="1"/>
    <x v="1"/>
    <x v="1"/>
  </r>
  <r>
    <s v="86I0220843"/>
    <d v="2022-05-19T00:00:00"/>
    <s v="3951991"/>
    <x v="33"/>
    <s v="81571686"/>
    <x v="0"/>
    <s v="B3"/>
    <s v="BXJLND1"/>
    <s v="Z4DN"/>
    <n v="24"/>
    <n v="15660.13"/>
    <n v="17539.330000000002"/>
    <n v="652.5"/>
    <s v="Completed"/>
    <s v="4D02"/>
    <s v="3951991"/>
    <n v="24"/>
    <s v="Kolkata"/>
    <x v="0"/>
    <s v="GM-HH"/>
    <x v="1"/>
    <x v="1"/>
    <x v="1"/>
  </r>
  <r>
    <s v="86I0220843"/>
    <d v="2022-05-19T00:00:00"/>
    <s v="3951991"/>
    <x v="33"/>
    <s v="80802625"/>
    <x v="1"/>
    <s v="B3"/>
    <s v="BXJLK51"/>
    <s v="Z4DN"/>
    <n v="6"/>
    <n v="7830.07"/>
    <n v="8769.67"/>
    <n v="1305"/>
    <s v="Completed"/>
    <s v="4D02"/>
    <s v="3951991"/>
    <n v="6"/>
    <s v="Kolkata"/>
    <x v="0"/>
    <s v="GM-HH"/>
    <x v="1"/>
    <x v="1"/>
    <x v="1"/>
  </r>
  <r>
    <s v="86I0220847"/>
    <d v="2022-05-19T00:00:00"/>
    <s v="3547583"/>
    <x v="18"/>
    <s v="81571686"/>
    <x v="0"/>
    <s v="B3"/>
    <s v="BXJLND1"/>
    <s v="Z4DN"/>
    <n v="42"/>
    <n v="27405.07"/>
    <n v="30693.67"/>
    <n v="652.5"/>
    <s v="Completed"/>
    <s v="4D02"/>
    <s v="3547583"/>
    <n v="42"/>
    <s v="Kolkata"/>
    <x v="0"/>
    <s v="GM-HH"/>
    <x v="1"/>
    <x v="1"/>
    <x v="1"/>
  </r>
  <r>
    <s v="86I0220847"/>
    <d v="2022-05-19T00:00:00"/>
    <s v="3547583"/>
    <x v="18"/>
    <s v="80802625"/>
    <x v="1"/>
    <s v="B3"/>
    <s v="BXJLK51"/>
    <s v="Z4DN"/>
    <n v="12"/>
    <n v="15660.04"/>
    <n v="17539.240000000002"/>
    <n v="1305"/>
    <s v="Completed"/>
    <s v="4D02"/>
    <s v="3547583"/>
    <n v="12"/>
    <s v="Kolkata"/>
    <x v="0"/>
    <s v="GM-HH"/>
    <x v="1"/>
    <x v="1"/>
    <x v="1"/>
  </r>
  <r>
    <s v="86I0220847"/>
    <d v="2022-05-19T00:00:00"/>
    <s v="3547583"/>
    <x v="18"/>
    <s v="86415798"/>
    <x v="3"/>
    <s v="B3"/>
    <s v="BXJL2N1"/>
    <s v="Z4DN"/>
    <n v="24"/>
    <n v="7837.7"/>
    <n v="8778.2199999999993"/>
    <n v="326.57"/>
    <s v="Completed"/>
    <s v="4D02"/>
    <s v="3547583"/>
    <n v="24"/>
    <s v="Kolkata"/>
    <x v="0"/>
    <s v="GM-HH"/>
    <x v="1"/>
    <x v="1"/>
    <x v="1"/>
  </r>
  <r>
    <s v="86I0220850"/>
    <d v="2022-05-19T00:00:00"/>
    <s v="2812679"/>
    <x v="19"/>
    <s v="81571686"/>
    <x v="0"/>
    <s v="B3"/>
    <s v="BXJLND1"/>
    <s v="Z4DN"/>
    <n v="12"/>
    <n v="7829.95"/>
    <n v="8769.5499999999993"/>
    <n v="652.5"/>
    <s v="Completed"/>
    <s v="4D02"/>
    <s v="2812679"/>
    <n v="12"/>
    <s v="Kolkata"/>
    <x v="0"/>
    <s v="GM-HH"/>
    <x v="1"/>
    <x v="1"/>
    <x v="1"/>
  </r>
  <r>
    <s v="86I0220852"/>
    <d v="2022-05-19T00:00:00"/>
    <s v="4770597"/>
    <x v="34"/>
    <s v="81571686"/>
    <x v="0"/>
    <s v="B3"/>
    <s v="BXJLND1"/>
    <s v="Z4DN"/>
    <n v="24"/>
    <n v="15659.96"/>
    <n v="17539.16"/>
    <n v="652.5"/>
    <s v="Completed"/>
    <s v="4D02"/>
    <s v="4770597"/>
    <n v="24"/>
    <s v="Kolkata"/>
    <x v="0"/>
    <s v="GM-HH"/>
    <x v="1"/>
    <x v="1"/>
    <x v="1"/>
  </r>
  <r>
    <s v="86I0220859"/>
    <d v="2022-05-19T00:00:00"/>
    <s v="3553004"/>
    <x v="35"/>
    <s v="81571686"/>
    <x v="0"/>
    <s v="B3"/>
    <s v="BXJLND1"/>
    <s v="Z4DN"/>
    <n v="6"/>
    <n v="3914.96"/>
    <n v="4384.76"/>
    <n v="652.5"/>
    <s v="Completed"/>
    <s v="4D02"/>
    <s v="3553004"/>
    <n v="6"/>
    <s v="Kolkata"/>
    <x v="0"/>
    <s v="GM-HH"/>
    <x v="1"/>
    <x v="1"/>
    <x v="1"/>
  </r>
  <r>
    <s v="86I0220866"/>
    <d v="2022-05-19T00:00:00"/>
    <s v="3547656"/>
    <x v="36"/>
    <s v="81571686"/>
    <x v="0"/>
    <s v="B3"/>
    <s v="BXJLND1"/>
    <s v="Z4DN"/>
    <n v="12"/>
    <n v="7829.92"/>
    <n v="8769.52"/>
    <n v="652.5"/>
    <s v="Completed"/>
    <s v="4D02"/>
    <s v="3547656"/>
    <n v="12"/>
    <s v="Kolkata"/>
    <x v="0"/>
    <s v="GM-HH"/>
    <x v="1"/>
    <x v="1"/>
    <x v="1"/>
  </r>
  <r>
    <s v="86I0220866"/>
    <d v="2022-05-19T00:00:00"/>
    <s v="3547656"/>
    <x v="36"/>
    <s v="86415798"/>
    <x v="3"/>
    <s v="B3"/>
    <s v="BXJL2N1"/>
    <s v="Z4DN"/>
    <n v="6"/>
    <n v="1959.4"/>
    <n v="2194.54"/>
    <n v="326.57"/>
    <s v="Completed"/>
    <s v="4D02"/>
    <s v="3547656"/>
    <n v="6"/>
    <s v="Kolkata"/>
    <x v="0"/>
    <s v="GM-HH"/>
    <x v="1"/>
    <x v="1"/>
    <x v="1"/>
  </r>
  <r>
    <s v="86I0220877"/>
    <d v="2022-05-20T00:00:00"/>
    <s v="4705105"/>
    <x v="10"/>
    <s v="80802633"/>
    <x v="2"/>
    <s v="B3"/>
    <s v="BXJJF71"/>
    <s v="Z4DN"/>
    <n v="6"/>
    <n v="7830.13"/>
    <n v="8769.73"/>
    <n v="1305"/>
    <s v="Completed"/>
    <s v="4D02"/>
    <s v="4546423"/>
    <n v="6"/>
    <s v="Kolkata"/>
    <x v="0"/>
    <s v="GM-HH"/>
    <x v="3"/>
    <x v="2"/>
    <x v="2"/>
  </r>
  <r>
    <s v="86I0220878"/>
    <d v="2022-05-20T00:00:00"/>
    <s v="3547646"/>
    <x v="12"/>
    <s v="81571686"/>
    <x v="0"/>
    <s v="B3"/>
    <s v="BXJLND1"/>
    <s v="Z4DN"/>
    <n v="6"/>
    <n v="3914.94"/>
    <n v="4384.74"/>
    <n v="652.5"/>
    <s v="Completed"/>
    <s v="4D02"/>
    <s v="3547646"/>
    <n v="6"/>
    <s v="Kolkata"/>
    <x v="0"/>
    <s v="GM-HH"/>
    <x v="2"/>
    <x v="1"/>
    <x v="1"/>
  </r>
  <r>
    <s v="86I0220885"/>
    <d v="2022-05-20T00:00:00"/>
    <s v="1718024"/>
    <x v="37"/>
    <s v="81571686"/>
    <x v="0"/>
    <s v="B3"/>
    <s v="BXJLND1"/>
    <s v="Z4DN"/>
    <n v="24"/>
    <n v="15659.73"/>
    <n v="17538.93"/>
    <n v="652.5"/>
    <s v="Completed"/>
    <s v="4D02"/>
    <s v="1718024"/>
    <n v="24"/>
    <s v="Kolkata"/>
    <x v="0"/>
    <s v="GM-HH"/>
    <x v="2"/>
    <x v="1"/>
    <x v="1"/>
  </r>
  <r>
    <s v="86I0220885"/>
    <d v="2022-05-20T00:00:00"/>
    <s v="1718024"/>
    <x v="37"/>
    <s v="86415798"/>
    <x v="3"/>
    <s v="B3"/>
    <s v="BXJL2N1"/>
    <s v="Z4DN"/>
    <n v="24"/>
    <n v="7837.55"/>
    <n v="8778.07"/>
    <n v="326.57"/>
    <s v="Completed"/>
    <s v="4D02"/>
    <s v="1718024"/>
    <n v="24"/>
    <s v="Kolkata"/>
    <x v="0"/>
    <s v="GM-HH"/>
    <x v="2"/>
    <x v="1"/>
    <x v="1"/>
  </r>
  <r>
    <s v="86I0220888"/>
    <d v="2022-05-20T00:00:00"/>
    <s v="3552970"/>
    <x v="38"/>
    <s v="86415798"/>
    <x v="3"/>
    <s v="B3"/>
    <s v="BXJL2N1"/>
    <s v="Z4DN"/>
    <n v="12"/>
    <n v="3918.79"/>
    <n v="4389.05"/>
    <n v="326.57"/>
    <s v="Completed"/>
    <s v="4D02"/>
    <s v="3552970"/>
    <n v="12"/>
    <s v="Kolkata"/>
    <x v="0"/>
    <s v="GM-HH"/>
    <x v="1"/>
    <x v="1"/>
    <x v="1"/>
  </r>
  <r>
    <s v="86I0220889"/>
    <d v="2022-05-20T00:00:00"/>
    <s v="3228183"/>
    <x v="39"/>
    <s v="81571686"/>
    <x v="0"/>
    <s v="B3"/>
    <s v="BXJLND1"/>
    <s v="Z4DN"/>
    <n v="96"/>
    <n v="62639.97"/>
    <n v="70156.77"/>
    <n v="652.5"/>
    <s v="Completed"/>
    <s v="4D02"/>
    <s v="3228183"/>
    <n v="96"/>
    <s v="Kolkata"/>
    <x v="0"/>
    <s v="GM-HH"/>
    <x v="1"/>
    <x v="1"/>
    <x v="1"/>
  </r>
  <r>
    <s v="86I0220889"/>
    <d v="2022-05-20T00:00:00"/>
    <s v="3228183"/>
    <x v="39"/>
    <s v="86415798"/>
    <x v="3"/>
    <s v="B3"/>
    <s v="BXJL2N1"/>
    <s v="Z4DN"/>
    <n v="96"/>
    <n v="31350.7"/>
    <n v="35112.78"/>
    <n v="326.57"/>
    <s v="Completed"/>
    <s v="4D02"/>
    <s v="3228183"/>
    <n v="96"/>
    <s v="Kolkata"/>
    <x v="0"/>
    <s v="GM-HH"/>
    <x v="1"/>
    <x v="1"/>
    <x v="1"/>
  </r>
  <r>
    <s v="86I0220889"/>
    <d v="2022-05-20T00:00:00"/>
    <s v="3228183"/>
    <x v="39"/>
    <s v="80802625"/>
    <x v="1"/>
    <s v="B3"/>
    <s v="BXJLK51"/>
    <s v="Z4DN"/>
    <n v="12"/>
    <n v="15659.99"/>
    <n v="17539.189999999999"/>
    <n v="1305"/>
    <s v="Completed"/>
    <s v="4D02"/>
    <s v="3228183"/>
    <n v="12"/>
    <s v="Kolkata"/>
    <x v="0"/>
    <s v="GM-HH"/>
    <x v="1"/>
    <x v="1"/>
    <x v="1"/>
  </r>
  <r>
    <s v="86I0220895"/>
    <d v="2022-05-21T00:00:00"/>
    <s v="3547068"/>
    <x v="40"/>
    <s v="81571686"/>
    <x v="0"/>
    <s v="B3"/>
    <s v="BXJLND1"/>
    <s v="Z4DN"/>
    <n v="18"/>
    <n v="11744.98"/>
    <n v="13154.38"/>
    <n v="652.5"/>
    <s v="Completed"/>
    <s v="4D02"/>
    <s v="3547068"/>
    <n v="18"/>
    <s v="Kolkata"/>
    <x v="0"/>
    <s v="GM-HH"/>
    <x v="1"/>
    <x v="1"/>
    <x v="1"/>
  </r>
  <r>
    <s v="86I0220895"/>
    <d v="2022-05-21T00:00:00"/>
    <s v="3547068"/>
    <x v="40"/>
    <s v="80802625"/>
    <x v="1"/>
    <s v="B3"/>
    <s v="BXJLK51"/>
    <s v="Z4DN"/>
    <n v="6"/>
    <n v="7829.98"/>
    <n v="8769.58"/>
    <n v="1305"/>
    <s v="Completed"/>
    <s v="4D02"/>
    <s v="3547068"/>
    <n v="6"/>
    <s v="Kolkata"/>
    <x v="0"/>
    <s v="GM-HH"/>
    <x v="1"/>
    <x v="1"/>
    <x v="1"/>
  </r>
  <r>
    <s v="86I0220895"/>
    <d v="2022-05-21T00:00:00"/>
    <s v="3547068"/>
    <x v="40"/>
    <s v="86415798"/>
    <x v="3"/>
    <s v="B3"/>
    <s v="BXJL2N1"/>
    <s v="Z4DN"/>
    <n v="12"/>
    <n v="3918.83"/>
    <n v="4389.09"/>
    <n v="326.57"/>
    <s v="Completed"/>
    <s v="4D02"/>
    <s v="3547068"/>
    <n v="12"/>
    <s v="Kolkata"/>
    <x v="0"/>
    <s v="GM-HH"/>
    <x v="1"/>
    <x v="1"/>
    <x v="1"/>
  </r>
  <r>
    <s v="86I0220900"/>
    <d v="2022-05-21T00:00:00"/>
    <s v="3951991"/>
    <x v="33"/>
    <s v="81571686"/>
    <x v="0"/>
    <s v="B3"/>
    <s v="BXJLND1"/>
    <s v="Z4DN"/>
    <n v="24"/>
    <n v="15659.8"/>
    <n v="17539"/>
    <n v="652.5"/>
    <s v="Completed"/>
    <s v="4D02"/>
    <s v="3951991"/>
    <n v="24"/>
    <s v="Kolkata"/>
    <x v="0"/>
    <s v="GM-HH"/>
    <x v="1"/>
    <x v="1"/>
    <x v="1"/>
  </r>
  <r>
    <s v="86I0220908"/>
    <d v="2022-05-23T00:00:00"/>
    <s v="3804085"/>
    <x v="41"/>
    <s v="81571686"/>
    <x v="0"/>
    <s v="B3"/>
    <s v="BXJLND1"/>
    <s v="Z4DN"/>
    <n v="48"/>
    <n v="31320.05"/>
    <n v="35078.449999999997"/>
    <n v="652.5"/>
    <s v="Completed"/>
    <s v="4D02"/>
    <s v="3804085"/>
    <n v="48"/>
    <s v="Kolkata"/>
    <x v="0"/>
    <s v="GM-HH"/>
    <x v="2"/>
    <x v="1"/>
    <x v="1"/>
  </r>
  <r>
    <s v="86I0220908"/>
    <d v="2022-05-23T00:00:00"/>
    <s v="3804085"/>
    <x v="41"/>
    <s v="80802633"/>
    <x v="2"/>
    <s v="B3"/>
    <s v="BXJJF71"/>
    <s v="Z4DN"/>
    <n v="18"/>
    <n v="23490.04"/>
    <n v="26308.84"/>
    <n v="1305"/>
    <s v="Completed"/>
    <s v="4D02"/>
    <s v="3804085"/>
    <n v="18"/>
    <s v="Kolkata"/>
    <x v="0"/>
    <s v="GM-HH"/>
    <x v="2"/>
    <x v="1"/>
    <x v="1"/>
  </r>
  <r>
    <s v="86I0220914"/>
    <d v="2022-05-23T00:00:00"/>
    <s v="4189669"/>
    <x v="42"/>
    <s v="81571686"/>
    <x v="0"/>
    <s v="B3"/>
    <s v="BXJLND1"/>
    <s v="Z4DN"/>
    <n v="12"/>
    <n v="7829.98"/>
    <n v="8769.58"/>
    <n v="652.5"/>
    <s v="Completed"/>
    <s v="4D02"/>
    <s v="4189669"/>
    <n v="12"/>
    <s v="Kolkata"/>
    <x v="0"/>
    <s v="GM-HH"/>
    <x v="1"/>
    <x v="1"/>
    <x v="1"/>
  </r>
  <r>
    <s v="86I0220914"/>
    <d v="2022-05-23T00:00:00"/>
    <s v="4189669"/>
    <x v="42"/>
    <s v="80802625"/>
    <x v="1"/>
    <s v="B3"/>
    <s v="BXJLK51"/>
    <s v="Z4DN"/>
    <n v="2"/>
    <n v="2609.9899999999998"/>
    <n v="2923.19"/>
    <n v="1305"/>
    <s v="Completed"/>
    <s v="4D02"/>
    <s v="4189669"/>
    <n v="2"/>
    <s v="Kolkata"/>
    <x v="0"/>
    <s v="GM-HH"/>
    <x v="1"/>
    <x v="1"/>
    <x v="1"/>
  </r>
  <r>
    <s v="86I0220914"/>
    <d v="2022-05-23T00:00:00"/>
    <s v="4189669"/>
    <x v="42"/>
    <s v="80802633"/>
    <x v="2"/>
    <s v="B3"/>
    <s v="BXJJF71"/>
    <s v="Z4DN"/>
    <n v="3"/>
    <n v="3914.99"/>
    <n v="4384.79"/>
    <n v="1305"/>
    <s v="Completed"/>
    <s v="4D02"/>
    <s v="4189669"/>
    <n v="3"/>
    <s v="Kolkata"/>
    <x v="0"/>
    <s v="GM-HH"/>
    <x v="1"/>
    <x v="1"/>
    <x v="1"/>
  </r>
  <r>
    <s v="86I0220923"/>
    <d v="2022-05-24T00:00:00"/>
    <s v="4200950"/>
    <x v="3"/>
    <s v="80802625"/>
    <x v="1"/>
    <s v="B3"/>
    <s v="BXJLK51"/>
    <s v="Z4DN"/>
    <n v="20"/>
    <n v="26099.99"/>
    <n v="29231.99"/>
    <n v="1305"/>
    <s v="Completed"/>
    <s v="4D02"/>
    <s v="4200950"/>
    <n v="20"/>
    <s v="Kolkata"/>
    <x v="0"/>
    <s v="GM-HH"/>
    <x v="1"/>
    <x v="1"/>
    <x v="1"/>
  </r>
  <r>
    <s v="86I0220925"/>
    <d v="2022-05-24T00:00:00"/>
    <s v="3547054"/>
    <x v="17"/>
    <s v="80802625"/>
    <x v="1"/>
    <s v="B3"/>
    <s v="BXJLK51"/>
    <s v="Z4DN"/>
    <n v="6"/>
    <n v="7829.96"/>
    <n v="8769.56"/>
    <n v="1305"/>
    <s v="Completed"/>
    <s v="4D02"/>
    <s v="3547054"/>
    <n v="6"/>
    <s v="Kolkata"/>
    <x v="0"/>
    <s v="GM-HH"/>
    <x v="1"/>
    <x v="1"/>
    <x v="1"/>
  </r>
  <r>
    <s v="86I0220926"/>
    <d v="2022-05-24T00:00:00"/>
    <s v="3553005"/>
    <x v="1"/>
    <s v="86415798"/>
    <x v="3"/>
    <s v="B3"/>
    <s v="BXJL2N1"/>
    <s v="Z4DN"/>
    <n v="6"/>
    <n v="1959.38"/>
    <n v="2194.52"/>
    <n v="326.57"/>
    <s v="Completed"/>
    <s v="4D02"/>
    <s v="3553005"/>
    <n v="6"/>
    <s v="Kolkata"/>
    <x v="0"/>
    <s v="GM-HH"/>
    <x v="1"/>
    <x v="1"/>
    <x v="1"/>
  </r>
  <r>
    <s v="86I0220928"/>
    <d v="2022-05-24T00:00:00"/>
    <s v="3553196"/>
    <x v="15"/>
    <s v="80802633"/>
    <x v="2"/>
    <s v="B3"/>
    <s v="BXJJF71"/>
    <s v="Z4DN"/>
    <n v="6"/>
    <n v="7830.03"/>
    <n v="8769.6299999999992"/>
    <n v="1305"/>
    <s v="Completed"/>
    <s v="4D02"/>
    <s v="3553196"/>
    <n v="6"/>
    <s v="Kolkata"/>
    <x v="0"/>
    <s v="GM-HH"/>
    <x v="2"/>
    <x v="1"/>
    <x v="1"/>
  </r>
  <r>
    <s v="86I0220931"/>
    <d v="2022-05-24T00:00:00"/>
    <s v="3547549"/>
    <x v="43"/>
    <s v="81571686"/>
    <x v="0"/>
    <s v="B3"/>
    <s v="BXJLND1"/>
    <s v="Z4DN"/>
    <n v="12"/>
    <n v="7830"/>
    <n v="8769.6"/>
    <n v="652.5"/>
    <s v="Completed"/>
    <s v="4D02"/>
    <s v="3547549"/>
    <n v="12"/>
    <s v="Kolkata"/>
    <x v="0"/>
    <s v="GM-HH"/>
    <x v="1"/>
    <x v="1"/>
    <x v="1"/>
  </r>
  <r>
    <s v="86I0220931"/>
    <d v="2022-05-24T00:00:00"/>
    <s v="3547549"/>
    <x v="43"/>
    <s v="80802625"/>
    <x v="1"/>
    <s v="B3"/>
    <s v="BXJLK51"/>
    <s v="Z4DN"/>
    <n v="6"/>
    <n v="7830"/>
    <n v="8769.6"/>
    <n v="1305"/>
    <s v="Completed"/>
    <s v="4D02"/>
    <s v="3547549"/>
    <n v="6"/>
    <s v="Kolkata"/>
    <x v="0"/>
    <s v="GM-HH"/>
    <x v="1"/>
    <x v="1"/>
    <x v="1"/>
  </r>
  <r>
    <s v="86I0220931"/>
    <d v="2022-05-24T00:00:00"/>
    <s v="3547549"/>
    <x v="43"/>
    <s v="86415798"/>
    <x v="3"/>
    <s v="B3"/>
    <s v="BXJL2N1"/>
    <s v="Z4DN"/>
    <n v="24"/>
    <n v="7837.68"/>
    <n v="8778.2000000000007"/>
    <n v="326.57"/>
    <s v="Completed"/>
    <s v="4D02"/>
    <s v="3547549"/>
    <n v="24"/>
    <s v="Kolkata"/>
    <x v="0"/>
    <s v="GM-HH"/>
    <x v="1"/>
    <x v="1"/>
    <x v="1"/>
  </r>
  <r>
    <s v="86I0220931"/>
    <d v="2022-05-24T00:00:00"/>
    <s v="3547549"/>
    <x v="43"/>
    <s v="80802633"/>
    <x v="2"/>
    <s v="B3"/>
    <s v="BXJJF71"/>
    <s v="Z4DN"/>
    <n v="6"/>
    <n v="7830"/>
    <n v="8769.6"/>
    <n v="1305"/>
    <s v="Completed"/>
    <s v="4D02"/>
    <s v="3547549"/>
    <n v="6"/>
    <s v="Kolkata"/>
    <x v="0"/>
    <s v="GM-HH"/>
    <x v="1"/>
    <x v="1"/>
    <x v="1"/>
  </r>
  <r>
    <s v="86I0220934"/>
    <d v="2022-05-24T00:00:00"/>
    <s v="3552498"/>
    <x v="44"/>
    <s v="81571686"/>
    <x v="0"/>
    <s v="B3"/>
    <s v="BXJLND1"/>
    <s v="Z4DN"/>
    <n v="96"/>
    <n v="62639.65"/>
    <n v="70156.45"/>
    <n v="652.5"/>
    <s v="Completed"/>
    <s v="4D02"/>
    <s v="3552498"/>
    <n v="96"/>
    <s v="Kolkata"/>
    <x v="0"/>
    <s v="GM-HH"/>
    <x v="1"/>
    <x v="1"/>
    <x v="1"/>
  </r>
  <r>
    <s v="86I0220947"/>
    <d v="2022-05-25T00:00:00"/>
    <s v="3552285"/>
    <x v="45"/>
    <s v="81571686"/>
    <x v="0"/>
    <s v="B3"/>
    <s v="BXJLND1"/>
    <s v="Z4DN"/>
    <n v="24"/>
    <n v="15659.93"/>
    <n v="17539.13"/>
    <n v="652.5"/>
    <s v="Completed"/>
    <s v="4D02"/>
    <s v="3552285"/>
    <n v="24"/>
    <s v="Kolkata"/>
    <x v="0"/>
    <s v="GM-HH"/>
    <x v="1"/>
    <x v="1"/>
    <x v="1"/>
  </r>
  <r>
    <s v="86I0220958"/>
    <d v="2022-05-25T00:00:00"/>
    <s v="3547539"/>
    <x v="32"/>
    <s v="80802625"/>
    <x v="1"/>
    <s v="B3"/>
    <s v="BXJLK51"/>
    <s v="Z4DN"/>
    <n v="3"/>
    <n v="3914.97"/>
    <n v="4384.7700000000004"/>
    <n v="1305"/>
    <s v="Completed"/>
    <s v="4D02"/>
    <s v="3547539"/>
    <n v="3"/>
    <s v="Kolkata"/>
    <x v="0"/>
    <s v="GM-HH"/>
    <x v="1"/>
    <x v="1"/>
    <x v="1"/>
  </r>
  <r>
    <s v="86I0220961"/>
    <d v="2022-05-25T00:00:00"/>
    <s v="3547032"/>
    <x v="46"/>
    <s v="86415798"/>
    <x v="3"/>
    <s v="B3"/>
    <s v="BXJL2N1"/>
    <s v="Z4DN"/>
    <n v="12"/>
    <n v="3918.85"/>
    <n v="4389.1099999999997"/>
    <n v="326.57"/>
    <s v="Completed"/>
    <s v="4D02"/>
    <s v="3547032"/>
    <n v="12"/>
    <s v="Kolkata"/>
    <x v="0"/>
    <s v="GM-HH"/>
    <x v="1"/>
    <x v="1"/>
    <x v="1"/>
  </r>
  <r>
    <s v="86I0220995"/>
    <d v="2022-05-25T00:00:00"/>
    <s v="4084529"/>
    <x v="30"/>
    <s v="81571686"/>
    <x v="0"/>
    <s v="B3"/>
    <s v="BXJLND1"/>
    <s v="Z4DN"/>
    <n v="12"/>
    <n v="7829.92"/>
    <n v="8769.52"/>
    <n v="652.5"/>
    <s v="Completed"/>
    <s v="4D02"/>
    <s v="4084529"/>
    <n v="12"/>
    <s v="Kolkata"/>
    <x v="0"/>
    <s v="GM-HH"/>
    <x v="1"/>
    <x v="1"/>
    <x v="1"/>
  </r>
  <r>
    <s v="86I0220996"/>
    <d v="2022-05-25T00:00:00"/>
    <s v="3553100"/>
    <x v="47"/>
    <s v="80802625"/>
    <x v="1"/>
    <s v="B3"/>
    <s v="BXJLK51"/>
    <s v="Z4DN"/>
    <n v="6"/>
    <n v="7830.05"/>
    <n v="8769.65"/>
    <n v="1305"/>
    <s v="Completed"/>
    <s v="4D02"/>
    <s v="3553100"/>
    <n v="6"/>
    <s v="Kolkata"/>
    <x v="0"/>
    <s v="GM-HH"/>
    <x v="1"/>
    <x v="1"/>
    <x v="1"/>
  </r>
  <r>
    <s v="86I0221006"/>
    <d v="2022-05-26T00:00:00"/>
    <s v="3547589"/>
    <x v="48"/>
    <s v="86415798"/>
    <x v="3"/>
    <s v="B3"/>
    <s v="BXJL2N1"/>
    <s v="Z4DN"/>
    <n v="12"/>
    <n v="3918.97"/>
    <n v="4389.2299999999996"/>
    <n v="326.57"/>
    <s v="Completed"/>
    <s v="4D02"/>
    <s v="3547589"/>
    <n v="12"/>
    <s v="Kolkata"/>
    <x v="0"/>
    <s v="GM-HH"/>
    <x v="1"/>
    <x v="1"/>
    <x v="1"/>
  </r>
  <r>
    <s v="86I0221006"/>
    <d v="2022-05-26T00:00:00"/>
    <s v="3547589"/>
    <x v="48"/>
    <s v="81571686"/>
    <x v="0"/>
    <s v="B3"/>
    <s v="BXJLND1"/>
    <s v="Z4DN"/>
    <n v="18"/>
    <n v="11745.37"/>
    <n v="13154.77"/>
    <n v="652.5"/>
    <s v="Completed"/>
    <s v="4D02"/>
    <s v="3547589"/>
    <n v="18"/>
    <s v="Kolkata"/>
    <x v="0"/>
    <s v="GM-HH"/>
    <x v="1"/>
    <x v="1"/>
    <x v="1"/>
  </r>
  <r>
    <s v="86I0221007"/>
    <d v="2022-05-26T00:00:00"/>
    <s v="3552515"/>
    <x v="22"/>
    <s v="80802633"/>
    <x v="2"/>
    <s v="B3"/>
    <s v="BXJJF71"/>
    <s v="Z4DN"/>
    <n v="3"/>
    <n v="3915.04"/>
    <n v="4384.84"/>
    <n v="1305"/>
    <s v="Completed"/>
    <s v="4D02"/>
    <s v="3552515"/>
    <n v="3"/>
    <s v="Kolkata"/>
    <x v="0"/>
    <s v="GM-HH"/>
    <x v="1"/>
    <x v="1"/>
    <x v="1"/>
  </r>
  <r>
    <s v="86I0221014"/>
    <d v="2022-05-26T00:00:00"/>
    <s v="4701449"/>
    <x v="26"/>
    <s v="80802625"/>
    <x v="1"/>
    <s v="B3"/>
    <s v="BXJLK51"/>
    <s v="Z4DN"/>
    <n v="3"/>
    <n v="3915.03"/>
    <n v="4384.83"/>
    <n v="1305"/>
    <s v="Completed"/>
    <s v="4D02"/>
    <s v="4701449"/>
    <n v="3"/>
    <s v="Kolkata"/>
    <x v="0"/>
    <s v="GM-HH"/>
    <x v="1"/>
    <x v="1"/>
    <x v="1"/>
  </r>
  <r>
    <s v="86I0221017"/>
    <d v="2022-05-26T00:00:00"/>
    <s v="2854721"/>
    <x v="9"/>
    <s v="81571686"/>
    <x v="0"/>
    <s v="B3"/>
    <s v="BXJLND1"/>
    <s v="Z4DN"/>
    <n v="24"/>
    <n v="15659.99"/>
    <n v="17539.189999999999"/>
    <n v="652.5"/>
    <s v="Completed"/>
    <s v="4D02"/>
    <s v="2854721"/>
    <n v="24"/>
    <s v="Kolkata"/>
    <x v="0"/>
    <s v="GM-HH"/>
    <x v="1"/>
    <x v="1"/>
    <x v="1"/>
  </r>
  <r>
    <s v="86I0221017"/>
    <d v="2022-05-26T00:00:00"/>
    <s v="2854721"/>
    <x v="9"/>
    <s v="80802625"/>
    <x v="1"/>
    <s v="B3"/>
    <s v="BXJLK51"/>
    <s v="Z4DN"/>
    <n v="24"/>
    <n v="31319.98"/>
    <n v="35078.379999999997"/>
    <n v="1305"/>
    <s v="Completed"/>
    <s v="4D02"/>
    <s v="2854721"/>
    <n v="24"/>
    <s v="Kolkata"/>
    <x v="0"/>
    <s v="GM-HH"/>
    <x v="1"/>
    <x v="1"/>
    <x v="1"/>
  </r>
  <r>
    <s v="86I0221017"/>
    <d v="2022-05-26T00:00:00"/>
    <s v="2854721"/>
    <x v="9"/>
    <s v="86415798"/>
    <x v="3"/>
    <s v="B3"/>
    <s v="BXJL2N1"/>
    <s v="Z4DN"/>
    <n v="60"/>
    <n v="19594.189999999999"/>
    <n v="21945.49"/>
    <n v="326.57"/>
    <s v="Completed"/>
    <s v="4D02"/>
    <s v="2854721"/>
    <n v="60"/>
    <s v="Kolkata"/>
    <x v="0"/>
    <s v="GM-HH"/>
    <x v="1"/>
    <x v="1"/>
    <x v="1"/>
  </r>
  <r>
    <s v="86I0221017"/>
    <d v="2022-05-26T00:00:00"/>
    <s v="2854721"/>
    <x v="9"/>
    <s v="80802633"/>
    <x v="2"/>
    <s v="B3"/>
    <s v="BXJJF71"/>
    <s v="Z4DN"/>
    <n v="24"/>
    <n v="31319.98"/>
    <n v="35078.379999999997"/>
    <n v="1305"/>
    <s v="Completed"/>
    <s v="4D02"/>
    <s v="2854721"/>
    <n v="24"/>
    <s v="Kolkata"/>
    <x v="0"/>
    <s v="GM-HH"/>
    <x v="1"/>
    <x v="1"/>
    <x v="1"/>
  </r>
  <r>
    <s v="86I0221027"/>
    <d v="2022-05-27T00:00:00"/>
    <s v="3554568"/>
    <x v="49"/>
    <s v="81571686"/>
    <x v="0"/>
    <s v="B3"/>
    <s v="BXJLND1"/>
    <s v="Z4DN"/>
    <n v="36"/>
    <n v="23489.93"/>
    <n v="26308.73"/>
    <n v="652.5"/>
    <s v="Completed"/>
    <s v="4D02"/>
    <s v="3554568"/>
    <n v="36"/>
    <s v="Kolkata"/>
    <x v="0"/>
    <s v="GM-HH"/>
    <x v="1"/>
    <x v="1"/>
    <x v="1"/>
  </r>
  <r>
    <s v="86I0221027"/>
    <d v="2022-05-27T00:00:00"/>
    <s v="3554568"/>
    <x v="49"/>
    <s v="86415798"/>
    <x v="3"/>
    <s v="B3"/>
    <s v="BXJL2N1"/>
    <s v="Z4DN"/>
    <n v="42"/>
    <n v="13715.91"/>
    <n v="15361.83"/>
    <n v="326.57"/>
    <s v="Completed"/>
    <s v="4D02"/>
    <s v="3554568"/>
    <n v="42"/>
    <s v="Kolkata"/>
    <x v="0"/>
    <s v="GM-HH"/>
    <x v="1"/>
    <x v="1"/>
    <x v="1"/>
  </r>
  <r>
    <s v="86I0221028"/>
    <d v="2022-05-27T00:00:00"/>
    <s v="2845135"/>
    <x v="50"/>
    <s v="81571686"/>
    <x v="0"/>
    <s v="B3"/>
    <s v="BXJLND1"/>
    <s v="Z4DN"/>
    <n v="30"/>
    <n v="19574.93"/>
    <n v="21923.93"/>
    <n v="652.5"/>
    <s v="Completed"/>
    <s v="4D02"/>
    <s v="2845135"/>
    <n v="30"/>
    <s v="Kolkata"/>
    <x v="0"/>
    <s v="GM-HH"/>
    <x v="1"/>
    <x v="1"/>
    <x v="1"/>
  </r>
  <r>
    <s v="86I0221028"/>
    <d v="2022-05-27T00:00:00"/>
    <s v="2845135"/>
    <x v="50"/>
    <s v="80802625"/>
    <x v="1"/>
    <s v="B3"/>
    <s v="BXJLK51"/>
    <s v="Z4DN"/>
    <n v="36"/>
    <n v="46979.85"/>
    <n v="52617.45"/>
    <n v="1305"/>
    <s v="Completed"/>
    <s v="4D02"/>
    <s v="2845135"/>
    <n v="36"/>
    <s v="Kolkata"/>
    <x v="0"/>
    <s v="GM-HH"/>
    <x v="1"/>
    <x v="1"/>
    <x v="1"/>
  </r>
  <r>
    <s v="86I0221028"/>
    <d v="2022-05-27T00:00:00"/>
    <s v="2845135"/>
    <x v="50"/>
    <s v="86415798"/>
    <x v="3"/>
    <s v="B3"/>
    <s v="BXJL2N1"/>
    <s v="Z4DN"/>
    <n v="54"/>
    <n v="17634.72"/>
    <n v="19750.900000000001"/>
    <n v="326.57"/>
    <s v="Completed"/>
    <s v="4D02"/>
    <s v="2845135"/>
    <n v="54"/>
    <s v="Kolkata"/>
    <x v="0"/>
    <s v="GM-HH"/>
    <x v="1"/>
    <x v="1"/>
    <x v="1"/>
  </r>
  <r>
    <s v="86I0221028"/>
    <d v="2022-05-27T00:00:00"/>
    <s v="2845135"/>
    <x v="50"/>
    <s v="80802633"/>
    <x v="2"/>
    <s v="B3"/>
    <s v="BXJJF71"/>
    <s v="Z4DN"/>
    <n v="18"/>
    <n v="23489.919999999998"/>
    <n v="26308.720000000001"/>
    <n v="1305"/>
    <s v="Completed"/>
    <s v="4D02"/>
    <s v="2845135"/>
    <n v="18"/>
    <s v="Kolkata"/>
    <x v="0"/>
    <s v="GM-HH"/>
    <x v="1"/>
    <x v="1"/>
    <x v="1"/>
  </r>
  <r>
    <s v="86I0221032"/>
    <d v="2022-05-28T00:00:00"/>
    <s v="3552498"/>
    <x v="44"/>
    <s v="80802625"/>
    <x v="1"/>
    <s v="B3"/>
    <s v="BXJLK51"/>
    <s v="Z4DN"/>
    <n v="24"/>
    <n v="31319.84"/>
    <n v="35078.239999999998"/>
    <n v="1305"/>
    <s v="Completed"/>
    <s v="4D02"/>
    <s v="3552498"/>
    <n v="24"/>
    <s v="Kolkata"/>
    <x v="0"/>
    <s v="GM-HH"/>
    <x v="1"/>
    <x v="1"/>
    <x v="1"/>
  </r>
  <r>
    <s v="86I0221032"/>
    <d v="2022-05-28T00:00:00"/>
    <s v="3552498"/>
    <x v="44"/>
    <s v="80802633"/>
    <x v="2"/>
    <s v="B3"/>
    <s v="BXJJF71"/>
    <s v="Z4DN"/>
    <n v="12"/>
    <n v="15659.92"/>
    <n v="17539.12"/>
    <n v="1305"/>
    <s v="Completed"/>
    <s v="4D02"/>
    <s v="3552498"/>
    <n v="12"/>
    <s v="Kolkata"/>
    <x v="0"/>
    <s v="GM-HH"/>
    <x v="1"/>
    <x v="1"/>
    <x v="1"/>
  </r>
  <r>
    <s v="86I0221032"/>
    <d v="2022-05-28T00:00:00"/>
    <s v="3552498"/>
    <x v="44"/>
    <s v="86415798"/>
    <x v="3"/>
    <s v="B3"/>
    <s v="BXJL2N1"/>
    <s v="Z4DN"/>
    <n v="96"/>
    <n v="31350.560000000001"/>
    <n v="35112.639999999999"/>
    <n v="326.57"/>
    <s v="Completed"/>
    <s v="4D02"/>
    <s v="3552498"/>
    <n v="96"/>
    <s v="Kolkata"/>
    <x v="0"/>
    <s v="GM-HH"/>
    <x v="1"/>
    <x v="1"/>
    <x v="1"/>
  </r>
  <r>
    <s v="86I0221044"/>
    <d v="2022-05-28T00:00:00"/>
    <s v="2812679"/>
    <x v="19"/>
    <s v="80802633"/>
    <x v="2"/>
    <s v="B3"/>
    <s v="BXJJF71"/>
    <s v="Z4DN"/>
    <n v="6"/>
    <n v="7830.02"/>
    <n v="8769.6200000000008"/>
    <n v="1305"/>
    <s v="Completed"/>
    <s v="4D02"/>
    <s v="2812679"/>
    <n v="6"/>
    <s v="Kolkata"/>
    <x v="0"/>
    <s v="GM-HH"/>
    <x v="1"/>
    <x v="1"/>
    <x v="1"/>
  </r>
  <r>
    <s v="86I0221044"/>
    <d v="2022-05-28T00:00:00"/>
    <s v="2812679"/>
    <x v="19"/>
    <s v="86415798"/>
    <x v="3"/>
    <s v="B3"/>
    <s v="BXJL2N1"/>
    <s v="Z4DN"/>
    <n v="6"/>
    <n v="1959.42"/>
    <n v="2194.56"/>
    <n v="326.57"/>
    <s v="Completed"/>
    <s v="4D02"/>
    <s v="2812679"/>
    <n v="6"/>
    <s v="Kolkata"/>
    <x v="0"/>
    <s v="GM-HH"/>
    <x v="1"/>
    <x v="1"/>
    <x v="1"/>
  </r>
  <r>
    <s v="86I0221048"/>
    <d v="2022-05-28T00:00:00"/>
    <s v="4179656"/>
    <x v="51"/>
    <s v="81571686"/>
    <x v="0"/>
    <s v="B3"/>
    <s v="BXJLND1"/>
    <s v="Z4DN"/>
    <n v="6"/>
    <n v="3914.94"/>
    <n v="4384.74"/>
    <n v="652.5"/>
    <s v="Completed"/>
    <s v="4D02"/>
    <s v="4179656"/>
    <n v="6"/>
    <s v="Kolkata"/>
    <x v="0"/>
    <s v="GM-HH"/>
    <x v="2"/>
    <x v="1"/>
    <x v="1"/>
  </r>
  <r>
    <s v="86I0221054"/>
    <d v="2022-05-28T00:00:00"/>
    <s v="4631357"/>
    <x v="14"/>
    <s v="81571686"/>
    <x v="0"/>
    <s v="B3"/>
    <s v="BXJLND1"/>
    <s v="Z4DN"/>
    <n v="6"/>
    <n v="3914.97"/>
    <n v="4384.7700000000004"/>
    <n v="652.5"/>
    <s v="Completed"/>
    <s v="4D02"/>
    <s v="4631357"/>
    <n v="6"/>
    <s v="Kolkata"/>
    <x v="0"/>
    <s v="GM-HH"/>
    <x v="1"/>
    <x v="1"/>
    <x v="1"/>
  </r>
  <r>
    <s v="86I0221054"/>
    <d v="2022-05-28T00:00:00"/>
    <s v="4631357"/>
    <x v="14"/>
    <s v="86415798"/>
    <x v="3"/>
    <s v="B3"/>
    <s v="BXJL2N1"/>
    <s v="Z4DN"/>
    <n v="6"/>
    <n v="1959.41"/>
    <n v="2194.5500000000002"/>
    <n v="326.57"/>
    <s v="Completed"/>
    <s v="4D02"/>
    <s v="4631357"/>
    <n v="6"/>
    <s v="Kolkata"/>
    <x v="0"/>
    <s v="GM-HH"/>
    <x v="1"/>
    <x v="1"/>
    <x v="1"/>
  </r>
  <r>
    <s v="86I0221055"/>
    <d v="2022-05-28T00:00:00"/>
    <s v="3552970"/>
    <x v="38"/>
    <s v="81571686"/>
    <x v="0"/>
    <s v="B3"/>
    <s v="BXJLND1"/>
    <s v="Z4DN"/>
    <n v="6"/>
    <n v="3914.98"/>
    <n v="4384.78"/>
    <n v="652.5"/>
    <s v="Completed"/>
    <s v="4D02"/>
    <s v="3552970"/>
    <n v="6"/>
    <s v="Kolkata"/>
    <x v="0"/>
    <s v="GM-HH"/>
    <x v="1"/>
    <x v="1"/>
    <x v="1"/>
  </r>
  <r>
    <s v="86I0221055"/>
    <d v="2022-05-28T00:00:00"/>
    <s v="3552970"/>
    <x v="38"/>
    <s v="80802625"/>
    <x v="1"/>
    <s v="B3"/>
    <s v="BXJLK51"/>
    <s v="Z4DN"/>
    <n v="12"/>
    <n v="15659.95"/>
    <n v="17539.150000000001"/>
    <n v="1305"/>
    <s v="Completed"/>
    <s v="4D02"/>
    <s v="3552970"/>
    <n v="12"/>
    <s v="Kolkata"/>
    <x v="0"/>
    <s v="GM-HH"/>
    <x v="1"/>
    <x v="1"/>
    <x v="1"/>
  </r>
  <r>
    <s v="86I0221061"/>
    <d v="2022-05-28T00:00:00"/>
    <s v="3552556"/>
    <x v="52"/>
    <s v="86415798"/>
    <x v="3"/>
    <s v="B3"/>
    <s v="BXJL2N1"/>
    <s v="Z4DN"/>
    <n v="12"/>
    <n v="3918.75"/>
    <n v="4389.01"/>
    <n v="326.57"/>
    <s v="Completed"/>
    <s v="4D02"/>
    <s v="3552556"/>
    <n v="12"/>
    <s v="Kolkata"/>
    <x v="0"/>
    <s v="GM-HH"/>
    <x v="2"/>
    <x v="1"/>
    <x v="1"/>
  </r>
  <r>
    <s v="86I0221062"/>
    <d v="2022-05-28T00:00:00"/>
    <s v="3547569"/>
    <x v="53"/>
    <s v="80802625"/>
    <x v="1"/>
    <s v="B3"/>
    <s v="BXJLK51"/>
    <s v="Z4DN"/>
    <n v="6"/>
    <n v="7829.98"/>
    <n v="8769.58"/>
    <n v="1305"/>
    <s v="Completed"/>
    <s v="4D02"/>
    <s v="3547569"/>
    <n v="6"/>
    <s v="Kolkata"/>
    <x v="0"/>
    <s v="GM-HH"/>
    <x v="2"/>
    <x v="1"/>
    <x v="1"/>
  </r>
  <r>
    <s v="86I0221063"/>
    <d v="2022-05-28T00:00:00"/>
    <s v="3804085"/>
    <x v="41"/>
    <s v="81571686"/>
    <x v="0"/>
    <s v="B3"/>
    <s v="BXJLND1"/>
    <s v="Z4DN"/>
    <n v="36"/>
    <n v="23489.98"/>
    <n v="26308.78"/>
    <n v="652.5"/>
    <s v="Completed"/>
    <s v="4D02"/>
    <s v="3804085"/>
    <n v="36"/>
    <s v="Kolkata"/>
    <x v="0"/>
    <s v="GM-HH"/>
    <x v="2"/>
    <x v="1"/>
    <x v="1"/>
  </r>
  <r>
    <s v="86I0221063"/>
    <d v="2022-05-28T00:00:00"/>
    <s v="3804085"/>
    <x v="41"/>
    <s v="86415798"/>
    <x v="3"/>
    <s v="B3"/>
    <s v="BXJL2N1"/>
    <s v="Z4DN"/>
    <n v="18"/>
    <n v="5878.26"/>
    <n v="6583.66"/>
    <n v="326.57"/>
    <s v="Completed"/>
    <s v="4D02"/>
    <s v="3804085"/>
    <n v="18"/>
    <s v="Kolkata"/>
    <x v="0"/>
    <s v="GM-HH"/>
    <x v="2"/>
    <x v="1"/>
    <x v="1"/>
  </r>
  <r>
    <s v="86I0221063"/>
    <d v="2022-05-28T00:00:00"/>
    <s v="3804085"/>
    <x v="41"/>
    <s v="80802633"/>
    <x v="2"/>
    <s v="B3"/>
    <s v="BXJJF71"/>
    <s v="Z4DN"/>
    <n v="36"/>
    <n v="46979.96"/>
    <n v="52617.56"/>
    <n v="1305"/>
    <s v="Completed"/>
    <s v="4D02"/>
    <s v="3804085"/>
    <n v="36"/>
    <s v="Kolkata"/>
    <x v="0"/>
    <s v="GM-HH"/>
    <x v="2"/>
    <x v="1"/>
    <x v="1"/>
  </r>
  <r>
    <s v="86I0221066"/>
    <d v="2022-05-30T00:00:00"/>
    <s v="3554233"/>
    <x v="54"/>
    <s v="81571686"/>
    <x v="0"/>
    <s v="B3"/>
    <s v="BXJLND1"/>
    <s v="Z4DN"/>
    <n v="12"/>
    <n v="7830.12"/>
    <n v="8769.7199999999993"/>
    <n v="652.5"/>
    <s v="Completed"/>
    <s v="4D02"/>
    <s v="3554233"/>
    <n v="12"/>
    <s v="Kolkata"/>
    <x v="0"/>
    <s v="GM-HH"/>
    <x v="1"/>
    <x v="1"/>
    <x v="1"/>
  </r>
  <r>
    <s v="86I0221078"/>
    <d v="2022-05-30T00:00:00"/>
    <s v="3552961"/>
    <x v="55"/>
    <s v="81571686"/>
    <x v="0"/>
    <s v="B3"/>
    <s v="BXJLND1"/>
    <s v="Z4DN"/>
    <n v="12"/>
    <n v="7829.97"/>
    <n v="8769.57"/>
    <n v="652.5"/>
    <s v="Completed"/>
    <s v="4D02"/>
    <s v="3552961"/>
    <n v="12"/>
    <s v="Kolkata"/>
    <x v="0"/>
    <s v="GM-HH"/>
    <x v="2"/>
    <x v="1"/>
    <x v="1"/>
  </r>
  <r>
    <s v="86I0221078"/>
    <d v="2022-05-30T00:00:00"/>
    <s v="3552961"/>
    <x v="55"/>
    <s v="80802633"/>
    <x v="2"/>
    <s v="B3"/>
    <s v="BXJJF71"/>
    <s v="Z4DN"/>
    <n v="12"/>
    <n v="15659.94"/>
    <n v="17539.14"/>
    <n v="1305"/>
    <s v="Completed"/>
    <s v="4D02"/>
    <s v="3552961"/>
    <n v="12"/>
    <s v="Kolkata"/>
    <x v="0"/>
    <s v="GM-HH"/>
    <x v="2"/>
    <x v="1"/>
    <x v="1"/>
  </r>
  <r>
    <s v="86I0221078"/>
    <d v="2022-05-30T00:00:00"/>
    <s v="3552961"/>
    <x v="55"/>
    <s v="86415798"/>
    <x v="3"/>
    <s v="B3"/>
    <s v="BXJL2N1"/>
    <s v="Z4DN"/>
    <n v="24"/>
    <n v="7837.65"/>
    <n v="8778.17"/>
    <n v="326.57"/>
    <s v="Completed"/>
    <s v="4D02"/>
    <s v="3552961"/>
    <n v="24"/>
    <s v="Kolkata"/>
    <x v="0"/>
    <s v="GM-HH"/>
    <x v="2"/>
    <x v="1"/>
    <x v="1"/>
  </r>
  <r>
    <s v="86I0221080"/>
    <d v="2022-05-30T00:00:00"/>
    <s v="3552592"/>
    <x v="56"/>
    <s v="80802625"/>
    <x v="1"/>
    <s v="B3"/>
    <s v="BXJLK51"/>
    <s v="Z4DN"/>
    <n v="2"/>
    <n v="2609.9899999999998"/>
    <n v="2923.19"/>
    <n v="1305"/>
    <s v="Completed"/>
    <s v="4D02"/>
    <s v="3552592"/>
    <n v="2"/>
    <s v="Kolkata"/>
    <x v="0"/>
    <s v="GM-HH"/>
    <x v="2"/>
    <x v="1"/>
    <x v="1"/>
  </r>
  <r>
    <s v="86I0221090"/>
    <d v="2022-05-30T00:00:00"/>
    <s v="3553308"/>
    <x v="27"/>
    <s v="80802625"/>
    <x v="1"/>
    <s v="B3"/>
    <s v="BXJLK51"/>
    <s v="Z4DN"/>
    <n v="24"/>
    <n v="31319.74"/>
    <n v="35078.14"/>
    <n v="1305"/>
    <s v="Completed"/>
    <s v="4D02"/>
    <s v="3553308"/>
    <n v="24"/>
    <s v="Kolkata"/>
    <x v="0"/>
    <s v="GM-HH"/>
    <x v="1"/>
    <x v="1"/>
    <x v="1"/>
  </r>
  <r>
    <s v="86I0221096"/>
    <d v="2022-05-30T00:00:00"/>
    <s v="3552843"/>
    <x v="16"/>
    <s v="80802625"/>
    <x v="1"/>
    <s v="B3"/>
    <s v="BXJLK51"/>
    <s v="Z4DN"/>
    <n v="6"/>
    <n v="7829.92"/>
    <n v="8769.52"/>
    <n v="1305"/>
    <s v="Completed"/>
    <s v="4D02"/>
    <s v="3552843"/>
    <n v="6"/>
    <s v="Kolkata"/>
    <x v="0"/>
    <s v="GM-HH"/>
    <x v="1"/>
    <x v="1"/>
    <x v="1"/>
  </r>
  <r>
    <s v="86I0221096"/>
    <d v="2022-05-30T00:00:00"/>
    <s v="3552843"/>
    <x v="16"/>
    <s v="80802633"/>
    <x v="2"/>
    <s v="B3"/>
    <s v="BXJJF71"/>
    <s v="Z4DN"/>
    <n v="3"/>
    <n v="3914.96"/>
    <n v="4384.76"/>
    <n v="1305"/>
    <s v="Completed"/>
    <s v="4D02"/>
    <s v="3552843"/>
    <n v="3"/>
    <s v="Kolkata"/>
    <x v="0"/>
    <s v="GM-HH"/>
    <x v="1"/>
    <x v="1"/>
    <x v="1"/>
  </r>
  <r>
    <s v="86I0221100"/>
    <d v="2022-05-30T00:00:00"/>
    <s v="4094476"/>
    <x v="57"/>
    <s v="80802625"/>
    <x v="1"/>
    <s v="B3"/>
    <s v="BXJLK51"/>
    <s v="Z4DN"/>
    <n v="30"/>
    <n v="39150.120000000003"/>
    <n v="43848.12"/>
    <n v="1305"/>
    <s v="Completed"/>
    <s v="4D02"/>
    <s v="4094476"/>
    <n v="30"/>
    <s v="Kolkata"/>
    <x v="0"/>
    <s v="GM-HH"/>
    <x v="1"/>
    <x v="1"/>
    <x v="1"/>
  </r>
  <r>
    <s v="86I0221100"/>
    <d v="2022-05-30T00:00:00"/>
    <s v="4094476"/>
    <x v="57"/>
    <s v="80802633"/>
    <x v="2"/>
    <s v="B3"/>
    <s v="BXJJF71"/>
    <s v="Z4DN"/>
    <n v="18"/>
    <n v="23490.07"/>
    <n v="26308.87"/>
    <n v="1305"/>
    <s v="Completed"/>
    <s v="4D02"/>
    <s v="4094476"/>
    <n v="18"/>
    <s v="Kolkata"/>
    <x v="0"/>
    <s v="GM-HH"/>
    <x v="1"/>
    <x v="1"/>
    <x v="1"/>
  </r>
  <r>
    <s v="86I0221100"/>
    <d v="2022-05-30T00:00:00"/>
    <s v="4094476"/>
    <x v="57"/>
    <s v="86415798"/>
    <x v="3"/>
    <s v="B3"/>
    <s v="BXJL2N1"/>
    <s v="Z4DN"/>
    <n v="54"/>
    <n v="17634.830000000002"/>
    <n v="19751.009999999998"/>
    <n v="326.57"/>
    <s v="Completed"/>
    <s v="4D02"/>
    <s v="4094476"/>
    <n v="54"/>
    <s v="Kolkata"/>
    <x v="0"/>
    <s v="GM-HH"/>
    <x v="1"/>
    <x v="1"/>
    <x v="1"/>
  </r>
  <r>
    <s v="86I0221109"/>
    <d v="2022-05-30T00:00:00"/>
    <s v="3547635"/>
    <x v="58"/>
    <s v="81571686"/>
    <x v="0"/>
    <s v="B3"/>
    <s v="BXJLND1"/>
    <s v="Z4DN"/>
    <n v="18"/>
    <n v="11745.04"/>
    <n v="13154.44"/>
    <n v="652.5"/>
    <s v="Completed"/>
    <s v="4D02"/>
    <s v="3547635"/>
    <n v="18"/>
    <s v="Kolkata"/>
    <x v="0"/>
    <s v="GM-HH"/>
    <x v="1"/>
    <x v="1"/>
    <x v="1"/>
  </r>
  <r>
    <s v="86I0221109"/>
    <d v="2022-05-30T00:00:00"/>
    <s v="3547635"/>
    <x v="58"/>
    <s v="80802625"/>
    <x v="1"/>
    <s v="B3"/>
    <s v="BXJLK51"/>
    <s v="Z4DN"/>
    <n v="24"/>
    <n v="31320.13"/>
    <n v="35078.53"/>
    <n v="1305"/>
    <s v="Completed"/>
    <s v="4D02"/>
    <s v="3547635"/>
    <n v="24"/>
    <s v="Kolkata"/>
    <x v="0"/>
    <s v="GM-HH"/>
    <x v="1"/>
    <x v="1"/>
    <x v="1"/>
  </r>
  <r>
    <s v="86I0221109"/>
    <d v="2022-05-30T00:00:00"/>
    <s v="3547635"/>
    <x v="58"/>
    <s v="86415798"/>
    <x v="3"/>
    <s v="B3"/>
    <s v="BXJL2N1"/>
    <s v="Z4DN"/>
    <n v="24"/>
    <n v="7837.71"/>
    <n v="8778.23"/>
    <n v="326.57"/>
    <s v="Completed"/>
    <s v="4D02"/>
    <s v="3547635"/>
    <n v="24"/>
    <s v="Kolkata"/>
    <x v="0"/>
    <s v="GM-HH"/>
    <x v="1"/>
    <x v="1"/>
    <x v="1"/>
  </r>
  <r>
    <s v="86I0221115"/>
    <d v="2022-05-30T00:00:00"/>
    <s v="3553375"/>
    <x v="59"/>
    <s v="81571686"/>
    <x v="0"/>
    <s v="B3"/>
    <s v="BXJLND1"/>
    <s v="Z4DN"/>
    <n v="36"/>
    <n v="23490.11"/>
    <n v="26308.91"/>
    <n v="652.5"/>
    <s v="Completed"/>
    <s v="4D02"/>
    <s v="3553375"/>
    <n v="36"/>
    <s v="Kolkata"/>
    <x v="0"/>
    <s v="GM-HH"/>
    <x v="2"/>
    <x v="1"/>
    <x v="1"/>
  </r>
  <r>
    <s v="86I0221115"/>
    <d v="2022-05-30T00:00:00"/>
    <s v="3553375"/>
    <x v="59"/>
    <s v="80802633"/>
    <x v="2"/>
    <s v="B3"/>
    <s v="BXJJF71"/>
    <s v="Z4DN"/>
    <n v="12"/>
    <n v="15660.07"/>
    <n v="17539.27"/>
    <n v="1305"/>
    <s v="Completed"/>
    <s v="4D02"/>
    <s v="3553375"/>
    <n v="12"/>
    <s v="Kolkata"/>
    <x v="0"/>
    <s v="GM-HH"/>
    <x v="2"/>
    <x v="1"/>
    <x v="1"/>
  </r>
  <r>
    <s v="86I0221117"/>
    <d v="2022-05-30T00:00:00"/>
    <s v="3547637"/>
    <x v="6"/>
    <s v="80802625"/>
    <x v="1"/>
    <s v="B3"/>
    <s v="BXJLK51"/>
    <s v="Z4DN"/>
    <n v="6"/>
    <n v="7829.97"/>
    <n v="8769.57"/>
    <n v="1305"/>
    <s v="Completed"/>
    <s v="4D02"/>
    <s v="3547637"/>
    <n v="6"/>
    <s v="Kolkata"/>
    <x v="0"/>
    <s v="GM-HH"/>
    <x v="2"/>
    <x v="1"/>
    <x v="1"/>
  </r>
  <r>
    <s v="86I0221119"/>
    <d v="2022-05-30T00:00:00"/>
    <s v="4030245"/>
    <x v="60"/>
    <s v="81571686"/>
    <x v="0"/>
    <s v="B3"/>
    <s v="BXJLND1"/>
    <s v="Z4DN"/>
    <n v="6"/>
    <n v="3914.95"/>
    <n v="4384.75"/>
    <n v="652.5"/>
    <s v="Completed"/>
    <s v="4D02"/>
    <s v="4030245"/>
    <n v="6"/>
    <s v="Kolkata"/>
    <x v="0"/>
    <s v="GM-HH"/>
    <x v="2"/>
    <x v="1"/>
    <x v="1"/>
  </r>
  <r>
    <s v="86I0221119"/>
    <d v="2022-05-30T00:00:00"/>
    <s v="4030245"/>
    <x v="60"/>
    <s v="80802633"/>
    <x v="2"/>
    <s v="B3"/>
    <s v="BXJJF71"/>
    <s v="Z4DN"/>
    <n v="1"/>
    <n v="1304.98"/>
    <n v="1461.58"/>
    <n v="1305"/>
    <s v="Completed"/>
    <s v="4D02"/>
    <s v="4030245"/>
    <n v="1"/>
    <s v="Kolkata"/>
    <x v="0"/>
    <s v="GM-HH"/>
    <x v="2"/>
    <x v="1"/>
    <x v="1"/>
  </r>
  <r>
    <s v="86I0221120"/>
    <d v="2022-05-30T00:00:00"/>
    <s v="3553286"/>
    <x v="7"/>
    <s v="81571686"/>
    <x v="0"/>
    <s v="B3"/>
    <s v="BXJLND1"/>
    <s v="Z4DN"/>
    <n v="54"/>
    <n v="35234.93"/>
    <n v="39463.129999999997"/>
    <n v="652.5"/>
    <s v="Completed"/>
    <s v="4D02"/>
    <s v="3553286"/>
    <n v="54"/>
    <s v="Kolkata"/>
    <x v="0"/>
    <s v="GM-HH"/>
    <x v="1"/>
    <x v="1"/>
    <x v="1"/>
  </r>
  <r>
    <s v="86I0221120"/>
    <d v="2022-05-30T00:00:00"/>
    <s v="3553286"/>
    <x v="7"/>
    <s v="80802625"/>
    <x v="1"/>
    <s v="B3"/>
    <s v="BXJLK51"/>
    <s v="Z4DN"/>
    <n v="12"/>
    <n v="15659.98"/>
    <n v="17539.18"/>
    <n v="1305"/>
    <s v="Completed"/>
    <s v="4D02"/>
    <s v="3553286"/>
    <n v="12"/>
    <s v="Kolkata"/>
    <x v="0"/>
    <s v="GM-HH"/>
    <x v="1"/>
    <x v="1"/>
    <x v="1"/>
  </r>
  <r>
    <s v="86I0221120"/>
    <d v="2022-05-30T00:00:00"/>
    <s v="3553286"/>
    <x v="7"/>
    <s v="86415798"/>
    <x v="3"/>
    <s v="B3"/>
    <s v="BXJL2N1"/>
    <s v="Z4DN"/>
    <n v="42"/>
    <n v="13715.92"/>
    <n v="15361.84"/>
    <n v="326.57"/>
    <s v="Completed"/>
    <s v="4D02"/>
    <s v="3553286"/>
    <n v="42"/>
    <s v="Kolkata"/>
    <x v="0"/>
    <s v="GM-HH"/>
    <x v="1"/>
    <x v="1"/>
    <x v="1"/>
  </r>
  <r>
    <s v="86I0221128"/>
    <d v="2022-05-30T00:00:00"/>
    <s v="3547646"/>
    <x v="12"/>
    <s v="80802625"/>
    <x v="1"/>
    <s v="B3"/>
    <s v="BXJLK51"/>
    <s v="Z4DN"/>
    <n v="1"/>
    <n v="1304.99"/>
    <n v="1461.59"/>
    <n v="1305"/>
    <s v="Completed"/>
    <s v="4D02"/>
    <s v="3547646"/>
    <n v="1"/>
    <s v="Kolkata"/>
    <x v="0"/>
    <s v="GM-HH"/>
    <x v="2"/>
    <x v="1"/>
    <x v="1"/>
  </r>
  <r>
    <s v="86I0221128"/>
    <d v="2022-05-30T00:00:00"/>
    <s v="3547646"/>
    <x v="12"/>
    <s v="81571686"/>
    <x v="0"/>
    <s v="B3"/>
    <s v="BXJLND1"/>
    <s v="Z4DN"/>
    <n v="6"/>
    <n v="3914.97"/>
    <n v="4384.7700000000004"/>
    <n v="652.5"/>
    <s v="Completed"/>
    <s v="4D02"/>
    <s v="3547646"/>
    <n v="6"/>
    <s v="Kolkata"/>
    <x v="0"/>
    <s v="GM-HH"/>
    <x v="2"/>
    <x v="1"/>
    <x v="1"/>
  </r>
  <r>
    <s v="86I0221133"/>
    <d v="2022-05-30T00:00:00"/>
    <s v="3552660"/>
    <x v="61"/>
    <s v="86415798"/>
    <x v="3"/>
    <s v="B3"/>
    <s v="BXJL2N1"/>
    <s v="Z4DN"/>
    <n v="96"/>
    <n v="31350.86"/>
    <n v="35112.94"/>
    <n v="326.57"/>
    <s v="Completed"/>
    <s v="4D02"/>
    <s v="3552660"/>
    <n v="96"/>
    <s v="Kolkata"/>
    <x v="0"/>
    <s v="GM-HH"/>
    <x v="1"/>
    <x v="1"/>
    <x v="1"/>
  </r>
  <r>
    <s v="86I0221133"/>
    <d v="2022-05-30T00:00:00"/>
    <s v="3552660"/>
    <x v="61"/>
    <s v="80802633"/>
    <x v="2"/>
    <s v="B3"/>
    <s v="BXJJF71"/>
    <s v="Z4DN"/>
    <n v="24"/>
    <n v="31320.13"/>
    <n v="35078.53"/>
    <n v="1305"/>
    <s v="Completed"/>
    <s v="4D02"/>
    <s v="3552660"/>
    <n v="24"/>
    <s v="Kolkata"/>
    <x v="0"/>
    <s v="GM-HH"/>
    <x v="1"/>
    <x v="1"/>
    <x v="1"/>
  </r>
  <r>
    <s v="86I0221133"/>
    <d v="2022-05-30T00:00:00"/>
    <s v="3552660"/>
    <x v="61"/>
    <s v="81571686"/>
    <x v="0"/>
    <s v="B3"/>
    <s v="BXJLND1"/>
    <s v="Z4DN"/>
    <n v="48"/>
    <n v="31320.13"/>
    <n v="35078.53"/>
    <n v="652.5"/>
    <s v="Completed"/>
    <s v="4D02"/>
    <s v="3552660"/>
    <n v="48"/>
    <s v="Kolkata"/>
    <x v="0"/>
    <s v="GM-HH"/>
    <x v="1"/>
    <x v="1"/>
    <x v="1"/>
  </r>
  <r>
    <s v="86I0221136"/>
    <d v="2022-05-30T00:00:00"/>
    <s v="3547583"/>
    <x v="18"/>
    <s v="80802633"/>
    <x v="2"/>
    <s v="B3"/>
    <s v="BXJJF71"/>
    <s v="Z4DN"/>
    <n v="18"/>
    <n v="23490.06"/>
    <n v="26308.86"/>
    <n v="1305"/>
    <s v="Completed"/>
    <s v="4D02"/>
    <s v="3547583"/>
    <n v="18"/>
    <s v="Kolkata"/>
    <x v="0"/>
    <s v="GM-HH"/>
    <x v="1"/>
    <x v="1"/>
    <x v="1"/>
  </r>
  <r>
    <s v="86I0221136"/>
    <d v="2022-05-30T00:00:00"/>
    <s v="3547583"/>
    <x v="18"/>
    <s v="86415798"/>
    <x v="3"/>
    <s v="B3"/>
    <s v="BXJL2N1"/>
    <s v="Z4DN"/>
    <n v="42"/>
    <n v="13715.97"/>
    <n v="15361.89"/>
    <n v="326.57"/>
    <s v="Completed"/>
    <s v="4D02"/>
    <s v="3547583"/>
    <n v="42"/>
    <s v="Kolkata"/>
    <x v="0"/>
    <s v="GM-HH"/>
    <x v="1"/>
    <x v="1"/>
    <x v="1"/>
  </r>
  <r>
    <s v="86I0221144"/>
    <d v="2022-05-30T00:00:00"/>
    <s v="4282940"/>
    <x v="31"/>
    <s v="81571686"/>
    <x v="0"/>
    <s v="B3"/>
    <s v="BXJLND1"/>
    <s v="Z4DN"/>
    <n v="12"/>
    <n v="7830.08"/>
    <n v="8769.68"/>
    <n v="652.5"/>
    <s v="Completed"/>
    <s v="4D02"/>
    <s v="4282940"/>
    <n v="12"/>
    <s v="Kolkata"/>
    <x v="0"/>
    <s v="GM-HH"/>
    <x v="2"/>
    <x v="1"/>
    <x v="1"/>
  </r>
  <r>
    <s v="86I0221153"/>
    <d v="2022-05-30T00:00:00"/>
    <s v="3553988"/>
    <x v="62"/>
    <s v="81571686"/>
    <x v="0"/>
    <s v="B3"/>
    <s v="BXJLND1"/>
    <s v="Z4DN"/>
    <n v="6"/>
    <n v="3915.16"/>
    <n v="4384.96"/>
    <n v="652.5"/>
    <s v="Completed"/>
    <s v="4D02"/>
    <s v="3553988"/>
    <n v="6"/>
    <s v="Kolkata"/>
    <x v="0"/>
    <s v="GM-HH"/>
    <x v="2"/>
    <x v="1"/>
    <x v="1"/>
  </r>
  <r>
    <s v="86I0221153"/>
    <d v="2022-05-30T00:00:00"/>
    <s v="3553988"/>
    <x v="62"/>
    <s v="86415798"/>
    <x v="3"/>
    <s v="B3"/>
    <s v="BXJL2N1"/>
    <s v="Z4DN"/>
    <n v="6"/>
    <n v="1959.5"/>
    <n v="2194.64"/>
    <n v="326.57"/>
    <s v="Completed"/>
    <s v="4D02"/>
    <s v="3553988"/>
    <n v="6"/>
    <s v="Kolkata"/>
    <x v="0"/>
    <s v="GM-HH"/>
    <x v="2"/>
    <x v="1"/>
    <x v="1"/>
  </r>
  <r>
    <s v="86I0221155"/>
    <d v="2022-05-30T00:00:00"/>
    <s v="3792656"/>
    <x v="23"/>
    <s v="80802633"/>
    <x v="2"/>
    <s v="B3"/>
    <s v="BXJJF71"/>
    <s v="Z4DN"/>
    <n v="2"/>
    <n v="2609.9699999999998"/>
    <n v="2923.17"/>
    <n v="1305"/>
    <s v="Completed"/>
    <s v="4D02"/>
    <s v="3792656"/>
    <n v="2"/>
    <s v="Kolkata"/>
    <x v="0"/>
    <s v="GM-HH"/>
    <x v="2"/>
    <x v="1"/>
    <x v="1"/>
  </r>
  <r>
    <s v="86I0221172"/>
    <d v="2022-05-30T00:00:00"/>
    <s v="1718024"/>
    <x v="37"/>
    <s v="81571686"/>
    <x v="0"/>
    <s v="B3"/>
    <s v="BXJLND1"/>
    <s v="Z4DN"/>
    <n v="12"/>
    <n v="7830.13"/>
    <n v="8769.73"/>
    <n v="652.5"/>
    <s v="Completed"/>
    <s v="4D02"/>
    <s v="1718024"/>
    <n v="12"/>
    <s v="Kolkata"/>
    <x v="0"/>
    <s v="GM-HH"/>
    <x v="2"/>
    <x v="1"/>
    <x v="1"/>
  </r>
  <r>
    <s v="86I0221172"/>
    <d v="2022-05-30T00:00:00"/>
    <s v="1718024"/>
    <x v="37"/>
    <s v="80802625"/>
    <x v="1"/>
    <s v="B3"/>
    <s v="BXJLK51"/>
    <s v="Z4DN"/>
    <n v="6"/>
    <n v="7830.13"/>
    <n v="8769.73"/>
    <n v="1305"/>
    <s v="Completed"/>
    <s v="4D02"/>
    <s v="1718024"/>
    <n v="6"/>
    <s v="Kolkata"/>
    <x v="0"/>
    <s v="GM-HH"/>
    <x v="2"/>
    <x v="1"/>
    <x v="1"/>
  </r>
  <r>
    <s v="86I0420441"/>
    <d v="2022-05-03T00:00:00"/>
    <s v="3554543"/>
    <x v="63"/>
    <s v="80802633"/>
    <x v="2"/>
    <s v="B3"/>
    <s v="BXJJF71"/>
    <s v="Z4DN"/>
    <n v="5"/>
    <n v="6524.99"/>
    <n v="7307.99"/>
    <n v="1305"/>
    <s v="Completed"/>
    <s v="4D04"/>
    <s v="3554543"/>
    <n v="5"/>
    <s v="Ernakulam"/>
    <x v="0"/>
    <s v="GM-HH"/>
    <x v="4"/>
    <x v="3"/>
    <x v="3"/>
  </r>
  <r>
    <s v="86I0420452"/>
    <d v="2022-05-03T00:00:00"/>
    <s v="3547572"/>
    <x v="64"/>
    <s v="80802633"/>
    <x v="2"/>
    <s v="B3"/>
    <s v="BXJJF71"/>
    <s v="Z4DN"/>
    <n v="5"/>
    <n v="6525.28"/>
    <n v="7308.28"/>
    <n v="1305"/>
    <s v="Completed"/>
    <s v="4D04"/>
    <s v="3547572"/>
    <n v="5"/>
    <s v="Ernakulam"/>
    <x v="0"/>
    <s v="GM-HH"/>
    <x v="5"/>
    <x v="3"/>
    <x v="3"/>
  </r>
  <r>
    <s v="86I0420452"/>
    <d v="2022-05-03T00:00:00"/>
    <s v="3547572"/>
    <x v="64"/>
    <s v="86415798"/>
    <x v="3"/>
    <s v="B3"/>
    <s v="BXJL2N1"/>
    <s v="Z4DN"/>
    <n v="10"/>
    <n v="3265.84"/>
    <n v="3657.72"/>
    <n v="326.57"/>
    <s v="Completed"/>
    <s v="4D04"/>
    <s v="3547572"/>
    <n v="10"/>
    <s v="Ernakulam"/>
    <x v="0"/>
    <s v="GM-HH"/>
    <x v="5"/>
    <x v="3"/>
    <x v="3"/>
  </r>
  <r>
    <s v="86I0420460"/>
    <d v="2022-05-04T00:00:00"/>
    <s v="3553995"/>
    <x v="65"/>
    <s v="80802633"/>
    <x v="2"/>
    <s v="B3"/>
    <s v="BXJJF71"/>
    <s v="Z4DN"/>
    <n v="2"/>
    <n v="2610.0100000000002"/>
    <n v="2923.21"/>
    <n v="1305"/>
    <s v="Completed"/>
    <s v="4D04"/>
    <s v="3553995"/>
    <n v="2"/>
    <s v="Ernakulam"/>
    <x v="0"/>
    <s v="GM-HH"/>
    <x v="6"/>
    <x v="3"/>
    <x v="3"/>
  </r>
  <r>
    <s v="86I0420531"/>
    <d v="2022-05-09T00:00:00"/>
    <s v="3553350"/>
    <x v="66"/>
    <s v="81571686"/>
    <x v="0"/>
    <s v="B3"/>
    <s v="BXJLRZ1"/>
    <s v="Z4DN"/>
    <n v="20"/>
    <n v="13050.11"/>
    <n v="14616.11"/>
    <n v="652.5"/>
    <s v="Completed"/>
    <s v="4D04"/>
    <s v="3553350"/>
    <n v="20"/>
    <s v="Ernakulam"/>
    <x v="0"/>
    <s v="GM-HH"/>
    <x v="5"/>
    <x v="3"/>
    <x v="3"/>
  </r>
  <r>
    <s v="86I0420540"/>
    <d v="2022-05-10T00:00:00"/>
    <s v="3547060"/>
    <x v="67"/>
    <s v="81571686"/>
    <x v="0"/>
    <s v="B3"/>
    <s v="BXJLRZ1"/>
    <s v="Z4DN"/>
    <n v="20"/>
    <n v="13050.05"/>
    <n v="14616.05"/>
    <n v="652.5"/>
    <s v="Completed"/>
    <s v="4D04"/>
    <s v="3547060"/>
    <n v="20"/>
    <s v="Ernakulam"/>
    <x v="0"/>
    <s v="GM-HH"/>
    <x v="4"/>
    <x v="3"/>
    <x v="3"/>
  </r>
  <r>
    <s v="86I0420542"/>
    <d v="2022-05-10T00:00:00"/>
    <s v="3553057"/>
    <x v="68"/>
    <s v="81571686"/>
    <x v="0"/>
    <s v="B3"/>
    <s v="BXJLRZ1"/>
    <s v="Z4DN"/>
    <n v="10"/>
    <n v="6525"/>
    <n v="7308"/>
    <n v="652.5"/>
    <s v="Completed"/>
    <s v="4D04"/>
    <s v="3553057"/>
    <n v="10"/>
    <s v="Ernakulam"/>
    <x v="0"/>
    <s v="GM-HH"/>
    <x v="5"/>
    <x v="3"/>
    <x v="3"/>
  </r>
  <r>
    <s v="86I0420542"/>
    <d v="2022-05-10T00:00:00"/>
    <s v="3553057"/>
    <x v="68"/>
    <s v="80802633"/>
    <x v="2"/>
    <s v="B3"/>
    <s v="BXJJF71"/>
    <s v="Z4DN"/>
    <n v="10"/>
    <n v="13050"/>
    <n v="14616"/>
    <n v="1305"/>
    <s v="Completed"/>
    <s v="4D04"/>
    <s v="3553057"/>
    <n v="10"/>
    <s v="Ernakulam"/>
    <x v="0"/>
    <s v="GM-HH"/>
    <x v="5"/>
    <x v="3"/>
    <x v="3"/>
  </r>
  <r>
    <s v="86I0420542"/>
    <d v="2022-05-10T00:00:00"/>
    <s v="3553057"/>
    <x v="68"/>
    <s v="80802625"/>
    <x v="1"/>
    <s v="B3"/>
    <s v="BXJLK51"/>
    <s v="Z4DN"/>
    <n v="5"/>
    <n v="6525"/>
    <n v="7308"/>
    <n v="1305"/>
    <s v="Completed"/>
    <s v="4D04"/>
    <s v="3553057"/>
    <n v="5"/>
    <s v="Ernakulam"/>
    <x v="0"/>
    <s v="GM-HH"/>
    <x v="5"/>
    <x v="3"/>
    <x v="3"/>
  </r>
  <r>
    <s v="86I0420555"/>
    <d v="2022-05-10T00:00:00"/>
    <s v="1982448"/>
    <x v="69"/>
    <s v="81571686"/>
    <x v="0"/>
    <s v="B3"/>
    <s v="BXJLRZ1"/>
    <s v="Z4DN"/>
    <n v="600"/>
    <n v="391500"/>
    <n v="438480"/>
    <n v="652.5"/>
    <s v="Completed"/>
    <s v="4D04"/>
    <s v="1982448"/>
    <n v="600"/>
    <s v="Ernakulam"/>
    <x v="0"/>
    <s v="GM-HH"/>
    <x v="5"/>
    <x v="3"/>
    <x v="3"/>
  </r>
  <r>
    <s v="86I0420555"/>
    <d v="2022-05-10T00:00:00"/>
    <s v="1982448"/>
    <x v="69"/>
    <s v="80802625"/>
    <x v="1"/>
    <s v="B3"/>
    <s v="BXJLK51"/>
    <s v="Z4DN"/>
    <n v="25"/>
    <n v="32625"/>
    <n v="36540"/>
    <n v="1305"/>
    <s v="Completed"/>
    <s v="4D04"/>
    <s v="1982448"/>
    <n v="25"/>
    <s v="Ernakulam"/>
    <x v="0"/>
    <s v="GM-HH"/>
    <x v="5"/>
    <x v="3"/>
    <x v="3"/>
  </r>
  <r>
    <s v="86I0420555"/>
    <d v="2022-05-10T00:00:00"/>
    <s v="1982448"/>
    <x v="69"/>
    <s v="80802633"/>
    <x v="2"/>
    <s v="B3"/>
    <s v="BXJJF71"/>
    <s v="Z4DN"/>
    <n v="25"/>
    <n v="32625"/>
    <n v="36540"/>
    <n v="1305"/>
    <s v="Completed"/>
    <s v="4D04"/>
    <s v="1982448"/>
    <n v="25"/>
    <s v="Ernakulam"/>
    <x v="0"/>
    <s v="GM-HH"/>
    <x v="5"/>
    <x v="3"/>
    <x v="3"/>
  </r>
  <r>
    <s v="86I0420564"/>
    <d v="2022-05-11T00:00:00"/>
    <s v="4657356"/>
    <x v="70"/>
    <s v="80802633"/>
    <x v="2"/>
    <s v="B3"/>
    <s v="BXJJF71"/>
    <s v="Z4DN"/>
    <n v="10"/>
    <n v="13049.9"/>
    <n v="14615.9"/>
    <n v="1305"/>
    <s v="Completed"/>
    <s v="4D04"/>
    <s v="4657356"/>
    <n v="10"/>
    <s v="Ernakulam"/>
    <x v="0"/>
    <s v="GM-HH"/>
    <x v="5"/>
    <x v="3"/>
    <x v="3"/>
  </r>
  <r>
    <s v="86I0420564"/>
    <d v="2022-05-11T00:00:00"/>
    <s v="4657356"/>
    <x v="70"/>
    <s v="81571686"/>
    <x v="0"/>
    <s v="B3"/>
    <s v="BXJLRZ1"/>
    <s v="Z4DN"/>
    <n v="20"/>
    <n v="13049.89"/>
    <n v="14615.89"/>
    <n v="652.5"/>
    <s v="Completed"/>
    <s v="4D04"/>
    <s v="4657356"/>
    <n v="20"/>
    <s v="Ernakulam"/>
    <x v="0"/>
    <s v="GM-HH"/>
    <x v="5"/>
    <x v="3"/>
    <x v="3"/>
  </r>
  <r>
    <s v="86I0420579"/>
    <d v="2022-05-12T00:00:00"/>
    <s v="3553260"/>
    <x v="71"/>
    <s v="81571686"/>
    <x v="0"/>
    <s v="B3"/>
    <s v="BXJLRZ1"/>
    <s v="Z4DN"/>
    <n v="6"/>
    <n v="3915.2"/>
    <n v="4385"/>
    <n v="652.5"/>
    <s v="Completed"/>
    <s v="4D04"/>
    <s v="3553260"/>
    <n v="6"/>
    <s v="Ernakulam"/>
    <x v="0"/>
    <s v="GM-HH"/>
    <x v="4"/>
    <x v="3"/>
    <x v="3"/>
  </r>
  <r>
    <s v="86I0420582"/>
    <d v="2022-05-12T00:00:00"/>
    <s v="3553203"/>
    <x v="72"/>
    <s v="81571686"/>
    <x v="0"/>
    <s v="B3"/>
    <s v="BXJLRZ1"/>
    <s v="Z4DN"/>
    <n v="30"/>
    <n v="19575.36"/>
    <n v="21924.36"/>
    <n v="652.5"/>
    <s v="Completed"/>
    <s v="4D04"/>
    <s v="3553203"/>
    <n v="30"/>
    <s v="Ernakulam"/>
    <x v="0"/>
    <s v="GM-HH"/>
    <x v="6"/>
    <x v="3"/>
    <x v="3"/>
  </r>
  <r>
    <s v="86I0420582"/>
    <d v="2022-05-12T00:00:00"/>
    <s v="3553203"/>
    <x v="72"/>
    <s v="86415798"/>
    <x v="3"/>
    <s v="B3"/>
    <s v="BXJL2N1"/>
    <s v="Z4DN"/>
    <n v="10"/>
    <n v="3265.76"/>
    <n v="3657.64"/>
    <n v="326.57"/>
    <s v="Completed"/>
    <s v="4D04"/>
    <s v="3553203"/>
    <n v="10"/>
    <s v="Ernakulam"/>
    <x v="0"/>
    <s v="GM-HH"/>
    <x v="6"/>
    <x v="3"/>
    <x v="3"/>
  </r>
  <r>
    <s v="86I0420623"/>
    <d v="2022-05-16T00:00:00"/>
    <s v="3554117"/>
    <x v="73"/>
    <s v="80802633"/>
    <x v="2"/>
    <s v="B3"/>
    <s v="BXJJF71"/>
    <s v="Z4DN"/>
    <n v="20"/>
    <n v="26100.05"/>
    <n v="29232.05"/>
    <n v="1305"/>
    <s v="Completed"/>
    <s v="4D04"/>
    <s v="3554117"/>
    <n v="20"/>
    <s v="Ernakulam"/>
    <x v="0"/>
    <s v="GM-HH"/>
    <x v="4"/>
    <x v="3"/>
    <x v="3"/>
  </r>
  <r>
    <s v="86I0420633"/>
    <d v="2022-05-17T00:00:00"/>
    <s v="3553117"/>
    <x v="74"/>
    <s v="86415798"/>
    <x v="3"/>
    <s v="B3"/>
    <s v="BXJL2N1"/>
    <s v="Z4DN"/>
    <n v="6"/>
    <n v="1959.41"/>
    <n v="2194.5500000000002"/>
    <n v="326.57"/>
    <s v="Completed"/>
    <s v="4D04"/>
    <s v="3553117"/>
    <n v="6"/>
    <s v="Ernakulam"/>
    <x v="0"/>
    <s v="GM-HH"/>
    <x v="4"/>
    <x v="3"/>
    <x v="3"/>
  </r>
  <r>
    <s v="86I0420633"/>
    <d v="2022-05-17T00:00:00"/>
    <s v="3553117"/>
    <x v="74"/>
    <s v="80802633"/>
    <x v="2"/>
    <s v="B3"/>
    <s v="BXJJF71"/>
    <s v="Z4DN"/>
    <n v="3"/>
    <n v="3914.98"/>
    <n v="4384.78"/>
    <n v="1305"/>
    <s v="Completed"/>
    <s v="4D04"/>
    <s v="3553117"/>
    <n v="3"/>
    <s v="Ernakulam"/>
    <x v="0"/>
    <s v="GM-HH"/>
    <x v="4"/>
    <x v="3"/>
    <x v="3"/>
  </r>
  <r>
    <s v="86I0420634"/>
    <d v="2022-05-17T00:00:00"/>
    <s v="3547077"/>
    <x v="75"/>
    <s v="81571686"/>
    <x v="0"/>
    <s v="B3"/>
    <s v="BXJLRZ1"/>
    <s v="Z4DN"/>
    <n v="60"/>
    <n v="39150.17"/>
    <n v="43848.17"/>
    <n v="652.5"/>
    <s v="Completed"/>
    <s v="4D04"/>
    <s v="3547077"/>
    <n v="60"/>
    <s v="Ernakulam"/>
    <x v="0"/>
    <s v="GM-HH"/>
    <x v="5"/>
    <x v="3"/>
    <x v="3"/>
  </r>
  <r>
    <s v="86I0420634"/>
    <d v="2022-05-17T00:00:00"/>
    <s v="3547077"/>
    <x v="75"/>
    <s v="86415798"/>
    <x v="3"/>
    <s v="B3"/>
    <s v="BXJL2N1"/>
    <s v="Z4DN"/>
    <n v="20"/>
    <n v="6531.43"/>
    <n v="7315.19"/>
    <n v="326.57"/>
    <s v="Completed"/>
    <s v="4D04"/>
    <s v="3547077"/>
    <n v="20"/>
    <s v="Ernakulam"/>
    <x v="0"/>
    <s v="GM-HH"/>
    <x v="5"/>
    <x v="3"/>
    <x v="3"/>
  </r>
  <r>
    <s v="86I0420637"/>
    <d v="2022-05-17T00:00:00"/>
    <s v="3547060"/>
    <x v="67"/>
    <s v="81571686"/>
    <x v="0"/>
    <s v="B3"/>
    <s v="BXJLRZ1"/>
    <s v="Z4DN"/>
    <n v="6"/>
    <n v="3915.12"/>
    <n v="4384.92"/>
    <n v="652.5"/>
    <s v="Completed"/>
    <s v="4D04"/>
    <s v="3547060"/>
    <n v="6"/>
    <s v="Ernakulam"/>
    <x v="0"/>
    <s v="GM-HH"/>
    <x v="4"/>
    <x v="3"/>
    <x v="3"/>
  </r>
  <r>
    <s v="86I0420642"/>
    <d v="2022-05-18T00:00:00"/>
    <s v="3561156"/>
    <x v="76"/>
    <s v="80802625"/>
    <x v="1"/>
    <s v="B3"/>
    <s v="BXJLK51"/>
    <s v="Z4DN"/>
    <n v="10"/>
    <n v="13049.79"/>
    <n v="14615.79"/>
    <n v="1305"/>
    <s v="Completed"/>
    <s v="4D04"/>
    <s v="3561156"/>
    <n v="10"/>
    <s v="Ernakulam"/>
    <x v="0"/>
    <s v="GM-HH"/>
    <x v="5"/>
    <x v="3"/>
    <x v="3"/>
  </r>
  <r>
    <s v="86I0420642"/>
    <d v="2022-05-18T00:00:00"/>
    <s v="3561156"/>
    <x v="76"/>
    <s v="80802633"/>
    <x v="2"/>
    <s v="B3"/>
    <s v="BXJJF71"/>
    <s v="Z4DN"/>
    <n v="6"/>
    <n v="7829.87"/>
    <n v="8769.4699999999993"/>
    <n v="1305"/>
    <s v="Completed"/>
    <s v="4D04"/>
    <s v="3561156"/>
    <n v="6"/>
    <s v="Ernakulam"/>
    <x v="0"/>
    <s v="GM-HH"/>
    <x v="5"/>
    <x v="3"/>
    <x v="3"/>
  </r>
  <r>
    <s v="86I0420642"/>
    <d v="2022-05-18T00:00:00"/>
    <s v="3561156"/>
    <x v="76"/>
    <s v="81571686"/>
    <x v="0"/>
    <s v="B3"/>
    <s v="BXJLRZ1"/>
    <s v="Z4DN"/>
    <n v="6"/>
    <n v="3914.94"/>
    <n v="4384.74"/>
    <n v="652.5"/>
    <s v="Completed"/>
    <s v="4D04"/>
    <s v="3561156"/>
    <n v="6"/>
    <s v="Ernakulam"/>
    <x v="0"/>
    <s v="GM-HH"/>
    <x v="5"/>
    <x v="3"/>
    <x v="3"/>
  </r>
  <r>
    <s v="86I0420655"/>
    <d v="2022-05-18T00:00:00"/>
    <s v="3553057"/>
    <x v="68"/>
    <s v="81571686"/>
    <x v="0"/>
    <s v="B3"/>
    <s v="BXJLRZ1"/>
    <s v="Z4DN"/>
    <n v="10"/>
    <n v="6524.95"/>
    <n v="7307.95"/>
    <n v="652.5"/>
    <s v="Completed"/>
    <s v="4D04"/>
    <s v="3553057"/>
    <n v="10"/>
    <s v="Ernakulam"/>
    <x v="0"/>
    <s v="GM-HH"/>
    <x v="5"/>
    <x v="3"/>
    <x v="3"/>
  </r>
  <r>
    <s v="86I0420660"/>
    <d v="2022-05-19T00:00:00"/>
    <s v="3554123"/>
    <x v="77"/>
    <s v="81571686"/>
    <x v="0"/>
    <s v="B3"/>
    <s v="BXJLRZ1"/>
    <s v="Z4DN"/>
    <n v="10"/>
    <n v="6525"/>
    <n v="7308"/>
    <n v="652.5"/>
    <s v="Completed"/>
    <s v="4D04"/>
    <s v="3554123"/>
    <n v="10"/>
    <s v="Ernakulam"/>
    <x v="0"/>
    <s v="GM-HH"/>
    <x v="5"/>
    <x v="3"/>
    <x v="3"/>
  </r>
  <r>
    <s v="86I0420669"/>
    <d v="2022-05-20T00:00:00"/>
    <s v="3544787"/>
    <x v="78"/>
    <s v="80802625"/>
    <x v="1"/>
    <s v="B3"/>
    <s v="BXJLK51"/>
    <s v="Z4DN"/>
    <n v="50"/>
    <n v="65250.03"/>
    <n v="73080.03"/>
    <n v="1305"/>
    <s v="Completed"/>
    <s v="4D04"/>
    <s v="3544787"/>
    <n v="50"/>
    <s v="Ernakulam"/>
    <x v="0"/>
    <s v="GM-HH"/>
    <x v="4"/>
    <x v="3"/>
    <x v="3"/>
  </r>
  <r>
    <s v="86I0420669"/>
    <d v="2022-05-20T00:00:00"/>
    <s v="3544787"/>
    <x v="78"/>
    <s v="80802633"/>
    <x v="2"/>
    <s v="B3"/>
    <s v="BXJJF71"/>
    <s v="Z4DN"/>
    <n v="30"/>
    <n v="39150.01"/>
    <n v="43848.01"/>
    <n v="1305"/>
    <s v="Completed"/>
    <s v="4D04"/>
    <s v="3544787"/>
    <n v="30"/>
    <s v="Ernakulam"/>
    <x v="0"/>
    <s v="GM-HH"/>
    <x v="4"/>
    <x v="3"/>
    <x v="3"/>
  </r>
  <r>
    <s v="86I0420669"/>
    <d v="2022-05-20T00:00:00"/>
    <s v="3544787"/>
    <x v="78"/>
    <s v="86415798"/>
    <x v="3"/>
    <s v="B3"/>
    <s v="BXJL2N1"/>
    <s v="Z4DN"/>
    <n v="50"/>
    <n v="16328.5"/>
    <n v="18287.919999999998"/>
    <n v="326.57"/>
    <s v="Completed"/>
    <s v="4D04"/>
    <s v="3544787"/>
    <n v="50"/>
    <s v="Ernakulam"/>
    <x v="0"/>
    <s v="GM-HH"/>
    <x v="4"/>
    <x v="3"/>
    <x v="3"/>
  </r>
  <r>
    <s v="86I0420671"/>
    <d v="2022-05-20T00:00:00"/>
    <s v="3554117"/>
    <x v="73"/>
    <s v="81571686"/>
    <x v="0"/>
    <s v="B3"/>
    <s v="BXJLRZ1"/>
    <s v="Z4DN"/>
    <n v="20"/>
    <n v="13050.1"/>
    <n v="14616.1"/>
    <n v="652.5"/>
    <s v="Completed"/>
    <s v="4D04"/>
    <s v="3554117"/>
    <n v="20"/>
    <s v="Ernakulam"/>
    <x v="0"/>
    <s v="GM-HH"/>
    <x v="4"/>
    <x v="3"/>
    <x v="3"/>
  </r>
  <r>
    <s v="86I0420685"/>
    <d v="2022-05-23T00:00:00"/>
    <s v="4657356"/>
    <x v="70"/>
    <s v="86415798"/>
    <x v="3"/>
    <s v="B3"/>
    <s v="BXJL2N1"/>
    <s v="Z4DN"/>
    <n v="10"/>
    <n v="3265.74"/>
    <n v="3657.62"/>
    <n v="326.57"/>
    <s v="Completed"/>
    <s v="4D04"/>
    <s v="4657356"/>
    <n v="10"/>
    <s v="Ernakulam"/>
    <x v="0"/>
    <s v="GM-HH"/>
    <x v="5"/>
    <x v="3"/>
    <x v="3"/>
  </r>
  <r>
    <s v="86I0420685"/>
    <d v="2022-05-23T00:00:00"/>
    <s v="4657356"/>
    <x v="70"/>
    <s v="80802633"/>
    <x v="2"/>
    <s v="B3"/>
    <s v="BXJJF71"/>
    <s v="Z4DN"/>
    <n v="10"/>
    <n v="13050.16"/>
    <n v="14616.16"/>
    <n v="1305"/>
    <s v="Completed"/>
    <s v="4D04"/>
    <s v="4657356"/>
    <n v="10"/>
    <s v="Ernakulam"/>
    <x v="0"/>
    <s v="GM-HH"/>
    <x v="5"/>
    <x v="3"/>
    <x v="3"/>
  </r>
  <r>
    <s v="86I0420699"/>
    <d v="2022-05-23T00:00:00"/>
    <s v="3786782"/>
    <x v="79"/>
    <s v="81571686"/>
    <x v="0"/>
    <s v="B3"/>
    <s v="BXJLRZ1"/>
    <s v="Z4DN"/>
    <n v="14"/>
    <n v="9134.9699999999993"/>
    <n v="10231.17"/>
    <n v="652.5"/>
    <s v="Completed"/>
    <s v="4D04"/>
    <s v="3786782"/>
    <n v="14"/>
    <s v="Ernakulam"/>
    <x v="0"/>
    <s v="GM-HH"/>
    <x v="5"/>
    <x v="3"/>
    <x v="3"/>
  </r>
  <r>
    <s v="86I0420742"/>
    <d v="2022-05-25T00:00:00"/>
    <s v="1982448"/>
    <x v="69"/>
    <s v="86415798"/>
    <x v="3"/>
    <s v="B3"/>
    <s v="BXJL2N1"/>
    <s v="Z4DN"/>
    <n v="50"/>
    <n v="16328.58"/>
    <n v="18288"/>
    <n v="326.57"/>
    <s v="Completed"/>
    <s v="4D04"/>
    <s v="1982448"/>
    <n v="50"/>
    <s v="Ernakulam"/>
    <x v="0"/>
    <s v="GM-HH"/>
    <x v="5"/>
    <x v="3"/>
    <x v="3"/>
  </r>
  <r>
    <s v="86I0420744"/>
    <d v="2022-05-25T00:00:00"/>
    <s v="3552245"/>
    <x v="80"/>
    <s v="86415798"/>
    <x v="3"/>
    <s v="B3"/>
    <s v="BXJL2N1"/>
    <s v="Z4DN"/>
    <n v="10"/>
    <n v="3265.84"/>
    <n v="3657.72"/>
    <n v="326.57"/>
    <s v="Completed"/>
    <s v="4D04"/>
    <s v="3552245"/>
    <n v="10"/>
    <s v="Ernakulam"/>
    <x v="0"/>
    <s v="GM-HH"/>
    <x v="4"/>
    <x v="3"/>
    <x v="3"/>
  </r>
  <r>
    <s v="86I0420744"/>
    <d v="2022-05-25T00:00:00"/>
    <s v="3552245"/>
    <x v="80"/>
    <s v="80802625"/>
    <x v="1"/>
    <s v="B3"/>
    <s v="BXJEDS1"/>
    <s v="Z4DN"/>
    <n v="5"/>
    <n v="6525.28"/>
    <n v="7308.28"/>
    <n v="1305"/>
    <s v="Completed"/>
    <s v="4D04"/>
    <s v="3552245"/>
    <n v="5"/>
    <s v="Ernakulam"/>
    <x v="0"/>
    <s v="GM-HH"/>
    <x v="4"/>
    <x v="3"/>
    <x v="3"/>
  </r>
  <r>
    <s v="86I0420747"/>
    <d v="2022-05-25T00:00:00"/>
    <s v="3547572"/>
    <x v="64"/>
    <s v="80802625"/>
    <x v="1"/>
    <s v="B3"/>
    <s v="BXJEDS1"/>
    <s v="Z4DN"/>
    <n v="3"/>
    <n v="3915"/>
    <n v="4384.8"/>
    <n v="1305"/>
    <s v="Completed"/>
    <s v="4D04"/>
    <s v="3547572"/>
    <n v="3"/>
    <s v="Ernakulam"/>
    <x v="0"/>
    <s v="GM-HH"/>
    <x v="5"/>
    <x v="3"/>
    <x v="3"/>
  </r>
  <r>
    <s v="86I0420747"/>
    <d v="2022-05-25T00:00:00"/>
    <s v="3547572"/>
    <x v="64"/>
    <s v="80802625"/>
    <x v="1"/>
    <s v="B3"/>
    <s v="BXJLK51"/>
    <s v="Z4DN"/>
    <n v="2"/>
    <n v="2610"/>
    <n v="2923.2"/>
    <n v="1305"/>
    <s v="Completed"/>
    <s v="4D04"/>
    <s v="3547572"/>
    <n v="2"/>
    <s v="Ernakulam"/>
    <x v="0"/>
    <s v="GM-HH"/>
    <x v="5"/>
    <x v="3"/>
    <x v="3"/>
  </r>
  <r>
    <s v="86I0420751"/>
    <d v="2022-05-26T00:00:00"/>
    <s v="3547077"/>
    <x v="75"/>
    <s v="80802625"/>
    <x v="1"/>
    <s v="B3"/>
    <s v="BXJLK51"/>
    <s v="Z4DN"/>
    <n v="40"/>
    <n v="52199.79"/>
    <n v="58463.79"/>
    <n v="1305"/>
    <s v="Completed"/>
    <s v="4D04"/>
    <s v="3547077"/>
    <n v="40"/>
    <s v="Ernakulam"/>
    <x v="0"/>
    <s v="GM-HH"/>
    <x v="5"/>
    <x v="3"/>
    <x v="3"/>
  </r>
  <r>
    <s v="86I0420751"/>
    <d v="2022-05-26T00:00:00"/>
    <s v="3547077"/>
    <x v="75"/>
    <s v="86415798"/>
    <x v="3"/>
    <s v="B3"/>
    <s v="BXJL2N1"/>
    <s v="Z4DN"/>
    <n v="40"/>
    <n v="13062.75"/>
    <n v="14630.29"/>
    <n v="326.57"/>
    <s v="Completed"/>
    <s v="4D04"/>
    <s v="3547077"/>
    <n v="40"/>
    <s v="Ernakulam"/>
    <x v="0"/>
    <s v="GM-HH"/>
    <x v="5"/>
    <x v="3"/>
    <x v="3"/>
  </r>
  <r>
    <s v="86I0420751"/>
    <d v="2022-05-26T00:00:00"/>
    <s v="3547077"/>
    <x v="75"/>
    <s v="81571686"/>
    <x v="0"/>
    <s v="B3"/>
    <s v="BXJLRZ1"/>
    <s v="Z4DN"/>
    <n v="30"/>
    <n v="19574.919999999998"/>
    <n v="21923.919999999998"/>
    <n v="652.5"/>
    <s v="Completed"/>
    <s v="4D04"/>
    <s v="3547077"/>
    <n v="30"/>
    <s v="Ernakulam"/>
    <x v="0"/>
    <s v="GM-HH"/>
    <x v="5"/>
    <x v="3"/>
    <x v="3"/>
  </r>
  <r>
    <s v="86I0420769"/>
    <d v="2022-05-26T00:00:00"/>
    <s v="3547575"/>
    <x v="81"/>
    <s v="80802625"/>
    <x v="1"/>
    <s v="B3"/>
    <s v="BXJLK51"/>
    <s v="Z4DN"/>
    <n v="10"/>
    <n v="13049.92"/>
    <n v="14615.92"/>
    <n v="1305"/>
    <s v="Completed"/>
    <s v="4D04"/>
    <s v="3547575"/>
    <n v="10"/>
    <s v="Ernakulam"/>
    <x v="0"/>
    <s v="GM-HH"/>
    <x v="4"/>
    <x v="3"/>
    <x v="3"/>
  </r>
  <r>
    <s v="86I0420780"/>
    <d v="2022-05-26T00:00:00"/>
    <s v="3547069"/>
    <x v="82"/>
    <s v="81571686"/>
    <x v="0"/>
    <s v="B3"/>
    <s v="BXJLRZ1"/>
    <s v="Z4DN"/>
    <n v="100"/>
    <n v="65250.03"/>
    <n v="73080.03"/>
    <n v="652.5"/>
    <s v="Completed"/>
    <s v="4D04"/>
    <s v="3547069"/>
    <n v="100"/>
    <s v="Ernakulam"/>
    <x v="0"/>
    <s v="GM-HH"/>
    <x v="6"/>
    <x v="3"/>
    <x v="3"/>
  </r>
  <r>
    <s v="86I0420780"/>
    <d v="2022-05-26T00:00:00"/>
    <s v="3547069"/>
    <x v="82"/>
    <s v="80802625"/>
    <x v="1"/>
    <s v="B3"/>
    <s v="BXJLK51"/>
    <s v="Z4DN"/>
    <n v="50"/>
    <n v="65250.03"/>
    <n v="73080.03"/>
    <n v="1305"/>
    <s v="Completed"/>
    <s v="4D04"/>
    <s v="3547069"/>
    <n v="50"/>
    <s v="Ernakulam"/>
    <x v="0"/>
    <s v="GM-HH"/>
    <x v="6"/>
    <x v="3"/>
    <x v="3"/>
  </r>
  <r>
    <s v="86I0420780"/>
    <d v="2022-05-26T00:00:00"/>
    <s v="3547069"/>
    <x v="82"/>
    <s v="86415798"/>
    <x v="3"/>
    <s v="B3"/>
    <s v="BXJL2N1"/>
    <s v="Z4DN"/>
    <n v="50"/>
    <n v="16328.51"/>
    <n v="18287.93"/>
    <n v="326.57"/>
    <s v="Completed"/>
    <s v="4D04"/>
    <s v="3547069"/>
    <n v="50"/>
    <s v="Ernakulam"/>
    <x v="0"/>
    <s v="GM-HH"/>
    <x v="6"/>
    <x v="3"/>
    <x v="3"/>
  </r>
  <r>
    <s v="86I0420780"/>
    <d v="2022-05-26T00:00:00"/>
    <s v="3547069"/>
    <x v="82"/>
    <s v="80802633"/>
    <x v="2"/>
    <s v="B3"/>
    <s v="BXJG711"/>
    <s v="Z4DN"/>
    <n v="2"/>
    <n v="2610"/>
    <n v="2923.2"/>
    <n v="1305"/>
    <s v="Completed"/>
    <s v="4D04"/>
    <s v="3547069"/>
    <n v="2"/>
    <s v="Ernakulam"/>
    <x v="0"/>
    <s v="GM-HH"/>
    <x v="6"/>
    <x v="3"/>
    <x v="3"/>
  </r>
  <r>
    <s v="86I0420780"/>
    <d v="2022-05-26T00:00:00"/>
    <s v="3547069"/>
    <x v="82"/>
    <s v="80802633"/>
    <x v="2"/>
    <s v="B3"/>
    <s v="BXJJF71"/>
    <s v="Z4DN"/>
    <n v="18"/>
    <n v="23490.01"/>
    <n v="26308.81"/>
    <n v="1305"/>
    <s v="Completed"/>
    <s v="4D04"/>
    <s v="3547069"/>
    <n v="18"/>
    <s v="Ernakulam"/>
    <x v="0"/>
    <s v="GM-HH"/>
    <x v="6"/>
    <x v="3"/>
    <x v="3"/>
  </r>
  <r>
    <s v="86I0420793"/>
    <d v="2022-05-27T00:00:00"/>
    <s v="3553917"/>
    <x v="83"/>
    <s v="80802625"/>
    <x v="1"/>
    <s v="B3"/>
    <s v="BXJLK51"/>
    <s v="Z4DN"/>
    <n v="5"/>
    <n v="6525"/>
    <n v="7308"/>
    <n v="1305"/>
    <s v="Completed"/>
    <s v="4D04"/>
    <s v="3553917"/>
    <n v="5"/>
    <s v="Ernakulam"/>
    <x v="0"/>
    <s v="GM-HH"/>
    <x v="4"/>
    <x v="3"/>
    <x v="3"/>
  </r>
  <r>
    <s v="86I0420794"/>
    <d v="2022-05-27T00:00:00"/>
    <s v="3673196"/>
    <x v="84"/>
    <s v="80802633"/>
    <x v="2"/>
    <s v="B3"/>
    <s v="BXJJF71"/>
    <s v="Z4DN"/>
    <n v="10"/>
    <n v="13050"/>
    <n v="14616"/>
    <n v="1305"/>
    <s v="Completed"/>
    <s v="4D04"/>
    <s v="3673196"/>
    <n v="10"/>
    <s v="Ernakulam"/>
    <x v="0"/>
    <s v="GM-HH"/>
    <x v="4"/>
    <x v="3"/>
    <x v="3"/>
  </r>
  <r>
    <s v="86I0420797"/>
    <d v="2022-05-27T00:00:00"/>
    <s v="3553203"/>
    <x v="72"/>
    <s v="81571686"/>
    <x v="0"/>
    <s v="B3"/>
    <s v="BXJLRZ1"/>
    <s v="Z4DN"/>
    <n v="30"/>
    <n v="19575"/>
    <n v="21924"/>
    <n v="652.5"/>
    <s v="Completed"/>
    <s v="4D04"/>
    <s v="3553203"/>
    <n v="30"/>
    <s v="Ernakulam"/>
    <x v="0"/>
    <s v="GM-HH"/>
    <x v="6"/>
    <x v="3"/>
    <x v="3"/>
  </r>
  <r>
    <s v="86I0420797"/>
    <d v="2022-05-27T00:00:00"/>
    <s v="3553203"/>
    <x v="72"/>
    <s v="80802625"/>
    <x v="1"/>
    <s v="B3"/>
    <s v="BXJLK51"/>
    <s v="Z4DN"/>
    <n v="10"/>
    <n v="13050"/>
    <n v="14616"/>
    <n v="1305"/>
    <s v="Completed"/>
    <s v="4D04"/>
    <s v="3553203"/>
    <n v="10"/>
    <s v="Ernakulam"/>
    <x v="0"/>
    <s v="GM-HH"/>
    <x v="6"/>
    <x v="3"/>
    <x v="3"/>
  </r>
  <r>
    <s v="86I0420797"/>
    <d v="2022-05-27T00:00:00"/>
    <s v="3553203"/>
    <x v="72"/>
    <s v="80802633"/>
    <x v="2"/>
    <s v="B3"/>
    <s v="BXJJF71"/>
    <s v="Z4DN"/>
    <n v="15"/>
    <n v="19575"/>
    <n v="21924"/>
    <n v="1305"/>
    <s v="Completed"/>
    <s v="4D04"/>
    <s v="3553203"/>
    <n v="15"/>
    <s v="Ernakulam"/>
    <x v="0"/>
    <s v="GM-HH"/>
    <x v="6"/>
    <x v="3"/>
    <x v="3"/>
  </r>
  <r>
    <s v="86I0420801"/>
    <d v="2022-05-27T00:00:00"/>
    <s v="3554117"/>
    <x v="73"/>
    <s v="81571686"/>
    <x v="0"/>
    <s v="B3"/>
    <s v="BXJLRZ1"/>
    <s v="Z4DN"/>
    <n v="10"/>
    <n v="6525"/>
    <n v="7308"/>
    <n v="652.5"/>
    <s v="Completed"/>
    <s v="4D04"/>
    <s v="3554117"/>
    <n v="10"/>
    <s v="Ernakulam"/>
    <x v="0"/>
    <s v="GM-HH"/>
    <x v="4"/>
    <x v="3"/>
    <x v="3"/>
  </r>
  <r>
    <s v="86I0420801"/>
    <d v="2022-05-27T00:00:00"/>
    <s v="3554117"/>
    <x v="73"/>
    <s v="80802633"/>
    <x v="2"/>
    <s v="B3"/>
    <s v="BXJJF71"/>
    <s v="Z4DN"/>
    <n v="10"/>
    <n v="13050"/>
    <n v="14616"/>
    <n v="1305"/>
    <s v="Completed"/>
    <s v="4D04"/>
    <s v="3554117"/>
    <n v="10"/>
    <s v="Ernakulam"/>
    <x v="0"/>
    <s v="GM-HH"/>
    <x v="4"/>
    <x v="3"/>
    <x v="3"/>
  </r>
  <r>
    <s v="86I0420810"/>
    <d v="2022-05-28T00:00:00"/>
    <s v="3547046"/>
    <x v="85"/>
    <s v="81571686"/>
    <x v="0"/>
    <s v="B3"/>
    <s v="BXJLRZ1"/>
    <s v="Z4DN"/>
    <n v="10"/>
    <n v="6525.17"/>
    <n v="7308.17"/>
    <n v="652.5"/>
    <s v="Completed"/>
    <s v="4D04"/>
    <s v="3547046"/>
    <n v="10"/>
    <s v="Ernakulam"/>
    <x v="0"/>
    <s v="GM-HH"/>
    <x v="4"/>
    <x v="3"/>
    <x v="3"/>
  </r>
  <r>
    <s v="86I0420810"/>
    <d v="2022-05-28T00:00:00"/>
    <s v="3547046"/>
    <x v="85"/>
    <s v="80802625"/>
    <x v="1"/>
    <s v="B3"/>
    <s v="BXJLK51"/>
    <s v="Z4DN"/>
    <n v="5"/>
    <n v="6525.17"/>
    <n v="7308.17"/>
    <n v="1305"/>
    <s v="Completed"/>
    <s v="4D04"/>
    <s v="3547046"/>
    <n v="5"/>
    <s v="Ernakulam"/>
    <x v="0"/>
    <s v="GM-HH"/>
    <x v="4"/>
    <x v="3"/>
    <x v="3"/>
  </r>
  <r>
    <s v="86I0420810"/>
    <d v="2022-05-28T00:00:00"/>
    <s v="3547046"/>
    <x v="85"/>
    <s v="86415798"/>
    <x v="3"/>
    <s v="B3"/>
    <s v="BXJL2N1"/>
    <s v="Z4DN"/>
    <n v="10"/>
    <n v="3265.78"/>
    <n v="3657.66"/>
    <n v="326.57"/>
    <s v="Completed"/>
    <s v="4D04"/>
    <s v="3547046"/>
    <n v="10"/>
    <s v="Ernakulam"/>
    <x v="0"/>
    <s v="GM-HH"/>
    <x v="4"/>
    <x v="3"/>
    <x v="3"/>
  </r>
  <r>
    <s v="86I0420811"/>
    <d v="2022-05-28T00:00:00"/>
    <s v="3547034"/>
    <x v="86"/>
    <s v="81571686"/>
    <x v="0"/>
    <s v="B3"/>
    <s v="BXJLRZ1"/>
    <s v="Z4DN"/>
    <n v="10"/>
    <n v="6525"/>
    <n v="7308"/>
    <n v="652.5"/>
    <s v="Completed"/>
    <s v="4D04"/>
    <s v="3547034"/>
    <n v="10"/>
    <s v="Ernakulam"/>
    <x v="0"/>
    <s v="GM-HH"/>
    <x v="4"/>
    <x v="3"/>
    <x v="3"/>
  </r>
  <r>
    <s v="86I0420811"/>
    <d v="2022-05-28T00:00:00"/>
    <s v="3547034"/>
    <x v="86"/>
    <s v="80802633"/>
    <x v="2"/>
    <s v="B3"/>
    <s v="BXJJF71"/>
    <s v="Z4DN"/>
    <n v="15"/>
    <n v="19575"/>
    <n v="21924"/>
    <n v="1305"/>
    <s v="Completed"/>
    <s v="4D04"/>
    <s v="3547034"/>
    <n v="15"/>
    <s v="Ernakulam"/>
    <x v="0"/>
    <s v="GM-HH"/>
    <x v="4"/>
    <x v="3"/>
    <x v="3"/>
  </r>
  <r>
    <s v="86I0420816"/>
    <d v="2022-05-28T00:00:00"/>
    <s v="3553350"/>
    <x v="66"/>
    <s v="81571686"/>
    <x v="0"/>
    <s v="B3"/>
    <s v="BXJLRZ1"/>
    <s v="Z4DN"/>
    <n v="30"/>
    <n v="19575"/>
    <n v="21924"/>
    <n v="652.5"/>
    <s v="Completed"/>
    <s v="4D04"/>
    <s v="3553350"/>
    <n v="30"/>
    <s v="Ernakulam"/>
    <x v="0"/>
    <s v="GM-HH"/>
    <x v="5"/>
    <x v="3"/>
    <x v="3"/>
  </r>
  <r>
    <s v="86I0420816"/>
    <d v="2022-05-28T00:00:00"/>
    <s v="3553350"/>
    <x v="66"/>
    <s v="80802625"/>
    <x v="1"/>
    <s v="B3"/>
    <s v="BXJLK51"/>
    <s v="Z4DN"/>
    <n v="20"/>
    <n v="26100"/>
    <n v="29232"/>
    <n v="1305"/>
    <s v="Completed"/>
    <s v="4D04"/>
    <s v="3553350"/>
    <n v="20"/>
    <s v="Ernakulam"/>
    <x v="0"/>
    <s v="GM-HH"/>
    <x v="5"/>
    <x v="3"/>
    <x v="3"/>
  </r>
  <r>
    <s v="86I0420816"/>
    <d v="2022-05-28T00:00:00"/>
    <s v="3553350"/>
    <x v="66"/>
    <s v="80802633"/>
    <x v="2"/>
    <s v="B3"/>
    <s v="BXJJF71"/>
    <s v="Z4DN"/>
    <n v="10"/>
    <n v="13050"/>
    <n v="14616"/>
    <n v="1305"/>
    <s v="Completed"/>
    <s v="4D04"/>
    <s v="3553350"/>
    <n v="10"/>
    <s v="Ernakulam"/>
    <x v="0"/>
    <s v="GM-HH"/>
    <x v="5"/>
    <x v="3"/>
    <x v="3"/>
  </r>
  <r>
    <s v="86I0420819"/>
    <d v="2022-05-28T00:00:00"/>
    <s v="1718490"/>
    <x v="87"/>
    <s v="80802633"/>
    <x v="2"/>
    <s v="B3"/>
    <s v="BXJJF71"/>
    <s v="Z4DN"/>
    <n v="1"/>
    <n v="1304.98"/>
    <n v="1461.58"/>
    <n v="1305"/>
    <s v="Completed"/>
    <s v="4D04"/>
    <s v="1718490"/>
    <n v="1"/>
    <s v="Ernakulam"/>
    <x v="0"/>
    <s v="GM-HH"/>
    <x v="4"/>
    <x v="3"/>
    <x v="3"/>
  </r>
  <r>
    <s v="86I0420825"/>
    <d v="2022-05-28T00:00:00"/>
    <s v="3554072"/>
    <x v="88"/>
    <s v="86415798"/>
    <x v="3"/>
    <s v="B3"/>
    <s v="BXJL2N1"/>
    <s v="Z4DN"/>
    <n v="20"/>
    <n v="6531.38"/>
    <n v="7315.14"/>
    <n v="326.57"/>
    <s v="Completed"/>
    <s v="4D04"/>
    <s v="3554072"/>
    <n v="20"/>
    <s v="Ernakulam"/>
    <x v="0"/>
    <s v="GM-HH"/>
    <x v="5"/>
    <x v="3"/>
    <x v="3"/>
  </r>
  <r>
    <s v="86I0420830"/>
    <d v="2022-05-30T00:00:00"/>
    <s v="722716"/>
    <x v="89"/>
    <s v="80802625"/>
    <x v="1"/>
    <s v="B3"/>
    <s v="BXJLK51"/>
    <s v="Z4DN"/>
    <n v="10"/>
    <n v="13049.96"/>
    <n v="14615.96"/>
    <n v="1305"/>
    <s v="Completed"/>
    <s v="4D04"/>
    <s v="722716"/>
    <n v="10"/>
    <s v="Ernakulam"/>
    <x v="0"/>
    <s v="GM-HH"/>
    <x v="4"/>
    <x v="3"/>
    <x v="3"/>
  </r>
  <r>
    <s v="86I0420830"/>
    <d v="2022-05-30T00:00:00"/>
    <s v="722716"/>
    <x v="89"/>
    <s v="80802633"/>
    <x v="2"/>
    <s v="B3"/>
    <s v="BXJJF71"/>
    <s v="Z4DN"/>
    <n v="10"/>
    <n v="13049.96"/>
    <n v="14615.96"/>
    <n v="1305"/>
    <s v="Completed"/>
    <s v="4D04"/>
    <s v="722716"/>
    <n v="10"/>
    <s v="Ernakulam"/>
    <x v="0"/>
    <s v="GM-HH"/>
    <x v="4"/>
    <x v="3"/>
    <x v="3"/>
  </r>
  <r>
    <s v="86I0420835"/>
    <d v="2022-05-31T00:00:00"/>
    <s v="3553203"/>
    <x v="72"/>
    <s v="81571686"/>
    <x v="0"/>
    <s v="B3"/>
    <s v="BXJLRZ1"/>
    <s v="Z4DN"/>
    <n v="10"/>
    <n v="6525"/>
    <n v="7308"/>
    <n v="652.5"/>
    <s v="Completed"/>
    <s v="4D04"/>
    <s v="3553203"/>
    <n v="10"/>
    <s v="Ernakulam"/>
    <x v="0"/>
    <s v="GM-HH"/>
    <x v="6"/>
    <x v="3"/>
    <x v="3"/>
  </r>
  <r>
    <s v="86I0420835"/>
    <d v="2022-05-31T00:00:00"/>
    <s v="3553203"/>
    <x v="72"/>
    <s v="80802625"/>
    <x v="1"/>
    <s v="B3"/>
    <s v="BXJLK51"/>
    <s v="Z4DN"/>
    <n v="5"/>
    <n v="6525"/>
    <n v="7308"/>
    <n v="1305"/>
    <s v="Completed"/>
    <s v="4D04"/>
    <s v="3553203"/>
    <n v="5"/>
    <s v="Ernakulam"/>
    <x v="0"/>
    <s v="GM-HH"/>
    <x v="6"/>
    <x v="3"/>
    <x v="3"/>
  </r>
  <r>
    <s v="86I0420835"/>
    <d v="2022-05-31T00:00:00"/>
    <s v="3553203"/>
    <x v="72"/>
    <s v="80802633"/>
    <x v="2"/>
    <s v="B3"/>
    <s v="BXJJF71"/>
    <s v="Z4DN"/>
    <n v="5"/>
    <n v="6525"/>
    <n v="7308"/>
    <n v="1305"/>
    <s v="Completed"/>
    <s v="4D04"/>
    <s v="3553203"/>
    <n v="5"/>
    <s v="Ernakulam"/>
    <x v="0"/>
    <s v="GM-HH"/>
    <x v="6"/>
    <x v="3"/>
    <x v="3"/>
  </r>
  <r>
    <s v="86I0520710"/>
    <d v="2022-05-02T00:00:00"/>
    <s v="4146239"/>
    <x v="90"/>
    <s v="80802625"/>
    <x v="1"/>
    <s v="B3"/>
    <s v="BXJLK51"/>
    <s v="Z4DN"/>
    <n v="3"/>
    <n v="3915"/>
    <n v="4384.8"/>
    <n v="1305"/>
    <s v="Completed"/>
    <s v="4D05"/>
    <s v="4146239"/>
    <n v="3"/>
    <s v="Chennai"/>
    <x v="0"/>
    <s v="GM-HH"/>
    <x v="7"/>
    <x v="4"/>
    <x v="3"/>
  </r>
  <r>
    <s v="86I0520710"/>
    <d v="2022-05-02T00:00:00"/>
    <s v="4146239"/>
    <x v="90"/>
    <s v="86415798"/>
    <x v="3"/>
    <s v="B3"/>
    <s v="BXJL2N1"/>
    <s v="Z4DN"/>
    <n v="108"/>
    <n v="35269.53"/>
    <n v="39501.870000000003"/>
    <n v="326.57"/>
    <s v="Completed"/>
    <s v="4D05"/>
    <s v="4146239"/>
    <n v="108"/>
    <s v="Chennai"/>
    <x v="0"/>
    <s v="GM-HH"/>
    <x v="7"/>
    <x v="4"/>
    <x v="3"/>
  </r>
  <r>
    <s v="86I0520718"/>
    <d v="2022-05-03T00:00:00"/>
    <s v="3553784"/>
    <x v="91"/>
    <s v="80802625"/>
    <x v="1"/>
    <s v="B3"/>
    <s v="BXJLK51"/>
    <s v="Z4DN"/>
    <n v="24"/>
    <n v="31320.04"/>
    <n v="35078.44"/>
    <n v="1305"/>
    <s v="Completed"/>
    <s v="4D05"/>
    <s v="3553784"/>
    <n v="24"/>
    <s v="Chennai"/>
    <x v="0"/>
    <s v="GM-HH"/>
    <x v="7"/>
    <x v="4"/>
    <x v="3"/>
  </r>
  <r>
    <s v="86I0520744"/>
    <d v="2022-05-04T00:00:00"/>
    <s v="3545673"/>
    <x v="92"/>
    <s v="80802625"/>
    <x v="1"/>
    <s v="B3"/>
    <s v="BXJLK51"/>
    <s v="Z4DN"/>
    <n v="5"/>
    <n v="6525.05"/>
    <n v="7308.05"/>
    <n v="1305"/>
    <s v="Completed"/>
    <s v="4D05"/>
    <s v="3545673"/>
    <n v="5"/>
    <s v="Chennai"/>
    <x v="0"/>
    <s v="GM-HH"/>
    <x v="7"/>
    <x v="4"/>
    <x v="3"/>
  </r>
  <r>
    <s v="86I0520744"/>
    <d v="2022-05-04T00:00:00"/>
    <s v="3545673"/>
    <x v="92"/>
    <s v="86415798"/>
    <x v="3"/>
    <s v="B3"/>
    <s v="BXJL2N1"/>
    <s v="Z4DN"/>
    <n v="10"/>
    <n v="3265.73"/>
    <n v="3657.61"/>
    <n v="326.57"/>
    <s v="Completed"/>
    <s v="4D05"/>
    <s v="3545673"/>
    <n v="10"/>
    <s v="Chennai"/>
    <x v="0"/>
    <s v="GM-HH"/>
    <x v="7"/>
    <x v="4"/>
    <x v="3"/>
  </r>
  <r>
    <s v="86I0520752"/>
    <d v="2022-05-04T00:00:00"/>
    <s v="4186385"/>
    <x v="93"/>
    <s v="81571686"/>
    <x v="0"/>
    <s v="B3"/>
    <s v="BXJLND1"/>
    <s v="Z4DN"/>
    <n v="20"/>
    <n v="13049.97"/>
    <n v="14615.97"/>
    <n v="652.5"/>
    <s v="Completed"/>
    <s v="4D05"/>
    <s v="4186385"/>
    <n v="20"/>
    <s v="Chennai"/>
    <x v="0"/>
    <s v="GM-HH"/>
    <x v="8"/>
    <x v="4"/>
    <x v="3"/>
  </r>
  <r>
    <s v="86I0520752"/>
    <d v="2022-05-04T00:00:00"/>
    <s v="4186385"/>
    <x v="93"/>
    <s v="80802633"/>
    <x v="2"/>
    <s v="B3"/>
    <s v="BXJJF71"/>
    <s v="Z4DN"/>
    <n v="5"/>
    <n v="6524.98"/>
    <n v="7307.98"/>
    <n v="1305"/>
    <s v="Completed"/>
    <s v="4D05"/>
    <s v="4186385"/>
    <n v="5"/>
    <s v="Chennai"/>
    <x v="0"/>
    <s v="GM-HH"/>
    <x v="8"/>
    <x v="4"/>
    <x v="3"/>
  </r>
  <r>
    <s v="86I0520754"/>
    <d v="2022-05-04T00:00:00"/>
    <s v="3547443"/>
    <x v="94"/>
    <s v="81571686"/>
    <x v="0"/>
    <s v="B3"/>
    <s v="BXJLND1"/>
    <s v="Z4DN"/>
    <n v="50"/>
    <n v="32625"/>
    <n v="36540"/>
    <n v="652.5"/>
    <s v="Completed"/>
    <s v="4D05"/>
    <s v="3547443"/>
    <n v="50"/>
    <s v="Chennai"/>
    <x v="0"/>
    <s v="GM-HH"/>
    <x v="7"/>
    <x v="4"/>
    <x v="3"/>
  </r>
  <r>
    <s v="86I0520754"/>
    <d v="2022-05-04T00:00:00"/>
    <s v="3547443"/>
    <x v="94"/>
    <s v="80802625"/>
    <x v="1"/>
    <s v="B3"/>
    <s v="BXJLK51"/>
    <s v="Z4DN"/>
    <n v="15"/>
    <n v="19575"/>
    <n v="21924"/>
    <n v="1305"/>
    <s v="Completed"/>
    <s v="4D05"/>
    <s v="3547443"/>
    <n v="15"/>
    <s v="Chennai"/>
    <x v="0"/>
    <s v="GM-HH"/>
    <x v="7"/>
    <x v="4"/>
    <x v="3"/>
  </r>
  <r>
    <s v="86I0520754"/>
    <d v="2022-05-04T00:00:00"/>
    <s v="3547443"/>
    <x v="94"/>
    <s v="86415798"/>
    <x v="3"/>
    <s v="B3"/>
    <s v="BXJL2N1"/>
    <s v="Z4DN"/>
    <n v="60"/>
    <n v="19594.2"/>
    <n v="21945.5"/>
    <n v="326.57"/>
    <s v="Completed"/>
    <s v="4D05"/>
    <s v="3547443"/>
    <n v="60"/>
    <s v="Chennai"/>
    <x v="0"/>
    <s v="GM-HH"/>
    <x v="7"/>
    <x v="4"/>
    <x v="3"/>
  </r>
  <r>
    <s v="86I0520754"/>
    <d v="2022-05-04T00:00:00"/>
    <s v="3547443"/>
    <x v="94"/>
    <s v="80802633"/>
    <x v="2"/>
    <s v="B3"/>
    <s v="BXJJF71"/>
    <s v="Z4DN"/>
    <n v="25"/>
    <n v="32625"/>
    <n v="36540"/>
    <n v="1305"/>
    <s v="Completed"/>
    <s v="4D05"/>
    <s v="3547443"/>
    <n v="25"/>
    <s v="Chennai"/>
    <x v="0"/>
    <s v="GM-HH"/>
    <x v="7"/>
    <x v="4"/>
    <x v="3"/>
  </r>
  <r>
    <s v="86I0520767"/>
    <d v="2022-05-04T00:00:00"/>
    <s v="3547877"/>
    <x v="95"/>
    <s v="86415798"/>
    <x v="3"/>
    <s v="B3"/>
    <s v="BXJL2N1"/>
    <s v="Z4DN"/>
    <n v="40"/>
    <n v="13063.16"/>
    <n v="14630.7"/>
    <n v="326.57"/>
    <s v="Completed"/>
    <s v="4D05"/>
    <s v="3547877"/>
    <n v="40"/>
    <s v="Chennai"/>
    <x v="0"/>
    <s v="GM-HH"/>
    <x v="9"/>
    <x v="3"/>
    <x v="3"/>
  </r>
  <r>
    <s v="86I0520775"/>
    <d v="2022-05-04T00:00:00"/>
    <s v="4790649"/>
    <x v="96"/>
    <s v="86415798"/>
    <x v="3"/>
    <s v="B3"/>
    <s v="BXJR4V1"/>
    <s v="Z4DN"/>
    <n v="50"/>
    <n v="16328.51"/>
    <n v="18287.93"/>
    <n v="326.57"/>
    <s v="Completed"/>
    <s v="4D05"/>
    <s v="4790649"/>
    <n v="50"/>
    <s v="Chennai"/>
    <x v="0"/>
    <s v="GM-HH"/>
    <x v="10"/>
    <x v="4"/>
    <x v="3"/>
  </r>
  <r>
    <s v="86I0520775"/>
    <d v="2022-05-04T00:00:00"/>
    <s v="4790649"/>
    <x v="96"/>
    <s v="81571686"/>
    <x v="0"/>
    <s v="B3"/>
    <s v="BXJNT51"/>
    <s v="Z4DN"/>
    <n v="60"/>
    <n v="39150.019999999997"/>
    <n v="43848.02"/>
    <n v="652.5"/>
    <s v="Completed"/>
    <s v="4D05"/>
    <s v="4790649"/>
    <n v="60"/>
    <s v="Chennai"/>
    <x v="0"/>
    <s v="GM-HH"/>
    <x v="10"/>
    <x v="4"/>
    <x v="3"/>
  </r>
  <r>
    <s v="86I0520775"/>
    <d v="2022-05-04T00:00:00"/>
    <s v="4790649"/>
    <x v="96"/>
    <s v="80802625"/>
    <x v="1"/>
    <s v="B3"/>
    <s v="BXJLK51"/>
    <s v="Z4DN"/>
    <n v="50"/>
    <n v="65250.04"/>
    <n v="73080.039999999994"/>
    <n v="1305"/>
    <s v="Completed"/>
    <s v="4D05"/>
    <s v="4790649"/>
    <n v="50"/>
    <s v="Chennai"/>
    <x v="0"/>
    <s v="GM-HH"/>
    <x v="10"/>
    <x v="4"/>
    <x v="3"/>
  </r>
  <r>
    <s v="86I0520775"/>
    <d v="2022-05-04T00:00:00"/>
    <s v="4790649"/>
    <x v="96"/>
    <s v="80802633"/>
    <x v="2"/>
    <s v="B3"/>
    <s v="BXJJF71"/>
    <s v="Z4DN"/>
    <n v="10"/>
    <n v="13050.01"/>
    <n v="14616.01"/>
    <n v="1305"/>
    <s v="Completed"/>
    <s v="4D05"/>
    <s v="4790649"/>
    <n v="10"/>
    <s v="Chennai"/>
    <x v="0"/>
    <s v="GM-HH"/>
    <x v="10"/>
    <x v="4"/>
    <x v="3"/>
  </r>
  <r>
    <s v="86I0520783"/>
    <d v="2022-05-05T00:00:00"/>
    <s v="3547971"/>
    <x v="97"/>
    <s v="86415798"/>
    <x v="3"/>
    <s v="B3"/>
    <s v="BXJL2N1"/>
    <s v="Z4DN"/>
    <n v="20"/>
    <n v="6531.4"/>
    <n v="7315.16"/>
    <n v="326.57"/>
    <s v="Completed"/>
    <s v="4D05"/>
    <s v="3547971"/>
    <n v="20"/>
    <s v="Chennai"/>
    <x v="0"/>
    <s v="GM-HH"/>
    <x v="9"/>
    <x v="3"/>
    <x v="3"/>
  </r>
  <r>
    <s v="86I0520783"/>
    <d v="2022-05-05T00:00:00"/>
    <s v="3547971"/>
    <x v="97"/>
    <s v="80802633"/>
    <x v="2"/>
    <s v="B3"/>
    <s v="BXJJF71"/>
    <s v="Z4DN"/>
    <n v="5"/>
    <n v="6525"/>
    <n v="7308"/>
    <n v="1305"/>
    <s v="Completed"/>
    <s v="4D05"/>
    <s v="3547971"/>
    <n v="5"/>
    <s v="Chennai"/>
    <x v="0"/>
    <s v="GM-HH"/>
    <x v="9"/>
    <x v="3"/>
    <x v="3"/>
  </r>
  <r>
    <s v="86I0520787"/>
    <d v="2022-05-05T00:00:00"/>
    <s v="3553161"/>
    <x v="98"/>
    <s v="81571686"/>
    <x v="0"/>
    <s v="B3"/>
    <s v="BXJLND1"/>
    <s v="Z4DN"/>
    <n v="5"/>
    <n v="3262.57"/>
    <n v="3654.07"/>
    <n v="652.5"/>
    <s v="Completed"/>
    <s v="4D05"/>
    <s v="3553161"/>
    <n v="5"/>
    <s v="Chennai"/>
    <x v="0"/>
    <s v="GM-HH"/>
    <x v="7"/>
    <x v="4"/>
    <x v="3"/>
  </r>
  <r>
    <s v="86I0520798"/>
    <d v="2022-05-05T00:00:00"/>
    <s v="4559016"/>
    <x v="99"/>
    <s v="81571686"/>
    <x v="0"/>
    <s v="B3"/>
    <s v="BXJLND1"/>
    <s v="Z4DN"/>
    <n v="12"/>
    <n v="7829.95"/>
    <n v="8769.5499999999993"/>
    <n v="652.5"/>
    <s v="Completed"/>
    <s v="4D05"/>
    <s v="4559016"/>
    <n v="12"/>
    <s v="Chennai"/>
    <x v="0"/>
    <s v="GM-HH"/>
    <x v="9"/>
    <x v="3"/>
    <x v="3"/>
  </r>
  <r>
    <s v="86I0520817"/>
    <d v="2022-05-07T00:00:00"/>
    <s v="1718643"/>
    <x v="100"/>
    <s v="81571686"/>
    <x v="0"/>
    <s v="B3"/>
    <s v="BXJLND1"/>
    <s v="Z4DN"/>
    <n v="20"/>
    <n v="13049.83"/>
    <n v="14615.83"/>
    <n v="652.5"/>
    <s v="Completed"/>
    <s v="4D05"/>
    <s v="1718643"/>
    <n v="20"/>
    <s v="Chennai"/>
    <x v="0"/>
    <s v="GM-HH"/>
    <x v="7"/>
    <x v="4"/>
    <x v="3"/>
  </r>
  <r>
    <s v="86I0520817"/>
    <d v="2022-05-07T00:00:00"/>
    <s v="1718643"/>
    <x v="100"/>
    <s v="80802633"/>
    <x v="2"/>
    <s v="B3"/>
    <s v="BXJJF71"/>
    <s v="Z4DN"/>
    <n v="5"/>
    <n v="6524.91"/>
    <n v="7307.91"/>
    <n v="1305"/>
    <s v="Completed"/>
    <s v="4D05"/>
    <s v="1718643"/>
    <n v="5"/>
    <s v="Chennai"/>
    <x v="0"/>
    <s v="GM-HH"/>
    <x v="7"/>
    <x v="4"/>
    <x v="3"/>
  </r>
  <r>
    <s v="86I0520822"/>
    <d v="2022-05-07T00:00:00"/>
    <s v="1718492"/>
    <x v="101"/>
    <s v="80802625"/>
    <x v="1"/>
    <s v="B3"/>
    <s v="BXJLK51"/>
    <s v="Z4DN"/>
    <n v="5"/>
    <n v="6525"/>
    <n v="7308"/>
    <n v="1305"/>
    <s v="Completed"/>
    <s v="4D05"/>
    <s v="1718492"/>
    <n v="5"/>
    <s v="Chennai"/>
    <x v="0"/>
    <s v="GM-HH"/>
    <x v="7"/>
    <x v="4"/>
    <x v="3"/>
  </r>
  <r>
    <s v="86I0520822"/>
    <d v="2022-05-07T00:00:00"/>
    <s v="1718492"/>
    <x v="101"/>
    <s v="86415798"/>
    <x v="3"/>
    <s v="B3"/>
    <s v="BXJL2N1"/>
    <s v="Z4DN"/>
    <n v="10"/>
    <n v="3265.7"/>
    <n v="3657.58"/>
    <n v="326.57"/>
    <s v="Completed"/>
    <s v="4D05"/>
    <s v="1718492"/>
    <n v="10"/>
    <s v="Chennai"/>
    <x v="0"/>
    <s v="GM-HH"/>
    <x v="7"/>
    <x v="4"/>
    <x v="3"/>
  </r>
  <r>
    <s v="86I0520822"/>
    <d v="2022-05-07T00:00:00"/>
    <s v="1718492"/>
    <x v="101"/>
    <s v="80802633"/>
    <x v="2"/>
    <s v="B3"/>
    <s v="BXJJF71"/>
    <s v="Z4DN"/>
    <n v="5"/>
    <n v="6525"/>
    <n v="7308"/>
    <n v="1305"/>
    <s v="Completed"/>
    <s v="4D05"/>
    <s v="1718492"/>
    <n v="5"/>
    <s v="Chennai"/>
    <x v="0"/>
    <s v="GM-HH"/>
    <x v="7"/>
    <x v="4"/>
    <x v="3"/>
  </r>
  <r>
    <s v="86I0520825"/>
    <d v="2022-05-07T00:00:00"/>
    <s v="3553149"/>
    <x v="102"/>
    <s v="86415798"/>
    <x v="3"/>
    <s v="B3"/>
    <s v="BXJL2N1"/>
    <s v="Z4DN"/>
    <n v="45"/>
    <n v="14695.69"/>
    <n v="16459.169999999998"/>
    <n v="326.57"/>
    <s v="Completed"/>
    <s v="4D05"/>
    <s v="3553149"/>
    <n v="45"/>
    <s v="Chennai"/>
    <x v="0"/>
    <s v="GM-HH"/>
    <x v="9"/>
    <x v="3"/>
    <x v="3"/>
  </r>
  <r>
    <s v="86I0520825"/>
    <d v="2022-05-07T00:00:00"/>
    <s v="3553149"/>
    <x v="102"/>
    <s v="80802625"/>
    <x v="1"/>
    <s v="B3"/>
    <s v="BXJLK51"/>
    <s v="Z4DN"/>
    <n v="5"/>
    <n v="6525.02"/>
    <n v="7308.02"/>
    <n v="1305"/>
    <s v="Completed"/>
    <s v="4D05"/>
    <s v="3553149"/>
    <n v="5"/>
    <s v="Chennai"/>
    <x v="0"/>
    <s v="GM-HH"/>
    <x v="9"/>
    <x v="3"/>
    <x v="3"/>
  </r>
  <r>
    <s v="86I0520825"/>
    <d v="2022-05-07T00:00:00"/>
    <s v="3553149"/>
    <x v="102"/>
    <s v="86415798"/>
    <x v="3"/>
    <s v="B3"/>
    <s v="BXJJN71"/>
    <s v="Z4DN"/>
    <n v="5"/>
    <n v="1632.85"/>
    <n v="1828.79"/>
    <n v="326.57"/>
    <s v="Completed"/>
    <s v="4D05"/>
    <s v="3553149"/>
    <n v="5"/>
    <s v="Chennai"/>
    <x v="0"/>
    <s v="GM-HH"/>
    <x v="9"/>
    <x v="3"/>
    <x v="3"/>
  </r>
  <r>
    <s v="86I0520825"/>
    <d v="2022-05-07T00:00:00"/>
    <s v="3553149"/>
    <x v="102"/>
    <s v="80802633"/>
    <x v="2"/>
    <s v="B3"/>
    <s v="BXJJF71"/>
    <s v="Z4DN"/>
    <n v="5"/>
    <n v="6525.02"/>
    <n v="7308.02"/>
    <n v="1305"/>
    <s v="Completed"/>
    <s v="4D05"/>
    <s v="3553149"/>
    <n v="5"/>
    <s v="Chennai"/>
    <x v="0"/>
    <s v="GM-HH"/>
    <x v="9"/>
    <x v="3"/>
    <x v="3"/>
  </r>
  <r>
    <s v="86I0520830"/>
    <d v="2022-05-07T00:00:00"/>
    <s v="3553646"/>
    <x v="103"/>
    <s v="86415798"/>
    <x v="3"/>
    <s v="B3"/>
    <s v="BXJL2N1"/>
    <s v="Z4DN"/>
    <n v="6"/>
    <n v="1959.52"/>
    <n v="2194.66"/>
    <n v="326.57"/>
    <s v="Completed"/>
    <s v="4D05"/>
    <s v="3553646"/>
    <n v="6"/>
    <s v="Chennai"/>
    <x v="0"/>
    <s v="GM-HH"/>
    <x v="7"/>
    <x v="4"/>
    <x v="3"/>
  </r>
  <r>
    <s v="86I0520832"/>
    <d v="2022-05-09T00:00:00"/>
    <s v="3553577"/>
    <x v="104"/>
    <s v="81571686"/>
    <x v="0"/>
    <s v="B3"/>
    <s v="BXJLND1"/>
    <s v="Z4DN"/>
    <n v="10"/>
    <n v="6525"/>
    <n v="7308"/>
    <n v="652.5"/>
    <s v="Completed"/>
    <s v="4D05"/>
    <s v="3553577"/>
    <n v="10"/>
    <s v="Chennai"/>
    <x v="0"/>
    <s v="GM-HH"/>
    <x v="10"/>
    <x v="4"/>
    <x v="3"/>
  </r>
  <r>
    <s v="86I0520834"/>
    <d v="2022-05-09T00:00:00"/>
    <s v="3547718"/>
    <x v="105"/>
    <s v="81571686"/>
    <x v="0"/>
    <s v="B3"/>
    <s v="BXJLND1"/>
    <s v="Z4DN"/>
    <n v="50"/>
    <n v="32625"/>
    <n v="36540"/>
    <n v="652.5"/>
    <s v="Completed"/>
    <s v="4D05"/>
    <s v="3547718"/>
    <n v="50"/>
    <s v="Chennai"/>
    <x v="0"/>
    <s v="GM-HH"/>
    <x v="7"/>
    <x v="4"/>
    <x v="3"/>
  </r>
  <r>
    <s v="86I0520834"/>
    <d v="2022-05-09T00:00:00"/>
    <s v="3547718"/>
    <x v="105"/>
    <s v="80802633"/>
    <x v="2"/>
    <s v="B3"/>
    <s v="BXJJF71"/>
    <s v="Z4DN"/>
    <n v="10"/>
    <n v="13050"/>
    <n v="14616"/>
    <n v="1305"/>
    <s v="Completed"/>
    <s v="4D05"/>
    <s v="3547718"/>
    <n v="10"/>
    <s v="Chennai"/>
    <x v="0"/>
    <s v="GM-HH"/>
    <x v="7"/>
    <x v="4"/>
    <x v="3"/>
  </r>
  <r>
    <s v="86I0520843"/>
    <d v="2022-05-09T00:00:00"/>
    <s v="3553332"/>
    <x v="106"/>
    <s v="80802625"/>
    <x v="1"/>
    <s v="B3"/>
    <s v="BXJLK51"/>
    <s v="Z4DN"/>
    <n v="20"/>
    <n v="26100.07"/>
    <n v="29232.07"/>
    <n v="1305"/>
    <s v="Completed"/>
    <s v="4D05"/>
    <s v="3553332"/>
    <n v="20"/>
    <s v="Chennai"/>
    <x v="0"/>
    <s v="GM-HH"/>
    <x v="7"/>
    <x v="4"/>
    <x v="3"/>
  </r>
  <r>
    <s v="86I0520851"/>
    <d v="2022-05-10T00:00:00"/>
    <s v="4450796"/>
    <x v="107"/>
    <s v="81571686"/>
    <x v="0"/>
    <s v="B3"/>
    <s v="BXJLND1"/>
    <s v="Z4DN"/>
    <n v="30"/>
    <n v="19575.04"/>
    <n v="21924.04"/>
    <n v="652.5"/>
    <s v="Completed"/>
    <s v="4D05"/>
    <s v="4450796"/>
    <n v="30"/>
    <s v="Chennai"/>
    <x v="0"/>
    <s v="GM-HH"/>
    <x v="7"/>
    <x v="4"/>
    <x v="3"/>
  </r>
  <r>
    <s v="86I0520851"/>
    <d v="2022-05-10T00:00:00"/>
    <s v="4450796"/>
    <x v="107"/>
    <s v="80802625"/>
    <x v="1"/>
    <s v="B3"/>
    <s v="BXJLK51"/>
    <s v="Z4DN"/>
    <n v="20"/>
    <n v="26100.05"/>
    <n v="29232.05"/>
    <n v="1305"/>
    <s v="Completed"/>
    <s v="4D05"/>
    <s v="4450796"/>
    <n v="20"/>
    <s v="Chennai"/>
    <x v="0"/>
    <s v="GM-HH"/>
    <x v="7"/>
    <x v="4"/>
    <x v="3"/>
  </r>
  <r>
    <s v="86I0520851"/>
    <d v="2022-05-10T00:00:00"/>
    <s v="4450796"/>
    <x v="107"/>
    <s v="80802633"/>
    <x v="2"/>
    <s v="B3"/>
    <s v="BXJJF71"/>
    <s v="Z4DN"/>
    <n v="10"/>
    <n v="13050.03"/>
    <n v="14616.03"/>
    <n v="1305"/>
    <s v="Completed"/>
    <s v="4D05"/>
    <s v="4450796"/>
    <n v="10"/>
    <s v="Chennai"/>
    <x v="0"/>
    <s v="GM-HH"/>
    <x v="7"/>
    <x v="4"/>
    <x v="3"/>
  </r>
  <r>
    <s v="86I0520853"/>
    <d v="2022-05-10T00:00:00"/>
    <s v="3547443"/>
    <x v="94"/>
    <s v="80802625"/>
    <x v="1"/>
    <s v="B3"/>
    <s v="BXJLK51"/>
    <s v="Z4DN"/>
    <n v="15"/>
    <n v="19575.04"/>
    <n v="21924.04"/>
    <n v="1305"/>
    <s v="Completed"/>
    <s v="4D05"/>
    <s v="3547443"/>
    <n v="15"/>
    <s v="Chennai"/>
    <x v="0"/>
    <s v="GM-HH"/>
    <x v="7"/>
    <x v="4"/>
    <x v="3"/>
  </r>
  <r>
    <s v="86I0520853"/>
    <d v="2022-05-10T00:00:00"/>
    <s v="3547443"/>
    <x v="94"/>
    <s v="86415798"/>
    <x v="3"/>
    <s v="B3"/>
    <s v="BXJL2N1"/>
    <s v="Z4DN"/>
    <n v="96"/>
    <n v="31350.78"/>
    <n v="35112.86"/>
    <n v="326.57"/>
    <s v="Completed"/>
    <s v="4D05"/>
    <s v="3547443"/>
    <n v="96"/>
    <s v="Chennai"/>
    <x v="0"/>
    <s v="GM-HH"/>
    <x v="7"/>
    <x v="4"/>
    <x v="3"/>
  </r>
  <r>
    <s v="86I0520853"/>
    <d v="2022-05-10T00:00:00"/>
    <s v="3547443"/>
    <x v="94"/>
    <s v="80802633"/>
    <x v="2"/>
    <s v="B3"/>
    <s v="BXJJF71"/>
    <s v="Z4DN"/>
    <n v="25"/>
    <n v="32625.06"/>
    <n v="36540.06"/>
    <n v="1305"/>
    <s v="Completed"/>
    <s v="4D05"/>
    <s v="3547443"/>
    <n v="25"/>
    <s v="Chennai"/>
    <x v="0"/>
    <s v="GM-HH"/>
    <x v="7"/>
    <x v="4"/>
    <x v="3"/>
  </r>
  <r>
    <s v="86I0520858"/>
    <d v="2022-05-10T00:00:00"/>
    <s v="4146239"/>
    <x v="90"/>
    <s v="80802625"/>
    <x v="1"/>
    <s v="B3"/>
    <s v="BXJLK51"/>
    <s v="Z4DN"/>
    <n v="22"/>
    <n v="28709.99"/>
    <n v="32155.19"/>
    <n v="1305"/>
    <s v="Completed"/>
    <s v="4D05"/>
    <s v="4146239"/>
    <n v="22"/>
    <s v="Chennai"/>
    <x v="0"/>
    <s v="GM-HH"/>
    <x v="7"/>
    <x v="4"/>
    <x v="3"/>
  </r>
  <r>
    <s v="86I0520858"/>
    <d v="2022-05-10T00:00:00"/>
    <s v="4146239"/>
    <x v="90"/>
    <s v="80802633"/>
    <x v="2"/>
    <s v="B3"/>
    <s v="BXJJF71"/>
    <s v="Z4DN"/>
    <n v="16"/>
    <n v="20879.990000000002"/>
    <n v="23385.59"/>
    <n v="1305"/>
    <s v="Completed"/>
    <s v="4D05"/>
    <s v="4146239"/>
    <n v="16"/>
    <s v="Chennai"/>
    <x v="0"/>
    <s v="GM-HH"/>
    <x v="7"/>
    <x v="4"/>
    <x v="3"/>
  </r>
  <r>
    <s v="86I0520858"/>
    <d v="2022-05-10T00:00:00"/>
    <s v="4146239"/>
    <x v="90"/>
    <s v="86415798"/>
    <x v="3"/>
    <s v="B3"/>
    <s v="BXJL2N1"/>
    <s v="Z4DN"/>
    <n v="21"/>
    <n v="6857.97"/>
    <n v="7680.93"/>
    <n v="326.57"/>
    <s v="Completed"/>
    <s v="4D05"/>
    <s v="4146239"/>
    <n v="21"/>
    <s v="Chennai"/>
    <x v="0"/>
    <s v="GM-HH"/>
    <x v="7"/>
    <x v="4"/>
    <x v="3"/>
  </r>
  <r>
    <s v="86I0520866"/>
    <d v="2022-05-10T00:00:00"/>
    <s v="1717992"/>
    <x v="108"/>
    <s v="81571686"/>
    <x v="0"/>
    <s v="B3"/>
    <s v="BXJLND1"/>
    <s v="Z4DN"/>
    <n v="10"/>
    <n v="6524.85"/>
    <n v="7307.85"/>
    <n v="652.5"/>
    <s v="Completed"/>
    <s v="4D05"/>
    <s v="1717992"/>
    <n v="10"/>
    <s v="Chennai"/>
    <x v="0"/>
    <s v="GM-HH"/>
    <x v="7"/>
    <x v="4"/>
    <x v="3"/>
  </r>
  <r>
    <s v="86I0520872"/>
    <d v="2022-05-10T00:00:00"/>
    <s v="3968621"/>
    <x v="109"/>
    <s v="80802633"/>
    <x v="2"/>
    <s v="B3"/>
    <s v="BXJJF71"/>
    <s v="Z4DN"/>
    <n v="5"/>
    <n v="6524.98"/>
    <n v="7307.98"/>
    <n v="1305"/>
    <s v="Completed"/>
    <s v="4D05"/>
    <s v="3968621"/>
    <n v="5"/>
    <s v="Chennai"/>
    <x v="0"/>
    <s v="GM-HH"/>
    <x v="9"/>
    <x v="3"/>
    <x v="3"/>
  </r>
  <r>
    <s v="86I0520885"/>
    <d v="2022-05-10T00:00:00"/>
    <s v="3547837"/>
    <x v="110"/>
    <s v="80802625"/>
    <x v="1"/>
    <s v="B3"/>
    <s v="BXJLK51"/>
    <s v="Z4DN"/>
    <n v="2"/>
    <n v="2610.0700000000002"/>
    <n v="2923.27"/>
    <n v="1305"/>
    <s v="Completed"/>
    <s v="4D05"/>
    <s v="3547837"/>
    <n v="2"/>
    <s v="Chennai"/>
    <x v="0"/>
    <s v="GM-HH"/>
    <x v="8"/>
    <x v="4"/>
    <x v="3"/>
  </r>
  <r>
    <s v="86I0520890"/>
    <d v="2022-05-10T00:00:00"/>
    <s v="3553784"/>
    <x v="91"/>
    <s v="80802625"/>
    <x v="1"/>
    <s v="B3"/>
    <s v="BXJLK51"/>
    <s v="Z4DN"/>
    <n v="9"/>
    <n v="11744.69"/>
    <n v="13154.09"/>
    <n v="1305"/>
    <s v="Completed"/>
    <s v="4D05"/>
    <s v="3553784"/>
    <n v="9"/>
    <s v="Chennai"/>
    <x v="0"/>
    <s v="GM-HH"/>
    <x v="7"/>
    <x v="4"/>
    <x v="3"/>
  </r>
  <r>
    <s v="86I0520898"/>
    <d v="2022-05-10T00:00:00"/>
    <s v="3552779"/>
    <x v="111"/>
    <s v="86415798"/>
    <x v="3"/>
    <s v="B3"/>
    <s v="BXJL2N1"/>
    <s v="Z4DN"/>
    <n v="10"/>
    <n v="3265.64"/>
    <n v="3657.52"/>
    <n v="326.57"/>
    <s v="Completed"/>
    <s v="4D05"/>
    <s v="3552779"/>
    <n v="10"/>
    <s v="Chennai"/>
    <x v="0"/>
    <s v="GM-HH"/>
    <x v="9"/>
    <x v="3"/>
    <x v="3"/>
  </r>
  <r>
    <s v="86I0520899"/>
    <d v="2022-05-10T00:00:00"/>
    <s v="4509425"/>
    <x v="112"/>
    <s v="80802625"/>
    <x v="1"/>
    <s v="B3"/>
    <s v="BXJLK51"/>
    <s v="Z4DN"/>
    <n v="5"/>
    <n v="6525.11"/>
    <n v="7308.11"/>
    <n v="1305"/>
    <s v="Completed"/>
    <s v="4D05"/>
    <s v="4509425"/>
    <n v="5"/>
    <s v="Chennai"/>
    <x v="0"/>
    <s v="GM-HH"/>
    <x v="7"/>
    <x v="4"/>
    <x v="3"/>
  </r>
  <r>
    <s v="86I0520899"/>
    <d v="2022-05-10T00:00:00"/>
    <s v="4509425"/>
    <x v="112"/>
    <s v="80802633"/>
    <x v="2"/>
    <s v="B3"/>
    <s v="BXJJF71"/>
    <s v="Z4DN"/>
    <n v="4"/>
    <n v="5220.09"/>
    <n v="5846.49"/>
    <n v="1305"/>
    <s v="Completed"/>
    <s v="4D05"/>
    <s v="4509425"/>
    <n v="4"/>
    <s v="Chennai"/>
    <x v="0"/>
    <s v="GM-HH"/>
    <x v="7"/>
    <x v="4"/>
    <x v="3"/>
  </r>
  <r>
    <s v="86I0520910"/>
    <d v="2022-05-11T00:00:00"/>
    <s v="3545696"/>
    <x v="113"/>
    <s v="81571686"/>
    <x v="0"/>
    <s v="B3"/>
    <s v="BXJLND1"/>
    <s v="Z4DN"/>
    <n v="10"/>
    <n v="6525.05"/>
    <n v="7308.05"/>
    <n v="652.5"/>
    <s v="Completed"/>
    <s v="4D05"/>
    <s v="3545696"/>
    <n v="10"/>
    <s v="Chennai"/>
    <x v="0"/>
    <s v="GM-HH"/>
    <x v="9"/>
    <x v="3"/>
    <x v="3"/>
  </r>
  <r>
    <s v="86I0520913"/>
    <d v="2022-05-11T00:00:00"/>
    <s v="3547877"/>
    <x v="95"/>
    <s v="80802633"/>
    <x v="2"/>
    <s v="B3"/>
    <s v="BXJJF71"/>
    <s v="Z4DN"/>
    <n v="20"/>
    <n v="26099.77"/>
    <n v="29231.77"/>
    <n v="1305"/>
    <s v="Completed"/>
    <s v="4D05"/>
    <s v="3547877"/>
    <n v="20"/>
    <s v="Chennai"/>
    <x v="0"/>
    <s v="GM-HH"/>
    <x v="9"/>
    <x v="3"/>
    <x v="3"/>
  </r>
  <r>
    <s v="86I0520917"/>
    <d v="2022-05-11T00:00:00"/>
    <s v="3547834"/>
    <x v="114"/>
    <s v="81571686"/>
    <x v="0"/>
    <s v="B3"/>
    <s v="BXJLND1"/>
    <s v="Z4DN"/>
    <n v="10"/>
    <n v="6525.02"/>
    <n v="7308.02"/>
    <n v="652.5"/>
    <s v="Completed"/>
    <s v="4D05"/>
    <s v="3547834"/>
    <n v="10"/>
    <s v="Chennai"/>
    <x v="0"/>
    <s v="GM-HH"/>
    <x v="7"/>
    <x v="4"/>
    <x v="3"/>
  </r>
  <r>
    <s v="86I0520917"/>
    <d v="2022-05-11T00:00:00"/>
    <s v="3547834"/>
    <x v="114"/>
    <s v="86415798"/>
    <x v="3"/>
    <s v="B3"/>
    <s v="BXJL2N1"/>
    <s v="Z4DN"/>
    <n v="20"/>
    <n v="6531.42"/>
    <n v="7315.18"/>
    <n v="326.57"/>
    <s v="Completed"/>
    <s v="4D05"/>
    <s v="3547834"/>
    <n v="20"/>
    <s v="Chennai"/>
    <x v="0"/>
    <s v="GM-HH"/>
    <x v="7"/>
    <x v="4"/>
    <x v="3"/>
  </r>
  <r>
    <s v="86I0520917"/>
    <d v="2022-05-11T00:00:00"/>
    <s v="3547834"/>
    <x v="114"/>
    <s v="80802633"/>
    <x v="2"/>
    <s v="B3"/>
    <s v="BXJJF71"/>
    <s v="Z4DN"/>
    <n v="10"/>
    <n v="13050.04"/>
    <n v="14616.04"/>
    <n v="1305"/>
    <s v="Completed"/>
    <s v="4D05"/>
    <s v="3547834"/>
    <n v="10"/>
    <s v="Chennai"/>
    <x v="0"/>
    <s v="GM-HH"/>
    <x v="7"/>
    <x v="4"/>
    <x v="3"/>
  </r>
  <r>
    <s v="86I0520922"/>
    <d v="2022-05-11T00:00:00"/>
    <s v="4761563"/>
    <x v="115"/>
    <s v="86415798"/>
    <x v="3"/>
    <s v="B3"/>
    <s v="BXJL2N1"/>
    <s v="Z4DN"/>
    <n v="20"/>
    <n v="6531.41"/>
    <n v="7315.17"/>
    <n v="326.57"/>
    <s v="Completed"/>
    <s v="4D05"/>
    <s v="4761563"/>
    <n v="20"/>
    <s v="Chennai"/>
    <x v="0"/>
    <s v="GM-HH"/>
    <x v="7"/>
    <x v="4"/>
    <x v="3"/>
  </r>
  <r>
    <s v="86I0520922"/>
    <d v="2022-05-11T00:00:00"/>
    <s v="4761563"/>
    <x v="115"/>
    <s v="80802633"/>
    <x v="2"/>
    <s v="B3"/>
    <s v="BXJJF71"/>
    <s v="Z4DN"/>
    <n v="5"/>
    <n v="6525.01"/>
    <n v="7308.01"/>
    <n v="1305"/>
    <s v="Completed"/>
    <s v="4D05"/>
    <s v="4761563"/>
    <n v="5"/>
    <s v="Chennai"/>
    <x v="0"/>
    <s v="GM-HH"/>
    <x v="7"/>
    <x v="4"/>
    <x v="3"/>
  </r>
  <r>
    <s v="86I0520929"/>
    <d v="2022-05-11T00:00:00"/>
    <s v="4186385"/>
    <x v="93"/>
    <s v="81571686"/>
    <x v="0"/>
    <s v="B3"/>
    <s v="BXJLND1"/>
    <s v="Z4DN"/>
    <n v="20"/>
    <n v="13049.99"/>
    <n v="14615.99"/>
    <n v="652.5"/>
    <s v="Completed"/>
    <s v="4D05"/>
    <s v="4186385"/>
    <n v="20"/>
    <s v="Chennai"/>
    <x v="0"/>
    <s v="GM-HH"/>
    <x v="8"/>
    <x v="4"/>
    <x v="3"/>
  </r>
  <r>
    <s v="86I0520929"/>
    <d v="2022-05-11T00:00:00"/>
    <s v="4186385"/>
    <x v="93"/>
    <s v="80802625"/>
    <x v="1"/>
    <s v="B3"/>
    <s v="BXJLK51"/>
    <s v="Z4DN"/>
    <n v="5"/>
    <n v="6525"/>
    <n v="7308"/>
    <n v="1305"/>
    <s v="Completed"/>
    <s v="4D05"/>
    <s v="4186385"/>
    <n v="5"/>
    <s v="Chennai"/>
    <x v="0"/>
    <s v="GM-HH"/>
    <x v="8"/>
    <x v="4"/>
    <x v="3"/>
  </r>
  <r>
    <s v="86I0520929"/>
    <d v="2022-05-11T00:00:00"/>
    <s v="4186385"/>
    <x v="93"/>
    <s v="86415798"/>
    <x v="3"/>
    <s v="B3"/>
    <s v="BXJL2N1"/>
    <s v="Z4DN"/>
    <n v="10"/>
    <n v="3265.7"/>
    <n v="3657.58"/>
    <n v="326.57"/>
    <s v="Completed"/>
    <s v="4D05"/>
    <s v="4186385"/>
    <n v="10"/>
    <s v="Chennai"/>
    <x v="0"/>
    <s v="GM-HH"/>
    <x v="8"/>
    <x v="4"/>
    <x v="3"/>
  </r>
  <r>
    <s v="86I0520952"/>
    <d v="2022-05-12T00:00:00"/>
    <s v="3547829"/>
    <x v="116"/>
    <s v="81571686"/>
    <x v="0"/>
    <s v="B3"/>
    <s v="BXJLND1"/>
    <s v="Z4DN"/>
    <n v="10"/>
    <n v="6524.86"/>
    <n v="7307.86"/>
    <n v="652.5"/>
    <s v="Completed"/>
    <s v="4D05"/>
    <s v="3547829"/>
    <n v="10"/>
    <s v="Chennai"/>
    <x v="0"/>
    <s v="GM-HH"/>
    <x v="8"/>
    <x v="4"/>
    <x v="3"/>
  </r>
  <r>
    <s v="86I0520953"/>
    <d v="2022-05-12T00:00:00"/>
    <s v="4070179"/>
    <x v="117"/>
    <s v="80802633"/>
    <x v="2"/>
    <s v="B3"/>
    <s v="BXJJF71"/>
    <s v="Z4DN"/>
    <n v="5"/>
    <n v="6525.02"/>
    <n v="7308.02"/>
    <n v="1305"/>
    <s v="Completed"/>
    <s v="4D05"/>
    <s v="4070179"/>
    <n v="5"/>
    <s v="Chennai"/>
    <x v="0"/>
    <s v="GM-HH"/>
    <x v="7"/>
    <x v="4"/>
    <x v="3"/>
  </r>
  <r>
    <s v="86I0520958"/>
    <d v="2022-05-13T00:00:00"/>
    <s v="3547824"/>
    <x v="118"/>
    <s v="80802633"/>
    <x v="2"/>
    <s v="B3"/>
    <s v="BXJJF71"/>
    <s v="Z4DN"/>
    <n v="8"/>
    <n v="10440.049999999999"/>
    <n v="11692.85"/>
    <n v="1305"/>
    <s v="Completed"/>
    <s v="4D05"/>
    <s v="3547824"/>
    <n v="8"/>
    <s v="Chennai"/>
    <x v="0"/>
    <s v="GM-HH"/>
    <x v="7"/>
    <x v="4"/>
    <x v="3"/>
  </r>
  <r>
    <s v="86I0520966"/>
    <d v="2022-05-13T00:00:00"/>
    <s v="3547421"/>
    <x v="119"/>
    <s v="81571686"/>
    <x v="0"/>
    <s v="B3"/>
    <s v="BXJLND1"/>
    <s v="Z4DN"/>
    <n v="20"/>
    <n v="13050.14"/>
    <n v="14616.14"/>
    <n v="652.5"/>
    <s v="Completed"/>
    <s v="4D05"/>
    <s v="3547421"/>
    <n v="20"/>
    <s v="Chennai"/>
    <x v="0"/>
    <s v="GM-HH"/>
    <x v="10"/>
    <x v="4"/>
    <x v="3"/>
  </r>
  <r>
    <s v="86I0520968"/>
    <d v="2022-05-13T00:00:00"/>
    <s v="3553332"/>
    <x v="106"/>
    <s v="80802625"/>
    <x v="1"/>
    <s v="B3"/>
    <s v="BXJLK51"/>
    <s v="Z4DN"/>
    <n v="20"/>
    <n v="26099.82"/>
    <n v="29231.82"/>
    <n v="1305"/>
    <s v="Completed"/>
    <s v="4D05"/>
    <s v="3553332"/>
    <n v="20"/>
    <s v="Chennai"/>
    <x v="0"/>
    <s v="GM-HH"/>
    <x v="7"/>
    <x v="4"/>
    <x v="3"/>
  </r>
  <r>
    <s v="86I0520971"/>
    <d v="2022-05-13T00:00:00"/>
    <s v="4258073"/>
    <x v="120"/>
    <s v="86415798"/>
    <x v="3"/>
    <s v="B3"/>
    <s v="BXJL2N1"/>
    <s v="Z4DN"/>
    <n v="10"/>
    <n v="3265.71"/>
    <n v="3657.59"/>
    <n v="326.57"/>
    <s v="Completed"/>
    <s v="4D05"/>
    <s v="4258073"/>
    <n v="10"/>
    <s v="Chennai"/>
    <x v="0"/>
    <s v="GM-HH"/>
    <x v="7"/>
    <x v="4"/>
    <x v="3"/>
  </r>
  <r>
    <s v="86I0520971"/>
    <d v="2022-05-13T00:00:00"/>
    <s v="4258073"/>
    <x v="120"/>
    <s v="80802625"/>
    <x v="1"/>
    <s v="B3"/>
    <s v="BXJLK51"/>
    <s v="Z4DN"/>
    <n v="5"/>
    <n v="6525.02"/>
    <n v="7308.02"/>
    <n v="1305"/>
    <s v="Completed"/>
    <s v="4D05"/>
    <s v="4258073"/>
    <n v="5"/>
    <s v="Chennai"/>
    <x v="0"/>
    <s v="GM-HH"/>
    <x v="7"/>
    <x v="4"/>
    <x v="3"/>
  </r>
  <r>
    <s v="86I0520974"/>
    <d v="2022-05-13T00:00:00"/>
    <s v="3545673"/>
    <x v="92"/>
    <s v="86415798"/>
    <x v="3"/>
    <s v="B3"/>
    <s v="BXJL2N1"/>
    <s v="Z4DN"/>
    <n v="10"/>
    <n v="3265.65"/>
    <n v="3657.53"/>
    <n v="326.57"/>
    <s v="Completed"/>
    <s v="4D05"/>
    <s v="3545673"/>
    <n v="10"/>
    <s v="Chennai"/>
    <x v="0"/>
    <s v="GM-HH"/>
    <x v="7"/>
    <x v="4"/>
    <x v="3"/>
  </r>
  <r>
    <s v="86I0520978"/>
    <d v="2022-05-13T00:00:00"/>
    <s v="3547834"/>
    <x v="114"/>
    <s v="81571686"/>
    <x v="0"/>
    <s v="B3"/>
    <s v="BXJLND1"/>
    <s v="Z4DN"/>
    <n v="10"/>
    <n v="6525.03"/>
    <n v="7308.03"/>
    <n v="652.5"/>
    <s v="Completed"/>
    <s v="4D05"/>
    <s v="3547834"/>
    <n v="10"/>
    <s v="Chennai"/>
    <x v="0"/>
    <s v="GM-HH"/>
    <x v="7"/>
    <x v="4"/>
    <x v="3"/>
  </r>
  <r>
    <s v="86I0520978"/>
    <d v="2022-05-13T00:00:00"/>
    <s v="3547834"/>
    <x v="114"/>
    <s v="80802625"/>
    <x v="1"/>
    <s v="B3"/>
    <s v="BXJLK51"/>
    <s v="Z4DN"/>
    <n v="5"/>
    <n v="6525.03"/>
    <n v="7308.03"/>
    <n v="1305"/>
    <s v="Completed"/>
    <s v="4D05"/>
    <s v="3547834"/>
    <n v="5"/>
    <s v="Chennai"/>
    <x v="0"/>
    <s v="GM-HH"/>
    <x v="7"/>
    <x v="4"/>
    <x v="3"/>
  </r>
  <r>
    <s v="86I0520978"/>
    <d v="2022-05-13T00:00:00"/>
    <s v="3547834"/>
    <x v="114"/>
    <s v="86415798"/>
    <x v="3"/>
    <s v="B3"/>
    <s v="BXJL2N1"/>
    <s v="Z4DN"/>
    <n v="30"/>
    <n v="9797.14"/>
    <n v="10972.8"/>
    <n v="326.57"/>
    <s v="Completed"/>
    <s v="4D05"/>
    <s v="3547834"/>
    <n v="30"/>
    <s v="Chennai"/>
    <x v="0"/>
    <s v="GM-HH"/>
    <x v="7"/>
    <x v="4"/>
    <x v="3"/>
  </r>
  <r>
    <s v="86I0520982"/>
    <d v="2022-05-14T00:00:00"/>
    <s v="4215597"/>
    <x v="121"/>
    <s v="81571686"/>
    <x v="0"/>
    <s v="B3"/>
    <s v="BXJLND1"/>
    <s v="Z4DN"/>
    <n v="20"/>
    <n v="13049.82"/>
    <n v="14615.82"/>
    <n v="652.5"/>
    <s v="Completed"/>
    <s v="4D05"/>
    <s v="4215597"/>
    <n v="20"/>
    <s v="Chennai"/>
    <x v="0"/>
    <s v="GM-HH"/>
    <x v="7"/>
    <x v="4"/>
    <x v="3"/>
  </r>
  <r>
    <s v="86I0520982"/>
    <d v="2022-05-14T00:00:00"/>
    <s v="4215597"/>
    <x v="121"/>
    <s v="80802633"/>
    <x v="2"/>
    <s v="B3"/>
    <s v="BXJJF71"/>
    <s v="Z4DN"/>
    <n v="10"/>
    <n v="13049.83"/>
    <n v="14615.83"/>
    <n v="1305"/>
    <s v="Completed"/>
    <s v="4D05"/>
    <s v="4215597"/>
    <n v="10"/>
    <s v="Chennai"/>
    <x v="0"/>
    <s v="GM-HH"/>
    <x v="7"/>
    <x v="4"/>
    <x v="3"/>
  </r>
  <r>
    <s v="86I0520985"/>
    <d v="2022-05-14T00:00:00"/>
    <s v="3554156"/>
    <x v="122"/>
    <s v="81571686"/>
    <x v="0"/>
    <s v="B3"/>
    <s v="BXJLND1"/>
    <s v="Z4DN"/>
    <n v="10"/>
    <n v="6525.02"/>
    <n v="7308.02"/>
    <n v="652.5"/>
    <s v="Completed"/>
    <s v="4D05"/>
    <s v="3554156"/>
    <n v="10"/>
    <s v="Chennai"/>
    <x v="0"/>
    <s v="GM-HH"/>
    <x v="7"/>
    <x v="4"/>
    <x v="3"/>
  </r>
  <r>
    <s v="86I0520985"/>
    <d v="2022-05-14T00:00:00"/>
    <s v="3554156"/>
    <x v="122"/>
    <s v="86415798"/>
    <x v="3"/>
    <s v="B3"/>
    <s v="BXJL2N1"/>
    <s v="Z4DN"/>
    <n v="10"/>
    <n v="3265.71"/>
    <n v="3657.59"/>
    <n v="326.57"/>
    <s v="Completed"/>
    <s v="4D05"/>
    <s v="3554156"/>
    <n v="10"/>
    <s v="Chennai"/>
    <x v="0"/>
    <s v="GM-HH"/>
    <x v="7"/>
    <x v="4"/>
    <x v="3"/>
  </r>
  <r>
    <s v="86I0520988"/>
    <d v="2022-05-14T00:00:00"/>
    <s v="1718643"/>
    <x v="100"/>
    <s v="86415798"/>
    <x v="3"/>
    <s v="B3"/>
    <s v="BXJL2N1"/>
    <s v="Z4DN"/>
    <n v="20"/>
    <n v="6531.42"/>
    <n v="7315.18"/>
    <n v="326.57"/>
    <s v="Completed"/>
    <s v="4D05"/>
    <s v="1718643"/>
    <n v="20"/>
    <s v="Chennai"/>
    <x v="0"/>
    <s v="GM-HH"/>
    <x v="7"/>
    <x v="4"/>
    <x v="3"/>
  </r>
  <r>
    <s v="86I0520988"/>
    <d v="2022-05-14T00:00:00"/>
    <s v="1718643"/>
    <x v="100"/>
    <s v="80802633"/>
    <x v="2"/>
    <s v="B3"/>
    <s v="BXJJF71"/>
    <s v="Z4DN"/>
    <n v="5"/>
    <n v="6525.02"/>
    <n v="7308.02"/>
    <n v="1305"/>
    <s v="Completed"/>
    <s v="4D05"/>
    <s v="1718643"/>
    <n v="5"/>
    <s v="Chennai"/>
    <x v="0"/>
    <s v="GM-HH"/>
    <x v="7"/>
    <x v="4"/>
    <x v="3"/>
  </r>
  <r>
    <s v="86I0520995"/>
    <d v="2022-05-14T00:00:00"/>
    <s v="1718058"/>
    <x v="123"/>
    <s v="81571686"/>
    <x v="0"/>
    <s v="B3"/>
    <s v="BXJLND1"/>
    <s v="Z4DN"/>
    <n v="10"/>
    <n v="6524.96"/>
    <n v="7307.96"/>
    <n v="652.5"/>
    <s v="Completed"/>
    <s v="4D05"/>
    <s v="1718058"/>
    <n v="10"/>
    <s v="Chennai"/>
    <x v="0"/>
    <s v="GM-HH"/>
    <x v="7"/>
    <x v="4"/>
    <x v="3"/>
  </r>
  <r>
    <s v="86I0520998"/>
    <d v="2022-05-14T00:00:00"/>
    <s v="3547873"/>
    <x v="124"/>
    <s v="81571686"/>
    <x v="0"/>
    <s v="B3"/>
    <s v="BXJLND1"/>
    <s v="Z4DN"/>
    <n v="10"/>
    <n v="6525.03"/>
    <n v="7308.03"/>
    <n v="652.5"/>
    <s v="Completed"/>
    <s v="4D05"/>
    <s v="3547873"/>
    <n v="10"/>
    <s v="Chennai"/>
    <x v="0"/>
    <s v="GM-HH"/>
    <x v="8"/>
    <x v="4"/>
    <x v="3"/>
  </r>
  <r>
    <s v="86I0520999"/>
    <d v="2022-05-14T00:00:00"/>
    <s v="3553777"/>
    <x v="125"/>
    <s v="81571686"/>
    <x v="0"/>
    <s v="B3"/>
    <s v="BXJLND1"/>
    <s v="Z4DN"/>
    <n v="50"/>
    <n v="32624.98"/>
    <n v="36539.980000000003"/>
    <n v="652.5"/>
    <s v="Completed"/>
    <s v="4D05"/>
    <s v="3553777"/>
    <n v="50"/>
    <s v="Chennai"/>
    <x v="0"/>
    <s v="GM-HH"/>
    <x v="7"/>
    <x v="4"/>
    <x v="3"/>
  </r>
  <r>
    <s v="86I0521011"/>
    <d v="2022-05-16T00:00:00"/>
    <s v="3547821"/>
    <x v="126"/>
    <s v="86415798"/>
    <x v="3"/>
    <s v="B3"/>
    <s v="BXJL2N1"/>
    <s v="Z4DN"/>
    <n v="10"/>
    <n v="3265.74"/>
    <n v="3657.62"/>
    <n v="326.57"/>
    <s v="Completed"/>
    <s v="4D05"/>
    <s v="3547821"/>
    <n v="10"/>
    <s v="Chennai"/>
    <x v="0"/>
    <s v="GM-HH"/>
    <x v="7"/>
    <x v="4"/>
    <x v="3"/>
  </r>
  <r>
    <s v="86I0521013"/>
    <d v="2022-05-16T00:00:00"/>
    <s v="4235275"/>
    <x v="127"/>
    <s v="86415798"/>
    <x v="3"/>
    <s v="B3"/>
    <s v="BXJL2N1"/>
    <s v="Z4DN"/>
    <n v="20"/>
    <n v="6531.42"/>
    <n v="7315.18"/>
    <n v="326.57"/>
    <s v="Completed"/>
    <s v="4D05"/>
    <s v="4235275"/>
    <n v="20"/>
    <s v="Chennai"/>
    <x v="0"/>
    <s v="GM-HH"/>
    <x v="7"/>
    <x v="4"/>
    <x v="3"/>
  </r>
  <r>
    <s v="86I0521016"/>
    <d v="2022-05-16T00:00:00"/>
    <s v="4559016"/>
    <x v="99"/>
    <s v="80802633"/>
    <x v="2"/>
    <s v="B3"/>
    <s v="BXJJF71"/>
    <s v="Z4DN"/>
    <n v="4"/>
    <n v="5219.96"/>
    <n v="5846.36"/>
    <n v="1305"/>
    <s v="Completed"/>
    <s v="4D05"/>
    <s v="4559016"/>
    <n v="4"/>
    <s v="Chennai"/>
    <x v="0"/>
    <s v="GM-HH"/>
    <x v="9"/>
    <x v="3"/>
    <x v="3"/>
  </r>
  <r>
    <s v="86I0521019"/>
    <d v="2022-05-16T00:00:00"/>
    <s v="1972478"/>
    <x v="128"/>
    <s v="81571686"/>
    <x v="0"/>
    <s v="B3"/>
    <s v="BXJLND1"/>
    <s v="Z4DN"/>
    <n v="10"/>
    <n v="6524.99"/>
    <n v="7307.99"/>
    <n v="652.5"/>
    <s v="Completed"/>
    <s v="4D05"/>
    <s v="1972478"/>
    <n v="10"/>
    <s v="Chennai"/>
    <x v="0"/>
    <s v="GM-HH"/>
    <x v="9"/>
    <x v="3"/>
    <x v="3"/>
  </r>
  <r>
    <s v="86I0521019"/>
    <d v="2022-05-16T00:00:00"/>
    <s v="1972478"/>
    <x v="128"/>
    <s v="80802625"/>
    <x v="1"/>
    <s v="B3"/>
    <s v="BXJLK51"/>
    <s v="Z4DN"/>
    <n v="5"/>
    <n v="6524.99"/>
    <n v="7307.99"/>
    <n v="1305"/>
    <s v="Completed"/>
    <s v="4D05"/>
    <s v="1972478"/>
    <n v="5"/>
    <s v="Chennai"/>
    <x v="0"/>
    <s v="GM-HH"/>
    <x v="9"/>
    <x v="3"/>
    <x v="3"/>
  </r>
  <r>
    <s v="86I0521019"/>
    <d v="2022-05-16T00:00:00"/>
    <s v="1972478"/>
    <x v="128"/>
    <s v="86415798"/>
    <x v="3"/>
    <s v="B3"/>
    <s v="BXJL2N1"/>
    <s v="Z4DN"/>
    <n v="20"/>
    <n v="6531.39"/>
    <n v="7315.15"/>
    <n v="326.57"/>
    <s v="Completed"/>
    <s v="4D05"/>
    <s v="1972478"/>
    <n v="20"/>
    <s v="Chennai"/>
    <x v="0"/>
    <s v="GM-HH"/>
    <x v="9"/>
    <x v="3"/>
    <x v="3"/>
  </r>
  <r>
    <s v="86I0521019"/>
    <d v="2022-05-16T00:00:00"/>
    <s v="1972478"/>
    <x v="128"/>
    <s v="80802633"/>
    <x v="2"/>
    <s v="B3"/>
    <s v="BXJJF71"/>
    <s v="Z4DN"/>
    <n v="20"/>
    <n v="26099.95"/>
    <n v="29231.95"/>
    <n v="1305"/>
    <s v="Completed"/>
    <s v="4D05"/>
    <s v="1972478"/>
    <n v="20"/>
    <s v="Chennai"/>
    <x v="0"/>
    <s v="GM-HH"/>
    <x v="9"/>
    <x v="3"/>
    <x v="3"/>
  </r>
  <r>
    <s v="86I0521020"/>
    <d v="2022-05-16T00:00:00"/>
    <s v="3547443"/>
    <x v="94"/>
    <s v="81571686"/>
    <x v="0"/>
    <s v="B3"/>
    <s v="BXJLND1"/>
    <s v="Z4DN"/>
    <n v="96"/>
    <n v="62640.04"/>
    <n v="70156.84"/>
    <n v="652.5"/>
    <s v="Completed"/>
    <s v="4D05"/>
    <s v="3547443"/>
    <n v="96"/>
    <s v="Chennai"/>
    <x v="0"/>
    <s v="GM-HH"/>
    <x v="7"/>
    <x v="4"/>
    <x v="3"/>
  </r>
  <r>
    <s v="86I0521020"/>
    <d v="2022-05-16T00:00:00"/>
    <s v="3547443"/>
    <x v="94"/>
    <s v="80802625"/>
    <x v="1"/>
    <s v="B3"/>
    <s v="BXJLK51"/>
    <s v="Z4DN"/>
    <n v="5"/>
    <n v="6525"/>
    <n v="7308"/>
    <n v="1305"/>
    <s v="Completed"/>
    <s v="4D05"/>
    <s v="3547443"/>
    <n v="5"/>
    <s v="Chennai"/>
    <x v="0"/>
    <s v="GM-HH"/>
    <x v="7"/>
    <x v="4"/>
    <x v="3"/>
  </r>
  <r>
    <s v="86I0521020"/>
    <d v="2022-05-16T00:00:00"/>
    <s v="3547443"/>
    <x v="94"/>
    <s v="86415798"/>
    <x v="3"/>
    <s v="B3"/>
    <s v="BXJL2N1"/>
    <s v="Z4DN"/>
    <n v="60"/>
    <n v="19594.21"/>
    <n v="21945.51"/>
    <n v="326.57"/>
    <s v="Completed"/>
    <s v="4D05"/>
    <s v="3547443"/>
    <n v="60"/>
    <s v="Chennai"/>
    <x v="0"/>
    <s v="GM-HH"/>
    <x v="7"/>
    <x v="4"/>
    <x v="3"/>
  </r>
  <r>
    <s v="86I0521020"/>
    <d v="2022-05-16T00:00:00"/>
    <s v="3547443"/>
    <x v="94"/>
    <s v="80802633"/>
    <x v="2"/>
    <s v="B3"/>
    <s v="BXJJF71"/>
    <s v="Z4DN"/>
    <n v="30"/>
    <n v="39150.019999999997"/>
    <n v="43848.02"/>
    <n v="1305"/>
    <s v="Completed"/>
    <s v="4D05"/>
    <s v="3547443"/>
    <n v="30"/>
    <s v="Chennai"/>
    <x v="0"/>
    <s v="GM-HH"/>
    <x v="7"/>
    <x v="4"/>
    <x v="3"/>
  </r>
  <r>
    <s v="86I0521023"/>
    <d v="2022-05-16T00:00:00"/>
    <s v="1717992"/>
    <x v="108"/>
    <s v="81571686"/>
    <x v="0"/>
    <s v="B3"/>
    <s v="BXJLND1"/>
    <s v="Z4DN"/>
    <n v="20"/>
    <n v="13049.9"/>
    <n v="14615.9"/>
    <n v="652.5"/>
    <s v="Completed"/>
    <s v="4D05"/>
    <s v="1717992"/>
    <n v="20"/>
    <s v="Chennai"/>
    <x v="0"/>
    <s v="GM-HH"/>
    <x v="7"/>
    <x v="4"/>
    <x v="3"/>
  </r>
  <r>
    <s v="86I0521026"/>
    <d v="2022-05-16T00:00:00"/>
    <s v="3547806"/>
    <x v="129"/>
    <s v="80802633"/>
    <x v="2"/>
    <s v="B3"/>
    <s v="BXJJF71"/>
    <s v="Z4DN"/>
    <n v="4"/>
    <n v="5220.12"/>
    <n v="5846.52"/>
    <n v="1305"/>
    <s v="Completed"/>
    <s v="4D05"/>
    <s v="3547806"/>
    <n v="4"/>
    <s v="Chennai"/>
    <x v="0"/>
    <s v="GM-HH"/>
    <x v="7"/>
    <x v="4"/>
    <x v="3"/>
  </r>
  <r>
    <s v="86I0521030"/>
    <d v="2022-05-16T00:00:00"/>
    <s v="4146239"/>
    <x v="90"/>
    <s v="80802625"/>
    <x v="1"/>
    <s v="B3"/>
    <s v="BXJLK51"/>
    <s v="Z4DN"/>
    <n v="12"/>
    <n v="15660"/>
    <n v="17539.2"/>
    <n v="1305"/>
    <s v="Completed"/>
    <s v="4D05"/>
    <s v="4146239"/>
    <n v="12"/>
    <s v="Chennai"/>
    <x v="0"/>
    <s v="GM-HH"/>
    <x v="7"/>
    <x v="4"/>
    <x v="3"/>
  </r>
  <r>
    <s v="86I0521030"/>
    <d v="2022-05-16T00:00:00"/>
    <s v="4146239"/>
    <x v="90"/>
    <s v="80802633"/>
    <x v="2"/>
    <s v="B3"/>
    <s v="BXJJF71"/>
    <s v="Z4DN"/>
    <n v="14"/>
    <n v="18270"/>
    <n v="20462.400000000001"/>
    <n v="1305"/>
    <s v="Completed"/>
    <s v="4D05"/>
    <s v="4146239"/>
    <n v="14"/>
    <s v="Chennai"/>
    <x v="0"/>
    <s v="GM-HH"/>
    <x v="7"/>
    <x v="4"/>
    <x v="3"/>
  </r>
  <r>
    <s v="86I0521030"/>
    <d v="2022-05-16T00:00:00"/>
    <s v="4146239"/>
    <x v="90"/>
    <s v="86415798"/>
    <x v="3"/>
    <s v="B3"/>
    <s v="BXJL2N1"/>
    <s v="Z4DN"/>
    <n v="103"/>
    <n v="33636.71"/>
    <n v="37673.11"/>
    <n v="326.57"/>
    <s v="Completed"/>
    <s v="4D05"/>
    <s v="4146239"/>
    <n v="103"/>
    <s v="Chennai"/>
    <x v="0"/>
    <s v="GM-HH"/>
    <x v="7"/>
    <x v="4"/>
    <x v="3"/>
  </r>
  <r>
    <s v="86I0521036"/>
    <d v="2022-05-17T00:00:00"/>
    <s v="3547877"/>
    <x v="95"/>
    <s v="86415798"/>
    <x v="3"/>
    <s v="B3"/>
    <s v="BXJL2N1"/>
    <s v="Z4DN"/>
    <n v="60"/>
    <n v="19594.13"/>
    <n v="21945.43"/>
    <n v="326.57"/>
    <s v="Completed"/>
    <s v="4D05"/>
    <s v="3547877"/>
    <n v="60"/>
    <s v="Chennai"/>
    <x v="0"/>
    <s v="GM-HH"/>
    <x v="9"/>
    <x v="3"/>
    <x v="3"/>
  </r>
  <r>
    <s v="86I0521036"/>
    <d v="2022-05-17T00:00:00"/>
    <s v="3547877"/>
    <x v="95"/>
    <s v="80802633"/>
    <x v="2"/>
    <s v="B3"/>
    <s v="BXJJF71"/>
    <s v="Z4DN"/>
    <n v="10"/>
    <n v="13049.95"/>
    <n v="14615.95"/>
    <n v="1305"/>
    <s v="Completed"/>
    <s v="4D05"/>
    <s v="3547877"/>
    <n v="10"/>
    <s v="Chennai"/>
    <x v="0"/>
    <s v="GM-HH"/>
    <x v="9"/>
    <x v="3"/>
    <x v="3"/>
  </r>
  <r>
    <s v="86I0521041"/>
    <d v="2022-05-17T00:00:00"/>
    <s v="3968621"/>
    <x v="109"/>
    <s v="81571686"/>
    <x v="0"/>
    <s v="B3"/>
    <s v="BXJLND1"/>
    <s v="Z4DN"/>
    <n v="10"/>
    <n v="6525.01"/>
    <n v="7308.01"/>
    <n v="652.5"/>
    <s v="Completed"/>
    <s v="4D05"/>
    <s v="3968621"/>
    <n v="10"/>
    <s v="Chennai"/>
    <x v="0"/>
    <s v="GM-HH"/>
    <x v="9"/>
    <x v="3"/>
    <x v="3"/>
  </r>
  <r>
    <s v="86I0521041"/>
    <d v="2022-05-17T00:00:00"/>
    <s v="3968621"/>
    <x v="109"/>
    <s v="80802633"/>
    <x v="2"/>
    <s v="B3"/>
    <s v="BXJJF71"/>
    <s v="Z4DN"/>
    <n v="10"/>
    <n v="13050.02"/>
    <n v="14616.02"/>
    <n v="1305"/>
    <s v="Completed"/>
    <s v="4D05"/>
    <s v="3968621"/>
    <n v="10"/>
    <s v="Chennai"/>
    <x v="0"/>
    <s v="GM-HH"/>
    <x v="9"/>
    <x v="3"/>
    <x v="3"/>
  </r>
  <r>
    <s v="86I0521059"/>
    <d v="2022-05-17T00:00:00"/>
    <s v="3547837"/>
    <x v="110"/>
    <s v="80802625"/>
    <x v="1"/>
    <s v="B3"/>
    <s v="BXJLK51"/>
    <s v="Z4DN"/>
    <n v="4"/>
    <n v="5220.04"/>
    <n v="5846.44"/>
    <n v="1305"/>
    <s v="Completed"/>
    <s v="4D05"/>
    <s v="3547837"/>
    <n v="4"/>
    <s v="Chennai"/>
    <x v="0"/>
    <s v="GM-HH"/>
    <x v="8"/>
    <x v="4"/>
    <x v="3"/>
  </r>
  <r>
    <s v="86I0521064"/>
    <d v="2022-05-18T00:00:00"/>
    <s v="4450796"/>
    <x v="107"/>
    <s v="86415798"/>
    <x v="3"/>
    <s v="B3"/>
    <s v="BXJL2N1"/>
    <s v="Z4DN"/>
    <n v="30"/>
    <n v="9797.1200000000008"/>
    <n v="10972.78"/>
    <n v="326.57"/>
    <s v="Completed"/>
    <s v="4D05"/>
    <s v="4450796"/>
    <n v="30"/>
    <s v="Chennai"/>
    <x v="0"/>
    <s v="GM-HH"/>
    <x v="7"/>
    <x v="4"/>
    <x v="3"/>
  </r>
  <r>
    <s v="86I0521064"/>
    <d v="2022-05-18T00:00:00"/>
    <s v="4450796"/>
    <x v="107"/>
    <s v="80802633"/>
    <x v="2"/>
    <s v="B3"/>
    <s v="BXJJF71"/>
    <s v="Z4DN"/>
    <n v="10"/>
    <n v="13050.03"/>
    <n v="14616.03"/>
    <n v="1305"/>
    <s v="Completed"/>
    <s v="4D05"/>
    <s v="4450796"/>
    <n v="10"/>
    <s v="Chennai"/>
    <x v="0"/>
    <s v="GM-HH"/>
    <x v="7"/>
    <x v="4"/>
    <x v="3"/>
  </r>
  <r>
    <s v="86I0521064"/>
    <d v="2022-05-18T00:00:00"/>
    <s v="4450796"/>
    <x v="107"/>
    <s v="80802625"/>
    <x v="1"/>
    <s v="B3"/>
    <s v="BXJLK51"/>
    <s v="Z4DN"/>
    <n v="10"/>
    <n v="13050.03"/>
    <n v="14616.03"/>
    <n v="1305"/>
    <s v="Completed"/>
    <s v="4D05"/>
    <s v="4450796"/>
    <n v="10"/>
    <s v="Chennai"/>
    <x v="0"/>
    <s v="GM-HH"/>
    <x v="7"/>
    <x v="4"/>
    <x v="3"/>
  </r>
  <r>
    <s v="86I0521072"/>
    <d v="2022-05-18T00:00:00"/>
    <s v="4434092"/>
    <x v="130"/>
    <s v="80802625"/>
    <x v="1"/>
    <s v="B3"/>
    <s v="BXJLK51"/>
    <s v="Z4DN"/>
    <n v="10"/>
    <n v="13049.91"/>
    <n v="14615.91"/>
    <n v="1305"/>
    <s v="Completed"/>
    <s v="4D05"/>
    <s v="4434092"/>
    <n v="10"/>
    <s v="Chennai"/>
    <x v="0"/>
    <s v="GM-HH"/>
    <x v="7"/>
    <x v="4"/>
    <x v="3"/>
  </r>
  <r>
    <s v="86I0521079"/>
    <d v="2022-05-18T00:00:00"/>
    <s v="4547882"/>
    <x v="131"/>
    <s v="86415798"/>
    <x v="3"/>
    <s v="B3"/>
    <s v="BXJL2N1"/>
    <s v="Z4DN"/>
    <n v="10"/>
    <n v="3265.79"/>
    <n v="3657.67"/>
    <n v="326.57"/>
    <s v="Completed"/>
    <s v="4D05"/>
    <s v="4547882"/>
    <n v="10"/>
    <s v="Chennai"/>
    <x v="0"/>
    <s v="GM-HH"/>
    <x v="7"/>
    <x v="4"/>
    <x v="3"/>
  </r>
  <r>
    <s v="86I0521079"/>
    <d v="2022-05-18T00:00:00"/>
    <s v="4547882"/>
    <x v="131"/>
    <s v="81571686"/>
    <x v="0"/>
    <s v="B3"/>
    <s v="BXJLND1"/>
    <s v="Z4DN"/>
    <n v="10"/>
    <n v="6525.18"/>
    <n v="7308.18"/>
    <n v="652.5"/>
    <s v="Completed"/>
    <s v="4D05"/>
    <s v="4547882"/>
    <n v="10"/>
    <s v="Chennai"/>
    <x v="0"/>
    <s v="GM-HH"/>
    <x v="7"/>
    <x v="4"/>
    <x v="3"/>
  </r>
  <r>
    <s v="86I0521081"/>
    <d v="2022-05-18T00:00:00"/>
    <s v="3547834"/>
    <x v="114"/>
    <s v="81571686"/>
    <x v="0"/>
    <s v="B3"/>
    <s v="BXJLND1"/>
    <s v="Z4DN"/>
    <n v="10"/>
    <n v="6525.02"/>
    <n v="7308.02"/>
    <n v="652.5"/>
    <s v="Completed"/>
    <s v="4D05"/>
    <s v="3547834"/>
    <n v="10"/>
    <s v="Chennai"/>
    <x v="0"/>
    <s v="GM-HH"/>
    <x v="7"/>
    <x v="4"/>
    <x v="3"/>
  </r>
  <r>
    <s v="86I0521081"/>
    <d v="2022-05-18T00:00:00"/>
    <s v="3547834"/>
    <x v="114"/>
    <s v="86415798"/>
    <x v="3"/>
    <s v="B3"/>
    <s v="BXJL2N1"/>
    <s v="Z4DN"/>
    <n v="20"/>
    <n v="6531.42"/>
    <n v="7315.18"/>
    <n v="326.57"/>
    <s v="Completed"/>
    <s v="4D05"/>
    <s v="3547834"/>
    <n v="20"/>
    <s v="Chennai"/>
    <x v="0"/>
    <s v="GM-HH"/>
    <x v="7"/>
    <x v="4"/>
    <x v="3"/>
  </r>
  <r>
    <s v="86I0521094"/>
    <d v="2022-05-19T00:00:00"/>
    <s v="4070179"/>
    <x v="117"/>
    <s v="81571686"/>
    <x v="0"/>
    <s v="B3"/>
    <s v="BXJLND1"/>
    <s v="Z4DN"/>
    <n v="10"/>
    <n v="6525.14"/>
    <n v="7308.14"/>
    <n v="652.5"/>
    <s v="Completed"/>
    <s v="4D05"/>
    <s v="4070179"/>
    <n v="10"/>
    <s v="Chennai"/>
    <x v="0"/>
    <s v="GM-HH"/>
    <x v="7"/>
    <x v="4"/>
    <x v="3"/>
  </r>
  <r>
    <s v="86I0521096"/>
    <d v="2022-05-19T00:00:00"/>
    <s v="3547971"/>
    <x v="97"/>
    <s v="86415798"/>
    <x v="3"/>
    <s v="B3"/>
    <s v="BXJL2N1"/>
    <s v="Z4DN"/>
    <n v="10"/>
    <n v="3265.71"/>
    <n v="3657.59"/>
    <n v="326.57"/>
    <s v="Completed"/>
    <s v="4D05"/>
    <s v="3547971"/>
    <n v="10"/>
    <s v="Chennai"/>
    <x v="0"/>
    <s v="GM-HH"/>
    <x v="9"/>
    <x v="3"/>
    <x v="3"/>
  </r>
  <r>
    <s v="86I0521096"/>
    <d v="2022-05-19T00:00:00"/>
    <s v="3547971"/>
    <x v="97"/>
    <s v="80802633"/>
    <x v="2"/>
    <s v="B3"/>
    <s v="BXJJF71"/>
    <s v="Z4DN"/>
    <n v="10"/>
    <n v="13050.04"/>
    <n v="14616.04"/>
    <n v="1305"/>
    <s v="Completed"/>
    <s v="4D05"/>
    <s v="3547971"/>
    <n v="10"/>
    <s v="Chennai"/>
    <x v="0"/>
    <s v="GM-HH"/>
    <x v="9"/>
    <x v="3"/>
    <x v="3"/>
  </r>
  <r>
    <s v="86I0521098"/>
    <d v="2022-05-19T00:00:00"/>
    <s v="1094905"/>
    <x v="132"/>
    <s v="81571686"/>
    <x v="0"/>
    <s v="B3"/>
    <s v="BXJLND1"/>
    <s v="Z4DN"/>
    <n v="10"/>
    <n v="6525"/>
    <n v="7308"/>
    <n v="652.5"/>
    <s v="Completed"/>
    <s v="4D05"/>
    <s v="1094905"/>
    <n v="10"/>
    <s v="Chennai"/>
    <x v="0"/>
    <s v="GM-HH"/>
    <x v="8"/>
    <x v="4"/>
    <x v="3"/>
  </r>
  <r>
    <s v="86I0521104"/>
    <d v="2022-05-19T00:00:00"/>
    <s v="4534994"/>
    <x v="133"/>
    <s v="81571686"/>
    <x v="0"/>
    <s v="B3"/>
    <s v="BXJLND1"/>
    <s v="Z4DN"/>
    <n v="40"/>
    <n v="26099.87"/>
    <n v="29231.87"/>
    <n v="652.5"/>
    <s v="Completed"/>
    <s v="4D05"/>
    <s v="4534994"/>
    <n v="40"/>
    <s v="Chennai"/>
    <x v="0"/>
    <s v="GM-HH"/>
    <x v="8"/>
    <x v="4"/>
    <x v="3"/>
  </r>
  <r>
    <s v="86I0521106"/>
    <d v="2022-05-19T00:00:00"/>
    <s v="3552621"/>
    <x v="134"/>
    <s v="81571686"/>
    <x v="0"/>
    <s v="B3"/>
    <s v="BXJLND1"/>
    <s v="Z4DN"/>
    <n v="20"/>
    <n v="13049.92"/>
    <n v="14615.92"/>
    <n v="652.5"/>
    <s v="Completed"/>
    <s v="4D05"/>
    <s v="3552621"/>
    <n v="20"/>
    <s v="Chennai"/>
    <x v="0"/>
    <s v="GM-HH"/>
    <x v="9"/>
    <x v="3"/>
    <x v="3"/>
  </r>
  <r>
    <s v="86I0521114"/>
    <d v="2022-05-20T00:00:00"/>
    <s v="3553161"/>
    <x v="98"/>
    <s v="80802633"/>
    <x v="2"/>
    <s v="B3"/>
    <s v="BXJJF71"/>
    <s v="Z4DN"/>
    <n v="1"/>
    <n v="1305.02"/>
    <n v="1461.62"/>
    <n v="1305"/>
    <s v="Completed"/>
    <s v="4D05"/>
    <s v="3553161"/>
    <n v="1"/>
    <s v="Chennai"/>
    <x v="0"/>
    <s v="GM-HH"/>
    <x v="7"/>
    <x v="4"/>
    <x v="3"/>
  </r>
  <r>
    <s v="86I0521122"/>
    <d v="2022-05-20T00:00:00"/>
    <s v="3545696"/>
    <x v="113"/>
    <s v="80802633"/>
    <x v="2"/>
    <s v="B3"/>
    <s v="BXJJF71"/>
    <s v="Z4DN"/>
    <n v="5"/>
    <n v="6524.95"/>
    <n v="7307.95"/>
    <n v="1305"/>
    <s v="Completed"/>
    <s v="4D05"/>
    <s v="3545696"/>
    <n v="5"/>
    <s v="Chennai"/>
    <x v="0"/>
    <s v="GM-HH"/>
    <x v="9"/>
    <x v="3"/>
    <x v="3"/>
  </r>
  <r>
    <s v="86I0521124"/>
    <d v="2022-05-20T00:00:00"/>
    <s v="4258073"/>
    <x v="120"/>
    <s v="80802633"/>
    <x v="2"/>
    <s v="B3"/>
    <s v="BXJJF71"/>
    <s v="Z4DN"/>
    <n v="4"/>
    <n v="5220.05"/>
    <n v="5846.45"/>
    <n v="1305"/>
    <s v="Completed"/>
    <s v="4D05"/>
    <s v="4258073"/>
    <n v="4"/>
    <s v="Chennai"/>
    <x v="0"/>
    <s v="GM-HH"/>
    <x v="7"/>
    <x v="4"/>
    <x v="3"/>
  </r>
  <r>
    <s v="86I0521124"/>
    <d v="2022-05-20T00:00:00"/>
    <s v="4258073"/>
    <x v="120"/>
    <s v="86415798"/>
    <x v="3"/>
    <s v="B3"/>
    <s v="BXJL2N1"/>
    <s v="Z4DN"/>
    <n v="10"/>
    <n v="3265.73"/>
    <n v="3657.61"/>
    <n v="326.57"/>
    <s v="Completed"/>
    <s v="4D05"/>
    <s v="4258073"/>
    <n v="10"/>
    <s v="Chennai"/>
    <x v="0"/>
    <s v="GM-HH"/>
    <x v="7"/>
    <x v="4"/>
    <x v="3"/>
  </r>
  <r>
    <s v="86I0521133"/>
    <d v="2022-05-20T00:00:00"/>
    <s v="3553332"/>
    <x v="106"/>
    <s v="86415798"/>
    <x v="3"/>
    <s v="B3"/>
    <s v="BXJL2N1"/>
    <s v="Z4DN"/>
    <n v="50"/>
    <n v="16328.45"/>
    <n v="18287.87"/>
    <n v="326.57"/>
    <s v="Completed"/>
    <s v="4D05"/>
    <s v="3553332"/>
    <n v="50"/>
    <s v="Chennai"/>
    <x v="0"/>
    <s v="GM-HH"/>
    <x v="7"/>
    <x v="4"/>
    <x v="3"/>
  </r>
  <r>
    <s v="86I0521135"/>
    <d v="2022-05-20T00:00:00"/>
    <s v="4215597"/>
    <x v="121"/>
    <s v="80802625"/>
    <x v="1"/>
    <s v="B3"/>
    <s v="BXJLK51"/>
    <s v="Z4DN"/>
    <n v="5"/>
    <n v="6525.09"/>
    <n v="7308.09"/>
    <n v="1305"/>
    <s v="Completed"/>
    <s v="4D05"/>
    <s v="4215597"/>
    <n v="5"/>
    <s v="Chennai"/>
    <x v="0"/>
    <s v="GM-HH"/>
    <x v="7"/>
    <x v="4"/>
    <x v="3"/>
  </r>
  <r>
    <s v="86I0521139"/>
    <d v="2022-05-21T00:00:00"/>
    <s v="4761563"/>
    <x v="115"/>
    <s v="81571686"/>
    <x v="0"/>
    <s v="B3"/>
    <s v="BXJLND1"/>
    <s v="Z4DN"/>
    <n v="10"/>
    <n v="6524.87"/>
    <n v="7307.87"/>
    <n v="652.5"/>
    <s v="Completed"/>
    <s v="4D05"/>
    <s v="4761563"/>
    <n v="10"/>
    <s v="Chennai"/>
    <x v="0"/>
    <s v="GM-HH"/>
    <x v="7"/>
    <x v="4"/>
    <x v="3"/>
  </r>
  <r>
    <s v="86I0521139"/>
    <d v="2022-05-21T00:00:00"/>
    <s v="4761563"/>
    <x v="115"/>
    <s v="86415798"/>
    <x v="3"/>
    <s v="B3"/>
    <s v="BXJL2N1"/>
    <s v="Z4DN"/>
    <n v="10"/>
    <n v="3265.64"/>
    <n v="3657.52"/>
    <n v="326.57"/>
    <s v="Completed"/>
    <s v="4D05"/>
    <s v="4761563"/>
    <n v="10"/>
    <s v="Chennai"/>
    <x v="0"/>
    <s v="GM-HH"/>
    <x v="7"/>
    <x v="4"/>
    <x v="3"/>
  </r>
  <r>
    <s v="86I0521141"/>
    <d v="2022-05-21T00:00:00"/>
    <s v="1728088"/>
    <x v="135"/>
    <s v="86415798"/>
    <x v="3"/>
    <s v="B3"/>
    <s v="BXJL2N1"/>
    <s v="Z4DN"/>
    <n v="20"/>
    <n v="6531.48"/>
    <n v="7315.24"/>
    <n v="326.57"/>
    <s v="Completed"/>
    <s v="4D05"/>
    <s v="1728088"/>
    <n v="20"/>
    <s v="Chennai"/>
    <x v="0"/>
    <s v="GM-HH"/>
    <x v="8"/>
    <x v="4"/>
    <x v="3"/>
  </r>
  <r>
    <s v="86I0521141"/>
    <d v="2022-05-21T00:00:00"/>
    <s v="1728088"/>
    <x v="135"/>
    <s v="81571686"/>
    <x v="0"/>
    <s v="B3"/>
    <s v="BXJLND1"/>
    <s v="Z4DN"/>
    <n v="24"/>
    <n v="15660.18"/>
    <n v="17539.38"/>
    <n v="652.5"/>
    <s v="Completed"/>
    <s v="4D05"/>
    <s v="1728088"/>
    <n v="24"/>
    <s v="Chennai"/>
    <x v="0"/>
    <s v="GM-HH"/>
    <x v="8"/>
    <x v="4"/>
    <x v="3"/>
  </r>
  <r>
    <s v="86I0521141"/>
    <d v="2022-05-21T00:00:00"/>
    <s v="1728088"/>
    <x v="135"/>
    <s v="80802625"/>
    <x v="1"/>
    <s v="B3"/>
    <s v="BXJLK51"/>
    <s v="Z4DN"/>
    <n v="6"/>
    <n v="7830.09"/>
    <n v="8769.69"/>
    <n v="1305"/>
    <s v="Completed"/>
    <s v="4D05"/>
    <s v="1728088"/>
    <n v="6"/>
    <s v="Chennai"/>
    <x v="0"/>
    <s v="GM-HH"/>
    <x v="8"/>
    <x v="4"/>
    <x v="3"/>
  </r>
  <r>
    <s v="86I0521141"/>
    <d v="2022-05-21T00:00:00"/>
    <s v="1728088"/>
    <x v="135"/>
    <s v="80802633"/>
    <x v="2"/>
    <s v="B3"/>
    <s v="BXJJF71"/>
    <s v="Z4DN"/>
    <n v="6"/>
    <n v="7830.09"/>
    <n v="8769.69"/>
    <n v="1305"/>
    <s v="Completed"/>
    <s v="4D05"/>
    <s v="1728088"/>
    <n v="6"/>
    <s v="Chennai"/>
    <x v="0"/>
    <s v="GM-HH"/>
    <x v="8"/>
    <x v="4"/>
    <x v="3"/>
  </r>
  <r>
    <s v="86I0521142"/>
    <d v="2022-05-21T00:00:00"/>
    <s v="3553252"/>
    <x v="136"/>
    <s v="81571686"/>
    <x v="0"/>
    <s v="B3"/>
    <s v="BXJLND1"/>
    <s v="Z4DN"/>
    <n v="60"/>
    <n v="39150"/>
    <n v="43848"/>
    <n v="652.5"/>
    <s v="Completed"/>
    <s v="4D05"/>
    <s v="3553252"/>
    <n v="60"/>
    <s v="Chennai"/>
    <x v="0"/>
    <s v="GM-HH"/>
    <x v="8"/>
    <x v="4"/>
    <x v="3"/>
  </r>
  <r>
    <s v="86I0521149"/>
    <d v="2022-05-21T00:00:00"/>
    <s v="3547834"/>
    <x v="114"/>
    <s v="81571686"/>
    <x v="0"/>
    <s v="B3"/>
    <s v="BXJLND1"/>
    <s v="Z4DN"/>
    <n v="10"/>
    <n v="6524.98"/>
    <n v="7307.98"/>
    <n v="652.5"/>
    <s v="Completed"/>
    <s v="4D05"/>
    <s v="3547834"/>
    <n v="10"/>
    <s v="Chennai"/>
    <x v="0"/>
    <s v="GM-HH"/>
    <x v="7"/>
    <x v="4"/>
    <x v="3"/>
  </r>
  <r>
    <s v="86I0521149"/>
    <d v="2022-05-21T00:00:00"/>
    <s v="3547834"/>
    <x v="114"/>
    <s v="86415798"/>
    <x v="3"/>
    <s v="B3"/>
    <s v="BXJL2N1"/>
    <s v="Z4DN"/>
    <n v="20"/>
    <n v="6531.38"/>
    <n v="7315.14"/>
    <n v="326.57"/>
    <s v="Completed"/>
    <s v="4D05"/>
    <s v="3547834"/>
    <n v="20"/>
    <s v="Chennai"/>
    <x v="0"/>
    <s v="GM-HH"/>
    <x v="7"/>
    <x v="4"/>
    <x v="3"/>
  </r>
  <r>
    <s v="86I0521149"/>
    <d v="2022-05-21T00:00:00"/>
    <s v="3547834"/>
    <x v="114"/>
    <s v="80802633"/>
    <x v="2"/>
    <s v="B3"/>
    <s v="BXJJF71"/>
    <s v="Z4DN"/>
    <n v="5"/>
    <n v="6524.98"/>
    <n v="7307.98"/>
    <n v="1305"/>
    <s v="Completed"/>
    <s v="4D05"/>
    <s v="3547834"/>
    <n v="5"/>
    <s v="Chennai"/>
    <x v="0"/>
    <s v="GM-HH"/>
    <x v="7"/>
    <x v="4"/>
    <x v="3"/>
  </r>
  <r>
    <s v="86I0521157"/>
    <d v="2022-05-23T00:00:00"/>
    <s v="3553321"/>
    <x v="137"/>
    <s v="80802633"/>
    <x v="2"/>
    <s v="B3"/>
    <s v="BXJJF71"/>
    <s v="Z4DN"/>
    <n v="3"/>
    <n v="3915.01"/>
    <n v="4384.8100000000004"/>
    <n v="1305"/>
    <s v="Completed"/>
    <s v="4D05"/>
    <s v="3553321"/>
    <n v="3"/>
    <s v="Chennai"/>
    <x v="0"/>
    <s v="GM-HH"/>
    <x v="10"/>
    <x v="4"/>
    <x v="3"/>
  </r>
  <r>
    <s v="86I0521161"/>
    <d v="2022-05-23T00:00:00"/>
    <s v="4146239"/>
    <x v="90"/>
    <s v="80802625"/>
    <x v="1"/>
    <s v="B3"/>
    <s v="BXJLK51"/>
    <s v="Z4DN"/>
    <n v="52"/>
    <n v="67860"/>
    <n v="76003.199999999997"/>
    <n v="1305"/>
    <s v="Completed"/>
    <s v="4D05"/>
    <s v="4146239"/>
    <n v="52"/>
    <s v="Chennai"/>
    <x v="0"/>
    <s v="GM-HH"/>
    <x v="7"/>
    <x v="4"/>
    <x v="3"/>
  </r>
  <r>
    <s v="86I0521161"/>
    <d v="2022-05-23T00:00:00"/>
    <s v="4146239"/>
    <x v="90"/>
    <s v="80802633"/>
    <x v="2"/>
    <s v="B3"/>
    <s v="BXJJF71"/>
    <s v="Z4DN"/>
    <n v="22"/>
    <n v="28710"/>
    <n v="32155.200000000001"/>
    <n v="1305"/>
    <s v="Completed"/>
    <s v="4D05"/>
    <s v="4146239"/>
    <n v="22"/>
    <s v="Chennai"/>
    <x v="0"/>
    <s v="GM-HH"/>
    <x v="7"/>
    <x v="4"/>
    <x v="3"/>
  </r>
  <r>
    <s v="86I0521161"/>
    <d v="2022-05-23T00:00:00"/>
    <s v="4146239"/>
    <x v="90"/>
    <s v="86415798"/>
    <x v="3"/>
    <s v="B3"/>
    <s v="BXJL2N1"/>
    <s v="Z4DN"/>
    <n v="144"/>
    <n v="47026.080000000002"/>
    <n v="52669.2"/>
    <n v="326.57"/>
    <s v="Completed"/>
    <s v="4D05"/>
    <s v="4146239"/>
    <n v="144"/>
    <s v="Chennai"/>
    <x v="0"/>
    <s v="GM-HH"/>
    <x v="7"/>
    <x v="4"/>
    <x v="3"/>
  </r>
  <r>
    <s v="86I0521164"/>
    <d v="2022-05-23T00:00:00"/>
    <s v="3547443"/>
    <x v="94"/>
    <s v="81571686"/>
    <x v="0"/>
    <s v="B3"/>
    <s v="BXJLND1"/>
    <s v="Z4DN"/>
    <n v="40"/>
    <n v="26099.96"/>
    <n v="29231.96"/>
    <n v="652.5"/>
    <s v="Completed"/>
    <s v="4D05"/>
    <s v="3547443"/>
    <n v="40"/>
    <s v="Chennai"/>
    <x v="0"/>
    <s v="GM-HH"/>
    <x v="7"/>
    <x v="4"/>
    <x v="3"/>
  </r>
  <r>
    <s v="86I0521164"/>
    <d v="2022-05-23T00:00:00"/>
    <s v="3547443"/>
    <x v="94"/>
    <s v="80802625"/>
    <x v="1"/>
    <s v="B3"/>
    <s v="BXJLK51"/>
    <s v="Z4DN"/>
    <n v="5"/>
    <n v="6524.99"/>
    <n v="7307.99"/>
    <n v="1305"/>
    <s v="Completed"/>
    <s v="4D05"/>
    <s v="3547443"/>
    <n v="5"/>
    <s v="Chennai"/>
    <x v="0"/>
    <s v="GM-HH"/>
    <x v="7"/>
    <x v="4"/>
    <x v="3"/>
  </r>
  <r>
    <s v="86I0521164"/>
    <d v="2022-05-23T00:00:00"/>
    <s v="3547443"/>
    <x v="94"/>
    <s v="86415798"/>
    <x v="3"/>
    <s v="B3"/>
    <s v="BXJL2N1"/>
    <s v="Z4DN"/>
    <n v="40"/>
    <n v="13062.78"/>
    <n v="14630.32"/>
    <n v="326.57"/>
    <s v="Completed"/>
    <s v="4D05"/>
    <s v="3547443"/>
    <n v="40"/>
    <s v="Chennai"/>
    <x v="0"/>
    <s v="GM-HH"/>
    <x v="7"/>
    <x v="4"/>
    <x v="3"/>
  </r>
  <r>
    <s v="86I0521169"/>
    <d v="2022-05-23T00:00:00"/>
    <s v="3561166"/>
    <x v="138"/>
    <s v="80802625"/>
    <x v="1"/>
    <s v="B3"/>
    <s v="BXJLK51"/>
    <s v="Z4DN"/>
    <n v="10"/>
    <n v="13049.73"/>
    <n v="14615.73"/>
    <n v="1305"/>
    <s v="Completed"/>
    <s v="4D05"/>
    <s v="3561166"/>
    <n v="10"/>
    <s v="Chennai"/>
    <x v="0"/>
    <s v="GM-HH"/>
    <x v="9"/>
    <x v="3"/>
    <x v="3"/>
  </r>
  <r>
    <s v="86I0521169"/>
    <d v="2022-05-23T00:00:00"/>
    <s v="3561166"/>
    <x v="138"/>
    <s v="86415798"/>
    <x v="3"/>
    <s v="B3"/>
    <s v="BXJL2N1"/>
    <s v="Z4DN"/>
    <n v="10"/>
    <n v="3265.63"/>
    <n v="3657.51"/>
    <n v="326.57"/>
    <s v="Completed"/>
    <s v="4D05"/>
    <s v="3561166"/>
    <n v="10"/>
    <s v="Chennai"/>
    <x v="0"/>
    <s v="GM-HH"/>
    <x v="9"/>
    <x v="3"/>
    <x v="3"/>
  </r>
  <r>
    <s v="86I0521170"/>
    <d v="2022-05-23T00:00:00"/>
    <s v="1727630"/>
    <x v="139"/>
    <s v="80802633"/>
    <x v="2"/>
    <s v="B3"/>
    <s v="BXJJF71"/>
    <s v="Z4DN"/>
    <n v="10"/>
    <n v="13049.94"/>
    <n v="14615.94"/>
    <n v="1305"/>
    <s v="Completed"/>
    <s v="4D05"/>
    <s v="1727630"/>
    <n v="10"/>
    <s v="Chennai"/>
    <x v="0"/>
    <s v="GM-HH"/>
    <x v="10"/>
    <x v="4"/>
    <x v="3"/>
  </r>
  <r>
    <s v="86I0521171"/>
    <d v="2022-05-23T00:00:00"/>
    <s v="1727975"/>
    <x v="140"/>
    <s v="81571686"/>
    <x v="0"/>
    <s v="B3"/>
    <s v="BXJLND1"/>
    <s v="Z4DN"/>
    <n v="16"/>
    <n v="10440.07"/>
    <n v="11692.87"/>
    <n v="652.5"/>
    <s v="Completed"/>
    <s v="4D05"/>
    <s v="1727975"/>
    <n v="16"/>
    <s v="Chennai"/>
    <x v="0"/>
    <s v="GM-HH"/>
    <x v="8"/>
    <x v="4"/>
    <x v="3"/>
  </r>
  <r>
    <s v="86I0521184"/>
    <d v="2022-05-24T00:00:00"/>
    <s v="4186385"/>
    <x v="93"/>
    <s v="81571686"/>
    <x v="0"/>
    <s v="B3"/>
    <s v="BXJLND1"/>
    <s v="Z4DN"/>
    <n v="10"/>
    <n v="6524.98"/>
    <n v="7307.98"/>
    <n v="652.5"/>
    <s v="Completed"/>
    <s v="4D05"/>
    <s v="4186385"/>
    <n v="10"/>
    <s v="Chennai"/>
    <x v="0"/>
    <s v="GM-HH"/>
    <x v="8"/>
    <x v="4"/>
    <x v="3"/>
  </r>
  <r>
    <s v="86I0521184"/>
    <d v="2022-05-24T00:00:00"/>
    <s v="4186385"/>
    <x v="93"/>
    <s v="80802625"/>
    <x v="1"/>
    <s v="B3"/>
    <s v="BXJLK51"/>
    <s v="Z4DN"/>
    <n v="10"/>
    <n v="13049.96"/>
    <n v="14615.96"/>
    <n v="1305"/>
    <s v="Completed"/>
    <s v="4D05"/>
    <s v="4186385"/>
    <n v="10"/>
    <s v="Chennai"/>
    <x v="0"/>
    <s v="GM-HH"/>
    <x v="8"/>
    <x v="4"/>
    <x v="3"/>
  </r>
  <r>
    <s v="86I0521184"/>
    <d v="2022-05-24T00:00:00"/>
    <s v="4186385"/>
    <x v="93"/>
    <s v="86415798"/>
    <x v="3"/>
    <s v="B3"/>
    <s v="BXJL2N1"/>
    <s v="Z4DN"/>
    <n v="10"/>
    <n v="3265.69"/>
    <n v="3657.57"/>
    <n v="326.57"/>
    <s v="Completed"/>
    <s v="4D05"/>
    <s v="4186385"/>
    <n v="10"/>
    <s v="Chennai"/>
    <x v="0"/>
    <s v="GM-HH"/>
    <x v="8"/>
    <x v="4"/>
    <x v="3"/>
  </r>
  <r>
    <s v="86I0521187"/>
    <d v="2022-05-24T00:00:00"/>
    <s v="3547834"/>
    <x v="114"/>
    <s v="80802625"/>
    <x v="1"/>
    <s v="B3"/>
    <s v="BXJLK51"/>
    <s v="Z4DN"/>
    <n v="5"/>
    <n v="6525.06"/>
    <n v="7308.06"/>
    <n v="1305"/>
    <s v="Completed"/>
    <s v="4D05"/>
    <s v="3547834"/>
    <n v="5"/>
    <s v="Chennai"/>
    <x v="0"/>
    <s v="GM-HH"/>
    <x v="7"/>
    <x v="4"/>
    <x v="3"/>
  </r>
  <r>
    <s v="86I0521187"/>
    <d v="2022-05-24T00:00:00"/>
    <s v="3547834"/>
    <x v="114"/>
    <s v="86415798"/>
    <x v="3"/>
    <s v="B3"/>
    <s v="BXJL2N1"/>
    <s v="Z4DN"/>
    <n v="30"/>
    <n v="9797.2000000000007"/>
    <n v="10972.86"/>
    <n v="326.57"/>
    <s v="Completed"/>
    <s v="4D05"/>
    <s v="3547834"/>
    <n v="30"/>
    <s v="Chennai"/>
    <x v="0"/>
    <s v="GM-HH"/>
    <x v="7"/>
    <x v="4"/>
    <x v="3"/>
  </r>
  <r>
    <s v="86I0521187"/>
    <d v="2022-05-24T00:00:00"/>
    <s v="3547834"/>
    <x v="114"/>
    <s v="80802633"/>
    <x v="2"/>
    <s v="B3"/>
    <s v="BXJJF71"/>
    <s v="Z4DN"/>
    <n v="5"/>
    <n v="6525.06"/>
    <n v="7308.06"/>
    <n v="1305"/>
    <s v="Completed"/>
    <s v="4D05"/>
    <s v="3547834"/>
    <n v="5"/>
    <s v="Chennai"/>
    <x v="0"/>
    <s v="GM-HH"/>
    <x v="7"/>
    <x v="4"/>
    <x v="3"/>
  </r>
  <r>
    <s v="86I0521190"/>
    <d v="2022-05-24T00:00:00"/>
    <s v="4434092"/>
    <x v="130"/>
    <s v="81571686"/>
    <x v="0"/>
    <s v="B3"/>
    <s v="BXJLND1"/>
    <s v="Z4DN"/>
    <n v="20"/>
    <n v="13049.68"/>
    <n v="14615.68"/>
    <n v="652.5"/>
    <s v="Completed"/>
    <s v="4D05"/>
    <s v="4434092"/>
    <n v="20"/>
    <s v="Chennai"/>
    <x v="0"/>
    <s v="GM-HH"/>
    <x v="7"/>
    <x v="4"/>
    <x v="3"/>
  </r>
  <r>
    <s v="86I0521194"/>
    <d v="2022-05-24T00:00:00"/>
    <s v="1718058"/>
    <x v="123"/>
    <s v="81571686"/>
    <x v="0"/>
    <s v="B3"/>
    <s v="BXJLND1"/>
    <s v="Z4DN"/>
    <n v="20"/>
    <n v="13049.91"/>
    <n v="14615.91"/>
    <n v="652.5"/>
    <s v="Completed"/>
    <s v="4D05"/>
    <s v="1718058"/>
    <n v="20"/>
    <s v="Chennai"/>
    <x v="0"/>
    <s v="GM-HH"/>
    <x v="7"/>
    <x v="4"/>
    <x v="3"/>
  </r>
  <r>
    <s v="86I0521198"/>
    <d v="2022-05-24T00:00:00"/>
    <s v="4210650"/>
    <x v="141"/>
    <s v="86415798"/>
    <x v="3"/>
    <s v="B3"/>
    <s v="BXJL2N1"/>
    <s v="Z4DN"/>
    <n v="30"/>
    <n v="9797.1299999999992"/>
    <n v="10972.79"/>
    <n v="326.57"/>
    <s v="Completed"/>
    <s v="4D05"/>
    <s v="4210650"/>
    <n v="30"/>
    <s v="Chennai"/>
    <x v="0"/>
    <s v="GM-HH"/>
    <x v="8"/>
    <x v="4"/>
    <x v="3"/>
  </r>
  <r>
    <s v="86I0521198"/>
    <d v="2022-05-24T00:00:00"/>
    <s v="4210650"/>
    <x v="141"/>
    <s v="81571686"/>
    <x v="0"/>
    <s v="B3"/>
    <s v="BXJLND1"/>
    <s v="Z4DN"/>
    <n v="80"/>
    <n v="52200.14"/>
    <n v="58464.14"/>
    <n v="652.5"/>
    <s v="Completed"/>
    <s v="4D05"/>
    <s v="4210650"/>
    <n v="80"/>
    <s v="Chennai"/>
    <x v="0"/>
    <s v="GM-HH"/>
    <x v="8"/>
    <x v="4"/>
    <x v="3"/>
  </r>
  <r>
    <s v="86I0521198"/>
    <d v="2022-05-24T00:00:00"/>
    <s v="4210650"/>
    <x v="141"/>
    <s v="80802625"/>
    <x v="1"/>
    <s v="B3"/>
    <s v="BXJLK51"/>
    <s v="Z4DN"/>
    <n v="20"/>
    <n v="26100.07"/>
    <n v="29232.07"/>
    <n v="1305"/>
    <s v="Completed"/>
    <s v="4D05"/>
    <s v="4210650"/>
    <n v="20"/>
    <s v="Chennai"/>
    <x v="0"/>
    <s v="GM-HH"/>
    <x v="8"/>
    <x v="4"/>
    <x v="3"/>
  </r>
  <r>
    <s v="86I0521200"/>
    <d v="2022-05-24T00:00:00"/>
    <s v="3554027"/>
    <x v="142"/>
    <s v="80802625"/>
    <x v="1"/>
    <s v="B3"/>
    <s v="BXJLK51"/>
    <s v="Z4DN"/>
    <n v="5"/>
    <n v="6524.98"/>
    <n v="7307.98"/>
    <n v="1305"/>
    <s v="Completed"/>
    <s v="4D05"/>
    <s v="3554027"/>
    <n v="5"/>
    <s v="Chennai"/>
    <x v="0"/>
    <s v="GM-HH"/>
    <x v="8"/>
    <x v="4"/>
    <x v="3"/>
  </r>
  <r>
    <s v="86I0521200"/>
    <d v="2022-05-24T00:00:00"/>
    <s v="3554027"/>
    <x v="142"/>
    <s v="86415798"/>
    <x v="3"/>
    <s v="B3"/>
    <s v="BXJL2N1"/>
    <s v="Z4DN"/>
    <n v="10"/>
    <n v="3265.69"/>
    <n v="3657.57"/>
    <n v="326.57"/>
    <s v="Completed"/>
    <s v="4D05"/>
    <s v="3554027"/>
    <n v="10"/>
    <s v="Chennai"/>
    <x v="0"/>
    <s v="GM-HH"/>
    <x v="8"/>
    <x v="4"/>
    <x v="3"/>
  </r>
  <r>
    <s v="86I0521200"/>
    <d v="2022-05-24T00:00:00"/>
    <s v="3554027"/>
    <x v="142"/>
    <s v="80802633"/>
    <x v="2"/>
    <s v="B3"/>
    <s v="BXJJF71"/>
    <s v="Z4DN"/>
    <n v="20"/>
    <n v="26099.91"/>
    <n v="29231.91"/>
    <n v="1305"/>
    <s v="Completed"/>
    <s v="4D05"/>
    <s v="3554027"/>
    <n v="20"/>
    <s v="Chennai"/>
    <x v="0"/>
    <s v="GM-HH"/>
    <x v="8"/>
    <x v="4"/>
    <x v="3"/>
  </r>
  <r>
    <s v="86I0521205"/>
    <d v="2022-05-24T00:00:00"/>
    <s v="4547882"/>
    <x v="131"/>
    <s v="86415798"/>
    <x v="3"/>
    <s v="B3"/>
    <s v="BXJL2N1"/>
    <s v="Z4DN"/>
    <n v="20"/>
    <n v="6531.42"/>
    <n v="7315.18"/>
    <n v="326.57"/>
    <s v="Completed"/>
    <s v="4D05"/>
    <s v="4547882"/>
    <n v="20"/>
    <s v="Chennai"/>
    <x v="0"/>
    <s v="GM-HH"/>
    <x v="7"/>
    <x v="4"/>
    <x v="3"/>
  </r>
  <r>
    <s v="86I0521206"/>
    <d v="2022-05-24T00:00:00"/>
    <s v="1048403"/>
    <x v="143"/>
    <s v="80802625"/>
    <x v="1"/>
    <s v="B3"/>
    <s v="BXJLK51"/>
    <s v="Z4DN"/>
    <n v="5"/>
    <n v="6524.85"/>
    <n v="7307.85"/>
    <n v="1305"/>
    <s v="Completed"/>
    <s v="4D05"/>
    <s v="1048403"/>
    <n v="5"/>
    <s v="Chennai"/>
    <x v="0"/>
    <s v="GM-HH"/>
    <x v="8"/>
    <x v="4"/>
    <x v="3"/>
  </r>
  <r>
    <s v="86I0521206"/>
    <d v="2022-05-24T00:00:00"/>
    <s v="1048403"/>
    <x v="143"/>
    <s v="80802633"/>
    <x v="2"/>
    <s v="B3"/>
    <s v="BXJJF71"/>
    <s v="Z4DN"/>
    <n v="5"/>
    <n v="6524.85"/>
    <n v="7307.85"/>
    <n v="1305"/>
    <s v="Completed"/>
    <s v="4D05"/>
    <s v="1048403"/>
    <n v="5"/>
    <s v="Chennai"/>
    <x v="0"/>
    <s v="GM-HH"/>
    <x v="8"/>
    <x v="4"/>
    <x v="3"/>
  </r>
  <r>
    <s v="86I0521209"/>
    <d v="2022-05-24T00:00:00"/>
    <s v="3554156"/>
    <x v="122"/>
    <s v="81571686"/>
    <x v="0"/>
    <s v="B3"/>
    <s v="BXJLND1"/>
    <s v="Z4DN"/>
    <n v="10"/>
    <n v="6524.84"/>
    <n v="7307.84"/>
    <n v="652.5"/>
    <s v="Completed"/>
    <s v="4D05"/>
    <s v="3554156"/>
    <n v="10"/>
    <s v="Chennai"/>
    <x v="0"/>
    <s v="GM-HH"/>
    <x v="7"/>
    <x v="4"/>
    <x v="3"/>
  </r>
  <r>
    <s v="86I0521215"/>
    <d v="2022-05-25T00:00:00"/>
    <s v="3547877"/>
    <x v="95"/>
    <s v="80802625"/>
    <x v="1"/>
    <s v="B3"/>
    <s v="BXJLK51"/>
    <s v="Z4DN"/>
    <n v="20"/>
    <n v="26100.03"/>
    <n v="29232.03"/>
    <n v="1305"/>
    <s v="Completed"/>
    <s v="4D05"/>
    <s v="3547877"/>
    <n v="20"/>
    <s v="Chennai"/>
    <x v="0"/>
    <s v="GM-HH"/>
    <x v="9"/>
    <x v="3"/>
    <x v="3"/>
  </r>
  <r>
    <s v="86I0521215"/>
    <d v="2022-05-25T00:00:00"/>
    <s v="3547877"/>
    <x v="95"/>
    <s v="86415798"/>
    <x v="3"/>
    <s v="B3"/>
    <s v="BXJL2N1"/>
    <s v="Z4DN"/>
    <n v="50"/>
    <n v="16328.52"/>
    <n v="18287.939999999999"/>
    <n v="326.57"/>
    <s v="Completed"/>
    <s v="4D05"/>
    <s v="3547877"/>
    <n v="50"/>
    <s v="Chennai"/>
    <x v="0"/>
    <s v="GM-HH"/>
    <x v="9"/>
    <x v="3"/>
    <x v="3"/>
  </r>
  <r>
    <s v="86I0521215"/>
    <d v="2022-05-25T00:00:00"/>
    <s v="3547877"/>
    <x v="95"/>
    <s v="80802633"/>
    <x v="2"/>
    <s v="B3"/>
    <s v="BXJJF71"/>
    <s v="Z4DN"/>
    <n v="20"/>
    <n v="26100.03"/>
    <n v="29232.03"/>
    <n v="1305"/>
    <s v="Completed"/>
    <s v="4D05"/>
    <s v="3547877"/>
    <n v="20"/>
    <s v="Chennai"/>
    <x v="0"/>
    <s v="GM-HH"/>
    <x v="9"/>
    <x v="3"/>
    <x v="3"/>
  </r>
  <r>
    <s v="86I0521222"/>
    <d v="2022-05-25T00:00:00"/>
    <s v="3545673"/>
    <x v="92"/>
    <s v="80802625"/>
    <x v="1"/>
    <s v="B3"/>
    <s v="BXJLK51"/>
    <s v="Z4DN"/>
    <n v="5"/>
    <n v="6524.92"/>
    <n v="7307.92"/>
    <n v="1305"/>
    <s v="Completed"/>
    <s v="4D05"/>
    <s v="3545673"/>
    <n v="5"/>
    <s v="Chennai"/>
    <x v="0"/>
    <s v="GM-HH"/>
    <x v="7"/>
    <x v="4"/>
    <x v="3"/>
  </r>
  <r>
    <s v="86I0521222"/>
    <d v="2022-05-25T00:00:00"/>
    <s v="3545673"/>
    <x v="92"/>
    <s v="86415798"/>
    <x v="3"/>
    <s v="B3"/>
    <s v="BXJL2N1"/>
    <s v="Z4DN"/>
    <n v="20"/>
    <n v="6531.32"/>
    <n v="7315.08"/>
    <n v="326.57"/>
    <s v="Completed"/>
    <s v="4D05"/>
    <s v="3545673"/>
    <n v="20"/>
    <s v="Chennai"/>
    <x v="0"/>
    <s v="GM-HH"/>
    <x v="7"/>
    <x v="4"/>
    <x v="3"/>
  </r>
  <r>
    <s v="86I0521226"/>
    <d v="2022-05-25T00:00:00"/>
    <s v="3553149"/>
    <x v="102"/>
    <s v="86415798"/>
    <x v="3"/>
    <s v="B3"/>
    <s v="BXJL2N1"/>
    <s v="Z4DN"/>
    <n v="20"/>
    <n v="6531.24"/>
    <n v="7315"/>
    <n v="326.57"/>
    <s v="Completed"/>
    <s v="4D05"/>
    <s v="3553149"/>
    <n v="20"/>
    <s v="Chennai"/>
    <x v="0"/>
    <s v="GM-HH"/>
    <x v="9"/>
    <x v="3"/>
    <x v="3"/>
  </r>
  <r>
    <s v="86I0521227"/>
    <d v="2022-05-25T00:00:00"/>
    <s v="3547850"/>
    <x v="144"/>
    <s v="86415798"/>
    <x v="3"/>
    <s v="B3"/>
    <s v="BXJL2N1"/>
    <s v="Z4DN"/>
    <n v="3"/>
    <n v="979.69"/>
    <n v="1097.25"/>
    <n v="326.57"/>
    <s v="Completed"/>
    <s v="4D05"/>
    <s v="3547850"/>
    <n v="3"/>
    <s v="Chennai"/>
    <x v="0"/>
    <s v="GM-HH"/>
    <x v="7"/>
    <x v="4"/>
    <x v="3"/>
  </r>
  <r>
    <s v="86I0521231"/>
    <d v="2022-05-25T00:00:00"/>
    <s v="4509425"/>
    <x v="112"/>
    <s v="80802625"/>
    <x v="1"/>
    <s v="B3"/>
    <s v="BXJLK51"/>
    <s v="Z4DN"/>
    <n v="2"/>
    <n v="2609.98"/>
    <n v="2923.18"/>
    <n v="1305"/>
    <s v="Completed"/>
    <s v="4D05"/>
    <s v="4509425"/>
    <n v="2"/>
    <s v="Chennai"/>
    <x v="0"/>
    <s v="GM-HH"/>
    <x v="7"/>
    <x v="4"/>
    <x v="3"/>
  </r>
  <r>
    <s v="86I0521232"/>
    <d v="2022-05-25T00:00:00"/>
    <s v="3547877"/>
    <x v="95"/>
    <s v="86415798"/>
    <x v="3"/>
    <s v="B3"/>
    <s v="BXJL2N1"/>
    <s v="Z4DN"/>
    <n v="50"/>
    <n v="16328.52"/>
    <n v="18287.939999999999"/>
    <n v="326.57"/>
    <s v="Completed"/>
    <s v="4D05"/>
    <s v="3547877"/>
    <n v="50"/>
    <s v="Chennai"/>
    <x v="0"/>
    <s v="GM-HH"/>
    <x v="9"/>
    <x v="3"/>
    <x v="3"/>
  </r>
  <r>
    <s v="86I0521232"/>
    <d v="2022-05-25T00:00:00"/>
    <s v="3547877"/>
    <x v="95"/>
    <s v="80802633"/>
    <x v="2"/>
    <s v="B3"/>
    <s v="BXJJF71"/>
    <s v="Z4DN"/>
    <n v="30"/>
    <n v="39150.06"/>
    <n v="43848.06"/>
    <n v="1305"/>
    <s v="Completed"/>
    <s v="4D05"/>
    <s v="3547877"/>
    <n v="30"/>
    <s v="Chennai"/>
    <x v="0"/>
    <s v="GM-HH"/>
    <x v="9"/>
    <x v="3"/>
    <x v="3"/>
  </r>
  <r>
    <s v="86I0521239"/>
    <d v="2022-05-25T00:00:00"/>
    <s v="1718492"/>
    <x v="101"/>
    <s v="86415798"/>
    <x v="3"/>
    <s v="B3"/>
    <s v="BXJL2N1"/>
    <s v="Z4DN"/>
    <n v="20"/>
    <n v="6531.47"/>
    <n v="7315.23"/>
    <n v="326.57"/>
    <s v="Completed"/>
    <s v="4D05"/>
    <s v="1718492"/>
    <n v="20"/>
    <s v="Chennai"/>
    <x v="0"/>
    <s v="GM-HH"/>
    <x v="7"/>
    <x v="4"/>
    <x v="3"/>
  </r>
  <r>
    <s v="86I0521266"/>
    <d v="2022-05-26T00:00:00"/>
    <s v="3968621"/>
    <x v="109"/>
    <s v="80802625"/>
    <x v="1"/>
    <s v="B3"/>
    <s v="BXJLK51"/>
    <s v="Z4DN"/>
    <n v="5"/>
    <n v="6525"/>
    <n v="7308"/>
    <n v="1305"/>
    <s v="Completed"/>
    <s v="4D05"/>
    <s v="3968621"/>
    <n v="5"/>
    <s v="Chennai"/>
    <x v="0"/>
    <s v="GM-HH"/>
    <x v="9"/>
    <x v="3"/>
    <x v="3"/>
  </r>
  <r>
    <s v="86I0521266"/>
    <d v="2022-05-26T00:00:00"/>
    <s v="3968621"/>
    <x v="109"/>
    <s v="80802633"/>
    <x v="2"/>
    <s v="B3"/>
    <s v="BXJJF71"/>
    <s v="Z4DN"/>
    <n v="10"/>
    <n v="13049.98"/>
    <n v="14615.98"/>
    <n v="1305"/>
    <s v="Completed"/>
    <s v="4D05"/>
    <s v="3968621"/>
    <n v="10"/>
    <s v="Chennai"/>
    <x v="0"/>
    <s v="GM-HH"/>
    <x v="9"/>
    <x v="3"/>
    <x v="3"/>
  </r>
  <r>
    <s v="86I0521277"/>
    <d v="2022-05-26T00:00:00"/>
    <s v="3547847"/>
    <x v="145"/>
    <s v="86415798"/>
    <x v="3"/>
    <s v="B3"/>
    <s v="BXJL2N1"/>
    <s v="Z4DN"/>
    <n v="10"/>
    <n v="3265.69"/>
    <n v="3657.57"/>
    <n v="326.57"/>
    <s v="Completed"/>
    <s v="4D05"/>
    <s v="3547847"/>
    <n v="10"/>
    <s v="Chennai"/>
    <x v="0"/>
    <s v="GM-HH"/>
    <x v="7"/>
    <x v="4"/>
    <x v="3"/>
  </r>
  <r>
    <s v="86I0521291"/>
    <d v="2022-05-26T00:00:00"/>
    <s v="4215597"/>
    <x v="121"/>
    <s v="86415798"/>
    <x v="3"/>
    <s v="B3"/>
    <s v="BXJL2N1"/>
    <s v="Z4DN"/>
    <n v="30"/>
    <n v="9797.14"/>
    <n v="10972.8"/>
    <n v="326.57"/>
    <s v="Completed"/>
    <s v="4D05"/>
    <s v="4215597"/>
    <n v="30"/>
    <s v="Chennai"/>
    <x v="0"/>
    <s v="GM-HH"/>
    <x v="7"/>
    <x v="4"/>
    <x v="3"/>
  </r>
  <r>
    <s v="86I0521292"/>
    <d v="2022-05-26T00:00:00"/>
    <s v="3553306"/>
    <x v="146"/>
    <s v="81571686"/>
    <x v="0"/>
    <s v="B3"/>
    <s v="BXJLND1"/>
    <s v="Z4DN"/>
    <n v="40"/>
    <n v="26100"/>
    <n v="29232"/>
    <n v="652.5"/>
    <s v="Completed"/>
    <s v="4D05"/>
    <s v="3553306"/>
    <n v="40"/>
    <s v="Chennai"/>
    <x v="0"/>
    <s v="GM-HH"/>
    <x v="10"/>
    <x v="4"/>
    <x v="3"/>
  </r>
  <r>
    <s v="86I0521300"/>
    <d v="2022-05-27T00:00:00"/>
    <s v="1728088"/>
    <x v="135"/>
    <s v="86415798"/>
    <x v="3"/>
    <s v="B3"/>
    <s v="BXJL2N1"/>
    <s v="Z4DN"/>
    <n v="40"/>
    <n v="13062.82"/>
    <n v="14630.36"/>
    <n v="326.57"/>
    <s v="Completed"/>
    <s v="4D05"/>
    <s v="1728088"/>
    <n v="40"/>
    <s v="Chennai"/>
    <x v="0"/>
    <s v="GM-HH"/>
    <x v="8"/>
    <x v="4"/>
    <x v="3"/>
  </r>
  <r>
    <s v="86I0521300"/>
    <d v="2022-05-27T00:00:00"/>
    <s v="1728088"/>
    <x v="135"/>
    <s v="81571686"/>
    <x v="0"/>
    <s v="B3"/>
    <s v="BXJLND1"/>
    <s v="Z4DN"/>
    <n v="120"/>
    <n v="78300.100000000006"/>
    <n v="87696.1"/>
    <n v="652.5"/>
    <s v="Completed"/>
    <s v="4D05"/>
    <s v="1728088"/>
    <n v="120"/>
    <s v="Chennai"/>
    <x v="0"/>
    <s v="GM-HH"/>
    <x v="8"/>
    <x v="4"/>
    <x v="3"/>
  </r>
  <r>
    <s v="86I0521300"/>
    <d v="2022-05-27T00:00:00"/>
    <s v="1728088"/>
    <x v="135"/>
    <s v="80802625"/>
    <x v="1"/>
    <s v="B3"/>
    <s v="BXJLK51"/>
    <s v="Z4DN"/>
    <n v="42"/>
    <n v="54810.07"/>
    <n v="61387.27"/>
    <n v="1305"/>
    <s v="Completed"/>
    <s v="4D05"/>
    <s v="1728088"/>
    <n v="42"/>
    <s v="Chennai"/>
    <x v="0"/>
    <s v="GM-HH"/>
    <x v="8"/>
    <x v="4"/>
    <x v="3"/>
  </r>
  <r>
    <s v="86I0521300"/>
    <d v="2022-05-27T00:00:00"/>
    <s v="1728088"/>
    <x v="135"/>
    <s v="80802633"/>
    <x v="2"/>
    <s v="B3"/>
    <s v="BXJJF71"/>
    <s v="Z4DN"/>
    <n v="42"/>
    <n v="54810.07"/>
    <n v="61387.27"/>
    <n v="1305"/>
    <s v="Completed"/>
    <s v="4D05"/>
    <s v="1728088"/>
    <n v="42"/>
    <s v="Chennai"/>
    <x v="0"/>
    <s v="GM-HH"/>
    <x v="8"/>
    <x v="4"/>
    <x v="3"/>
  </r>
  <r>
    <s v="86I0521303"/>
    <d v="2022-05-27T00:00:00"/>
    <s v="3605007"/>
    <x v="147"/>
    <s v="80802633"/>
    <x v="2"/>
    <s v="B3"/>
    <s v="BXJJF71"/>
    <s v="Z4DN"/>
    <n v="5"/>
    <n v="6524.97"/>
    <n v="7307.97"/>
    <n v="1305"/>
    <s v="Completed"/>
    <s v="4D05"/>
    <s v="3605007"/>
    <n v="5"/>
    <s v="Chennai"/>
    <x v="0"/>
    <s v="GM-HH"/>
    <x v="10"/>
    <x v="4"/>
    <x v="3"/>
  </r>
  <r>
    <s v="86I0521313"/>
    <d v="2022-05-27T00:00:00"/>
    <s v="4534994"/>
    <x v="133"/>
    <s v="80802633"/>
    <x v="2"/>
    <s v="B3"/>
    <s v="BXJJF71"/>
    <s v="Z4DN"/>
    <n v="5"/>
    <n v="6525"/>
    <n v="7308"/>
    <n v="1305"/>
    <s v="Completed"/>
    <s v="4D05"/>
    <s v="4534994"/>
    <n v="5"/>
    <s v="Chennai"/>
    <x v="0"/>
    <s v="GM-HH"/>
    <x v="8"/>
    <x v="4"/>
    <x v="3"/>
  </r>
  <r>
    <s v="86I0521328"/>
    <d v="2022-05-27T00:00:00"/>
    <s v="3820243"/>
    <x v="148"/>
    <s v="81571686"/>
    <x v="0"/>
    <s v="B3"/>
    <s v="BXJLND1"/>
    <s v="Z4DN"/>
    <n v="5"/>
    <n v="3262.46"/>
    <n v="3653.96"/>
    <n v="652.5"/>
    <s v="Completed"/>
    <s v="4D05"/>
    <s v="3820243"/>
    <n v="5"/>
    <s v="Chennai"/>
    <x v="0"/>
    <s v="GM-HH"/>
    <x v="7"/>
    <x v="4"/>
    <x v="3"/>
  </r>
  <r>
    <s v="86I0521328"/>
    <d v="2022-05-27T00:00:00"/>
    <s v="3820243"/>
    <x v="148"/>
    <s v="86415798"/>
    <x v="3"/>
    <s v="B3"/>
    <s v="BXJL2N1"/>
    <s v="Z4DN"/>
    <n v="10"/>
    <n v="3265.66"/>
    <n v="3657.54"/>
    <n v="326.57"/>
    <s v="Completed"/>
    <s v="4D05"/>
    <s v="3820243"/>
    <n v="10"/>
    <s v="Chennai"/>
    <x v="0"/>
    <s v="GM-HH"/>
    <x v="7"/>
    <x v="4"/>
    <x v="3"/>
  </r>
  <r>
    <s v="86I0521328"/>
    <d v="2022-05-27T00:00:00"/>
    <s v="3820243"/>
    <x v="148"/>
    <s v="80802625"/>
    <x v="1"/>
    <s v="B3"/>
    <s v="BXJLK51"/>
    <s v="Z4DN"/>
    <n v="15"/>
    <n v="19574.75"/>
    <n v="21923.75"/>
    <n v="1305"/>
    <s v="Completed"/>
    <s v="4D05"/>
    <s v="3820243"/>
    <n v="15"/>
    <s v="Chennai"/>
    <x v="0"/>
    <s v="GM-HH"/>
    <x v="7"/>
    <x v="4"/>
    <x v="3"/>
  </r>
  <r>
    <s v="86I0521328"/>
    <d v="2022-05-27T00:00:00"/>
    <s v="3820243"/>
    <x v="148"/>
    <s v="80802633"/>
    <x v="2"/>
    <s v="B3"/>
    <s v="BXJJF71"/>
    <s v="Z4DN"/>
    <n v="3"/>
    <n v="3914.95"/>
    <n v="4384.75"/>
    <n v="1305"/>
    <s v="Completed"/>
    <s v="4D05"/>
    <s v="3820243"/>
    <n v="3"/>
    <s v="Chennai"/>
    <x v="0"/>
    <s v="GM-HH"/>
    <x v="7"/>
    <x v="4"/>
    <x v="3"/>
  </r>
  <r>
    <s v="86I0521332"/>
    <d v="2022-05-27T00:00:00"/>
    <s v="1718643"/>
    <x v="100"/>
    <s v="86415798"/>
    <x v="3"/>
    <s v="B3"/>
    <s v="BXJL2N1"/>
    <s v="Z4DN"/>
    <n v="5"/>
    <n v="1632.82"/>
    <n v="1828.76"/>
    <n v="326.57"/>
    <s v="Completed"/>
    <s v="4D05"/>
    <s v="1718643"/>
    <n v="5"/>
    <s v="Chennai"/>
    <x v="0"/>
    <s v="GM-HH"/>
    <x v="7"/>
    <x v="4"/>
    <x v="3"/>
  </r>
  <r>
    <s v="86I0521332"/>
    <d v="2022-05-27T00:00:00"/>
    <s v="1718643"/>
    <x v="100"/>
    <s v="80802633"/>
    <x v="2"/>
    <s v="B3"/>
    <s v="BXJJF71"/>
    <s v="Z4DN"/>
    <n v="5"/>
    <n v="6524.88"/>
    <n v="7307.88"/>
    <n v="1305"/>
    <s v="Completed"/>
    <s v="4D05"/>
    <s v="1718643"/>
    <n v="5"/>
    <s v="Chennai"/>
    <x v="0"/>
    <s v="GM-HH"/>
    <x v="7"/>
    <x v="4"/>
    <x v="3"/>
  </r>
  <r>
    <s v="86I0521340"/>
    <d v="2022-05-28T00:00:00"/>
    <s v="4450796"/>
    <x v="107"/>
    <s v="81571686"/>
    <x v="0"/>
    <s v="B3"/>
    <s v="BXJLND1"/>
    <s v="Z4DN"/>
    <n v="30"/>
    <n v="19575.060000000001"/>
    <n v="21924.06"/>
    <n v="652.5"/>
    <s v="Completed"/>
    <s v="4D05"/>
    <s v="4450796"/>
    <n v="30"/>
    <s v="Chennai"/>
    <x v="0"/>
    <s v="GM-HH"/>
    <x v="7"/>
    <x v="4"/>
    <x v="3"/>
  </r>
  <r>
    <s v="86I0521340"/>
    <d v="2022-05-28T00:00:00"/>
    <s v="4450796"/>
    <x v="107"/>
    <s v="86415798"/>
    <x v="3"/>
    <s v="B3"/>
    <s v="BXJL2N1"/>
    <s v="Z4DN"/>
    <n v="30"/>
    <n v="9797.1299999999992"/>
    <n v="10972.79"/>
    <n v="326.57"/>
    <s v="Completed"/>
    <s v="4D05"/>
    <s v="4450796"/>
    <n v="30"/>
    <s v="Chennai"/>
    <x v="0"/>
    <s v="GM-HH"/>
    <x v="7"/>
    <x v="4"/>
    <x v="3"/>
  </r>
  <r>
    <s v="86I0521340"/>
    <d v="2022-05-28T00:00:00"/>
    <s v="4450796"/>
    <x v="107"/>
    <s v="80802633"/>
    <x v="2"/>
    <s v="B3"/>
    <s v="BXJJF71"/>
    <s v="Z4DN"/>
    <n v="20"/>
    <n v="26100.07"/>
    <n v="29232.07"/>
    <n v="1305"/>
    <s v="Completed"/>
    <s v="4D05"/>
    <s v="4450796"/>
    <n v="20"/>
    <s v="Chennai"/>
    <x v="0"/>
    <s v="GM-HH"/>
    <x v="7"/>
    <x v="4"/>
    <x v="3"/>
  </r>
  <r>
    <s v="86I0521340"/>
    <d v="2022-05-28T00:00:00"/>
    <s v="4450796"/>
    <x v="107"/>
    <s v="80802625"/>
    <x v="1"/>
    <s v="B3"/>
    <s v="BXJLK51"/>
    <s v="Z4DN"/>
    <n v="10"/>
    <n v="13050.04"/>
    <n v="14616.04"/>
    <n v="1305"/>
    <s v="Completed"/>
    <s v="4D05"/>
    <s v="4450796"/>
    <n v="10"/>
    <s v="Chennai"/>
    <x v="0"/>
    <s v="GM-HH"/>
    <x v="7"/>
    <x v="4"/>
    <x v="3"/>
  </r>
  <r>
    <s v="86I0521348"/>
    <d v="2022-05-28T00:00:00"/>
    <s v="3553003"/>
    <x v="149"/>
    <s v="81571686"/>
    <x v="0"/>
    <s v="B3"/>
    <s v="BXJLND1"/>
    <s v="Z4DN"/>
    <n v="10"/>
    <n v="6524.73"/>
    <n v="7307.73"/>
    <n v="652.5"/>
    <s v="Completed"/>
    <s v="4D05"/>
    <s v="3553003"/>
    <n v="10"/>
    <s v="Chennai"/>
    <x v="0"/>
    <s v="GM-HH"/>
    <x v="7"/>
    <x v="4"/>
    <x v="3"/>
  </r>
  <r>
    <s v="86I0521350"/>
    <d v="2022-05-28T00:00:00"/>
    <s v="3547413"/>
    <x v="150"/>
    <s v="81571686"/>
    <x v="0"/>
    <s v="B3"/>
    <s v="BXJLND1"/>
    <s v="Z4DN"/>
    <n v="80"/>
    <n v="52200"/>
    <n v="58464"/>
    <n v="652.5"/>
    <s v="Completed"/>
    <s v="4D05"/>
    <s v="3547413"/>
    <n v="80"/>
    <s v="Chennai"/>
    <x v="0"/>
    <s v="GM-HH"/>
    <x v="10"/>
    <x v="4"/>
    <x v="3"/>
  </r>
  <r>
    <s v="86I0521350"/>
    <d v="2022-05-28T00:00:00"/>
    <s v="3547413"/>
    <x v="150"/>
    <s v="80802625"/>
    <x v="1"/>
    <s v="B3"/>
    <s v="BXJLK51"/>
    <s v="Z4DN"/>
    <n v="10"/>
    <n v="13050"/>
    <n v="14616"/>
    <n v="1305"/>
    <s v="Completed"/>
    <s v="4D05"/>
    <s v="3547413"/>
    <n v="10"/>
    <s v="Chennai"/>
    <x v="0"/>
    <s v="GM-HH"/>
    <x v="10"/>
    <x v="4"/>
    <x v="3"/>
  </r>
  <r>
    <s v="86I0521350"/>
    <d v="2022-05-28T00:00:00"/>
    <s v="3547413"/>
    <x v="150"/>
    <s v="80802633"/>
    <x v="2"/>
    <s v="B3"/>
    <s v="BXJJF71"/>
    <s v="Z4DN"/>
    <n v="10"/>
    <n v="13050"/>
    <n v="14616"/>
    <n v="1305"/>
    <s v="Completed"/>
    <s v="4D05"/>
    <s v="3547413"/>
    <n v="10"/>
    <s v="Chennai"/>
    <x v="0"/>
    <s v="GM-HH"/>
    <x v="10"/>
    <x v="4"/>
    <x v="3"/>
  </r>
  <r>
    <s v="86I0521353"/>
    <d v="2022-05-28T00:00:00"/>
    <s v="3547718"/>
    <x v="105"/>
    <s v="81571686"/>
    <x v="0"/>
    <s v="B3"/>
    <s v="BXJLND1"/>
    <s v="Z4DN"/>
    <n v="35"/>
    <n v="22837.5"/>
    <n v="25578"/>
    <n v="652.5"/>
    <s v="Completed"/>
    <s v="4D05"/>
    <s v="3547718"/>
    <n v="35"/>
    <s v="Chennai"/>
    <x v="0"/>
    <s v="GM-HH"/>
    <x v="7"/>
    <x v="4"/>
    <x v="3"/>
  </r>
  <r>
    <s v="86I0521354"/>
    <d v="2022-05-28T00:00:00"/>
    <s v="4210626"/>
    <x v="151"/>
    <s v="86415798"/>
    <x v="3"/>
    <s v="B3"/>
    <s v="BXJL2N1"/>
    <s v="Z4DN"/>
    <n v="10"/>
    <n v="3265.78"/>
    <n v="3657.66"/>
    <n v="326.57"/>
    <s v="Completed"/>
    <s v="4D05"/>
    <s v="4210626"/>
    <n v="10"/>
    <s v="Chennai"/>
    <x v="0"/>
    <s v="GM-HH"/>
    <x v="9"/>
    <x v="3"/>
    <x v="3"/>
  </r>
  <r>
    <s v="86I0521354"/>
    <d v="2022-05-28T00:00:00"/>
    <s v="4210626"/>
    <x v="151"/>
    <s v="80802625"/>
    <x v="1"/>
    <s v="B3"/>
    <s v="BXJLK51"/>
    <s v="Z4DN"/>
    <n v="5"/>
    <n v="6525.17"/>
    <n v="7308.17"/>
    <n v="1305"/>
    <s v="Completed"/>
    <s v="4D05"/>
    <s v="4210626"/>
    <n v="5"/>
    <s v="Chennai"/>
    <x v="0"/>
    <s v="GM-HH"/>
    <x v="9"/>
    <x v="3"/>
    <x v="3"/>
  </r>
  <r>
    <s v="86I0521354"/>
    <d v="2022-05-28T00:00:00"/>
    <s v="4210626"/>
    <x v="151"/>
    <s v="80802633"/>
    <x v="2"/>
    <s v="B3"/>
    <s v="BXJJF71"/>
    <s v="Z4DN"/>
    <n v="5"/>
    <n v="6525.17"/>
    <n v="7308.17"/>
    <n v="1305"/>
    <s v="Completed"/>
    <s v="4D05"/>
    <s v="4210626"/>
    <n v="5"/>
    <s v="Chennai"/>
    <x v="0"/>
    <s v="GM-HH"/>
    <x v="9"/>
    <x v="3"/>
    <x v="3"/>
  </r>
  <r>
    <s v="86I0521363"/>
    <d v="2022-05-28T00:00:00"/>
    <s v="2824111"/>
    <x v="152"/>
    <s v="81571686"/>
    <x v="0"/>
    <s v="B3"/>
    <s v="BXJLND1"/>
    <s v="Z4DN"/>
    <n v="50"/>
    <n v="32624.880000000001"/>
    <n v="36539.879999999997"/>
    <n v="652.5"/>
    <s v="Completed"/>
    <s v="4D05"/>
    <s v="2824111"/>
    <n v="50"/>
    <s v="Chennai"/>
    <x v="0"/>
    <s v="GM-HH"/>
    <x v="7"/>
    <x v="4"/>
    <x v="3"/>
  </r>
  <r>
    <s v="86I0521363"/>
    <d v="2022-05-28T00:00:00"/>
    <s v="2824111"/>
    <x v="152"/>
    <s v="80802625"/>
    <x v="1"/>
    <s v="B3"/>
    <s v="BXJLK51"/>
    <s v="Z4DN"/>
    <n v="5"/>
    <n v="6524.98"/>
    <n v="7307.98"/>
    <n v="1305"/>
    <s v="Completed"/>
    <s v="4D05"/>
    <s v="2824111"/>
    <n v="5"/>
    <s v="Chennai"/>
    <x v="0"/>
    <s v="GM-HH"/>
    <x v="7"/>
    <x v="4"/>
    <x v="3"/>
  </r>
  <r>
    <s v="86I0521363"/>
    <d v="2022-05-28T00:00:00"/>
    <s v="2824111"/>
    <x v="152"/>
    <s v="86415798"/>
    <x v="3"/>
    <s v="B3"/>
    <s v="BXJL2N1"/>
    <s v="Z4DN"/>
    <n v="20"/>
    <n v="6531.38"/>
    <n v="7315.14"/>
    <n v="326.57"/>
    <s v="Completed"/>
    <s v="4D05"/>
    <s v="2824111"/>
    <n v="20"/>
    <s v="Chennai"/>
    <x v="0"/>
    <s v="GM-HH"/>
    <x v="7"/>
    <x v="4"/>
    <x v="3"/>
  </r>
  <r>
    <s v="86I0521368"/>
    <d v="2022-05-28T00:00:00"/>
    <s v="871509"/>
    <x v="153"/>
    <s v="80802625"/>
    <x v="1"/>
    <s v="B3"/>
    <s v="BXJLK51"/>
    <s v="Z4DN"/>
    <n v="10"/>
    <n v="13050"/>
    <n v="14616"/>
    <n v="1305"/>
    <s v="Completed"/>
    <s v="4D05"/>
    <s v="871509"/>
    <n v="10"/>
    <s v="Chennai"/>
    <x v="0"/>
    <s v="GM-HH"/>
    <x v="9"/>
    <x v="3"/>
    <x v="3"/>
  </r>
  <r>
    <s v="86I0521368"/>
    <d v="2022-05-28T00:00:00"/>
    <s v="871509"/>
    <x v="153"/>
    <s v="80802633"/>
    <x v="2"/>
    <s v="B3"/>
    <s v="BXJJF71"/>
    <s v="Z4DN"/>
    <n v="10"/>
    <n v="13050"/>
    <n v="14616"/>
    <n v="1305"/>
    <s v="Completed"/>
    <s v="4D05"/>
    <s v="871509"/>
    <n v="10"/>
    <s v="Chennai"/>
    <x v="0"/>
    <s v="GM-HH"/>
    <x v="9"/>
    <x v="3"/>
    <x v="3"/>
  </r>
  <r>
    <s v="86I0521369"/>
    <d v="2022-05-28T00:00:00"/>
    <s v="3552621"/>
    <x v="134"/>
    <s v="81571686"/>
    <x v="0"/>
    <s v="B3"/>
    <s v="BXJLND1"/>
    <s v="Z4DN"/>
    <n v="20"/>
    <n v="13049.98"/>
    <n v="14615.98"/>
    <n v="652.5"/>
    <s v="Completed"/>
    <s v="4D05"/>
    <s v="3552621"/>
    <n v="20"/>
    <s v="Chennai"/>
    <x v="0"/>
    <s v="GM-HH"/>
    <x v="9"/>
    <x v="3"/>
    <x v="3"/>
  </r>
  <r>
    <s v="86I0521369"/>
    <d v="2022-05-28T00:00:00"/>
    <s v="3552621"/>
    <x v="134"/>
    <s v="80802625"/>
    <x v="1"/>
    <s v="B3"/>
    <s v="BXJLK51"/>
    <s v="Z4DN"/>
    <n v="10"/>
    <n v="13049.98"/>
    <n v="14615.98"/>
    <n v="1305"/>
    <s v="Completed"/>
    <s v="4D05"/>
    <s v="3552621"/>
    <n v="10"/>
    <s v="Chennai"/>
    <x v="0"/>
    <s v="GM-HH"/>
    <x v="9"/>
    <x v="3"/>
    <x v="3"/>
  </r>
  <r>
    <s v="86I0521371"/>
    <d v="2022-05-28T00:00:00"/>
    <s v="1718476"/>
    <x v="154"/>
    <s v="81571686"/>
    <x v="0"/>
    <s v="B3"/>
    <s v="BXJLND1"/>
    <s v="Z4DN"/>
    <n v="20"/>
    <n v="13050.07"/>
    <n v="14616.07"/>
    <n v="652.5"/>
    <s v="Completed"/>
    <s v="4D05"/>
    <s v="1718476"/>
    <n v="20"/>
    <s v="Chennai"/>
    <x v="0"/>
    <s v="GM-HH"/>
    <x v="7"/>
    <x v="4"/>
    <x v="3"/>
  </r>
  <r>
    <s v="86I0521371"/>
    <d v="2022-05-28T00:00:00"/>
    <s v="1718476"/>
    <x v="154"/>
    <s v="80802625"/>
    <x v="1"/>
    <s v="B3"/>
    <s v="BXJLK51"/>
    <s v="Z4DN"/>
    <n v="20"/>
    <n v="26100.13"/>
    <n v="29232.13"/>
    <n v="1305"/>
    <s v="Completed"/>
    <s v="4D05"/>
    <s v="1718476"/>
    <n v="20"/>
    <s v="Chennai"/>
    <x v="0"/>
    <s v="GM-HH"/>
    <x v="7"/>
    <x v="4"/>
    <x v="3"/>
  </r>
  <r>
    <s v="86I0521371"/>
    <d v="2022-05-28T00:00:00"/>
    <s v="1718476"/>
    <x v="154"/>
    <s v="80802633"/>
    <x v="2"/>
    <s v="B3"/>
    <s v="BXJJF71"/>
    <s v="Z4DN"/>
    <n v="5"/>
    <n v="6525.03"/>
    <n v="7308.03"/>
    <n v="1305"/>
    <s v="Completed"/>
    <s v="4D05"/>
    <s v="1718476"/>
    <n v="5"/>
    <s v="Chennai"/>
    <x v="0"/>
    <s v="GM-HH"/>
    <x v="7"/>
    <x v="4"/>
    <x v="3"/>
  </r>
  <r>
    <s v="86I0521372"/>
    <d v="2022-05-28T00:00:00"/>
    <s v="3553332"/>
    <x v="106"/>
    <s v="80802633"/>
    <x v="2"/>
    <s v="B3"/>
    <s v="BXJJF71"/>
    <s v="Z4DN"/>
    <n v="10"/>
    <n v="13050.11"/>
    <n v="14616.11"/>
    <n v="1305"/>
    <s v="Completed"/>
    <s v="4D05"/>
    <s v="3553332"/>
    <n v="10"/>
    <s v="Chennai"/>
    <x v="0"/>
    <s v="GM-HH"/>
    <x v="7"/>
    <x v="4"/>
    <x v="3"/>
  </r>
  <r>
    <s v="86I0521374"/>
    <d v="2022-05-28T00:00:00"/>
    <s v="3547821"/>
    <x v="126"/>
    <s v="86415798"/>
    <x v="3"/>
    <s v="B3"/>
    <s v="BXJL2N1"/>
    <s v="Z4DN"/>
    <n v="20"/>
    <n v="6531.24"/>
    <n v="7315"/>
    <n v="326.57"/>
    <s v="Completed"/>
    <s v="4D05"/>
    <s v="3547821"/>
    <n v="20"/>
    <s v="Chennai"/>
    <x v="0"/>
    <s v="GM-HH"/>
    <x v="7"/>
    <x v="4"/>
    <x v="3"/>
  </r>
  <r>
    <s v="86I0521378"/>
    <d v="2022-05-28T00:00:00"/>
    <s v="3553821"/>
    <x v="155"/>
    <s v="86415798"/>
    <x v="3"/>
    <s v="B3"/>
    <s v="BXJL2N1"/>
    <s v="Z4DN"/>
    <n v="20"/>
    <n v="6531.32"/>
    <n v="7315.08"/>
    <n v="326.57"/>
    <s v="Completed"/>
    <s v="4D05"/>
    <s v="3553821"/>
    <n v="20"/>
    <s v="Chennai"/>
    <x v="0"/>
    <s v="GM-HH"/>
    <x v="9"/>
    <x v="3"/>
    <x v="3"/>
  </r>
  <r>
    <s v="86I0521378"/>
    <d v="2022-05-28T00:00:00"/>
    <s v="3553821"/>
    <x v="155"/>
    <s v="81571686"/>
    <x v="0"/>
    <s v="B3"/>
    <s v="BXJLND1"/>
    <s v="Z4DN"/>
    <n v="4"/>
    <n v="2609.9699999999998"/>
    <n v="2923.17"/>
    <n v="652.5"/>
    <s v="Completed"/>
    <s v="4D05"/>
    <s v="3553821"/>
    <n v="4"/>
    <s v="Chennai"/>
    <x v="0"/>
    <s v="GM-HH"/>
    <x v="9"/>
    <x v="3"/>
    <x v="3"/>
  </r>
  <r>
    <s v="86I0521378"/>
    <d v="2022-05-28T00:00:00"/>
    <s v="3553821"/>
    <x v="155"/>
    <s v="80802633"/>
    <x v="2"/>
    <s v="B3"/>
    <s v="BXJJF71"/>
    <s v="Z4DN"/>
    <n v="3"/>
    <n v="3914.95"/>
    <n v="4384.75"/>
    <n v="1305"/>
    <s v="Completed"/>
    <s v="4D05"/>
    <s v="3553821"/>
    <n v="3"/>
    <s v="Chennai"/>
    <x v="0"/>
    <s v="GM-HH"/>
    <x v="9"/>
    <x v="3"/>
    <x v="3"/>
  </r>
  <r>
    <s v="86I0521380"/>
    <d v="2022-05-28T00:00:00"/>
    <s v="4227602"/>
    <x v="156"/>
    <s v="86415798"/>
    <x v="3"/>
    <s v="B3"/>
    <s v="BXJL2N1"/>
    <s v="Z4DN"/>
    <n v="10"/>
    <n v="3265.71"/>
    <n v="3657.59"/>
    <n v="326.57"/>
    <s v="Completed"/>
    <s v="4D05"/>
    <s v="4227602"/>
    <n v="10"/>
    <s v="Chennai"/>
    <x v="0"/>
    <s v="GM-HH"/>
    <x v="7"/>
    <x v="4"/>
    <x v="3"/>
  </r>
  <r>
    <s v="86I0521380"/>
    <d v="2022-05-28T00:00:00"/>
    <s v="4227602"/>
    <x v="156"/>
    <s v="80802633"/>
    <x v="2"/>
    <s v="B3"/>
    <s v="BXJJF71"/>
    <s v="Z4DN"/>
    <n v="10"/>
    <n v="13050.03"/>
    <n v="14616.03"/>
    <n v="1305"/>
    <s v="Completed"/>
    <s v="4D05"/>
    <s v="4227602"/>
    <n v="10"/>
    <s v="Chennai"/>
    <x v="0"/>
    <s v="GM-HH"/>
    <x v="7"/>
    <x v="4"/>
    <x v="3"/>
  </r>
  <r>
    <s v="86I0521380"/>
    <d v="2022-05-28T00:00:00"/>
    <s v="4227602"/>
    <x v="156"/>
    <s v="81571686"/>
    <x v="0"/>
    <s v="B3"/>
    <s v="BXJLND1"/>
    <s v="Z4DN"/>
    <n v="30"/>
    <n v="19575.05"/>
    <n v="21924.05"/>
    <n v="652.5"/>
    <s v="Completed"/>
    <s v="4D05"/>
    <s v="4227602"/>
    <n v="30"/>
    <s v="Chennai"/>
    <x v="0"/>
    <s v="GM-HH"/>
    <x v="7"/>
    <x v="4"/>
    <x v="3"/>
  </r>
  <r>
    <s v="86I0521380"/>
    <d v="2022-05-28T00:00:00"/>
    <s v="4227602"/>
    <x v="156"/>
    <s v="80802625"/>
    <x v="1"/>
    <s v="B3"/>
    <s v="BXJLK51"/>
    <s v="Z4DN"/>
    <n v="5"/>
    <n v="6525.02"/>
    <n v="7308.02"/>
    <n v="1305"/>
    <s v="Completed"/>
    <s v="4D05"/>
    <s v="4227602"/>
    <n v="5"/>
    <s v="Chennai"/>
    <x v="0"/>
    <s v="GM-HH"/>
    <x v="7"/>
    <x v="4"/>
    <x v="3"/>
  </r>
  <r>
    <s v="86I0521387"/>
    <d v="2022-05-28T00:00:00"/>
    <s v="4509425"/>
    <x v="112"/>
    <s v="80802625"/>
    <x v="1"/>
    <s v="B3"/>
    <s v="BXJLK51"/>
    <s v="Z4DN"/>
    <n v="2"/>
    <n v="2610.0100000000002"/>
    <n v="2923.21"/>
    <n v="1305"/>
    <s v="Completed"/>
    <s v="4D05"/>
    <s v="4509425"/>
    <n v="2"/>
    <s v="Chennai"/>
    <x v="0"/>
    <s v="GM-HH"/>
    <x v="7"/>
    <x v="4"/>
    <x v="3"/>
  </r>
  <r>
    <s v="86I0521388"/>
    <d v="2022-05-28T00:00:00"/>
    <s v="3547980"/>
    <x v="157"/>
    <s v="80802625"/>
    <x v="1"/>
    <s v="B3"/>
    <s v="BXJLK51"/>
    <s v="Z4DN"/>
    <n v="2"/>
    <n v="2610.1"/>
    <n v="2923.3"/>
    <n v="1305"/>
    <s v="Completed"/>
    <s v="4D05"/>
    <s v="3547980"/>
    <n v="2"/>
    <s v="Chennai"/>
    <x v="0"/>
    <s v="GM-HH"/>
    <x v="7"/>
    <x v="4"/>
    <x v="3"/>
  </r>
  <r>
    <s v="86I0521388"/>
    <d v="2022-05-28T00:00:00"/>
    <s v="3547980"/>
    <x v="157"/>
    <s v="86415798"/>
    <x v="3"/>
    <s v="B3"/>
    <s v="BXJL2N1"/>
    <s v="Z4DN"/>
    <n v="10"/>
    <n v="3265.82"/>
    <n v="3657.7"/>
    <n v="326.57"/>
    <s v="Completed"/>
    <s v="4D05"/>
    <s v="3547980"/>
    <n v="10"/>
    <s v="Chennai"/>
    <x v="0"/>
    <s v="GM-HH"/>
    <x v="7"/>
    <x v="4"/>
    <x v="3"/>
  </r>
  <r>
    <s v="86I0521390"/>
    <d v="2022-05-28T00:00:00"/>
    <s v="3547821"/>
    <x v="126"/>
    <s v="86415798"/>
    <x v="3"/>
    <s v="B3"/>
    <s v="BXJL2N1"/>
    <s v="Z4DN"/>
    <n v="30"/>
    <n v="9797.16"/>
    <n v="10972.82"/>
    <n v="326.57"/>
    <s v="Completed"/>
    <s v="4D05"/>
    <s v="3547821"/>
    <n v="30"/>
    <s v="Chennai"/>
    <x v="0"/>
    <s v="GM-HH"/>
    <x v="7"/>
    <x v="4"/>
    <x v="3"/>
  </r>
  <r>
    <s v="86I0521390"/>
    <d v="2022-05-28T00:00:00"/>
    <s v="3547821"/>
    <x v="126"/>
    <s v="81571686"/>
    <x v="0"/>
    <s v="B3"/>
    <s v="BXJLND1"/>
    <s v="Z4DN"/>
    <n v="30"/>
    <n v="19575.11"/>
    <n v="21924.11"/>
    <n v="652.5"/>
    <s v="Completed"/>
    <s v="4D05"/>
    <s v="3547821"/>
    <n v="30"/>
    <s v="Chennai"/>
    <x v="0"/>
    <s v="GM-HH"/>
    <x v="7"/>
    <x v="4"/>
    <x v="3"/>
  </r>
  <r>
    <s v="86I0521390"/>
    <d v="2022-05-28T00:00:00"/>
    <s v="3547821"/>
    <x v="126"/>
    <s v="80802625"/>
    <x v="1"/>
    <s v="B3"/>
    <s v="BXJLK51"/>
    <s v="Z4DN"/>
    <n v="10"/>
    <n v="13050.07"/>
    <n v="14616.07"/>
    <n v="1305"/>
    <s v="Completed"/>
    <s v="4D05"/>
    <s v="3547821"/>
    <n v="10"/>
    <s v="Chennai"/>
    <x v="0"/>
    <s v="GM-HH"/>
    <x v="7"/>
    <x v="4"/>
    <x v="3"/>
  </r>
  <r>
    <s v="86I0521392"/>
    <d v="2022-05-28T00:00:00"/>
    <s v="3547413"/>
    <x v="150"/>
    <s v="81571686"/>
    <x v="0"/>
    <s v="B3"/>
    <s v="BXJLND1"/>
    <s v="Z4DN"/>
    <n v="80"/>
    <n v="52200"/>
    <n v="58464"/>
    <n v="652.5"/>
    <s v="Completed"/>
    <s v="4D05"/>
    <s v="3547413"/>
    <n v="80"/>
    <s v="Chennai"/>
    <x v="0"/>
    <s v="GM-HH"/>
    <x v="10"/>
    <x v="4"/>
    <x v="3"/>
  </r>
  <r>
    <s v="86I0521392"/>
    <d v="2022-05-28T00:00:00"/>
    <s v="3547413"/>
    <x v="150"/>
    <s v="80802625"/>
    <x v="1"/>
    <s v="B3"/>
    <s v="BXJLK51"/>
    <s v="Z4DN"/>
    <n v="15"/>
    <n v="19575"/>
    <n v="21924"/>
    <n v="1305"/>
    <s v="Completed"/>
    <s v="4D05"/>
    <s v="3547413"/>
    <n v="15"/>
    <s v="Chennai"/>
    <x v="0"/>
    <s v="GM-HH"/>
    <x v="10"/>
    <x v="4"/>
    <x v="3"/>
  </r>
  <r>
    <s v="86I0521392"/>
    <d v="2022-05-28T00:00:00"/>
    <s v="3547413"/>
    <x v="150"/>
    <s v="80802633"/>
    <x v="2"/>
    <s v="B3"/>
    <s v="BXJJF71"/>
    <s v="Z4DN"/>
    <n v="10"/>
    <n v="13050"/>
    <n v="14616"/>
    <n v="1305"/>
    <s v="Completed"/>
    <s v="4D05"/>
    <s v="3547413"/>
    <n v="10"/>
    <s v="Chennai"/>
    <x v="0"/>
    <s v="GM-HH"/>
    <x v="10"/>
    <x v="4"/>
    <x v="3"/>
  </r>
  <r>
    <s v="86I0521393"/>
    <d v="2022-05-28T00:00:00"/>
    <s v="3553610"/>
    <x v="158"/>
    <s v="80802625"/>
    <x v="1"/>
    <s v="B3"/>
    <s v="BXJLK51"/>
    <s v="Z4DN"/>
    <n v="20"/>
    <n v="26100"/>
    <n v="29232"/>
    <n v="1305"/>
    <s v="Completed"/>
    <s v="4D05"/>
    <s v="3553610"/>
    <n v="20"/>
    <s v="Chennai"/>
    <x v="0"/>
    <s v="GM-HH"/>
    <x v="7"/>
    <x v="4"/>
    <x v="3"/>
  </r>
  <r>
    <s v="86I0521393"/>
    <d v="2022-05-28T00:00:00"/>
    <s v="3553610"/>
    <x v="158"/>
    <s v="80802633"/>
    <x v="2"/>
    <s v="B3"/>
    <s v="BXJJF71"/>
    <s v="Z4DN"/>
    <n v="10"/>
    <n v="13050"/>
    <n v="14616"/>
    <n v="1305"/>
    <s v="Completed"/>
    <s v="4D05"/>
    <s v="3553610"/>
    <n v="10"/>
    <s v="Chennai"/>
    <x v="0"/>
    <s v="GM-HH"/>
    <x v="7"/>
    <x v="4"/>
    <x v="3"/>
  </r>
  <r>
    <s v="86I0521400"/>
    <d v="2022-05-30T00:00:00"/>
    <s v="4761563"/>
    <x v="115"/>
    <s v="80802625"/>
    <x v="1"/>
    <s v="B3"/>
    <s v="BXJLK51"/>
    <s v="Z4DN"/>
    <n v="10"/>
    <n v="13050.34"/>
    <n v="14616.34"/>
    <n v="1305"/>
    <s v="Completed"/>
    <s v="4D05"/>
    <s v="4761563"/>
    <n v="10"/>
    <s v="Chennai"/>
    <x v="0"/>
    <s v="GM-HH"/>
    <x v="7"/>
    <x v="4"/>
    <x v="3"/>
  </r>
  <r>
    <s v="86I0521400"/>
    <d v="2022-05-30T00:00:00"/>
    <s v="4761563"/>
    <x v="115"/>
    <s v="86415798"/>
    <x v="3"/>
    <s v="B3"/>
    <s v="BXJL2N1"/>
    <s v="Z4DN"/>
    <n v="10"/>
    <n v="3265.78"/>
    <n v="3657.66"/>
    <n v="326.57"/>
    <s v="Completed"/>
    <s v="4D05"/>
    <s v="4761563"/>
    <n v="10"/>
    <s v="Chennai"/>
    <x v="0"/>
    <s v="GM-HH"/>
    <x v="7"/>
    <x v="4"/>
    <x v="3"/>
  </r>
  <r>
    <s v="86I0521407"/>
    <d v="2022-05-30T00:00:00"/>
    <s v="4146239"/>
    <x v="90"/>
    <s v="80802633"/>
    <x v="2"/>
    <s v="B3"/>
    <s v="BXJJF71"/>
    <s v="Z4DN"/>
    <n v="42"/>
    <n v="54809.91"/>
    <n v="61387.11"/>
    <n v="1305"/>
    <s v="Completed"/>
    <s v="4D05"/>
    <s v="4146239"/>
    <n v="42"/>
    <s v="Chennai"/>
    <x v="0"/>
    <s v="GM-HH"/>
    <x v="7"/>
    <x v="4"/>
    <x v="3"/>
  </r>
  <r>
    <s v="86I0521407"/>
    <d v="2022-05-30T00:00:00"/>
    <s v="4146239"/>
    <x v="90"/>
    <s v="86415798"/>
    <x v="3"/>
    <s v="B3"/>
    <s v="BXJL2N1"/>
    <s v="Z4DN"/>
    <n v="15"/>
    <n v="4898.54"/>
    <n v="5486.36"/>
    <n v="326.57"/>
    <s v="Completed"/>
    <s v="4D05"/>
    <s v="4146239"/>
    <n v="15"/>
    <s v="Chennai"/>
    <x v="0"/>
    <s v="GM-HH"/>
    <x v="7"/>
    <x v="4"/>
    <x v="3"/>
  </r>
  <r>
    <s v="86I0521408"/>
    <d v="2022-05-30T00:00:00"/>
    <s v="1717992"/>
    <x v="108"/>
    <s v="81571686"/>
    <x v="0"/>
    <s v="B3"/>
    <s v="BXJLND1"/>
    <s v="Z4DN"/>
    <n v="50"/>
    <n v="32625.06"/>
    <n v="36540.06"/>
    <n v="652.5"/>
    <s v="Completed"/>
    <s v="4D05"/>
    <s v="1717992"/>
    <n v="50"/>
    <s v="Chennai"/>
    <x v="0"/>
    <s v="GM-HH"/>
    <x v="7"/>
    <x v="4"/>
    <x v="3"/>
  </r>
  <r>
    <s v="86I0521408"/>
    <d v="2022-05-30T00:00:00"/>
    <s v="1717992"/>
    <x v="108"/>
    <s v="80802625"/>
    <x v="1"/>
    <s v="B3"/>
    <s v="BXJLK51"/>
    <s v="Z4DN"/>
    <n v="10"/>
    <n v="13050.03"/>
    <n v="14616.03"/>
    <n v="1305"/>
    <s v="Completed"/>
    <s v="4D05"/>
    <s v="1717992"/>
    <n v="10"/>
    <s v="Chennai"/>
    <x v="0"/>
    <s v="GM-HH"/>
    <x v="7"/>
    <x v="4"/>
    <x v="3"/>
  </r>
  <r>
    <s v="86I0521408"/>
    <d v="2022-05-30T00:00:00"/>
    <s v="1717992"/>
    <x v="108"/>
    <s v="86415798"/>
    <x v="3"/>
    <s v="B3"/>
    <s v="BXJL2N1"/>
    <s v="Z4DN"/>
    <n v="50"/>
    <n v="16328.53"/>
    <n v="18287.95"/>
    <n v="326.57"/>
    <s v="Completed"/>
    <s v="4D05"/>
    <s v="1717992"/>
    <n v="50"/>
    <s v="Chennai"/>
    <x v="0"/>
    <s v="GM-HH"/>
    <x v="7"/>
    <x v="4"/>
    <x v="3"/>
  </r>
  <r>
    <s v="86I0521409"/>
    <d v="2022-05-30T00:00:00"/>
    <s v="3553173"/>
    <x v="159"/>
    <s v="86415798"/>
    <x v="3"/>
    <s v="B3"/>
    <s v="BXJL2N1"/>
    <s v="Z4DN"/>
    <n v="3"/>
    <n v="979.72"/>
    <n v="1097.28"/>
    <n v="326.57"/>
    <s v="Completed"/>
    <s v="4D05"/>
    <s v="3553173"/>
    <n v="3"/>
    <s v="Chennai"/>
    <x v="0"/>
    <s v="GM-HH"/>
    <x v="7"/>
    <x v="4"/>
    <x v="3"/>
  </r>
  <r>
    <s v="86I0521409"/>
    <d v="2022-05-30T00:00:00"/>
    <s v="3553173"/>
    <x v="159"/>
    <s v="80802625"/>
    <x v="1"/>
    <s v="B3"/>
    <s v="BXJLK51"/>
    <s v="Z4DN"/>
    <n v="1"/>
    <n v="1305.01"/>
    <n v="1461.61"/>
    <n v="1305"/>
    <s v="Completed"/>
    <s v="4D05"/>
    <s v="3553173"/>
    <n v="1"/>
    <s v="Chennai"/>
    <x v="0"/>
    <s v="GM-HH"/>
    <x v="7"/>
    <x v="4"/>
    <x v="3"/>
  </r>
  <r>
    <s v="86I0521409"/>
    <d v="2022-05-30T00:00:00"/>
    <s v="3553173"/>
    <x v="159"/>
    <s v="80802633"/>
    <x v="2"/>
    <s v="B3"/>
    <s v="BXJJF71"/>
    <s v="Z4DN"/>
    <n v="1"/>
    <n v="1305.01"/>
    <n v="1461.61"/>
    <n v="1305"/>
    <s v="Completed"/>
    <s v="4D05"/>
    <s v="3553173"/>
    <n v="1"/>
    <s v="Chennai"/>
    <x v="0"/>
    <s v="GM-HH"/>
    <x v="7"/>
    <x v="4"/>
    <x v="3"/>
  </r>
  <r>
    <s v="86I0521417"/>
    <d v="2022-05-31T00:00:00"/>
    <s v="3552895"/>
    <x v="160"/>
    <s v="81571686"/>
    <x v="0"/>
    <s v="B3"/>
    <s v="BXJLND1"/>
    <s v="Z4DN"/>
    <n v="20"/>
    <n v="13050"/>
    <n v="14616"/>
    <n v="652.5"/>
    <s v="Completed"/>
    <s v="4D05"/>
    <s v="3552895"/>
    <n v="20"/>
    <s v="Chennai"/>
    <x v="0"/>
    <s v="GM-HH"/>
    <x v="10"/>
    <x v="4"/>
    <x v="3"/>
  </r>
  <r>
    <s v="86I0620458"/>
    <d v="2022-05-03T00:00:00"/>
    <s v="3548383"/>
    <x v="161"/>
    <s v="86415798"/>
    <x v="3"/>
    <s v="B3"/>
    <s v="BXJL2N1"/>
    <s v="Z4DN"/>
    <n v="10"/>
    <n v="3265.65"/>
    <n v="3657.53"/>
    <n v="326.57"/>
    <s v="Completed"/>
    <s v="4D06"/>
    <s v="3548383"/>
    <n v="10"/>
    <s v="Zirakpur"/>
    <x v="0"/>
    <s v="GM-HH"/>
    <x v="3"/>
    <x v="2"/>
    <x v="2"/>
  </r>
  <r>
    <s v="86I0620467"/>
    <d v="2022-05-03T00:00:00"/>
    <s v="3548226"/>
    <x v="162"/>
    <s v="80802633"/>
    <x v="2"/>
    <s v="B3"/>
    <s v="BXJJF71"/>
    <s v="Z4DN"/>
    <n v="2"/>
    <n v="2610.06"/>
    <n v="2923.26"/>
    <n v="1305"/>
    <s v="Completed"/>
    <s v="4D06"/>
    <s v="3548226"/>
    <n v="2"/>
    <s v="Zirakpur"/>
    <x v="0"/>
    <s v="GM-HH"/>
    <x v="11"/>
    <x v="5"/>
    <x v="2"/>
  </r>
  <r>
    <s v="86I0620472"/>
    <d v="2022-05-03T00:00:00"/>
    <s v="3553730"/>
    <x v="163"/>
    <s v="86415798"/>
    <x v="3"/>
    <s v="B3"/>
    <s v="BXJL2N1"/>
    <s v="Z4DN"/>
    <n v="50"/>
    <n v="16328.47"/>
    <n v="18287.89"/>
    <n v="326.57"/>
    <s v="Completed"/>
    <s v="4D06"/>
    <s v="3553730"/>
    <n v="50"/>
    <s v="Zirakpur"/>
    <x v="0"/>
    <s v="GM-HH"/>
    <x v="3"/>
    <x v="2"/>
    <x v="2"/>
  </r>
  <r>
    <s v="86I0620472"/>
    <d v="2022-05-03T00:00:00"/>
    <s v="3553730"/>
    <x v="163"/>
    <s v="80802633"/>
    <x v="2"/>
    <s v="B3"/>
    <s v="BXJJF71"/>
    <s v="Z4DN"/>
    <n v="30"/>
    <n v="39149.94"/>
    <n v="43847.94"/>
    <n v="1305"/>
    <s v="Completed"/>
    <s v="4D06"/>
    <s v="3553730"/>
    <n v="30"/>
    <s v="Zirakpur"/>
    <x v="0"/>
    <s v="GM-HH"/>
    <x v="3"/>
    <x v="2"/>
    <x v="2"/>
  </r>
  <r>
    <s v="86I0620474"/>
    <d v="2022-05-03T00:00:00"/>
    <s v="4655234"/>
    <x v="164"/>
    <s v="80802633"/>
    <x v="2"/>
    <s v="B3"/>
    <s v="BXJJF71"/>
    <s v="Z4DN"/>
    <n v="10"/>
    <n v="13050"/>
    <n v="14616"/>
    <n v="1305"/>
    <s v="Completed"/>
    <s v="4D06"/>
    <s v="4655234"/>
    <n v="10"/>
    <s v="Zirakpur"/>
    <x v="0"/>
    <s v="GM-HH"/>
    <x v="12"/>
    <x v="5"/>
    <x v="2"/>
  </r>
  <r>
    <s v="86I0620481"/>
    <d v="2022-05-03T00:00:00"/>
    <s v="2062918"/>
    <x v="165"/>
    <s v="81571686"/>
    <x v="0"/>
    <s v="B3"/>
    <s v="BXJNT51"/>
    <s v="Z4DN"/>
    <n v="20"/>
    <n v="13050.11"/>
    <n v="14616.11"/>
    <n v="652.5"/>
    <s v="Completed"/>
    <s v="4D06"/>
    <s v="2062918"/>
    <n v="20"/>
    <s v="Zirakpur"/>
    <x v="0"/>
    <s v="GM-HH"/>
    <x v="13"/>
    <x v="5"/>
    <x v="2"/>
  </r>
  <r>
    <s v="86I0620481"/>
    <d v="2022-05-03T00:00:00"/>
    <s v="2062918"/>
    <x v="165"/>
    <s v="80802625"/>
    <x v="1"/>
    <s v="B3"/>
    <s v="BXJLK51"/>
    <s v="Z4DN"/>
    <n v="6"/>
    <n v="7830.07"/>
    <n v="8769.67"/>
    <n v="1305"/>
    <s v="Completed"/>
    <s v="4D06"/>
    <s v="2062918"/>
    <n v="6"/>
    <s v="Zirakpur"/>
    <x v="0"/>
    <s v="GM-HH"/>
    <x v="13"/>
    <x v="5"/>
    <x v="2"/>
  </r>
  <r>
    <s v="86I0620481"/>
    <d v="2022-05-03T00:00:00"/>
    <s v="2062918"/>
    <x v="165"/>
    <s v="80802633"/>
    <x v="2"/>
    <s v="B3"/>
    <s v="BXJJF71"/>
    <s v="Z4DN"/>
    <n v="6"/>
    <n v="7830.07"/>
    <n v="8769.67"/>
    <n v="1305"/>
    <s v="Completed"/>
    <s v="4D06"/>
    <s v="2062918"/>
    <n v="6"/>
    <s v="Zirakpur"/>
    <x v="0"/>
    <s v="GM-HH"/>
    <x v="13"/>
    <x v="5"/>
    <x v="2"/>
  </r>
  <r>
    <s v="86I0620486"/>
    <d v="2022-05-04T00:00:00"/>
    <s v="4228035"/>
    <x v="166"/>
    <s v="80802625"/>
    <x v="1"/>
    <s v="B3"/>
    <s v="BXJLK51"/>
    <s v="Z4DN"/>
    <n v="20"/>
    <n v="26100.13"/>
    <n v="29232.13"/>
    <n v="1305"/>
    <s v="Completed"/>
    <s v="4D06"/>
    <s v="4228035"/>
    <n v="20"/>
    <s v="Zirakpur"/>
    <x v="0"/>
    <s v="GM-HH"/>
    <x v="14"/>
    <x v="5"/>
    <x v="2"/>
  </r>
  <r>
    <s v="86I0620486"/>
    <d v="2022-05-04T00:00:00"/>
    <s v="4228035"/>
    <x v="166"/>
    <s v="80802633"/>
    <x v="2"/>
    <s v="B3"/>
    <s v="BXJJF71"/>
    <s v="Z4DN"/>
    <n v="10"/>
    <n v="13050.06"/>
    <n v="14616.06"/>
    <n v="1305"/>
    <s v="Completed"/>
    <s v="4D06"/>
    <s v="4228035"/>
    <n v="10"/>
    <s v="Zirakpur"/>
    <x v="0"/>
    <s v="GM-HH"/>
    <x v="14"/>
    <x v="5"/>
    <x v="2"/>
  </r>
  <r>
    <s v="86I0620486"/>
    <d v="2022-05-04T00:00:00"/>
    <s v="4228035"/>
    <x v="166"/>
    <s v="86415798"/>
    <x v="3"/>
    <s v="B3"/>
    <s v="BXJL2N1"/>
    <s v="Z4DN"/>
    <n v="30"/>
    <n v="9797.15"/>
    <n v="10972.81"/>
    <n v="326.57"/>
    <s v="Completed"/>
    <s v="4D06"/>
    <s v="4228035"/>
    <n v="30"/>
    <s v="Zirakpur"/>
    <x v="0"/>
    <s v="GM-HH"/>
    <x v="14"/>
    <x v="5"/>
    <x v="2"/>
  </r>
  <r>
    <s v="86I0620488"/>
    <d v="2022-05-04T00:00:00"/>
    <s v="3553707"/>
    <x v="167"/>
    <s v="81571686"/>
    <x v="0"/>
    <s v="B3"/>
    <s v="BXJNT51"/>
    <s v="Z4DN"/>
    <n v="5"/>
    <n v="3262.52"/>
    <n v="3654.02"/>
    <n v="652.5"/>
    <s v="Completed"/>
    <s v="4D06"/>
    <s v="3553707"/>
    <n v="5"/>
    <s v="Zirakpur"/>
    <x v="0"/>
    <s v="GM-HH"/>
    <x v="11"/>
    <x v="5"/>
    <x v="2"/>
  </r>
  <r>
    <s v="86I0620488"/>
    <d v="2022-05-04T00:00:00"/>
    <s v="3553707"/>
    <x v="167"/>
    <s v="80802633"/>
    <x v="2"/>
    <s v="B3"/>
    <s v="BXJJF71"/>
    <s v="Z4DN"/>
    <n v="3"/>
    <n v="3915.03"/>
    <n v="4384.83"/>
    <n v="1305"/>
    <s v="Completed"/>
    <s v="4D06"/>
    <s v="3553707"/>
    <n v="3"/>
    <s v="Zirakpur"/>
    <x v="0"/>
    <s v="GM-HH"/>
    <x v="11"/>
    <x v="5"/>
    <x v="2"/>
  </r>
  <r>
    <s v="86I0620504"/>
    <d v="2022-05-05T00:00:00"/>
    <s v="3548224"/>
    <x v="168"/>
    <s v="80802625"/>
    <x v="1"/>
    <s v="B3"/>
    <s v="BXJLK51"/>
    <s v="Z4DN"/>
    <n v="5"/>
    <n v="6524.91"/>
    <n v="7307.91"/>
    <n v="1305"/>
    <s v="Completed"/>
    <s v="4D06"/>
    <s v="3548224"/>
    <n v="5"/>
    <s v="Zirakpur"/>
    <x v="0"/>
    <s v="GM-HH"/>
    <x v="14"/>
    <x v="5"/>
    <x v="2"/>
  </r>
  <r>
    <s v="86I0620504"/>
    <d v="2022-05-05T00:00:00"/>
    <s v="3548224"/>
    <x v="168"/>
    <s v="80802633"/>
    <x v="2"/>
    <s v="B3"/>
    <s v="BXJJF71"/>
    <s v="Z4DN"/>
    <n v="5"/>
    <n v="6524.91"/>
    <n v="7307.91"/>
    <n v="1305"/>
    <s v="Completed"/>
    <s v="4D06"/>
    <s v="3548224"/>
    <n v="5"/>
    <s v="Zirakpur"/>
    <x v="0"/>
    <s v="GM-HH"/>
    <x v="14"/>
    <x v="5"/>
    <x v="2"/>
  </r>
  <r>
    <s v="86I0620510"/>
    <d v="2022-05-06T00:00:00"/>
    <s v="3554456"/>
    <x v="169"/>
    <s v="86415798"/>
    <x v="3"/>
    <s v="B3"/>
    <s v="BXJL2N1"/>
    <s v="Z4DN"/>
    <n v="5"/>
    <n v="1632.83"/>
    <n v="1828.77"/>
    <n v="326.57"/>
    <s v="Completed"/>
    <s v="4D06"/>
    <s v="3554456"/>
    <n v="5"/>
    <s v="Zirakpur"/>
    <x v="0"/>
    <s v="GM-HH"/>
    <x v="11"/>
    <x v="5"/>
    <x v="2"/>
  </r>
  <r>
    <s v="86I0620510"/>
    <d v="2022-05-06T00:00:00"/>
    <s v="3554456"/>
    <x v="169"/>
    <s v="80802633"/>
    <x v="2"/>
    <s v="B3"/>
    <s v="BXJJF71"/>
    <s v="Z4DN"/>
    <n v="15"/>
    <n v="19574.8"/>
    <n v="21923.8"/>
    <n v="1305"/>
    <s v="Completed"/>
    <s v="4D06"/>
    <s v="3554456"/>
    <n v="15"/>
    <s v="Zirakpur"/>
    <x v="0"/>
    <s v="GM-HH"/>
    <x v="11"/>
    <x v="5"/>
    <x v="2"/>
  </r>
  <r>
    <s v="86I0620513"/>
    <d v="2022-05-06T00:00:00"/>
    <s v="3548118"/>
    <x v="170"/>
    <s v="80802633"/>
    <x v="2"/>
    <s v="B3"/>
    <s v="BXJJF71"/>
    <s v="Z4DN"/>
    <n v="10"/>
    <n v="13050.04"/>
    <n v="14616.04"/>
    <n v="1305"/>
    <s v="Completed"/>
    <s v="4D06"/>
    <s v="3548118"/>
    <n v="10"/>
    <s v="Zirakpur"/>
    <x v="0"/>
    <s v="GM-HH"/>
    <x v="12"/>
    <x v="5"/>
    <x v="2"/>
  </r>
  <r>
    <s v="86I0620527"/>
    <d v="2022-05-07T00:00:00"/>
    <s v="2062918"/>
    <x v="165"/>
    <s v="80802625"/>
    <x v="1"/>
    <s v="B3"/>
    <s v="BXJLK51"/>
    <s v="Z4DN"/>
    <n v="12"/>
    <n v="15659.76"/>
    <n v="17538.96"/>
    <n v="1305"/>
    <s v="Completed"/>
    <s v="4D06"/>
    <s v="2062918"/>
    <n v="12"/>
    <s v="Zirakpur"/>
    <x v="0"/>
    <s v="GM-HH"/>
    <x v="13"/>
    <x v="5"/>
    <x v="2"/>
  </r>
  <r>
    <s v="86I0620527"/>
    <d v="2022-05-07T00:00:00"/>
    <s v="2062918"/>
    <x v="165"/>
    <s v="86415798"/>
    <x v="3"/>
    <s v="B3"/>
    <s v="BXJL2N1"/>
    <s v="Z4DN"/>
    <n v="12"/>
    <n v="3918.78"/>
    <n v="4389.04"/>
    <n v="326.57"/>
    <s v="Completed"/>
    <s v="4D06"/>
    <s v="2062918"/>
    <n v="12"/>
    <s v="Zirakpur"/>
    <x v="0"/>
    <s v="GM-HH"/>
    <x v="13"/>
    <x v="5"/>
    <x v="2"/>
  </r>
  <r>
    <s v="86I0620531"/>
    <d v="2022-05-09T00:00:00"/>
    <s v="1728596"/>
    <x v="171"/>
    <s v="80802633"/>
    <x v="2"/>
    <s v="B3"/>
    <s v="BXJJF71"/>
    <s v="Z4DN"/>
    <n v="10"/>
    <n v="13049.88"/>
    <n v="14615.88"/>
    <n v="1305"/>
    <s v="Completed"/>
    <s v="4D06"/>
    <s v="1728596"/>
    <n v="10"/>
    <s v="Zirakpur"/>
    <x v="0"/>
    <s v="GM-HH"/>
    <x v="11"/>
    <x v="5"/>
    <x v="2"/>
  </r>
  <r>
    <s v="86I0620531"/>
    <d v="2022-05-09T00:00:00"/>
    <s v="1728596"/>
    <x v="171"/>
    <s v="81571686"/>
    <x v="0"/>
    <s v="B3"/>
    <s v="BXJNT51"/>
    <s v="Z4DN"/>
    <n v="15"/>
    <n v="9787.41"/>
    <n v="10961.91"/>
    <n v="652.5"/>
    <s v="Completed"/>
    <s v="4D06"/>
    <s v="1728596"/>
    <n v="15"/>
    <s v="Zirakpur"/>
    <x v="0"/>
    <s v="GM-HH"/>
    <x v="11"/>
    <x v="5"/>
    <x v="2"/>
  </r>
  <r>
    <s v="86I0620531"/>
    <d v="2022-05-09T00:00:00"/>
    <s v="1728596"/>
    <x v="171"/>
    <s v="80802625"/>
    <x v="1"/>
    <s v="B3"/>
    <s v="BXJLK51"/>
    <s v="Z4DN"/>
    <n v="5"/>
    <n v="6524.94"/>
    <n v="7307.94"/>
    <n v="1305"/>
    <s v="Completed"/>
    <s v="4D06"/>
    <s v="1728596"/>
    <n v="5"/>
    <s v="Zirakpur"/>
    <x v="0"/>
    <s v="GM-HH"/>
    <x v="11"/>
    <x v="5"/>
    <x v="2"/>
  </r>
  <r>
    <s v="86I0620546"/>
    <d v="2022-05-09T00:00:00"/>
    <s v="2062918"/>
    <x v="165"/>
    <s v="80802633"/>
    <x v="2"/>
    <s v="B3"/>
    <s v="BXJJF71"/>
    <s v="Z4DN"/>
    <n v="12"/>
    <n v="15659.8"/>
    <n v="17539"/>
    <n v="1305"/>
    <s v="Completed"/>
    <s v="4D06"/>
    <s v="2062918"/>
    <n v="12"/>
    <s v="Zirakpur"/>
    <x v="0"/>
    <s v="GM-HH"/>
    <x v="13"/>
    <x v="5"/>
    <x v="2"/>
  </r>
  <r>
    <s v="86I0620547"/>
    <d v="2022-05-10T00:00:00"/>
    <s v="4552951"/>
    <x v="172"/>
    <s v="81571686"/>
    <x v="0"/>
    <s v="B3"/>
    <s v="BXJNT51"/>
    <s v="Z4DN"/>
    <n v="20"/>
    <n v="13049.81"/>
    <n v="14615.81"/>
    <n v="652.5"/>
    <s v="Completed"/>
    <s v="4D06"/>
    <s v="4552951"/>
    <n v="20"/>
    <s v="Zirakpur"/>
    <x v="0"/>
    <s v="GM-HH"/>
    <x v="3"/>
    <x v="2"/>
    <x v="2"/>
  </r>
  <r>
    <s v="86I0620567"/>
    <d v="2022-05-10T00:00:00"/>
    <s v="3552389"/>
    <x v="173"/>
    <s v="80802633"/>
    <x v="2"/>
    <s v="B3"/>
    <s v="BXJJF71"/>
    <s v="Z4DN"/>
    <n v="20"/>
    <n v="26100"/>
    <n v="29232"/>
    <n v="1305"/>
    <s v="Completed"/>
    <s v="4D06"/>
    <s v="3552389"/>
    <n v="20"/>
    <s v="Zirakpur"/>
    <x v="0"/>
    <s v="GM-HH"/>
    <x v="14"/>
    <x v="5"/>
    <x v="2"/>
  </r>
  <r>
    <s v="86I0620570"/>
    <d v="2022-05-11T00:00:00"/>
    <s v="3552395"/>
    <x v="174"/>
    <s v="81571686"/>
    <x v="0"/>
    <s v="B3"/>
    <s v="BXJNT51"/>
    <s v="Z4DN"/>
    <n v="10"/>
    <n v="6524.96"/>
    <n v="7307.96"/>
    <n v="652.5"/>
    <s v="Completed"/>
    <s v="4D06"/>
    <s v="3552395"/>
    <n v="10"/>
    <s v="Zirakpur"/>
    <x v="0"/>
    <s v="GM-HH"/>
    <x v="11"/>
    <x v="5"/>
    <x v="2"/>
  </r>
  <r>
    <s v="86I0620570"/>
    <d v="2022-05-11T00:00:00"/>
    <s v="3552395"/>
    <x v="174"/>
    <s v="80802625"/>
    <x v="1"/>
    <s v="B3"/>
    <s v="BXJLK51"/>
    <s v="Z4DN"/>
    <n v="5"/>
    <n v="6524.96"/>
    <n v="7307.96"/>
    <n v="1305"/>
    <s v="Completed"/>
    <s v="4D06"/>
    <s v="3552395"/>
    <n v="5"/>
    <s v="Zirakpur"/>
    <x v="0"/>
    <s v="GM-HH"/>
    <x v="11"/>
    <x v="5"/>
    <x v="2"/>
  </r>
  <r>
    <s v="86I0620570"/>
    <d v="2022-05-11T00:00:00"/>
    <s v="3552395"/>
    <x v="174"/>
    <s v="80802633"/>
    <x v="2"/>
    <s v="B3"/>
    <s v="BXJJF71"/>
    <s v="Z4DN"/>
    <n v="10"/>
    <n v="13049.93"/>
    <n v="14615.93"/>
    <n v="1305"/>
    <s v="Completed"/>
    <s v="4D06"/>
    <s v="3552395"/>
    <n v="10"/>
    <s v="Zirakpur"/>
    <x v="0"/>
    <s v="GM-HH"/>
    <x v="11"/>
    <x v="5"/>
    <x v="2"/>
  </r>
  <r>
    <s v="86I0620572"/>
    <d v="2022-05-11T00:00:00"/>
    <s v="1471536"/>
    <x v="175"/>
    <s v="86415798"/>
    <x v="3"/>
    <s v="B3"/>
    <s v="BXJL2N1"/>
    <s v="Z4DN"/>
    <n v="6"/>
    <n v="1959.43"/>
    <n v="2194.56"/>
    <n v="326.57"/>
    <s v="Completed"/>
    <s v="4D06"/>
    <s v="1471536"/>
    <n v="6"/>
    <s v="Zirakpur"/>
    <x v="0"/>
    <s v="GM-HH"/>
    <x v="11"/>
    <x v="5"/>
    <x v="2"/>
  </r>
  <r>
    <s v="86I0620574"/>
    <d v="2022-05-11T00:00:00"/>
    <s v="3554456"/>
    <x v="169"/>
    <s v="80802625"/>
    <x v="1"/>
    <s v="B3"/>
    <s v="BXJLK51"/>
    <s v="Z4DN"/>
    <n v="5"/>
    <n v="6525"/>
    <n v="7308"/>
    <n v="1305"/>
    <s v="Completed"/>
    <s v="4D06"/>
    <s v="3554456"/>
    <n v="5"/>
    <s v="Zirakpur"/>
    <x v="0"/>
    <s v="GM-HH"/>
    <x v="11"/>
    <x v="5"/>
    <x v="2"/>
  </r>
  <r>
    <s v="86I0620574"/>
    <d v="2022-05-11T00:00:00"/>
    <s v="3554456"/>
    <x v="169"/>
    <s v="86415798"/>
    <x v="3"/>
    <s v="B3"/>
    <s v="BXJL2N1"/>
    <s v="Z4DN"/>
    <n v="5"/>
    <n v="1632.85"/>
    <n v="1828.79"/>
    <n v="326.57"/>
    <s v="Completed"/>
    <s v="4D06"/>
    <s v="3554456"/>
    <n v="5"/>
    <s v="Zirakpur"/>
    <x v="0"/>
    <s v="GM-HH"/>
    <x v="11"/>
    <x v="5"/>
    <x v="2"/>
  </r>
  <r>
    <s v="86I0620581"/>
    <d v="2022-05-11T00:00:00"/>
    <s v="3553091"/>
    <x v="176"/>
    <s v="80802633"/>
    <x v="2"/>
    <s v="B3"/>
    <s v="BXJJF71"/>
    <s v="Z4DN"/>
    <n v="5"/>
    <n v="6525"/>
    <n v="7308"/>
    <n v="1305"/>
    <s v="Completed"/>
    <s v="4D06"/>
    <s v="3553091"/>
    <n v="5"/>
    <s v="Zirakpur"/>
    <x v="0"/>
    <s v="GM-HH"/>
    <x v="12"/>
    <x v="5"/>
    <x v="2"/>
  </r>
  <r>
    <s v="86I0620583"/>
    <d v="2022-05-11T00:00:00"/>
    <s v="4676376"/>
    <x v="177"/>
    <s v="80802633"/>
    <x v="2"/>
    <s v="B3"/>
    <s v="BXJJF71"/>
    <s v="Z4DN"/>
    <n v="10"/>
    <n v="13050.17"/>
    <n v="14616.17"/>
    <n v="1305"/>
    <s v="Completed"/>
    <s v="4D06"/>
    <s v="4676376"/>
    <n v="10"/>
    <s v="Zirakpur"/>
    <x v="0"/>
    <s v="GM-HH"/>
    <x v="11"/>
    <x v="5"/>
    <x v="2"/>
  </r>
  <r>
    <s v="86I0620583"/>
    <d v="2022-05-11T00:00:00"/>
    <s v="4676376"/>
    <x v="177"/>
    <s v="86415798"/>
    <x v="3"/>
    <s v="B3"/>
    <s v="BXJL2N1"/>
    <s v="Z4DN"/>
    <n v="10"/>
    <n v="3265.75"/>
    <n v="3657.63"/>
    <n v="326.57"/>
    <s v="Completed"/>
    <s v="4D06"/>
    <s v="4676376"/>
    <n v="10"/>
    <s v="Zirakpur"/>
    <x v="0"/>
    <s v="GM-HH"/>
    <x v="11"/>
    <x v="5"/>
    <x v="2"/>
  </r>
  <r>
    <s v="86I0620583"/>
    <d v="2022-05-11T00:00:00"/>
    <s v="4676376"/>
    <x v="177"/>
    <s v="81571686"/>
    <x v="0"/>
    <s v="B3"/>
    <s v="BXJNT51"/>
    <s v="Z4DN"/>
    <n v="10"/>
    <n v="6525.09"/>
    <n v="7308.09"/>
    <n v="652.5"/>
    <s v="Completed"/>
    <s v="4D06"/>
    <s v="4676376"/>
    <n v="10"/>
    <s v="Zirakpur"/>
    <x v="0"/>
    <s v="GM-HH"/>
    <x v="11"/>
    <x v="5"/>
    <x v="2"/>
  </r>
  <r>
    <s v="86I0620594"/>
    <d v="2022-05-12T00:00:00"/>
    <s v="4655234"/>
    <x v="164"/>
    <s v="81571686"/>
    <x v="0"/>
    <s v="B3"/>
    <s v="BXJNT51"/>
    <s v="Z4DN"/>
    <n v="40"/>
    <n v="26100.3"/>
    <n v="29232.3"/>
    <n v="652.5"/>
    <s v="Completed"/>
    <s v="4D06"/>
    <s v="4655234"/>
    <n v="40"/>
    <s v="Zirakpur"/>
    <x v="0"/>
    <s v="GM-HH"/>
    <x v="12"/>
    <x v="5"/>
    <x v="2"/>
  </r>
  <r>
    <s v="86I0620594"/>
    <d v="2022-05-12T00:00:00"/>
    <s v="4655234"/>
    <x v="164"/>
    <s v="80802633"/>
    <x v="2"/>
    <s v="B3"/>
    <s v="BXJJF71"/>
    <s v="Z4DN"/>
    <n v="5"/>
    <n v="6525.08"/>
    <n v="7308.08"/>
    <n v="1305"/>
    <s v="Completed"/>
    <s v="4D06"/>
    <s v="4655234"/>
    <n v="5"/>
    <s v="Zirakpur"/>
    <x v="0"/>
    <s v="GM-HH"/>
    <x v="12"/>
    <x v="5"/>
    <x v="2"/>
  </r>
  <r>
    <s v="86I0620594"/>
    <d v="2022-05-12T00:00:00"/>
    <s v="4655234"/>
    <x v="164"/>
    <s v="86415798"/>
    <x v="3"/>
    <s v="B3"/>
    <s v="BXJJN71"/>
    <s v="Z4DN"/>
    <n v="10"/>
    <n v="3265.74"/>
    <n v="3657.62"/>
    <n v="326.57"/>
    <s v="Completed"/>
    <s v="4D06"/>
    <s v="4655234"/>
    <n v="10"/>
    <s v="Zirakpur"/>
    <x v="0"/>
    <s v="GM-HH"/>
    <x v="12"/>
    <x v="5"/>
    <x v="2"/>
  </r>
  <r>
    <s v="86I0620595"/>
    <d v="2022-05-12T00:00:00"/>
    <s v="3548219"/>
    <x v="178"/>
    <s v="81571686"/>
    <x v="0"/>
    <s v="B3"/>
    <s v="BXJNT51"/>
    <s v="Z4DN"/>
    <n v="30"/>
    <n v="19574.8"/>
    <n v="21923.8"/>
    <n v="652.5"/>
    <s v="Completed"/>
    <s v="4D06"/>
    <s v="3548219"/>
    <n v="30"/>
    <s v="Zirakpur"/>
    <x v="0"/>
    <s v="GM-HH"/>
    <x v="11"/>
    <x v="5"/>
    <x v="2"/>
  </r>
  <r>
    <s v="86I0620595"/>
    <d v="2022-05-12T00:00:00"/>
    <s v="3548219"/>
    <x v="178"/>
    <s v="80802633"/>
    <x v="2"/>
    <s v="B3"/>
    <s v="BXJJF71"/>
    <s v="Z4DN"/>
    <n v="5"/>
    <n v="6524.93"/>
    <n v="7307.93"/>
    <n v="1305"/>
    <s v="Completed"/>
    <s v="4D06"/>
    <s v="3548219"/>
    <n v="5"/>
    <s v="Zirakpur"/>
    <x v="0"/>
    <s v="GM-HH"/>
    <x v="11"/>
    <x v="5"/>
    <x v="2"/>
  </r>
  <r>
    <s v="86I0620596"/>
    <d v="2022-05-12T00:00:00"/>
    <s v="2062918"/>
    <x v="165"/>
    <s v="80802633"/>
    <x v="2"/>
    <s v="B3"/>
    <s v="BXJJF71"/>
    <s v="Z4DN"/>
    <n v="12"/>
    <n v="15659.8"/>
    <n v="17539"/>
    <n v="1305"/>
    <s v="Completed"/>
    <s v="4D06"/>
    <s v="2062918"/>
    <n v="12"/>
    <s v="Zirakpur"/>
    <x v="0"/>
    <s v="GM-HH"/>
    <x v="13"/>
    <x v="5"/>
    <x v="2"/>
  </r>
  <r>
    <s v="86I0620601"/>
    <d v="2022-05-13T00:00:00"/>
    <s v="3553707"/>
    <x v="167"/>
    <s v="80802633"/>
    <x v="2"/>
    <s v="B3"/>
    <s v="BXJJF71"/>
    <s v="Z4DN"/>
    <n v="5"/>
    <n v="6524.88"/>
    <n v="7307.88"/>
    <n v="1305"/>
    <s v="Completed"/>
    <s v="4D06"/>
    <s v="3553707"/>
    <n v="5"/>
    <s v="Zirakpur"/>
    <x v="0"/>
    <s v="GM-HH"/>
    <x v="11"/>
    <x v="5"/>
    <x v="2"/>
  </r>
  <r>
    <s v="86I0620605"/>
    <d v="2022-05-13T00:00:00"/>
    <s v="3553340"/>
    <x v="179"/>
    <s v="86415798"/>
    <x v="3"/>
    <s v="B3"/>
    <s v="BXJL2N1"/>
    <s v="Z4DN"/>
    <n v="10"/>
    <n v="3265.77"/>
    <n v="3657.65"/>
    <n v="326.57"/>
    <s v="Completed"/>
    <s v="4D06"/>
    <s v="3553340"/>
    <n v="10"/>
    <s v="Zirakpur"/>
    <x v="0"/>
    <s v="GM-HH"/>
    <x v="11"/>
    <x v="5"/>
    <x v="2"/>
  </r>
  <r>
    <s v="86I0620605"/>
    <d v="2022-05-13T00:00:00"/>
    <s v="3553340"/>
    <x v="179"/>
    <s v="81571686"/>
    <x v="0"/>
    <s v="B3"/>
    <s v="BXJNT51"/>
    <s v="Z4DN"/>
    <n v="10"/>
    <n v="6525.13"/>
    <n v="7308.13"/>
    <n v="652.5"/>
    <s v="Completed"/>
    <s v="4D06"/>
    <s v="3553340"/>
    <n v="10"/>
    <s v="Zirakpur"/>
    <x v="0"/>
    <s v="GM-HH"/>
    <x v="11"/>
    <x v="5"/>
    <x v="2"/>
  </r>
  <r>
    <s v="86I0620609"/>
    <d v="2022-05-13T00:00:00"/>
    <s v="4179786"/>
    <x v="180"/>
    <s v="81571686"/>
    <x v="0"/>
    <s v="B3"/>
    <s v="BXJNT51"/>
    <s v="Z4DN"/>
    <n v="10"/>
    <n v="6525"/>
    <n v="7308"/>
    <n v="652.5"/>
    <s v="Completed"/>
    <s v="4D06"/>
    <s v="4179786"/>
    <n v="10"/>
    <s v="Zirakpur"/>
    <x v="0"/>
    <s v="GM-HH"/>
    <x v="12"/>
    <x v="5"/>
    <x v="2"/>
  </r>
  <r>
    <s v="86I0620614"/>
    <d v="2022-05-14T00:00:00"/>
    <s v="3567331"/>
    <x v="181"/>
    <s v="80802625"/>
    <x v="1"/>
    <s v="B3"/>
    <s v="BXJLK51"/>
    <s v="Z4DN"/>
    <n v="10"/>
    <n v="13050.02"/>
    <n v="14616.02"/>
    <n v="1305"/>
    <s v="Completed"/>
    <s v="4D06"/>
    <s v="3567331"/>
    <n v="10"/>
    <s v="Zirakpur"/>
    <x v="0"/>
    <s v="GM-HH"/>
    <x v="11"/>
    <x v="5"/>
    <x v="2"/>
  </r>
  <r>
    <s v="86I0620614"/>
    <d v="2022-05-14T00:00:00"/>
    <s v="3567331"/>
    <x v="181"/>
    <s v="80802633"/>
    <x v="2"/>
    <s v="B3"/>
    <s v="BXJJF71"/>
    <s v="Z4DN"/>
    <n v="10"/>
    <n v="13050.04"/>
    <n v="14616.04"/>
    <n v="1305"/>
    <s v="Completed"/>
    <s v="4D06"/>
    <s v="3567331"/>
    <n v="10"/>
    <s v="Zirakpur"/>
    <x v="0"/>
    <s v="GM-HH"/>
    <x v="11"/>
    <x v="5"/>
    <x v="2"/>
  </r>
  <r>
    <s v="86I0620614"/>
    <d v="2022-05-14T00:00:00"/>
    <s v="3567331"/>
    <x v="181"/>
    <s v="86415798"/>
    <x v="3"/>
    <s v="B3"/>
    <s v="BXJL2N1"/>
    <s v="Z4DN"/>
    <n v="10"/>
    <n v="3265.71"/>
    <n v="3657.59"/>
    <n v="326.57"/>
    <s v="Completed"/>
    <s v="4D06"/>
    <s v="3567331"/>
    <n v="10"/>
    <s v="Zirakpur"/>
    <x v="0"/>
    <s v="GM-HH"/>
    <x v="11"/>
    <x v="5"/>
    <x v="2"/>
  </r>
  <r>
    <s v="86I0620617"/>
    <d v="2022-05-14T00:00:00"/>
    <s v="3548223"/>
    <x v="182"/>
    <s v="86415798"/>
    <x v="3"/>
    <s v="B3"/>
    <s v="BXJL2N1"/>
    <s v="Z4DN"/>
    <n v="12"/>
    <n v="3918.87"/>
    <n v="4389.13"/>
    <n v="326.57"/>
    <s v="Completed"/>
    <s v="4D06"/>
    <s v="3548223"/>
    <n v="12"/>
    <s v="Zirakpur"/>
    <x v="0"/>
    <s v="GM-HH"/>
    <x v="12"/>
    <x v="5"/>
    <x v="2"/>
  </r>
  <r>
    <s v="86I0620617"/>
    <d v="2022-05-14T00:00:00"/>
    <s v="3548223"/>
    <x v="182"/>
    <s v="81571686"/>
    <x v="0"/>
    <s v="B3"/>
    <s v="BXJNT51"/>
    <s v="Z4DN"/>
    <n v="60"/>
    <n v="39150.26"/>
    <n v="43848.26"/>
    <n v="652.5"/>
    <s v="Completed"/>
    <s v="4D06"/>
    <s v="3548223"/>
    <n v="60"/>
    <s v="Zirakpur"/>
    <x v="0"/>
    <s v="GM-HH"/>
    <x v="12"/>
    <x v="5"/>
    <x v="2"/>
  </r>
  <r>
    <s v="86I0620617"/>
    <d v="2022-05-14T00:00:00"/>
    <s v="3548223"/>
    <x v="182"/>
    <s v="80802633"/>
    <x v="2"/>
    <s v="B3"/>
    <s v="BXJJF71"/>
    <s v="Z4DN"/>
    <n v="12"/>
    <n v="15660.1"/>
    <n v="17539.3"/>
    <n v="1305"/>
    <s v="Completed"/>
    <s v="4D06"/>
    <s v="3548223"/>
    <n v="12"/>
    <s v="Zirakpur"/>
    <x v="0"/>
    <s v="GM-HH"/>
    <x v="12"/>
    <x v="5"/>
    <x v="2"/>
  </r>
  <r>
    <s v="86I0620619"/>
    <d v="2022-05-14T00:00:00"/>
    <s v="4019916"/>
    <x v="183"/>
    <s v="81571686"/>
    <x v="0"/>
    <s v="B3"/>
    <s v="BXJNT51"/>
    <s v="Z4DN"/>
    <n v="100"/>
    <n v="65250.1"/>
    <n v="73080.100000000006"/>
    <n v="652.5"/>
    <s v="Completed"/>
    <s v="4D06"/>
    <s v="4019916"/>
    <n v="100"/>
    <s v="Zirakpur"/>
    <x v="0"/>
    <s v="GM-HH"/>
    <x v="3"/>
    <x v="2"/>
    <x v="2"/>
  </r>
  <r>
    <s v="86I0620619"/>
    <d v="2022-05-14T00:00:00"/>
    <s v="4019916"/>
    <x v="183"/>
    <s v="86415798"/>
    <x v="3"/>
    <s v="B3"/>
    <s v="BXJL2N1"/>
    <s v="Z4DN"/>
    <n v="60"/>
    <n v="19594.23"/>
    <n v="21945.53"/>
    <n v="326.57"/>
    <s v="Completed"/>
    <s v="4D06"/>
    <s v="4019916"/>
    <n v="60"/>
    <s v="Zirakpur"/>
    <x v="0"/>
    <s v="GM-HH"/>
    <x v="3"/>
    <x v="2"/>
    <x v="2"/>
  </r>
  <r>
    <s v="86I0620619"/>
    <d v="2022-05-14T00:00:00"/>
    <s v="4019916"/>
    <x v="183"/>
    <s v="80802633"/>
    <x v="2"/>
    <s v="B3"/>
    <s v="BXJJF71"/>
    <s v="Z4DN"/>
    <n v="30"/>
    <n v="39150.06"/>
    <n v="43848.06"/>
    <n v="1305"/>
    <s v="Completed"/>
    <s v="4D06"/>
    <s v="4019916"/>
    <n v="30"/>
    <s v="Zirakpur"/>
    <x v="0"/>
    <s v="GM-HH"/>
    <x v="3"/>
    <x v="2"/>
    <x v="2"/>
  </r>
  <r>
    <s v="86I0620625"/>
    <d v="2022-05-14T00:00:00"/>
    <s v="3548383"/>
    <x v="161"/>
    <s v="80802625"/>
    <x v="1"/>
    <s v="B3"/>
    <s v="BXJLK51"/>
    <s v="Z4DN"/>
    <n v="2"/>
    <n v="2610.04"/>
    <n v="2923.24"/>
    <n v="1305"/>
    <s v="Completed"/>
    <s v="4D06"/>
    <s v="3548383"/>
    <n v="2"/>
    <s v="Zirakpur"/>
    <x v="0"/>
    <s v="GM-HH"/>
    <x v="3"/>
    <x v="2"/>
    <x v="2"/>
  </r>
  <r>
    <s v="86I0620625"/>
    <d v="2022-05-14T00:00:00"/>
    <s v="3548383"/>
    <x v="161"/>
    <s v="80802633"/>
    <x v="2"/>
    <s v="B3"/>
    <s v="BXJJF71"/>
    <s v="Z4DN"/>
    <n v="4"/>
    <n v="5220.08"/>
    <n v="5846.48"/>
    <n v="1305"/>
    <s v="Completed"/>
    <s v="4D06"/>
    <s v="3548383"/>
    <n v="4"/>
    <s v="Zirakpur"/>
    <x v="0"/>
    <s v="GM-HH"/>
    <x v="3"/>
    <x v="2"/>
    <x v="2"/>
  </r>
  <r>
    <s v="86I0620628"/>
    <d v="2022-05-14T00:00:00"/>
    <s v="1728561"/>
    <x v="184"/>
    <s v="86415798"/>
    <x v="3"/>
    <s v="B3"/>
    <s v="BXJL2N1"/>
    <s v="Z4DN"/>
    <n v="30"/>
    <n v="9797.11"/>
    <n v="10972.76"/>
    <n v="326.57"/>
    <s v="Completed"/>
    <s v="4D06"/>
    <s v="1728561"/>
    <n v="30"/>
    <s v="Zirakpur"/>
    <x v="0"/>
    <s v="GM-HH"/>
    <x v="11"/>
    <x v="5"/>
    <x v="2"/>
  </r>
  <r>
    <s v="86I0620628"/>
    <d v="2022-05-14T00:00:00"/>
    <s v="1728561"/>
    <x v="184"/>
    <s v="81571686"/>
    <x v="0"/>
    <s v="B3"/>
    <s v="BXJNT51"/>
    <s v="Z4DN"/>
    <n v="15"/>
    <n v="9787.51"/>
    <n v="10962.01"/>
    <n v="652.5"/>
    <s v="Completed"/>
    <s v="4D06"/>
    <s v="1728561"/>
    <n v="15"/>
    <s v="Zirakpur"/>
    <x v="0"/>
    <s v="GM-HH"/>
    <x v="11"/>
    <x v="5"/>
    <x v="2"/>
  </r>
  <r>
    <s v="86I0620628"/>
    <d v="2022-05-14T00:00:00"/>
    <s v="1728561"/>
    <x v="184"/>
    <s v="80802625"/>
    <x v="1"/>
    <s v="B3"/>
    <s v="BXJLK51"/>
    <s v="Z4DN"/>
    <n v="15"/>
    <n v="19575.03"/>
    <n v="21924.03"/>
    <n v="1305"/>
    <s v="Completed"/>
    <s v="4D06"/>
    <s v="1728561"/>
    <n v="15"/>
    <s v="Zirakpur"/>
    <x v="0"/>
    <s v="GM-HH"/>
    <x v="11"/>
    <x v="5"/>
    <x v="2"/>
  </r>
  <r>
    <s v="86I0620628"/>
    <d v="2022-05-14T00:00:00"/>
    <s v="1728561"/>
    <x v="184"/>
    <s v="80802633"/>
    <x v="2"/>
    <s v="B3"/>
    <s v="BXJJF71"/>
    <s v="Z4DN"/>
    <n v="10"/>
    <n v="13050.01"/>
    <n v="14616.01"/>
    <n v="1305"/>
    <s v="Completed"/>
    <s v="4D06"/>
    <s v="1728561"/>
    <n v="10"/>
    <s v="Zirakpur"/>
    <x v="0"/>
    <s v="GM-HH"/>
    <x v="11"/>
    <x v="5"/>
    <x v="2"/>
  </r>
  <r>
    <s v="86I0620630"/>
    <d v="2022-05-14T00:00:00"/>
    <s v="3552281"/>
    <x v="185"/>
    <s v="86415798"/>
    <x v="3"/>
    <s v="B3"/>
    <s v="BXJL2N1"/>
    <s v="Z4DN"/>
    <n v="5"/>
    <n v="1632.86"/>
    <n v="1828.8"/>
    <n v="326.57"/>
    <s v="Completed"/>
    <s v="4D06"/>
    <s v="3552281"/>
    <n v="5"/>
    <s v="Zirakpur"/>
    <x v="0"/>
    <s v="GM-HH"/>
    <x v="11"/>
    <x v="5"/>
    <x v="2"/>
  </r>
  <r>
    <s v="86I0620630"/>
    <d v="2022-05-14T00:00:00"/>
    <s v="3552281"/>
    <x v="185"/>
    <s v="81571686"/>
    <x v="0"/>
    <s v="B3"/>
    <s v="BXJNT51"/>
    <s v="Z4DN"/>
    <n v="5"/>
    <n v="3262.51"/>
    <n v="3654.01"/>
    <n v="652.5"/>
    <s v="Completed"/>
    <s v="4D06"/>
    <s v="3552281"/>
    <n v="5"/>
    <s v="Zirakpur"/>
    <x v="0"/>
    <s v="GM-HH"/>
    <x v="11"/>
    <x v="5"/>
    <x v="2"/>
  </r>
  <r>
    <s v="86I0620633"/>
    <d v="2022-05-16T00:00:00"/>
    <s v="2805961"/>
    <x v="186"/>
    <s v="81571686"/>
    <x v="0"/>
    <s v="B3"/>
    <s v="BXJNT51"/>
    <s v="Z4DN"/>
    <n v="6"/>
    <n v="3914.95"/>
    <n v="4384.75"/>
    <n v="652.5"/>
    <s v="Completed"/>
    <s v="4D06"/>
    <s v="2805961"/>
    <n v="6"/>
    <s v="Zirakpur"/>
    <x v="0"/>
    <s v="GM-HH"/>
    <x v="11"/>
    <x v="5"/>
    <x v="2"/>
  </r>
  <r>
    <s v="86I0620633"/>
    <d v="2022-05-16T00:00:00"/>
    <s v="2805961"/>
    <x v="186"/>
    <s v="86415798"/>
    <x v="3"/>
    <s v="B3"/>
    <s v="BXJJN71"/>
    <s v="Z4DN"/>
    <n v="6"/>
    <n v="1959.4"/>
    <n v="2194.5300000000002"/>
    <n v="326.57"/>
    <s v="Completed"/>
    <s v="4D06"/>
    <s v="2805961"/>
    <n v="6"/>
    <s v="Zirakpur"/>
    <x v="0"/>
    <s v="GM-HH"/>
    <x v="11"/>
    <x v="5"/>
    <x v="2"/>
  </r>
  <r>
    <s v="86I0620633"/>
    <d v="2022-05-16T00:00:00"/>
    <s v="2805961"/>
    <x v="186"/>
    <s v="80802633"/>
    <x v="2"/>
    <s v="B3"/>
    <s v="BXJJF71"/>
    <s v="Z4DN"/>
    <n v="2"/>
    <n v="2609.9699999999998"/>
    <n v="2923.17"/>
    <n v="1305"/>
    <s v="Completed"/>
    <s v="4D06"/>
    <s v="2805961"/>
    <n v="2"/>
    <s v="Zirakpur"/>
    <x v="0"/>
    <s v="GM-HH"/>
    <x v="11"/>
    <x v="5"/>
    <x v="2"/>
  </r>
  <r>
    <s v="86I0620639"/>
    <d v="2022-05-16T00:00:00"/>
    <s v="3554375"/>
    <x v="187"/>
    <s v="80802633"/>
    <x v="2"/>
    <s v="B3"/>
    <s v="BXJJF71"/>
    <s v="Z4DN"/>
    <n v="6"/>
    <n v="7829.99"/>
    <n v="8769.59"/>
    <n v="1305"/>
    <s v="Completed"/>
    <s v="4D06"/>
    <s v="3554375"/>
    <n v="6"/>
    <s v="Zirakpur"/>
    <x v="0"/>
    <s v="GM-HH"/>
    <x v="12"/>
    <x v="5"/>
    <x v="2"/>
  </r>
  <r>
    <s v="86I0620642"/>
    <d v="2022-05-16T00:00:00"/>
    <s v="3548375"/>
    <x v="188"/>
    <s v="80802625"/>
    <x v="1"/>
    <s v="B3"/>
    <s v="BXJLK51"/>
    <s v="Z4DN"/>
    <n v="2"/>
    <n v="2610.14"/>
    <n v="2923.34"/>
    <n v="1305"/>
    <s v="Completed"/>
    <s v="4D06"/>
    <s v="3548375"/>
    <n v="2"/>
    <s v="Zirakpur"/>
    <x v="0"/>
    <s v="GM-HH"/>
    <x v="3"/>
    <x v="2"/>
    <x v="2"/>
  </r>
  <r>
    <s v="86I0620644"/>
    <d v="2022-05-16T00:00:00"/>
    <s v="3548240"/>
    <x v="189"/>
    <s v="80802625"/>
    <x v="1"/>
    <s v="B3"/>
    <s v="BXJLK51"/>
    <s v="Z4DN"/>
    <n v="18"/>
    <n v="23490.2"/>
    <n v="26309"/>
    <n v="1305"/>
    <s v="Completed"/>
    <s v="4D06"/>
    <s v="3548240"/>
    <n v="18"/>
    <s v="Zirakpur"/>
    <x v="0"/>
    <s v="GM-HH"/>
    <x v="11"/>
    <x v="5"/>
    <x v="2"/>
  </r>
  <r>
    <s v="86I0620648"/>
    <d v="2022-05-17T00:00:00"/>
    <s v="3554413"/>
    <x v="190"/>
    <s v="81571686"/>
    <x v="0"/>
    <s v="B3"/>
    <s v="BXJLND1"/>
    <s v="Z4DN"/>
    <n v="9"/>
    <n v="5872.71"/>
    <n v="6577.41"/>
    <n v="652.5"/>
    <s v="Completed"/>
    <s v="4D06"/>
    <s v="3554413"/>
    <n v="9"/>
    <s v="Zirakpur"/>
    <x v="0"/>
    <s v="GM-HH"/>
    <x v="11"/>
    <x v="5"/>
    <x v="2"/>
  </r>
  <r>
    <s v="86I0620648"/>
    <d v="2022-05-17T00:00:00"/>
    <s v="3554413"/>
    <x v="190"/>
    <s v="80802633"/>
    <x v="2"/>
    <s v="B3"/>
    <s v="BXJJF71"/>
    <s v="Z4DN"/>
    <n v="4"/>
    <n v="5220.1899999999996"/>
    <n v="5846.59"/>
    <n v="1305"/>
    <s v="Completed"/>
    <s v="4D06"/>
    <s v="3554413"/>
    <n v="4"/>
    <s v="Zirakpur"/>
    <x v="0"/>
    <s v="GM-HH"/>
    <x v="11"/>
    <x v="5"/>
    <x v="2"/>
  </r>
  <r>
    <s v="86I0620652"/>
    <d v="2022-05-17T00:00:00"/>
    <s v="3554102"/>
    <x v="191"/>
    <s v="81571686"/>
    <x v="0"/>
    <s v="B3"/>
    <s v="BXJLND1"/>
    <s v="Z4DN"/>
    <n v="20"/>
    <n v="13049.96"/>
    <n v="14615.96"/>
    <n v="652.5"/>
    <s v="Completed"/>
    <s v="4D06"/>
    <s v="3554102"/>
    <n v="20"/>
    <s v="Zirakpur"/>
    <x v="0"/>
    <s v="GM-HH"/>
    <x v="3"/>
    <x v="2"/>
    <x v="2"/>
  </r>
  <r>
    <s v="86I0620652"/>
    <d v="2022-05-17T00:00:00"/>
    <s v="3554102"/>
    <x v="191"/>
    <s v="86415798"/>
    <x v="3"/>
    <s v="B3"/>
    <s v="BXJL2N1"/>
    <s v="Z4DN"/>
    <n v="30"/>
    <n v="9797.07"/>
    <n v="10972.72"/>
    <n v="326.57"/>
    <s v="Completed"/>
    <s v="4D06"/>
    <s v="3554102"/>
    <n v="30"/>
    <s v="Zirakpur"/>
    <x v="0"/>
    <s v="GM-HH"/>
    <x v="3"/>
    <x v="2"/>
    <x v="2"/>
  </r>
  <r>
    <s v="86I0620652"/>
    <d v="2022-05-17T00:00:00"/>
    <s v="3554102"/>
    <x v="191"/>
    <s v="80802633"/>
    <x v="2"/>
    <s v="B3"/>
    <s v="BXJJF71"/>
    <s v="Z4DN"/>
    <n v="30"/>
    <n v="39149.870000000003"/>
    <n v="43847.87"/>
    <n v="1305"/>
    <s v="Completed"/>
    <s v="4D06"/>
    <s v="3554102"/>
    <n v="30"/>
    <s v="Zirakpur"/>
    <x v="0"/>
    <s v="GM-HH"/>
    <x v="3"/>
    <x v="2"/>
    <x v="2"/>
  </r>
  <r>
    <s v="86I0620654"/>
    <d v="2022-05-17T00:00:00"/>
    <s v="3548206"/>
    <x v="192"/>
    <s v="80802633"/>
    <x v="2"/>
    <s v="B3"/>
    <s v="BXJJF71"/>
    <s v="Z4DN"/>
    <n v="10"/>
    <n v="13049.95"/>
    <n v="14615.95"/>
    <n v="1305"/>
    <s v="Completed"/>
    <s v="4D06"/>
    <s v="3548206"/>
    <n v="10"/>
    <s v="Zirakpur"/>
    <x v="0"/>
    <s v="GM-HH"/>
    <x v="11"/>
    <x v="5"/>
    <x v="2"/>
  </r>
  <r>
    <s v="86I0620655"/>
    <d v="2022-05-17T00:00:00"/>
    <s v="3552842"/>
    <x v="193"/>
    <s v="81571686"/>
    <x v="0"/>
    <s v="B3"/>
    <s v="BXJNT51"/>
    <s v="Z4DN"/>
    <n v="10"/>
    <n v="6525.21"/>
    <n v="7308.21"/>
    <n v="652.5"/>
    <s v="Completed"/>
    <s v="4D06"/>
    <s v="3552842"/>
    <n v="10"/>
    <s v="Zirakpur"/>
    <x v="0"/>
    <s v="GM-HH"/>
    <x v="11"/>
    <x v="5"/>
    <x v="2"/>
  </r>
  <r>
    <s v="86I0620656"/>
    <d v="2022-05-18T00:00:00"/>
    <s v="2062918"/>
    <x v="165"/>
    <s v="80802633"/>
    <x v="2"/>
    <s v="B3"/>
    <s v="BXJJF71"/>
    <s v="Z4DN"/>
    <n v="15"/>
    <n v="19575.03"/>
    <n v="21924.03"/>
    <n v="1305"/>
    <s v="Completed"/>
    <s v="4D06"/>
    <s v="2062918"/>
    <n v="15"/>
    <s v="Zirakpur"/>
    <x v="0"/>
    <s v="GM-HH"/>
    <x v="13"/>
    <x v="5"/>
    <x v="2"/>
  </r>
  <r>
    <s v="86I0620656"/>
    <d v="2022-05-18T00:00:00"/>
    <s v="2062918"/>
    <x v="165"/>
    <s v="86415798"/>
    <x v="3"/>
    <s v="B3"/>
    <s v="BXJL2N1"/>
    <s v="Z4DN"/>
    <n v="12"/>
    <n v="3918.85"/>
    <n v="4389.1099999999997"/>
    <n v="326.57"/>
    <s v="Completed"/>
    <s v="4D06"/>
    <s v="2062918"/>
    <n v="12"/>
    <s v="Zirakpur"/>
    <x v="0"/>
    <s v="GM-HH"/>
    <x v="13"/>
    <x v="5"/>
    <x v="2"/>
  </r>
  <r>
    <s v="86I0620663"/>
    <d v="2022-05-18T00:00:00"/>
    <s v="3548225"/>
    <x v="194"/>
    <s v="86415798"/>
    <x v="3"/>
    <s v="B3"/>
    <s v="BXJJN71"/>
    <s v="Z4DN"/>
    <n v="24"/>
    <n v="7837.73"/>
    <n v="8778.25"/>
    <n v="326.57"/>
    <s v="Completed"/>
    <s v="4D06"/>
    <s v="3548225"/>
    <n v="24"/>
    <s v="Zirakpur"/>
    <x v="0"/>
    <s v="GM-HH"/>
    <x v="11"/>
    <x v="5"/>
    <x v="2"/>
  </r>
  <r>
    <s v="86I0620663"/>
    <d v="2022-05-18T00:00:00"/>
    <s v="3548225"/>
    <x v="194"/>
    <s v="80802625"/>
    <x v="1"/>
    <s v="B3"/>
    <s v="BXJLK51"/>
    <s v="Z4DN"/>
    <n v="6"/>
    <n v="7830.04"/>
    <n v="8769.64"/>
    <n v="1305"/>
    <s v="Completed"/>
    <s v="4D06"/>
    <s v="3548225"/>
    <n v="6"/>
    <s v="Zirakpur"/>
    <x v="0"/>
    <s v="GM-HH"/>
    <x v="11"/>
    <x v="5"/>
    <x v="2"/>
  </r>
  <r>
    <s v="86I0620663"/>
    <d v="2022-05-18T00:00:00"/>
    <s v="3548225"/>
    <x v="194"/>
    <s v="80802633"/>
    <x v="2"/>
    <s v="B3"/>
    <s v="BXJJF71"/>
    <s v="Z4DN"/>
    <n v="30"/>
    <n v="39150.230000000003"/>
    <n v="43848.23"/>
    <n v="1305"/>
    <s v="Completed"/>
    <s v="4D06"/>
    <s v="3548225"/>
    <n v="30"/>
    <s v="Zirakpur"/>
    <x v="0"/>
    <s v="GM-HH"/>
    <x v="11"/>
    <x v="5"/>
    <x v="2"/>
  </r>
  <r>
    <s v="86I0620668"/>
    <d v="2022-05-18T00:00:00"/>
    <s v="3618243"/>
    <x v="195"/>
    <s v="80802625"/>
    <x v="1"/>
    <s v="B3"/>
    <s v="BXJLK51"/>
    <s v="Z4DN"/>
    <n v="30"/>
    <n v="39149.94"/>
    <n v="43847.94"/>
    <n v="1305"/>
    <s v="Completed"/>
    <s v="4D06"/>
    <s v="3618243"/>
    <n v="30"/>
    <s v="Zirakpur"/>
    <x v="0"/>
    <s v="GM-HH"/>
    <x v="3"/>
    <x v="2"/>
    <x v="2"/>
  </r>
  <r>
    <s v="86I0620668"/>
    <d v="2022-05-18T00:00:00"/>
    <s v="3618243"/>
    <x v="195"/>
    <s v="80802633"/>
    <x v="2"/>
    <s v="B3"/>
    <s v="BXJJF71"/>
    <s v="Z4DN"/>
    <n v="25"/>
    <n v="32624.95"/>
    <n v="36539.949999999997"/>
    <n v="1305"/>
    <s v="Completed"/>
    <s v="4D06"/>
    <s v="3618243"/>
    <n v="25"/>
    <s v="Zirakpur"/>
    <x v="0"/>
    <s v="GM-HH"/>
    <x v="3"/>
    <x v="2"/>
    <x v="2"/>
  </r>
  <r>
    <s v="86I0620668"/>
    <d v="2022-05-18T00:00:00"/>
    <s v="3618243"/>
    <x v="195"/>
    <s v="86415798"/>
    <x v="3"/>
    <s v="B3"/>
    <s v="BXJL2N1"/>
    <s v="Z4DN"/>
    <n v="100"/>
    <n v="32656.95"/>
    <n v="36575.79"/>
    <n v="326.57"/>
    <s v="Completed"/>
    <s v="4D06"/>
    <s v="3618243"/>
    <n v="100"/>
    <s v="Zirakpur"/>
    <x v="0"/>
    <s v="GM-HH"/>
    <x v="3"/>
    <x v="2"/>
    <x v="2"/>
  </r>
  <r>
    <s v="86I0620670"/>
    <d v="2022-05-18T00:00:00"/>
    <s v="4228035"/>
    <x v="166"/>
    <s v="86415798"/>
    <x v="3"/>
    <s v="B3"/>
    <s v="BXJL2N1"/>
    <s v="Z4DN"/>
    <n v="15"/>
    <n v="4898.4799999999996"/>
    <n v="5486.3"/>
    <n v="326.57"/>
    <s v="Completed"/>
    <s v="4D06"/>
    <s v="4228035"/>
    <n v="15"/>
    <s v="Zirakpur"/>
    <x v="0"/>
    <s v="GM-HH"/>
    <x v="14"/>
    <x v="5"/>
    <x v="2"/>
  </r>
  <r>
    <s v="86I0620677"/>
    <d v="2022-05-19T00:00:00"/>
    <s v="4191927"/>
    <x v="196"/>
    <s v="86415798"/>
    <x v="3"/>
    <s v="B3"/>
    <s v="BXJL2N1"/>
    <s v="Z4DN"/>
    <n v="50"/>
    <n v="16328.6"/>
    <n v="18288.02"/>
    <n v="326.57"/>
    <s v="Completed"/>
    <s v="4D06"/>
    <s v="4191927"/>
    <n v="50"/>
    <s v="Zirakpur"/>
    <x v="0"/>
    <s v="GM-HH"/>
    <x v="11"/>
    <x v="5"/>
    <x v="2"/>
  </r>
  <r>
    <s v="86I0620678"/>
    <d v="2022-05-19T00:00:00"/>
    <s v="3548118"/>
    <x v="170"/>
    <s v="81571686"/>
    <x v="0"/>
    <s v="B3"/>
    <s v="BXJNT51"/>
    <s v="Z4DN"/>
    <n v="10"/>
    <n v="6524.99"/>
    <n v="7307.99"/>
    <n v="652.5"/>
    <s v="Completed"/>
    <s v="4D06"/>
    <s v="3548118"/>
    <n v="10"/>
    <s v="Zirakpur"/>
    <x v="0"/>
    <s v="GM-HH"/>
    <x v="12"/>
    <x v="5"/>
    <x v="2"/>
  </r>
  <r>
    <s v="86I0620678"/>
    <d v="2022-05-19T00:00:00"/>
    <s v="3548118"/>
    <x v="170"/>
    <s v="80802625"/>
    <x v="1"/>
    <s v="B3"/>
    <s v="BXJLK51"/>
    <s v="Z4DN"/>
    <n v="10"/>
    <n v="13049.97"/>
    <n v="14615.97"/>
    <n v="1305"/>
    <s v="Completed"/>
    <s v="4D06"/>
    <s v="3548118"/>
    <n v="10"/>
    <s v="Zirakpur"/>
    <x v="0"/>
    <s v="GM-HH"/>
    <x v="12"/>
    <x v="5"/>
    <x v="2"/>
  </r>
  <r>
    <s v="86I0620681"/>
    <d v="2022-05-19T00:00:00"/>
    <s v="3552389"/>
    <x v="173"/>
    <s v="81571686"/>
    <x v="0"/>
    <s v="B3"/>
    <s v="BXJNT51"/>
    <s v="Z4DN"/>
    <n v="30"/>
    <n v="19575"/>
    <n v="21924"/>
    <n v="652.5"/>
    <s v="Completed"/>
    <s v="4D06"/>
    <s v="3552389"/>
    <n v="30"/>
    <s v="Zirakpur"/>
    <x v="0"/>
    <s v="GM-HH"/>
    <x v="14"/>
    <x v="5"/>
    <x v="2"/>
  </r>
  <r>
    <s v="86I0620681"/>
    <d v="2022-05-19T00:00:00"/>
    <s v="3552389"/>
    <x v="173"/>
    <s v="80802633"/>
    <x v="2"/>
    <s v="B3"/>
    <s v="BXJJF71"/>
    <s v="Z4DN"/>
    <n v="20"/>
    <n v="26100"/>
    <n v="29232"/>
    <n v="1305"/>
    <s v="Completed"/>
    <s v="4D06"/>
    <s v="3552389"/>
    <n v="20"/>
    <s v="Zirakpur"/>
    <x v="0"/>
    <s v="GM-HH"/>
    <x v="14"/>
    <x v="5"/>
    <x v="2"/>
  </r>
  <r>
    <s v="86I0620683"/>
    <d v="2022-05-19T00:00:00"/>
    <s v="3552572"/>
    <x v="197"/>
    <s v="80802633"/>
    <x v="2"/>
    <s v="B3"/>
    <s v="BXJJF71"/>
    <s v="Z4DN"/>
    <n v="15"/>
    <n v="19574.66"/>
    <n v="21923.66"/>
    <n v="1305"/>
    <s v="Completed"/>
    <s v="4D06"/>
    <s v="3552572"/>
    <n v="15"/>
    <s v="Zirakpur"/>
    <x v="0"/>
    <s v="GM-HH"/>
    <x v="14"/>
    <x v="5"/>
    <x v="2"/>
  </r>
  <r>
    <s v="86I0620699"/>
    <d v="2022-05-20T00:00:00"/>
    <s v="4019916"/>
    <x v="183"/>
    <s v="86415798"/>
    <x v="3"/>
    <s v="B3"/>
    <s v="BXJL2N1"/>
    <s v="Z4DN"/>
    <n v="20"/>
    <n v="6531.4"/>
    <n v="7315.17"/>
    <n v="326.57"/>
    <s v="Completed"/>
    <s v="4D06"/>
    <s v="4019916"/>
    <n v="20"/>
    <s v="Zirakpur"/>
    <x v="0"/>
    <s v="GM-HH"/>
    <x v="3"/>
    <x v="2"/>
    <x v="2"/>
  </r>
  <r>
    <s v="86I0620699"/>
    <d v="2022-05-20T00:00:00"/>
    <s v="4019916"/>
    <x v="183"/>
    <s v="81571686"/>
    <x v="0"/>
    <s v="B3"/>
    <s v="BXJNT51"/>
    <s v="Z4DN"/>
    <n v="50"/>
    <n v="32625.01"/>
    <n v="36540.01"/>
    <n v="652.5"/>
    <s v="Completed"/>
    <s v="4D06"/>
    <s v="4019916"/>
    <n v="50"/>
    <s v="Zirakpur"/>
    <x v="0"/>
    <s v="GM-HH"/>
    <x v="3"/>
    <x v="2"/>
    <x v="2"/>
  </r>
  <r>
    <s v="86I0620701"/>
    <d v="2022-05-20T00:00:00"/>
    <s v="3552973"/>
    <x v="198"/>
    <s v="80802633"/>
    <x v="2"/>
    <s v="B3"/>
    <s v="BXJJF71"/>
    <s v="Z4DN"/>
    <n v="6"/>
    <n v="7829.82"/>
    <n v="8769.42"/>
    <n v="1305"/>
    <s v="Completed"/>
    <s v="4D06"/>
    <s v="3552973"/>
    <n v="6"/>
    <s v="Zirakpur"/>
    <x v="0"/>
    <s v="GM-HH"/>
    <x v="11"/>
    <x v="5"/>
    <x v="2"/>
  </r>
  <r>
    <s v="86I0620702"/>
    <d v="2022-05-20T00:00:00"/>
    <s v="3554205"/>
    <x v="199"/>
    <s v="81571686"/>
    <x v="0"/>
    <s v="B3"/>
    <s v="BXJLND1"/>
    <s v="Z4DN"/>
    <n v="15"/>
    <n v="9787.5499999999993"/>
    <n v="10962.05"/>
    <n v="652.5"/>
    <s v="Completed"/>
    <s v="4D06"/>
    <s v="3554205"/>
    <n v="15"/>
    <s v="Zirakpur"/>
    <x v="0"/>
    <s v="GM-HH"/>
    <x v="12"/>
    <x v="5"/>
    <x v="2"/>
  </r>
  <r>
    <s v="86I0620702"/>
    <d v="2022-05-20T00:00:00"/>
    <s v="3554205"/>
    <x v="199"/>
    <s v="86415798"/>
    <x v="3"/>
    <s v="B3"/>
    <s v="BXJL2N1"/>
    <s v="Z4DN"/>
    <n v="30"/>
    <n v="9797.15"/>
    <n v="10972.81"/>
    <n v="326.57"/>
    <s v="Completed"/>
    <s v="4D06"/>
    <s v="3554205"/>
    <n v="30"/>
    <s v="Zirakpur"/>
    <x v="0"/>
    <s v="GM-HH"/>
    <x v="12"/>
    <x v="5"/>
    <x v="2"/>
  </r>
  <r>
    <s v="86I0620702"/>
    <d v="2022-05-20T00:00:00"/>
    <s v="3554205"/>
    <x v="199"/>
    <s v="80802625"/>
    <x v="1"/>
    <s v="B3"/>
    <s v="BXJLK51"/>
    <s v="Z4DN"/>
    <n v="10"/>
    <n v="13050.07"/>
    <n v="14616.07"/>
    <n v="1305"/>
    <s v="Completed"/>
    <s v="4D06"/>
    <s v="3554205"/>
    <n v="10"/>
    <s v="Zirakpur"/>
    <x v="0"/>
    <s v="GM-HH"/>
    <x v="12"/>
    <x v="5"/>
    <x v="2"/>
  </r>
  <r>
    <s v="86I0620702"/>
    <d v="2022-05-20T00:00:00"/>
    <s v="3554205"/>
    <x v="199"/>
    <s v="80802633"/>
    <x v="2"/>
    <s v="B3"/>
    <s v="BXJJF71"/>
    <s v="Z4DN"/>
    <n v="10"/>
    <n v="13050.07"/>
    <n v="14616.07"/>
    <n v="1305"/>
    <s v="Completed"/>
    <s v="4D06"/>
    <s v="3554205"/>
    <n v="10"/>
    <s v="Zirakpur"/>
    <x v="0"/>
    <s v="GM-HH"/>
    <x v="12"/>
    <x v="5"/>
    <x v="2"/>
  </r>
  <r>
    <s v="86I0620707"/>
    <d v="2022-05-20T00:00:00"/>
    <s v="3548226"/>
    <x v="162"/>
    <s v="86415798"/>
    <x v="3"/>
    <s v="B3"/>
    <s v="BXJL2N1"/>
    <s v="Z4DN"/>
    <n v="20"/>
    <n v="6531.12"/>
    <n v="7314.89"/>
    <n v="326.57"/>
    <s v="Completed"/>
    <s v="4D06"/>
    <s v="3548226"/>
    <n v="20"/>
    <s v="Zirakpur"/>
    <x v="0"/>
    <s v="GM-HH"/>
    <x v="11"/>
    <x v="5"/>
    <x v="2"/>
  </r>
  <r>
    <s v="86I0620707"/>
    <d v="2022-05-20T00:00:00"/>
    <s v="3548226"/>
    <x v="162"/>
    <s v="80802633"/>
    <x v="2"/>
    <s v="B3"/>
    <s v="BXJJF71"/>
    <s v="Z4DN"/>
    <n v="2"/>
    <n v="2609.89"/>
    <n v="2923.09"/>
    <n v="1305"/>
    <s v="Completed"/>
    <s v="4D06"/>
    <s v="3548226"/>
    <n v="2"/>
    <s v="Zirakpur"/>
    <x v="0"/>
    <s v="GM-HH"/>
    <x v="11"/>
    <x v="5"/>
    <x v="2"/>
  </r>
  <r>
    <s v="86I0620717"/>
    <d v="2022-05-23T00:00:00"/>
    <s v="2062918"/>
    <x v="165"/>
    <s v="86415798"/>
    <x v="3"/>
    <s v="B3"/>
    <s v="BXJL2N1"/>
    <s v="Z4DN"/>
    <n v="10"/>
    <n v="3265.7"/>
    <n v="3657.58"/>
    <n v="326.57"/>
    <s v="Completed"/>
    <s v="4D06"/>
    <s v="2062918"/>
    <n v="10"/>
    <s v="Zirakpur"/>
    <x v="0"/>
    <s v="GM-HH"/>
    <x v="13"/>
    <x v="5"/>
    <x v="2"/>
  </r>
  <r>
    <s v="86I0620717"/>
    <d v="2022-05-23T00:00:00"/>
    <s v="2062918"/>
    <x v="165"/>
    <s v="80802633"/>
    <x v="2"/>
    <s v="B3"/>
    <s v="BXJJF71"/>
    <s v="Z4DN"/>
    <n v="12"/>
    <n v="15660.02"/>
    <n v="17539.22"/>
    <n v="1305"/>
    <s v="Completed"/>
    <s v="4D06"/>
    <s v="2062918"/>
    <n v="12"/>
    <s v="Zirakpur"/>
    <x v="0"/>
    <s v="GM-HH"/>
    <x v="13"/>
    <x v="5"/>
    <x v="2"/>
  </r>
  <r>
    <s v="86I0620719"/>
    <d v="2022-05-23T00:00:00"/>
    <s v="3567331"/>
    <x v="181"/>
    <s v="86415798"/>
    <x v="3"/>
    <s v="B3"/>
    <s v="BXJL2N1"/>
    <s v="Z4DN"/>
    <n v="10"/>
    <n v="3265.69"/>
    <n v="3657.57"/>
    <n v="326.57"/>
    <s v="Completed"/>
    <s v="4D06"/>
    <s v="3567331"/>
    <n v="10"/>
    <s v="Zirakpur"/>
    <x v="0"/>
    <s v="GM-HH"/>
    <x v="11"/>
    <x v="5"/>
    <x v="2"/>
  </r>
  <r>
    <s v="86I0620719"/>
    <d v="2022-05-23T00:00:00"/>
    <s v="3567331"/>
    <x v="181"/>
    <s v="81571686"/>
    <x v="0"/>
    <s v="B3"/>
    <s v="BXJNT51"/>
    <s v="Z4DN"/>
    <n v="10"/>
    <n v="6524.98"/>
    <n v="7307.98"/>
    <n v="652.5"/>
    <s v="Completed"/>
    <s v="4D06"/>
    <s v="3567331"/>
    <n v="10"/>
    <s v="Zirakpur"/>
    <x v="0"/>
    <s v="GM-HH"/>
    <x v="11"/>
    <x v="5"/>
    <x v="2"/>
  </r>
  <r>
    <s v="86I0620719"/>
    <d v="2022-05-23T00:00:00"/>
    <s v="3567331"/>
    <x v="181"/>
    <s v="80802625"/>
    <x v="1"/>
    <s v="B3"/>
    <s v="BXJLK51"/>
    <s v="Z4DN"/>
    <n v="10"/>
    <n v="13049.97"/>
    <n v="14615.97"/>
    <n v="1305"/>
    <s v="Completed"/>
    <s v="4D06"/>
    <s v="3567331"/>
    <n v="10"/>
    <s v="Zirakpur"/>
    <x v="0"/>
    <s v="GM-HH"/>
    <x v="11"/>
    <x v="5"/>
    <x v="2"/>
  </r>
  <r>
    <s v="86I0620719"/>
    <d v="2022-05-23T00:00:00"/>
    <s v="3567331"/>
    <x v="181"/>
    <s v="80802633"/>
    <x v="2"/>
    <s v="B3"/>
    <s v="BXJJF71"/>
    <s v="Z4DN"/>
    <n v="20"/>
    <n v="26099.93"/>
    <n v="29231.93"/>
    <n v="1305"/>
    <s v="Completed"/>
    <s v="4D06"/>
    <s v="3567331"/>
    <n v="20"/>
    <s v="Zirakpur"/>
    <x v="0"/>
    <s v="GM-HH"/>
    <x v="11"/>
    <x v="5"/>
    <x v="2"/>
  </r>
  <r>
    <s v="86I0620725"/>
    <d v="2022-05-23T00:00:00"/>
    <s v="3554085"/>
    <x v="200"/>
    <s v="80802633"/>
    <x v="2"/>
    <s v="B3"/>
    <s v="BXJJF71"/>
    <s v="Z4DN"/>
    <n v="10"/>
    <n v="13050.13"/>
    <n v="14616.13"/>
    <n v="1305"/>
    <s v="Completed"/>
    <s v="4D06"/>
    <s v="3554085"/>
    <n v="10"/>
    <s v="Zirakpur"/>
    <x v="0"/>
    <s v="GM-HH"/>
    <x v="11"/>
    <x v="5"/>
    <x v="2"/>
  </r>
  <r>
    <s v="86I0620725"/>
    <d v="2022-05-23T00:00:00"/>
    <s v="3554085"/>
    <x v="200"/>
    <s v="86415798"/>
    <x v="3"/>
    <s v="B3"/>
    <s v="BXJL2N1"/>
    <s v="Z4DN"/>
    <n v="15"/>
    <n v="4898.6000000000004"/>
    <n v="5486.43"/>
    <n v="326.57"/>
    <s v="Completed"/>
    <s v="4D06"/>
    <s v="3554085"/>
    <n v="15"/>
    <s v="Zirakpur"/>
    <x v="0"/>
    <s v="GM-HH"/>
    <x v="11"/>
    <x v="5"/>
    <x v="2"/>
  </r>
  <r>
    <s v="86I0620731"/>
    <d v="2022-05-24T00:00:00"/>
    <s v="2062918"/>
    <x v="165"/>
    <s v="86415798"/>
    <x v="3"/>
    <s v="B3"/>
    <s v="BXJJN71"/>
    <s v="Z4DN"/>
    <n v="40"/>
    <n v="13062.77"/>
    <n v="14630.31"/>
    <n v="326.57"/>
    <s v="Completed"/>
    <s v="4D06"/>
    <s v="2062918"/>
    <n v="40"/>
    <s v="Zirakpur"/>
    <x v="0"/>
    <s v="GM-HH"/>
    <x v="13"/>
    <x v="5"/>
    <x v="2"/>
  </r>
  <r>
    <s v="86I0620731"/>
    <d v="2022-05-24T00:00:00"/>
    <s v="2062918"/>
    <x v="165"/>
    <s v="81571686"/>
    <x v="0"/>
    <s v="B3"/>
    <s v="BXJLND1"/>
    <s v="Z4DN"/>
    <n v="10"/>
    <n v="6524.99"/>
    <n v="7307.99"/>
    <n v="652.5"/>
    <s v="Completed"/>
    <s v="4D06"/>
    <s v="2062918"/>
    <n v="10"/>
    <s v="Zirakpur"/>
    <x v="0"/>
    <s v="GM-HH"/>
    <x v="13"/>
    <x v="5"/>
    <x v="2"/>
  </r>
  <r>
    <s v="86I0620731"/>
    <d v="2022-05-24T00:00:00"/>
    <s v="2062918"/>
    <x v="165"/>
    <s v="80802633"/>
    <x v="2"/>
    <s v="B3"/>
    <s v="BXJJF71"/>
    <s v="Z4DN"/>
    <n v="38"/>
    <n v="49589.9"/>
    <n v="55540.7"/>
    <n v="1305"/>
    <s v="Completed"/>
    <s v="4D06"/>
    <s v="2062918"/>
    <n v="38"/>
    <s v="Zirakpur"/>
    <x v="0"/>
    <s v="GM-HH"/>
    <x v="13"/>
    <x v="5"/>
    <x v="2"/>
  </r>
  <r>
    <s v="86I0620734"/>
    <d v="2022-05-24T00:00:00"/>
    <s v="3548390"/>
    <x v="201"/>
    <s v="81571686"/>
    <x v="0"/>
    <s v="B3"/>
    <s v="BXJLND1"/>
    <s v="Z4DN"/>
    <n v="10"/>
    <n v="6525"/>
    <n v="7308"/>
    <n v="652.5"/>
    <s v="Completed"/>
    <s v="4D06"/>
    <s v="3548390"/>
    <n v="10"/>
    <s v="Zirakpur"/>
    <x v="0"/>
    <s v="GM-HH"/>
    <x v="3"/>
    <x v="2"/>
    <x v="2"/>
  </r>
  <r>
    <s v="86I0620735"/>
    <d v="2022-05-24T00:00:00"/>
    <s v="3548118"/>
    <x v="170"/>
    <s v="81571686"/>
    <x v="0"/>
    <s v="B3"/>
    <s v="BXJLND1"/>
    <s v="Z4DN"/>
    <n v="20"/>
    <n v="13049.86"/>
    <n v="14615.86"/>
    <n v="652.5"/>
    <s v="Completed"/>
    <s v="4D06"/>
    <s v="3548118"/>
    <n v="20"/>
    <s v="Zirakpur"/>
    <x v="0"/>
    <s v="GM-HH"/>
    <x v="12"/>
    <x v="5"/>
    <x v="2"/>
  </r>
  <r>
    <s v="86I0620748"/>
    <d v="2022-05-25T00:00:00"/>
    <s v="3553730"/>
    <x v="163"/>
    <s v="81571686"/>
    <x v="0"/>
    <s v="B3"/>
    <s v="BXJLND1"/>
    <s v="Z4DN"/>
    <n v="15"/>
    <n v="9787.35"/>
    <n v="10961.85"/>
    <n v="652.5"/>
    <s v="Completed"/>
    <s v="4D06"/>
    <s v="3553730"/>
    <n v="15"/>
    <s v="Zirakpur"/>
    <x v="0"/>
    <s v="GM-HH"/>
    <x v="3"/>
    <x v="2"/>
    <x v="2"/>
  </r>
  <r>
    <s v="86I0620749"/>
    <d v="2022-05-25T00:00:00"/>
    <s v="4586074"/>
    <x v="202"/>
    <s v="86415798"/>
    <x v="3"/>
    <s v="B3"/>
    <s v="BXJJN71"/>
    <s v="Z4DN"/>
    <n v="10"/>
    <n v="3265.69"/>
    <n v="3657.57"/>
    <n v="326.57"/>
    <s v="Completed"/>
    <s v="4D06"/>
    <s v="4586074"/>
    <n v="10"/>
    <s v="Zirakpur"/>
    <x v="0"/>
    <s v="GM-HH"/>
    <x v="3"/>
    <x v="2"/>
    <x v="2"/>
  </r>
  <r>
    <s v="86I0620750"/>
    <d v="2022-05-25T00:00:00"/>
    <s v="3548375"/>
    <x v="188"/>
    <s v="81571686"/>
    <x v="0"/>
    <s v="B3"/>
    <s v="BXJLND1"/>
    <s v="Z4DN"/>
    <n v="3"/>
    <n v="1957.54"/>
    <n v="2192.44"/>
    <n v="652.5"/>
    <s v="Completed"/>
    <s v="4D06"/>
    <s v="3548375"/>
    <n v="3"/>
    <s v="Zirakpur"/>
    <x v="0"/>
    <s v="GM-HH"/>
    <x v="3"/>
    <x v="2"/>
    <x v="2"/>
  </r>
  <r>
    <s v="86I0620752"/>
    <d v="2022-05-25T00:00:00"/>
    <s v="1718402"/>
    <x v="203"/>
    <s v="81571686"/>
    <x v="0"/>
    <s v="B3"/>
    <s v="BXJLND1"/>
    <s v="Z4DN"/>
    <n v="10"/>
    <n v="6524.98"/>
    <n v="7307.98"/>
    <n v="652.5"/>
    <s v="Completed"/>
    <s v="4D06"/>
    <s v="1718402"/>
    <n v="10"/>
    <s v="Zirakpur"/>
    <x v="0"/>
    <s v="GM-HH"/>
    <x v="3"/>
    <x v="2"/>
    <x v="2"/>
  </r>
  <r>
    <s v="86I0620752"/>
    <d v="2022-05-25T00:00:00"/>
    <s v="1718402"/>
    <x v="203"/>
    <s v="80802625"/>
    <x v="1"/>
    <s v="B3"/>
    <s v="BXJLK51"/>
    <s v="Z4DN"/>
    <n v="15"/>
    <n v="19574.93"/>
    <n v="21923.93"/>
    <n v="1305"/>
    <s v="Completed"/>
    <s v="4D06"/>
    <s v="1718402"/>
    <n v="15"/>
    <s v="Zirakpur"/>
    <x v="0"/>
    <s v="GM-HH"/>
    <x v="3"/>
    <x v="2"/>
    <x v="2"/>
  </r>
  <r>
    <s v="86I0620752"/>
    <d v="2022-05-25T00:00:00"/>
    <s v="1718402"/>
    <x v="203"/>
    <s v="80802633"/>
    <x v="2"/>
    <s v="B3"/>
    <s v="BXJJF71"/>
    <s v="Z4DN"/>
    <n v="5"/>
    <n v="6524.98"/>
    <n v="7307.98"/>
    <n v="1305"/>
    <s v="Completed"/>
    <s v="4D06"/>
    <s v="1718402"/>
    <n v="5"/>
    <s v="Zirakpur"/>
    <x v="0"/>
    <s v="GM-HH"/>
    <x v="3"/>
    <x v="2"/>
    <x v="2"/>
  </r>
  <r>
    <s v="86I0620754"/>
    <d v="2022-05-25T00:00:00"/>
    <s v="4071253"/>
    <x v="204"/>
    <s v="86415798"/>
    <x v="3"/>
    <s v="B3"/>
    <s v="BXJJN71"/>
    <s v="Z4DN"/>
    <n v="6"/>
    <n v="1959.45"/>
    <n v="2194.58"/>
    <n v="326.57"/>
    <s v="Completed"/>
    <s v="4D06"/>
    <s v="4071253"/>
    <n v="6"/>
    <s v="Zirakpur"/>
    <x v="0"/>
    <s v="GM-HH"/>
    <x v="3"/>
    <x v="2"/>
    <x v="2"/>
  </r>
  <r>
    <s v="86I0620755"/>
    <d v="2022-05-25T00:00:00"/>
    <s v="3554102"/>
    <x v="191"/>
    <s v="80802625"/>
    <x v="1"/>
    <s v="B3"/>
    <s v="BXJLK51"/>
    <s v="Z4DN"/>
    <n v="10"/>
    <n v="13050.07"/>
    <n v="14616.07"/>
    <n v="1305"/>
    <s v="Completed"/>
    <s v="4D06"/>
    <s v="3554102"/>
    <n v="10"/>
    <s v="Zirakpur"/>
    <x v="0"/>
    <s v="GM-HH"/>
    <x v="3"/>
    <x v="2"/>
    <x v="2"/>
  </r>
  <r>
    <s v="86I0620756"/>
    <d v="2022-05-25T00:00:00"/>
    <s v="3554143"/>
    <x v="205"/>
    <s v="80802633"/>
    <x v="2"/>
    <s v="B3"/>
    <s v="BXJJF71"/>
    <s v="Z4DN"/>
    <n v="3"/>
    <n v="3914.93"/>
    <n v="4384.7299999999996"/>
    <n v="1305"/>
    <s v="Completed"/>
    <s v="4D06"/>
    <s v="3554143"/>
    <n v="3"/>
    <s v="Zirakpur"/>
    <x v="0"/>
    <s v="GM-HH"/>
    <x v="3"/>
    <x v="2"/>
    <x v="2"/>
  </r>
  <r>
    <s v="86I0620765"/>
    <d v="2022-05-25T00:00:00"/>
    <s v="4019916"/>
    <x v="183"/>
    <s v="86415798"/>
    <x v="3"/>
    <s v="B3"/>
    <s v="BXJL2N1"/>
    <s v="Z4DN"/>
    <n v="100"/>
    <n v="32656.85"/>
    <n v="36575.69"/>
    <n v="326.57"/>
    <s v="Completed"/>
    <s v="4D06"/>
    <s v="4019916"/>
    <n v="100"/>
    <s v="Zirakpur"/>
    <x v="0"/>
    <s v="GM-HH"/>
    <x v="3"/>
    <x v="2"/>
    <x v="2"/>
  </r>
  <r>
    <s v="86I0620786"/>
    <d v="2022-05-25T00:00:00"/>
    <s v="3554375"/>
    <x v="187"/>
    <s v="80802633"/>
    <x v="2"/>
    <s v="B3"/>
    <s v="BXJJF71"/>
    <s v="Z4DN"/>
    <n v="6"/>
    <n v="7829.93"/>
    <n v="8769.5300000000007"/>
    <n v="1305"/>
    <s v="Completed"/>
    <s v="4D06"/>
    <s v="3554375"/>
    <n v="6"/>
    <s v="Zirakpur"/>
    <x v="0"/>
    <s v="GM-HH"/>
    <x v="12"/>
    <x v="5"/>
    <x v="2"/>
  </r>
  <r>
    <s v="86I0620786"/>
    <d v="2022-05-25T00:00:00"/>
    <s v="3554375"/>
    <x v="187"/>
    <s v="86415798"/>
    <x v="3"/>
    <s v="B3"/>
    <s v="BXJL2N1"/>
    <s v="Z4DN"/>
    <n v="6"/>
    <n v="1959.4"/>
    <n v="2194.54"/>
    <n v="326.57"/>
    <s v="Completed"/>
    <s v="4D06"/>
    <s v="3554375"/>
    <n v="6"/>
    <s v="Zirakpur"/>
    <x v="0"/>
    <s v="GM-HH"/>
    <x v="12"/>
    <x v="5"/>
    <x v="2"/>
  </r>
  <r>
    <s v="86I0620790"/>
    <d v="2022-05-25T00:00:00"/>
    <s v="3548377"/>
    <x v="206"/>
    <s v="80802633"/>
    <x v="2"/>
    <s v="B3"/>
    <s v="BXJJF71"/>
    <s v="Z4DN"/>
    <n v="15"/>
    <n v="19575"/>
    <n v="21924"/>
    <n v="1305"/>
    <s v="Completed"/>
    <s v="4D06"/>
    <s v="3548377"/>
    <n v="15"/>
    <s v="Zirakpur"/>
    <x v="0"/>
    <s v="GM-HH"/>
    <x v="3"/>
    <x v="2"/>
    <x v="2"/>
  </r>
  <r>
    <s v="86I0620797"/>
    <d v="2022-05-26T00:00:00"/>
    <s v="4228035"/>
    <x v="166"/>
    <s v="81571686"/>
    <x v="0"/>
    <s v="B3"/>
    <s v="BXJNT51"/>
    <s v="Z4DN"/>
    <n v="20"/>
    <n v="13050.13"/>
    <n v="14616.13"/>
    <n v="652.5"/>
    <s v="Completed"/>
    <s v="4D06"/>
    <s v="4228035"/>
    <n v="20"/>
    <s v="Zirakpur"/>
    <x v="0"/>
    <s v="GM-HH"/>
    <x v="14"/>
    <x v="5"/>
    <x v="2"/>
  </r>
  <r>
    <s v="86I0620799"/>
    <d v="2022-05-26T00:00:00"/>
    <s v="3553317"/>
    <x v="207"/>
    <s v="86415798"/>
    <x v="3"/>
    <s v="B3"/>
    <s v="BXJL2N1"/>
    <s v="Z4DN"/>
    <n v="30"/>
    <n v="9797.1"/>
    <n v="10972.76"/>
    <n v="326.57"/>
    <s v="Completed"/>
    <s v="4D06"/>
    <s v="3553317"/>
    <n v="30"/>
    <s v="Zirakpur"/>
    <x v="0"/>
    <s v="GM-HH"/>
    <x v="14"/>
    <x v="5"/>
    <x v="2"/>
  </r>
  <r>
    <s v="86I0620799"/>
    <d v="2022-05-26T00:00:00"/>
    <s v="3553317"/>
    <x v="207"/>
    <s v="81571686"/>
    <x v="0"/>
    <s v="B3"/>
    <s v="BXJNT51"/>
    <s v="Z4DN"/>
    <n v="50"/>
    <n v="32625"/>
    <n v="36540"/>
    <n v="652.5"/>
    <s v="Completed"/>
    <s v="4D06"/>
    <s v="3553317"/>
    <n v="50"/>
    <s v="Zirakpur"/>
    <x v="0"/>
    <s v="GM-HH"/>
    <x v="14"/>
    <x v="5"/>
    <x v="2"/>
  </r>
  <r>
    <s v="86I0620799"/>
    <d v="2022-05-26T00:00:00"/>
    <s v="3553317"/>
    <x v="207"/>
    <s v="80802625"/>
    <x v="1"/>
    <s v="B3"/>
    <s v="BXJLK51"/>
    <s v="Z4DN"/>
    <n v="5"/>
    <n v="6525"/>
    <n v="7308"/>
    <n v="1305"/>
    <s v="Completed"/>
    <s v="4D06"/>
    <s v="3553317"/>
    <n v="5"/>
    <s v="Zirakpur"/>
    <x v="0"/>
    <s v="GM-HH"/>
    <x v="14"/>
    <x v="5"/>
    <x v="2"/>
  </r>
  <r>
    <s v="86I0620802"/>
    <d v="2022-05-26T00:00:00"/>
    <s v="3548207"/>
    <x v="208"/>
    <s v="86415798"/>
    <x v="3"/>
    <s v="B3"/>
    <s v="BXJL2N1"/>
    <s v="Z4DN"/>
    <n v="5"/>
    <n v="1632.86"/>
    <n v="1828.8"/>
    <n v="326.57"/>
    <s v="Completed"/>
    <s v="4D06"/>
    <s v="3548207"/>
    <n v="5"/>
    <s v="Zirakpur"/>
    <x v="0"/>
    <s v="GM-HH"/>
    <x v="11"/>
    <x v="5"/>
    <x v="2"/>
  </r>
  <r>
    <s v="86I0620802"/>
    <d v="2022-05-26T00:00:00"/>
    <s v="3548207"/>
    <x v="208"/>
    <s v="80802625"/>
    <x v="1"/>
    <s v="B3"/>
    <s v="BXJLK51"/>
    <s v="Z4DN"/>
    <n v="2"/>
    <n v="2610.0100000000002"/>
    <n v="2923.21"/>
    <n v="1305"/>
    <s v="Completed"/>
    <s v="4D06"/>
    <s v="3548207"/>
    <n v="2"/>
    <s v="Zirakpur"/>
    <x v="0"/>
    <s v="GM-HH"/>
    <x v="11"/>
    <x v="5"/>
    <x v="2"/>
  </r>
  <r>
    <s v="86I0620802"/>
    <d v="2022-05-26T00:00:00"/>
    <s v="3548207"/>
    <x v="208"/>
    <s v="80802633"/>
    <x v="2"/>
    <s v="B3"/>
    <s v="BXJJF71"/>
    <s v="Z4DN"/>
    <n v="5"/>
    <n v="6525.03"/>
    <n v="7308.03"/>
    <n v="1305"/>
    <s v="Completed"/>
    <s v="4D06"/>
    <s v="3548207"/>
    <n v="5"/>
    <s v="Zirakpur"/>
    <x v="0"/>
    <s v="GM-HH"/>
    <x v="11"/>
    <x v="5"/>
    <x v="2"/>
  </r>
  <r>
    <s v="86I0620807"/>
    <d v="2022-05-26T00:00:00"/>
    <s v="3553907"/>
    <x v="209"/>
    <s v="81571686"/>
    <x v="0"/>
    <s v="B3"/>
    <s v="BXJLND1"/>
    <s v="Z4DN"/>
    <n v="4"/>
    <n v="2609.9499999999998"/>
    <n v="2923.15"/>
    <n v="652.5"/>
    <s v="Completed"/>
    <s v="4D06"/>
    <s v="3553907"/>
    <n v="4"/>
    <s v="Zirakpur"/>
    <x v="0"/>
    <s v="GM-HH"/>
    <x v="3"/>
    <x v="2"/>
    <x v="2"/>
  </r>
  <r>
    <s v="86I0620810"/>
    <d v="2022-05-26T00:00:00"/>
    <s v="3548225"/>
    <x v="194"/>
    <s v="80802625"/>
    <x v="1"/>
    <s v="B3"/>
    <s v="BXJLK51"/>
    <s v="Z4DN"/>
    <n v="10"/>
    <n v="13050.27"/>
    <n v="14616.27"/>
    <n v="1305"/>
    <s v="Completed"/>
    <s v="4D06"/>
    <s v="3548225"/>
    <n v="10"/>
    <s v="Zirakpur"/>
    <x v="0"/>
    <s v="GM-HH"/>
    <x v="11"/>
    <x v="5"/>
    <x v="2"/>
  </r>
  <r>
    <s v="86I0620810"/>
    <d v="2022-05-26T00:00:00"/>
    <s v="3548225"/>
    <x v="194"/>
    <s v="86415798"/>
    <x v="3"/>
    <s v="B3"/>
    <s v="BXJJN71"/>
    <s v="Z4DN"/>
    <n v="12"/>
    <n v="3918.92"/>
    <n v="4389.18"/>
    <n v="326.57"/>
    <s v="Completed"/>
    <s v="4D06"/>
    <s v="3548225"/>
    <n v="12"/>
    <s v="Zirakpur"/>
    <x v="0"/>
    <s v="GM-HH"/>
    <x v="11"/>
    <x v="5"/>
    <x v="2"/>
  </r>
  <r>
    <s v="86I0620813"/>
    <d v="2022-05-26T00:00:00"/>
    <s v="1471536"/>
    <x v="175"/>
    <s v="86415798"/>
    <x v="3"/>
    <s v="B3"/>
    <s v="BXJJN71"/>
    <s v="Z4DN"/>
    <n v="6"/>
    <n v="1959.34"/>
    <n v="2194.4699999999998"/>
    <n v="326.57"/>
    <s v="Completed"/>
    <s v="4D06"/>
    <s v="1471536"/>
    <n v="6"/>
    <s v="Zirakpur"/>
    <x v="0"/>
    <s v="GM-HH"/>
    <x v="11"/>
    <x v="5"/>
    <x v="2"/>
  </r>
  <r>
    <s v="86I0620813"/>
    <d v="2022-05-26T00:00:00"/>
    <s v="1471536"/>
    <x v="175"/>
    <s v="80802633"/>
    <x v="2"/>
    <s v="B3"/>
    <s v="BXJJF71"/>
    <s v="Z4DN"/>
    <n v="1"/>
    <n v="1304.95"/>
    <n v="1461.55"/>
    <n v="1305"/>
    <s v="Completed"/>
    <s v="4D06"/>
    <s v="1471536"/>
    <n v="1"/>
    <s v="Zirakpur"/>
    <x v="0"/>
    <s v="GM-HH"/>
    <x v="11"/>
    <x v="5"/>
    <x v="2"/>
  </r>
  <r>
    <s v="86I0620815"/>
    <d v="2022-05-26T00:00:00"/>
    <s v="3554456"/>
    <x v="169"/>
    <s v="80802625"/>
    <x v="1"/>
    <s v="B3"/>
    <s v="BXJLK51"/>
    <s v="Z4DN"/>
    <n v="18"/>
    <n v="23489.85"/>
    <n v="26308.65"/>
    <n v="1305"/>
    <s v="Completed"/>
    <s v="4D06"/>
    <s v="3554456"/>
    <n v="18"/>
    <s v="Zirakpur"/>
    <x v="0"/>
    <s v="GM-HH"/>
    <x v="11"/>
    <x v="5"/>
    <x v="2"/>
  </r>
  <r>
    <s v="86I0620815"/>
    <d v="2022-05-26T00:00:00"/>
    <s v="3554456"/>
    <x v="169"/>
    <s v="86415798"/>
    <x v="3"/>
    <s v="B3"/>
    <s v="BXJJN71"/>
    <s v="Z4DN"/>
    <n v="9"/>
    <n v="2939.11"/>
    <n v="3291.81"/>
    <n v="326.57"/>
    <s v="Completed"/>
    <s v="4D06"/>
    <s v="3554456"/>
    <n v="9"/>
    <s v="Zirakpur"/>
    <x v="0"/>
    <s v="GM-HH"/>
    <x v="11"/>
    <x v="5"/>
    <x v="2"/>
  </r>
  <r>
    <s v="86I0620816"/>
    <d v="2022-05-26T00:00:00"/>
    <s v="4655234"/>
    <x v="164"/>
    <s v="81571686"/>
    <x v="0"/>
    <s v="B3"/>
    <s v="BXJLND1"/>
    <s v="Z4DN"/>
    <n v="30"/>
    <n v="19575.09"/>
    <n v="21924.09"/>
    <n v="652.5"/>
    <s v="Completed"/>
    <s v="4D06"/>
    <s v="4655234"/>
    <n v="30"/>
    <s v="Zirakpur"/>
    <x v="0"/>
    <s v="GM-HH"/>
    <x v="12"/>
    <x v="5"/>
    <x v="2"/>
  </r>
  <r>
    <s v="86I0620816"/>
    <d v="2022-05-26T00:00:00"/>
    <s v="4655234"/>
    <x v="164"/>
    <s v="80802633"/>
    <x v="2"/>
    <s v="B3"/>
    <s v="BXJJF71"/>
    <s v="Z4DN"/>
    <n v="15"/>
    <n v="19575.09"/>
    <n v="21924.09"/>
    <n v="1305"/>
    <s v="Completed"/>
    <s v="4D06"/>
    <s v="4655234"/>
    <n v="15"/>
    <s v="Zirakpur"/>
    <x v="0"/>
    <s v="GM-HH"/>
    <x v="12"/>
    <x v="5"/>
    <x v="2"/>
  </r>
  <r>
    <s v="86I0620816"/>
    <d v="2022-05-26T00:00:00"/>
    <s v="4655234"/>
    <x v="164"/>
    <s v="80802625"/>
    <x v="1"/>
    <s v="B3"/>
    <s v="BXJLK51"/>
    <s v="Z4DN"/>
    <n v="3"/>
    <n v="3915.02"/>
    <n v="4384.82"/>
    <n v="1305"/>
    <s v="Completed"/>
    <s v="4D06"/>
    <s v="4655234"/>
    <n v="3"/>
    <s v="Zirakpur"/>
    <x v="0"/>
    <s v="GM-HH"/>
    <x v="12"/>
    <x v="5"/>
    <x v="2"/>
  </r>
  <r>
    <s v="86I0620819"/>
    <d v="2022-05-26T00:00:00"/>
    <s v="3548379"/>
    <x v="210"/>
    <s v="86415798"/>
    <x v="3"/>
    <s v="B3"/>
    <s v="BXJJN71"/>
    <s v="Z4DN"/>
    <n v="10"/>
    <n v="3265.74"/>
    <n v="3657.62"/>
    <n v="326.57"/>
    <s v="Completed"/>
    <s v="4D06"/>
    <s v="3548379"/>
    <n v="10"/>
    <s v="Zirakpur"/>
    <x v="0"/>
    <s v="GM-HH"/>
    <x v="11"/>
    <x v="5"/>
    <x v="2"/>
  </r>
  <r>
    <s v="86I0620819"/>
    <d v="2022-05-26T00:00:00"/>
    <s v="3548379"/>
    <x v="210"/>
    <s v="80802633"/>
    <x v="2"/>
    <s v="B3"/>
    <s v="BXJJF71"/>
    <s v="Z4DN"/>
    <n v="10"/>
    <n v="13050.15"/>
    <n v="14616.15"/>
    <n v="1305"/>
    <s v="Completed"/>
    <s v="4D06"/>
    <s v="3548379"/>
    <n v="10"/>
    <s v="Zirakpur"/>
    <x v="0"/>
    <s v="GM-HH"/>
    <x v="11"/>
    <x v="5"/>
    <x v="2"/>
  </r>
  <r>
    <s v="86I0620827"/>
    <d v="2022-05-26T00:00:00"/>
    <s v="3553593"/>
    <x v="211"/>
    <s v="80802633"/>
    <x v="2"/>
    <s v="B3"/>
    <s v="BXJJF71"/>
    <s v="Z4DN"/>
    <n v="8"/>
    <n v="10439.92"/>
    <n v="11692.72"/>
    <n v="1305"/>
    <s v="Completed"/>
    <s v="4D06"/>
    <s v="3553593"/>
    <n v="8"/>
    <s v="Zirakpur"/>
    <x v="0"/>
    <s v="GM-HH"/>
    <x v="11"/>
    <x v="5"/>
    <x v="2"/>
  </r>
  <r>
    <s v="86I0620829"/>
    <d v="2022-05-26T00:00:00"/>
    <s v="3552395"/>
    <x v="174"/>
    <s v="86415798"/>
    <x v="3"/>
    <s v="B3"/>
    <s v="BXJL2N1"/>
    <s v="Z4DN"/>
    <n v="10"/>
    <n v="3265.7"/>
    <n v="3657.58"/>
    <n v="326.57"/>
    <s v="Completed"/>
    <s v="4D06"/>
    <s v="3552395"/>
    <n v="10"/>
    <s v="Zirakpur"/>
    <x v="0"/>
    <s v="GM-HH"/>
    <x v="11"/>
    <x v="5"/>
    <x v="2"/>
  </r>
  <r>
    <s v="86I0620829"/>
    <d v="2022-05-26T00:00:00"/>
    <s v="3552395"/>
    <x v="174"/>
    <s v="81571686"/>
    <x v="0"/>
    <s v="B3"/>
    <s v="BXJNT51"/>
    <s v="Z4DN"/>
    <n v="10"/>
    <n v="6525.01"/>
    <n v="7308.01"/>
    <n v="652.5"/>
    <s v="Completed"/>
    <s v="4D06"/>
    <s v="3552395"/>
    <n v="10"/>
    <s v="Zirakpur"/>
    <x v="0"/>
    <s v="GM-HH"/>
    <x v="11"/>
    <x v="5"/>
    <x v="2"/>
  </r>
  <r>
    <s v="86I0620829"/>
    <d v="2022-05-26T00:00:00"/>
    <s v="3552395"/>
    <x v="174"/>
    <s v="80802625"/>
    <x v="1"/>
    <s v="B3"/>
    <s v="BXJLK51"/>
    <s v="Z4DN"/>
    <n v="5"/>
    <n v="6525.01"/>
    <n v="7308.01"/>
    <n v="1305"/>
    <s v="Completed"/>
    <s v="4D06"/>
    <s v="3552395"/>
    <n v="5"/>
    <s v="Zirakpur"/>
    <x v="0"/>
    <s v="GM-HH"/>
    <x v="11"/>
    <x v="5"/>
    <x v="2"/>
  </r>
  <r>
    <s v="86I0620829"/>
    <d v="2022-05-26T00:00:00"/>
    <s v="3552395"/>
    <x v="174"/>
    <s v="80802633"/>
    <x v="2"/>
    <s v="B3"/>
    <s v="BXJJF71"/>
    <s v="Z4DN"/>
    <n v="5"/>
    <n v="6525.01"/>
    <n v="7308.01"/>
    <n v="1305"/>
    <s v="Completed"/>
    <s v="4D06"/>
    <s v="3552395"/>
    <n v="5"/>
    <s v="Zirakpur"/>
    <x v="0"/>
    <s v="GM-HH"/>
    <x v="11"/>
    <x v="5"/>
    <x v="2"/>
  </r>
  <r>
    <s v="86I0620833"/>
    <d v="2022-05-26T00:00:00"/>
    <s v="3552369"/>
    <x v="212"/>
    <s v="81571686"/>
    <x v="0"/>
    <s v="B3"/>
    <s v="BXJNT51"/>
    <s v="Z4DN"/>
    <n v="5"/>
    <n v="3262.57"/>
    <n v="3654.07"/>
    <n v="652.5"/>
    <s v="Completed"/>
    <s v="4D06"/>
    <s v="3552369"/>
    <n v="5"/>
    <s v="Zirakpur"/>
    <x v="0"/>
    <s v="GM-HH"/>
    <x v="11"/>
    <x v="5"/>
    <x v="2"/>
  </r>
  <r>
    <s v="86I0620833"/>
    <d v="2022-05-26T00:00:00"/>
    <s v="3552369"/>
    <x v="212"/>
    <s v="80802633"/>
    <x v="2"/>
    <s v="B3"/>
    <s v="BXJJF71"/>
    <s v="Z4DN"/>
    <n v="2"/>
    <n v="2610.06"/>
    <n v="2923.26"/>
    <n v="1305"/>
    <s v="Completed"/>
    <s v="4D06"/>
    <s v="3552369"/>
    <n v="2"/>
    <s v="Zirakpur"/>
    <x v="0"/>
    <s v="GM-HH"/>
    <x v="11"/>
    <x v="5"/>
    <x v="2"/>
  </r>
  <r>
    <s v="86I0620851"/>
    <d v="2022-05-27T00:00:00"/>
    <s v="4609568"/>
    <x v="213"/>
    <s v="81571686"/>
    <x v="0"/>
    <s v="B3"/>
    <s v="BXJLND1"/>
    <s v="Z4DN"/>
    <n v="3"/>
    <n v="1957.46"/>
    <n v="2192.36"/>
    <n v="652.5"/>
    <s v="Completed"/>
    <s v="4D06"/>
    <s v="4609568"/>
    <n v="3"/>
    <s v="Zirakpur"/>
    <x v="0"/>
    <s v="GM-HH"/>
    <x v="11"/>
    <x v="5"/>
    <x v="2"/>
  </r>
  <r>
    <s v="86I0620851"/>
    <d v="2022-05-27T00:00:00"/>
    <s v="4609568"/>
    <x v="213"/>
    <s v="86415798"/>
    <x v="3"/>
    <s v="B3"/>
    <s v="BXJJN71"/>
    <s v="Z4DN"/>
    <n v="3"/>
    <n v="979.69"/>
    <n v="1097.26"/>
    <n v="326.57"/>
    <s v="Completed"/>
    <s v="4D06"/>
    <s v="4609568"/>
    <n v="3"/>
    <s v="Zirakpur"/>
    <x v="0"/>
    <s v="GM-HH"/>
    <x v="11"/>
    <x v="5"/>
    <x v="2"/>
  </r>
  <r>
    <s v="86I0620857"/>
    <d v="2022-05-27T00:00:00"/>
    <s v="3552453"/>
    <x v="214"/>
    <s v="80802633"/>
    <x v="2"/>
    <s v="B3"/>
    <s v="BXJJF71"/>
    <s v="Z4DN"/>
    <n v="2"/>
    <n v="2610.13"/>
    <n v="2923.33"/>
    <n v="1305"/>
    <s v="Completed"/>
    <s v="4D06"/>
    <s v="3552453"/>
    <n v="2"/>
    <s v="Zirakpur"/>
    <x v="0"/>
    <s v="GM-HH"/>
    <x v="3"/>
    <x v="2"/>
    <x v="2"/>
  </r>
  <r>
    <s v="86I0620861"/>
    <d v="2022-05-27T00:00:00"/>
    <s v="3553317"/>
    <x v="207"/>
    <s v="80802633"/>
    <x v="2"/>
    <s v="B3"/>
    <s v="BXJJF71"/>
    <s v="Z4DN"/>
    <n v="15"/>
    <n v="19575"/>
    <n v="21924"/>
    <n v="1305"/>
    <s v="Completed"/>
    <s v="4D06"/>
    <s v="3553317"/>
    <n v="15"/>
    <s v="Zirakpur"/>
    <x v="0"/>
    <s v="GM-HH"/>
    <x v="14"/>
    <x v="5"/>
    <x v="2"/>
  </r>
  <r>
    <s v="86I0620863"/>
    <d v="2022-05-27T00:00:00"/>
    <s v="3552389"/>
    <x v="173"/>
    <s v="86415798"/>
    <x v="3"/>
    <s v="B3"/>
    <s v="BXJL2N1"/>
    <s v="Z4DN"/>
    <n v="15"/>
    <n v="4898.59"/>
    <n v="5486.41"/>
    <n v="326.57"/>
    <s v="Completed"/>
    <s v="4D06"/>
    <s v="3552389"/>
    <n v="15"/>
    <s v="Zirakpur"/>
    <x v="0"/>
    <s v="GM-HH"/>
    <x v="14"/>
    <x v="5"/>
    <x v="2"/>
  </r>
  <r>
    <s v="86I0620863"/>
    <d v="2022-05-27T00:00:00"/>
    <s v="3552389"/>
    <x v="173"/>
    <s v="81571686"/>
    <x v="0"/>
    <s v="B3"/>
    <s v="BXJNT51"/>
    <s v="Z4DN"/>
    <n v="25"/>
    <n v="16312.64"/>
    <n v="18270.14"/>
    <n v="652.5"/>
    <s v="Completed"/>
    <s v="4D06"/>
    <s v="3552389"/>
    <n v="25"/>
    <s v="Zirakpur"/>
    <x v="0"/>
    <s v="GM-HH"/>
    <x v="14"/>
    <x v="5"/>
    <x v="2"/>
  </r>
  <r>
    <s v="86I0620863"/>
    <d v="2022-05-27T00:00:00"/>
    <s v="3552389"/>
    <x v="173"/>
    <s v="80802633"/>
    <x v="2"/>
    <s v="B3"/>
    <s v="BXJJF71"/>
    <s v="Z4DN"/>
    <n v="22"/>
    <n v="28710.25"/>
    <n v="32155.45"/>
    <n v="1305"/>
    <s v="Completed"/>
    <s v="4D06"/>
    <s v="3552389"/>
    <n v="22"/>
    <s v="Zirakpur"/>
    <x v="0"/>
    <s v="GM-HH"/>
    <x v="14"/>
    <x v="5"/>
    <x v="2"/>
  </r>
  <r>
    <s v="86I0620864"/>
    <d v="2022-05-27T00:00:00"/>
    <s v="3548118"/>
    <x v="170"/>
    <s v="81571686"/>
    <x v="0"/>
    <s v="B3"/>
    <s v="BXJLND1"/>
    <s v="Z4DN"/>
    <n v="10"/>
    <n v="6524.97"/>
    <n v="7307.97"/>
    <n v="652.5"/>
    <s v="Completed"/>
    <s v="4D06"/>
    <s v="3548118"/>
    <n v="10"/>
    <s v="Zirakpur"/>
    <x v="0"/>
    <s v="GM-HH"/>
    <x v="12"/>
    <x v="5"/>
    <x v="2"/>
  </r>
  <r>
    <s v="86I0620864"/>
    <d v="2022-05-27T00:00:00"/>
    <s v="3548118"/>
    <x v="170"/>
    <s v="86415798"/>
    <x v="3"/>
    <s v="B3"/>
    <s v="BXJJN71"/>
    <s v="Z4DN"/>
    <n v="10"/>
    <n v="3265.68"/>
    <n v="3657.56"/>
    <n v="326.57"/>
    <s v="Completed"/>
    <s v="4D06"/>
    <s v="3548118"/>
    <n v="10"/>
    <s v="Zirakpur"/>
    <x v="0"/>
    <s v="GM-HH"/>
    <x v="12"/>
    <x v="5"/>
    <x v="2"/>
  </r>
  <r>
    <s v="86I0620865"/>
    <d v="2022-05-27T00:00:00"/>
    <s v="3552418"/>
    <x v="215"/>
    <s v="86415798"/>
    <x v="3"/>
    <s v="B3"/>
    <s v="BXJJN71"/>
    <s v="Z4DN"/>
    <n v="6"/>
    <n v="1959.45"/>
    <n v="2194.59"/>
    <n v="326.57"/>
    <s v="Completed"/>
    <s v="4D06"/>
    <s v="3552418"/>
    <n v="6"/>
    <s v="Zirakpur"/>
    <x v="0"/>
    <s v="GM-HH"/>
    <x v="11"/>
    <x v="5"/>
    <x v="2"/>
  </r>
  <r>
    <s v="86I0620865"/>
    <d v="2022-05-27T00:00:00"/>
    <s v="3552418"/>
    <x v="215"/>
    <s v="81571686"/>
    <x v="0"/>
    <s v="B3"/>
    <s v="BXJNT51"/>
    <s v="Z4DN"/>
    <n v="6"/>
    <n v="3915.06"/>
    <n v="4384.8599999999997"/>
    <n v="652.5"/>
    <s v="Completed"/>
    <s v="4D06"/>
    <s v="3552418"/>
    <n v="6"/>
    <s v="Zirakpur"/>
    <x v="0"/>
    <s v="GM-HH"/>
    <x v="11"/>
    <x v="5"/>
    <x v="2"/>
  </r>
  <r>
    <s v="86I0620865"/>
    <d v="2022-05-27T00:00:00"/>
    <s v="3552418"/>
    <x v="215"/>
    <s v="80802625"/>
    <x v="1"/>
    <s v="B3"/>
    <s v="BXJLK51"/>
    <s v="Z4DN"/>
    <n v="3"/>
    <n v="3915.06"/>
    <n v="4384.8599999999997"/>
    <n v="1305"/>
    <s v="Completed"/>
    <s v="4D06"/>
    <s v="3552418"/>
    <n v="3"/>
    <s v="Zirakpur"/>
    <x v="0"/>
    <s v="GM-HH"/>
    <x v="11"/>
    <x v="5"/>
    <x v="2"/>
  </r>
  <r>
    <s v="86I0620865"/>
    <d v="2022-05-27T00:00:00"/>
    <s v="3552418"/>
    <x v="215"/>
    <s v="80802633"/>
    <x v="2"/>
    <s v="B3"/>
    <s v="BXJJF71"/>
    <s v="Z4DN"/>
    <n v="3"/>
    <n v="3915.06"/>
    <n v="4384.8599999999997"/>
    <n v="1305"/>
    <s v="Completed"/>
    <s v="4D06"/>
    <s v="3552418"/>
    <n v="3"/>
    <s v="Zirakpur"/>
    <x v="0"/>
    <s v="GM-HH"/>
    <x v="11"/>
    <x v="5"/>
    <x v="2"/>
  </r>
  <r>
    <s v="86I0620876"/>
    <d v="2022-05-28T00:00:00"/>
    <s v="3553707"/>
    <x v="167"/>
    <s v="81571686"/>
    <x v="0"/>
    <s v="B3"/>
    <s v="BXJLND1"/>
    <s v="Z4DN"/>
    <n v="10"/>
    <n v="6524.89"/>
    <n v="7307.89"/>
    <n v="652.5"/>
    <s v="Completed"/>
    <s v="4D06"/>
    <s v="3553707"/>
    <n v="10"/>
    <s v="Zirakpur"/>
    <x v="0"/>
    <s v="GM-HH"/>
    <x v="11"/>
    <x v="5"/>
    <x v="2"/>
  </r>
  <r>
    <s v="86I0620876"/>
    <d v="2022-05-28T00:00:00"/>
    <s v="3553707"/>
    <x v="167"/>
    <s v="80802633"/>
    <x v="2"/>
    <s v="B3"/>
    <s v="BXJJF71"/>
    <s v="Z4DN"/>
    <n v="2"/>
    <n v="2609.96"/>
    <n v="2923.16"/>
    <n v="1305"/>
    <s v="Completed"/>
    <s v="4D06"/>
    <s v="3553707"/>
    <n v="2"/>
    <s v="Zirakpur"/>
    <x v="0"/>
    <s v="GM-HH"/>
    <x v="11"/>
    <x v="5"/>
    <x v="2"/>
  </r>
  <r>
    <s v="86I0620879"/>
    <d v="2022-05-28T00:00:00"/>
    <s v="1728596"/>
    <x v="171"/>
    <s v="81571686"/>
    <x v="0"/>
    <s v="B3"/>
    <s v="BXJLND1"/>
    <s v="Z4DN"/>
    <n v="10"/>
    <n v="6525.01"/>
    <n v="7308.01"/>
    <n v="652.5"/>
    <s v="Completed"/>
    <s v="4D06"/>
    <s v="1728596"/>
    <n v="10"/>
    <s v="Zirakpur"/>
    <x v="0"/>
    <s v="GM-HH"/>
    <x v="11"/>
    <x v="5"/>
    <x v="2"/>
  </r>
  <r>
    <s v="86I0620882"/>
    <d v="2022-05-28T00:00:00"/>
    <s v="3567195"/>
    <x v="216"/>
    <s v="86415798"/>
    <x v="3"/>
    <s v="B3"/>
    <s v="BXJJN71"/>
    <s v="Z4DN"/>
    <n v="6"/>
    <n v="1959.35"/>
    <n v="2194.48"/>
    <n v="326.57"/>
    <s v="Completed"/>
    <s v="4D06"/>
    <s v="3567195"/>
    <n v="6"/>
    <s v="Zirakpur"/>
    <x v="0"/>
    <s v="GM-HH"/>
    <x v="11"/>
    <x v="5"/>
    <x v="2"/>
  </r>
  <r>
    <s v="86I0620887"/>
    <d v="2022-05-28T00:00:00"/>
    <s v="4655234"/>
    <x v="164"/>
    <s v="80802633"/>
    <x v="2"/>
    <s v="B3"/>
    <s v="BXJJF71"/>
    <s v="Z4DN"/>
    <n v="15"/>
    <n v="19575"/>
    <n v="21924"/>
    <n v="1305"/>
    <s v="Completed"/>
    <s v="4D06"/>
    <s v="4655234"/>
    <n v="15"/>
    <s v="Zirakpur"/>
    <x v="0"/>
    <s v="GM-HH"/>
    <x v="12"/>
    <x v="5"/>
    <x v="2"/>
  </r>
  <r>
    <s v="86I0620888"/>
    <d v="2022-05-28T00:00:00"/>
    <s v="4790653"/>
    <x v="217"/>
    <s v="81571686"/>
    <x v="0"/>
    <s v="B3"/>
    <s v="BXJLND1"/>
    <s v="Z4DN"/>
    <n v="160"/>
    <n v="104400.19"/>
    <n v="116928.19"/>
    <n v="652.5"/>
    <s v="Completed"/>
    <s v="4D06"/>
    <s v="4790653"/>
    <n v="160"/>
    <s v="Zirakpur"/>
    <x v="0"/>
    <s v="GM-HH"/>
    <x v="11"/>
    <x v="5"/>
    <x v="2"/>
  </r>
  <r>
    <s v="86I0620888"/>
    <d v="2022-05-28T00:00:00"/>
    <s v="4790653"/>
    <x v="217"/>
    <s v="86415798"/>
    <x v="3"/>
    <s v="B3"/>
    <s v="BXJJN71"/>
    <s v="Z4DN"/>
    <n v="60"/>
    <n v="19594.240000000002"/>
    <n v="21945.54"/>
    <n v="326.57"/>
    <s v="Completed"/>
    <s v="4D06"/>
    <s v="4790653"/>
    <n v="60"/>
    <s v="Zirakpur"/>
    <x v="0"/>
    <s v="GM-HH"/>
    <x v="11"/>
    <x v="5"/>
    <x v="2"/>
  </r>
  <r>
    <s v="86I0620888"/>
    <d v="2022-05-28T00:00:00"/>
    <s v="4790653"/>
    <x v="217"/>
    <s v="80802625"/>
    <x v="1"/>
    <s v="B3"/>
    <s v="BXJLK51"/>
    <s v="Z4DN"/>
    <n v="50"/>
    <n v="65250.12"/>
    <n v="73080.12"/>
    <n v="1305"/>
    <s v="Completed"/>
    <s v="4D06"/>
    <s v="4790653"/>
    <n v="50"/>
    <s v="Zirakpur"/>
    <x v="0"/>
    <s v="GM-HH"/>
    <x v="11"/>
    <x v="5"/>
    <x v="2"/>
  </r>
  <r>
    <s v="86I0620888"/>
    <d v="2022-05-28T00:00:00"/>
    <s v="4790653"/>
    <x v="217"/>
    <s v="80802633"/>
    <x v="2"/>
    <s v="B3"/>
    <s v="BXJJF71"/>
    <s v="Z4DN"/>
    <n v="60"/>
    <n v="78300.149999999994"/>
    <n v="87696.15"/>
    <n v="1305"/>
    <s v="Completed"/>
    <s v="4D06"/>
    <s v="4790653"/>
    <n v="60"/>
    <s v="Zirakpur"/>
    <x v="0"/>
    <s v="GM-HH"/>
    <x v="11"/>
    <x v="5"/>
    <x v="2"/>
  </r>
  <r>
    <s v="86I0620892"/>
    <d v="2022-05-28T00:00:00"/>
    <s v="3548223"/>
    <x v="182"/>
    <s v="80802633"/>
    <x v="2"/>
    <s v="B3"/>
    <s v="BXJJF71"/>
    <s v="Z4DN"/>
    <n v="12"/>
    <n v="15659.78"/>
    <n v="17538.98"/>
    <n v="1305"/>
    <s v="Completed"/>
    <s v="4D06"/>
    <s v="3548223"/>
    <n v="12"/>
    <s v="Zirakpur"/>
    <x v="0"/>
    <s v="GM-HH"/>
    <x v="12"/>
    <x v="5"/>
    <x v="2"/>
  </r>
  <r>
    <s v="86I0620892"/>
    <d v="2022-05-28T00:00:00"/>
    <s v="3548223"/>
    <x v="182"/>
    <s v="80802625"/>
    <x v="1"/>
    <s v="B3"/>
    <s v="BXJLK51"/>
    <s v="Z4DN"/>
    <n v="6"/>
    <n v="7829.89"/>
    <n v="8769.49"/>
    <n v="1305"/>
    <s v="Completed"/>
    <s v="4D06"/>
    <s v="3548223"/>
    <n v="6"/>
    <s v="Zirakpur"/>
    <x v="0"/>
    <s v="GM-HH"/>
    <x v="12"/>
    <x v="5"/>
    <x v="2"/>
  </r>
  <r>
    <s v="86I0620894"/>
    <d v="2022-05-28T00:00:00"/>
    <s v="3552442"/>
    <x v="218"/>
    <s v="80802633"/>
    <x v="2"/>
    <s v="B3"/>
    <s v="BXJJF71"/>
    <s v="Z4DN"/>
    <n v="2"/>
    <n v="2609.9"/>
    <n v="2923.1"/>
    <n v="1305"/>
    <s v="Completed"/>
    <s v="4D06"/>
    <s v="3552442"/>
    <n v="2"/>
    <s v="Zirakpur"/>
    <x v="0"/>
    <s v="GM-HH"/>
    <x v="3"/>
    <x v="2"/>
    <x v="2"/>
  </r>
  <r>
    <s v="86I0620899"/>
    <d v="2022-05-28T00:00:00"/>
    <s v="3548240"/>
    <x v="189"/>
    <s v="81571686"/>
    <x v="0"/>
    <s v="B3"/>
    <s v="BXJLND1"/>
    <s v="Z4DN"/>
    <n v="96"/>
    <n v="62639.9"/>
    <n v="70156.7"/>
    <n v="652.5"/>
    <s v="Completed"/>
    <s v="4D06"/>
    <s v="3548240"/>
    <n v="96"/>
    <s v="Zirakpur"/>
    <x v="0"/>
    <s v="GM-HH"/>
    <x v="11"/>
    <x v="5"/>
    <x v="2"/>
  </r>
  <r>
    <s v="86I0620906"/>
    <d v="2022-05-30T00:00:00"/>
    <s v="3548219"/>
    <x v="178"/>
    <s v="86415798"/>
    <x v="3"/>
    <s v="B3"/>
    <s v="BXJL2N1"/>
    <s v="Z4DN"/>
    <n v="6"/>
    <n v="1959.42"/>
    <n v="2194.5500000000002"/>
    <n v="326.57"/>
    <s v="Completed"/>
    <s v="4D06"/>
    <s v="3548219"/>
    <n v="6"/>
    <s v="Zirakpur"/>
    <x v="0"/>
    <s v="GM-HH"/>
    <x v="11"/>
    <x v="5"/>
    <x v="2"/>
  </r>
  <r>
    <s v="86I0620906"/>
    <d v="2022-05-30T00:00:00"/>
    <s v="3548219"/>
    <x v="178"/>
    <s v="81571686"/>
    <x v="0"/>
    <s v="B3"/>
    <s v="BXJNT51"/>
    <s v="Z4DN"/>
    <n v="10"/>
    <n v="6524.98"/>
    <n v="7307.98"/>
    <n v="652.5"/>
    <s v="Completed"/>
    <s v="4D06"/>
    <s v="3548219"/>
    <n v="10"/>
    <s v="Zirakpur"/>
    <x v="0"/>
    <s v="GM-HH"/>
    <x v="11"/>
    <x v="5"/>
    <x v="2"/>
  </r>
  <r>
    <s v="86I0920671"/>
    <d v="2022-05-04T00:00:00"/>
    <s v="3552983"/>
    <x v="219"/>
    <s v="86415798"/>
    <x v="3"/>
    <s v="B3"/>
    <s v="BXJL2N1"/>
    <s v="Z4DN"/>
    <n v="3"/>
    <n v="979.69"/>
    <n v="1097.25"/>
    <n v="326.57"/>
    <s v="Completed"/>
    <s v="4D09"/>
    <s v="3552983"/>
    <n v="3"/>
    <s v="Bhiwandi"/>
    <x v="0"/>
    <s v="GM-HH"/>
    <x v="15"/>
    <x v="6"/>
    <x v="4"/>
  </r>
  <r>
    <s v="86I0920671"/>
    <d v="2022-05-04T00:00:00"/>
    <s v="3552983"/>
    <x v="219"/>
    <s v="81571686"/>
    <x v="0"/>
    <s v="B3"/>
    <s v="BXJLRZ1"/>
    <s v="Z4DN"/>
    <n v="10"/>
    <n v="6524.88"/>
    <n v="7307.88"/>
    <n v="652.5"/>
    <s v="Completed"/>
    <s v="4D09"/>
    <s v="3552983"/>
    <n v="10"/>
    <s v="Bhiwandi"/>
    <x v="0"/>
    <s v="GM-HH"/>
    <x v="15"/>
    <x v="6"/>
    <x v="4"/>
  </r>
  <r>
    <s v="86I0920671"/>
    <d v="2022-05-04T00:00:00"/>
    <s v="3552983"/>
    <x v="219"/>
    <s v="80802625"/>
    <x v="1"/>
    <s v="B3"/>
    <s v="BXJLK51"/>
    <s v="Z4DN"/>
    <n v="3"/>
    <n v="3914.93"/>
    <n v="4384.7299999999996"/>
    <n v="1305"/>
    <s v="Completed"/>
    <s v="4D09"/>
    <s v="3552983"/>
    <n v="3"/>
    <s v="Bhiwandi"/>
    <x v="0"/>
    <s v="GM-HH"/>
    <x v="15"/>
    <x v="6"/>
    <x v="4"/>
  </r>
  <r>
    <s v="86I0920674"/>
    <d v="2022-05-04T00:00:00"/>
    <s v="3828445"/>
    <x v="220"/>
    <s v="80802633"/>
    <x v="2"/>
    <s v="B3"/>
    <s v="BXJJF71"/>
    <s v="Z4DN"/>
    <n v="5"/>
    <n v="6525.06"/>
    <n v="7308.06"/>
    <n v="1305"/>
    <s v="Completed"/>
    <s v="4D09"/>
    <s v="3828445"/>
    <n v="5"/>
    <s v="Bhiwandi"/>
    <x v="0"/>
    <s v="GM-HH"/>
    <x v="15"/>
    <x v="6"/>
    <x v="4"/>
  </r>
  <r>
    <s v="86I0920676"/>
    <d v="2022-05-04T00:00:00"/>
    <s v="1081875"/>
    <x v="221"/>
    <s v="86415798"/>
    <x v="3"/>
    <s v="B3"/>
    <s v="BXJL2N1"/>
    <s v="Z4DN"/>
    <n v="48"/>
    <n v="15675.59"/>
    <n v="17556.63"/>
    <n v="326.57"/>
    <s v="Completed"/>
    <s v="4D09"/>
    <s v="1081875"/>
    <n v="48"/>
    <s v="Bhiwandi"/>
    <x v="0"/>
    <s v="GM-HH"/>
    <x v="15"/>
    <x v="6"/>
    <x v="4"/>
  </r>
  <r>
    <s v="86I0920681"/>
    <d v="2022-05-04T00:00:00"/>
    <s v="4664100"/>
    <x v="222"/>
    <s v="81571686"/>
    <x v="0"/>
    <s v="B3"/>
    <s v="BXJLRZ1"/>
    <s v="Z4DN"/>
    <n v="30"/>
    <n v="19575.36"/>
    <n v="21924.36"/>
    <n v="652.5"/>
    <s v="Completed"/>
    <s v="4D09"/>
    <s v="4664100"/>
    <n v="30"/>
    <s v="Bhiwandi"/>
    <x v="0"/>
    <s v="GM-HH"/>
    <x v="15"/>
    <x v="6"/>
    <x v="4"/>
  </r>
  <r>
    <s v="86I0920681"/>
    <d v="2022-05-04T00:00:00"/>
    <s v="4664100"/>
    <x v="222"/>
    <s v="86415798"/>
    <x v="3"/>
    <s v="B3"/>
    <s v="BXJL2N1"/>
    <s v="Z4DN"/>
    <n v="10"/>
    <n v="3265.76"/>
    <n v="3657.64"/>
    <n v="326.57"/>
    <s v="Completed"/>
    <s v="4D09"/>
    <s v="4664100"/>
    <n v="10"/>
    <s v="Bhiwandi"/>
    <x v="0"/>
    <s v="GM-HH"/>
    <x v="15"/>
    <x v="6"/>
    <x v="4"/>
  </r>
  <r>
    <s v="86I0920682"/>
    <d v="2022-05-04T00:00:00"/>
    <s v="3553838"/>
    <x v="223"/>
    <s v="80802625"/>
    <x v="1"/>
    <s v="B3"/>
    <s v="BXJLK51"/>
    <s v="Z4DN"/>
    <n v="3"/>
    <n v="3915.03"/>
    <n v="4384.83"/>
    <n v="1305"/>
    <s v="Completed"/>
    <s v="4D09"/>
    <s v="3553838"/>
    <n v="3"/>
    <s v="Bhiwandi"/>
    <x v="0"/>
    <s v="GM-HH"/>
    <x v="15"/>
    <x v="6"/>
    <x v="4"/>
  </r>
  <r>
    <s v="86I0920682"/>
    <d v="2022-05-04T00:00:00"/>
    <s v="3553838"/>
    <x v="223"/>
    <s v="86415798"/>
    <x v="3"/>
    <s v="B3"/>
    <s v="BXJL2N1"/>
    <s v="Z4DN"/>
    <n v="10"/>
    <n v="3265.73"/>
    <n v="3657.61"/>
    <n v="326.57"/>
    <s v="Completed"/>
    <s v="4D09"/>
    <s v="3553838"/>
    <n v="10"/>
    <s v="Bhiwandi"/>
    <x v="0"/>
    <s v="GM-HH"/>
    <x v="15"/>
    <x v="6"/>
    <x v="4"/>
  </r>
  <r>
    <s v="86I0920682"/>
    <d v="2022-05-04T00:00:00"/>
    <s v="3553838"/>
    <x v="223"/>
    <s v="80802633"/>
    <x v="2"/>
    <s v="B3"/>
    <s v="BXJJF71"/>
    <s v="Z4DN"/>
    <n v="5"/>
    <n v="6525.05"/>
    <n v="7308.05"/>
    <n v="1305"/>
    <s v="Completed"/>
    <s v="4D09"/>
    <s v="3553838"/>
    <n v="5"/>
    <s v="Bhiwandi"/>
    <x v="0"/>
    <s v="GM-HH"/>
    <x v="15"/>
    <x v="6"/>
    <x v="4"/>
  </r>
  <r>
    <s v="86I0920686"/>
    <d v="2022-05-04T00:00:00"/>
    <s v="3553564"/>
    <x v="224"/>
    <s v="80802625"/>
    <x v="1"/>
    <s v="B3"/>
    <s v="BXJLK51"/>
    <s v="Z4DN"/>
    <n v="5"/>
    <n v="6524.98"/>
    <n v="7307.98"/>
    <n v="1305"/>
    <s v="Completed"/>
    <s v="4D09"/>
    <s v="3553564"/>
    <n v="5"/>
    <s v="Bhiwandi"/>
    <x v="0"/>
    <s v="GM-HH"/>
    <x v="15"/>
    <x v="6"/>
    <x v="4"/>
  </r>
  <r>
    <s v="86I0920716"/>
    <d v="2022-05-06T00:00:00"/>
    <s v="3957981"/>
    <x v="225"/>
    <s v="81571686"/>
    <x v="0"/>
    <s v="B3"/>
    <s v="BXJLRZ1"/>
    <s v="Z4DN"/>
    <n v="20"/>
    <n v="13049.98"/>
    <n v="14615.98"/>
    <n v="652.5"/>
    <s v="Completed"/>
    <s v="4D09"/>
    <s v="3957981"/>
    <n v="20"/>
    <s v="Bhiwandi"/>
    <x v="0"/>
    <s v="GM-HH"/>
    <x v="15"/>
    <x v="6"/>
    <x v="4"/>
  </r>
  <r>
    <s v="86I0920716"/>
    <d v="2022-05-06T00:00:00"/>
    <s v="3957981"/>
    <x v="225"/>
    <s v="80802625"/>
    <x v="1"/>
    <s v="B3"/>
    <s v="BXJLK51"/>
    <s v="Z4DN"/>
    <n v="5"/>
    <n v="6524.99"/>
    <n v="7307.99"/>
    <n v="1305"/>
    <s v="Completed"/>
    <s v="4D09"/>
    <s v="3957981"/>
    <n v="5"/>
    <s v="Bhiwandi"/>
    <x v="0"/>
    <s v="GM-HH"/>
    <x v="15"/>
    <x v="6"/>
    <x v="4"/>
  </r>
  <r>
    <s v="86I0920718"/>
    <d v="2022-05-06T00:00:00"/>
    <s v="3548099"/>
    <x v="226"/>
    <s v="81571686"/>
    <x v="0"/>
    <s v="B3"/>
    <s v="BXJLRZ1"/>
    <s v="Z4DN"/>
    <n v="36"/>
    <n v="23489.85"/>
    <n v="26308.65"/>
    <n v="652.5"/>
    <s v="Completed"/>
    <s v="4D09"/>
    <s v="3548099"/>
    <n v="36"/>
    <s v="Bhiwandi"/>
    <x v="0"/>
    <s v="GM-HH"/>
    <x v="15"/>
    <x v="6"/>
    <x v="4"/>
  </r>
  <r>
    <s v="86I0920718"/>
    <d v="2022-05-06T00:00:00"/>
    <s v="3548099"/>
    <x v="226"/>
    <s v="80802625"/>
    <x v="1"/>
    <s v="B3"/>
    <s v="BXJLK51"/>
    <s v="Z4DN"/>
    <n v="18"/>
    <n v="23489.85"/>
    <n v="26308.65"/>
    <n v="1305"/>
    <s v="Completed"/>
    <s v="4D09"/>
    <s v="3548099"/>
    <n v="18"/>
    <s v="Bhiwandi"/>
    <x v="0"/>
    <s v="GM-HH"/>
    <x v="15"/>
    <x v="6"/>
    <x v="4"/>
  </r>
  <r>
    <s v="86I0920720"/>
    <d v="2022-05-06T00:00:00"/>
    <s v="3954537"/>
    <x v="227"/>
    <s v="81571686"/>
    <x v="0"/>
    <s v="B3"/>
    <s v="BXJLRZ1"/>
    <s v="Z4DN"/>
    <n v="12"/>
    <n v="7830.15"/>
    <n v="8769.75"/>
    <n v="652.5"/>
    <s v="Completed"/>
    <s v="4D09"/>
    <s v="3954537"/>
    <n v="12"/>
    <s v="Bhiwandi"/>
    <x v="0"/>
    <s v="GM-HH"/>
    <x v="15"/>
    <x v="6"/>
    <x v="4"/>
  </r>
  <r>
    <s v="86I0920720"/>
    <d v="2022-05-06T00:00:00"/>
    <s v="3954537"/>
    <x v="227"/>
    <s v="86415798"/>
    <x v="3"/>
    <s v="B3"/>
    <s v="BXJL2N1"/>
    <s v="Z4DN"/>
    <n v="5"/>
    <n v="1632.88"/>
    <n v="1828.82"/>
    <n v="326.57"/>
    <s v="Completed"/>
    <s v="4D09"/>
    <s v="3954537"/>
    <n v="5"/>
    <s v="Bhiwandi"/>
    <x v="0"/>
    <s v="GM-HH"/>
    <x v="15"/>
    <x v="6"/>
    <x v="4"/>
  </r>
  <r>
    <s v="86I0920723"/>
    <d v="2022-05-06T00:00:00"/>
    <s v="4027079"/>
    <x v="228"/>
    <s v="81571686"/>
    <x v="0"/>
    <s v="B3"/>
    <s v="BXJLRZ1"/>
    <s v="Z4DN"/>
    <n v="64"/>
    <n v="41760.080000000002"/>
    <n v="46771.28"/>
    <n v="652.5"/>
    <s v="Completed"/>
    <s v="4D09"/>
    <s v="4082988"/>
    <n v="64"/>
    <s v="Bhiwandi"/>
    <x v="0"/>
    <s v="GM-HH"/>
    <x v="15"/>
    <x v="6"/>
    <x v="4"/>
  </r>
  <r>
    <s v="86I0920723"/>
    <d v="2022-05-06T00:00:00"/>
    <s v="4027079"/>
    <x v="228"/>
    <s v="80802625"/>
    <x v="1"/>
    <s v="B3"/>
    <s v="BXJLK51"/>
    <s v="Z4DN"/>
    <n v="5"/>
    <n v="6525.01"/>
    <n v="7308.01"/>
    <n v="1305"/>
    <s v="Completed"/>
    <s v="4D09"/>
    <s v="4082988"/>
    <n v="5"/>
    <s v="Bhiwandi"/>
    <x v="0"/>
    <s v="GM-HH"/>
    <x v="15"/>
    <x v="6"/>
    <x v="4"/>
  </r>
  <r>
    <s v="86I0920729"/>
    <d v="2022-05-06T00:00:00"/>
    <s v="3552461"/>
    <x v="229"/>
    <s v="81571686"/>
    <x v="0"/>
    <s v="B3"/>
    <s v="BXJLRZ1"/>
    <s v="Z4DN"/>
    <n v="30"/>
    <n v="19575.02"/>
    <n v="21924.02"/>
    <n v="652.5"/>
    <s v="Completed"/>
    <s v="4D09"/>
    <s v="3552461"/>
    <n v="30"/>
    <s v="Bhiwandi"/>
    <x v="0"/>
    <s v="GM-HH"/>
    <x v="15"/>
    <x v="6"/>
    <x v="4"/>
  </r>
  <r>
    <s v="86I0920729"/>
    <d v="2022-05-06T00:00:00"/>
    <s v="3552461"/>
    <x v="229"/>
    <s v="80802625"/>
    <x v="1"/>
    <s v="B3"/>
    <s v="BXJLK51"/>
    <s v="Z4DN"/>
    <n v="33"/>
    <n v="43065.04"/>
    <n v="48232.84"/>
    <n v="1305"/>
    <s v="Completed"/>
    <s v="4D09"/>
    <s v="3552461"/>
    <n v="33"/>
    <s v="Bhiwandi"/>
    <x v="0"/>
    <s v="GM-HH"/>
    <x v="15"/>
    <x v="6"/>
    <x v="4"/>
  </r>
  <r>
    <s v="86I0920729"/>
    <d v="2022-05-06T00:00:00"/>
    <s v="3552461"/>
    <x v="229"/>
    <s v="80802633"/>
    <x v="2"/>
    <s v="B3"/>
    <s v="BXJJF71"/>
    <s v="Z4DN"/>
    <n v="15"/>
    <n v="19575.02"/>
    <n v="21924.02"/>
    <n v="1305"/>
    <s v="Completed"/>
    <s v="4D09"/>
    <s v="3552461"/>
    <n v="15"/>
    <s v="Bhiwandi"/>
    <x v="0"/>
    <s v="GM-HH"/>
    <x v="15"/>
    <x v="6"/>
    <x v="4"/>
  </r>
  <r>
    <s v="86I0920731"/>
    <d v="2022-05-06T00:00:00"/>
    <s v="3553553"/>
    <x v="230"/>
    <s v="80802625"/>
    <x v="1"/>
    <s v="B3"/>
    <s v="BXJLK51"/>
    <s v="Z4DN"/>
    <n v="5"/>
    <n v="6524.98"/>
    <n v="7307.98"/>
    <n v="1305"/>
    <s v="Completed"/>
    <s v="4D09"/>
    <s v="3553553"/>
    <n v="5"/>
    <s v="Bhiwandi"/>
    <x v="0"/>
    <s v="GM-HH"/>
    <x v="15"/>
    <x v="6"/>
    <x v="4"/>
  </r>
  <r>
    <s v="86I0920731"/>
    <d v="2022-05-06T00:00:00"/>
    <s v="3553553"/>
    <x v="230"/>
    <s v="80802633"/>
    <x v="2"/>
    <s v="B3"/>
    <s v="BXJJF71"/>
    <s v="Z4DN"/>
    <n v="5"/>
    <n v="6524.99"/>
    <n v="7307.99"/>
    <n v="1305"/>
    <s v="Completed"/>
    <s v="4D09"/>
    <s v="3553553"/>
    <n v="5"/>
    <s v="Bhiwandi"/>
    <x v="0"/>
    <s v="GM-HH"/>
    <x v="15"/>
    <x v="6"/>
    <x v="4"/>
  </r>
  <r>
    <s v="86I0920732"/>
    <d v="2022-05-06T00:00:00"/>
    <s v="4136874"/>
    <x v="231"/>
    <s v="81571686"/>
    <x v="0"/>
    <s v="B3"/>
    <s v="BXJLRZ1"/>
    <s v="Z4DN"/>
    <n v="10"/>
    <n v="6524.91"/>
    <n v="7307.91"/>
    <n v="652.5"/>
    <s v="Completed"/>
    <s v="4D09"/>
    <s v="4136874"/>
    <n v="10"/>
    <s v="Bhiwandi"/>
    <x v="0"/>
    <s v="GM-HH"/>
    <x v="15"/>
    <x v="6"/>
    <x v="4"/>
  </r>
  <r>
    <s v="86I0920732"/>
    <d v="2022-05-06T00:00:00"/>
    <s v="4136874"/>
    <x v="231"/>
    <s v="86415798"/>
    <x v="3"/>
    <s v="B3"/>
    <s v="BXJL2N1"/>
    <s v="Z4DN"/>
    <n v="10"/>
    <n v="3265.66"/>
    <n v="3657.54"/>
    <n v="326.57"/>
    <s v="Completed"/>
    <s v="4D09"/>
    <s v="4136874"/>
    <n v="10"/>
    <s v="Bhiwandi"/>
    <x v="0"/>
    <s v="GM-HH"/>
    <x v="15"/>
    <x v="6"/>
    <x v="4"/>
  </r>
  <r>
    <s v="86I0920732"/>
    <d v="2022-05-06T00:00:00"/>
    <s v="4136874"/>
    <x v="231"/>
    <s v="80802633"/>
    <x v="2"/>
    <s v="B3"/>
    <s v="BXJJF71"/>
    <s v="Z4DN"/>
    <n v="10"/>
    <n v="13049.83"/>
    <n v="14615.83"/>
    <n v="1305"/>
    <s v="Completed"/>
    <s v="4D09"/>
    <s v="4136874"/>
    <n v="10"/>
    <s v="Bhiwandi"/>
    <x v="0"/>
    <s v="GM-HH"/>
    <x v="15"/>
    <x v="6"/>
    <x v="4"/>
  </r>
  <r>
    <s v="86I0920735"/>
    <d v="2022-05-06T00:00:00"/>
    <s v="1969253"/>
    <x v="232"/>
    <s v="86415798"/>
    <x v="3"/>
    <s v="B3"/>
    <s v="BXJL2N1"/>
    <s v="Z4DN"/>
    <n v="5"/>
    <n v="1632.78"/>
    <n v="1828.72"/>
    <n v="326.57"/>
    <s v="Completed"/>
    <s v="4D09"/>
    <s v="1969253"/>
    <n v="5"/>
    <s v="Bhiwandi"/>
    <x v="0"/>
    <s v="GM-HH"/>
    <x v="15"/>
    <x v="6"/>
    <x v="4"/>
  </r>
  <r>
    <s v="86I0920742"/>
    <d v="2022-05-06T00:00:00"/>
    <s v="2860699"/>
    <x v="233"/>
    <s v="81571686"/>
    <x v="0"/>
    <s v="B3"/>
    <s v="BXJLRZ1"/>
    <s v="Z4DN"/>
    <n v="40"/>
    <n v="26099.98"/>
    <n v="29231.98"/>
    <n v="652.5"/>
    <s v="Completed"/>
    <s v="4D09"/>
    <s v="2860699"/>
    <n v="40"/>
    <s v="Bhiwandi"/>
    <x v="0"/>
    <s v="GM-HH"/>
    <x v="15"/>
    <x v="6"/>
    <x v="4"/>
  </r>
  <r>
    <s v="86I0920742"/>
    <d v="2022-05-06T00:00:00"/>
    <s v="2860699"/>
    <x v="233"/>
    <s v="80802625"/>
    <x v="1"/>
    <s v="B3"/>
    <s v="BXJLK51"/>
    <s v="Z4DN"/>
    <n v="10"/>
    <n v="13049.99"/>
    <n v="14615.99"/>
    <n v="1305"/>
    <s v="Completed"/>
    <s v="4D09"/>
    <s v="2860699"/>
    <n v="10"/>
    <s v="Bhiwandi"/>
    <x v="0"/>
    <s v="GM-HH"/>
    <x v="15"/>
    <x v="6"/>
    <x v="4"/>
  </r>
  <r>
    <s v="86I0920742"/>
    <d v="2022-05-06T00:00:00"/>
    <s v="2860699"/>
    <x v="233"/>
    <s v="80802633"/>
    <x v="2"/>
    <s v="B3"/>
    <s v="BXJJF71"/>
    <s v="Z4DN"/>
    <n v="10"/>
    <n v="13049.99"/>
    <n v="14615.99"/>
    <n v="1305"/>
    <s v="Completed"/>
    <s v="4D09"/>
    <s v="2860699"/>
    <n v="10"/>
    <s v="Bhiwandi"/>
    <x v="0"/>
    <s v="GM-HH"/>
    <x v="15"/>
    <x v="6"/>
    <x v="4"/>
  </r>
  <r>
    <s v="86I0920742"/>
    <d v="2022-05-06T00:00:00"/>
    <s v="2860699"/>
    <x v="233"/>
    <s v="86415798"/>
    <x v="3"/>
    <s v="B3"/>
    <s v="BXJL2N1"/>
    <s v="Z4DN"/>
    <n v="10"/>
    <n v="3265.7"/>
    <n v="3657.58"/>
    <n v="326.57"/>
    <s v="Completed"/>
    <s v="4D09"/>
    <s v="2860699"/>
    <n v="10"/>
    <s v="Bhiwandi"/>
    <x v="0"/>
    <s v="GM-HH"/>
    <x v="15"/>
    <x v="6"/>
    <x v="4"/>
  </r>
  <r>
    <s v="86I0920745"/>
    <d v="2022-05-06T00:00:00"/>
    <s v="4434093"/>
    <x v="234"/>
    <s v="80802625"/>
    <x v="1"/>
    <s v="B3"/>
    <s v="BXJLK51"/>
    <s v="Z4DN"/>
    <n v="24"/>
    <n v="31320.03"/>
    <n v="35078.43"/>
    <n v="1305"/>
    <s v="Completed"/>
    <s v="4D09"/>
    <s v="4434093"/>
    <n v="24"/>
    <s v="Bhiwandi"/>
    <x v="0"/>
    <s v="GM-HH"/>
    <x v="16"/>
    <x v="7"/>
    <x v="4"/>
  </r>
  <r>
    <s v="86I0920745"/>
    <d v="2022-05-06T00:00:00"/>
    <s v="4434093"/>
    <x v="234"/>
    <s v="86415798"/>
    <x v="3"/>
    <s v="B3"/>
    <s v="BXJL2N1"/>
    <s v="Z4DN"/>
    <n v="24"/>
    <n v="7837.69"/>
    <n v="8778.2099999999991"/>
    <n v="326.57"/>
    <s v="Completed"/>
    <s v="4D09"/>
    <s v="4434093"/>
    <n v="24"/>
    <s v="Bhiwandi"/>
    <x v="0"/>
    <s v="GM-HH"/>
    <x v="16"/>
    <x v="7"/>
    <x v="4"/>
  </r>
  <r>
    <s v="86I0920745"/>
    <d v="2022-05-06T00:00:00"/>
    <s v="4434093"/>
    <x v="234"/>
    <s v="80802633"/>
    <x v="2"/>
    <s v="B3"/>
    <s v="BXJJF71"/>
    <s v="Z4DN"/>
    <n v="24"/>
    <n v="31320.04"/>
    <n v="35078.44"/>
    <n v="1305"/>
    <s v="Completed"/>
    <s v="4D09"/>
    <s v="4434093"/>
    <n v="24"/>
    <s v="Bhiwandi"/>
    <x v="0"/>
    <s v="GM-HH"/>
    <x v="16"/>
    <x v="7"/>
    <x v="4"/>
  </r>
  <r>
    <s v="86I0920747"/>
    <d v="2022-05-06T00:00:00"/>
    <s v="2860699R"/>
    <x v="233"/>
    <s v="86415798"/>
    <x v="3"/>
    <s v="B3"/>
    <s v="BXJL2N1"/>
    <s v="Z4DN"/>
    <n v="40"/>
    <n v="13062.97"/>
    <n v="14630.51"/>
    <n v="326.57"/>
    <s v="Completed"/>
    <s v="4D09"/>
    <s v="1945052"/>
    <n v="40"/>
    <s v="Bhiwandi"/>
    <x v="0"/>
    <s v="GM-HH"/>
    <x v="15"/>
    <x v="6"/>
    <x v="4"/>
  </r>
  <r>
    <s v="86I0920750"/>
    <d v="2022-05-06T00:00:00"/>
    <s v="3554615"/>
    <x v="235"/>
    <s v="86415798"/>
    <x v="3"/>
    <s v="B3"/>
    <s v="BXJL2N1"/>
    <s v="Z4DN"/>
    <n v="6"/>
    <n v="1959.41"/>
    <n v="2194.5500000000002"/>
    <n v="326.57"/>
    <s v="Completed"/>
    <s v="4D09"/>
    <s v="3554615"/>
    <n v="6"/>
    <s v="Bhiwandi"/>
    <x v="0"/>
    <s v="GM-HH"/>
    <x v="15"/>
    <x v="6"/>
    <x v="4"/>
  </r>
  <r>
    <s v="86I0920750"/>
    <d v="2022-05-06T00:00:00"/>
    <s v="3554615"/>
    <x v="235"/>
    <s v="80802633"/>
    <x v="2"/>
    <s v="B3"/>
    <s v="BXJJF71"/>
    <s v="Z4DN"/>
    <n v="10"/>
    <n v="13049.92"/>
    <n v="14615.92"/>
    <n v="1305"/>
    <s v="Completed"/>
    <s v="4D09"/>
    <s v="3554615"/>
    <n v="10"/>
    <s v="Bhiwandi"/>
    <x v="0"/>
    <s v="GM-HH"/>
    <x v="15"/>
    <x v="6"/>
    <x v="4"/>
  </r>
  <r>
    <s v="86I0920781"/>
    <d v="2022-05-07T00:00:00"/>
    <s v="3548097"/>
    <x v="236"/>
    <s v="86415798"/>
    <x v="3"/>
    <s v="B3"/>
    <s v="BXJL2N1"/>
    <s v="Z4DN"/>
    <n v="40"/>
    <n v="13062.7"/>
    <n v="14630.24"/>
    <n v="326.57"/>
    <s v="Completed"/>
    <s v="4D09"/>
    <s v="3548097"/>
    <n v="40"/>
    <s v="Bhiwandi"/>
    <x v="0"/>
    <s v="GM-HH"/>
    <x v="15"/>
    <x v="6"/>
    <x v="4"/>
  </r>
  <r>
    <s v="86I0920781"/>
    <d v="2022-05-07T00:00:00"/>
    <s v="3548097"/>
    <x v="236"/>
    <s v="80802633"/>
    <x v="2"/>
    <s v="B3"/>
    <s v="BXJJF71"/>
    <s v="Z4DN"/>
    <n v="5"/>
    <n v="6524.95"/>
    <n v="7307.95"/>
    <n v="1305"/>
    <s v="Completed"/>
    <s v="4D09"/>
    <s v="3548097"/>
    <n v="5"/>
    <s v="Bhiwandi"/>
    <x v="0"/>
    <s v="GM-HH"/>
    <x v="15"/>
    <x v="6"/>
    <x v="4"/>
  </r>
  <r>
    <s v="86I0920783"/>
    <d v="2022-05-07T00:00:00"/>
    <s v="3574750"/>
    <x v="237"/>
    <s v="86415798"/>
    <x v="3"/>
    <s v="B3"/>
    <s v="BXJL2N1"/>
    <s v="Z4DN"/>
    <n v="12"/>
    <n v="3918.73"/>
    <n v="4388.99"/>
    <n v="326.57"/>
    <s v="Completed"/>
    <s v="4D09"/>
    <s v="3574750"/>
    <n v="12"/>
    <s v="Bhiwandi"/>
    <x v="0"/>
    <s v="GM-HH"/>
    <x v="15"/>
    <x v="6"/>
    <x v="4"/>
  </r>
  <r>
    <s v="86I0920787"/>
    <d v="2022-05-09T00:00:00"/>
    <s v="3616103"/>
    <x v="238"/>
    <s v="80802633"/>
    <x v="2"/>
    <s v="B3"/>
    <s v="BXJJF71"/>
    <s v="Z4DN"/>
    <n v="10"/>
    <n v="13050"/>
    <n v="14616"/>
    <n v="1305"/>
    <s v="Completed"/>
    <s v="4D09"/>
    <s v="3616103"/>
    <n v="10"/>
    <s v="Bhiwandi"/>
    <x v="0"/>
    <s v="GM-HH"/>
    <x v="15"/>
    <x v="6"/>
    <x v="4"/>
  </r>
  <r>
    <s v="86I0920789"/>
    <d v="2022-05-09T00:00:00"/>
    <s v="1945044"/>
    <x v="239"/>
    <s v="81571686"/>
    <x v="0"/>
    <s v="B3"/>
    <s v="BXJLRZ1"/>
    <s v="Z4DN"/>
    <n v="80"/>
    <n v="52200.05"/>
    <n v="58464.05"/>
    <n v="652.5"/>
    <s v="Completed"/>
    <s v="4D09"/>
    <s v="1945044"/>
    <n v="80"/>
    <s v="Bhiwandi"/>
    <x v="0"/>
    <s v="GM-HH"/>
    <x v="15"/>
    <x v="6"/>
    <x v="4"/>
  </r>
  <r>
    <s v="86I0920789"/>
    <d v="2022-05-09T00:00:00"/>
    <s v="1945044"/>
    <x v="239"/>
    <s v="80802625"/>
    <x v="1"/>
    <s v="B3"/>
    <s v="BXJLK51"/>
    <s v="Z4DN"/>
    <n v="40"/>
    <n v="52200.05"/>
    <n v="58464.05"/>
    <n v="1305"/>
    <s v="Completed"/>
    <s v="4D09"/>
    <s v="1945044"/>
    <n v="40"/>
    <s v="Bhiwandi"/>
    <x v="0"/>
    <s v="GM-HH"/>
    <x v="15"/>
    <x v="6"/>
    <x v="4"/>
  </r>
  <r>
    <s v="86I0920789"/>
    <d v="2022-05-09T00:00:00"/>
    <s v="1945044"/>
    <x v="239"/>
    <s v="86415798"/>
    <x v="3"/>
    <s v="B3"/>
    <s v="BXJL2N1"/>
    <s v="Z4DN"/>
    <n v="50"/>
    <n v="16328.52"/>
    <n v="18287.939999999999"/>
    <n v="326.57"/>
    <s v="Completed"/>
    <s v="4D09"/>
    <s v="1945044"/>
    <n v="50"/>
    <s v="Bhiwandi"/>
    <x v="0"/>
    <s v="GM-HH"/>
    <x v="15"/>
    <x v="6"/>
    <x v="4"/>
  </r>
  <r>
    <s v="86I0920789"/>
    <d v="2022-05-09T00:00:00"/>
    <s v="1945044"/>
    <x v="239"/>
    <s v="80802633"/>
    <x v="2"/>
    <s v="B3"/>
    <s v="BXJJF71"/>
    <s v="Z4DN"/>
    <n v="20"/>
    <n v="26100.03"/>
    <n v="29232.03"/>
    <n v="1305"/>
    <s v="Completed"/>
    <s v="4D09"/>
    <s v="1945044"/>
    <n v="20"/>
    <s v="Bhiwandi"/>
    <x v="0"/>
    <s v="GM-HH"/>
    <x v="15"/>
    <x v="6"/>
    <x v="4"/>
  </r>
  <r>
    <s v="86I0920791"/>
    <d v="2022-05-09T00:00:00"/>
    <s v="3554129"/>
    <x v="240"/>
    <s v="80802625"/>
    <x v="1"/>
    <s v="B3"/>
    <s v="BXJLK51"/>
    <s v="Z4DN"/>
    <n v="5"/>
    <n v="6524.9"/>
    <n v="7307.9"/>
    <n v="1305"/>
    <s v="Completed"/>
    <s v="4D09"/>
    <s v="3554129"/>
    <n v="5"/>
    <s v="Bhiwandi"/>
    <x v="0"/>
    <s v="GM-HH"/>
    <x v="15"/>
    <x v="6"/>
    <x v="4"/>
  </r>
  <r>
    <s v="86I0920793"/>
    <d v="2022-05-09T00:00:00"/>
    <s v="3828445"/>
    <x v="220"/>
    <s v="80802625"/>
    <x v="1"/>
    <s v="B3"/>
    <s v="BXJLK51"/>
    <s v="Z4DN"/>
    <n v="5"/>
    <n v="6525.11"/>
    <n v="7308.11"/>
    <n v="1305"/>
    <s v="Completed"/>
    <s v="4D09"/>
    <s v="3828445"/>
    <n v="5"/>
    <s v="Bhiwandi"/>
    <x v="0"/>
    <s v="GM-HH"/>
    <x v="15"/>
    <x v="6"/>
    <x v="4"/>
  </r>
  <r>
    <s v="86I0920793"/>
    <d v="2022-05-09T00:00:00"/>
    <s v="3828445"/>
    <x v="220"/>
    <s v="86415798"/>
    <x v="3"/>
    <s v="B3"/>
    <s v="BXJL2N1"/>
    <s v="Z4DN"/>
    <n v="5"/>
    <n v="1632.88"/>
    <n v="1828.82"/>
    <n v="326.57"/>
    <s v="Completed"/>
    <s v="4D09"/>
    <s v="3828445"/>
    <n v="5"/>
    <s v="Bhiwandi"/>
    <x v="0"/>
    <s v="GM-HH"/>
    <x v="15"/>
    <x v="6"/>
    <x v="4"/>
  </r>
  <r>
    <s v="86I0920793"/>
    <d v="2022-05-09T00:00:00"/>
    <s v="3828445"/>
    <x v="220"/>
    <s v="80802633"/>
    <x v="2"/>
    <s v="B3"/>
    <s v="BXJJF71"/>
    <s v="Z4DN"/>
    <n v="10"/>
    <n v="13050.22"/>
    <n v="14616.22"/>
    <n v="1305"/>
    <s v="Completed"/>
    <s v="4D09"/>
    <s v="3828445"/>
    <n v="10"/>
    <s v="Bhiwandi"/>
    <x v="0"/>
    <s v="GM-HH"/>
    <x v="15"/>
    <x v="6"/>
    <x v="4"/>
  </r>
  <r>
    <s v="86I0920794"/>
    <d v="2022-05-09T00:00:00"/>
    <s v="4027079"/>
    <x v="228"/>
    <s v="80802625"/>
    <x v="1"/>
    <s v="B3"/>
    <s v="BXJLK51"/>
    <s v="Z4DN"/>
    <n v="35"/>
    <n v="45675.26"/>
    <n v="51156.26"/>
    <n v="1305"/>
    <s v="Completed"/>
    <s v="4D09"/>
    <s v="4082988"/>
    <n v="35"/>
    <s v="Bhiwandi"/>
    <x v="0"/>
    <s v="GM-HH"/>
    <x v="15"/>
    <x v="6"/>
    <x v="4"/>
  </r>
  <r>
    <s v="86I0920794"/>
    <d v="2022-05-09T00:00:00"/>
    <s v="4027079"/>
    <x v="228"/>
    <s v="80802633"/>
    <x v="2"/>
    <s v="B3"/>
    <s v="BXJJF71"/>
    <s v="Z4DN"/>
    <n v="4"/>
    <n v="5220.03"/>
    <n v="5846.43"/>
    <n v="1305"/>
    <s v="Completed"/>
    <s v="4D09"/>
    <s v="4082988"/>
    <n v="4"/>
    <s v="Bhiwandi"/>
    <x v="0"/>
    <s v="GM-HH"/>
    <x v="15"/>
    <x v="6"/>
    <x v="4"/>
  </r>
  <r>
    <s v="86I0920809"/>
    <d v="2022-05-10T00:00:00"/>
    <s v="3548189"/>
    <x v="241"/>
    <s v="80802625"/>
    <x v="1"/>
    <s v="B3"/>
    <s v="BXJLK51"/>
    <s v="Z4DN"/>
    <n v="5"/>
    <n v="6525"/>
    <n v="7308"/>
    <n v="1305"/>
    <s v="Completed"/>
    <s v="4D09"/>
    <s v="3548189"/>
    <n v="5"/>
    <s v="Bhiwandi"/>
    <x v="0"/>
    <s v="GM-HH"/>
    <x v="15"/>
    <x v="6"/>
    <x v="4"/>
  </r>
  <r>
    <s v="86I0920809"/>
    <d v="2022-05-10T00:00:00"/>
    <s v="3548189"/>
    <x v="241"/>
    <s v="86415798"/>
    <x v="3"/>
    <s v="B3"/>
    <s v="BXJL2N1"/>
    <s v="Z4DN"/>
    <n v="10"/>
    <n v="3265.7"/>
    <n v="3657.58"/>
    <n v="326.57"/>
    <s v="Completed"/>
    <s v="4D09"/>
    <s v="3548189"/>
    <n v="10"/>
    <s v="Bhiwandi"/>
    <x v="0"/>
    <s v="GM-HH"/>
    <x v="15"/>
    <x v="6"/>
    <x v="4"/>
  </r>
  <r>
    <s v="86I0920809"/>
    <d v="2022-05-10T00:00:00"/>
    <s v="3548189"/>
    <x v="241"/>
    <s v="80802633"/>
    <x v="2"/>
    <s v="B3"/>
    <s v="BXJJF71"/>
    <s v="Z4DN"/>
    <n v="10"/>
    <n v="13049.99"/>
    <n v="14615.99"/>
    <n v="1305"/>
    <s v="Completed"/>
    <s v="4D09"/>
    <s v="3548189"/>
    <n v="10"/>
    <s v="Bhiwandi"/>
    <x v="0"/>
    <s v="GM-HH"/>
    <x v="15"/>
    <x v="6"/>
    <x v="4"/>
  </r>
  <r>
    <s v="86I0920813"/>
    <d v="2022-05-10T00:00:00"/>
    <s v="4191815"/>
    <x v="242"/>
    <s v="81571686"/>
    <x v="0"/>
    <s v="B3"/>
    <s v="BXJLRZ1"/>
    <s v="Z4DN"/>
    <n v="10"/>
    <n v="6525.05"/>
    <n v="7308.05"/>
    <n v="652.5"/>
    <s v="Completed"/>
    <s v="4D09"/>
    <s v="4191815"/>
    <n v="10"/>
    <s v="Bhiwandi"/>
    <x v="0"/>
    <s v="GM-HH"/>
    <x v="15"/>
    <x v="6"/>
    <x v="4"/>
  </r>
  <r>
    <s v="86I0920817"/>
    <d v="2022-05-10T00:00:00"/>
    <s v="3828033"/>
    <x v="243"/>
    <s v="81571686"/>
    <x v="0"/>
    <s v="B3"/>
    <s v="BXJLRZ1"/>
    <s v="Z4DN"/>
    <n v="20"/>
    <n v="13050.1"/>
    <n v="14616.1"/>
    <n v="652.5"/>
    <s v="Completed"/>
    <s v="4D09"/>
    <s v="3828033"/>
    <n v="20"/>
    <s v="Bhiwandi"/>
    <x v="0"/>
    <s v="GM-HH"/>
    <x v="15"/>
    <x v="6"/>
    <x v="4"/>
  </r>
  <r>
    <s v="86I0920817"/>
    <d v="2022-05-10T00:00:00"/>
    <s v="3828033"/>
    <x v="243"/>
    <s v="80802625"/>
    <x v="1"/>
    <s v="B3"/>
    <s v="BXJLK51"/>
    <s v="Z4DN"/>
    <n v="5"/>
    <n v="6525.05"/>
    <n v="7308.05"/>
    <n v="1305"/>
    <s v="Completed"/>
    <s v="4D09"/>
    <s v="3828033"/>
    <n v="5"/>
    <s v="Bhiwandi"/>
    <x v="0"/>
    <s v="GM-HH"/>
    <x v="15"/>
    <x v="6"/>
    <x v="4"/>
  </r>
  <r>
    <s v="86I0920817"/>
    <d v="2022-05-10T00:00:00"/>
    <s v="3828033"/>
    <x v="243"/>
    <s v="86415798"/>
    <x v="3"/>
    <s v="B3"/>
    <s v="BXJL2N1"/>
    <s v="Z4DN"/>
    <n v="30"/>
    <n v="9797.17"/>
    <n v="10972.83"/>
    <n v="326.57"/>
    <s v="Completed"/>
    <s v="4D09"/>
    <s v="3828033"/>
    <n v="30"/>
    <s v="Bhiwandi"/>
    <x v="0"/>
    <s v="GM-HH"/>
    <x v="15"/>
    <x v="6"/>
    <x v="4"/>
  </r>
  <r>
    <s v="86I0920817"/>
    <d v="2022-05-10T00:00:00"/>
    <s v="3828033"/>
    <x v="243"/>
    <s v="80802633"/>
    <x v="2"/>
    <s v="B3"/>
    <s v="BXJJF71"/>
    <s v="Z4DN"/>
    <n v="5"/>
    <n v="6525.05"/>
    <n v="7308.05"/>
    <n v="1305"/>
    <s v="Completed"/>
    <s v="4D09"/>
    <s v="3828033"/>
    <n v="5"/>
    <s v="Bhiwandi"/>
    <x v="0"/>
    <s v="GM-HH"/>
    <x v="15"/>
    <x v="6"/>
    <x v="4"/>
  </r>
  <r>
    <s v="86I0920830"/>
    <d v="2022-05-11T00:00:00"/>
    <s v="3610696"/>
    <x v="244"/>
    <s v="81571686"/>
    <x v="0"/>
    <s v="B3"/>
    <s v="BXJLRZ1"/>
    <s v="Z4DN"/>
    <n v="20"/>
    <n v="13049.96"/>
    <n v="14615.96"/>
    <n v="652.5"/>
    <s v="Completed"/>
    <s v="4D09"/>
    <s v="3610696"/>
    <n v="20"/>
    <s v="Bhiwandi"/>
    <x v="0"/>
    <s v="GM-HH"/>
    <x v="15"/>
    <x v="6"/>
    <x v="4"/>
  </r>
  <r>
    <s v="86I0920832"/>
    <d v="2022-05-11T00:00:00"/>
    <s v="3996548"/>
    <x v="245"/>
    <s v="80802625"/>
    <x v="1"/>
    <s v="B3"/>
    <s v="BXJLK51"/>
    <s v="Z4DN"/>
    <n v="7"/>
    <n v="9135.0499999999993"/>
    <n v="10231.25"/>
    <n v="1305"/>
    <s v="Completed"/>
    <s v="4D09"/>
    <s v="3996548"/>
    <n v="7"/>
    <s v="Bhiwandi"/>
    <x v="0"/>
    <s v="GM-HH"/>
    <x v="15"/>
    <x v="6"/>
    <x v="4"/>
  </r>
  <r>
    <s v="86I0920832"/>
    <d v="2022-05-11T00:00:00"/>
    <s v="3996548"/>
    <x v="245"/>
    <s v="86415798"/>
    <x v="3"/>
    <s v="B3"/>
    <s v="BXJL2N1"/>
    <s v="Z4DN"/>
    <n v="20"/>
    <n v="6531.43"/>
    <n v="7315.19"/>
    <n v="326.57"/>
    <s v="Completed"/>
    <s v="4D09"/>
    <s v="3996548"/>
    <n v="20"/>
    <s v="Bhiwandi"/>
    <x v="0"/>
    <s v="GM-HH"/>
    <x v="15"/>
    <x v="6"/>
    <x v="4"/>
  </r>
  <r>
    <s v="86I0920832"/>
    <d v="2022-05-11T00:00:00"/>
    <s v="3996548"/>
    <x v="245"/>
    <s v="81571686"/>
    <x v="0"/>
    <s v="B3"/>
    <s v="BXJLRZ1"/>
    <s v="Z4DN"/>
    <n v="10"/>
    <n v="6525.03"/>
    <n v="7308.03"/>
    <n v="652.5"/>
    <s v="Completed"/>
    <s v="4D09"/>
    <s v="3996548"/>
    <n v="10"/>
    <s v="Bhiwandi"/>
    <x v="0"/>
    <s v="GM-HH"/>
    <x v="15"/>
    <x v="6"/>
    <x v="4"/>
  </r>
  <r>
    <s v="86I0920833"/>
    <d v="2022-05-11T00:00:00"/>
    <s v="4109770"/>
    <x v="246"/>
    <s v="81571686"/>
    <x v="0"/>
    <s v="B3"/>
    <s v="BXJLRZ1"/>
    <s v="Z4DN"/>
    <n v="50"/>
    <n v="32625"/>
    <n v="36540"/>
    <n v="652.5"/>
    <s v="Completed"/>
    <s v="4D09"/>
    <s v="4109770"/>
    <n v="50"/>
    <s v="Bhiwandi"/>
    <x v="0"/>
    <s v="GM-HH"/>
    <x v="15"/>
    <x v="6"/>
    <x v="4"/>
  </r>
  <r>
    <s v="86I0920833"/>
    <d v="2022-05-11T00:00:00"/>
    <s v="4109770"/>
    <x v="246"/>
    <s v="86415798"/>
    <x v="3"/>
    <s v="B3"/>
    <s v="BXJL2N1"/>
    <s v="Z4DN"/>
    <n v="20"/>
    <n v="6531.4"/>
    <n v="7315.16"/>
    <n v="326.57"/>
    <s v="Completed"/>
    <s v="4D09"/>
    <s v="4109770"/>
    <n v="20"/>
    <s v="Bhiwandi"/>
    <x v="0"/>
    <s v="GM-HH"/>
    <x v="15"/>
    <x v="6"/>
    <x v="4"/>
  </r>
  <r>
    <s v="86I0920835"/>
    <d v="2022-05-11T00:00:00"/>
    <s v="4169874"/>
    <x v="247"/>
    <s v="86415798"/>
    <x v="3"/>
    <s v="B3"/>
    <s v="BXJL2N1"/>
    <s v="Z4DN"/>
    <n v="10"/>
    <n v="3265.79"/>
    <n v="3657.67"/>
    <n v="326.57"/>
    <s v="Completed"/>
    <s v="4D09"/>
    <s v="4169874"/>
    <n v="10"/>
    <s v="Bhiwandi"/>
    <x v="0"/>
    <s v="GM-HH"/>
    <x v="15"/>
    <x v="6"/>
    <x v="4"/>
  </r>
  <r>
    <s v="86I0920836"/>
    <d v="2022-05-11T00:00:00"/>
    <s v="4283028"/>
    <x v="248"/>
    <s v="81571686"/>
    <x v="0"/>
    <s v="B3"/>
    <s v="BXJLRZ1"/>
    <s v="Z4DN"/>
    <n v="40"/>
    <n v="26100.23"/>
    <n v="29232.23"/>
    <n v="652.5"/>
    <s v="Completed"/>
    <s v="4D09"/>
    <s v="4283028"/>
    <n v="40"/>
    <s v="Bhiwandi"/>
    <x v="0"/>
    <s v="GM-HH"/>
    <x v="15"/>
    <x v="6"/>
    <x v="4"/>
  </r>
  <r>
    <s v="86I0920836"/>
    <d v="2022-05-11T00:00:00"/>
    <s v="4283028"/>
    <x v="248"/>
    <s v="86415798"/>
    <x v="3"/>
    <s v="B3"/>
    <s v="BXJL2N1"/>
    <s v="Z4DN"/>
    <n v="10"/>
    <n v="3265.73"/>
    <n v="3657.61"/>
    <n v="326.57"/>
    <s v="Completed"/>
    <s v="4D09"/>
    <s v="4283028"/>
    <n v="10"/>
    <s v="Bhiwandi"/>
    <x v="0"/>
    <s v="GM-HH"/>
    <x v="15"/>
    <x v="6"/>
    <x v="4"/>
  </r>
  <r>
    <s v="86I0920836"/>
    <d v="2022-05-11T00:00:00"/>
    <s v="4283028"/>
    <x v="248"/>
    <s v="80802633"/>
    <x v="2"/>
    <s v="B3"/>
    <s v="BXJJF71"/>
    <s v="Z4DN"/>
    <n v="5"/>
    <n v="6525.06"/>
    <n v="7308.06"/>
    <n v="1305"/>
    <s v="Completed"/>
    <s v="4D09"/>
    <s v="4283028"/>
    <n v="5"/>
    <s v="Bhiwandi"/>
    <x v="0"/>
    <s v="GM-HH"/>
    <x v="15"/>
    <x v="6"/>
    <x v="4"/>
  </r>
  <r>
    <s v="86I0920837"/>
    <d v="2022-05-11T00:00:00"/>
    <s v="3828445"/>
    <x v="220"/>
    <s v="86415798"/>
    <x v="3"/>
    <s v="B3"/>
    <s v="BXJL2N1"/>
    <s v="Z4DN"/>
    <n v="5"/>
    <n v="1632.86"/>
    <n v="1828.8"/>
    <n v="326.57"/>
    <s v="Completed"/>
    <s v="4D09"/>
    <s v="3828445"/>
    <n v="5"/>
    <s v="Bhiwandi"/>
    <x v="0"/>
    <s v="GM-HH"/>
    <x v="15"/>
    <x v="6"/>
    <x v="4"/>
  </r>
  <r>
    <s v="86I0920842"/>
    <d v="2022-05-11T00:00:00"/>
    <s v="2860699"/>
    <x v="233"/>
    <s v="80802633"/>
    <x v="2"/>
    <s v="B3"/>
    <s v="BXJJF71"/>
    <s v="Z4DN"/>
    <n v="5"/>
    <n v="6525.01"/>
    <n v="7308.01"/>
    <n v="1305"/>
    <s v="Completed"/>
    <s v="4D09"/>
    <s v="2860699"/>
    <n v="5"/>
    <s v="Bhiwandi"/>
    <x v="0"/>
    <s v="GM-HH"/>
    <x v="15"/>
    <x v="6"/>
    <x v="4"/>
  </r>
  <r>
    <s v="86I0920843"/>
    <d v="2022-05-11T00:00:00"/>
    <s v="3548099"/>
    <x v="226"/>
    <s v="80802625"/>
    <x v="1"/>
    <s v="B3"/>
    <s v="BXJLK51"/>
    <s v="Z4DN"/>
    <n v="12"/>
    <n v="15660.12"/>
    <n v="17539.32"/>
    <n v="1305"/>
    <s v="Completed"/>
    <s v="4D09"/>
    <s v="3548099"/>
    <n v="12"/>
    <s v="Bhiwandi"/>
    <x v="0"/>
    <s v="GM-HH"/>
    <x v="15"/>
    <x v="6"/>
    <x v="4"/>
  </r>
  <r>
    <s v="86I0920843"/>
    <d v="2022-05-11T00:00:00"/>
    <s v="3548099"/>
    <x v="226"/>
    <s v="86415798"/>
    <x v="3"/>
    <s v="B3"/>
    <s v="BXJL2N1"/>
    <s v="Z4DN"/>
    <n v="20"/>
    <n v="6531.45"/>
    <n v="7315.21"/>
    <n v="326.57"/>
    <s v="Completed"/>
    <s v="4D09"/>
    <s v="3548099"/>
    <n v="20"/>
    <s v="Bhiwandi"/>
    <x v="0"/>
    <s v="GM-HH"/>
    <x v="15"/>
    <x v="6"/>
    <x v="4"/>
  </r>
  <r>
    <s v="86I0920843"/>
    <d v="2022-05-11T00:00:00"/>
    <s v="3548099"/>
    <x v="226"/>
    <s v="80802633"/>
    <x v="2"/>
    <s v="B3"/>
    <s v="BXJJF71"/>
    <s v="Z4DN"/>
    <n v="12"/>
    <n v="15660.12"/>
    <n v="17539.32"/>
    <n v="1305"/>
    <s v="Completed"/>
    <s v="4D09"/>
    <s v="3548099"/>
    <n v="12"/>
    <s v="Bhiwandi"/>
    <x v="0"/>
    <s v="GM-HH"/>
    <x v="15"/>
    <x v="6"/>
    <x v="4"/>
  </r>
  <r>
    <s v="86I0920845"/>
    <d v="2022-05-11T00:00:00"/>
    <s v="3996548"/>
    <x v="245"/>
    <s v="80802633"/>
    <x v="2"/>
    <s v="B3"/>
    <s v="BXJJF71"/>
    <s v="Z4DN"/>
    <n v="7"/>
    <n v="9134.7999999999993"/>
    <n v="10231"/>
    <n v="1305"/>
    <s v="Completed"/>
    <s v="4D09"/>
    <s v="3996548"/>
    <n v="7"/>
    <s v="Bhiwandi"/>
    <x v="0"/>
    <s v="GM-HH"/>
    <x v="15"/>
    <x v="6"/>
    <x v="4"/>
  </r>
  <r>
    <s v="86I0920847"/>
    <d v="2022-05-12T00:00:00"/>
    <s v="3552402"/>
    <x v="249"/>
    <s v="86415798"/>
    <x v="3"/>
    <s v="B3"/>
    <s v="BXJL2N1"/>
    <s v="Z4DN"/>
    <n v="10"/>
    <n v="3265.68"/>
    <n v="3657.56"/>
    <n v="326.57"/>
    <s v="Completed"/>
    <s v="4D09"/>
    <s v="3552402"/>
    <n v="10"/>
    <s v="Bhiwandi"/>
    <x v="0"/>
    <s v="GM-HH"/>
    <x v="15"/>
    <x v="6"/>
    <x v="4"/>
  </r>
  <r>
    <s v="86I0920847"/>
    <d v="2022-05-12T00:00:00"/>
    <s v="3552402"/>
    <x v="249"/>
    <s v="80802633"/>
    <x v="2"/>
    <s v="B3"/>
    <s v="BXJJF71"/>
    <s v="Z4DN"/>
    <n v="5"/>
    <n v="6524.97"/>
    <n v="7307.97"/>
    <n v="1305"/>
    <s v="Completed"/>
    <s v="4D09"/>
    <s v="3552402"/>
    <n v="5"/>
    <s v="Bhiwandi"/>
    <x v="0"/>
    <s v="GM-HH"/>
    <x v="15"/>
    <x v="6"/>
    <x v="4"/>
  </r>
  <r>
    <s v="86I0920847"/>
    <d v="2022-05-12T00:00:00"/>
    <s v="3552402"/>
    <x v="249"/>
    <s v="80802625"/>
    <x v="1"/>
    <s v="B3"/>
    <s v="BXJLK51"/>
    <s v="Z4DN"/>
    <n v="10"/>
    <n v="13049.94"/>
    <n v="14615.94"/>
    <n v="1305"/>
    <s v="Completed"/>
    <s v="4D09"/>
    <s v="3552402"/>
    <n v="10"/>
    <s v="Bhiwandi"/>
    <x v="0"/>
    <s v="GM-HH"/>
    <x v="15"/>
    <x v="6"/>
    <x v="4"/>
  </r>
  <r>
    <s v="86I0920849"/>
    <d v="2022-05-12T00:00:00"/>
    <s v="3548200"/>
    <x v="250"/>
    <s v="86415798"/>
    <x v="3"/>
    <s v="B3"/>
    <s v="BXJL2N1"/>
    <s v="Z4DN"/>
    <n v="15"/>
    <n v="4898.57"/>
    <n v="5486.39"/>
    <n v="326.57"/>
    <s v="Completed"/>
    <s v="4D09"/>
    <s v="3548200"/>
    <n v="15"/>
    <s v="Bhiwandi"/>
    <x v="0"/>
    <s v="GM-HH"/>
    <x v="15"/>
    <x v="6"/>
    <x v="4"/>
  </r>
  <r>
    <s v="86I0920849"/>
    <d v="2022-05-12T00:00:00"/>
    <s v="3548200"/>
    <x v="250"/>
    <s v="80802633"/>
    <x v="2"/>
    <s v="B3"/>
    <s v="BXJJF71"/>
    <s v="Z4DN"/>
    <n v="5"/>
    <n v="6525.03"/>
    <n v="7308.03"/>
    <n v="1305"/>
    <s v="Completed"/>
    <s v="4D09"/>
    <s v="3548200"/>
    <n v="5"/>
    <s v="Bhiwandi"/>
    <x v="0"/>
    <s v="GM-HH"/>
    <x v="15"/>
    <x v="6"/>
    <x v="4"/>
  </r>
  <r>
    <s v="86I0920851"/>
    <d v="2022-05-12T00:00:00"/>
    <s v="4163073"/>
    <x v="251"/>
    <s v="81571686"/>
    <x v="0"/>
    <s v="B3"/>
    <s v="BXJLRZ1"/>
    <s v="Z4DN"/>
    <n v="50"/>
    <n v="32624.53"/>
    <n v="36539.53"/>
    <n v="652.5"/>
    <s v="Completed"/>
    <s v="4D09"/>
    <s v="4163073"/>
    <n v="50"/>
    <s v="Bhiwandi"/>
    <x v="0"/>
    <s v="GM-HH"/>
    <x v="15"/>
    <x v="6"/>
    <x v="4"/>
  </r>
  <r>
    <s v="86I0920862"/>
    <d v="2022-05-12T00:00:00"/>
    <s v="3548349"/>
    <x v="252"/>
    <s v="81571686"/>
    <x v="0"/>
    <s v="B3"/>
    <s v="BXJLRZ1"/>
    <s v="Z4DN"/>
    <n v="20"/>
    <n v="13050.14"/>
    <n v="14616.14"/>
    <n v="652.5"/>
    <s v="Completed"/>
    <s v="4D09"/>
    <s v="3548349"/>
    <n v="20"/>
    <s v="Bhiwandi"/>
    <x v="0"/>
    <s v="GM-HH"/>
    <x v="15"/>
    <x v="6"/>
    <x v="4"/>
  </r>
  <r>
    <s v="86I0920865"/>
    <d v="2022-05-12T00:00:00"/>
    <s v="1945049"/>
    <x v="253"/>
    <s v="80802625"/>
    <x v="1"/>
    <s v="B3"/>
    <s v="BXJLK51"/>
    <s v="Z4DN"/>
    <n v="20"/>
    <n v="26100.18"/>
    <n v="29232.18"/>
    <n v="1305"/>
    <s v="Completed"/>
    <s v="4D09"/>
    <s v="1945049"/>
    <n v="20"/>
    <s v="Bhiwandi"/>
    <x v="0"/>
    <s v="GM-HH"/>
    <x v="15"/>
    <x v="6"/>
    <x v="4"/>
  </r>
  <r>
    <s v="86I0920865"/>
    <d v="2022-05-12T00:00:00"/>
    <s v="1945049"/>
    <x v="253"/>
    <s v="86415798"/>
    <x v="3"/>
    <s v="B3"/>
    <s v="BXJL2N1"/>
    <s v="Z4DN"/>
    <n v="30"/>
    <n v="9797.16"/>
    <n v="10972.82"/>
    <n v="326.57"/>
    <s v="Completed"/>
    <s v="4D09"/>
    <s v="1945049"/>
    <n v="30"/>
    <s v="Bhiwandi"/>
    <x v="0"/>
    <s v="GM-HH"/>
    <x v="15"/>
    <x v="6"/>
    <x v="4"/>
  </r>
  <r>
    <s v="86I0920866"/>
    <d v="2022-05-12T00:00:00"/>
    <s v="3828033"/>
    <x v="243"/>
    <s v="80802633"/>
    <x v="2"/>
    <s v="B3"/>
    <s v="BXJJF71"/>
    <s v="Z4DN"/>
    <n v="5"/>
    <n v="6524.92"/>
    <n v="7307.92"/>
    <n v="1305"/>
    <s v="Completed"/>
    <s v="4D09"/>
    <s v="4707442"/>
    <n v="5"/>
    <s v="Bhiwandi"/>
    <x v="0"/>
    <s v="GM-HH"/>
    <x v="15"/>
    <x v="6"/>
    <x v="4"/>
  </r>
  <r>
    <s v="86I0920867"/>
    <d v="2022-05-12T00:00:00"/>
    <s v="3548097"/>
    <x v="236"/>
    <s v="86415798"/>
    <x v="3"/>
    <s v="B3"/>
    <s v="BXJL2N1"/>
    <s v="Z4DN"/>
    <n v="30"/>
    <n v="9797.15"/>
    <n v="10972.81"/>
    <n v="326.57"/>
    <s v="Completed"/>
    <s v="4D09"/>
    <s v="3548097"/>
    <n v="30"/>
    <s v="Bhiwandi"/>
    <x v="0"/>
    <s v="GM-HH"/>
    <x v="15"/>
    <x v="6"/>
    <x v="4"/>
  </r>
  <r>
    <s v="86I0920867"/>
    <d v="2022-05-12T00:00:00"/>
    <s v="3548097"/>
    <x v="236"/>
    <s v="80802633"/>
    <x v="2"/>
    <s v="B3"/>
    <s v="BXJJF71"/>
    <s v="Z4DN"/>
    <n v="5"/>
    <n v="6525.04"/>
    <n v="7308.04"/>
    <n v="1305"/>
    <s v="Completed"/>
    <s v="4D09"/>
    <s v="3548097"/>
    <n v="5"/>
    <s v="Bhiwandi"/>
    <x v="0"/>
    <s v="GM-HH"/>
    <x v="15"/>
    <x v="6"/>
    <x v="4"/>
  </r>
  <r>
    <s v="86I0920869"/>
    <d v="2022-05-12T00:00:00"/>
    <s v="1972671"/>
    <x v="254"/>
    <s v="80802633"/>
    <x v="2"/>
    <s v="B3"/>
    <s v="BXJJF71"/>
    <s v="Z4DN"/>
    <n v="10"/>
    <n v="13050.03"/>
    <n v="14616.03"/>
    <n v="1305"/>
    <s v="Completed"/>
    <s v="4D09"/>
    <s v="1972671"/>
    <n v="10"/>
    <s v="Bhiwandi"/>
    <x v="0"/>
    <s v="GM-HH"/>
    <x v="15"/>
    <x v="6"/>
    <x v="4"/>
  </r>
  <r>
    <s v="86I0920872"/>
    <d v="2022-05-13T00:00:00"/>
    <s v="3548097"/>
    <x v="236"/>
    <s v="80802633"/>
    <x v="2"/>
    <s v="B3"/>
    <s v="BXJJF71"/>
    <s v="Z4DN"/>
    <n v="5"/>
    <n v="6525"/>
    <n v="7308"/>
    <n v="1305"/>
    <s v="Completed"/>
    <s v="4D09"/>
    <s v="3548097"/>
    <n v="5"/>
    <s v="Bhiwandi"/>
    <x v="0"/>
    <s v="GM-HH"/>
    <x v="15"/>
    <x v="6"/>
    <x v="4"/>
  </r>
  <r>
    <s v="86I0920874"/>
    <d v="2022-05-13T00:00:00"/>
    <s v="3827121"/>
    <x v="255"/>
    <s v="80802633"/>
    <x v="2"/>
    <s v="B3"/>
    <s v="BXJJF71"/>
    <s v="Z4DN"/>
    <n v="95"/>
    <n v="123975.07"/>
    <n v="138852.07"/>
    <n v="1305"/>
    <s v="Completed"/>
    <s v="4D09"/>
    <s v="3827121"/>
    <n v="95"/>
    <s v="Bhiwandi"/>
    <x v="0"/>
    <s v="GM-HH"/>
    <x v="15"/>
    <x v="6"/>
    <x v="4"/>
  </r>
  <r>
    <s v="86I0920874"/>
    <d v="2022-05-13T00:00:00"/>
    <s v="3827121"/>
    <x v="255"/>
    <s v="86415798"/>
    <x v="3"/>
    <s v="B3"/>
    <s v="BXJL2N1"/>
    <s v="Z4DN"/>
    <n v="170"/>
    <n v="55516.93"/>
    <n v="62178.95"/>
    <n v="326.57"/>
    <s v="Completed"/>
    <s v="4D09"/>
    <s v="3827121"/>
    <n v="170"/>
    <s v="Bhiwandi"/>
    <x v="0"/>
    <s v="GM-HH"/>
    <x v="15"/>
    <x v="6"/>
    <x v="4"/>
  </r>
  <r>
    <s v="86I0920874"/>
    <d v="2022-05-13T00:00:00"/>
    <s v="3827121"/>
    <x v="255"/>
    <s v="80802625"/>
    <x v="1"/>
    <s v="B3"/>
    <s v="BXJLK51"/>
    <s v="Z4DN"/>
    <n v="85"/>
    <n v="110925.06"/>
    <n v="124236.06"/>
    <n v="1305"/>
    <s v="Completed"/>
    <s v="4D09"/>
    <s v="3827121"/>
    <n v="85"/>
    <s v="Bhiwandi"/>
    <x v="0"/>
    <s v="GM-HH"/>
    <x v="15"/>
    <x v="6"/>
    <x v="4"/>
  </r>
  <r>
    <s v="86I0920874"/>
    <d v="2022-05-13T00:00:00"/>
    <s v="3827121"/>
    <x v="255"/>
    <s v="81571686"/>
    <x v="0"/>
    <s v="B3"/>
    <s v="BXJLRZ1"/>
    <s v="Z4DN"/>
    <n v="40"/>
    <n v="26100.01"/>
    <n v="29232.01"/>
    <n v="652.5"/>
    <s v="Completed"/>
    <s v="4D09"/>
    <s v="3827121"/>
    <n v="40"/>
    <s v="Bhiwandi"/>
    <x v="0"/>
    <s v="GM-HH"/>
    <x v="15"/>
    <x v="6"/>
    <x v="4"/>
  </r>
  <r>
    <s v="86I0920878"/>
    <d v="2022-05-13T00:00:00"/>
    <s v="4027079"/>
    <x v="228"/>
    <s v="86415798"/>
    <x v="3"/>
    <s v="B3"/>
    <s v="BXJL2N1"/>
    <s v="Z4DN"/>
    <n v="50"/>
    <n v="16328.6"/>
    <n v="18288.02"/>
    <n v="326.57"/>
    <s v="Completed"/>
    <s v="4D09"/>
    <s v="4082988"/>
    <n v="50"/>
    <s v="Bhiwandi"/>
    <x v="0"/>
    <s v="GM-HH"/>
    <x v="15"/>
    <x v="6"/>
    <x v="4"/>
  </r>
  <r>
    <s v="86I0920878"/>
    <d v="2022-05-13T00:00:00"/>
    <s v="4027079"/>
    <x v="228"/>
    <s v="80802633"/>
    <x v="2"/>
    <s v="B3"/>
    <s v="BXJJF71"/>
    <s v="Z4DN"/>
    <n v="8"/>
    <n v="10440.07"/>
    <n v="11692.87"/>
    <n v="1305"/>
    <s v="Completed"/>
    <s v="4D09"/>
    <s v="4082988"/>
    <n v="8"/>
    <s v="Bhiwandi"/>
    <x v="0"/>
    <s v="GM-HH"/>
    <x v="15"/>
    <x v="6"/>
    <x v="4"/>
  </r>
  <r>
    <s v="86I0920880"/>
    <d v="2022-05-13T00:00:00"/>
    <s v="4027079R"/>
    <x v="228"/>
    <s v="80802625"/>
    <x v="1"/>
    <s v="B3"/>
    <s v="BXJLK51"/>
    <s v="Z4DN"/>
    <n v="3"/>
    <n v="3914.99"/>
    <n v="4384.79"/>
    <n v="1305"/>
    <s v="Completed"/>
    <s v="4D09"/>
    <s v="4096874"/>
    <n v="3"/>
    <s v="Bhiwandi"/>
    <x v="0"/>
    <s v="GM-HH"/>
    <x v="15"/>
    <x v="6"/>
    <x v="4"/>
  </r>
  <r>
    <s v="86I0920882"/>
    <d v="2022-05-13T00:00:00"/>
    <s v="1964855"/>
    <x v="256"/>
    <s v="81571686"/>
    <x v="0"/>
    <s v="B3"/>
    <s v="BXJLRZ1"/>
    <s v="Z4DN"/>
    <n v="18"/>
    <n v="11744.97"/>
    <n v="13154.37"/>
    <n v="652.5"/>
    <s v="Completed"/>
    <s v="4D09"/>
    <s v="1964855"/>
    <n v="18"/>
    <s v="Bhiwandi"/>
    <x v="0"/>
    <s v="GM-HH"/>
    <x v="15"/>
    <x v="6"/>
    <x v="4"/>
  </r>
  <r>
    <s v="86I0920882"/>
    <d v="2022-05-13T00:00:00"/>
    <s v="1964855"/>
    <x v="256"/>
    <s v="86415798"/>
    <x v="3"/>
    <s v="B3"/>
    <s v="BXJL2N1"/>
    <s v="Z4DN"/>
    <n v="10"/>
    <n v="3265.69"/>
    <n v="3657.57"/>
    <n v="326.57"/>
    <s v="Completed"/>
    <s v="4D09"/>
    <s v="1964855"/>
    <n v="10"/>
    <s v="Bhiwandi"/>
    <x v="0"/>
    <s v="GM-HH"/>
    <x v="15"/>
    <x v="6"/>
    <x v="4"/>
  </r>
  <r>
    <s v="86I0920882"/>
    <d v="2022-05-13T00:00:00"/>
    <s v="1964855"/>
    <x v="256"/>
    <s v="80802633"/>
    <x v="2"/>
    <s v="B3"/>
    <s v="BXJJF71"/>
    <s v="Z4DN"/>
    <n v="24"/>
    <n v="31319.919999999998"/>
    <n v="35078.32"/>
    <n v="1305"/>
    <s v="Completed"/>
    <s v="4D09"/>
    <s v="1964855"/>
    <n v="24"/>
    <s v="Bhiwandi"/>
    <x v="0"/>
    <s v="GM-HH"/>
    <x v="15"/>
    <x v="6"/>
    <x v="4"/>
  </r>
  <r>
    <s v="86I0920885"/>
    <d v="2022-05-13T00:00:00"/>
    <s v="3828445"/>
    <x v="220"/>
    <s v="86415798"/>
    <x v="3"/>
    <s v="B3"/>
    <s v="BXJL2N1"/>
    <s v="Z4DN"/>
    <n v="10"/>
    <n v="3265.83"/>
    <n v="3657.71"/>
    <n v="326.57"/>
    <s v="Completed"/>
    <s v="4D09"/>
    <s v="3828445"/>
    <n v="10"/>
    <s v="Bhiwandi"/>
    <x v="0"/>
    <s v="GM-HH"/>
    <x v="15"/>
    <x v="6"/>
    <x v="4"/>
  </r>
  <r>
    <s v="86I0920885"/>
    <d v="2022-05-13T00:00:00"/>
    <s v="3828445"/>
    <x v="220"/>
    <s v="80802633"/>
    <x v="2"/>
    <s v="B3"/>
    <s v="BXJJF71"/>
    <s v="Z4DN"/>
    <n v="5"/>
    <n v="6525.27"/>
    <n v="7308.27"/>
    <n v="1305"/>
    <s v="Completed"/>
    <s v="4D09"/>
    <s v="3828445"/>
    <n v="5"/>
    <s v="Bhiwandi"/>
    <x v="0"/>
    <s v="GM-HH"/>
    <x v="15"/>
    <x v="6"/>
    <x v="4"/>
  </r>
  <r>
    <s v="86I0920886"/>
    <d v="2022-05-13T00:00:00"/>
    <s v="4136874"/>
    <x v="231"/>
    <s v="81571686"/>
    <x v="0"/>
    <s v="B3"/>
    <s v="BXJLRZ1"/>
    <s v="Z4DN"/>
    <n v="10"/>
    <n v="6525.15"/>
    <n v="7308.15"/>
    <n v="652.5"/>
    <s v="Completed"/>
    <s v="4D09"/>
    <s v="4136874"/>
    <n v="10"/>
    <s v="Bhiwandi"/>
    <x v="0"/>
    <s v="GM-HH"/>
    <x v="15"/>
    <x v="6"/>
    <x v="4"/>
  </r>
  <r>
    <s v="86I0920888"/>
    <d v="2022-05-13T00:00:00"/>
    <s v="3548184"/>
    <x v="257"/>
    <s v="81571686"/>
    <x v="0"/>
    <s v="B3"/>
    <s v="BXJLRZ1"/>
    <s v="Z4DN"/>
    <n v="5"/>
    <n v="3262.47"/>
    <n v="3653.97"/>
    <n v="652.5"/>
    <s v="Completed"/>
    <s v="4D09"/>
    <s v="3548184"/>
    <n v="5"/>
    <s v="Bhiwandi"/>
    <x v="0"/>
    <s v="GM-HH"/>
    <x v="15"/>
    <x v="6"/>
    <x v="4"/>
  </r>
  <r>
    <s v="86I0920888"/>
    <d v="2022-05-13T00:00:00"/>
    <s v="3548184"/>
    <x v="257"/>
    <s v="80802625"/>
    <x v="1"/>
    <s v="B3"/>
    <s v="BXJLK51"/>
    <s v="Z4DN"/>
    <n v="3"/>
    <n v="3914.95"/>
    <n v="4384.75"/>
    <n v="1305"/>
    <s v="Completed"/>
    <s v="4D09"/>
    <s v="3548184"/>
    <n v="3"/>
    <s v="Bhiwandi"/>
    <x v="0"/>
    <s v="GM-HH"/>
    <x v="15"/>
    <x v="6"/>
    <x v="4"/>
  </r>
  <r>
    <s v="86I0920895"/>
    <d v="2022-05-13T00:00:00"/>
    <s v="3957981"/>
    <x v="225"/>
    <s v="80802625"/>
    <x v="1"/>
    <s v="B3"/>
    <s v="BXJLK51"/>
    <s v="Z4DN"/>
    <n v="5"/>
    <n v="6524.84"/>
    <n v="7307.84"/>
    <n v="1305"/>
    <s v="Completed"/>
    <s v="4D09"/>
    <s v="3957981"/>
    <n v="5"/>
    <s v="Bhiwandi"/>
    <x v="0"/>
    <s v="GM-HH"/>
    <x v="15"/>
    <x v="6"/>
    <x v="4"/>
  </r>
  <r>
    <s v="86I0920895"/>
    <d v="2022-05-13T00:00:00"/>
    <s v="3957981"/>
    <x v="225"/>
    <s v="86415798"/>
    <x v="3"/>
    <s v="B3"/>
    <s v="BXJL2N1"/>
    <s v="Z4DN"/>
    <n v="10"/>
    <n v="3265.62"/>
    <n v="3657.5"/>
    <n v="326.57"/>
    <s v="Completed"/>
    <s v="4D09"/>
    <s v="3957981"/>
    <n v="10"/>
    <s v="Bhiwandi"/>
    <x v="0"/>
    <s v="GM-HH"/>
    <x v="15"/>
    <x v="6"/>
    <x v="4"/>
  </r>
  <r>
    <s v="86I0920898"/>
    <d v="2022-05-14T00:00:00"/>
    <s v="3574750"/>
    <x v="237"/>
    <s v="80802625"/>
    <x v="1"/>
    <s v="B3"/>
    <s v="BXJLK51"/>
    <s v="Z4DN"/>
    <n v="7"/>
    <n v="9135.02"/>
    <n v="10231.219999999999"/>
    <n v="1305"/>
    <s v="Completed"/>
    <s v="4D09"/>
    <s v="3574750"/>
    <n v="7"/>
    <s v="Bhiwandi"/>
    <x v="0"/>
    <s v="GM-HH"/>
    <x v="15"/>
    <x v="6"/>
    <x v="4"/>
  </r>
  <r>
    <s v="86I0920898"/>
    <d v="2022-05-14T00:00:00"/>
    <s v="3574750"/>
    <x v="237"/>
    <s v="86415798"/>
    <x v="3"/>
    <s v="B3"/>
    <s v="BXJL2N1"/>
    <s v="Z4DN"/>
    <n v="5"/>
    <n v="1632.85"/>
    <n v="1828.79"/>
    <n v="326.57"/>
    <s v="Completed"/>
    <s v="4D09"/>
    <s v="3574750"/>
    <n v="5"/>
    <s v="Bhiwandi"/>
    <x v="0"/>
    <s v="GM-HH"/>
    <x v="15"/>
    <x v="6"/>
    <x v="4"/>
  </r>
  <r>
    <s v="86I0920904"/>
    <d v="2022-05-14T00:00:00"/>
    <s v="4116627"/>
    <x v="258"/>
    <s v="80802633"/>
    <x v="2"/>
    <s v="B3"/>
    <s v="BXJJF71"/>
    <s v="Z4DN"/>
    <n v="10"/>
    <n v="13049.97"/>
    <n v="14615.97"/>
    <n v="1305"/>
    <s v="Completed"/>
    <s v="4D09"/>
    <s v="4116627"/>
    <n v="10"/>
    <s v="Bhiwandi"/>
    <x v="0"/>
    <s v="GM-HH"/>
    <x v="15"/>
    <x v="6"/>
    <x v="4"/>
  </r>
  <r>
    <s v="86I0920907"/>
    <d v="2022-05-14T00:00:00"/>
    <s v="4216547"/>
    <x v="259"/>
    <s v="86415798"/>
    <x v="3"/>
    <s v="B3"/>
    <s v="BXJL2N1"/>
    <s v="Z4DN"/>
    <n v="20"/>
    <n v="6531.47"/>
    <n v="7315.23"/>
    <n v="326.57"/>
    <s v="Completed"/>
    <s v="4D09"/>
    <s v="4216547"/>
    <n v="20"/>
    <s v="Bhiwandi"/>
    <x v="0"/>
    <s v="GM-HH"/>
    <x v="15"/>
    <x v="6"/>
    <x v="4"/>
  </r>
  <r>
    <s v="86I0920908"/>
    <d v="2022-05-14T00:00:00"/>
    <s v="3548193"/>
    <x v="260"/>
    <s v="80802625"/>
    <x v="1"/>
    <s v="B3"/>
    <s v="BXJLK51"/>
    <s v="Z4DN"/>
    <n v="3"/>
    <n v="3914.94"/>
    <n v="4384.74"/>
    <n v="1305"/>
    <s v="Completed"/>
    <s v="4D09"/>
    <s v="3548193"/>
    <n v="3"/>
    <s v="Bhiwandi"/>
    <x v="0"/>
    <s v="GM-HH"/>
    <x v="15"/>
    <x v="6"/>
    <x v="4"/>
  </r>
  <r>
    <s v="86I0920915"/>
    <d v="2022-05-14T00:00:00"/>
    <s v="1964853"/>
    <x v="261"/>
    <s v="81571686"/>
    <x v="0"/>
    <s v="B3"/>
    <s v="BXJLRZ1"/>
    <s v="Z4DN"/>
    <n v="30"/>
    <n v="19574.919999999998"/>
    <n v="21923.919999999998"/>
    <n v="652.5"/>
    <s v="Completed"/>
    <s v="4D09"/>
    <s v="1964853"/>
    <n v="30"/>
    <s v="Bhiwandi"/>
    <x v="0"/>
    <s v="GM-HH"/>
    <x v="15"/>
    <x v="6"/>
    <x v="4"/>
  </r>
  <r>
    <s v="86I0920915"/>
    <d v="2022-05-14T00:00:00"/>
    <s v="1964853"/>
    <x v="261"/>
    <s v="86415798"/>
    <x v="3"/>
    <s v="B3"/>
    <s v="BXJL2N1"/>
    <s v="Z4DN"/>
    <n v="10"/>
    <n v="3265.69"/>
    <n v="3657.57"/>
    <n v="326.57"/>
    <s v="Completed"/>
    <s v="4D09"/>
    <s v="1964853"/>
    <n v="10"/>
    <s v="Bhiwandi"/>
    <x v="0"/>
    <s v="GM-HH"/>
    <x v="15"/>
    <x v="6"/>
    <x v="4"/>
  </r>
  <r>
    <s v="86I0920915"/>
    <d v="2022-05-14T00:00:00"/>
    <s v="1964853"/>
    <x v="261"/>
    <s v="80802633"/>
    <x v="2"/>
    <s v="B3"/>
    <s v="BXJJF71"/>
    <s v="Z4DN"/>
    <n v="15"/>
    <n v="19574.919999999998"/>
    <n v="21923.919999999998"/>
    <n v="1305"/>
    <s v="Completed"/>
    <s v="4D09"/>
    <s v="1964853"/>
    <n v="15"/>
    <s v="Bhiwandi"/>
    <x v="0"/>
    <s v="GM-HH"/>
    <x v="15"/>
    <x v="6"/>
    <x v="4"/>
  </r>
  <r>
    <s v="86I0920917"/>
    <d v="2022-05-16T00:00:00"/>
    <s v="3547987"/>
    <x v="262"/>
    <s v="80802625"/>
    <x v="1"/>
    <s v="B3"/>
    <s v="BXJLK51"/>
    <s v="Z4DN"/>
    <n v="25"/>
    <n v="32625"/>
    <n v="36540"/>
    <n v="1305"/>
    <s v="Completed"/>
    <s v="4D09"/>
    <s v="3547987"/>
    <n v="25"/>
    <s v="Bhiwandi"/>
    <x v="0"/>
    <s v="GM-HH"/>
    <x v="15"/>
    <x v="6"/>
    <x v="4"/>
  </r>
  <r>
    <s v="86I0920924"/>
    <d v="2022-05-16T00:00:00"/>
    <s v="3552983"/>
    <x v="219"/>
    <s v="86415798"/>
    <x v="3"/>
    <s v="B3"/>
    <s v="BXJL2N1"/>
    <s v="Z4DN"/>
    <n v="3"/>
    <n v="979.69"/>
    <n v="1097.25"/>
    <n v="326.57"/>
    <s v="Completed"/>
    <s v="4D09"/>
    <s v="3552983"/>
    <n v="3"/>
    <s v="Bhiwandi"/>
    <x v="0"/>
    <s v="GM-HH"/>
    <x v="15"/>
    <x v="6"/>
    <x v="4"/>
  </r>
  <r>
    <s v="86I0920926"/>
    <d v="2022-05-16T00:00:00"/>
    <s v="3828445"/>
    <x v="220"/>
    <s v="80802625"/>
    <x v="1"/>
    <s v="B3"/>
    <s v="BXJLK51"/>
    <s v="Z4DN"/>
    <n v="5"/>
    <n v="6525.28"/>
    <n v="7308.28"/>
    <n v="1305"/>
    <s v="Completed"/>
    <s v="4D09"/>
    <s v="3828445"/>
    <n v="5"/>
    <s v="Bhiwandi"/>
    <x v="0"/>
    <s v="GM-HH"/>
    <x v="15"/>
    <x v="6"/>
    <x v="4"/>
  </r>
  <r>
    <s v="86I0920926"/>
    <d v="2022-05-16T00:00:00"/>
    <s v="3828445"/>
    <x v="220"/>
    <s v="86415798"/>
    <x v="3"/>
    <s v="B3"/>
    <s v="BXJL2N1"/>
    <s v="Z4DN"/>
    <n v="5"/>
    <n v="1632.92"/>
    <n v="1828.86"/>
    <n v="326.57"/>
    <s v="Completed"/>
    <s v="4D09"/>
    <s v="3828445"/>
    <n v="5"/>
    <s v="Bhiwandi"/>
    <x v="0"/>
    <s v="GM-HH"/>
    <x v="15"/>
    <x v="6"/>
    <x v="4"/>
  </r>
  <r>
    <s v="86I0920928"/>
    <d v="2022-05-16T00:00:00"/>
    <s v="3553798"/>
    <x v="263"/>
    <s v="80802625"/>
    <x v="1"/>
    <s v="B3"/>
    <s v="BXJLK51"/>
    <s v="Z4DN"/>
    <n v="10"/>
    <n v="13050.11"/>
    <n v="14616.11"/>
    <n v="1305"/>
    <s v="Completed"/>
    <s v="4D09"/>
    <s v="3553798"/>
    <n v="10"/>
    <s v="Bhiwandi"/>
    <x v="0"/>
    <s v="GM-HH"/>
    <x v="15"/>
    <x v="6"/>
    <x v="4"/>
  </r>
  <r>
    <s v="86I0920928"/>
    <d v="2022-05-16T00:00:00"/>
    <s v="3553798"/>
    <x v="263"/>
    <s v="86415798"/>
    <x v="3"/>
    <s v="B3"/>
    <s v="BXJL2N1"/>
    <s v="Z4DN"/>
    <n v="80"/>
    <n v="26125.81"/>
    <n v="29260.89"/>
    <n v="326.57"/>
    <s v="Completed"/>
    <s v="4D09"/>
    <s v="3553798"/>
    <n v="80"/>
    <s v="Bhiwandi"/>
    <x v="0"/>
    <s v="GM-HH"/>
    <x v="15"/>
    <x v="6"/>
    <x v="4"/>
  </r>
  <r>
    <s v="86I0920930"/>
    <d v="2022-05-16T00:00:00"/>
    <s v="2860699"/>
    <x v="233"/>
    <s v="81571686"/>
    <x v="0"/>
    <s v="B3"/>
    <s v="BXJLRZ1"/>
    <s v="Z4DN"/>
    <n v="40"/>
    <n v="26099.97"/>
    <n v="29231.97"/>
    <n v="652.5"/>
    <s v="Completed"/>
    <s v="4D09"/>
    <s v="2860699"/>
    <n v="40"/>
    <s v="Bhiwandi"/>
    <x v="0"/>
    <s v="GM-HH"/>
    <x v="15"/>
    <x v="6"/>
    <x v="4"/>
  </r>
  <r>
    <s v="86I0920930"/>
    <d v="2022-05-16T00:00:00"/>
    <s v="2860699"/>
    <x v="233"/>
    <s v="80802625"/>
    <x v="1"/>
    <s v="B3"/>
    <s v="BXJLK51"/>
    <s v="Z4DN"/>
    <n v="5"/>
    <n v="6525"/>
    <n v="7308"/>
    <n v="1305"/>
    <s v="Completed"/>
    <s v="4D09"/>
    <s v="2860699"/>
    <n v="5"/>
    <s v="Bhiwandi"/>
    <x v="0"/>
    <s v="GM-HH"/>
    <x v="15"/>
    <x v="6"/>
    <x v="4"/>
  </r>
  <r>
    <s v="86I0920930"/>
    <d v="2022-05-16T00:00:00"/>
    <s v="2860699"/>
    <x v="233"/>
    <s v="80802633"/>
    <x v="2"/>
    <s v="B3"/>
    <s v="BXJJF71"/>
    <s v="Z4DN"/>
    <n v="10"/>
    <n v="13049.99"/>
    <n v="14615.99"/>
    <n v="1305"/>
    <s v="Completed"/>
    <s v="4D09"/>
    <s v="2860699"/>
    <n v="10"/>
    <s v="Bhiwandi"/>
    <x v="0"/>
    <s v="GM-HH"/>
    <x v="15"/>
    <x v="6"/>
    <x v="4"/>
  </r>
  <r>
    <s v="86I0920934"/>
    <d v="2022-05-17T00:00:00"/>
    <s v="3554129"/>
    <x v="240"/>
    <s v="86415798"/>
    <x v="3"/>
    <s v="B3"/>
    <s v="BXJL2N1"/>
    <s v="Z4DN"/>
    <n v="10"/>
    <n v="3265.86"/>
    <n v="3657.74"/>
    <n v="326.57"/>
    <s v="Completed"/>
    <s v="4D09"/>
    <s v="3554129"/>
    <n v="10"/>
    <s v="Bhiwandi"/>
    <x v="0"/>
    <s v="GM-HH"/>
    <x v="15"/>
    <x v="6"/>
    <x v="4"/>
  </r>
  <r>
    <s v="86I0920950"/>
    <d v="2022-05-17T00:00:00"/>
    <s v="2176038"/>
    <x v="264"/>
    <s v="81571686"/>
    <x v="0"/>
    <s v="B3"/>
    <s v="BXJLRZ1"/>
    <s v="Z4DN"/>
    <n v="1632"/>
    <n v="1064880.3999999999"/>
    <n v="1192666"/>
    <n v="652.5"/>
    <s v="Completed"/>
    <s v="4D09"/>
    <s v="2176038"/>
    <n v="1632"/>
    <s v="Bhiwandi"/>
    <x v="0"/>
    <s v="GM-HH"/>
    <x v="0"/>
    <x v="0"/>
    <x v="0"/>
  </r>
  <r>
    <s v="86I0920954"/>
    <d v="2022-05-18T00:00:00"/>
    <s v="4116627"/>
    <x v="258"/>
    <s v="80802625"/>
    <x v="1"/>
    <s v="B3"/>
    <s v="BXJLK51"/>
    <s v="Z4DN"/>
    <n v="10"/>
    <n v="13050.04"/>
    <n v="14616.04"/>
    <n v="1305"/>
    <s v="Completed"/>
    <s v="4D09"/>
    <s v="4116627"/>
    <n v="10"/>
    <s v="Bhiwandi"/>
    <x v="0"/>
    <s v="GM-HH"/>
    <x v="15"/>
    <x v="6"/>
    <x v="4"/>
  </r>
  <r>
    <s v="86I0920956"/>
    <d v="2022-05-18T00:00:00"/>
    <s v="3548194"/>
    <x v="265"/>
    <s v="81571686"/>
    <x v="0"/>
    <s v="B3"/>
    <s v="BXJLRZ1"/>
    <s v="Z4DN"/>
    <n v="30"/>
    <n v="19575.169999999998"/>
    <n v="21924.17"/>
    <n v="652.5"/>
    <s v="Completed"/>
    <s v="4D09"/>
    <s v="3548194"/>
    <n v="30"/>
    <s v="Bhiwandi"/>
    <x v="0"/>
    <s v="GM-HH"/>
    <x v="15"/>
    <x v="6"/>
    <x v="4"/>
  </r>
  <r>
    <s v="86I0920956"/>
    <d v="2022-05-18T00:00:00"/>
    <s v="3548194"/>
    <x v="265"/>
    <s v="86415798"/>
    <x v="3"/>
    <s v="B3"/>
    <s v="BXJL2N1"/>
    <s v="Z4DN"/>
    <n v="20"/>
    <n v="6531.45"/>
    <n v="7315.21"/>
    <n v="326.57"/>
    <s v="Completed"/>
    <s v="4D09"/>
    <s v="3548194"/>
    <n v="20"/>
    <s v="Bhiwandi"/>
    <x v="0"/>
    <s v="GM-HH"/>
    <x v="15"/>
    <x v="6"/>
    <x v="4"/>
  </r>
  <r>
    <s v="86I0920959"/>
    <d v="2022-05-18T00:00:00"/>
    <s v="3616103"/>
    <x v="238"/>
    <s v="80802625"/>
    <x v="1"/>
    <s v="B3"/>
    <s v="BXJLK51"/>
    <s v="Z4DN"/>
    <n v="5"/>
    <n v="6524.94"/>
    <n v="7307.94"/>
    <n v="1305"/>
    <s v="Completed"/>
    <s v="4D09"/>
    <s v="3616103"/>
    <n v="5"/>
    <s v="Bhiwandi"/>
    <x v="0"/>
    <s v="GM-HH"/>
    <x v="15"/>
    <x v="6"/>
    <x v="4"/>
  </r>
  <r>
    <s v="86I0920963"/>
    <d v="2022-05-18T00:00:00"/>
    <s v="3553771"/>
    <x v="266"/>
    <s v="86415798"/>
    <x v="3"/>
    <s v="B3"/>
    <s v="BXJL2N1"/>
    <s v="Z4DN"/>
    <n v="5"/>
    <n v="1632.82"/>
    <n v="1828.76"/>
    <n v="326.57"/>
    <s v="Completed"/>
    <s v="4D09"/>
    <s v="3553771"/>
    <n v="5"/>
    <s v="Bhiwandi"/>
    <x v="0"/>
    <s v="GM-HH"/>
    <x v="15"/>
    <x v="6"/>
    <x v="4"/>
  </r>
  <r>
    <s v="86I0920963"/>
    <d v="2022-05-18T00:00:00"/>
    <s v="3553771"/>
    <x v="266"/>
    <s v="80802633"/>
    <x v="2"/>
    <s v="B3"/>
    <s v="BXJJF71"/>
    <s v="Z4DN"/>
    <n v="5"/>
    <n v="6524.9"/>
    <n v="7307.9"/>
    <n v="1305"/>
    <s v="Completed"/>
    <s v="4D09"/>
    <s v="3553771"/>
    <n v="5"/>
    <s v="Bhiwandi"/>
    <x v="0"/>
    <s v="GM-HH"/>
    <x v="15"/>
    <x v="6"/>
    <x v="4"/>
  </r>
  <r>
    <s v="86I0920964"/>
    <d v="2022-05-18T00:00:00"/>
    <s v="4569853"/>
    <x v="267"/>
    <s v="81571686"/>
    <x v="0"/>
    <s v="B3"/>
    <s v="BXJLRZ1"/>
    <s v="Z4DN"/>
    <n v="20"/>
    <n v="13050"/>
    <n v="14616"/>
    <n v="652.5"/>
    <s v="Completed"/>
    <s v="4D09"/>
    <s v="4569853"/>
    <n v="20"/>
    <s v="Bhiwandi"/>
    <x v="0"/>
    <s v="GM-HH"/>
    <x v="15"/>
    <x v="6"/>
    <x v="4"/>
  </r>
  <r>
    <s v="86I0920966"/>
    <d v="2022-05-18T00:00:00"/>
    <s v="3828445"/>
    <x v="220"/>
    <s v="86415798"/>
    <x v="3"/>
    <s v="B3"/>
    <s v="BXJL2N1"/>
    <s v="Z4DN"/>
    <n v="10"/>
    <n v="3265.66"/>
    <n v="3657.54"/>
    <n v="326.57"/>
    <s v="Completed"/>
    <s v="4D09"/>
    <s v="3828445"/>
    <n v="10"/>
    <s v="Bhiwandi"/>
    <x v="0"/>
    <s v="GM-HH"/>
    <x v="15"/>
    <x v="6"/>
    <x v="4"/>
  </r>
  <r>
    <s v="86I0920968"/>
    <d v="2022-05-18T00:00:00"/>
    <s v="3553798"/>
    <x v="263"/>
    <s v="80802633"/>
    <x v="2"/>
    <s v="B3"/>
    <s v="BXJJF71"/>
    <s v="Z4DN"/>
    <n v="69"/>
    <n v="90044.6"/>
    <n v="100850"/>
    <n v="1305"/>
    <s v="Completed"/>
    <s v="4D09"/>
    <s v="3553798"/>
    <n v="69"/>
    <s v="Bhiwandi"/>
    <x v="0"/>
    <s v="GM-HH"/>
    <x v="15"/>
    <x v="6"/>
    <x v="4"/>
  </r>
  <r>
    <s v="86I0920969"/>
    <d v="2022-05-19T00:00:00"/>
    <s v="4283028"/>
    <x v="248"/>
    <s v="81571686"/>
    <x v="0"/>
    <s v="B3"/>
    <s v="BXJLRZ1"/>
    <s v="Z4DN"/>
    <n v="30"/>
    <n v="19575.04"/>
    <n v="21924.04"/>
    <n v="652.5"/>
    <s v="Completed"/>
    <s v="4D09"/>
    <s v="4283028"/>
    <n v="30"/>
    <s v="Bhiwandi"/>
    <x v="0"/>
    <s v="GM-HH"/>
    <x v="15"/>
    <x v="6"/>
    <x v="4"/>
  </r>
  <r>
    <s v="86I0920969"/>
    <d v="2022-05-19T00:00:00"/>
    <s v="4283028"/>
    <x v="248"/>
    <s v="80802625"/>
    <x v="1"/>
    <s v="B3"/>
    <s v="BXJLK51"/>
    <s v="Z4DN"/>
    <n v="7"/>
    <n v="9135.02"/>
    <n v="10231.219999999999"/>
    <n v="1305"/>
    <s v="Completed"/>
    <s v="4D09"/>
    <s v="4283028"/>
    <n v="7"/>
    <s v="Bhiwandi"/>
    <x v="0"/>
    <s v="GM-HH"/>
    <x v="15"/>
    <x v="6"/>
    <x v="4"/>
  </r>
  <r>
    <s v="86I0920969"/>
    <d v="2022-05-19T00:00:00"/>
    <s v="4283028"/>
    <x v="248"/>
    <s v="86415798"/>
    <x v="3"/>
    <s v="B3"/>
    <s v="BXJL2N1"/>
    <s v="Z4DN"/>
    <n v="10"/>
    <n v="3265.71"/>
    <n v="3657.59"/>
    <n v="326.57"/>
    <s v="Completed"/>
    <s v="4D09"/>
    <s v="4283028"/>
    <n v="10"/>
    <s v="Bhiwandi"/>
    <x v="0"/>
    <s v="GM-HH"/>
    <x v="15"/>
    <x v="6"/>
    <x v="4"/>
  </r>
  <r>
    <s v="86I0920969"/>
    <d v="2022-05-19T00:00:00"/>
    <s v="4283028"/>
    <x v="248"/>
    <s v="80802633"/>
    <x v="2"/>
    <s v="B3"/>
    <s v="BXJJF71"/>
    <s v="Z4DN"/>
    <n v="1"/>
    <n v="1305"/>
    <n v="1461.6"/>
    <n v="1305"/>
    <s v="Completed"/>
    <s v="4D09"/>
    <s v="4283028"/>
    <n v="1"/>
    <s v="Bhiwandi"/>
    <x v="0"/>
    <s v="GM-HH"/>
    <x v="15"/>
    <x v="6"/>
    <x v="4"/>
  </r>
  <r>
    <s v="86I0920971"/>
    <d v="2022-05-19T00:00:00"/>
    <s v="3552488"/>
    <x v="268"/>
    <s v="86415798"/>
    <x v="3"/>
    <s v="B3"/>
    <s v="BXJL2N1"/>
    <s v="Z4DN"/>
    <n v="96"/>
    <n v="31350.720000000001"/>
    <n v="35112.800000000003"/>
    <n v="326.57"/>
    <s v="Completed"/>
    <s v="4D09"/>
    <s v="3552488"/>
    <n v="96"/>
    <s v="Bhiwandi"/>
    <x v="0"/>
    <s v="GM-HH"/>
    <x v="15"/>
    <x v="6"/>
    <x v="4"/>
  </r>
  <r>
    <s v="86I0920972"/>
    <d v="2022-05-19T00:00:00"/>
    <s v="3552317"/>
    <x v="269"/>
    <s v="81571686"/>
    <x v="0"/>
    <s v="B3"/>
    <s v="BXJLRZ1"/>
    <s v="Z4DN"/>
    <n v="10"/>
    <n v="6525"/>
    <n v="7308"/>
    <n v="652.5"/>
    <s v="Completed"/>
    <s v="4D09"/>
    <s v="3552317"/>
    <n v="10"/>
    <s v="Bhiwandi"/>
    <x v="0"/>
    <s v="GM-HH"/>
    <x v="15"/>
    <x v="6"/>
    <x v="4"/>
  </r>
  <r>
    <s v="86I0920978"/>
    <d v="2022-05-19T00:00:00"/>
    <s v="3548349"/>
    <x v="252"/>
    <s v="81571686"/>
    <x v="0"/>
    <s v="B3"/>
    <s v="BXJLRZ1"/>
    <s v="Z4DN"/>
    <n v="10"/>
    <n v="6524.98"/>
    <n v="7307.98"/>
    <n v="652.5"/>
    <s v="Completed"/>
    <s v="4D09"/>
    <s v="3548349"/>
    <n v="10"/>
    <s v="Bhiwandi"/>
    <x v="0"/>
    <s v="GM-HH"/>
    <x v="15"/>
    <x v="6"/>
    <x v="4"/>
  </r>
  <r>
    <s v="86I0920980"/>
    <d v="2022-05-19T00:00:00"/>
    <s v="3553553"/>
    <x v="230"/>
    <s v="80802633"/>
    <x v="2"/>
    <s v="B3"/>
    <s v="BXJJF71"/>
    <s v="Z4DN"/>
    <n v="5"/>
    <n v="6525"/>
    <n v="7308"/>
    <n v="1305"/>
    <s v="Completed"/>
    <s v="4D09"/>
    <s v="3553553"/>
    <n v="5"/>
    <s v="Bhiwandi"/>
    <x v="0"/>
    <s v="GM-HH"/>
    <x v="15"/>
    <x v="6"/>
    <x v="4"/>
  </r>
  <r>
    <s v="86I0920994"/>
    <d v="2022-05-19T00:00:00"/>
    <s v="1945049"/>
    <x v="253"/>
    <s v="81571686"/>
    <x v="0"/>
    <s v="B3"/>
    <s v="BXJLRZ1"/>
    <s v="Z4DN"/>
    <n v="50"/>
    <n v="32625.19"/>
    <n v="36540.19"/>
    <n v="652.5"/>
    <s v="Completed"/>
    <s v="4D09"/>
    <s v="1945049"/>
    <n v="50"/>
    <s v="Bhiwandi"/>
    <x v="0"/>
    <s v="GM-HH"/>
    <x v="15"/>
    <x v="6"/>
    <x v="4"/>
  </r>
  <r>
    <s v="86I0920994"/>
    <d v="2022-05-19T00:00:00"/>
    <s v="1945049"/>
    <x v="253"/>
    <s v="80802633"/>
    <x v="2"/>
    <s v="B3"/>
    <s v="BXJJF71"/>
    <s v="Z4DN"/>
    <n v="10"/>
    <n v="13050.08"/>
    <n v="14616.08"/>
    <n v="1305"/>
    <s v="Completed"/>
    <s v="4D09"/>
    <s v="1945049"/>
    <n v="10"/>
    <s v="Bhiwandi"/>
    <x v="0"/>
    <s v="GM-HH"/>
    <x v="15"/>
    <x v="6"/>
    <x v="4"/>
  </r>
  <r>
    <s v="86I0920997"/>
    <d v="2022-05-19T00:00:00"/>
    <s v="4116627"/>
    <x v="258"/>
    <s v="86415798"/>
    <x v="3"/>
    <s v="B3"/>
    <s v="BXJL2N1"/>
    <s v="Z4DN"/>
    <n v="10"/>
    <n v="3265.75"/>
    <n v="3657.63"/>
    <n v="326.57"/>
    <s v="Completed"/>
    <s v="4D09"/>
    <s v="4116627"/>
    <n v="10"/>
    <s v="Bhiwandi"/>
    <x v="0"/>
    <s v="GM-HH"/>
    <x v="15"/>
    <x v="6"/>
    <x v="4"/>
  </r>
  <r>
    <s v="86I0920999"/>
    <d v="2022-05-19T00:00:00"/>
    <s v="3957981"/>
    <x v="225"/>
    <s v="80802625"/>
    <x v="1"/>
    <s v="B3"/>
    <s v="BXJLK51"/>
    <s v="Z4DN"/>
    <n v="10"/>
    <n v="13049.91"/>
    <n v="14615.91"/>
    <n v="1305"/>
    <s v="Completed"/>
    <s v="4D09"/>
    <s v="3957981"/>
    <n v="10"/>
    <s v="Bhiwandi"/>
    <x v="0"/>
    <s v="GM-HH"/>
    <x v="15"/>
    <x v="6"/>
    <x v="4"/>
  </r>
  <r>
    <s v="86I0920999"/>
    <d v="2022-05-19T00:00:00"/>
    <s v="3957981"/>
    <x v="225"/>
    <s v="86415798"/>
    <x v="3"/>
    <s v="B3"/>
    <s v="BXJL2N1"/>
    <s v="Z4DN"/>
    <n v="10"/>
    <n v="3265.68"/>
    <n v="3657.56"/>
    <n v="326.57"/>
    <s v="Completed"/>
    <s v="4D09"/>
    <s v="3957981"/>
    <n v="10"/>
    <s v="Bhiwandi"/>
    <x v="0"/>
    <s v="GM-HH"/>
    <x v="15"/>
    <x v="6"/>
    <x v="4"/>
  </r>
  <r>
    <s v="86I0920999"/>
    <d v="2022-05-19T00:00:00"/>
    <s v="3957981"/>
    <x v="225"/>
    <s v="80802633"/>
    <x v="2"/>
    <s v="B3"/>
    <s v="BXJJF71"/>
    <s v="Z4DN"/>
    <n v="15"/>
    <n v="19574.84"/>
    <n v="21923.84"/>
    <n v="1305"/>
    <s v="Completed"/>
    <s v="4D09"/>
    <s v="3957981"/>
    <n v="15"/>
    <s v="Bhiwandi"/>
    <x v="0"/>
    <s v="GM-HH"/>
    <x v="15"/>
    <x v="6"/>
    <x v="4"/>
  </r>
  <r>
    <s v="86I0921001"/>
    <d v="2022-05-19T00:00:00"/>
    <s v="1081875"/>
    <x v="221"/>
    <s v="81571686"/>
    <x v="0"/>
    <s v="B3"/>
    <s v="BXJLRZ1"/>
    <s v="Z4DN"/>
    <n v="48"/>
    <n v="31320.09"/>
    <n v="35078.49"/>
    <n v="652.5"/>
    <s v="Completed"/>
    <s v="4D09"/>
    <s v="1081875"/>
    <n v="48"/>
    <s v="Bhiwandi"/>
    <x v="0"/>
    <s v="GM-HH"/>
    <x v="15"/>
    <x v="6"/>
    <x v="4"/>
  </r>
  <r>
    <s v="86I0921001"/>
    <d v="2022-05-19T00:00:00"/>
    <s v="1081875"/>
    <x v="221"/>
    <s v="80802625"/>
    <x v="1"/>
    <s v="B3"/>
    <s v="BXJLK51"/>
    <s v="Z4DN"/>
    <n v="10"/>
    <n v="13050.04"/>
    <n v="14616.04"/>
    <n v="1305"/>
    <s v="Completed"/>
    <s v="4D09"/>
    <s v="1081875"/>
    <n v="10"/>
    <s v="Bhiwandi"/>
    <x v="0"/>
    <s v="GM-HH"/>
    <x v="15"/>
    <x v="6"/>
    <x v="4"/>
  </r>
  <r>
    <s v="86I0921001"/>
    <d v="2022-05-19T00:00:00"/>
    <s v="1081875"/>
    <x v="221"/>
    <s v="80802633"/>
    <x v="2"/>
    <s v="B3"/>
    <s v="BXJJF71"/>
    <s v="Z4DN"/>
    <n v="10"/>
    <n v="13050.04"/>
    <n v="14616.04"/>
    <n v="1305"/>
    <s v="Completed"/>
    <s v="4D09"/>
    <s v="1081875"/>
    <n v="10"/>
    <s v="Bhiwandi"/>
    <x v="0"/>
    <s v="GM-HH"/>
    <x v="15"/>
    <x v="6"/>
    <x v="4"/>
  </r>
  <r>
    <s v="86I0921003"/>
    <d v="2022-05-20T00:00:00"/>
    <s v="4163073"/>
    <x v="251"/>
    <s v="81571686"/>
    <x v="0"/>
    <s v="B3"/>
    <s v="BXJLRZ1"/>
    <s v="Z4DN"/>
    <n v="100"/>
    <n v="65249.98"/>
    <n v="73079.98"/>
    <n v="652.5"/>
    <s v="Completed"/>
    <s v="4D09"/>
    <s v="4163073"/>
    <n v="100"/>
    <s v="Bhiwandi"/>
    <x v="0"/>
    <s v="GM-HH"/>
    <x v="15"/>
    <x v="6"/>
    <x v="4"/>
  </r>
  <r>
    <s v="86I0921004"/>
    <d v="2022-05-20T00:00:00"/>
    <s v="3828033"/>
    <x v="243"/>
    <s v="81571686"/>
    <x v="0"/>
    <s v="B3"/>
    <s v="BXJLRZ1"/>
    <s v="Z4DN"/>
    <n v="30"/>
    <n v="19574.95"/>
    <n v="21923.95"/>
    <n v="652.5"/>
    <s v="Completed"/>
    <s v="4D09"/>
    <s v="3828033"/>
    <n v="30"/>
    <s v="Bhiwandi"/>
    <x v="0"/>
    <s v="GM-HH"/>
    <x v="15"/>
    <x v="6"/>
    <x v="4"/>
  </r>
  <r>
    <s v="86I0921004"/>
    <d v="2022-05-20T00:00:00"/>
    <s v="3828033"/>
    <x v="243"/>
    <s v="80802625"/>
    <x v="1"/>
    <s v="B3"/>
    <s v="BXJLK51"/>
    <s v="Z4DN"/>
    <n v="5"/>
    <n v="6524.98"/>
    <n v="7307.98"/>
    <n v="1305"/>
    <s v="Completed"/>
    <s v="4D09"/>
    <s v="3828033"/>
    <n v="5"/>
    <s v="Bhiwandi"/>
    <x v="0"/>
    <s v="GM-HH"/>
    <x v="15"/>
    <x v="6"/>
    <x v="4"/>
  </r>
  <r>
    <s v="86I0921004"/>
    <d v="2022-05-20T00:00:00"/>
    <s v="3828033"/>
    <x v="243"/>
    <s v="86415798"/>
    <x v="3"/>
    <s v="B3"/>
    <s v="BXJL2N1"/>
    <s v="Z4DN"/>
    <n v="30"/>
    <n v="9797.08"/>
    <n v="10972.74"/>
    <n v="326.57"/>
    <s v="Completed"/>
    <s v="4D09"/>
    <s v="3828033"/>
    <n v="30"/>
    <s v="Bhiwandi"/>
    <x v="0"/>
    <s v="GM-HH"/>
    <x v="15"/>
    <x v="6"/>
    <x v="4"/>
  </r>
  <r>
    <s v="86I0921004"/>
    <d v="2022-05-20T00:00:00"/>
    <s v="3828033"/>
    <x v="243"/>
    <s v="80802633"/>
    <x v="2"/>
    <s v="B3"/>
    <s v="BXJJF71"/>
    <s v="Z4DN"/>
    <n v="10"/>
    <n v="13049.97"/>
    <n v="14615.97"/>
    <n v="1305"/>
    <s v="Completed"/>
    <s v="4D09"/>
    <s v="3828033"/>
    <n v="10"/>
    <s v="Bhiwandi"/>
    <x v="0"/>
    <s v="GM-HH"/>
    <x v="15"/>
    <x v="6"/>
    <x v="4"/>
  </r>
  <r>
    <s v="86I0921009"/>
    <d v="2022-05-20T00:00:00"/>
    <s v="1964855"/>
    <x v="256"/>
    <s v="81571686"/>
    <x v="0"/>
    <s v="B3"/>
    <s v="BXJLRZ1"/>
    <s v="Z4DN"/>
    <n v="90"/>
    <n v="58724.94"/>
    <n v="65771.94"/>
    <n v="652.5"/>
    <s v="Completed"/>
    <s v="4D09"/>
    <s v="1964855"/>
    <n v="90"/>
    <s v="Bhiwandi"/>
    <x v="0"/>
    <s v="GM-HH"/>
    <x v="15"/>
    <x v="6"/>
    <x v="4"/>
  </r>
  <r>
    <s v="86I0921009"/>
    <d v="2022-05-20T00:00:00"/>
    <s v="1964855"/>
    <x v="256"/>
    <s v="80802625"/>
    <x v="1"/>
    <s v="B3"/>
    <s v="BXJLK51"/>
    <s v="Z4DN"/>
    <n v="5"/>
    <n v="6524.99"/>
    <n v="7307.99"/>
    <n v="1305"/>
    <s v="Completed"/>
    <s v="4D09"/>
    <s v="1964855"/>
    <n v="5"/>
    <s v="Bhiwandi"/>
    <x v="0"/>
    <s v="GM-HH"/>
    <x v="15"/>
    <x v="6"/>
    <x v="4"/>
  </r>
  <r>
    <s v="86I0921009"/>
    <d v="2022-05-20T00:00:00"/>
    <s v="1964855"/>
    <x v="256"/>
    <s v="86415798"/>
    <x v="3"/>
    <s v="B3"/>
    <s v="BXJL2N1"/>
    <s v="Z4DN"/>
    <n v="50"/>
    <n v="16328.48"/>
    <n v="18287.900000000001"/>
    <n v="326.57"/>
    <s v="Completed"/>
    <s v="4D09"/>
    <s v="1964855"/>
    <n v="50"/>
    <s v="Bhiwandi"/>
    <x v="0"/>
    <s v="GM-HH"/>
    <x v="15"/>
    <x v="6"/>
    <x v="4"/>
  </r>
  <r>
    <s v="86I0921009"/>
    <d v="2022-05-20T00:00:00"/>
    <s v="1964855"/>
    <x v="256"/>
    <s v="80802633"/>
    <x v="2"/>
    <s v="B3"/>
    <s v="BXJJF71"/>
    <s v="Z4DN"/>
    <n v="18"/>
    <n v="23489.98"/>
    <n v="26308.78"/>
    <n v="1305"/>
    <s v="Completed"/>
    <s v="4D09"/>
    <s v="1964855"/>
    <n v="18"/>
    <s v="Bhiwandi"/>
    <x v="0"/>
    <s v="GM-HH"/>
    <x v="15"/>
    <x v="6"/>
    <x v="4"/>
  </r>
  <r>
    <s v="86I0921010"/>
    <d v="2022-05-20T00:00:00"/>
    <s v="4027079R"/>
    <x v="228"/>
    <s v="81571686"/>
    <x v="0"/>
    <s v="B3"/>
    <s v="BXJLRZ1"/>
    <s v="Z4DN"/>
    <n v="4"/>
    <n v="2610.12"/>
    <n v="2923.32"/>
    <n v="652.5"/>
    <s v="Completed"/>
    <s v="4D09"/>
    <s v="4096874"/>
    <n v="4"/>
    <s v="Bhiwandi"/>
    <x v="0"/>
    <s v="GM-HH"/>
    <x v="15"/>
    <x v="6"/>
    <x v="4"/>
  </r>
  <r>
    <s v="86I0921014"/>
    <d v="2022-05-20T00:00:00"/>
    <s v="4027079"/>
    <x v="228"/>
    <s v="81571686"/>
    <x v="0"/>
    <s v="B3"/>
    <s v="BXJLRZ1"/>
    <s v="Z4DN"/>
    <n v="20"/>
    <n v="13049.97"/>
    <n v="14615.97"/>
    <n v="652.5"/>
    <s v="Completed"/>
    <s v="4D09"/>
    <s v="4082988"/>
    <n v="20"/>
    <s v="Bhiwandi"/>
    <x v="0"/>
    <s v="GM-HH"/>
    <x v="15"/>
    <x v="6"/>
    <x v="4"/>
  </r>
  <r>
    <s v="86I0921014"/>
    <d v="2022-05-20T00:00:00"/>
    <s v="4027079"/>
    <x v="228"/>
    <s v="80802625"/>
    <x v="1"/>
    <s v="B3"/>
    <s v="BXJLK51"/>
    <s v="Z4DN"/>
    <n v="8"/>
    <n v="10439.98"/>
    <n v="11692.78"/>
    <n v="1305"/>
    <s v="Completed"/>
    <s v="4D09"/>
    <s v="4082988"/>
    <n v="8"/>
    <s v="Bhiwandi"/>
    <x v="0"/>
    <s v="GM-HH"/>
    <x v="15"/>
    <x v="6"/>
    <x v="4"/>
  </r>
  <r>
    <s v="86I0921014"/>
    <d v="2022-05-20T00:00:00"/>
    <s v="4027079"/>
    <x v="228"/>
    <s v="86415798"/>
    <x v="3"/>
    <s v="B3"/>
    <s v="BXJL2N1"/>
    <s v="Z4DN"/>
    <n v="10"/>
    <n v="3265.69"/>
    <n v="3657.57"/>
    <n v="326.57"/>
    <s v="Completed"/>
    <s v="4D09"/>
    <s v="4082988"/>
    <n v="10"/>
    <s v="Bhiwandi"/>
    <x v="0"/>
    <s v="GM-HH"/>
    <x v="15"/>
    <x v="6"/>
    <x v="4"/>
  </r>
  <r>
    <s v="86I0921018"/>
    <d v="2022-05-20T00:00:00"/>
    <s v="3954537"/>
    <x v="227"/>
    <s v="86415798"/>
    <x v="3"/>
    <s v="B3"/>
    <s v="BXJL2N1"/>
    <s v="Z4DN"/>
    <n v="5"/>
    <n v="1632.82"/>
    <n v="1828.76"/>
    <n v="326.57"/>
    <s v="Completed"/>
    <s v="4D09"/>
    <s v="3954537"/>
    <n v="5"/>
    <s v="Bhiwandi"/>
    <x v="0"/>
    <s v="GM-HH"/>
    <x v="15"/>
    <x v="6"/>
    <x v="4"/>
  </r>
  <r>
    <s v="86I0921018"/>
    <d v="2022-05-20T00:00:00"/>
    <s v="3954537"/>
    <x v="227"/>
    <s v="80802633"/>
    <x v="2"/>
    <s v="B3"/>
    <s v="BXJJF71"/>
    <s v="Z4DN"/>
    <n v="6"/>
    <n v="7829.87"/>
    <n v="8769.4699999999993"/>
    <n v="1305"/>
    <s v="Completed"/>
    <s v="4D09"/>
    <s v="3954537"/>
    <n v="6"/>
    <s v="Bhiwandi"/>
    <x v="0"/>
    <s v="GM-HH"/>
    <x v="15"/>
    <x v="6"/>
    <x v="4"/>
  </r>
  <r>
    <s v="86I0921024"/>
    <d v="2022-05-20T00:00:00"/>
    <s v="3548185"/>
    <x v="270"/>
    <s v="80802633"/>
    <x v="2"/>
    <s v="B3"/>
    <s v="BXJJF71"/>
    <s v="Z4DN"/>
    <n v="10"/>
    <n v="13050.24"/>
    <n v="14616.24"/>
    <n v="1305"/>
    <s v="Completed"/>
    <s v="4D09"/>
    <s v="3548185"/>
    <n v="10"/>
    <s v="Bhiwandi"/>
    <x v="0"/>
    <s v="GM-HH"/>
    <x v="15"/>
    <x v="6"/>
    <x v="4"/>
  </r>
  <r>
    <s v="86I0921025"/>
    <d v="2022-05-20T00:00:00"/>
    <s v="3574750"/>
    <x v="237"/>
    <s v="80802625"/>
    <x v="1"/>
    <s v="B3"/>
    <s v="BXJLK51"/>
    <s v="Z4DN"/>
    <n v="10"/>
    <n v="13050.28"/>
    <n v="14616.28"/>
    <n v="1305"/>
    <s v="Completed"/>
    <s v="4D09"/>
    <s v="3574750"/>
    <n v="10"/>
    <s v="Bhiwandi"/>
    <x v="0"/>
    <s v="GM-HH"/>
    <x v="15"/>
    <x v="6"/>
    <x v="4"/>
  </r>
  <r>
    <s v="86I0921025"/>
    <d v="2022-05-20T00:00:00"/>
    <s v="3574750"/>
    <x v="237"/>
    <s v="86415798"/>
    <x v="3"/>
    <s v="B3"/>
    <s v="BXJL2N1"/>
    <s v="Z4DN"/>
    <n v="3"/>
    <n v="979.73"/>
    <n v="1097.29"/>
    <n v="326.57"/>
    <s v="Completed"/>
    <s v="4D09"/>
    <s v="3574750"/>
    <n v="3"/>
    <s v="Bhiwandi"/>
    <x v="0"/>
    <s v="GM-HH"/>
    <x v="15"/>
    <x v="6"/>
    <x v="4"/>
  </r>
  <r>
    <s v="86I0921026"/>
    <d v="2022-05-21T00:00:00"/>
    <s v="3553564"/>
    <x v="224"/>
    <s v="81571686"/>
    <x v="0"/>
    <s v="B3"/>
    <s v="BXJLRZ1"/>
    <s v="Z4DN"/>
    <n v="10"/>
    <n v="6525.02"/>
    <n v="7308.02"/>
    <n v="652.5"/>
    <s v="Completed"/>
    <s v="4D09"/>
    <s v="3553564"/>
    <n v="10"/>
    <s v="Bhiwandi"/>
    <x v="0"/>
    <s v="GM-HH"/>
    <x v="15"/>
    <x v="6"/>
    <x v="4"/>
  </r>
  <r>
    <s v="86I0921026"/>
    <d v="2022-05-21T00:00:00"/>
    <s v="3553564"/>
    <x v="224"/>
    <s v="86415798"/>
    <x v="3"/>
    <s v="B3"/>
    <s v="BXJL2N1"/>
    <s v="Z4DN"/>
    <n v="10"/>
    <n v="3265.71"/>
    <n v="3657.59"/>
    <n v="326.57"/>
    <s v="Completed"/>
    <s v="4D09"/>
    <s v="3553564"/>
    <n v="10"/>
    <s v="Bhiwandi"/>
    <x v="0"/>
    <s v="GM-HH"/>
    <x v="15"/>
    <x v="6"/>
    <x v="4"/>
  </r>
  <r>
    <s v="86I0921032"/>
    <d v="2022-05-21T00:00:00"/>
    <s v="3545863"/>
    <x v="271"/>
    <s v="81571686"/>
    <x v="0"/>
    <s v="B3"/>
    <s v="BXJLRZ1"/>
    <s v="Z4DN"/>
    <n v="30"/>
    <n v="19574.88"/>
    <n v="21923.88"/>
    <n v="652.5"/>
    <s v="Completed"/>
    <s v="4D09"/>
    <s v="3545863"/>
    <n v="30"/>
    <s v="Bhiwandi"/>
    <x v="0"/>
    <s v="GM-HH"/>
    <x v="15"/>
    <x v="6"/>
    <x v="4"/>
  </r>
  <r>
    <s v="86I0921032"/>
    <d v="2022-05-21T00:00:00"/>
    <s v="3545863"/>
    <x v="271"/>
    <s v="80802625"/>
    <x v="1"/>
    <s v="B3"/>
    <s v="BXJLK51"/>
    <s v="Z4DN"/>
    <n v="20"/>
    <n v="26099.84"/>
    <n v="29231.84"/>
    <n v="1305"/>
    <s v="Completed"/>
    <s v="4D09"/>
    <s v="3545863"/>
    <n v="20"/>
    <s v="Bhiwandi"/>
    <x v="0"/>
    <s v="GM-HH"/>
    <x v="15"/>
    <x v="6"/>
    <x v="4"/>
  </r>
  <r>
    <s v="86I0921035"/>
    <d v="2022-05-21T00:00:00"/>
    <s v="4146539"/>
    <x v="272"/>
    <s v="86415798"/>
    <x v="3"/>
    <s v="B3"/>
    <s v="BXJL2N1"/>
    <s v="Z4DN"/>
    <n v="15"/>
    <n v="4898.55"/>
    <n v="5486.37"/>
    <n v="326.57"/>
    <s v="Completed"/>
    <s v="4D09"/>
    <s v="4146539"/>
    <n v="15"/>
    <s v="Bhiwandi"/>
    <x v="0"/>
    <s v="GM-HH"/>
    <x v="15"/>
    <x v="6"/>
    <x v="4"/>
  </r>
  <r>
    <s v="86I0921038"/>
    <d v="2022-05-21T00:00:00"/>
    <s v="4109770"/>
    <x v="246"/>
    <s v="81571686"/>
    <x v="0"/>
    <s v="B3"/>
    <s v="BXJLRZ1"/>
    <s v="Z4DN"/>
    <n v="10"/>
    <n v="6524.93"/>
    <n v="7307.93"/>
    <n v="652.5"/>
    <s v="Completed"/>
    <s v="4D09"/>
    <s v="4109770"/>
    <n v="10"/>
    <s v="Bhiwandi"/>
    <x v="0"/>
    <s v="GM-HH"/>
    <x v="15"/>
    <x v="6"/>
    <x v="4"/>
  </r>
  <r>
    <s v="86I0921038"/>
    <d v="2022-05-21T00:00:00"/>
    <s v="4109770"/>
    <x v="246"/>
    <s v="86415798"/>
    <x v="3"/>
    <s v="B3"/>
    <s v="BXJL2N1"/>
    <s v="Z4DN"/>
    <n v="10"/>
    <n v="3265.67"/>
    <n v="3657.55"/>
    <n v="326.57"/>
    <s v="Completed"/>
    <s v="4D09"/>
    <s v="4109770"/>
    <n v="10"/>
    <s v="Bhiwandi"/>
    <x v="0"/>
    <s v="GM-HH"/>
    <x v="15"/>
    <x v="6"/>
    <x v="4"/>
  </r>
  <r>
    <s v="86I0921038"/>
    <d v="2022-05-21T00:00:00"/>
    <s v="4109770"/>
    <x v="246"/>
    <s v="80802633"/>
    <x v="2"/>
    <s v="B3"/>
    <s v="BXJJF71"/>
    <s v="Z4DN"/>
    <n v="5"/>
    <n v="6524.93"/>
    <n v="7307.93"/>
    <n v="1305"/>
    <s v="Completed"/>
    <s v="4D09"/>
    <s v="4109770"/>
    <n v="5"/>
    <s v="Bhiwandi"/>
    <x v="0"/>
    <s v="GM-HH"/>
    <x v="15"/>
    <x v="6"/>
    <x v="4"/>
  </r>
  <r>
    <s v="86I0921039"/>
    <d v="2022-05-21T00:00:00"/>
    <s v="4216547"/>
    <x v="259"/>
    <s v="81571686"/>
    <x v="0"/>
    <s v="B3"/>
    <s v="BXJLRZ1"/>
    <s v="Z4DN"/>
    <n v="20"/>
    <n v="13049.98"/>
    <n v="14615.98"/>
    <n v="652.5"/>
    <s v="Completed"/>
    <s v="4D09"/>
    <s v="4216547"/>
    <n v="20"/>
    <s v="Bhiwandi"/>
    <x v="0"/>
    <s v="GM-HH"/>
    <x v="15"/>
    <x v="6"/>
    <x v="4"/>
  </r>
  <r>
    <s v="86I0921039"/>
    <d v="2022-05-21T00:00:00"/>
    <s v="4216547"/>
    <x v="259"/>
    <s v="80802625"/>
    <x v="1"/>
    <s v="B3"/>
    <s v="BXJLK51"/>
    <s v="Z4DN"/>
    <n v="10"/>
    <n v="13049.98"/>
    <n v="14615.98"/>
    <n v="1305"/>
    <s v="Completed"/>
    <s v="4D09"/>
    <s v="4216547"/>
    <n v="10"/>
    <s v="Bhiwandi"/>
    <x v="0"/>
    <s v="GM-HH"/>
    <x v="15"/>
    <x v="6"/>
    <x v="4"/>
  </r>
  <r>
    <s v="86I0921039"/>
    <d v="2022-05-21T00:00:00"/>
    <s v="4216547"/>
    <x v="259"/>
    <s v="86415798"/>
    <x v="3"/>
    <s v="B3"/>
    <s v="BXJL2N1"/>
    <s v="Z4DN"/>
    <n v="30"/>
    <n v="9797.09"/>
    <n v="10972.75"/>
    <n v="326.57"/>
    <s v="Completed"/>
    <s v="4D09"/>
    <s v="4216547"/>
    <n v="30"/>
    <s v="Bhiwandi"/>
    <x v="0"/>
    <s v="GM-HH"/>
    <x v="15"/>
    <x v="6"/>
    <x v="4"/>
  </r>
  <r>
    <s v="86I0921049"/>
    <d v="2022-05-21T00:00:00"/>
    <s v="2860699R"/>
    <x v="233"/>
    <s v="81571686"/>
    <x v="0"/>
    <s v="B3"/>
    <s v="BXJLRZ1"/>
    <s v="Z4DN"/>
    <n v="13"/>
    <n v="8482.43"/>
    <n v="9500.33"/>
    <n v="652.5"/>
    <s v="Completed"/>
    <s v="4D09"/>
    <s v="1945052"/>
    <n v="13"/>
    <s v="Bhiwandi"/>
    <x v="0"/>
    <s v="GM-HH"/>
    <x v="15"/>
    <x v="6"/>
    <x v="4"/>
  </r>
  <r>
    <s v="86I0921049"/>
    <d v="2022-05-21T00:00:00"/>
    <s v="2860699R"/>
    <x v="233"/>
    <s v="86415798"/>
    <x v="3"/>
    <s v="B3"/>
    <s v="BXJL2N1"/>
    <s v="Z4DN"/>
    <n v="20"/>
    <n v="6531.34"/>
    <n v="7315.1"/>
    <n v="326.57"/>
    <s v="Completed"/>
    <s v="4D09"/>
    <s v="1945052"/>
    <n v="20"/>
    <s v="Bhiwandi"/>
    <x v="0"/>
    <s v="GM-HH"/>
    <x v="15"/>
    <x v="6"/>
    <x v="4"/>
  </r>
  <r>
    <s v="86I0921049"/>
    <d v="2022-05-21T00:00:00"/>
    <s v="2860699R"/>
    <x v="233"/>
    <s v="80802633"/>
    <x v="2"/>
    <s v="B3"/>
    <s v="BXJJF71"/>
    <s v="Z4DN"/>
    <n v="4"/>
    <n v="5219.95"/>
    <n v="5846.35"/>
    <n v="1305"/>
    <s v="Completed"/>
    <s v="4D09"/>
    <s v="1945052"/>
    <n v="4"/>
    <s v="Bhiwandi"/>
    <x v="0"/>
    <s v="GM-HH"/>
    <x v="15"/>
    <x v="6"/>
    <x v="4"/>
  </r>
  <r>
    <s v="86I0921050"/>
    <d v="2022-05-21T00:00:00"/>
    <s v="3547987"/>
    <x v="262"/>
    <s v="81571686"/>
    <x v="0"/>
    <s v="B3"/>
    <s v="BXJLRZ1"/>
    <s v="Z4DN"/>
    <n v="80"/>
    <n v="52200"/>
    <n v="58464"/>
    <n v="652.5"/>
    <s v="Completed"/>
    <s v="4D09"/>
    <s v="3547987"/>
    <n v="80"/>
    <s v="Bhiwandi"/>
    <x v="0"/>
    <s v="GM-HH"/>
    <x v="15"/>
    <x v="6"/>
    <x v="4"/>
  </r>
  <r>
    <s v="86I0921055"/>
    <d v="2022-05-23T00:00:00"/>
    <s v="3553798"/>
    <x v="263"/>
    <s v="81571686"/>
    <x v="0"/>
    <s v="B3"/>
    <s v="BXJLRZ1"/>
    <s v="Z4DN"/>
    <n v="25"/>
    <n v="16312.6"/>
    <n v="18270.099999999999"/>
    <n v="652.5"/>
    <s v="Completed"/>
    <s v="4D09"/>
    <s v="3553798"/>
    <n v="25"/>
    <s v="Bhiwandi"/>
    <x v="0"/>
    <s v="GM-HH"/>
    <x v="15"/>
    <x v="6"/>
    <x v="4"/>
  </r>
  <r>
    <s v="86I0921055"/>
    <d v="2022-05-23T00:00:00"/>
    <s v="3553798"/>
    <x v="263"/>
    <s v="80802625"/>
    <x v="1"/>
    <s v="B3"/>
    <s v="BXJLK51"/>
    <s v="Z4DN"/>
    <n v="10"/>
    <n v="13050.08"/>
    <n v="14616.08"/>
    <n v="1305"/>
    <s v="Completed"/>
    <s v="4D09"/>
    <s v="3553798"/>
    <n v="10"/>
    <s v="Bhiwandi"/>
    <x v="0"/>
    <s v="GM-HH"/>
    <x v="15"/>
    <x v="6"/>
    <x v="4"/>
  </r>
  <r>
    <s v="86I0921055"/>
    <d v="2022-05-23T00:00:00"/>
    <s v="3553798"/>
    <x v="263"/>
    <s v="86415798"/>
    <x v="3"/>
    <s v="B3"/>
    <s v="BXJL2N1"/>
    <s v="Z4DN"/>
    <n v="30"/>
    <n v="9797.16"/>
    <n v="10972.82"/>
    <n v="326.57"/>
    <s v="Completed"/>
    <s v="4D09"/>
    <s v="3553798"/>
    <n v="30"/>
    <s v="Bhiwandi"/>
    <x v="0"/>
    <s v="GM-HH"/>
    <x v="15"/>
    <x v="6"/>
    <x v="4"/>
  </r>
  <r>
    <s v="86I0921056"/>
    <d v="2022-05-23T00:00:00"/>
    <s v="3957981"/>
    <x v="225"/>
    <s v="81571686"/>
    <x v="0"/>
    <s v="B3"/>
    <s v="BXJLRZ1"/>
    <s v="Z4DN"/>
    <n v="10"/>
    <n v="6524.98"/>
    <n v="7307.98"/>
    <n v="652.5"/>
    <s v="Completed"/>
    <s v="4D09"/>
    <s v="4689773"/>
    <n v="10"/>
    <s v="Bhiwandi"/>
    <x v="0"/>
    <s v="GM-HH"/>
    <x v="15"/>
    <x v="6"/>
    <x v="4"/>
  </r>
  <r>
    <s v="86I0921057"/>
    <d v="2022-05-23T00:00:00"/>
    <s v="3957981"/>
    <x v="225"/>
    <s v="86415798"/>
    <x v="3"/>
    <s v="B3"/>
    <s v="BXJL2N1"/>
    <s v="Z4DN"/>
    <n v="30"/>
    <n v="9797.2099999999991"/>
    <n v="10972.87"/>
    <n v="326.57"/>
    <s v="Completed"/>
    <s v="4D09"/>
    <s v="3957981"/>
    <n v="30"/>
    <s v="Bhiwandi"/>
    <x v="0"/>
    <s v="GM-HH"/>
    <x v="15"/>
    <x v="6"/>
    <x v="4"/>
  </r>
  <r>
    <s v="86I0921060"/>
    <d v="2022-05-23T00:00:00"/>
    <s v="3552983"/>
    <x v="219"/>
    <s v="81571686"/>
    <x v="0"/>
    <s v="B3"/>
    <s v="BXJLRZ1"/>
    <s v="Z4DN"/>
    <n v="10"/>
    <n v="6525.02"/>
    <n v="7308.02"/>
    <n v="652.5"/>
    <s v="Completed"/>
    <s v="4D09"/>
    <s v="3552983"/>
    <n v="10"/>
    <s v="Bhiwandi"/>
    <x v="0"/>
    <s v="GM-HH"/>
    <x v="15"/>
    <x v="6"/>
    <x v="4"/>
  </r>
  <r>
    <s v="86I0921060"/>
    <d v="2022-05-23T00:00:00"/>
    <s v="3552983"/>
    <x v="219"/>
    <s v="80802625"/>
    <x v="1"/>
    <s v="B3"/>
    <s v="BXJLK51"/>
    <s v="Z4DN"/>
    <n v="6"/>
    <n v="7830.02"/>
    <n v="8769.6200000000008"/>
    <n v="1305"/>
    <s v="Completed"/>
    <s v="4D09"/>
    <s v="3552983"/>
    <n v="6"/>
    <s v="Bhiwandi"/>
    <x v="0"/>
    <s v="GM-HH"/>
    <x v="15"/>
    <x v="6"/>
    <x v="4"/>
  </r>
  <r>
    <s v="86I0921060"/>
    <d v="2022-05-23T00:00:00"/>
    <s v="3552983"/>
    <x v="219"/>
    <s v="80802633"/>
    <x v="2"/>
    <s v="B3"/>
    <s v="BXJJF71"/>
    <s v="Z4DN"/>
    <n v="5"/>
    <n v="6525.02"/>
    <n v="7308.02"/>
    <n v="1305"/>
    <s v="Completed"/>
    <s v="4D09"/>
    <s v="3552983"/>
    <n v="5"/>
    <s v="Bhiwandi"/>
    <x v="0"/>
    <s v="GM-HH"/>
    <x v="15"/>
    <x v="6"/>
    <x v="4"/>
  </r>
  <r>
    <s v="86I0921062"/>
    <d v="2022-05-23T00:00:00"/>
    <s v="4434093"/>
    <x v="234"/>
    <s v="86415798"/>
    <x v="3"/>
    <s v="B3"/>
    <s v="BXJL2N1"/>
    <s v="Z4DN"/>
    <n v="36"/>
    <n v="11756.72"/>
    <n v="13167.5"/>
    <n v="326.57"/>
    <s v="Completed"/>
    <s v="4D09"/>
    <s v="4434093"/>
    <n v="36"/>
    <s v="Bhiwandi"/>
    <x v="0"/>
    <s v="GM-HH"/>
    <x v="16"/>
    <x v="7"/>
    <x v="4"/>
  </r>
  <r>
    <s v="86I0921072"/>
    <d v="2022-05-24T00:00:00"/>
    <s v="3548189"/>
    <x v="241"/>
    <s v="80802625"/>
    <x v="1"/>
    <s v="B3"/>
    <s v="BXJLK51"/>
    <s v="Z4DN"/>
    <n v="5"/>
    <n v="6524.99"/>
    <n v="7307.99"/>
    <n v="1305"/>
    <s v="Completed"/>
    <s v="4D09"/>
    <s v="3548189"/>
    <n v="5"/>
    <s v="Bhiwandi"/>
    <x v="0"/>
    <s v="GM-HH"/>
    <x v="15"/>
    <x v="6"/>
    <x v="4"/>
  </r>
  <r>
    <s v="86I0921072"/>
    <d v="2022-05-24T00:00:00"/>
    <s v="3548189"/>
    <x v="241"/>
    <s v="86415798"/>
    <x v="3"/>
    <s v="B3"/>
    <s v="BXJL2N1"/>
    <s v="Z4DN"/>
    <n v="10"/>
    <n v="3265.69"/>
    <n v="3657.57"/>
    <n v="326.57"/>
    <s v="Completed"/>
    <s v="4D09"/>
    <s v="3548189"/>
    <n v="10"/>
    <s v="Bhiwandi"/>
    <x v="0"/>
    <s v="GM-HH"/>
    <x v="15"/>
    <x v="6"/>
    <x v="4"/>
  </r>
  <r>
    <s v="86I0921072"/>
    <d v="2022-05-24T00:00:00"/>
    <s v="3548189"/>
    <x v="241"/>
    <s v="80802633"/>
    <x v="2"/>
    <s v="B3"/>
    <s v="BXJJF71"/>
    <s v="Z4DN"/>
    <n v="10"/>
    <n v="13049.97"/>
    <n v="14615.97"/>
    <n v="1305"/>
    <s v="Completed"/>
    <s v="4D09"/>
    <s v="3548189"/>
    <n v="10"/>
    <s v="Bhiwandi"/>
    <x v="0"/>
    <s v="GM-HH"/>
    <x v="15"/>
    <x v="6"/>
    <x v="4"/>
  </r>
  <r>
    <s v="86I0921073"/>
    <d v="2022-05-24T00:00:00"/>
    <s v="3827121"/>
    <x v="255"/>
    <s v="86415798"/>
    <x v="3"/>
    <s v="B3"/>
    <s v="BXJL2N1"/>
    <s v="Z4DN"/>
    <n v="170"/>
    <n v="55516.87"/>
    <n v="62178.89"/>
    <n v="326.57"/>
    <s v="Completed"/>
    <s v="4D09"/>
    <s v="3827121"/>
    <n v="170"/>
    <s v="Bhiwandi"/>
    <x v="0"/>
    <s v="GM-HH"/>
    <x v="15"/>
    <x v="6"/>
    <x v="4"/>
  </r>
  <r>
    <s v="86I0921073"/>
    <d v="2022-05-24T00:00:00"/>
    <s v="3827121"/>
    <x v="255"/>
    <s v="80802633"/>
    <x v="2"/>
    <s v="B3"/>
    <s v="BXJJF71"/>
    <s v="Z4DN"/>
    <n v="80"/>
    <n v="104399.95"/>
    <n v="116927.95"/>
    <n v="1305"/>
    <s v="Completed"/>
    <s v="4D09"/>
    <s v="3827121"/>
    <n v="80"/>
    <s v="Bhiwandi"/>
    <x v="0"/>
    <s v="GM-HH"/>
    <x v="15"/>
    <x v="6"/>
    <x v="4"/>
  </r>
  <r>
    <s v="86I0921073"/>
    <d v="2022-05-24T00:00:00"/>
    <s v="3827121"/>
    <x v="255"/>
    <s v="81571686"/>
    <x v="0"/>
    <s v="B3"/>
    <s v="BXJLRZ1"/>
    <s v="Z4DN"/>
    <n v="130"/>
    <n v="84824.960000000006"/>
    <n v="95003.96"/>
    <n v="652.5"/>
    <s v="Completed"/>
    <s v="4D09"/>
    <s v="3827121"/>
    <n v="130"/>
    <s v="Bhiwandi"/>
    <x v="0"/>
    <s v="GM-HH"/>
    <x v="15"/>
    <x v="6"/>
    <x v="4"/>
  </r>
  <r>
    <s v="86I0921077"/>
    <d v="2022-05-24T00:00:00"/>
    <s v="4136874"/>
    <x v="231"/>
    <s v="81571686"/>
    <x v="0"/>
    <s v="B3"/>
    <s v="BXJLRZ1"/>
    <s v="Z4DN"/>
    <n v="30"/>
    <n v="19574.97"/>
    <n v="21923.97"/>
    <n v="652.5"/>
    <s v="Completed"/>
    <s v="4D09"/>
    <s v="4136874"/>
    <n v="30"/>
    <s v="Bhiwandi"/>
    <x v="0"/>
    <s v="GM-HH"/>
    <x v="15"/>
    <x v="6"/>
    <x v="4"/>
  </r>
  <r>
    <s v="86I0921077"/>
    <d v="2022-05-24T00:00:00"/>
    <s v="4136874"/>
    <x v="231"/>
    <s v="86415798"/>
    <x v="3"/>
    <s v="B3"/>
    <s v="BXJL2N1"/>
    <s v="Z4DN"/>
    <n v="10"/>
    <n v="3265.69"/>
    <n v="3657.57"/>
    <n v="326.57"/>
    <s v="Completed"/>
    <s v="4D09"/>
    <s v="4136874"/>
    <n v="10"/>
    <s v="Bhiwandi"/>
    <x v="0"/>
    <s v="GM-HH"/>
    <x v="15"/>
    <x v="6"/>
    <x v="4"/>
  </r>
  <r>
    <s v="86I0921078"/>
    <d v="2022-05-24T00:00:00"/>
    <s v="3552461"/>
    <x v="229"/>
    <s v="86415798"/>
    <x v="3"/>
    <s v="B3"/>
    <s v="BXJL2N1"/>
    <s v="Z4DN"/>
    <n v="30"/>
    <n v="9797.17"/>
    <n v="10972.83"/>
    <n v="326.57"/>
    <s v="Completed"/>
    <s v="4D09"/>
    <s v="3552461"/>
    <n v="30"/>
    <s v="Bhiwandi"/>
    <x v="0"/>
    <s v="GM-HH"/>
    <x v="15"/>
    <x v="6"/>
    <x v="4"/>
  </r>
  <r>
    <s v="86I0921078"/>
    <d v="2022-05-24T00:00:00"/>
    <s v="3552461"/>
    <x v="229"/>
    <s v="80802633"/>
    <x v="2"/>
    <s v="B3"/>
    <s v="BXJJF71"/>
    <s v="Z4DN"/>
    <n v="8"/>
    <n v="10440.08"/>
    <n v="11692.88"/>
    <n v="1305"/>
    <s v="Completed"/>
    <s v="4D09"/>
    <s v="3552461"/>
    <n v="8"/>
    <s v="Bhiwandi"/>
    <x v="0"/>
    <s v="GM-HH"/>
    <x v="15"/>
    <x v="6"/>
    <x v="4"/>
  </r>
  <r>
    <s v="86I0921081"/>
    <d v="2022-05-24T00:00:00"/>
    <s v="1978629"/>
    <x v="273"/>
    <s v="81571686"/>
    <x v="0"/>
    <s v="B3"/>
    <s v="BXJLRZ1"/>
    <s v="Z4DN"/>
    <n v="10"/>
    <n v="6524.98"/>
    <n v="7307.98"/>
    <n v="652.5"/>
    <s v="Completed"/>
    <s v="4D09"/>
    <s v="1978629"/>
    <n v="10"/>
    <s v="Bhiwandi"/>
    <x v="0"/>
    <s v="GM-HH"/>
    <x v="15"/>
    <x v="6"/>
    <x v="4"/>
  </r>
  <r>
    <s v="86I0921081"/>
    <d v="2022-05-24T00:00:00"/>
    <s v="1978629"/>
    <x v="273"/>
    <s v="86415798"/>
    <x v="3"/>
    <s v="B3"/>
    <s v="BXJL2N1"/>
    <s v="Z4DN"/>
    <n v="5"/>
    <n v="1632.84"/>
    <n v="1828.78"/>
    <n v="326.57"/>
    <s v="Completed"/>
    <s v="4D09"/>
    <s v="1978629"/>
    <n v="5"/>
    <s v="Bhiwandi"/>
    <x v="0"/>
    <s v="GM-HH"/>
    <x v="15"/>
    <x v="6"/>
    <x v="4"/>
  </r>
  <r>
    <s v="86I0921088"/>
    <d v="2022-05-25T00:00:00"/>
    <s v="3552402"/>
    <x v="249"/>
    <s v="86415798"/>
    <x v="3"/>
    <s v="B3"/>
    <s v="BXJL2N1"/>
    <s v="Z4DN"/>
    <n v="10"/>
    <n v="3265.75"/>
    <n v="3657.63"/>
    <n v="326.57"/>
    <s v="Completed"/>
    <s v="4D09"/>
    <s v="3552402"/>
    <n v="10"/>
    <s v="Bhiwandi"/>
    <x v="0"/>
    <s v="GM-HH"/>
    <x v="15"/>
    <x v="6"/>
    <x v="4"/>
  </r>
  <r>
    <s v="86I0921088"/>
    <d v="2022-05-25T00:00:00"/>
    <s v="3552402"/>
    <x v="249"/>
    <s v="80802633"/>
    <x v="2"/>
    <s v="B3"/>
    <s v="BXJJF71"/>
    <s v="Z4DN"/>
    <n v="3"/>
    <n v="3915.06"/>
    <n v="4384.8599999999997"/>
    <n v="1305"/>
    <s v="Completed"/>
    <s v="4D09"/>
    <s v="3552402"/>
    <n v="3"/>
    <s v="Bhiwandi"/>
    <x v="0"/>
    <s v="GM-HH"/>
    <x v="15"/>
    <x v="6"/>
    <x v="4"/>
  </r>
  <r>
    <s v="86I0921093"/>
    <d v="2022-05-25T00:00:00"/>
    <s v="3957981"/>
    <x v="225"/>
    <s v="81571686"/>
    <x v="0"/>
    <s v="B3"/>
    <s v="BXJLRZ1"/>
    <s v="Z4DN"/>
    <n v="10"/>
    <n v="6524.93"/>
    <n v="7307.93"/>
    <n v="652.5"/>
    <s v="Completed"/>
    <s v="4D09"/>
    <s v="4689773"/>
    <n v="10"/>
    <s v="Bhiwandi"/>
    <x v="0"/>
    <s v="GM-HH"/>
    <x v="15"/>
    <x v="6"/>
    <x v="4"/>
  </r>
  <r>
    <s v="86I0921094"/>
    <d v="2022-05-25T00:00:00"/>
    <s v="3554008"/>
    <x v="274"/>
    <s v="80802633"/>
    <x v="2"/>
    <s v="B3"/>
    <s v="BXJJF71"/>
    <s v="Z4DN"/>
    <n v="21"/>
    <n v="27405.040000000001"/>
    <n v="30693.64"/>
    <n v="1305"/>
    <s v="Completed"/>
    <s v="4D09"/>
    <s v="3554008"/>
    <n v="21"/>
    <s v="Bhiwandi"/>
    <x v="0"/>
    <s v="GM-HH"/>
    <x v="15"/>
    <x v="6"/>
    <x v="4"/>
  </r>
  <r>
    <s v="86I0921094"/>
    <d v="2022-05-25T00:00:00"/>
    <s v="3554008"/>
    <x v="274"/>
    <s v="80802625"/>
    <x v="1"/>
    <s v="B3"/>
    <s v="BXJLK51"/>
    <s v="Z4DN"/>
    <n v="3"/>
    <n v="3915.01"/>
    <n v="4384.8100000000004"/>
    <n v="1305"/>
    <s v="Completed"/>
    <s v="4D09"/>
    <s v="3554008"/>
    <n v="3"/>
    <s v="Bhiwandi"/>
    <x v="0"/>
    <s v="GM-HH"/>
    <x v="15"/>
    <x v="6"/>
    <x v="4"/>
  </r>
  <r>
    <s v="86I0921095"/>
    <d v="2022-05-25T00:00:00"/>
    <s v="4191815"/>
    <x v="242"/>
    <s v="80802633"/>
    <x v="2"/>
    <s v="B3"/>
    <s v="BXJJF71"/>
    <s v="Z4DN"/>
    <n v="20"/>
    <n v="26099.9"/>
    <n v="29231.9"/>
    <n v="1305"/>
    <s v="Completed"/>
    <s v="4D09"/>
    <s v="4191815"/>
    <n v="20"/>
    <s v="Bhiwandi"/>
    <x v="0"/>
    <s v="GM-HH"/>
    <x v="15"/>
    <x v="6"/>
    <x v="4"/>
  </r>
  <r>
    <s v="86I0921095"/>
    <d v="2022-05-25T00:00:00"/>
    <s v="4191815"/>
    <x v="242"/>
    <s v="86415798"/>
    <x v="3"/>
    <s v="B3"/>
    <s v="BXJL2N1"/>
    <s v="Z4DN"/>
    <n v="20"/>
    <n v="6531.37"/>
    <n v="7315.13"/>
    <n v="326.57"/>
    <s v="Completed"/>
    <s v="4D09"/>
    <s v="4191815"/>
    <n v="20"/>
    <s v="Bhiwandi"/>
    <x v="0"/>
    <s v="GM-HH"/>
    <x v="15"/>
    <x v="6"/>
    <x v="4"/>
  </r>
  <r>
    <s v="86I0921105"/>
    <d v="2022-05-25T00:00:00"/>
    <s v="3548099"/>
    <x v="226"/>
    <s v="81571686"/>
    <x v="0"/>
    <s v="B3"/>
    <s v="BXJLRZ1"/>
    <s v="Z4DN"/>
    <n v="54"/>
    <n v="35234.959999999999"/>
    <n v="39463.160000000003"/>
    <n v="652.5"/>
    <s v="Completed"/>
    <s v="4D09"/>
    <s v="3548099"/>
    <n v="54"/>
    <s v="Bhiwandi"/>
    <x v="0"/>
    <s v="GM-HH"/>
    <x v="15"/>
    <x v="6"/>
    <x v="4"/>
  </r>
  <r>
    <s v="86I0921105"/>
    <d v="2022-05-25T00:00:00"/>
    <s v="3548099"/>
    <x v="226"/>
    <s v="80802625"/>
    <x v="1"/>
    <s v="B3"/>
    <s v="BXJLK51"/>
    <s v="Z4DN"/>
    <n v="12"/>
    <n v="15659.98"/>
    <n v="17539.18"/>
    <n v="1305"/>
    <s v="Completed"/>
    <s v="4D09"/>
    <s v="3548099"/>
    <n v="12"/>
    <s v="Bhiwandi"/>
    <x v="0"/>
    <s v="GM-HH"/>
    <x v="15"/>
    <x v="6"/>
    <x v="4"/>
  </r>
  <r>
    <s v="86I0921105"/>
    <d v="2022-05-25T00:00:00"/>
    <s v="3548099"/>
    <x v="226"/>
    <s v="80802633"/>
    <x v="2"/>
    <s v="B3"/>
    <s v="BXJJF71"/>
    <s v="Z4DN"/>
    <n v="36"/>
    <n v="46979.95"/>
    <n v="52617.55"/>
    <n v="1305"/>
    <s v="Completed"/>
    <s v="4D09"/>
    <s v="3548099"/>
    <n v="36"/>
    <s v="Bhiwandi"/>
    <x v="0"/>
    <s v="GM-HH"/>
    <x v="15"/>
    <x v="6"/>
    <x v="4"/>
  </r>
  <r>
    <s v="86I0921108"/>
    <d v="2022-05-25T00:00:00"/>
    <s v="3548200"/>
    <x v="250"/>
    <s v="81571686"/>
    <x v="0"/>
    <s v="B3"/>
    <s v="BXJLRZ1"/>
    <s v="Z4DN"/>
    <n v="30"/>
    <n v="19575"/>
    <n v="21924"/>
    <n v="652.5"/>
    <s v="Completed"/>
    <s v="4D09"/>
    <s v="3548200"/>
    <n v="30"/>
    <s v="Bhiwandi"/>
    <x v="0"/>
    <s v="GM-HH"/>
    <x v="15"/>
    <x v="6"/>
    <x v="4"/>
  </r>
  <r>
    <s v="86I0921109"/>
    <d v="2022-05-25T00:00:00"/>
    <s v="3548184"/>
    <x v="257"/>
    <s v="80802625"/>
    <x v="1"/>
    <s v="B3"/>
    <s v="BXJLK51"/>
    <s v="Z4DN"/>
    <n v="5"/>
    <n v="6524.86"/>
    <n v="7307.86"/>
    <n v="1305"/>
    <s v="Completed"/>
    <s v="4D09"/>
    <s v="3548184"/>
    <n v="5"/>
    <s v="Bhiwandi"/>
    <x v="0"/>
    <s v="GM-HH"/>
    <x v="15"/>
    <x v="6"/>
    <x v="4"/>
  </r>
  <r>
    <s v="86I0921118"/>
    <d v="2022-05-25T00:00:00"/>
    <s v="4283028"/>
    <x v="248"/>
    <s v="81571686"/>
    <x v="0"/>
    <s v="B3"/>
    <s v="BXJLRZ1"/>
    <s v="Z4DN"/>
    <n v="30"/>
    <n v="19574.96"/>
    <n v="21923.96"/>
    <n v="652.5"/>
    <s v="Completed"/>
    <s v="4D09"/>
    <s v="4283028"/>
    <n v="30"/>
    <s v="Bhiwandi"/>
    <x v="0"/>
    <s v="GM-HH"/>
    <x v="15"/>
    <x v="6"/>
    <x v="4"/>
  </r>
  <r>
    <s v="86I0921118"/>
    <d v="2022-05-25T00:00:00"/>
    <s v="4283028"/>
    <x v="248"/>
    <s v="80802625"/>
    <x v="1"/>
    <s v="B3"/>
    <s v="BXJLK51"/>
    <s v="Z4DN"/>
    <n v="5"/>
    <n v="6524.99"/>
    <n v="7307.99"/>
    <n v="1305"/>
    <s v="Completed"/>
    <s v="4D09"/>
    <s v="4283028"/>
    <n v="5"/>
    <s v="Bhiwandi"/>
    <x v="0"/>
    <s v="GM-HH"/>
    <x v="15"/>
    <x v="6"/>
    <x v="4"/>
  </r>
  <r>
    <s v="86I0921118"/>
    <d v="2022-05-25T00:00:00"/>
    <s v="4283028"/>
    <x v="248"/>
    <s v="80802633"/>
    <x v="2"/>
    <s v="B3"/>
    <s v="BXJJF71"/>
    <s v="Z4DN"/>
    <n v="3"/>
    <n v="3914.99"/>
    <n v="4384.79"/>
    <n v="1305"/>
    <s v="Completed"/>
    <s v="4D09"/>
    <s v="4283028"/>
    <n v="3"/>
    <s v="Bhiwandi"/>
    <x v="0"/>
    <s v="GM-HH"/>
    <x v="15"/>
    <x v="6"/>
    <x v="4"/>
  </r>
  <r>
    <s v="86I0921124"/>
    <d v="2022-05-26T00:00:00"/>
    <s v="3554129"/>
    <x v="240"/>
    <s v="81571686"/>
    <x v="0"/>
    <s v="B3"/>
    <s v="BXJLRZ1"/>
    <s v="Z4DN"/>
    <n v="10"/>
    <n v="6524.98"/>
    <n v="7307.98"/>
    <n v="652.5"/>
    <s v="Completed"/>
    <s v="4D09"/>
    <s v="3554129"/>
    <n v="10"/>
    <s v="Bhiwandi"/>
    <x v="0"/>
    <s v="GM-HH"/>
    <x v="15"/>
    <x v="6"/>
    <x v="4"/>
  </r>
  <r>
    <s v="86I0921124"/>
    <d v="2022-05-26T00:00:00"/>
    <s v="3554129"/>
    <x v="240"/>
    <s v="86415798"/>
    <x v="3"/>
    <s v="B3"/>
    <s v="BXJL2N1"/>
    <s v="Z4DN"/>
    <n v="10"/>
    <n v="3265.69"/>
    <n v="3657.57"/>
    <n v="326.57"/>
    <s v="Completed"/>
    <s v="4D09"/>
    <s v="3554129"/>
    <n v="10"/>
    <s v="Bhiwandi"/>
    <x v="0"/>
    <s v="GM-HH"/>
    <x v="15"/>
    <x v="6"/>
    <x v="4"/>
  </r>
  <r>
    <s v="86I0921124"/>
    <d v="2022-05-26T00:00:00"/>
    <s v="3554129"/>
    <x v="240"/>
    <s v="80802633"/>
    <x v="2"/>
    <s v="B3"/>
    <s v="BXJJF71"/>
    <s v="Z4DN"/>
    <n v="10"/>
    <n v="13049.96"/>
    <n v="14615.96"/>
    <n v="1305"/>
    <s v="Completed"/>
    <s v="4D09"/>
    <s v="3554129"/>
    <n v="10"/>
    <s v="Bhiwandi"/>
    <x v="0"/>
    <s v="GM-HH"/>
    <x v="15"/>
    <x v="6"/>
    <x v="4"/>
  </r>
  <r>
    <s v="86I0921131"/>
    <d v="2022-05-26T00:00:00"/>
    <s v="4169874"/>
    <x v="247"/>
    <s v="86415798"/>
    <x v="3"/>
    <s v="B3"/>
    <s v="BXJL2N1"/>
    <s v="Z4DN"/>
    <n v="10"/>
    <n v="3265.74"/>
    <n v="3657.62"/>
    <n v="326.57"/>
    <s v="Completed"/>
    <s v="4D09"/>
    <s v="4169874"/>
    <n v="10"/>
    <s v="Bhiwandi"/>
    <x v="0"/>
    <s v="GM-HH"/>
    <x v="15"/>
    <x v="6"/>
    <x v="4"/>
  </r>
  <r>
    <s v="86I0921135"/>
    <d v="2022-05-26T00:00:00"/>
    <s v="3548200"/>
    <x v="250"/>
    <s v="81571686"/>
    <x v="0"/>
    <s v="B3"/>
    <s v="BXJLRZ1"/>
    <s v="Z4DN"/>
    <n v="50"/>
    <n v="32625.279999999999"/>
    <n v="36540.28"/>
    <n v="652.5"/>
    <s v="Completed"/>
    <s v="4D09"/>
    <s v="3548200"/>
    <n v="50"/>
    <s v="Bhiwandi"/>
    <x v="0"/>
    <s v="GM-HH"/>
    <x v="15"/>
    <x v="6"/>
    <x v="4"/>
  </r>
  <r>
    <s v="86I0921135"/>
    <d v="2022-05-26T00:00:00"/>
    <s v="3548200"/>
    <x v="250"/>
    <s v="86415798"/>
    <x v="3"/>
    <s v="B3"/>
    <s v="BXJL2N1"/>
    <s v="Z4DN"/>
    <n v="10"/>
    <n v="3265.73"/>
    <n v="3657.61"/>
    <n v="326.57"/>
    <s v="Completed"/>
    <s v="4D09"/>
    <s v="3548200"/>
    <n v="10"/>
    <s v="Bhiwandi"/>
    <x v="0"/>
    <s v="GM-HH"/>
    <x v="15"/>
    <x v="6"/>
    <x v="4"/>
  </r>
  <r>
    <s v="86I0921135"/>
    <d v="2022-05-26T00:00:00"/>
    <s v="3548200"/>
    <x v="250"/>
    <s v="80802633"/>
    <x v="2"/>
    <s v="B3"/>
    <s v="BXJJF71"/>
    <s v="Z4DN"/>
    <n v="10"/>
    <n v="13050.11"/>
    <n v="14616.11"/>
    <n v="1305"/>
    <s v="Completed"/>
    <s v="4D09"/>
    <s v="3548200"/>
    <n v="10"/>
    <s v="Bhiwandi"/>
    <x v="0"/>
    <s v="GM-HH"/>
    <x v="15"/>
    <x v="6"/>
    <x v="4"/>
  </r>
  <r>
    <s v="86I0921141"/>
    <d v="2022-05-26T00:00:00"/>
    <s v="3553499"/>
    <x v="275"/>
    <s v="81571686"/>
    <x v="0"/>
    <s v="B3"/>
    <s v="BXJLRZ1"/>
    <s v="Z4DN"/>
    <n v="20"/>
    <n v="13050.05"/>
    <n v="14616.05"/>
    <n v="652.5"/>
    <s v="Completed"/>
    <s v="4D09"/>
    <s v="3553499"/>
    <n v="20"/>
    <s v="Bhiwandi"/>
    <x v="0"/>
    <s v="GM-HH"/>
    <x v="15"/>
    <x v="6"/>
    <x v="4"/>
  </r>
  <r>
    <s v="86I0921141"/>
    <d v="2022-05-26T00:00:00"/>
    <s v="3553499"/>
    <x v="275"/>
    <s v="86415798"/>
    <x v="3"/>
    <s v="B3"/>
    <s v="BXJL2N1"/>
    <s v="Z4DN"/>
    <n v="10"/>
    <n v="3265.71"/>
    <n v="3657.59"/>
    <n v="326.57"/>
    <s v="Completed"/>
    <s v="4D09"/>
    <s v="3553499"/>
    <n v="10"/>
    <s v="Bhiwandi"/>
    <x v="0"/>
    <s v="GM-HH"/>
    <x v="15"/>
    <x v="6"/>
    <x v="4"/>
  </r>
  <r>
    <s v="86I0921147"/>
    <d v="2022-05-26T00:00:00"/>
    <s v="3548097"/>
    <x v="236"/>
    <s v="81571686"/>
    <x v="0"/>
    <s v="B3"/>
    <s v="BXJLRZ1"/>
    <s v="Z4DN"/>
    <n v="12"/>
    <n v="7829.92"/>
    <n v="8769.52"/>
    <n v="652.5"/>
    <s v="Completed"/>
    <s v="4D09"/>
    <s v="3548097"/>
    <n v="12"/>
    <s v="Bhiwandi"/>
    <x v="0"/>
    <s v="GM-HH"/>
    <x v="15"/>
    <x v="6"/>
    <x v="4"/>
  </r>
  <r>
    <s v="86I0921147"/>
    <d v="2022-05-26T00:00:00"/>
    <s v="3548097"/>
    <x v="236"/>
    <s v="86415798"/>
    <x v="3"/>
    <s v="B3"/>
    <s v="BXJL2N1"/>
    <s v="Z4DN"/>
    <n v="40"/>
    <n v="13062.66"/>
    <n v="14630.2"/>
    <n v="326.57"/>
    <s v="Completed"/>
    <s v="4D09"/>
    <s v="3548097"/>
    <n v="40"/>
    <s v="Bhiwandi"/>
    <x v="0"/>
    <s v="GM-HH"/>
    <x v="15"/>
    <x v="6"/>
    <x v="4"/>
  </r>
  <r>
    <s v="86I0921149"/>
    <d v="2022-05-26T00:00:00"/>
    <s v="3548086"/>
    <x v="276"/>
    <s v="81571686"/>
    <x v="0"/>
    <s v="B3"/>
    <s v="BXJLRZ1"/>
    <s v="Z4DN"/>
    <n v="20"/>
    <n v="13050.05"/>
    <n v="14616.05"/>
    <n v="652.5"/>
    <s v="Completed"/>
    <s v="4D09"/>
    <s v="3548086"/>
    <n v="20"/>
    <s v="Bhiwandi"/>
    <x v="0"/>
    <s v="GM-HH"/>
    <x v="16"/>
    <x v="7"/>
    <x v="4"/>
  </r>
  <r>
    <s v="86I0921149"/>
    <d v="2022-05-26T00:00:00"/>
    <s v="3548086"/>
    <x v="276"/>
    <s v="80802633"/>
    <x v="2"/>
    <s v="B3"/>
    <s v="BXJJF71"/>
    <s v="Z4DN"/>
    <n v="10"/>
    <n v="13050.05"/>
    <n v="14616.05"/>
    <n v="1305"/>
    <s v="Completed"/>
    <s v="4D09"/>
    <s v="3548086"/>
    <n v="10"/>
    <s v="Bhiwandi"/>
    <x v="0"/>
    <s v="GM-HH"/>
    <x v="16"/>
    <x v="7"/>
    <x v="4"/>
  </r>
  <r>
    <s v="86I0921154"/>
    <d v="2022-05-27T00:00:00"/>
    <s v="2860699"/>
    <x v="233"/>
    <s v="81571686"/>
    <x v="0"/>
    <s v="B3"/>
    <s v="BXJLRZ1"/>
    <s v="Z4DN"/>
    <n v="96"/>
    <n v="62639.87"/>
    <n v="70156.67"/>
    <n v="652.5"/>
    <s v="Completed"/>
    <s v="4D09"/>
    <s v="2860699"/>
    <n v="96"/>
    <s v="Bhiwandi"/>
    <x v="0"/>
    <s v="GM-HH"/>
    <x v="15"/>
    <x v="6"/>
    <x v="4"/>
  </r>
  <r>
    <s v="86I0921154"/>
    <d v="2022-05-27T00:00:00"/>
    <s v="2860699"/>
    <x v="233"/>
    <s v="80802625"/>
    <x v="1"/>
    <s v="B3"/>
    <s v="BXJLK51"/>
    <s v="Z4DN"/>
    <n v="5"/>
    <n v="6524.99"/>
    <n v="7307.99"/>
    <n v="1305"/>
    <s v="Completed"/>
    <s v="4D09"/>
    <s v="2860699"/>
    <n v="5"/>
    <s v="Bhiwandi"/>
    <x v="0"/>
    <s v="GM-HH"/>
    <x v="15"/>
    <x v="6"/>
    <x v="4"/>
  </r>
  <r>
    <s v="86I0921154"/>
    <d v="2022-05-27T00:00:00"/>
    <s v="2860699"/>
    <x v="233"/>
    <s v="80802633"/>
    <x v="2"/>
    <s v="B3"/>
    <s v="BXJJF71"/>
    <s v="Z4DN"/>
    <n v="30"/>
    <n v="39149.93"/>
    <n v="43847.93"/>
    <n v="1305"/>
    <s v="Completed"/>
    <s v="4D09"/>
    <s v="2860699"/>
    <n v="30"/>
    <s v="Bhiwandi"/>
    <x v="0"/>
    <s v="GM-HH"/>
    <x v="15"/>
    <x v="6"/>
    <x v="4"/>
  </r>
  <r>
    <s v="86I0921154"/>
    <d v="2022-05-27T00:00:00"/>
    <s v="2860699"/>
    <x v="233"/>
    <s v="86415798"/>
    <x v="3"/>
    <s v="B3"/>
    <s v="BXJL2N1"/>
    <s v="Z4DN"/>
    <n v="40"/>
    <n v="13062.78"/>
    <n v="14630.32"/>
    <n v="326.57"/>
    <s v="Completed"/>
    <s v="4D09"/>
    <s v="2860699"/>
    <n v="40"/>
    <s v="Bhiwandi"/>
    <x v="0"/>
    <s v="GM-HH"/>
    <x v="15"/>
    <x v="6"/>
    <x v="4"/>
  </r>
  <r>
    <s v="86I0921157"/>
    <d v="2022-05-27T00:00:00"/>
    <s v="2860699R"/>
    <x v="233"/>
    <s v="81571686"/>
    <x v="0"/>
    <s v="B3"/>
    <s v="BXJLRZ1"/>
    <s v="Z4DN"/>
    <n v="20"/>
    <n v="13049.89"/>
    <n v="14615.89"/>
    <n v="652.5"/>
    <s v="Completed"/>
    <s v="4D09"/>
    <s v="1945052"/>
    <n v="20"/>
    <s v="Bhiwandi"/>
    <x v="0"/>
    <s v="GM-HH"/>
    <x v="15"/>
    <x v="6"/>
    <x v="4"/>
  </r>
  <r>
    <s v="86I0921157"/>
    <d v="2022-05-27T00:00:00"/>
    <s v="2860699R"/>
    <x v="233"/>
    <s v="86415798"/>
    <x v="3"/>
    <s v="B3"/>
    <s v="BXJL2N1"/>
    <s v="Z4DN"/>
    <n v="40"/>
    <n v="13062.69"/>
    <n v="14630.23"/>
    <n v="326.57"/>
    <s v="Completed"/>
    <s v="4D09"/>
    <s v="1945052"/>
    <n v="40"/>
    <s v="Bhiwandi"/>
    <x v="0"/>
    <s v="GM-HH"/>
    <x v="15"/>
    <x v="6"/>
    <x v="4"/>
  </r>
  <r>
    <s v="86I0921160"/>
    <d v="2022-05-27T00:00:00"/>
    <s v="3554615"/>
    <x v="235"/>
    <s v="81571686"/>
    <x v="0"/>
    <s v="B3"/>
    <s v="BXJLRZ1"/>
    <s v="Z4DN"/>
    <n v="10"/>
    <n v="6524.96"/>
    <n v="7307.96"/>
    <n v="652.5"/>
    <s v="Completed"/>
    <s v="4D09"/>
    <s v="3554615"/>
    <n v="10"/>
    <s v="Bhiwandi"/>
    <x v="0"/>
    <s v="GM-HH"/>
    <x v="15"/>
    <x v="6"/>
    <x v="4"/>
  </r>
  <r>
    <s v="86I0921160"/>
    <d v="2022-05-27T00:00:00"/>
    <s v="3554615"/>
    <x v="235"/>
    <s v="86415798"/>
    <x v="3"/>
    <s v="B3"/>
    <s v="BXJL2N1"/>
    <s v="Z4DN"/>
    <n v="6"/>
    <n v="1959.41"/>
    <n v="2194.5500000000002"/>
    <n v="326.57"/>
    <s v="Completed"/>
    <s v="4D09"/>
    <s v="3554615"/>
    <n v="6"/>
    <s v="Bhiwandi"/>
    <x v="0"/>
    <s v="GM-HH"/>
    <x v="15"/>
    <x v="6"/>
    <x v="4"/>
  </r>
  <r>
    <s v="86I0921163"/>
    <d v="2022-05-27T00:00:00"/>
    <s v="1945049"/>
    <x v="253"/>
    <s v="81571686"/>
    <x v="0"/>
    <s v="B3"/>
    <s v="BXJLRZ1"/>
    <s v="Z4DN"/>
    <n v="50"/>
    <n v="32624.98"/>
    <n v="36539.980000000003"/>
    <n v="652.5"/>
    <s v="Completed"/>
    <s v="4D09"/>
    <s v="1945049"/>
    <n v="50"/>
    <s v="Bhiwandi"/>
    <x v="0"/>
    <s v="GM-HH"/>
    <x v="15"/>
    <x v="6"/>
    <x v="4"/>
  </r>
  <r>
    <s v="86I0921163"/>
    <d v="2022-05-27T00:00:00"/>
    <s v="1945049"/>
    <x v="253"/>
    <s v="80802625"/>
    <x v="1"/>
    <s v="B3"/>
    <s v="BXJLK51"/>
    <s v="Z4DN"/>
    <n v="10"/>
    <n v="13049.99"/>
    <n v="14615.99"/>
    <n v="1305"/>
    <s v="Completed"/>
    <s v="4D09"/>
    <s v="1945049"/>
    <n v="10"/>
    <s v="Bhiwandi"/>
    <x v="0"/>
    <s v="GM-HH"/>
    <x v="15"/>
    <x v="6"/>
    <x v="4"/>
  </r>
  <r>
    <s v="86I0921163"/>
    <d v="2022-05-27T00:00:00"/>
    <s v="1945049"/>
    <x v="253"/>
    <s v="86415798"/>
    <x v="3"/>
    <s v="B3"/>
    <s v="BXJL2N1"/>
    <s v="Z4DN"/>
    <n v="20"/>
    <n v="6531.4"/>
    <n v="7315.16"/>
    <n v="326.57"/>
    <s v="Completed"/>
    <s v="4D09"/>
    <s v="1945049"/>
    <n v="20"/>
    <s v="Bhiwandi"/>
    <x v="0"/>
    <s v="GM-HH"/>
    <x v="15"/>
    <x v="6"/>
    <x v="4"/>
  </r>
  <r>
    <s v="86I0921164"/>
    <d v="2022-05-27T00:00:00"/>
    <s v="3553564"/>
    <x v="224"/>
    <s v="81571686"/>
    <x v="0"/>
    <s v="B3"/>
    <s v="BXJLRZ1"/>
    <s v="Z4DN"/>
    <n v="10"/>
    <n v="6525.13"/>
    <n v="7308.13"/>
    <n v="652.5"/>
    <s v="Completed"/>
    <s v="4D09"/>
    <s v="3553564"/>
    <n v="10"/>
    <s v="Bhiwandi"/>
    <x v="0"/>
    <s v="GM-HH"/>
    <x v="15"/>
    <x v="6"/>
    <x v="4"/>
  </r>
  <r>
    <s v="86I0921164"/>
    <d v="2022-05-27T00:00:00"/>
    <s v="3553564"/>
    <x v="224"/>
    <s v="86415798"/>
    <x v="3"/>
    <s v="B3"/>
    <s v="BXJL2N1"/>
    <s v="Z4DN"/>
    <n v="10"/>
    <n v="3265.77"/>
    <n v="3657.65"/>
    <n v="326.57"/>
    <s v="Completed"/>
    <s v="4D09"/>
    <s v="3553564"/>
    <n v="10"/>
    <s v="Bhiwandi"/>
    <x v="0"/>
    <s v="GM-HH"/>
    <x v="15"/>
    <x v="6"/>
    <x v="4"/>
  </r>
  <r>
    <s v="86I0921165"/>
    <d v="2022-05-27T00:00:00"/>
    <s v="1081875"/>
    <x v="221"/>
    <s v="81571686"/>
    <x v="0"/>
    <s v="B3"/>
    <s v="BXJLRZ1"/>
    <s v="Z4DN"/>
    <n v="48"/>
    <n v="31319.87"/>
    <n v="35078.269999999997"/>
    <n v="652.5"/>
    <s v="Completed"/>
    <s v="4D09"/>
    <s v="1081875"/>
    <n v="48"/>
    <s v="Bhiwandi"/>
    <x v="0"/>
    <s v="GM-HH"/>
    <x v="15"/>
    <x v="6"/>
    <x v="4"/>
  </r>
  <r>
    <s v="86I0921165"/>
    <d v="2022-05-27T00:00:00"/>
    <s v="1081875"/>
    <x v="221"/>
    <s v="80802625"/>
    <x v="1"/>
    <s v="B3"/>
    <s v="BXJLK51"/>
    <s v="Z4DN"/>
    <n v="25"/>
    <n v="32624.86"/>
    <n v="36539.86"/>
    <n v="1305"/>
    <s v="Completed"/>
    <s v="4D09"/>
    <s v="1081875"/>
    <n v="25"/>
    <s v="Bhiwandi"/>
    <x v="0"/>
    <s v="GM-HH"/>
    <x v="15"/>
    <x v="6"/>
    <x v="4"/>
  </r>
  <r>
    <s v="86I0921165"/>
    <d v="2022-05-27T00:00:00"/>
    <s v="1081875"/>
    <x v="221"/>
    <s v="86415798"/>
    <x v="3"/>
    <s v="B3"/>
    <s v="BXJL2N1"/>
    <s v="Z4DN"/>
    <n v="24"/>
    <n v="7837.65"/>
    <n v="8778.17"/>
    <n v="326.57"/>
    <s v="Completed"/>
    <s v="4D09"/>
    <s v="1081875"/>
    <n v="24"/>
    <s v="Bhiwandi"/>
    <x v="0"/>
    <s v="GM-HH"/>
    <x v="15"/>
    <x v="6"/>
    <x v="4"/>
  </r>
  <r>
    <s v="86I0921166"/>
    <d v="2022-05-27T00:00:00"/>
    <s v="3548197"/>
    <x v="277"/>
    <s v="80802625"/>
    <x v="1"/>
    <s v="B3"/>
    <s v="BXJLK51"/>
    <s v="Z4DN"/>
    <n v="10"/>
    <n v="13050.12"/>
    <n v="14616.12"/>
    <n v="1305"/>
    <s v="Completed"/>
    <s v="4D09"/>
    <s v="3548197"/>
    <n v="10"/>
    <s v="Bhiwandi"/>
    <x v="0"/>
    <s v="GM-HH"/>
    <x v="15"/>
    <x v="6"/>
    <x v="4"/>
  </r>
  <r>
    <s v="86I0921166"/>
    <d v="2022-05-27T00:00:00"/>
    <s v="3548197"/>
    <x v="277"/>
    <s v="86415798"/>
    <x v="3"/>
    <s v="B3"/>
    <s v="BXJL2N1"/>
    <s v="Z4DN"/>
    <n v="10"/>
    <n v="3265.73"/>
    <n v="3657.61"/>
    <n v="326.57"/>
    <s v="Completed"/>
    <s v="4D09"/>
    <s v="3548197"/>
    <n v="10"/>
    <s v="Bhiwandi"/>
    <x v="0"/>
    <s v="GM-HH"/>
    <x v="15"/>
    <x v="6"/>
    <x v="4"/>
  </r>
  <r>
    <s v="86I0921168"/>
    <d v="2022-05-27T00:00:00"/>
    <s v="3553838"/>
    <x v="223"/>
    <s v="81571686"/>
    <x v="0"/>
    <s v="B3"/>
    <s v="BXJLRZ1"/>
    <s v="Z4DN"/>
    <n v="10"/>
    <n v="6524.89"/>
    <n v="7307.89"/>
    <n v="652.5"/>
    <s v="Completed"/>
    <s v="4D09"/>
    <s v="3553838"/>
    <n v="10"/>
    <s v="Bhiwandi"/>
    <x v="0"/>
    <s v="GM-HH"/>
    <x v="15"/>
    <x v="6"/>
    <x v="4"/>
  </r>
  <r>
    <s v="86I0921168"/>
    <d v="2022-05-27T00:00:00"/>
    <s v="3553838"/>
    <x v="223"/>
    <s v="80802625"/>
    <x v="1"/>
    <s v="B3"/>
    <s v="BXJLK51"/>
    <s v="Z4DN"/>
    <n v="2"/>
    <n v="2609.96"/>
    <n v="2923.16"/>
    <n v="1305"/>
    <s v="Completed"/>
    <s v="4D09"/>
    <s v="3553838"/>
    <n v="2"/>
    <s v="Bhiwandi"/>
    <x v="0"/>
    <s v="GM-HH"/>
    <x v="15"/>
    <x v="6"/>
    <x v="4"/>
  </r>
  <r>
    <s v="86I0921168"/>
    <d v="2022-05-27T00:00:00"/>
    <s v="3553838"/>
    <x v="223"/>
    <s v="80802633"/>
    <x v="2"/>
    <s v="B3"/>
    <s v="BXJJF71"/>
    <s v="Z4DN"/>
    <n v="2"/>
    <n v="2609.96"/>
    <n v="2923.16"/>
    <n v="1305"/>
    <s v="Completed"/>
    <s v="4D09"/>
    <s v="3553838"/>
    <n v="2"/>
    <s v="Bhiwandi"/>
    <x v="0"/>
    <s v="GM-HH"/>
    <x v="15"/>
    <x v="6"/>
    <x v="4"/>
  </r>
  <r>
    <s v="86I0921172"/>
    <d v="2022-05-27T00:00:00"/>
    <s v="1969253"/>
    <x v="232"/>
    <s v="81571686"/>
    <x v="0"/>
    <s v="B3"/>
    <s v="BXJLRZ1"/>
    <s v="Z4DN"/>
    <n v="10"/>
    <n v="6525.02"/>
    <n v="7308.02"/>
    <n v="652.5"/>
    <s v="Completed"/>
    <s v="4D09"/>
    <s v="1969253"/>
    <n v="10"/>
    <s v="Bhiwandi"/>
    <x v="0"/>
    <s v="GM-HH"/>
    <x v="15"/>
    <x v="6"/>
    <x v="4"/>
  </r>
  <r>
    <s v="86I0921172"/>
    <d v="2022-05-27T00:00:00"/>
    <s v="1969253"/>
    <x v="232"/>
    <s v="80802633"/>
    <x v="2"/>
    <s v="B3"/>
    <s v="BXJJF71"/>
    <s v="Z4DN"/>
    <n v="10"/>
    <n v="13050.05"/>
    <n v="14616.05"/>
    <n v="1305"/>
    <s v="Completed"/>
    <s v="4D09"/>
    <s v="1969253"/>
    <n v="10"/>
    <s v="Bhiwandi"/>
    <x v="0"/>
    <s v="GM-HH"/>
    <x v="15"/>
    <x v="6"/>
    <x v="4"/>
  </r>
  <r>
    <s v="86I0921177"/>
    <d v="2022-05-27T00:00:00"/>
    <s v="3552488"/>
    <x v="268"/>
    <s v="81571686"/>
    <x v="0"/>
    <s v="B3"/>
    <s v="BXJLRZ1"/>
    <s v="Z4DN"/>
    <n v="96"/>
    <n v="62639.97"/>
    <n v="70156.77"/>
    <n v="652.5"/>
    <s v="Completed"/>
    <s v="4D09"/>
    <s v="3552488"/>
    <n v="96"/>
    <s v="Bhiwandi"/>
    <x v="0"/>
    <s v="GM-HH"/>
    <x v="15"/>
    <x v="6"/>
    <x v="4"/>
  </r>
  <r>
    <s v="86I0921177"/>
    <d v="2022-05-27T00:00:00"/>
    <s v="3552488"/>
    <x v="268"/>
    <s v="86415798"/>
    <x v="3"/>
    <s v="B3"/>
    <s v="BXJL2N1"/>
    <s v="Z4DN"/>
    <n v="48"/>
    <n v="15675.35"/>
    <n v="17556.39"/>
    <n v="326.57"/>
    <s v="Completed"/>
    <s v="4D09"/>
    <s v="3552488"/>
    <n v="48"/>
    <s v="Bhiwandi"/>
    <x v="0"/>
    <s v="GM-HH"/>
    <x v="15"/>
    <x v="6"/>
    <x v="4"/>
  </r>
  <r>
    <s v="86I0921187"/>
    <d v="2022-05-27T00:00:00"/>
    <s v="1964855"/>
    <x v="256"/>
    <s v="80802625"/>
    <x v="1"/>
    <s v="B3"/>
    <s v="BXJLK51"/>
    <s v="Z4DN"/>
    <n v="18"/>
    <n v="23489.83"/>
    <n v="26308.63"/>
    <n v="1305"/>
    <s v="Completed"/>
    <s v="4D09"/>
    <s v="1964855"/>
    <n v="18"/>
    <s v="Bhiwandi"/>
    <x v="0"/>
    <s v="GM-HH"/>
    <x v="15"/>
    <x v="6"/>
    <x v="4"/>
  </r>
  <r>
    <s v="86I0921188"/>
    <d v="2022-05-27T00:00:00"/>
    <s v="3548099"/>
    <x v="226"/>
    <s v="81571686"/>
    <x v="0"/>
    <s v="B3"/>
    <s v="BXJLRZ1"/>
    <s v="Z4DN"/>
    <n v="54"/>
    <n v="35235.07"/>
    <n v="39463.269999999997"/>
    <n v="652.5"/>
    <s v="Completed"/>
    <s v="4D09"/>
    <s v="3548099"/>
    <n v="54"/>
    <s v="Bhiwandi"/>
    <x v="0"/>
    <s v="GM-HH"/>
    <x v="15"/>
    <x v="6"/>
    <x v="4"/>
  </r>
  <r>
    <s v="86I0921188"/>
    <d v="2022-05-27T00:00:00"/>
    <s v="3548099"/>
    <x v="226"/>
    <s v="80802625"/>
    <x v="1"/>
    <s v="B3"/>
    <s v="BXJLK51"/>
    <s v="Z4DN"/>
    <n v="6"/>
    <n v="7830.02"/>
    <n v="8769.6200000000008"/>
    <n v="1305"/>
    <s v="Completed"/>
    <s v="4D09"/>
    <s v="3548099"/>
    <n v="6"/>
    <s v="Bhiwandi"/>
    <x v="0"/>
    <s v="GM-HH"/>
    <x v="15"/>
    <x v="6"/>
    <x v="4"/>
  </r>
  <r>
    <s v="86I0921189"/>
    <d v="2022-05-27T00:00:00"/>
    <s v="3552680"/>
    <x v="278"/>
    <s v="81571686"/>
    <x v="0"/>
    <s v="B3"/>
    <s v="BXJLRZ1"/>
    <s v="Z4DN"/>
    <n v="20"/>
    <n v="13049.92"/>
    <n v="14615.92"/>
    <n v="652.5"/>
    <s v="Completed"/>
    <s v="4D09"/>
    <s v="3552680"/>
    <n v="20"/>
    <s v="Bhiwandi"/>
    <x v="0"/>
    <s v="GM-HH"/>
    <x v="15"/>
    <x v="6"/>
    <x v="4"/>
  </r>
  <r>
    <s v="86I0921189"/>
    <d v="2022-05-27T00:00:00"/>
    <s v="3552680"/>
    <x v="278"/>
    <s v="86415798"/>
    <x v="3"/>
    <s v="B3"/>
    <s v="BXJL2N1"/>
    <s v="Z4DN"/>
    <n v="10"/>
    <n v="3265.68"/>
    <n v="3657.56"/>
    <n v="326.57"/>
    <s v="Completed"/>
    <s v="4D09"/>
    <s v="3552680"/>
    <n v="10"/>
    <s v="Bhiwandi"/>
    <x v="0"/>
    <s v="GM-HH"/>
    <x v="15"/>
    <x v="6"/>
    <x v="4"/>
  </r>
  <r>
    <s v="86I0921190"/>
    <d v="2022-05-27T00:00:00"/>
    <s v="3553121"/>
    <x v="279"/>
    <s v="80802625"/>
    <x v="1"/>
    <s v="B3"/>
    <s v="BXJLK51"/>
    <s v="Z4DN"/>
    <n v="3"/>
    <n v="3914.83"/>
    <n v="4384.63"/>
    <n v="1305"/>
    <s v="Completed"/>
    <s v="4D09"/>
    <s v="3553121"/>
    <n v="3"/>
    <s v="Bhiwandi"/>
    <x v="0"/>
    <s v="GM-HH"/>
    <x v="15"/>
    <x v="6"/>
    <x v="4"/>
  </r>
  <r>
    <s v="86I0921197"/>
    <d v="2022-05-27T00:00:00"/>
    <s v="1081875"/>
    <x v="221"/>
    <s v="81571686"/>
    <x v="0"/>
    <s v="B3"/>
    <s v="BXJLRZ1"/>
    <s v="Z4DN"/>
    <n v="30"/>
    <n v="19575"/>
    <n v="21924"/>
    <n v="652.5"/>
    <s v="Completed"/>
    <s v="4D09"/>
    <s v="1081875"/>
    <n v="30"/>
    <s v="Bhiwandi"/>
    <x v="0"/>
    <s v="GM-HH"/>
    <x v="15"/>
    <x v="6"/>
    <x v="4"/>
  </r>
  <r>
    <s v="86I0921199"/>
    <d v="2022-05-27T00:00:00"/>
    <s v="3553378"/>
    <x v="280"/>
    <s v="81571686"/>
    <x v="0"/>
    <s v="B3"/>
    <s v="BXJLRZ1"/>
    <s v="Z4DN"/>
    <n v="8"/>
    <n v="5219.92"/>
    <n v="5846.32"/>
    <n v="652.5"/>
    <s v="Completed"/>
    <s v="4D09"/>
    <s v="3553378"/>
    <n v="8"/>
    <s v="Bhiwandi"/>
    <x v="0"/>
    <s v="GM-HH"/>
    <x v="15"/>
    <x v="6"/>
    <x v="4"/>
  </r>
  <r>
    <s v="86I0921199"/>
    <d v="2022-05-27T00:00:00"/>
    <s v="3553378"/>
    <x v="280"/>
    <s v="80802625"/>
    <x v="1"/>
    <s v="B3"/>
    <s v="BXJLK51"/>
    <s v="Z4DN"/>
    <n v="4"/>
    <n v="5219.92"/>
    <n v="5846.32"/>
    <n v="1305"/>
    <s v="Completed"/>
    <s v="4D09"/>
    <s v="3553378"/>
    <n v="4"/>
    <s v="Bhiwandi"/>
    <x v="0"/>
    <s v="GM-HH"/>
    <x v="15"/>
    <x v="6"/>
    <x v="4"/>
  </r>
  <r>
    <s v="86I0921199"/>
    <d v="2022-05-27T00:00:00"/>
    <s v="3553378"/>
    <x v="280"/>
    <s v="86415798"/>
    <x v="3"/>
    <s v="B3"/>
    <s v="BXJL2N1"/>
    <s v="Z4DN"/>
    <n v="12"/>
    <n v="3918.78"/>
    <n v="4389.04"/>
    <n v="326.57"/>
    <s v="Completed"/>
    <s v="4D09"/>
    <s v="3553378"/>
    <n v="12"/>
    <s v="Bhiwandi"/>
    <x v="0"/>
    <s v="GM-HH"/>
    <x v="15"/>
    <x v="6"/>
    <x v="4"/>
  </r>
  <r>
    <s v="86I0921201"/>
    <d v="2022-05-27T00:00:00"/>
    <s v="4027079"/>
    <x v="228"/>
    <s v="81571686"/>
    <x v="0"/>
    <s v="B3"/>
    <s v="BXJLRZ1"/>
    <s v="Z4DN"/>
    <n v="31"/>
    <n v="20227.41"/>
    <n v="22654.71"/>
    <n v="652.5"/>
    <s v="Completed"/>
    <s v="4D09"/>
    <s v="4082988"/>
    <n v="31"/>
    <s v="Bhiwandi"/>
    <x v="0"/>
    <s v="GM-HH"/>
    <x v="15"/>
    <x v="6"/>
    <x v="4"/>
  </r>
  <r>
    <s v="86I0921201"/>
    <d v="2022-05-27T00:00:00"/>
    <s v="4027079"/>
    <x v="228"/>
    <s v="80802625"/>
    <x v="1"/>
    <s v="B3"/>
    <s v="BXJLK51"/>
    <s v="Z4DN"/>
    <n v="8"/>
    <n v="10439.959999999999"/>
    <n v="11692.76"/>
    <n v="1305"/>
    <s v="Completed"/>
    <s v="4D09"/>
    <s v="4082988"/>
    <n v="8"/>
    <s v="Bhiwandi"/>
    <x v="0"/>
    <s v="GM-HH"/>
    <x v="15"/>
    <x v="6"/>
    <x v="4"/>
  </r>
  <r>
    <s v="86I0921201"/>
    <d v="2022-05-27T00:00:00"/>
    <s v="4027079"/>
    <x v="228"/>
    <s v="86415798"/>
    <x v="3"/>
    <s v="B3"/>
    <s v="BXJL2N1"/>
    <s v="Z4DN"/>
    <n v="34"/>
    <n v="11103.34"/>
    <n v="12435.74"/>
    <n v="326.57"/>
    <s v="Completed"/>
    <s v="4D09"/>
    <s v="4082988"/>
    <n v="34"/>
    <s v="Bhiwandi"/>
    <x v="0"/>
    <s v="GM-HH"/>
    <x v="15"/>
    <x v="6"/>
    <x v="4"/>
  </r>
  <r>
    <s v="86I0921204"/>
    <d v="2022-05-27T00:00:00"/>
    <s v="4027079"/>
    <x v="228"/>
    <s v="81571686"/>
    <x v="0"/>
    <s v="B3"/>
    <s v="BXJLRZ1"/>
    <s v="Z4DN"/>
    <n v="58"/>
    <n v="37845.24"/>
    <n v="42386.64"/>
    <n v="652.5"/>
    <s v="Completed"/>
    <s v="4D09"/>
    <s v="4082988"/>
    <n v="58"/>
    <s v="Bhiwandi"/>
    <x v="0"/>
    <s v="GM-HH"/>
    <x v="15"/>
    <x v="6"/>
    <x v="4"/>
  </r>
  <r>
    <s v="86I0921204"/>
    <d v="2022-05-27T00:00:00"/>
    <s v="4027079"/>
    <x v="228"/>
    <s v="80802633"/>
    <x v="2"/>
    <s v="B3"/>
    <s v="BXJJF71"/>
    <s v="Z4DN"/>
    <n v="3"/>
    <n v="3915.02"/>
    <n v="4384.82"/>
    <n v="1305"/>
    <s v="Completed"/>
    <s v="4D09"/>
    <s v="4082988"/>
    <n v="3"/>
    <s v="Bhiwandi"/>
    <x v="0"/>
    <s v="GM-HH"/>
    <x v="15"/>
    <x v="6"/>
    <x v="4"/>
  </r>
  <r>
    <s v="86I0921205"/>
    <d v="2022-05-27T00:00:00"/>
    <s v="3901997"/>
    <x v="281"/>
    <s v="81571686"/>
    <x v="0"/>
    <s v="B3"/>
    <s v="BXJLRZ1"/>
    <s v="Z4DN"/>
    <n v="100"/>
    <n v="65250.23"/>
    <n v="73080.23"/>
    <n v="652.5"/>
    <s v="Completed"/>
    <s v="4D09"/>
    <s v="3901997"/>
    <n v="100"/>
    <s v="Bhiwandi"/>
    <x v="0"/>
    <s v="GM-HH"/>
    <x v="15"/>
    <x v="6"/>
    <x v="4"/>
  </r>
  <r>
    <s v="86I0921205"/>
    <d v="2022-05-27T00:00:00"/>
    <s v="3901997"/>
    <x v="281"/>
    <s v="86415798"/>
    <x v="3"/>
    <s v="B3"/>
    <s v="BXJL2N1"/>
    <s v="Z4DN"/>
    <n v="80"/>
    <n v="26125.69"/>
    <n v="29260.77"/>
    <n v="326.57"/>
    <s v="Completed"/>
    <s v="4D09"/>
    <s v="3901997"/>
    <n v="80"/>
    <s v="Bhiwandi"/>
    <x v="0"/>
    <s v="GM-HH"/>
    <x v="15"/>
    <x v="6"/>
    <x v="4"/>
  </r>
  <r>
    <s v="86I0921209"/>
    <d v="2022-05-28T00:00:00"/>
    <s v="4664100"/>
    <x v="222"/>
    <s v="81571686"/>
    <x v="0"/>
    <s v="B3"/>
    <s v="BXJLRZ1"/>
    <s v="Z4DN"/>
    <n v="30"/>
    <n v="19574.98"/>
    <n v="21923.98"/>
    <n v="652.5"/>
    <s v="Completed"/>
    <s v="4D09"/>
    <s v="4664100"/>
    <n v="30"/>
    <s v="Bhiwandi"/>
    <x v="0"/>
    <s v="GM-HH"/>
    <x v="15"/>
    <x v="6"/>
    <x v="4"/>
  </r>
  <r>
    <s v="86I0921209"/>
    <d v="2022-05-28T00:00:00"/>
    <s v="4664100"/>
    <x v="222"/>
    <s v="86415798"/>
    <x v="3"/>
    <s v="B3"/>
    <s v="BXJL2N1"/>
    <s v="Z4DN"/>
    <n v="24"/>
    <n v="7837.67"/>
    <n v="8778.19"/>
    <n v="326.57"/>
    <s v="Completed"/>
    <s v="4D09"/>
    <s v="4664100"/>
    <n v="24"/>
    <s v="Bhiwandi"/>
    <x v="0"/>
    <s v="GM-HH"/>
    <x v="15"/>
    <x v="6"/>
    <x v="4"/>
  </r>
  <r>
    <s v="86I0921209"/>
    <d v="2022-05-28T00:00:00"/>
    <s v="4664100"/>
    <x v="222"/>
    <s v="80802633"/>
    <x v="2"/>
    <s v="B3"/>
    <s v="BXJJF71"/>
    <s v="Z4DN"/>
    <n v="6"/>
    <n v="7829.99"/>
    <n v="8769.59"/>
    <n v="1305"/>
    <s v="Completed"/>
    <s v="4D09"/>
    <s v="4664100"/>
    <n v="6"/>
    <s v="Bhiwandi"/>
    <x v="0"/>
    <s v="GM-HH"/>
    <x v="15"/>
    <x v="6"/>
    <x v="4"/>
  </r>
  <r>
    <s v="86I0921211"/>
    <d v="2022-05-28T00:00:00"/>
    <s v="3610696"/>
    <x v="244"/>
    <s v="86415798"/>
    <x v="3"/>
    <s v="B3"/>
    <s v="BXJL2N1"/>
    <s v="Z4DN"/>
    <n v="20"/>
    <n v="6531.4"/>
    <n v="7315.16"/>
    <n v="326.57"/>
    <s v="Completed"/>
    <s v="4D09"/>
    <s v="3610696"/>
    <n v="20"/>
    <s v="Bhiwandi"/>
    <x v="0"/>
    <s v="GM-HH"/>
    <x v="15"/>
    <x v="6"/>
    <x v="4"/>
  </r>
  <r>
    <s v="86I0921211"/>
    <d v="2022-05-28T00:00:00"/>
    <s v="3610696"/>
    <x v="244"/>
    <s v="80802625"/>
    <x v="1"/>
    <s v="B3"/>
    <s v="BXJLK51"/>
    <s v="Z4DN"/>
    <n v="15"/>
    <n v="19575"/>
    <n v="21924"/>
    <n v="1305"/>
    <s v="Completed"/>
    <s v="4D09"/>
    <s v="3610696"/>
    <n v="15"/>
    <s v="Bhiwandi"/>
    <x v="0"/>
    <s v="GM-HH"/>
    <x v="15"/>
    <x v="6"/>
    <x v="4"/>
  </r>
  <r>
    <s v="86I0921213"/>
    <d v="2022-05-28T00:00:00"/>
    <s v="3553798"/>
    <x v="263"/>
    <s v="80802625"/>
    <x v="1"/>
    <s v="B3"/>
    <s v="BXJLK51"/>
    <s v="Z4DN"/>
    <n v="5"/>
    <n v="6524.98"/>
    <n v="7307.98"/>
    <n v="1305"/>
    <s v="Completed"/>
    <s v="4D09"/>
    <s v="3553798"/>
    <n v="5"/>
    <s v="Bhiwandi"/>
    <x v="0"/>
    <s v="GM-HH"/>
    <x v="15"/>
    <x v="6"/>
    <x v="4"/>
  </r>
  <r>
    <s v="86I0921213"/>
    <d v="2022-05-28T00:00:00"/>
    <s v="3553798"/>
    <x v="263"/>
    <s v="81571686"/>
    <x v="0"/>
    <s v="B3"/>
    <s v="BXJLRZ1"/>
    <s v="Z4DN"/>
    <n v="60"/>
    <n v="39149.879999999997"/>
    <n v="43847.88"/>
    <n v="652.5"/>
    <s v="Completed"/>
    <s v="4D09"/>
    <s v="3553798"/>
    <n v="60"/>
    <s v="Bhiwandi"/>
    <x v="0"/>
    <s v="GM-HH"/>
    <x v="15"/>
    <x v="6"/>
    <x v="4"/>
  </r>
  <r>
    <s v="86I0921213"/>
    <d v="2022-05-28T00:00:00"/>
    <s v="3553798"/>
    <x v="263"/>
    <s v="86415798"/>
    <x v="3"/>
    <s v="B3"/>
    <s v="BXJL2N1"/>
    <s v="Z4DN"/>
    <n v="20"/>
    <n v="6531.38"/>
    <n v="7315.14"/>
    <n v="326.57"/>
    <s v="Completed"/>
    <s v="4D09"/>
    <s v="3553798"/>
    <n v="20"/>
    <s v="Bhiwandi"/>
    <x v="0"/>
    <s v="GM-HH"/>
    <x v="15"/>
    <x v="6"/>
    <x v="4"/>
  </r>
  <r>
    <s v="86I0921216"/>
    <d v="2022-05-28T00:00:00"/>
    <s v="4191815"/>
    <x v="242"/>
    <s v="81571686"/>
    <x v="0"/>
    <s v="B3"/>
    <s v="BXJLRZ1"/>
    <s v="Z4DN"/>
    <n v="20"/>
    <n v="13049.99"/>
    <n v="14615.99"/>
    <n v="652.5"/>
    <s v="Completed"/>
    <s v="4D09"/>
    <s v="4191815"/>
    <n v="20"/>
    <s v="Bhiwandi"/>
    <x v="0"/>
    <s v="GM-HH"/>
    <x v="15"/>
    <x v="6"/>
    <x v="4"/>
  </r>
  <r>
    <s v="86I0921216"/>
    <d v="2022-05-28T00:00:00"/>
    <s v="4191815"/>
    <x v="242"/>
    <s v="80802633"/>
    <x v="2"/>
    <s v="B3"/>
    <s v="BXJJF71"/>
    <s v="Z4DN"/>
    <n v="30"/>
    <n v="39149.980000000003"/>
    <n v="43847.98"/>
    <n v="1305"/>
    <s v="Completed"/>
    <s v="4D09"/>
    <s v="4191815"/>
    <n v="30"/>
    <s v="Bhiwandi"/>
    <x v="0"/>
    <s v="GM-HH"/>
    <x v="15"/>
    <x v="6"/>
    <x v="4"/>
  </r>
  <r>
    <s v="86I0921216"/>
    <d v="2022-05-28T00:00:00"/>
    <s v="4191815"/>
    <x v="242"/>
    <s v="86415798"/>
    <x v="3"/>
    <s v="B3"/>
    <s v="BXJL2N1"/>
    <s v="Z4DN"/>
    <n v="30"/>
    <n v="9797.1"/>
    <n v="10972.76"/>
    <n v="326.57"/>
    <s v="Completed"/>
    <s v="4D09"/>
    <s v="4191815"/>
    <n v="30"/>
    <s v="Bhiwandi"/>
    <x v="0"/>
    <s v="GM-HH"/>
    <x v="15"/>
    <x v="6"/>
    <x v="4"/>
  </r>
  <r>
    <s v="86I0921219"/>
    <d v="2022-05-28T00:00:00"/>
    <s v="3828033"/>
    <x v="243"/>
    <s v="81571686"/>
    <x v="0"/>
    <s v="B3"/>
    <s v="BXJLRZ1"/>
    <s v="Z4DN"/>
    <n v="10"/>
    <n v="6525.04"/>
    <n v="7308.04"/>
    <n v="652.5"/>
    <s v="Completed"/>
    <s v="4D09"/>
    <s v="4707442"/>
    <n v="10"/>
    <s v="Bhiwandi"/>
    <x v="0"/>
    <s v="GM-HH"/>
    <x v="15"/>
    <x v="6"/>
    <x v="4"/>
  </r>
  <r>
    <s v="86I0921220"/>
    <d v="2022-05-28T00:00:00"/>
    <s v="1944757"/>
    <x v="282"/>
    <s v="81571686"/>
    <x v="0"/>
    <s v="B3"/>
    <s v="BXJLRZ1"/>
    <s v="Z4DN"/>
    <n v="10"/>
    <n v="6525.05"/>
    <n v="7308.05"/>
    <n v="652.5"/>
    <s v="Completed"/>
    <s v="4D09"/>
    <s v="1944757"/>
    <n v="10"/>
    <s v="Bhiwandi"/>
    <x v="0"/>
    <s v="GM-HH"/>
    <x v="15"/>
    <x v="6"/>
    <x v="4"/>
  </r>
  <r>
    <s v="86I0921223"/>
    <d v="2022-05-28T00:00:00"/>
    <s v="1081288"/>
    <x v="283"/>
    <s v="80802633"/>
    <x v="2"/>
    <s v="B3"/>
    <s v="BXJJF71"/>
    <s v="Z4DN"/>
    <n v="3"/>
    <n v="3915.06"/>
    <n v="4384.8599999999997"/>
    <n v="1305"/>
    <s v="Completed"/>
    <s v="4D09"/>
    <s v="1081288"/>
    <n v="3"/>
    <s v="Bhiwandi"/>
    <x v="0"/>
    <s v="GM-HH"/>
    <x v="16"/>
    <x v="7"/>
    <x v="4"/>
  </r>
  <r>
    <s v="86I0921224"/>
    <d v="2022-05-28T00:00:00"/>
    <s v="4189684"/>
    <x v="66"/>
    <s v="81571686"/>
    <x v="0"/>
    <s v="B3"/>
    <s v="BXJLRZ1"/>
    <s v="Z4DN"/>
    <n v="10"/>
    <n v="6524.95"/>
    <n v="7307.95"/>
    <n v="652.5"/>
    <s v="Completed"/>
    <s v="4D09"/>
    <s v="4189684"/>
    <n v="10"/>
    <s v="Bhiwandi"/>
    <x v="0"/>
    <s v="GM-HH"/>
    <x v="15"/>
    <x v="6"/>
    <x v="4"/>
  </r>
  <r>
    <s v="86I0921224"/>
    <d v="2022-05-28T00:00:00"/>
    <s v="4189684"/>
    <x v="66"/>
    <s v="80802633"/>
    <x v="2"/>
    <s v="B3"/>
    <s v="BXJJF71"/>
    <s v="Z4DN"/>
    <n v="5"/>
    <n v="6524.94"/>
    <n v="7307.94"/>
    <n v="1305"/>
    <s v="Completed"/>
    <s v="4D09"/>
    <s v="4189684"/>
    <n v="5"/>
    <s v="Bhiwandi"/>
    <x v="0"/>
    <s v="GM-HH"/>
    <x v="15"/>
    <x v="6"/>
    <x v="4"/>
  </r>
  <r>
    <s v="86I0921226"/>
    <d v="2022-05-28T00:00:00"/>
    <s v="3553564"/>
    <x v="224"/>
    <s v="80802633"/>
    <x v="2"/>
    <s v="B3"/>
    <s v="BXJJF71"/>
    <s v="Z4DN"/>
    <n v="10"/>
    <n v="13050"/>
    <n v="14616"/>
    <n v="1305"/>
    <s v="Completed"/>
    <s v="4D09"/>
    <s v="3553564"/>
    <n v="10"/>
    <s v="Bhiwandi"/>
    <x v="0"/>
    <s v="GM-HH"/>
    <x v="15"/>
    <x v="6"/>
    <x v="4"/>
  </r>
  <r>
    <s v="86I0921227"/>
    <d v="2022-05-28T00:00:00"/>
    <s v="3828033"/>
    <x v="243"/>
    <s v="81571686"/>
    <x v="0"/>
    <s v="B3"/>
    <s v="BXJLRZ1"/>
    <s v="Z4DN"/>
    <n v="50"/>
    <n v="32625.14"/>
    <n v="36540.14"/>
    <n v="652.5"/>
    <s v="Completed"/>
    <s v="4D09"/>
    <s v="3828033"/>
    <n v="50"/>
    <s v="Bhiwandi"/>
    <x v="0"/>
    <s v="GM-HH"/>
    <x v="15"/>
    <x v="6"/>
    <x v="4"/>
  </r>
  <r>
    <s v="86I0921227"/>
    <d v="2022-05-28T00:00:00"/>
    <s v="3828033"/>
    <x v="243"/>
    <s v="80802625"/>
    <x v="1"/>
    <s v="B3"/>
    <s v="BXJLK51"/>
    <s v="Z4DN"/>
    <n v="5"/>
    <n v="6525.03"/>
    <n v="7308.03"/>
    <n v="1305"/>
    <s v="Completed"/>
    <s v="4D09"/>
    <s v="3828033"/>
    <n v="5"/>
    <s v="Bhiwandi"/>
    <x v="0"/>
    <s v="GM-HH"/>
    <x v="15"/>
    <x v="6"/>
    <x v="4"/>
  </r>
  <r>
    <s v="86I0921227"/>
    <d v="2022-05-28T00:00:00"/>
    <s v="3828033"/>
    <x v="243"/>
    <s v="86415798"/>
    <x v="3"/>
    <s v="B3"/>
    <s v="BXJL2N1"/>
    <s v="Z4DN"/>
    <n v="20"/>
    <n v="6531.43"/>
    <n v="7315.19"/>
    <n v="326.57"/>
    <s v="Completed"/>
    <s v="4D09"/>
    <s v="3828033"/>
    <n v="20"/>
    <s v="Bhiwandi"/>
    <x v="0"/>
    <s v="GM-HH"/>
    <x v="15"/>
    <x v="6"/>
    <x v="4"/>
  </r>
  <r>
    <s v="86I0921227"/>
    <d v="2022-05-28T00:00:00"/>
    <s v="3828033"/>
    <x v="243"/>
    <s v="80802633"/>
    <x v="2"/>
    <s v="B3"/>
    <s v="BXJJF71"/>
    <s v="Z4DN"/>
    <n v="5"/>
    <n v="6525.03"/>
    <n v="7308.03"/>
    <n v="1305"/>
    <s v="Completed"/>
    <s v="4D09"/>
    <s v="3828033"/>
    <n v="5"/>
    <s v="Bhiwandi"/>
    <x v="0"/>
    <s v="GM-HH"/>
    <x v="15"/>
    <x v="6"/>
    <x v="4"/>
  </r>
  <r>
    <s v="86I0921232"/>
    <d v="2022-05-28T00:00:00"/>
    <s v="4109770"/>
    <x v="246"/>
    <s v="81571686"/>
    <x v="0"/>
    <s v="B3"/>
    <s v="BXJLRZ1"/>
    <s v="Z4DN"/>
    <n v="100"/>
    <n v="65250.239999999998"/>
    <n v="73080.240000000005"/>
    <n v="652.5"/>
    <s v="Completed"/>
    <s v="4D09"/>
    <s v="4109770"/>
    <n v="100"/>
    <s v="Bhiwandi"/>
    <x v="0"/>
    <s v="GM-HH"/>
    <x v="15"/>
    <x v="6"/>
    <x v="4"/>
  </r>
  <r>
    <s v="86I0921232"/>
    <d v="2022-05-28T00:00:00"/>
    <s v="4109770"/>
    <x v="246"/>
    <s v="80802625"/>
    <x v="1"/>
    <s v="B3"/>
    <s v="BXJLK51"/>
    <s v="Z4DN"/>
    <n v="15"/>
    <n v="19575.07"/>
    <n v="21924.07"/>
    <n v="1305"/>
    <s v="Completed"/>
    <s v="4D09"/>
    <s v="4109770"/>
    <n v="15"/>
    <s v="Bhiwandi"/>
    <x v="0"/>
    <s v="GM-HH"/>
    <x v="15"/>
    <x v="6"/>
    <x v="4"/>
  </r>
  <r>
    <s v="86I0921232"/>
    <d v="2022-05-28T00:00:00"/>
    <s v="4109770"/>
    <x v="246"/>
    <s v="80802633"/>
    <x v="2"/>
    <s v="B3"/>
    <s v="BXJJF71"/>
    <s v="Z4DN"/>
    <n v="10"/>
    <n v="13050.05"/>
    <n v="14616.05"/>
    <n v="1305"/>
    <s v="Completed"/>
    <s v="4D09"/>
    <s v="4109770"/>
    <n v="10"/>
    <s v="Bhiwandi"/>
    <x v="0"/>
    <s v="GM-HH"/>
    <x v="15"/>
    <x v="6"/>
    <x v="4"/>
  </r>
  <r>
    <s v="86I0921236"/>
    <d v="2022-05-28T00:00:00"/>
    <s v="1944757"/>
    <x v="282"/>
    <s v="81571686"/>
    <x v="0"/>
    <s v="B3"/>
    <s v="BXJLRZ1"/>
    <s v="Z4DN"/>
    <n v="10"/>
    <n v="6525.02"/>
    <n v="7308.02"/>
    <n v="652.5"/>
    <s v="Completed"/>
    <s v="4D09"/>
    <s v="1944757"/>
    <n v="10"/>
    <s v="Bhiwandi"/>
    <x v="0"/>
    <s v="GM-HH"/>
    <x v="15"/>
    <x v="6"/>
    <x v="4"/>
  </r>
  <r>
    <s v="86I0921237"/>
    <d v="2022-05-28T00:00:00"/>
    <s v="4216547"/>
    <x v="259"/>
    <s v="81571686"/>
    <x v="0"/>
    <s v="B3"/>
    <s v="BXJLRZ1"/>
    <s v="Z4DN"/>
    <n v="30"/>
    <n v="19575.05"/>
    <n v="21924.05"/>
    <n v="652.5"/>
    <s v="Completed"/>
    <s v="4D09"/>
    <s v="4216547"/>
    <n v="30"/>
    <s v="Bhiwandi"/>
    <x v="0"/>
    <s v="GM-HH"/>
    <x v="15"/>
    <x v="6"/>
    <x v="4"/>
  </r>
  <r>
    <s v="86I0921237"/>
    <d v="2022-05-28T00:00:00"/>
    <s v="4216547"/>
    <x v="259"/>
    <s v="80802625"/>
    <x v="1"/>
    <s v="B3"/>
    <s v="BXJLK51"/>
    <s v="Z4DN"/>
    <n v="20"/>
    <n v="26100.06"/>
    <n v="29232.06"/>
    <n v="1305"/>
    <s v="Completed"/>
    <s v="4D09"/>
    <s v="4216547"/>
    <n v="20"/>
    <s v="Bhiwandi"/>
    <x v="0"/>
    <s v="GM-HH"/>
    <x v="15"/>
    <x v="6"/>
    <x v="4"/>
  </r>
  <r>
    <s v="86I0921237"/>
    <d v="2022-05-28T00:00:00"/>
    <s v="4216547"/>
    <x v="259"/>
    <s v="86415798"/>
    <x v="3"/>
    <s v="B3"/>
    <s v="BXJL2N1"/>
    <s v="Z4DN"/>
    <n v="30"/>
    <n v="9797.1200000000008"/>
    <n v="10972.78"/>
    <n v="326.57"/>
    <s v="Completed"/>
    <s v="4D09"/>
    <s v="4216547"/>
    <n v="30"/>
    <s v="Bhiwandi"/>
    <x v="0"/>
    <s v="GM-HH"/>
    <x v="15"/>
    <x v="6"/>
    <x v="4"/>
  </r>
  <r>
    <s v="86I0921237"/>
    <d v="2022-05-28T00:00:00"/>
    <s v="4216547"/>
    <x v="259"/>
    <s v="80802633"/>
    <x v="2"/>
    <s v="B3"/>
    <s v="BXJJF71"/>
    <s v="Z4DN"/>
    <n v="30"/>
    <n v="39150.089999999997"/>
    <n v="43848.09"/>
    <n v="1305"/>
    <s v="Completed"/>
    <s v="4D09"/>
    <s v="4216547"/>
    <n v="30"/>
    <s v="Bhiwandi"/>
    <x v="0"/>
    <s v="GM-HH"/>
    <x v="15"/>
    <x v="6"/>
    <x v="4"/>
  </r>
  <r>
    <s v="86I0921241"/>
    <d v="2022-05-28T00:00:00"/>
    <s v="1081875"/>
    <x v="221"/>
    <s v="80802633"/>
    <x v="2"/>
    <s v="B3"/>
    <s v="BXJJF71"/>
    <s v="Z4DN"/>
    <n v="24"/>
    <n v="31319.599999999999"/>
    <n v="35078"/>
    <n v="1305"/>
    <s v="Completed"/>
    <s v="4D09"/>
    <s v="1081875"/>
    <n v="24"/>
    <s v="Bhiwandi"/>
    <x v="0"/>
    <s v="GM-HH"/>
    <x v="15"/>
    <x v="6"/>
    <x v="4"/>
  </r>
  <r>
    <s v="86I0921242"/>
    <d v="2022-05-28T00:00:00"/>
    <s v="3554615"/>
    <x v="235"/>
    <s v="80802633"/>
    <x v="2"/>
    <s v="B3"/>
    <s v="BXJJF71"/>
    <s v="Z4DN"/>
    <n v="8"/>
    <n v="10440.200000000001"/>
    <n v="11693"/>
    <n v="1305"/>
    <s v="Completed"/>
    <s v="4D09"/>
    <s v="3554615"/>
    <n v="8"/>
    <s v="Bhiwandi"/>
    <x v="0"/>
    <s v="GM-HH"/>
    <x v="15"/>
    <x v="6"/>
    <x v="4"/>
  </r>
  <r>
    <s v="86I0921243"/>
    <d v="2022-05-28T00:00:00"/>
    <s v="3552488"/>
    <x v="268"/>
    <s v="80802633"/>
    <x v="2"/>
    <s v="B3"/>
    <s v="BXJJF71"/>
    <s v="Z4DN"/>
    <n v="24"/>
    <n v="31319.599999999999"/>
    <n v="35078"/>
    <n v="1305"/>
    <s v="Completed"/>
    <s v="4D09"/>
    <s v="3552488"/>
    <n v="24"/>
    <s v="Bhiwandi"/>
    <x v="0"/>
    <s v="GM-HH"/>
    <x v="15"/>
    <x v="6"/>
    <x v="4"/>
  </r>
  <r>
    <s v="86I0921244"/>
    <d v="2022-05-28T00:00:00"/>
    <s v="4136874"/>
    <x v="231"/>
    <s v="80802633"/>
    <x v="2"/>
    <s v="B3"/>
    <s v="BXJJF71"/>
    <s v="Z4DN"/>
    <n v="5"/>
    <n v="6525"/>
    <n v="7308"/>
    <n v="1305"/>
    <s v="Completed"/>
    <s v="4D09"/>
    <s v="4136874"/>
    <n v="5"/>
    <s v="Bhiwandi"/>
    <x v="0"/>
    <s v="GM-HH"/>
    <x v="15"/>
    <x v="6"/>
    <x v="4"/>
  </r>
  <r>
    <s v="86I0921246"/>
    <d v="2022-05-28T00:00:00"/>
    <s v="3552680"/>
    <x v="278"/>
    <s v="80802633"/>
    <x v="2"/>
    <s v="B3"/>
    <s v="BXJJF71"/>
    <s v="Z4DN"/>
    <n v="10"/>
    <n v="13050"/>
    <n v="14616"/>
    <n v="1305"/>
    <s v="Completed"/>
    <s v="4D09"/>
    <s v="3552680"/>
    <n v="10"/>
    <s v="Bhiwandi"/>
    <x v="0"/>
    <s v="GM-HH"/>
    <x v="15"/>
    <x v="6"/>
    <x v="4"/>
  </r>
  <r>
    <s v="86I0921247"/>
    <d v="2022-05-28T00:00:00"/>
    <s v="1964855"/>
    <x v="256"/>
    <s v="80802633"/>
    <x v="2"/>
    <s v="B3"/>
    <s v="BXJJF71"/>
    <s v="Z4DN"/>
    <n v="24"/>
    <n v="31319.599999999999"/>
    <n v="35078"/>
    <n v="1305"/>
    <s v="Completed"/>
    <s v="4D09"/>
    <s v="1964855"/>
    <n v="24"/>
    <s v="Bhiwandi"/>
    <x v="0"/>
    <s v="GM-HH"/>
    <x v="15"/>
    <x v="6"/>
    <x v="4"/>
  </r>
  <r>
    <s v="86I0921248"/>
    <d v="2022-05-28T00:00:00"/>
    <s v="4027079"/>
    <x v="228"/>
    <s v="80802633"/>
    <x v="2"/>
    <s v="B3"/>
    <s v="BXJJF71"/>
    <s v="Z4DN"/>
    <n v="15"/>
    <n v="19575"/>
    <n v="21924"/>
    <n v="1305"/>
    <s v="Completed"/>
    <s v="4D09"/>
    <s v="4082988"/>
    <n v="15"/>
    <s v="Bhiwandi"/>
    <x v="0"/>
    <s v="GM-HH"/>
    <x v="15"/>
    <x v="6"/>
    <x v="4"/>
  </r>
  <r>
    <s v="86I0921249"/>
    <d v="2022-05-28T00:00:00"/>
    <s v="3957981"/>
    <x v="225"/>
    <s v="81571686"/>
    <x v="0"/>
    <s v="B3"/>
    <s v="BXJLRZ1"/>
    <s v="Z4DN"/>
    <n v="30"/>
    <n v="19575.18"/>
    <n v="21924.18"/>
    <n v="652.5"/>
    <s v="Completed"/>
    <s v="4D09"/>
    <s v="3957981"/>
    <n v="30"/>
    <s v="Bhiwandi"/>
    <x v="0"/>
    <s v="GM-HH"/>
    <x v="15"/>
    <x v="6"/>
    <x v="4"/>
  </r>
  <r>
    <s v="86I0921249"/>
    <d v="2022-05-28T00:00:00"/>
    <s v="3957981"/>
    <x v="225"/>
    <s v="80802625"/>
    <x v="1"/>
    <s v="B3"/>
    <s v="BXJLK51"/>
    <s v="Z4DN"/>
    <n v="5"/>
    <n v="6525.06"/>
    <n v="7308.06"/>
    <n v="1305"/>
    <s v="Completed"/>
    <s v="4D09"/>
    <s v="3957981"/>
    <n v="5"/>
    <s v="Bhiwandi"/>
    <x v="0"/>
    <s v="GM-HH"/>
    <x v="15"/>
    <x v="6"/>
    <x v="4"/>
  </r>
  <r>
    <s v="86I0921251"/>
    <d v="2022-05-28T00:00:00"/>
    <s v="4781348"/>
    <x v="284"/>
    <s v="81571686"/>
    <x v="0"/>
    <s v="B3"/>
    <s v="BXJLRZ1"/>
    <s v="Z4DN"/>
    <n v="70"/>
    <n v="45675.02"/>
    <n v="51156.02"/>
    <n v="652.5"/>
    <s v="Completed"/>
    <s v="4D09"/>
    <s v="4781348"/>
    <n v="70"/>
    <s v="Bhiwandi"/>
    <x v="0"/>
    <s v="GM-HH"/>
    <x v="15"/>
    <x v="6"/>
    <x v="4"/>
  </r>
  <r>
    <s v="86I0921251"/>
    <d v="2022-05-28T00:00:00"/>
    <s v="4781348"/>
    <x v="284"/>
    <s v="80802625"/>
    <x v="1"/>
    <s v="B3"/>
    <s v="BXJLK51"/>
    <s v="Z4DN"/>
    <n v="40"/>
    <n v="52200.02"/>
    <n v="58464.02"/>
    <n v="1305"/>
    <s v="Completed"/>
    <s v="4D09"/>
    <s v="4781348"/>
    <n v="40"/>
    <s v="Bhiwandi"/>
    <x v="0"/>
    <s v="GM-HH"/>
    <x v="15"/>
    <x v="6"/>
    <x v="4"/>
  </r>
  <r>
    <s v="86I0921251"/>
    <d v="2022-05-28T00:00:00"/>
    <s v="4781348"/>
    <x v="284"/>
    <s v="80802633"/>
    <x v="2"/>
    <s v="B3"/>
    <s v="BXJJF71"/>
    <s v="Z4DN"/>
    <n v="50"/>
    <n v="65250.03"/>
    <n v="73080.03"/>
    <n v="1305"/>
    <s v="Completed"/>
    <s v="4D09"/>
    <s v="4781348"/>
    <n v="50"/>
    <s v="Bhiwandi"/>
    <x v="0"/>
    <s v="GM-HH"/>
    <x v="15"/>
    <x v="6"/>
    <x v="4"/>
  </r>
  <r>
    <s v="86I0921251"/>
    <d v="2022-05-28T00:00:00"/>
    <s v="4781348"/>
    <x v="284"/>
    <s v="86415798"/>
    <x v="3"/>
    <s v="B3"/>
    <s v="BXJL2N1"/>
    <s v="Z4DN"/>
    <n v="50"/>
    <n v="16328.51"/>
    <n v="18287.93"/>
    <n v="326.57"/>
    <s v="Completed"/>
    <s v="4D09"/>
    <s v="4781348"/>
    <n v="50"/>
    <s v="Bhiwandi"/>
    <x v="0"/>
    <s v="GM-HH"/>
    <x v="15"/>
    <x v="6"/>
    <x v="4"/>
  </r>
  <r>
    <s v="86I0921252"/>
    <d v="2022-05-28T00:00:00"/>
    <s v="3548193"/>
    <x v="260"/>
    <s v="81571686"/>
    <x v="0"/>
    <s v="B3"/>
    <s v="BXJLRZ1"/>
    <s v="Z4DN"/>
    <n v="10"/>
    <n v="6524.86"/>
    <n v="7307.86"/>
    <n v="652.5"/>
    <s v="Completed"/>
    <s v="4D09"/>
    <s v="3548193"/>
    <n v="10"/>
    <s v="Bhiwandi"/>
    <x v="0"/>
    <s v="GM-HH"/>
    <x v="15"/>
    <x v="6"/>
    <x v="4"/>
  </r>
  <r>
    <s v="86I0921252"/>
    <d v="2022-05-28T00:00:00"/>
    <s v="3548193"/>
    <x v="260"/>
    <s v="80802625"/>
    <x v="1"/>
    <s v="B3"/>
    <s v="BXJLK51"/>
    <s v="Z4DN"/>
    <n v="5"/>
    <n v="6524.85"/>
    <n v="7307.85"/>
    <n v="1305"/>
    <s v="Completed"/>
    <s v="4D09"/>
    <s v="3548193"/>
    <n v="5"/>
    <s v="Bhiwandi"/>
    <x v="0"/>
    <s v="GM-HH"/>
    <x v="15"/>
    <x v="6"/>
    <x v="4"/>
  </r>
  <r>
    <s v="86I0921254"/>
    <d v="2022-05-28T00:00:00"/>
    <s v="2176038"/>
    <x v="264"/>
    <s v="81571686"/>
    <x v="0"/>
    <s v="B3"/>
    <s v="BXJLRZ1"/>
    <s v="Z4DN"/>
    <n v="1248"/>
    <n v="814319.6"/>
    <n v="912038"/>
    <n v="652.5"/>
    <s v="Completed"/>
    <s v="4D09"/>
    <s v="2176038"/>
    <n v="1248"/>
    <s v="Bhiwandi"/>
    <x v="0"/>
    <s v="GM-HH"/>
    <x v="0"/>
    <x v="0"/>
    <x v="0"/>
  </r>
  <r>
    <s v="86I0921255"/>
    <d v="2022-05-28T00:00:00"/>
    <s v="3552488"/>
    <x v="268"/>
    <s v="80802633"/>
    <x v="2"/>
    <s v="B3"/>
    <s v="BXJJF71"/>
    <s v="Z4DN"/>
    <n v="48"/>
    <n v="62640.2"/>
    <n v="70157"/>
    <n v="1305"/>
    <s v="Completed"/>
    <s v="4D09"/>
    <s v="3552488"/>
    <n v="48"/>
    <s v="Bhiwandi"/>
    <x v="0"/>
    <s v="GM-HH"/>
    <x v="15"/>
    <x v="6"/>
    <x v="4"/>
  </r>
  <r>
    <s v="86I0921256"/>
    <d v="2022-05-28T00:00:00"/>
    <s v="3552680"/>
    <x v="278"/>
    <s v="81571686"/>
    <x v="0"/>
    <s v="B3"/>
    <s v="BXJLRZ1"/>
    <s v="Z4DN"/>
    <n v="100"/>
    <n v="65249.85"/>
    <n v="73079.850000000006"/>
    <n v="652.5"/>
    <s v="Completed"/>
    <s v="4D09"/>
    <s v="3552680"/>
    <n v="100"/>
    <s v="Bhiwandi"/>
    <x v="0"/>
    <s v="GM-HH"/>
    <x v="15"/>
    <x v="6"/>
    <x v="4"/>
  </r>
  <r>
    <s v="86I0921256"/>
    <d v="2022-05-28T00:00:00"/>
    <s v="3552680"/>
    <x v="278"/>
    <s v="80802625"/>
    <x v="1"/>
    <s v="B3"/>
    <s v="BXJLK51"/>
    <s v="Z4DN"/>
    <n v="20"/>
    <n v="26099.94"/>
    <n v="29231.94"/>
    <n v="1305"/>
    <s v="Completed"/>
    <s v="4D09"/>
    <s v="3552680"/>
    <n v="20"/>
    <s v="Bhiwandi"/>
    <x v="0"/>
    <s v="GM-HH"/>
    <x v="15"/>
    <x v="6"/>
    <x v="4"/>
  </r>
  <r>
    <s v="86I0921256"/>
    <d v="2022-05-28T00:00:00"/>
    <s v="3552680"/>
    <x v="278"/>
    <s v="86415798"/>
    <x v="3"/>
    <s v="B3"/>
    <s v="BXJL2N1"/>
    <s v="Z4DN"/>
    <n v="40"/>
    <n v="13062.77"/>
    <n v="14630.31"/>
    <n v="326.57"/>
    <s v="Completed"/>
    <s v="4D09"/>
    <s v="3552680"/>
    <n v="40"/>
    <s v="Bhiwandi"/>
    <x v="0"/>
    <s v="GM-HH"/>
    <x v="15"/>
    <x v="6"/>
    <x v="4"/>
  </r>
  <r>
    <s v="86I0921256"/>
    <d v="2022-05-28T00:00:00"/>
    <s v="3552680"/>
    <x v="278"/>
    <s v="80802633"/>
    <x v="2"/>
    <s v="B3"/>
    <s v="BXJJF71"/>
    <s v="Z4DN"/>
    <n v="35"/>
    <n v="45674.9"/>
    <n v="51155.9"/>
    <n v="1305"/>
    <s v="Completed"/>
    <s v="4D09"/>
    <s v="3552680"/>
    <n v="35"/>
    <s v="Bhiwandi"/>
    <x v="0"/>
    <s v="GM-HH"/>
    <x v="15"/>
    <x v="6"/>
    <x v="4"/>
  </r>
  <r>
    <s v="86I0921259"/>
    <d v="2022-05-30T00:00:00"/>
    <s v="3548099"/>
    <x v="226"/>
    <s v="80802633"/>
    <x v="2"/>
    <s v="B3"/>
    <s v="BXJJF71"/>
    <s v="Z4DN"/>
    <n v="24"/>
    <n v="31319.599999999999"/>
    <n v="35078"/>
    <n v="1305"/>
    <s v="Completed"/>
    <s v="4D09"/>
    <s v="3548099"/>
    <n v="24"/>
    <s v="Bhiwandi"/>
    <x v="0"/>
    <s v="GM-HH"/>
    <x v="15"/>
    <x v="6"/>
    <x v="4"/>
  </r>
  <r>
    <s v="86I0921260"/>
    <d v="2022-05-30T00:00:00"/>
    <s v="2860699R"/>
    <x v="233"/>
    <s v="80802633"/>
    <x v="2"/>
    <s v="B3"/>
    <s v="BXJJF71"/>
    <s v="Z4DN"/>
    <n v="10"/>
    <n v="13050"/>
    <n v="14616"/>
    <n v="1305"/>
    <s v="Completed"/>
    <s v="4D09"/>
    <s v="1945052"/>
    <n v="10"/>
    <s v="Bhiwandi"/>
    <x v="0"/>
    <s v="GM-HH"/>
    <x v="15"/>
    <x v="6"/>
    <x v="4"/>
  </r>
  <r>
    <s v="86I0921261"/>
    <d v="2022-05-30T00:00:00"/>
    <s v="4163073"/>
    <x v="251"/>
    <s v="81571686"/>
    <x v="0"/>
    <s v="B3"/>
    <s v="BXJLRZ1"/>
    <s v="Z4DN"/>
    <n v="60"/>
    <n v="39150.11"/>
    <n v="43848.11"/>
    <n v="652.5"/>
    <s v="Completed"/>
    <s v="4D09"/>
    <s v="4163073"/>
    <n v="60"/>
    <s v="Bhiwandi"/>
    <x v="0"/>
    <s v="GM-HH"/>
    <x v="15"/>
    <x v="6"/>
    <x v="4"/>
  </r>
  <r>
    <s v="86I0921261"/>
    <d v="2022-05-30T00:00:00"/>
    <s v="4163073"/>
    <x v="251"/>
    <s v="86415798"/>
    <x v="3"/>
    <s v="B3"/>
    <s v="BXJL2N1"/>
    <s v="Z4DN"/>
    <n v="50"/>
    <n v="16328.54"/>
    <n v="18287.96"/>
    <n v="326.57"/>
    <s v="Completed"/>
    <s v="4D09"/>
    <s v="4163073"/>
    <n v="50"/>
    <s v="Bhiwandi"/>
    <x v="0"/>
    <s v="GM-HH"/>
    <x v="15"/>
    <x v="6"/>
    <x v="4"/>
  </r>
  <r>
    <s v="86I0921261"/>
    <d v="2022-05-30T00:00:00"/>
    <s v="4163073"/>
    <x v="251"/>
    <s v="80802633"/>
    <x v="2"/>
    <s v="B3"/>
    <s v="BXJJF71"/>
    <s v="Z4DN"/>
    <n v="21"/>
    <n v="27405.07"/>
    <n v="30693.67"/>
    <n v="1305"/>
    <s v="Completed"/>
    <s v="4D09"/>
    <s v="4163073"/>
    <n v="21"/>
    <s v="Bhiwandi"/>
    <x v="0"/>
    <s v="GM-HH"/>
    <x v="15"/>
    <x v="6"/>
    <x v="4"/>
  </r>
  <r>
    <s v="86I0921263"/>
    <d v="2022-05-30T00:00:00"/>
    <s v="3553771"/>
    <x v="266"/>
    <s v="81571686"/>
    <x v="0"/>
    <s v="B3"/>
    <s v="BXJLRZ1"/>
    <s v="Z4DN"/>
    <n v="10"/>
    <n v="6525.14"/>
    <n v="7308.14"/>
    <n v="652.5"/>
    <s v="Completed"/>
    <s v="4D09"/>
    <s v="3553771"/>
    <n v="10"/>
    <s v="Bhiwandi"/>
    <x v="0"/>
    <s v="GM-HH"/>
    <x v="15"/>
    <x v="6"/>
    <x v="4"/>
  </r>
  <r>
    <s v="86I0921265"/>
    <d v="2022-05-30T00:00:00"/>
    <s v="3552336"/>
    <x v="285"/>
    <s v="81571686"/>
    <x v="0"/>
    <s v="B3"/>
    <s v="BXJLRZ1"/>
    <s v="Z4DN"/>
    <n v="10"/>
    <n v="6525.08"/>
    <n v="7308.08"/>
    <n v="652.5"/>
    <s v="Completed"/>
    <s v="4D09"/>
    <s v="3552336"/>
    <n v="10"/>
    <s v="Bhiwandi"/>
    <x v="0"/>
    <s v="GM-HH"/>
    <x v="15"/>
    <x v="6"/>
    <x v="4"/>
  </r>
  <r>
    <s v="86I0921265"/>
    <d v="2022-05-30T00:00:00"/>
    <s v="3552336"/>
    <x v="285"/>
    <s v="80802625"/>
    <x v="1"/>
    <s v="B3"/>
    <s v="BXJLK51"/>
    <s v="Z4DN"/>
    <n v="10"/>
    <n v="13050.15"/>
    <n v="14616.15"/>
    <n v="1305"/>
    <s v="Completed"/>
    <s v="4D09"/>
    <s v="3552336"/>
    <n v="10"/>
    <s v="Bhiwandi"/>
    <x v="0"/>
    <s v="GM-HH"/>
    <x v="15"/>
    <x v="6"/>
    <x v="4"/>
  </r>
  <r>
    <s v="86I0921265"/>
    <d v="2022-05-30T00:00:00"/>
    <s v="3552336"/>
    <x v="285"/>
    <s v="86415798"/>
    <x v="3"/>
    <s v="B3"/>
    <s v="BXJL2N1"/>
    <s v="Z4DN"/>
    <n v="10"/>
    <n v="3265.74"/>
    <n v="3657.62"/>
    <n v="326.57"/>
    <s v="Completed"/>
    <s v="4D09"/>
    <s v="3552336"/>
    <n v="10"/>
    <s v="Bhiwandi"/>
    <x v="0"/>
    <s v="GM-HH"/>
    <x v="15"/>
    <x v="6"/>
    <x v="4"/>
  </r>
  <r>
    <s v="86I0921265"/>
    <d v="2022-05-30T00:00:00"/>
    <s v="3552336"/>
    <x v="285"/>
    <s v="80802633"/>
    <x v="2"/>
    <s v="B3"/>
    <s v="BXJJF71"/>
    <s v="Z4DN"/>
    <n v="10"/>
    <n v="13050.15"/>
    <n v="14616.15"/>
    <n v="1305"/>
    <s v="Completed"/>
    <s v="4D09"/>
    <s v="3552336"/>
    <n v="10"/>
    <s v="Bhiwandi"/>
    <x v="0"/>
    <s v="GM-HH"/>
    <x v="15"/>
    <x v="6"/>
    <x v="4"/>
  </r>
  <r>
    <s v="86I0921266"/>
    <d v="2022-05-30T00:00:00"/>
    <s v="3552336"/>
    <x v="285"/>
    <s v="81571686"/>
    <x v="0"/>
    <s v="B3"/>
    <s v="BXJLRZ1"/>
    <s v="Z4DN"/>
    <n v="10"/>
    <n v="6525.08"/>
    <n v="7308.08"/>
    <n v="652.5"/>
    <s v="Completed"/>
    <s v="4D09"/>
    <s v="3552336"/>
    <n v="10"/>
    <s v="Bhiwandi"/>
    <x v="0"/>
    <s v="GM-HH"/>
    <x v="15"/>
    <x v="6"/>
    <x v="4"/>
  </r>
  <r>
    <s v="86I0921266"/>
    <d v="2022-05-30T00:00:00"/>
    <s v="3552336"/>
    <x v="285"/>
    <s v="80802625"/>
    <x v="1"/>
    <s v="B3"/>
    <s v="BXJLK51"/>
    <s v="Z4DN"/>
    <n v="10"/>
    <n v="13050.16"/>
    <n v="14616.16"/>
    <n v="1305"/>
    <s v="Completed"/>
    <s v="4D09"/>
    <s v="3552336"/>
    <n v="10"/>
    <s v="Bhiwandi"/>
    <x v="0"/>
    <s v="GM-HH"/>
    <x v="15"/>
    <x v="6"/>
    <x v="4"/>
  </r>
  <r>
    <s v="86I0921266"/>
    <d v="2022-05-30T00:00:00"/>
    <s v="3552336"/>
    <x v="285"/>
    <s v="86415798"/>
    <x v="3"/>
    <s v="B3"/>
    <s v="BXJL2N1"/>
    <s v="Z4DN"/>
    <n v="10"/>
    <n v="3265.74"/>
    <n v="3657.62"/>
    <n v="326.57"/>
    <s v="Completed"/>
    <s v="4D09"/>
    <s v="3552336"/>
    <n v="10"/>
    <s v="Bhiwandi"/>
    <x v="0"/>
    <s v="GM-HH"/>
    <x v="15"/>
    <x v="6"/>
    <x v="4"/>
  </r>
  <r>
    <s v="86I0921268"/>
    <d v="2022-05-30T00:00:00"/>
    <s v="2860699"/>
    <x v="233"/>
    <s v="81571686"/>
    <x v="0"/>
    <s v="B3"/>
    <s v="BXJLRZ1"/>
    <s v="Z4DN"/>
    <n v="96"/>
    <n v="62640.13"/>
    <n v="70156.929999999993"/>
    <n v="652.5"/>
    <s v="Completed"/>
    <s v="4D09"/>
    <s v="2860699"/>
    <n v="96"/>
    <s v="Bhiwandi"/>
    <x v="0"/>
    <s v="GM-HH"/>
    <x v="15"/>
    <x v="6"/>
    <x v="4"/>
  </r>
  <r>
    <s v="86I0921268"/>
    <d v="2022-05-30T00:00:00"/>
    <s v="2860699"/>
    <x v="233"/>
    <s v="80802625"/>
    <x v="1"/>
    <s v="B3"/>
    <s v="BXJLK51"/>
    <s v="Z4DN"/>
    <n v="12"/>
    <n v="15660.03"/>
    <n v="17539.23"/>
    <n v="1305"/>
    <s v="Completed"/>
    <s v="4D09"/>
    <s v="2860699"/>
    <n v="12"/>
    <s v="Bhiwandi"/>
    <x v="0"/>
    <s v="GM-HH"/>
    <x v="15"/>
    <x v="6"/>
    <x v="4"/>
  </r>
  <r>
    <s v="86I0921268"/>
    <d v="2022-05-30T00:00:00"/>
    <s v="2860699"/>
    <x v="233"/>
    <s v="86415798"/>
    <x v="3"/>
    <s v="B3"/>
    <s v="BXJL2N1"/>
    <s v="Z4DN"/>
    <n v="30"/>
    <n v="9797.1200000000008"/>
    <n v="10972.78"/>
    <n v="326.57"/>
    <s v="Completed"/>
    <s v="4D09"/>
    <s v="2860699"/>
    <n v="30"/>
    <s v="Bhiwandi"/>
    <x v="0"/>
    <s v="GM-HH"/>
    <x v="15"/>
    <x v="6"/>
    <x v="4"/>
  </r>
  <r>
    <s v="86I0921271"/>
    <d v="2022-05-30T00:00:00"/>
    <s v="3545863"/>
    <x v="271"/>
    <s v="81571686"/>
    <x v="0"/>
    <s v="B3"/>
    <s v="BXJLRZ1"/>
    <s v="Z4DN"/>
    <n v="40"/>
    <n v="26099.86"/>
    <n v="29231.86"/>
    <n v="652.5"/>
    <s v="Completed"/>
    <s v="4D09"/>
    <s v="3545863"/>
    <n v="40"/>
    <s v="Bhiwandi"/>
    <x v="0"/>
    <s v="GM-HH"/>
    <x v="15"/>
    <x v="6"/>
    <x v="4"/>
  </r>
  <r>
    <s v="86I0921271"/>
    <d v="2022-05-30T00:00:00"/>
    <s v="3545863"/>
    <x v="271"/>
    <s v="80802625"/>
    <x v="1"/>
    <s v="B3"/>
    <s v="BXJLK51"/>
    <s v="Z4DN"/>
    <n v="20"/>
    <n v="26099.87"/>
    <n v="29231.87"/>
    <n v="1305"/>
    <s v="Completed"/>
    <s v="4D09"/>
    <s v="3545863"/>
    <n v="20"/>
    <s v="Bhiwandi"/>
    <x v="0"/>
    <s v="GM-HH"/>
    <x v="15"/>
    <x v="6"/>
    <x v="4"/>
  </r>
  <r>
    <s v="86I0921271"/>
    <d v="2022-05-30T00:00:00"/>
    <s v="3545863"/>
    <x v="271"/>
    <s v="86415798"/>
    <x v="3"/>
    <s v="B3"/>
    <s v="BXJL2N1"/>
    <s v="Z4DN"/>
    <n v="40"/>
    <n v="13062.73"/>
    <n v="14630.27"/>
    <n v="326.57"/>
    <s v="Completed"/>
    <s v="4D09"/>
    <s v="3545863"/>
    <n v="40"/>
    <s v="Bhiwandi"/>
    <x v="0"/>
    <s v="GM-HH"/>
    <x v="15"/>
    <x v="6"/>
    <x v="4"/>
  </r>
  <r>
    <s v="86I0921272"/>
    <d v="2022-05-30T00:00:00"/>
    <s v="3996548"/>
    <x v="245"/>
    <s v="86415798"/>
    <x v="3"/>
    <s v="B3"/>
    <s v="BXJL2N1"/>
    <s v="Z4DN"/>
    <n v="50"/>
    <n v="16328.53"/>
    <n v="18287.95"/>
    <n v="326.57"/>
    <s v="Completed"/>
    <s v="4D09"/>
    <s v="3996548"/>
    <n v="50"/>
    <s v="Bhiwandi"/>
    <x v="0"/>
    <s v="GM-HH"/>
    <x v="15"/>
    <x v="6"/>
    <x v="4"/>
  </r>
  <r>
    <s v="86I0921272"/>
    <d v="2022-05-30T00:00:00"/>
    <s v="3996548"/>
    <x v="245"/>
    <s v="80802633"/>
    <x v="2"/>
    <s v="B3"/>
    <s v="BXJJF71"/>
    <s v="Z4DN"/>
    <n v="51"/>
    <n v="66555.11"/>
    <n v="74541.710000000006"/>
    <n v="1305"/>
    <s v="Completed"/>
    <s v="4D09"/>
    <s v="3996548"/>
    <n v="51"/>
    <s v="Bhiwandi"/>
    <x v="0"/>
    <s v="GM-HH"/>
    <x v="15"/>
    <x v="6"/>
    <x v="4"/>
  </r>
  <r>
    <s v="86I0921272"/>
    <d v="2022-05-30T00:00:00"/>
    <s v="3996548"/>
    <x v="245"/>
    <s v="81571686"/>
    <x v="0"/>
    <s v="B3"/>
    <s v="BXJLRZ1"/>
    <s v="Z4DN"/>
    <n v="50"/>
    <n v="32625.06"/>
    <n v="36540.06"/>
    <n v="652.5"/>
    <s v="Completed"/>
    <s v="4D09"/>
    <s v="3996548"/>
    <n v="50"/>
    <s v="Bhiwandi"/>
    <x v="0"/>
    <s v="GM-HH"/>
    <x v="15"/>
    <x v="6"/>
    <x v="4"/>
  </r>
  <r>
    <s v="86I0921274"/>
    <d v="2022-05-30T00:00:00"/>
    <s v="3957981"/>
    <x v="225"/>
    <s v="81571686"/>
    <x v="0"/>
    <s v="B3"/>
    <s v="BXJLRZ1"/>
    <s v="Z4DN"/>
    <n v="20"/>
    <n v="13050.06"/>
    <n v="14616.06"/>
    <n v="652.5"/>
    <s v="Completed"/>
    <s v="4D09"/>
    <s v="4689773"/>
    <n v="20"/>
    <s v="Bhiwandi"/>
    <x v="0"/>
    <s v="GM-HH"/>
    <x v="15"/>
    <x v="6"/>
    <x v="4"/>
  </r>
  <r>
    <s v="86I0921274"/>
    <d v="2022-05-30T00:00:00"/>
    <s v="3957981"/>
    <x v="225"/>
    <s v="80802633"/>
    <x v="2"/>
    <s v="B3"/>
    <s v="BXJJF71"/>
    <s v="Z4DN"/>
    <n v="15"/>
    <n v="19575.09"/>
    <n v="21924.09"/>
    <n v="1305"/>
    <s v="Completed"/>
    <s v="4D09"/>
    <s v="4689773"/>
    <n v="15"/>
    <s v="Bhiwandi"/>
    <x v="0"/>
    <s v="GM-HH"/>
    <x v="15"/>
    <x v="6"/>
    <x v="4"/>
  </r>
  <r>
    <s v="86I0921282"/>
    <d v="2022-05-30T00:00:00"/>
    <s v="3553798"/>
    <x v="263"/>
    <s v="80802625"/>
    <x v="1"/>
    <s v="B3"/>
    <s v="BXJLK51"/>
    <s v="Z4DN"/>
    <n v="100"/>
    <n v="130500"/>
    <n v="146160"/>
    <n v="1305"/>
    <s v="Completed"/>
    <s v="4D09"/>
    <s v="3553798"/>
    <n v="100"/>
    <s v="Bhiwandi"/>
    <x v="0"/>
    <s v="GM-HH"/>
    <x v="15"/>
    <x v="6"/>
    <x v="4"/>
  </r>
  <r>
    <s v="86I0921282"/>
    <d v="2022-05-30T00:00:00"/>
    <s v="3553798"/>
    <x v="263"/>
    <s v="81571686"/>
    <x v="0"/>
    <s v="B3"/>
    <s v="BXJLRZ1"/>
    <s v="Z4DN"/>
    <n v="500"/>
    <n v="326250"/>
    <n v="365400"/>
    <n v="652.5"/>
    <s v="Completed"/>
    <s v="4D09"/>
    <s v="3553798"/>
    <n v="500"/>
    <s v="Bhiwandi"/>
    <x v="0"/>
    <s v="GM-HH"/>
    <x v="15"/>
    <x v="6"/>
    <x v="4"/>
  </r>
  <r>
    <s v="86I0921283"/>
    <d v="2022-05-30T00:00:00"/>
    <s v="3901997"/>
    <x v="281"/>
    <s v="81571686"/>
    <x v="0"/>
    <s v="B3"/>
    <s v="BXJLRZ1"/>
    <s v="Z4DN"/>
    <n v="100"/>
    <n v="65250.06"/>
    <n v="73080.06"/>
    <n v="652.5"/>
    <s v="Completed"/>
    <s v="4D09"/>
    <s v="3901997"/>
    <n v="100"/>
    <s v="Bhiwandi"/>
    <x v="0"/>
    <s v="GM-HH"/>
    <x v="15"/>
    <x v="6"/>
    <x v="4"/>
  </r>
  <r>
    <s v="86I0921283"/>
    <d v="2022-05-30T00:00:00"/>
    <s v="3901997"/>
    <x v="281"/>
    <s v="86415798"/>
    <x v="3"/>
    <s v="B3"/>
    <s v="BXJL2N1"/>
    <s v="Z4DN"/>
    <n v="50"/>
    <n v="16328.52"/>
    <n v="18287.939999999999"/>
    <n v="326.57"/>
    <s v="Completed"/>
    <s v="4D09"/>
    <s v="3901997"/>
    <n v="50"/>
    <s v="Bhiwandi"/>
    <x v="0"/>
    <s v="GM-HH"/>
    <x v="15"/>
    <x v="6"/>
    <x v="4"/>
  </r>
  <r>
    <s v="86I0921284"/>
    <d v="2022-05-30T00:00:00"/>
    <s v="3996548"/>
    <x v="245"/>
    <s v="86415798"/>
    <x v="3"/>
    <s v="B3"/>
    <s v="BXJL2N1"/>
    <s v="Z4DN"/>
    <n v="100"/>
    <n v="32657.05"/>
    <n v="36575.89"/>
    <n v="326.57"/>
    <s v="Completed"/>
    <s v="4D09"/>
    <s v="3996548"/>
    <n v="100"/>
    <s v="Bhiwandi"/>
    <x v="0"/>
    <s v="GM-HH"/>
    <x v="15"/>
    <x v="6"/>
    <x v="4"/>
  </r>
  <r>
    <s v="86I0921284"/>
    <d v="2022-05-30T00:00:00"/>
    <s v="3996548"/>
    <x v="245"/>
    <s v="81571686"/>
    <x v="0"/>
    <s v="B3"/>
    <s v="BXJLRZ1"/>
    <s v="Z4DN"/>
    <n v="100"/>
    <n v="65250.11"/>
    <n v="73080.11"/>
    <n v="652.5"/>
    <s v="Completed"/>
    <s v="4D09"/>
    <s v="3996548"/>
    <n v="100"/>
    <s v="Bhiwandi"/>
    <x v="0"/>
    <s v="GM-HH"/>
    <x v="15"/>
    <x v="6"/>
    <x v="4"/>
  </r>
  <r>
    <s v="86I0921285"/>
    <d v="2022-05-30T00:00:00"/>
    <s v="1964853"/>
    <x v="261"/>
    <s v="81571686"/>
    <x v="0"/>
    <s v="B3"/>
    <s v="BXJLRZ1"/>
    <s v="Z4DN"/>
    <n v="15"/>
    <n v="9787.4599999999991"/>
    <n v="10961.96"/>
    <n v="652.5"/>
    <s v="Completed"/>
    <s v="4D09"/>
    <s v="1964853"/>
    <n v="15"/>
    <s v="Bhiwandi"/>
    <x v="0"/>
    <s v="GM-HH"/>
    <x v="15"/>
    <x v="6"/>
    <x v="4"/>
  </r>
  <r>
    <s v="86I0921285"/>
    <d v="2022-05-30T00:00:00"/>
    <s v="1964853"/>
    <x v="261"/>
    <s v="86415798"/>
    <x v="3"/>
    <s v="B3"/>
    <s v="BXJL2N1"/>
    <s v="Z4DN"/>
    <n v="12"/>
    <n v="3918.82"/>
    <n v="4389.08"/>
    <n v="326.57"/>
    <s v="Completed"/>
    <s v="4D09"/>
    <s v="1964853"/>
    <n v="12"/>
    <s v="Bhiwandi"/>
    <x v="0"/>
    <s v="GM-HH"/>
    <x v="15"/>
    <x v="6"/>
    <x v="4"/>
  </r>
  <r>
    <s v="86I0921285"/>
    <d v="2022-05-30T00:00:00"/>
    <s v="1964853"/>
    <x v="261"/>
    <s v="80802633"/>
    <x v="2"/>
    <s v="B3"/>
    <s v="BXJJF71"/>
    <s v="Z4DN"/>
    <n v="5"/>
    <n v="6524.97"/>
    <n v="7307.97"/>
    <n v="1305"/>
    <s v="Completed"/>
    <s v="4D09"/>
    <s v="1964853"/>
    <n v="5"/>
    <s v="Bhiwandi"/>
    <x v="0"/>
    <s v="GM-HH"/>
    <x v="15"/>
    <x v="6"/>
    <x v="4"/>
  </r>
  <r>
    <s v="86I0921288"/>
    <d v="2022-05-30T00:00:00"/>
    <s v="3553378"/>
    <x v="280"/>
    <s v="80802633"/>
    <x v="2"/>
    <s v="B3"/>
    <s v="BXJJF71"/>
    <s v="Z4DN"/>
    <n v="3"/>
    <n v="3915.2"/>
    <n v="4385"/>
    <n v="1305"/>
    <s v="Completed"/>
    <s v="4D09"/>
    <s v="3553378"/>
    <n v="3"/>
    <s v="Bhiwandi"/>
    <x v="0"/>
    <s v="GM-HH"/>
    <x v="15"/>
    <x v="6"/>
    <x v="4"/>
  </r>
  <r>
    <s v="86I0921289"/>
    <d v="2022-05-30T00:00:00"/>
    <s v="3545863"/>
    <x v="271"/>
    <s v="80802633"/>
    <x v="2"/>
    <s v="B3"/>
    <s v="BXJJF71"/>
    <s v="Z4DN"/>
    <n v="65"/>
    <n v="84825"/>
    <n v="95004"/>
    <n v="1305"/>
    <s v="Completed"/>
    <s v="4D09"/>
    <s v="3545863"/>
    <n v="65"/>
    <s v="Bhiwandi"/>
    <x v="0"/>
    <s v="GM-HH"/>
    <x v="15"/>
    <x v="6"/>
    <x v="4"/>
  </r>
  <r>
    <s v="86I0921290"/>
    <d v="2022-05-30T00:00:00"/>
    <s v="3553798"/>
    <x v="263"/>
    <s v="80802633"/>
    <x v="2"/>
    <s v="B3"/>
    <s v="BXJJF71"/>
    <s v="Z4DN"/>
    <n v="200"/>
    <n v="261000"/>
    <n v="292320"/>
    <n v="1305"/>
    <s v="Completed"/>
    <s v="4D09"/>
    <s v="3553798"/>
    <n v="200"/>
    <s v="Bhiwandi"/>
    <x v="0"/>
    <s v="GM-HH"/>
    <x v="15"/>
    <x v="6"/>
    <x v="4"/>
  </r>
  <r>
    <s v="86I0921291"/>
    <d v="2022-05-30T00:00:00"/>
    <s v="4237256"/>
    <x v="286"/>
    <s v="81571686"/>
    <x v="0"/>
    <s v="B3"/>
    <s v="BXJLRZ1"/>
    <s v="Z4DN"/>
    <n v="25"/>
    <n v="16312.55"/>
    <n v="18270.05"/>
    <n v="652.5"/>
    <s v="Completed"/>
    <s v="4D09"/>
    <s v="4237256"/>
    <n v="25"/>
    <s v="Bhiwandi"/>
    <x v="0"/>
    <s v="GM-HH"/>
    <x v="15"/>
    <x v="6"/>
    <x v="4"/>
  </r>
  <r>
    <s v="86I0921291"/>
    <d v="2022-05-30T00:00:00"/>
    <s v="4237256"/>
    <x v="286"/>
    <s v="80802625"/>
    <x v="1"/>
    <s v="B3"/>
    <s v="BXJLK51"/>
    <s v="Z4DN"/>
    <n v="10"/>
    <n v="13050.04"/>
    <n v="14616.04"/>
    <n v="1305"/>
    <s v="Completed"/>
    <s v="4D09"/>
    <s v="4237256"/>
    <n v="10"/>
    <s v="Bhiwandi"/>
    <x v="0"/>
    <s v="GM-HH"/>
    <x v="15"/>
    <x v="6"/>
    <x v="4"/>
  </r>
  <r>
    <s v="86I0921291"/>
    <d v="2022-05-30T00:00:00"/>
    <s v="4237256"/>
    <x v="286"/>
    <s v="80802633"/>
    <x v="2"/>
    <s v="B3"/>
    <s v="BXJJF71"/>
    <s v="Z4DN"/>
    <n v="30"/>
    <n v="39150.120000000003"/>
    <n v="43848.12"/>
    <n v="1305"/>
    <s v="Completed"/>
    <s v="4D09"/>
    <s v="4237256"/>
    <n v="30"/>
    <s v="Bhiwandi"/>
    <x v="0"/>
    <s v="GM-HH"/>
    <x v="15"/>
    <x v="6"/>
    <x v="4"/>
  </r>
  <r>
    <s v="86I0921291"/>
    <d v="2022-05-30T00:00:00"/>
    <s v="4237256"/>
    <x v="286"/>
    <s v="86415798"/>
    <x v="3"/>
    <s v="B3"/>
    <s v="BXJL2N1"/>
    <s v="Z4DN"/>
    <n v="30"/>
    <n v="9797.1299999999992"/>
    <n v="10972.79"/>
    <n v="326.57"/>
    <s v="Completed"/>
    <s v="4D09"/>
    <s v="4237256"/>
    <n v="30"/>
    <s v="Bhiwandi"/>
    <x v="0"/>
    <s v="GM-HH"/>
    <x v="15"/>
    <x v="6"/>
    <x v="4"/>
  </r>
  <r>
    <s v="86I0921292"/>
    <d v="2022-05-30T00:00:00"/>
    <s v="3552402"/>
    <x v="249"/>
    <s v="80802625"/>
    <x v="1"/>
    <s v="B3"/>
    <s v="BXJLK51"/>
    <s v="Z4DN"/>
    <n v="10"/>
    <n v="13049.86"/>
    <n v="14615.86"/>
    <n v="1305"/>
    <s v="Completed"/>
    <s v="4D09"/>
    <s v="3552402"/>
    <n v="10"/>
    <s v="Bhiwandi"/>
    <x v="0"/>
    <s v="GM-HH"/>
    <x v="15"/>
    <x v="6"/>
    <x v="4"/>
  </r>
  <r>
    <s v="86I0921292"/>
    <d v="2022-05-30T00:00:00"/>
    <s v="3552402"/>
    <x v="249"/>
    <s v="86415798"/>
    <x v="3"/>
    <s v="B3"/>
    <s v="BXJL2N1"/>
    <s v="Z4DN"/>
    <n v="15"/>
    <n v="4898.5"/>
    <n v="5486.32"/>
    <n v="326.57"/>
    <s v="Completed"/>
    <s v="4D09"/>
    <s v="3552402"/>
    <n v="15"/>
    <s v="Bhiwandi"/>
    <x v="0"/>
    <s v="GM-HH"/>
    <x v="15"/>
    <x v="6"/>
    <x v="4"/>
  </r>
  <r>
    <s v="86I0921292"/>
    <d v="2022-05-30T00:00:00"/>
    <s v="3552402"/>
    <x v="249"/>
    <s v="80802633"/>
    <x v="2"/>
    <s v="B3"/>
    <s v="BXJJF71"/>
    <s v="Z4DN"/>
    <n v="8"/>
    <n v="10439.89"/>
    <n v="11692.69"/>
    <n v="1305"/>
    <s v="Completed"/>
    <s v="4D09"/>
    <s v="3552402"/>
    <n v="8"/>
    <s v="Bhiwandi"/>
    <x v="0"/>
    <s v="GM-HH"/>
    <x v="15"/>
    <x v="6"/>
    <x v="4"/>
  </r>
  <r>
    <s v="86I0921293"/>
    <d v="2022-05-30T00:00:00"/>
    <s v="3553499"/>
    <x v="275"/>
    <s v="81571686"/>
    <x v="0"/>
    <s v="B3"/>
    <s v="BXJLRZ1"/>
    <s v="Z4DN"/>
    <n v="10"/>
    <n v="6525.09"/>
    <n v="7308.09"/>
    <n v="652.5"/>
    <s v="Completed"/>
    <s v="4D09"/>
    <s v="3553499"/>
    <n v="10"/>
    <s v="Bhiwandi"/>
    <x v="0"/>
    <s v="GM-HH"/>
    <x v="15"/>
    <x v="6"/>
    <x v="4"/>
  </r>
  <r>
    <s v="86I0921293"/>
    <d v="2022-05-30T00:00:00"/>
    <s v="3553499"/>
    <x v="275"/>
    <s v="86415798"/>
    <x v="3"/>
    <s v="B3"/>
    <s v="BXJL2N1"/>
    <s v="Z4DN"/>
    <n v="5"/>
    <n v="1632.87"/>
    <n v="1828.81"/>
    <n v="326.57"/>
    <s v="Completed"/>
    <s v="4D09"/>
    <s v="3553499"/>
    <n v="5"/>
    <s v="Bhiwandi"/>
    <x v="0"/>
    <s v="GM-HH"/>
    <x v="15"/>
    <x v="6"/>
    <x v="4"/>
  </r>
  <r>
    <s v="86I0921293"/>
    <d v="2022-05-30T00:00:00"/>
    <s v="3553499"/>
    <x v="275"/>
    <s v="80802633"/>
    <x v="2"/>
    <s v="B3"/>
    <s v="BXJJF71"/>
    <s v="Z4DN"/>
    <n v="5"/>
    <n v="6525.1"/>
    <n v="7308.1"/>
    <n v="1305"/>
    <s v="Completed"/>
    <s v="4D09"/>
    <s v="3553499"/>
    <n v="5"/>
    <s v="Bhiwandi"/>
    <x v="0"/>
    <s v="GM-HH"/>
    <x v="15"/>
    <x v="6"/>
    <x v="4"/>
  </r>
  <r>
    <s v="86I0921294"/>
    <d v="2022-05-30T00:00:00"/>
    <s v="3548189"/>
    <x v="241"/>
    <s v="81571686"/>
    <x v="0"/>
    <s v="B3"/>
    <s v="BXJLRZ1"/>
    <s v="Z4DN"/>
    <n v="10"/>
    <n v="6524.82"/>
    <n v="7307.82"/>
    <n v="652.5"/>
    <s v="Completed"/>
    <s v="4D09"/>
    <s v="3548189"/>
    <n v="10"/>
    <s v="Bhiwandi"/>
    <x v="0"/>
    <s v="GM-HH"/>
    <x v="15"/>
    <x v="6"/>
    <x v="4"/>
  </r>
  <r>
    <s v="86I0921294"/>
    <d v="2022-05-30T00:00:00"/>
    <s v="3548189"/>
    <x v="241"/>
    <s v="80802625"/>
    <x v="1"/>
    <s v="B3"/>
    <s v="BXJLK51"/>
    <s v="Z4DN"/>
    <n v="3"/>
    <n v="3914.89"/>
    <n v="4384.6899999999996"/>
    <n v="1305"/>
    <s v="Completed"/>
    <s v="4D09"/>
    <s v="3548189"/>
    <n v="3"/>
    <s v="Bhiwandi"/>
    <x v="0"/>
    <s v="GM-HH"/>
    <x v="15"/>
    <x v="6"/>
    <x v="4"/>
  </r>
  <r>
    <s v="86I0921294"/>
    <d v="2022-05-30T00:00:00"/>
    <s v="3548189"/>
    <x v="241"/>
    <s v="86415798"/>
    <x v="3"/>
    <s v="B3"/>
    <s v="BXJL2N1"/>
    <s v="Z4DN"/>
    <n v="10"/>
    <n v="3265.61"/>
    <n v="3657.49"/>
    <n v="326.57"/>
    <s v="Completed"/>
    <s v="4D09"/>
    <s v="3548189"/>
    <n v="10"/>
    <s v="Bhiwandi"/>
    <x v="0"/>
    <s v="GM-HH"/>
    <x v="15"/>
    <x v="6"/>
    <x v="4"/>
  </r>
  <r>
    <s v="86I0921297"/>
    <d v="2022-05-30T00:00:00"/>
    <s v="1972671"/>
    <x v="254"/>
    <s v="80802625"/>
    <x v="1"/>
    <s v="B3"/>
    <s v="BXJLK51"/>
    <s v="Z4DN"/>
    <n v="5"/>
    <n v="6525.01"/>
    <n v="7308.01"/>
    <n v="1305"/>
    <s v="Completed"/>
    <s v="4D09"/>
    <s v="1972671"/>
    <n v="5"/>
    <s v="Bhiwandi"/>
    <x v="0"/>
    <s v="GM-HH"/>
    <x v="15"/>
    <x v="6"/>
    <x v="4"/>
  </r>
  <r>
    <s v="86I0921297"/>
    <d v="2022-05-30T00:00:00"/>
    <s v="1972671"/>
    <x v="254"/>
    <s v="80802633"/>
    <x v="2"/>
    <s v="B3"/>
    <s v="BXJJF71"/>
    <s v="Z4DN"/>
    <n v="20"/>
    <n v="26100.04"/>
    <n v="29232.04"/>
    <n v="1305"/>
    <s v="Completed"/>
    <s v="4D09"/>
    <s v="1972671"/>
    <n v="20"/>
    <s v="Bhiwandi"/>
    <x v="0"/>
    <s v="GM-HH"/>
    <x v="15"/>
    <x v="6"/>
    <x v="4"/>
  </r>
  <r>
    <s v="86I0921299"/>
    <d v="2022-05-30T00:00:00"/>
    <s v="3610696"/>
    <x v="244"/>
    <s v="86415798"/>
    <x v="3"/>
    <s v="B3"/>
    <s v="BXJL2N1"/>
    <s v="Z4DN"/>
    <n v="20"/>
    <n v="6531.37"/>
    <n v="7315.13"/>
    <n v="326.57"/>
    <s v="Completed"/>
    <s v="4D09"/>
    <s v="3610696"/>
    <n v="20"/>
    <s v="Bhiwandi"/>
    <x v="0"/>
    <s v="GM-HH"/>
    <x v="15"/>
    <x v="6"/>
    <x v="4"/>
  </r>
  <r>
    <s v="86I0921299"/>
    <d v="2022-05-30T00:00:00"/>
    <s v="3610696"/>
    <x v="244"/>
    <s v="81571686"/>
    <x v="0"/>
    <s v="B3"/>
    <s v="BXJLRZ1"/>
    <s v="Z4DN"/>
    <n v="10"/>
    <n v="6524.97"/>
    <n v="7307.97"/>
    <n v="652.5"/>
    <s v="Completed"/>
    <s v="4D09"/>
    <s v="3610696"/>
    <n v="10"/>
    <s v="Bhiwandi"/>
    <x v="0"/>
    <s v="GM-HH"/>
    <x v="15"/>
    <x v="6"/>
    <x v="4"/>
  </r>
  <r>
    <s v="86I0921299"/>
    <d v="2022-05-30T00:00:00"/>
    <s v="3610696"/>
    <x v="244"/>
    <s v="80802625"/>
    <x v="1"/>
    <s v="B3"/>
    <s v="BXJLK51"/>
    <s v="Z4DN"/>
    <n v="15"/>
    <n v="19574.93"/>
    <n v="21923.93"/>
    <n v="1305"/>
    <s v="Completed"/>
    <s v="4D09"/>
    <s v="3610696"/>
    <n v="15"/>
    <s v="Bhiwandi"/>
    <x v="0"/>
    <s v="GM-HH"/>
    <x v="15"/>
    <x v="6"/>
    <x v="4"/>
  </r>
  <r>
    <s v="86I0921299"/>
    <d v="2022-05-30T00:00:00"/>
    <s v="3610696"/>
    <x v="244"/>
    <s v="80802633"/>
    <x v="2"/>
    <s v="B3"/>
    <s v="BXJJF71"/>
    <s v="Z4DN"/>
    <n v="5"/>
    <n v="6524.97"/>
    <n v="7307.97"/>
    <n v="1305"/>
    <s v="Completed"/>
    <s v="4D09"/>
    <s v="3610696"/>
    <n v="5"/>
    <s v="Bhiwandi"/>
    <x v="0"/>
    <s v="GM-HH"/>
    <x v="15"/>
    <x v="6"/>
    <x v="4"/>
  </r>
  <r>
    <s v="86I0921310"/>
    <d v="2022-05-31T00:00:00"/>
    <s v="4109770"/>
    <x v="246"/>
    <s v="81571686"/>
    <x v="0"/>
    <s v="B3"/>
    <s v="BXJLRZ1"/>
    <s v="Z4DN"/>
    <n v="10"/>
    <n v="6525.1"/>
    <n v="7308.1"/>
    <n v="652.5"/>
    <s v="Completed"/>
    <s v="4D09"/>
    <s v="4109770"/>
    <n v="10"/>
    <s v="Bhiwandi"/>
    <x v="0"/>
    <s v="GM-HH"/>
    <x v="15"/>
    <x v="6"/>
    <x v="4"/>
  </r>
  <r>
    <s v="86I0921310"/>
    <d v="2022-05-31T00:00:00"/>
    <s v="4109770"/>
    <x v="246"/>
    <s v="86415798"/>
    <x v="3"/>
    <s v="B3"/>
    <s v="BXJL2N1"/>
    <s v="Z4DN"/>
    <n v="30"/>
    <n v="9797.24"/>
    <n v="10972.9"/>
    <n v="326.57"/>
    <s v="Completed"/>
    <s v="4D09"/>
    <s v="4109770"/>
    <n v="30"/>
    <s v="Bhiwandi"/>
    <x v="0"/>
    <s v="GM-HH"/>
    <x v="15"/>
    <x v="6"/>
    <x v="4"/>
  </r>
  <r>
    <s v="86I0921313"/>
    <d v="2022-05-31T00:00:00"/>
    <s v="3901997"/>
    <x v="281"/>
    <s v="80802633"/>
    <x v="2"/>
    <s v="B3"/>
    <s v="BXJJF71"/>
    <s v="Z4DN"/>
    <n v="25"/>
    <n v="32625"/>
    <n v="36540"/>
    <n v="1305"/>
    <s v="Completed"/>
    <s v="4D09"/>
    <s v="3901997"/>
    <n v="25"/>
    <s v="Bhiwandi"/>
    <x v="0"/>
    <s v="GM-HH"/>
    <x v="15"/>
    <x v="6"/>
    <x v="4"/>
  </r>
  <r>
    <s v="86I0921314"/>
    <d v="2022-05-31T00:00:00"/>
    <s v="3996548"/>
    <x v="245"/>
    <s v="80802633"/>
    <x v="2"/>
    <s v="B3"/>
    <s v="BXJJF71"/>
    <s v="Z4DN"/>
    <n v="60"/>
    <n v="78300"/>
    <n v="87696"/>
    <n v="1305"/>
    <s v="Completed"/>
    <s v="4D09"/>
    <s v="3996548"/>
    <n v="60"/>
    <s v="Bhiwandi"/>
    <x v="0"/>
    <s v="GM-HH"/>
    <x v="15"/>
    <x v="6"/>
    <x v="4"/>
  </r>
  <r>
    <s v="86I0921317"/>
    <d v="2022-05-31T00:00:00"/>
    <s v="3828445"/>
    <x v="220"/>
    <s v="86415798"/>
    <x v="3"/>
    <s v="B3"/>
    <s v="BXJL2N1"/>
    <s v="Z4DN"/>
    <n v="5"/>
    <n v="1632.83"/>
    <n v="1828.77"/>
    <n v="326.57"/>
    <s v="Completed"/>
    <s v="4D09"/>
    <s v="3828445"/>
    <n v="5"/>
    <s v="Bhiwandi"/>
    <x v="0"/>
    <s v="GM-HH"/>
    <x v="15"/>
    <x v="6"/>
    <x v="4"/>
  </r>
  <r>
    <s v="86I0921317"/>
    <d v="2022-05-31T00:00:00"/>
    <s v="3828445"/>
    <x v="220"/>
    <s v="80802633"/>
    <x v="2"/>
    <s v="B3"/>
    <s v="BXJJF71"/>
    <s v="Z4DN"/>
    <n v="10"/>
    <n v="13049.8"/>
    <n v="14615.8"/>
    <n v="1305"/>
    <s v="Completed"/>
    <s v="4D09"/>
    <s v="3828445"/>
    <n v="10"/>
    <s v="Bhiwandi"/>
    <x v="0"/>
    <s v="GM-HH"/>
    <x v="15"/>
    <x v="6"/>
    <x v="4"/>
  </r>
  <r>
    <s v="86I0921319"/>
    <d v="2022-05-31T00:00:00"/>
    <s v="4116627"/>
    <x v="258"/>
    <s v="81571686"/>
    <x v="0"/>
    <s v="B3"/>
    <s v="BXJLRZ1"/>
    <s v="Z4DN"/>
    <n v="10"/>
    <n v="6524.77"/>
    <n v="7307.77"/>
    <n v="652.5"/>
    <s v="Completed"/>
    <s v="4D09"/>
    <s v="4116627"/>
    <n v="10"/>
    <s v="Bhiwandi"/>
    <x v="0"/>
    <s v="GM-HH"/>
    <x v="15"/>
    <x v="6"/>
    <x v="4"/>
  </r>
  <r>
    <s v="86I0921326"/>
    <d v="2022-05-31T00:00:00"/>
    <s v="3548349"/>
    <x v="252"/>
    <s v="81571686"/>
    <x v="0"/>
    <s v="B3"/>
    <s v="BXJLRZ1"/>
    <s v="Z4DN"/>
    <n v="10"/>
    <n v="6525.08"/>
    <n v="7308.08"/>
    <n v="652.5"/>
    <s v="Completed"/>
    <s v="4D09"/>
    <s v="3548349"/>
    <n v="10"/>
    <s v="Bhiwandi"/>
    <x v="0"/>
    <s v="GM-HH"/>
    <x v="15"/>
    <x v="6"/>
    <x v="4"/>
  </r>
  <r>
    <s v="86I0921327"/>
    <d v="2022-05-31T00:00:00"/>
    <s v="3548194"/>
    <x v="265"/>
    <s v="81571686"/>
    <x v="0"/>
    <s v="B3"/>
    <s v="BXJLRZ1"/>
    <s v="Z4DN"/>
    <n v="20"/>
    <n v="13050.02"/>
    <n v="14616.02"/>
    <n v="652.5"/>
    <s v="Completed"/>
    <s v="4D09"/>
    <s v="3548194"/>
    <n v="20"/>
    <s v="Bhiwandi"/>
    <x v="0"/>
    <s v="GM-HH"/>
    <x v="15"/>
    <x v="6"/>
    <x v="4"/>
  </r>
  <r>
    <s v="86I0921327"/>
    <d v="2022-05-31T00:00:00"/>
    <s v="3548194"/>
    <x v="265"/>
    <s v="80802625"/>
    <x v="1"/>
    <s v="B3"/>
    <s v="BXJLK51"/>
    <s v="Z4DN"/>
    <n v="5"/>
    <n v="6525.01"/>
    <n v="7308.01"/>
    <n v="1305"/>
    <s v="Completed"/>
    <s v="4D09"/>
    <s v="3548194"/>
    <n v="5"/>
    <s v="Bhiwandi"/>
    <x v="0"/>
    <s v="GM-HH"/>
    <x v="15"/>
    <x v="6"/>
    <x v="4"/>
  </r>
  <r>
    <s v="86I0921327"/>
    <d v="2022-05-31T00:00:00"/>
    <s v="3548194"/>
    <x v="265"/>
    <s v="86415798"/>
    <x v="3"/>
    <s v="B3"/>
    <s v="BXJL2N1"/>
    <s v="Z4DN"/>
    <n v="10"/>
    <n v="3265.71"/>
    <n v="3657.59"/>
    <n v="326.57"/>
    <s v="Completed"/>
    <s v="4D09"/>
    <s v="3548194"/>
    <n v="10"/>
    <s v="Bhiwandi"/>
    <x v="0"/>
    <s v="GM-HH"/>
    <x v="15"/>
    <x v="6"/>
    <x v="4"/>
  </r>
  <r>
    <s v="86I0921327"/>
    <d v="2022-05-31T00:00:00"/>
    <s v="3548194"/>
    <x v="265"/>
    <s v="80802633"/>
    <x v="2"/>
    <s v="B3"/>
    <s v="BXJJF71"/>
    <s v="Z4DN"/>
    <n v="10"/>
    <n v="13050.04"/>
    <n v="14616.04"/>
    <n v="1305"/>
    <s v="Completed"/>
    <s v="4D09"/>
    <s v="3548194"/>
    <n v="10"/>
    <s v="Bhiwandi"/>
    <x v="0"/>
    <s v="GM-HH"/>
    <x v="15"/>
    <x v="6"/>
    <x v="4"/>
  </r>
  <r>
    <s v="86I0921329"/>
    <d v="2022-05-31T00:00:00"/>
    <s v="2860699"/>
    <x v="233"/>
    <s v="80802633"/>
    <x v="2"/>
    <s v="B3"/>
    <s v="BXJJF71"/>
    <s v="Z4DN"/>
    <n v="30"/>
    <n v="39149.839999999997"/>
    <n v="43847.839999999997"/>
    <n v="1305"/>
    <s v="Completed"/>
    <s v="4D09"/>
    <s v="2860699"/>
    <n v="30"/>
    <s v="Bhiwandi"/>
    <x v="0"/>
    <s v="GM-HH"/>
    <x v="15"/>
    <x v="6"/>
    <x v="4"/>
  </r>
  <r>
    <s v="86I0921331"/>
    <d v="2022-05-31T00:00:00"/>
    <s v="2824114"/>
    <x v="287"/>
    <s v="80802633"/>
    <x v="2"/>
    <s v="B3"/>
    <s v="BXJJF71"/>
    <s v="Z4DN"/>
    <n v="30"/>
    <n v="39150.1"/>
    <n v="43848.1"/>
    <n v="1305"/>
    <s v="Completed"/>
    <s v="4D09"/>
    <s v="2824114"/>
    <n v="30"/>
    <s v="Bhiwandi"/>
    <x v="0"/>
    <s v="GM-HH"/>
    <x v="15"/>
    <x v="6"/>
    <x v="4"/>
  </r>
  <r>
    <s v="86I0921335"/>
    <d v="2022-05-31T00:00:00"/>
    <s v="4227878"/>
    <x v="288"/>
    <s v="86415798"/>
    <x v="3"/>
    <s v="B3"/>
    <s v="BXJL2N1"/>
    <s v="Z4DN"/>
    <n v="50"/>
    <n v="16328.51"/>
    <n v="18287.93"/>
    <n v="326.57"/>
    <s v="Completed"/>
    <s v="4D09"/>
    <s v="4227878"/>
    <n v="50"/>
    <s v="Bhiwandi"/>
    <x v="0"/>
    <s v="GM-HH"/>
    <x v="15"/>
    <x v="6"/>
    <x v="4"/>
  </r>
  <r>
    <s v="86I0921335"/>
    <d v="2022-05-31T00:00:00"/>
    <s v="4227878"/>
    <x v="288"/>
    <s v="80802625"/>
    <x v="1"/>
    <s v="B3"/>
    <s v="BXJLK51"/>
    <s v="Z4DN"/>
    <n v="25"/>
    <n v="32625.02"/>
    <n v="36540.019999999997"/>
    <n v="1305"/>
    <s v="Completed"/>
    <s v="4D09"/>
    <s v="4227878"/>
    <n v="25"/>
    <s v="Bhiwandi"/>
    <x v="0"/>
    <s v="GM-HH"/>
    <x v="15"/>
    <x v="6"/>
    <x v="4"/>
  </r>
  <r>
    <s v="86I0921335"/>
    <d v="2022-05-31T00:00:00"/>
    <s v="4227878"/>
    <x v="288"/>
    <s v="80802633"/>
    <x v="2"/>
    <s v="B3"/>
    <s v="BXJJF71"/>
    <s v="Z4DN"/>
    <n v="50"/>
    <n v="65250.03"/>
    <n v="73080.03"/>
    <n v="1305"/>
    <s v="Completed"/>
    <s v="4D09"/>
    <s v="4227878"/>
    <n v="50"/>
    <s v="Bhiwandi"/>
    <x v="0"/>
    <s v="GM-HH"/>
    <x v="15"/>
    <x v="6"/>
    <x v="4"/>
  </r>
  <r>
    <s v="86I0921338"/>
    <d v="2022-05-31T00:00:00"/>
    <s v="3547987"/>
    <x v="262"/>
    <s v="81571686"/>
    <x v="0"/>
    <s v="B3"/>
    <s v="BXJLRZ1"/>
    <s v="Z4DN"/>
    <n v="100"/>
    <n v="65250"/>
    <n v="73080"/>
    <n v="652.5"/>
    <s v="Completed"/>
    <s v="4D09"/>
    <s v="3547987"/>
    <n v="100"/>
    <s v="Bhiwandi"/>
    <x v="0"/>
    <s v="GM-HH"/>
    <x v="15"/>
    <x v="6"/>
    <x v="4"/>
  </r>
  <r>
    <s v="86I0921338"/>
    <d v="2022-05-31T00:00:00"/>
    <s v="3547987"/>
    <x v="262"/>
    <s v="80802625"/>
    <x v="1"/>
    <s v="B3"/>
    <s v="BXJLK51"/>
    <s v="Z4DN"/>
    <n v="25"/>
    <n v="32625"/>
    <n v="36540"/>
    <n v="1305"/>
    <s v="Completed"/>
    <s v="4D09"/>
    <s v="3547987"/>
    <n v="25"/>
    <s v="Bhiwandi"/>
    <x v="0"/>
    <s v="GM-HH"/>
    <x v="15"/>
    <x v="6"/>
    <x v="4"/>
  </r>
  <r>
    <s v="86I0921338"/>
    <d v="2022-05-31T00:00:00"/>
    <s v="3547987"/>
    <x v="262"/>
    <s v="80802633"/>
    <x v="2"/>
    <s v="B3"/>
    <s v="BXJJF71"/>
    <s v="Z4DN"/>
    <n v="15"/>
    <n v="19575"/>
    <n v="21924"/>
    <n v="1305"/>
    <s v="Completed"/>
    <s v="4D09"/>
    <s v="3547987"/>
    <n v="15"/>
    <s v="Bhiwandi"/>
    <x v="0"/>
    <s v="GM-HH"/>
    <x v="15"/>
    <x v="6"/>
    <x v="4"/>
  </r>
  <r>
    <s v="86I0921341"/>
    <d v="2022-05-31T00:00:00"/>
    <s v="4552950"/>
    <x v="172"/>
    <s v="80802633"/>
    <x v="2"/>
    <s v="B3"/>
    <s v="BXJJF71"/>
    <s v="Z4DN"/>
    <n v="50"/>
    <n v="65250"/>
    <n v="73080"/>
    <n v="1305"/>
    <s v="Completed"/>
    <s v="4D09"/>
    <s v="4552950"/>
    <n v="50"/>
    <s v="Bhiwandi"/>
    <x v="0"/>
    <s v="GM-HH"/>
    <x v="15"/>
    <x v="6"/>
    <x v="4"/>
  </r>
  <r>
    <s v="86I0921342"/>
    <d v="2022-05-31T00:00:00"/>
    <s v="4552950"/>
    <x v="172"/>
    <s v="81571686"/>
    <x v="0"/>
    <s v="B3"/>
    <s v="BXJLRZ1"/>
    <s v="Z4DN"/>
    <n v="30"/>
    <n v="19574.73"/>
    <n v="21923.73"/>
    <n v="652.5"/>
    <s v="Completed"/>
    <s v="4D09"/>
    <s v="4552950"/>
    <n v="30"/>
    <s v="Bhiwandi"/>
    <x v="0"/>
    <s v="GM-HH"/>
    <x v="15"/>
    <x v="6"/>
    <x v="4"/>
  </r>
  <r>
    <s v="86I0921358"/>
    <d v="2022-05-31T00:00:00"/>
    <s v="3574750"/>
    <x v="237"/>
    <s v="81571686"/>
    <x v="0"/>
    <s v="B3"/>
    <s v="BXJLRZ1"/>
    <s v="Z4DN"/>
    <n v="10"/>
    <n v="6524.94"/>
    <n v="7307.94"/>
    <n v="652.5"/>
    <s v="Completed"/>
    <s v="4D09"/>
    <s v="3574750"/>
    <n v="10"/>
    <s v="Bhiwandi"/>
    <x v="0"/>
    <s v="GM-HH"/>
    <x v="15"/>
    <x v="6"/>
    <x v="4"/>
  </r>
  <r>
    <s v="86I0921358"/>
    <d v="2022-05-31T00:00:00"/>
    <s v="3574750"/>
    <x v="237"/>
    <s v="86415798"/>
    <x v="3"/>
    <s v="B3"/>
    <s v="BXJL2N1"/>
    <s v="Z4DN"/>
    <n v="12"/>
    <n v="3918.8"/>
    <n v="4389.0600000000004"/>
    <n v="326.57"/>
    <s v="Completed"/>
    <s v="4D09"/>
    <s v="3574750"/>
    <n v="12"/>
    <s v="Bhiwandi"/>
    <x v="0"/>
    <s v="GM-HH"/>
    <x v="15"/>
    <x v="6"/>
    <x v="4"/>
  </r>
  <r>
    <s v="86I0921360"/>
    <d v="2022-05-31T00:00:00"/>
    <s v="3548187"/>
    <x v="289"/>
    <s v="81571686"/>
    <x v="0"/>
    <s v="B3"/>
    <s v="BXJLRZ1"/>
    <s v="Z4DN"/>
    <n v="20"/>
    <n v="13049.94"/>
    <n v="14615.94"/>
    <n v="652.5"/>
    <s v="Completed"/>
    <s v="4D09"/>
    <s v="3548187"/>
    <n v="20"/>
    <s v="Bhiwandi"/>
    <x v="0"/>
    <s v="GM-HH"/>
    <x v="15"/>
    <x v="6"/>
    <x v="4"/>
  </r>
  <r>
    <s v="86I0921360"/>
    <d v="2022-05-31T00:00:00"/>
    <s v="3548187"/>
    <x v="289"/>
    <s v="80802633"/>
    <x v="2"/>
    <s v="B3"/>
    <s v="BXJJF71"/>
    <s v="Z4DN"/>
    <n v="10"/>
    <n v="13049.93"/>
    <n v="14615.93"/>
    <n v="1305"/>
    <s v="Completed"/>
    <s v="4D09"/>
    <s v="3548187"/>
    <n v="10"/>
    <s v="Bhiwandi"/>
    <x v="0"/>
    <s v="GM-HH"/>
    <x v="15"/>
    <x v="6"/>
    <x v="4"/>
  </r>
  <r>
    <s v="86I0921361"/>
    <d v="2022-05-31T00:00:00"/>
    <s v="4552950"/>
    <x v="172"/>
    <s v="81571686"/>
    <x v="0"/>
    <s v="B3"/>
    <s v="BXJLRZ1"/>
    <s v="Z4DN"/>
    <n v="130"/>
    <n v="84824.74"/>
    <n v="95003.74"/>
    <n v="652.5"/>
    <s v="Completed"/>
    <s v="4D09"/>
    <s v="4552950"/>
    <n v="130"/>
    <s v="Bhiwandi"/>
    <x v="0"/>
    <s v="GM-HH"/>
    <x v="15"/>
    <x v="6"/>
    <x v="4"/>
  </r>
  <r>
    <s v="86I1220634"/>
    <d v="2022-05-02T00:00:00"/>
    <s v="1727657"/>
    <x v="290"/>
    <s v="80802625"/>
    <x v="1"/>
    <s v="B3"/>
    <s v="BXJLK51"/>
    <s v="Z4DN"/>
    <n v="5"/>
    <n v="6525"/>
    <n v="7308"/>
    <n v="1305"/>
    <s v="Completed"/>
    <s v="4D12"/>
    <s v="1727657"/>
    <n v="5"/>
    <s v="Bangalore"/>
    <x v="0"/>
    <s v="GM-HH"/>
    <x v="17"/>
    <x v="8"/>
    <x v="3"/>
  </r>
  <r>
    <s v="86I1220649"/>
    <d v="2022-05-03T00:00:00"/>
    <s v="3554136"/>
    <x v="291"/>
    <s v="81571686"/>
    <x v="0"/>
    <s v="B3"/>
    <s v="BXJLND1"/>
    <s v="Z4DN"/>
    <n v="30"/>
    <n v="19575.189999999999"/>
    <n v="21924.19"/>
    <n v="652.5"/>
    <s v="Completed"/>
    <s v="4D12"/>
    <s v="3554136"/>
    <n v="30"/>
    <s v="Bangalore"/>
    <x v="0"/>
    <s v="GM-HH"/>
    <x v="17"/>
    <x v="8"/>
    <x v="3"/>
  </r>
  <r>
    <s v="86I1220661"/>
    <d v="2022-05-03T00:00:00"/>
    <s v="4227876"/>
    <x v="292"/>
    <s v="86415798"/>
    <x v="3"/>
    <s v="B3"/>
    <s v="BXJL2N1"/>
    <s v="Z4DN"/>
    <n v="54"/>
    <n v="17634.78"/>
    <n v="19750.96"/>
    <n v="326.57"/>
    <s v="Completed"/>
    <s v="4D12"/>
    <s v="4227876"/>
    <n v="54"/>
    <s v="Bangalore"/>
    <x v="0"/>
    <s v="GM-HH"/>
    <x v="17"/>
    <x v="8"/>
    <x v="3"/>
  </r>
  <r>
    <s v="86I1220661"/>
    <d v="2022-05-03T00:00:00"/>
    <s v="4227876"/>
    <x v="292"/>
    <s v="80802625"/>
    <x v="1"/>
    <s v="B3"/>
    <s v="BXJLK51"/>
    <s v="Z4DN"/>
    <n v="29"/>
    <n v="37844.99"/>
    <n v="42386.39"/>
    <n v="1305"/>
    <s v="Completed"/>
    <s v="4D12"/>
    <s v="4227876"/>
    <n v="29"/>
    <s v="Bangalore"/>
    <x v="0"/>
    <s v="GM-HH"/>
    <x v="17"/>
    <x v="8"/>
    <x v="3"/>
  </r>
  <r>
    <s v="86I1220661"/>
    <d v="2022-05-03T00:00:00"/>
    <s v="4227876"/>
    <x v="292"/>
    <s v="80802633"/>
    <x v="2"/>
    <s v="B3"/>
    <s v="BXJJF71"/>
    <s v="Z4DN"/>
    <n v="42"/>
    <n v="54809.99"/>
    <n v="61387.19"/>
    <n v="1305"/>
    <s v="Completed"/>
    <s v="4D12"/>
    <s v="4227876"/>
    <n v="42"/>
    <s v="Bangalore"/>
    <x v="0"/>
    <s v="GM-HH"/>
    <x v="17"/>
    <x v="8"/>
    <x v="3"/>
  </r>
  <r>
    <s v="86I1220668"/>
    <d v="2022-05-03T00:00:00"/>
    <s v="3554133"/>
    <x v="293"/>
    <s v="81571686"/>
    <x v="0"/>
    <s v="B3"/>
    <s v="BXJLND1"/>
    <s v="Z4DN"/>
    <n v="5"/>
    <n v="3262.5"/>
    <n v="3654"/>
    <n v="652.5"/>
    <s v="Completed"/>
    <s v="4D12"/>
    <s v="3554133"/>
    <n v="5"/>
    <s v="Bangalore"/>
    <x v="0"/>
    <s v="GM-HH"/>
    <x v="17"/>
    <x v="8"/>
    <x v="3"/>
  </r>
  <r>
    <s v="86I1220668"/>
    <d v="2022-05-03T00:00:00"/>
    <s v="3554133"/>
    <x v="293"/>
    <s v="80802633"/>
    <x v="2"/>
    <s v="B3"/>
    <s v="BXJJF71"/>
    <s v="Z4DN"/>
    <n v="2"/>
    <n v="2610"/>
    <n v="2923.2"/>
    <n v="1305"/>
    <s v="Completed"/>
    <s v="4D12"/>
    <s v="3554133"/>
    <n v="2"/>
    <s v="Bangalore"/>
    <x v="0"/>
    <s v="GM-HH"/>
    <x v="17"/>
    <x v="8"/>
    <x v="3"/>
  </r>
  <r>
    <s v="86I1220689"/>
    <d v="2022-05-05T00:00:00"/>
    <s v="3547607"/>
    <x v="294"/>
    <s v="81571686"/>
    <x v="0"/>
    <s v="B3"/>
    <s v="BXJLND1"/>
    <s v="Z4DN"/>
    <n v="10"/>
    <n v="6524.93"/>
    <n v="7307.93"/>
    <n v="652.5"/>
    <s v="Completed"/>
    <s v="4D12"/>
    <s v="3547607"/>
    <n v="10"/>
    <s v="Bangalore"/>
    <x v="0"/>
    <s v="GM-HH"/>
    <x v="17"/>
    <x v="8"/>
    <x v="3"/>
  </r>
  <r>
    <s v="86I1220693"/>
    <d v="2022-05-05T00:00:00"/>
    <s v="4452871"/>
    <x v="295"/>
    <s v="80802625"/>
    <x v="1"/>
    <s v="B3"/>
    <s v="BXJLK51"/>
    <s v="Z4DN"/>
    <n v="10"/>
    <n v="13049.97"/>
    <n v="14615.97"/>
    <n v="1305"/>
    <s v="Completed"/>
    <s v="4D12"/>
    <s v="4452871"/>
    <n v="10"/>
    <s v="Bangalore"/>
    <x v="0"/>
    <s v="GM-HH"/>
    <x v="17"/>
    <x v="8"/>
    <x v="3"/>
  </r>
  <r>
    <s v="86I1220699"/>
    <d v="2022-05-05T00:00:00"/>
    <s v="4572294"/>
    <x v="228"/>
    <s v="81571686"/>
    <x v="0"/>
    <s v="B3"/>
    <s v="BXJNT51"/>
    <s v="Z4DN"/>
    <n v="4"/>
    <n v="2610.0300000000002"/>
    <n v="2923.23"/>
    <n v="652.5"/>
    <s v="Completed"/>
    <s v="4D12"/>
    <s v="4572294"/>
    <n v="4"/>
    <s v="Bangalore"/>
    <x v="0"/>
    <s v="GM-HH"/>
    <x v="17"/>
    <x v="8"/>
    <x v="3"/>
  </r>
  <r>
    <s v="86I1220703"/>
    <d v="2022-05-06T00:00:00"/>
    <s v="4715811"/>
    <x v="296"/>
    <s v="86415798"/>
    <x v="3"/>
    <s v="B3"/>
    <s v="BXJL2N1"/>
    <s v="Z4DN"/>
    <n v="6"/>
    <n v="1959.42"/>
    <n v="2194.56"/>
    <n v="326.57"/>
    <s v="Completed"/>
    <s v="4D12"/>
    <s v="4715811"/>
    <n v="6"/>
    <s v="Bangalore"/>
    <x v="0"/>
    <s v="GM-HH"/>
    <x v="17"/>
    <x v="8"/>
    <x v="3"/>
  </r>
  <r>
    <s v="86I1220703"/>
    <d v="2022-05-06T00:00:00"/>
    <s v="4715811"/>
    <x v="296"/>
    <s v="81571686"/>
    <x v="0"/>
    <s v="B3"/>
    <s v="BXJLND1"/>
    <s v="Z4DN"/>
    <n v="18"/>
    <n v="11745.02"/>
    <n v="13154.42"/>
    <n v="652.5"/>
    <s v="Completed"/>
    <s v="4D12"/>
    <s v="4715811"/>
    <n v="18"/>
    <s v="Bangalore"/>
    <x v="0"/>
    <s v="GM-HH"/>
    <x v="17"/>
    <x v="8"/>
    <x v="3"/>
  </r>
  <r>
    <s v="86I1220709"/>
    <d v="2022-05-06T00:00:00"/>
    <s v="3554153"/>
    <x v="297"/>
    <s v="81571686"/>
    <x v="0"/>
    <s v="B3"/>
    <s v="BXJLND1"/>
    <s v="Z4DN"/>
    <n v="30"/>
    <n v="19574.98"/>
    <n v="21923.98"/>
    <n v="652.5"/>
    <s v="Completed"/>
    <s v="4D12"/>
    <s v="3554153"/>
    <n v="30"/>
    <s v="Bangalore"/>
    <x v="0"/>
    <s v="GM-HH"/>
    <x v="17"/>
    <x v="8"/>
    <x v="3"/>
  </r>
  <r>
    <s v="86I1220709"/>
    <d v="2022-05-06T00:00:00"/>
    <s v="3554153"/>
    <x v="297"/>
    <s v="80802625"/>
    <x v="1"/>
    <s v="B3"/>
    <s v="BXJLK51"/>
    <s v="Z4DN"/>
    <n v="5"/>
    <n v="6524.99"/>
    <n v="7307.99"/>
    <n v="1305"/>
    <s v="Completed"/>
    <s v="4D12"/>
    <s v="3554153"/>
    <n v="5"/>
    <s v="Bangalore"/>
    <x v="0"/>
    <s v="GM-HH"/>
    <x v="17"/>
    <x v="8"/>
    <x v="3"/>
  </r>
  <r>
    <s v="86I1220709"/>
    <d v="2022-05-06T00:00:00"/>
    <s v="3554153"/>
    <x v="297"/>
    <s v="80802633"/>
    <x v="2"/>
    <s v="B3"/>
    <s v="BXJJF71"/>
    <s v="Z4DN"/>
    <n v="25"/>
    <n v="32624.97"/>
    <n v="36539.97"/>
    <n v="1305"/>
    <s v="Completed"/>
    <s v="4D12"/>
    <s v="3554153"/>
    <n v="25"/>
    <s v="Bangalore"/>
    <x v="0"/>
    <s v="GM-HH"/>
    <x v="17"/>
    <x v="8"/>
    <x v="3"/>
  </r>
  <r>
    <s v="86I1220719"/>
    <d v="2022-05-06T00:00:00"/>
    <s v="3552555"/>
    <x v="298"/>
    <s v="80802625"/>
    <x v="1"/>
    <s v="B3"/>
    <s v="BXJLK51"/>
    <s v="Z4DN"/>
    <n v="5"/>
    <n v="6524.9"/>
    <n v="7307.9"/>
    <n v="1305"/>
    <s v="Completed"/>
    <s v="4D12"/>
    <s v="3552555"/>
    <n v="5"/>
    <s v="Bangalore"/>
    <x v="0"/>
    <s v="GM-HH"/>
    <x v="17"/>
    <x v="8"/>
    <x v="3"/>
  </r>
  <r>
    <s v="86I1220725"/>
    <d v="2022-05-06T00:00:00"/>
    <s v="3968624"/>
    <x v="299"/>
    <s v="86415798"/>
    <x v="3"/>
    <s v="B3"/>
    <s v="BXJL2N1"/>
    <s v="Z4DN"/>
    <n v="40"/>
    <n v="13062.79"/>
    <n v="14630.33"/>
    <n v="326.57"/>
    <s v="Completed"/>
    <s v="4D12"/>
    <s v="3968624"/>
    <n v="40"/>
    <s v="Bangalore"/>
    <x v="0"/>
    <s v="GM-HH"/>
    <x v="17"/>
    <x v="8"/>
    <x v="3"/>
  </r>
  <r>
    <s v="86I1220725"/>
    <d v="2022-05-06T00:00:00"/>
    <s v="3968624"/>
    <x v="299"/>
    <s v="80802625"/>
    <x v="1"/>
    <s v="B3"/>
    <s v="BXJLK51"/>
    <s v="Z4DN"/>
    <n v="20"/>
    <n v="26099.98"/>
    <n v="29231.98"/>
    <n v="1305"/>
    <s v="Completed"/>
    <s v="4D12"/>
    <s v="3968624"/>
    <n v="20"/>
    <s v="Bangalore"/>
    <x v="0"/>
    <s v="GM-HH"/>
    <x v="17"/>
    <x v="8"/>
    <x v="3"/>
  </r>
  <r>
    <s v="86I1220725"/>
    <d v="2022-05-06T00:00:00"/>
    <s v="3968624"/>
    <x v="299"/>
    <s v="80802633"/>
    <x v="2"/>
    <s v="B3"/>
    <s v="BXJJF71"/>
    <s v="Z4DN"/>
    <n v="30"/>
    <n v="39149.980000000003"/>
    <n v="43847.98"/>
    <n v="1305"/>
    <s v="Completed"/>
    <s v="4D12"/>
    <s v="3968624"/>
    <n v="30"/>
    <s v="Bangalore"/>
    <x v="0"/>
    <s v="GM-HH"/>
    <x v="17"/>
    <x v="8"/>
    <x v="3"/>
  </r>
  <r>
    <s v="86I1220727"/>
    <d v="2022-05-06T00:00:00"/>
    <s v="3547501"/>
    <x v="300"/>
    <s v="86415798"/>
    <x v="3"/>
    <s v="B3"/>
    <s v="BXJL2N1"/>
    <s v="Z4DN"/>
    <n v="5"/>
    <n v="1632.86"/>
    <n v="1828.8"/>
    <n v="326.57"/>
    <s v="Completed"/>
    <s v="4D12"/>
    <s v="3227576"/>
    <n v="5"/>
    <s v="Bangalore"/>
    <x v="0"/>
    <s v="GM-HH"/>
    <x v="17"/>
    <x v="8"/>
    <x v="3"/>
  </r>
  <r>
    <s v="86I1220727"/>
    <d v="2022-05-06T00:00:00"/>
    <s v="3547501"/>
    <x v="300"/>
    <s v="81571686"/>
    <x v="0"/>
    <s v="B3"/>
    <s v="BXJLND1"/>
    <s v="Z4DN"/>
    <n v="12"/>
    <n v="7830.07"/>
    <n v="8769.67"/>
    <n v="652.5"/>
    <s v="Completed"/>
    <s v="4D12"/>
    <s v="3227576"/>
    <n v="12"/>
    <s v="Bangalore"/>
    <x v="0"/>
    <s v="GM-HH"/>
    <x v="17"/>
    <x v="8"/>
    <x v="3"/>
  </r>
  <r>
    <s v="86I1220727"/>
    <d v="2022-05-06T00:00:00"/>
    <s v="3547501"/>
    <x v="300"/>
    <s v="80802633"/>
    <x v="2"/>
    <s v="B3"/>
    <s v="BXJJF71"/>
    <s v="Z4DN"/>
    <n v="7"/>
    <n v="9135.07"/>
    <n v="10231.27"/>
    <n v="1305"/>
    <s v="Completed"/>
    <s v="4D12"/>
    <s v="3227576"/>
    <n v="7"/>
    <s v="Bangalore"/>
    <x v="0"/>
    <s v="GM-HH"/>
    <x v="17"/>
    <x v="8"/>
    <x v="3"/>
  </r>
  <r>
    <s v="86I1220731"/>
    <d v="2022-05-06T00:00:00"/>
    <s v="4203470"/>
    <x v="301"/>
    <s v="86415798"/>
    <x v="3"/>
    <s v="B3"/>
    <s v="BXJL2N1"/>
    <s v="Z4DN"/>
    <n v="30"/>
    <n v="9797.1200000000008"/>
    <n v="10972.78"/>
    <n v="326.57"/>
    <s v="Completed"/>
    <s v="4D12"/>
    <s v="4203470"/>
    <n v="30"/>
    <s v="Bangalore"/>
    <x v="0"/>
    <s v="GM-HH"/>
    <x v="17"/>
    <x v="8"/>
    <x v="3"/>
  </r>
  <r>
    <s v="86I1220733"/>
    <d v="2022-05-07T00:00:00"/>
    <s v="3547499"/>
    <x v="302"/>
    <s v="86415798"/>
    <x v="3"/>
    <s v="B3"/>
    <s v="BXJL2N1"/>
    <s v="Z4DN"/>
    <n v="20"/>
    <n v="6531.35"/>
    <n v="7315.11"/>
    <n v="326.57"/>
    <s v="Completed"/>
    <s v="4D12"/>
    <s v="3547499"/>
    <n v="20"/>
    <s v="Bangalore"/>
    <x v="0"/>
    <s v="GM-HH"/>
    <x v="17"/>
    <x v="8"/>
    <x v="3"/>
  </r>
  <r>
    <s v="86I1220733"/>
    <d v="2022-05-07T00:00:00"/>
    <s v="3547499"/>
    <x v="302"/>
    <s v="81571686"/>
    <x v="0"/>
    <s v="B3"/>
    <s v="BXJLND1"/>
    <s v="Z4DN"/>
    <n v="20"/>
    <n v="13049.9"/>
    <n v="14615.9"/>
    <n v="652.5"/>
    <s v="Completed"/>
    <s v="4D12"/>
    <s v="3547499"/>
    <n v="20"/>
    <s v="Bangalore"/>
    <x v="0"/>
    <s v="GM-HH"/>
    <x v="17"/>
    <x v="8"/>
    <x v="3"/>
  </r>
  <r>
    <s v="86I1220733"/>
    <d v="2022-05-07T00:00:00"/>
    <s v="3547499"/>
    <x v="302"/>
    <s v="80802633"/>
    <x v="2"/>
    <s v="B3"/>
    <s v="BXJJF71"/>
    <s v="Z4DN"/>
    <n v="10"/>
    <n v="13049.88"/>
    <n v="14615.88"/>
    <n v="1305"/>
    <s v="Completed"/>
    <s v="4D12"/>
    <s v="3547499"/>
    <n v="10"/>
    <s v="Bangalore"/>
    <x v="0"/>
    <s v="GM-HH"/>
    <x v="17"/>
    <x v="8"/>
    <x v="3"/>
  </r>
  <r>
    <s v="86I1220749"/>
    <d v="2022-05-07T00:00:00"/>
    <s v="4191227"/>
    <x v="303"/>
    <s v="86415798"/>
    <x v="3"/>
    <s v="B3"/>
    <s v="BXJL2N1"/>
    <s v="Z4DN"/>
    <n v="10"/>
    <n v="3265.69"/>
    <n v="3657.57"/>
    <n v="326.57"/>
    <s v="Completed"/>
    <s v="4D12"/>
    <s v="4191227"/>
    <n v="10"/>
    <s v="Bangalore"/>
    <x v="0"/>
    <s v="GM-HH"/>
    <x v="17"/>
    <x v="8"/>
    <x v="3"/>
  </r>
  <r>
    <s v="86I1220749"/>
    <d v="2022-05-07T00:00:00"/>
    <s v="4191227"/>
    <x v="303"/>
    <s v="80802625"/>
    <x v="1"/>
    <s v="B3"/>
    <s v="BXJLK51"/>
    <s v="Z4DN"/>
    <n v="10"/>
    <n v="13049.97"/>
    <n v="14615.97"/>
    <n v="1305"/>
    <s v="Completed"/>
    <s v="4D12"/>
    <s v="4191227"/>
    <n v="10"/>
    <s v="Bangalore"/>
    <x v="0"/>
    <s v="GM-HH"/>
    <x v="17"/>
    <x v="8"/>
    <x v="3"/>
  </r>
  <r>
    <s v="86I1220752"/>
    <d v="2022-05-07T00:00:00"/>
    <s v="3806570"/>
    <x v="304"/>
    <s v="80802633"/>
    <x v="2"/>
    <s v="B3"/>
    <s v="BXJJF71"/>
    <s v="Z4DN"/>
    <n v="5"/>
    <n v="6525.06"/>
    <n v="7308.06"/>
    <n v="1305"/>
    <s v="Completed"/>
    <s v="4D12"/>
    <s v="3806570"/>
    <n v="5"/>
    <s v="Bangalore"/>
    <x v="0"/>
    <s v="GM-HH"/>
    <x v="17"/>
    <x v="8"/>
    <x v="3"/>
  </r>
  <r>
    <s v="86I1220758"/>
    <d v="2022-05-07T00:00:00"/>
    <s v="4572294"/>
    <x v="228"/>
    <s v="86415798"/>
    <x v="3"/>
    <s v="B3"/>
    <s v="BXJL2N1"/>
    <s v="Z4DN"/>
    <n v="3"/>
    <n v="979.72"/>
    <n v="1097.28"/>
    <n v="326.57"/>
    <s v="Completed"/>
    <s v="4D12"/>
    <s v="4572294"/>
    <n v="3"/>
    <s v="Bangalore"/>
    <x v="0"/>
    <s v="GM-HH"/>
    <x v="17"/>
    <x v="8"/>
    <x v="3"/>
  </r>
  <r>
    <s v="86I1220758"/>
    <d v="2022-05-07T00:00:00"/>
    <s v="4572294"/>
    <x v="228"/>
    <s v="81571686"/>
    <x v="0"/>
    <s v="B3"/>
    <s v="BXJLND1"/>
    <s v="Z4DN"/>
    <n v="2"/>
    <n v="1305.02"/>
    <n v="1461.62"/>
    <n v="652.5"/>
    <s v="Completed"/>
    <s v="4D12"/>
    <s v="4572294"/>
    <n v="2"/>
    <s v="Bangalore"/>
    <x v="0"/>
    <s v="GM-HH"/>
    <x v="17"/>
    <x v="8"/>
    <x v="3"/>
  </r>
  <r>
    <s v="86I1220758"/>
    <d v="2022-05-07T00:00:00"/>
    <s v="4572294"/>
    <x v="228"/>
    <s v="80802625"/>
    <x v="1"/>
    <s v="B3"/>
    <s v="BXJLK51"/>
    <s v="Z4DN"/>
    <n v="5"/>
    <n v="6525.09"/>
    <n v="7308.09"/>
    <n v="1305"/>
    <s v="Completed"/>
    <s v="4D12"/>
    <s v="4572294"/>
    <n v="5"/>
    <s v="Bangalore"/>
    <x v="0"/>
    <s v="GM-HH"/>
    <x v="17"/>
    <x v="8"/>
    <x v="3"/>
  </r>
  <r>
    <s v="86I1220773"/>
    <d v="2022-05-09T00:00:00"/>
    <s v="3552348"/>
    <x v="305"/>
    <s v="81571686"/>
    <x v="0"/>
    <s v="B3"/>
    <s v="BXJLND1"/>
    <s v="Z4DN"/>
    <n v="10"/>
    <n v="6525.01"/>
    <n v="7308.01"/>
    <n v="652.5"/>
    <s v="Completed"/>
    <s v="4D12"/>
    <s v="3552348"/>
    <n v="10"/>
    <s v="Bangalore"/>
    <x v="0"/>
    <s v="GM-HH"/>
    <x v="17"/>
    <x v="8"/>
    <x v="3"/>
  </r>
  <r>
    <s v="86I1220782"/>
    <d v="2022-05-09T00:00:00"/>
    <s v="4769525"/>
    <x v="306"/>
    <s v="81571686"/>
    <x v="0"/>
    <s v="B3"/>
    <s v="BXJLND1"/>
    <s v="Z4DN"/>
    <n v="20"/>
    <n v="13049.88"/>
    <n v="14615.88"/>
    <n v="652.5"/>
    <s v="Completed"/>
    <s v="4D12"/>
    <s v="4769525"/>
    <n v="20"/>
    <s v="Bangalore"/>
    <x v="0"/>
    <s v="GM-HH"/>
    <x v="17"/>
    <x v="8"/>
    <x v="3"/>
  </r>
  <r>
    <s v="86I1220782"/>
    <d v="2022-05-09T00:00:00"/>
    <s v="4769525"/>
    <x v="306"/>
    <s v="80802625"/>
    <x v="1"/>
    <s v="B3"/>
    <s v="BXJLK51"/>
    <s v="Z4DN"/>
    <n v="10"/>
    <n v="13049.88"/>
    <n v="14615.88"/>
    <n v="1305"/>
    <s v="Completed"/>
    <s v="4D12"/>
    <s v="4769525"/>
    <n v="10"/>
    <s v="Bangalore"/>
    <x v="0"/>
    <s v="GM-HH"/>
    <x v="17"/>
    <x v="8"/>
    <x v="3"/>
  </r>
  <r>
    <s v="86I1220797"/>
    <d v="2022-05-10T00:00:00"/>
    <s v="3918291"/>
    <x v="307"/>
    <s v="81571686"/>
    <x v="0"/>
    <s v="B3"/>
    <s v="BXJLND1"/>
    <s v="Z4DN"/>
    <n v="30"/>
    <n v="19574.939999999999"/>
    <n v="21923.94"/>
    <n v="652.5"/>
    <s v="Completed"/>
    <s v="4D12"/>
    <s v="3918291"/>
    <n v="30"/>
    <s v="Bangalore"/>
    <x v="0"/>
    <s v="GM-HH"/>
    <x v="17"/>
    <x v="8"/>
    <x v="3"/>
  </r>
  <r>
    <s v="86I1220797"/>
    <d v="2022-05-10T00:00:00"/>
    <s v="3918291"/>
    <x v="307"/>
    <s v="80802625"/>
    <x v="1"/>
    <s v="B3"/>
    <s v="BXJLK51"/>
    <s v="Z4DN"/>
    <n v="10"/>
    <n v="13049.96"/>
    <n v="14615.96"/>
    <n v="1305"/>
    <s v="Completed"/>
    <s v="4D12"/>
    <s v="3918291"/>
    <n v="10"/>
    <s v="Bangalore"/>
    <x v="0"/>
    <s v="GM-HH"/>
    <x v="17"/>
    <x v="8"/>
    <x v="3"/>
  </r>
  <r>
    <s v="86I1220797"/>
    <d v="2022-05-10T00:00:00"/>
    <s v="3918291"/>
    <x v="307"/>
    <s v="80802633"/>
    <x v="2"/>
    <s v="B3"/>
    <s v="BXJJF71"/>
    <s v="Z4DN"/>
    <n v="10"/>
    <n v="13049.96"/>
    <n v="14615.96"/>
    <n v="1305"/>
    <s v="Completed"/>
    <s v="4D12"/>
    <s v="3918291"/>
    <n v="10"/>
    <s v="Bangalore"/>
    <x v="0"/>
    <s v="GM-HH"/>
    <x v="17"/>
    <x v="8"/>
    <x v="3"/>
  </r>
  <r>
    <s v="86I1220816"/>
    <d v="2022-05-10T00:00:00"/>
    <s v="3968624"/>
    <x v="299"/>
    <s v="81571686"/>
    <x v="0"/>
    <s v="B3"/>
    <s v="BXJLND1"/>
    <s v="Z4DN"/>
    <n v="60"/>
    <n v="39150.019999999997"/>
    <n v="43848.02"/>
    <n v="652.5"/>
    <s v="Completed"/>
    <s v="4D12"/>
    <s v="3968624"/>
    <n v="60"/>
    <s v="Bangalore"/>
    <x v="0"/>
    <s v="GM-HH"/>
    <x v="17"/>
    <x v="8"/>
    <x v="3"/>
  </r>
  <r>
    <s v="86I1220816"/>
    <d v="2022-05-10T00:00:00"/>
    <s v="3968624"/>
    <x v="299"/>
    <s v="80802633"/>
    <x v="2"/>
    <s v="B3"/>
    <s v="BXJJF71"/>
    <s v="Z4DN"/>
    <n v="25"/>
    <n v="32625.01"/>
    <n v="36540.01"/>
    <n v="1305"/>
    <s v="Completed"/>
    <s v="4D12"/>
    <s v="3968624"/>
    <n v="25"/>
    <s v="Bangalore"/>
    <x v="0"/>
    <s v="GM-HH"/>
    <x v="17"/>
    <x v="8"/>
    <x v="3"/>
  </r>
  <r>
    <s v="86I1220818"/>
    <d v="2022-05-10T00:00:00"/>
    <s v="2869259"/>
    <x v="308"/>
    <s v="80802625"/>
    <x v="1"/>
    <s v="B3"/>
    <s v="BXJLK51"/>
    <s v="Z4DN"/>
    <n v="10"/>
    <n v="13050"/>
    <n v="14616"/>
    <n v="1305"/>
    <s v="Completed"/>
    <s v="4D12"/>
    <s v="2869259"/>
    <n v="10"/>
    <s v="Bangalore"/>
    <x v="0"/>
    <s v="GM-HH"/>
    <x v="17"/>
    <x v="8"/>
    <x v="3"/>
  </r>
  <r>
    <s v="86I1220818"/>
    <d v="2022-05-10T00:00:00"/>
    <s v="2869259"/>
    <x v="308"/>
    <s v="80802633"/>
    <x v="2"/>
    <s v="B3"/>
    <s v="BXJJF71"/>
    <s v="Z4DN"/>
    <n v="20"/>
    <n v="26100"/>
    <n v="29232"/>
    <n v="1305"/>
    <s v="Completed"/>
    <s v="4D12"/>
    <s v="2869259"/>
    <n v="20"/>
    <s v="Bangalore"/>
    <x v="0"/>
    <s v="GM-HH"/>
    <x v="17"/>
    <x v="8"/>
    <x v="3"/>
  </r>
  <r>
    <s v="86I1220825"/>
    <d v="2022-05-10T00:00:00"/>
    <s v="4191227"/>
    <x v="303"/>
    <s v="86415798"/>
    <x v="3"/>
    <s v="B3"/>
    <s v="BXJL2N1"/>
    <s v="Z4DN"/>
    <n v="5"/>
    <n v="1632.83"/>
    <n v="1828.77"/>
    <n v="326.57"/>
    <s v="Completed"/>
    <s v="4D12"/>
    <s v="4191227"/>
    <n v="5"/>
    <s v="Bangalore"/>
    <x v="0"/>
    <s v="GM-HH"/>
    <x v="17"/>
    <x v="8"/>
    <x v="3"/>
  </r>
  <r>
    <s v="86I1220825"/>
    <d v="2022-05-10T00:00:00"/>
    <s v="4191227"/>
    <x v="303"/>
    <s v="81571686"/>
    <x v="0"/>
    <s v="B3"/>
    <s v="BXJLND1"/>
    <s v="Z4DN"/>
    <n v="10"/>
    <n v="6524.92"/>
    <n v="7307.92"/>
    <n v="652.5"/>
    <s v="Completed"/>
    <s v="4D12"/>
    <s v="4191227"/>
    <n v="10"/>
    <s v="Bangalore"/>
    <x v="0"/>
    <s v="GM-HH"/>
    <x v="17"/>
    <x v="8"/>
    <x v="3"/>
  </r>
  <r>
    <s v="86I1220827"/>
    <d v="2022-05-10T00:00:00"/>
    <s v="4227876"/>
    <x v="292"/>
    <s v="86415798"/>
    <x v="3"/>
    <s v="B3"/>
    <s v="BXJL2N1"/>
    <s v="Z4DN"/>
    <n v="119"/>
    <n v="38861.839999999997"/>
    <n v="43525.26"/>
    <n v="326.57"/>
    <s v="Completed"/>
    <s v="4D12"/>
    <s v="4227876"/>
    <n v="119"/>
    <s v="Bangalore"/>
    <x v="0"/>
    <s v="GM-HH"/>
    <x v="17"/>
    <x v="8"/>
    <x v="3"/>
  </r>
  <r>
    <s v="86I1220827"/>
    <d v="2022-05-10T00:00:00"/>
    <s v="4227876"/>
    <x v="292"/>
    <s v="80802625"/>
    <x v="1"/>
    <s v="B3"/>
    <s v="BXJLK51"/>
    <s v="Z4DN"/>
    <n v="14"/>
    <n v="18270"/>
    <n v="20462.400000000001"/>
    <n v="1305"/>
    <s v="Completed"/>
    <s v="4D12"/>
    <s v="4227876"/>
    <n v="14"/>
    <s v="Bangalore"/>
    <x v="0"/>
    <s v="GM-HH"/>
    <x v="17"/>
    <x v="8"/>
    <x v="3"/>
  </r>
  <r>
    <s v="86I1220827"/>
    <d v="2022-05-10T00:00:00"/>
    <s v="4227876"/>
    <x v="292"/>
    <s v="80802633"/>
    <x v="2"/>
    <s v="B3"/>
    <s v="BXJJF71"/>
    <s v="Z4DN"/>
    <n v="62"/>
    <n v="80910.009999999995"/>
    <n v="90619.21"/>
    <n v="1305"/>
    <s v="Completed"/>
    <s v="4D12"/>
    <s v="4227876"/>
    <n v="62"/>
    <s v="Bangalore"/>
    <x v="0"/>
    <s v="GM-HH"/>
    <x v="17"/>
    <x v="8"/>
    <x v="3"/>
  </r>
  <r>
    <s v="86I1220830"/>
    <d v="2022-05-10T00:00:00"/>
    <s v="3547501"/>
    <x v="300"/>
    <s v="86415798"/>
    <x v="3"/>
    <s v="B3"/>
    <s v="BXJL2N1"/>
    <s v="Z4DN"/>
    <n v="10"/>
    <n v="3265.71"/>
    <n v="3657.59"/>
    <n v="326.57"/>
    <s v="Completed"/>
    <s v="4D12"/>
    <s v="3547501"/>
    <n v="10"/>
    <s v="Bangalore"/>
    <x v="0"/>
    <s v="GM-HH"/>
    <x v="17"/>
    <x v="8"/>
    <x v="3"/>
  </r>
  <r>
    <s v="86I1220830"/>
    <d v="2022-05-10T00:00:00"/>
    <s v="3547501"/>
    <x v="300"/>
    <s v="80802625"/>
    <x v="1"/>
    <s v="B3"/>
    <s v="BXJLK51"/>
    <s v="Z4DN"/>
    <n v="5"/>
    <n v="6525.02"/>
    <n v="7308.02"/>
    <n v="1305"/>
    <s v="Completed"/>
    <s v="4D12"/>
    <s v="3547501"/>
    <n v="5"/>
    <s v="Bangalore"/>
    <x v="0"/>
    <s v="GM-HH"/>
    <x v="17"/>
    <x v="8"/>
    <x v="3"/>
  </r>
  <r>
    <s v="86I1220832"/>
    <d v="2022-05-11T00:00:00"/>
    <s v="3552555"/>
    <x v="298"/>
    <s v="86415798"/>
    <x v="3"/>
    <s v="B3"/>
    <s v="BXJL2N1"/>
    <s v="Z4DN"/>
    <n v="10"/>
    <n v="3265.72"/>
    <n v="3657.6"/>
    <n v="326.57"/>
    <s v="Completed"/>
    <s v="4D12"/>
    <s v="3552555"/>
    <n v="10"/>
    <s v="Bangalore"/>
    <x v="0"/>
    <s v="GM-HH"/>
    <x v="17"/>
    <x v="8"/>
    <x v="3"/>
  </r>
  <r>
    <s v="86I1220832"/>
    <d v="2022-05-11T00:00:00"/>
    <s v="3552555"/>
    <x v="298"/>
    <s v="80802625"/>
    <x v="1"/>
    <s v="B3"/>
    <s v="BXJLK51"/>
    <s v="Z4DN"/>
    <n v="15"/>
    <n v="19575.09"/>
    <n v="21924.09"/>
    <n v="1305"/>
    <s v="Completed"/>
    <s v="4D12"/>
    <s v="3552555"/>
    <n v="15"/>
    <s v="Bangalore"/>
    <x v="0"/>
    <s v="GM-HH"/>
    <x v="17"/>
    <x v="8"/>
    <x v="3"/>
  </r>
  <r>
    <s v="86I1220832"/>
    <d v="2022-05-11T00:00:00"/>
    <s v="3552555"/>
    <x v="298"/>
    <s v="80802633"/>
    <x v="2"/>
    <s v="B3"/>
    <s v="BXJJF71"/>
    <s v="Z4DN"/>
    <n v="5"/>
    <n v="6525.03"/>
    <n v="7308.03"/>
    <n v="1305"/>
    <s v="Completed"/>
    <s v="4D12"/>
    <s v="3552555"/>
    <n v="5"/>
    <s v="Bangalore"/>
    <x v="0"/>
    <s v="GM-HH"/>
    <x v="17"/>
    <x v="8"/>
    <x v="3"/>
  </r>
  <r>
    <s v="86I1220833"/>
    <d v="2022-05-11T00:00:00"/>
    <s v="3918291"/>
    <x v="307"/>
    <s v="86415798"/>
    <x v="3"/>
    <s v="B3"/>
    <s v="BXJL2N1"/>
    <s v="Z4DN"/>
    <n v="20"/>
    <n v="6531.41"/>
    <n v="7315.17"/>
    <n v="326.57"/>
    <s v="Completed"/>
    <s v="4D12"/>
    <s v="3918291"/>
    <n v="20"/>
    <s v="Bangalore"/>
    <x v="0"/>
    <s v="GM-HH"/>
    <x v="17"/>
    <x v="8"/>
    <x v="3"/>
  </r>
  <r>
    <s v="86I1220833"/>
    <d v="2022-05-11T00:00:00"/>
    <s v="3918291"/>
    <x v="307"/>
    <s v="81571686"/>
    <x v="0"/>
    <s v="B3"/>
    <s v="BXJLND1"/>
    <s v="Z4DN"/>
    <n v="20"/>
    <n v="13050.03"/>
    <n v="14616.03"/>
    <n v="652.5"/>
    <s v="Completed"/>
    <s v="4D12"/>
    <s v="3918291"/>
    <n v="20"/>
    <s v="Bangalore"/>
    <x v="0"/>
    <s v="GM-HH"/>
    <x v="17"/>
    <x v="8"/>
    <x v="3"/>
  </r>
  <r>
    <s v="86I1220833"/>
    <d v="2022-05-11T00:00:00"/>
    <s v="3918291"/>
    <x v="307"/>
    <s v="80802625"/>
    <x v="1"/>
    <s v="B3"/>
    <s v="BXJLK51"/>
    <s v="Z4DN"/>
    <n v="10"/>
    <n v="13050.03"/>
    <n v="14616.03"/>
    <n v="1305"/>
    <s v="Completed"/>
    <s v="4D12"/>
    <s v="3918291"/>
    <n v="10"/>
    <s v="Bangalore"/>
    <x v="0"/>
    <s v="GM-HH"/>
    <x v="17"/>
    <x v="8"/>
    <x v="3"/>
  </r>
  <r>
    <s v="86I1220833"/>
    <d v="2022-05-11T00:00:00"/>
    <s v="3918291"/>
    <x v="307"/>
    <s v="80802633"/>
    <x v="2"/>
    <s v="B3"/>
    <s v="BXJJF71"/>
    <s v="Z4DN"/>
    <n v="10"/>
    <n v="13050.03"/>
    <n v="14616.03"/>
    <n v="1305"/>
    <s v="Completed"/>
    <s v="4D12"/>
    <s v="3918291"/>
    <n v="10"/>
    <s v="Bangalore"/>
    <x v="0"/>
    <s v="GM-HH"/>
    <x v="17"/>
    <x v="8"/>
    <x v="3"/>
  </r>
  <r>
    <s v="86I1220846"/>
    <d v="2022-05-11T00:00:00"/>
    <s v="1727657"/>
    <x v="290"/>
    <s v="81571686"/>
    <x v="0"/>
    <s v="B3"/>
    <s v="BXJLND1"/>
    <s v="Z4DN"/>
    <n v="10"/>
    <n v="6524.96"/>
    <n v="7307.96"/>
    <n v="652.5"/>
    <s v="Completed"/>
    <s v="4D12"/>
    <s v="1727657"/>
    <n v="10"/>
    <s v="Bangalore"/>
    <x v="0"/>
    <s v="GM-HH"/>
    <x v="17"/>
    <x v="8"/>
    <x v="3"/>
  </r>
  <r>
    <s v="86I1220857"/>
    <d v="2022-05-12T00:00:00"/>
    <s v="1727979"/>
    <x v="309"/>
    <s v="86415798"/>
    <x v="3"/>
    <s v="B3"/>
    <s v="BXJL2N1"/>
    <s v="Z4DN"/>
    <n v="10"/>
    <n v="3265.68"/>
    <n v="3657.56"/>
    <n v="326.57"/>
    <s v="Completed"/>
    <s v="4D12"/>
    <s v="1727979"/>
    <n v="10"/>
    <s v="Bangalore"/>
    <x v="0"/>
    <s v="GM-HH"/>
    <x v="17"/>
    <x v="8"/>
    <x v="3"/>
  </r>
  <r>
    <s v="86I1220857"/>
    <d v="2022-05-12T00:00:00"/>
    <s v="1727979"/>
    <x v="309"/>
    <s v="80802625"/>
    <x v="1"/>
    <s v="B3"/>
    <s v="BXJLK51"/>
    <s v="Z4DN"/>
    <n v="5"/>
    <n v="6524.97"/>
    <n v="7307.97"/>
    <n v="1305"/>
    <s v="Completed"/>
    <s v="4D12"/>
    <s v="1727979"/>
    <n v="5"/>
    <s v="Bangalore"/>
    <x v="0"/>
    <s v="GM-HH"/>
    <x v="17"/>
    <x v="8"/>
    <x v="3"/>
  </r>
  <r>
    <s v="86I1220859"/>
    <d v="2022-05-12T00:00:00"/>
    <s v="1727979"/>
    <x v="309"/>
    <s v="80802633"/>
    <x v="2"/>
    <s v="B3"/>
    <s v="BXJJF71"/>
    <s v="Z4DN"/>
    <n v="18"/>
    <n v="23489.89"/>
    <n v="26308.69"/>
    <n v="1305"/>
    <s v="Completed"/>
    <s v="4D12"/>
    <s v="1961643"/>
    <n v="18"/>
    <s v="Bangalore"/>
    <x v="0"/>
    <s v="GM-HH"/>
    <x v="17"/>
    <x v="8"/>
    <x v="3"/>
  </r>
  <r>
    <s v="86I1220861"/>
    <d v="2022-05-12T00:00:00"/>
    <s v="1727979"/>
    <x v="309"/>
    <s v="80802625"/>
    <x v="1"/>
    <s v="B3"/>
    <s v="BXJLK51"/>
    <s v="Z4DN"/>
    <n v="7"/>
    <n v="9134.9500000000007"/>
    <n v="10231.15"/>
    <n v="1305"/>
    <s v="Completed"/>
    <s v="4D12"/>
    <s v="1961644"/>
    <n v="7"/>
    <s v="Bangalore"/>
    <x v="0"/>
    <s v="GM-HH"/>
    <x v="17"/>
    <x v="8"/>
    <x v="3"/>
  </r>
  <r>
    <s v="86I1220861"/>
    <d v="2022-05-12T00:00:00"/>
    <s v="1727979"/>
    <x v="309"/>
    <s v="80802633"/>
    <x v="2"/>
    <s v="B3"/>
    <s v="BXJJF71"/>
    <s v="Z4DN"/>
    <n v="7"/>
    <n v="9134.9500000000007"/>
    <n v="10231.15"/>
    <n v="1305"/>
    <s v="Completed"/>
    <s v="4D12"/>
    <s v="1961644"/>
    <n v="7"/>
    <s v="Bangalore"/>
    <x v="0"/>
    <s v="GM-HH"/>
    <x v="17"/>
    <x v="8"/>
    <x v="3"/>
  </r>
  <r>
    <s v="86I1220864"/>
    <d v="2022-05-12T00:00:00"/>
    <s v="4452871"/>
    <x v="295"/>
    <s v="81571686"/>
    <x v="0"/>
    <s v="B3"/>
    <s v="BXJLND1"/>
    <s v="Z4DN"/>
    <n v="20"/>
    <n v="13050.16"/>
    <n v="14616.16"/>
    <n v="652.5"/>
    <s v="Completed"/>
    <s v="4D12"/>
    <s v="4452871"/>
    <n v="20"/>
    <s v="Bangalore"/>
    <x v="0"/>
    <s v="GM-HH"/>
    <x v="17"/>
    <x v="8"/>
    <x v="3"/>
  </r>
  <r>
    <s v="86I1220870"/>
    <d v="2022-05-12T00:00:00"/>
    <s v="3554153"/>
    <x v="297"/>
    <s v="81571686"/>
    <x v="0"/>
    <s v="B3"/>
    <s v="BXJLND1"/>
    <s v="Z4DN"/>
    <n v="30"/>
    <n v="19574.919999999998"/>
    <n v="21923.919999999998"/>
    <n v="652.5"/>
    <s v="Completed"/>
    <s v="4D12"/>
    <s v="3554153"/>
    <n v="30"/>
    <s v="Bangalore"/>
    <x v="0"/>
    <s v="GM-HH"/>
    <x v="17"/>
    <x v="8"/>
    <x v="3"/>
  </r>
  <r>
    <s v="86I1220870"/>
    <d v="2022-05-12T00:00:00"/>
    <s v="3554153"/>
    <x v="297"/>
    <s v="80802633"/>
    <x v="2"/>
    <s v="B3"/>
    <s v="BXJJF71"/>
    <s v="Z4DN"/>
    <n v="5"/>
    <n v="6524.97"/>
    <n v="7307.97"/>
    <n v="1305"/>
    <s v="Completed"/>
    <s v="4D12"/>
    <s v="3554153"/>
    <n v="5"/>
    <s v="Bangalore"/>
    <x v="0"/>
    <s v="GM-HH"/>
    <x v="17"/>
    <x v="8"/>
    <x v="3"/>
  </r>
  <r>
    <s v="86I1220873"/>
    <d v="2022-05-12T00:00:00"/>
    <s v="4203470"/>
    <x v="301"/>
    <s v="81571686"/>
    <x v="0"/>
    <s v="B3"/>
    <s v="BXJLND1"/>
    <s v="Z4DN"/>
    <n v="10"/>
    <n v="6525.09"/>
    <n v="7308.09"/>
    <n v="652.5"/>
    <s v="Completed"/>
    <s v="4D12"/>
    <s v="4203470"/>
    <n v="10"/>
    <s v="Bangalore"/>
    <x v="0"/>
    <s v="GM-HH"/>
    <x v="17"/>
    <x v="8"/>
    <x v="3"/>
  </r>
  <r>
    <s v="86I1220875"/>
    <d v="2022-05-13T00:00:00"/>
    <s v="2829739"/>
    <x v="310"/>
    <s v="86415798"/>
    <x v="3"/>
    <s v="B3"/>
    <s v="BXJL2N1"/>
    <s v="Z4DN"/>
    <n v="96"/>
    <n v="31350.75"/>
    <n v="35112.83"/>
    <n v="326.57"/>
    <s v="Completed"/>
    <s v="4D12"/>
    <s v="2829739"/>
    <n v="96"/>
    <s v="Bangalore"/>
    <x v="0"/>
    <s v="GM-HH"/>
    <x v="17"/>
    <x v="8"/>
    <x v="3"/>
  </r>
  <r>
    <s v="86I1220877"/>
    <d v="2022-05-13T00:00:00"/>
    <s v="3552348"/>
    <x v="305"/>
    <s v="81571686"/>
    <x v="0"/>
    <s v="B3"/>
    <s v="BXJLND1"/>
    <s v="Z4DN"/>
    <n v="20"/>
    <n v="13049.96"/>
    <n v="14615.96"/>
    <n v="652.5"/>
    <s v="Completed"/>
    <s v="4D12"/>
    <s v="3552348"/>
    <n v="20"/>
    <s v="Bangalore"/>
    <x v="0"/>
    <s v="GM-HH"/>
    <x v="17"/>
    <x v="8"/>
    <x v="3"/>
  </r>
  <r>
    <s v="86I1220877"/>
    <d v="2022-05-13T00:00:00"/>
    <s v="3552348"/>
    <x v="305"/>
    <s v="80802633"/>
    <x v="2"/>
    <s v="B3"/>
    <s v="BXJJF71"/>
    <s v="Z4DN"/>
    <n v="10"/>
    <n v="13049.97"/>
    <n v="14615.97"/>
    <n v="1305"/>
    <s v="Completed"/>
    <s v="4D12"/>
    <s v="3552348"/>
    <n v="10"/>
    <s v="Bangalore"/>
    <x v="0"/>
    <s v="GM-HH"/>
    <x v="17"/>
    <x v="8"/>
    <x v="3"/>
  </r>
  <r>
    <s v="86I1220889"/>
    <d v="2022-05-13T00:00:00"/>
    <s v="3548428"/>
    <x v="311"/>
    <s v="80802633"/>
    <x v="2"/>
    <s v="B3"/>
    <s v="BXJJF71"/>
    <s v="Z4DN"/>
    <n v="20"/>
    <n v="26100.06"/>
    <n v="29232.06"/>
    <n v="1305"/>
    <s v="Completed"/>
    <s v="4D12"/>
    <s v="3548428"/>
    <n v="20"/>
    <s v="Bangalore"/>
    <x v="0"/>
    <s v="GM-HH"/>
    <x v="17"/>
    <x v="8"/>
    <x v="3"/>
  </r>
  <r>
    <s v="86I1220892"/>
    <d v="2022-05-13T00:00:00"/>
    <s v="3554547"/>
    <x v="312"/>
    <s v="81571686"/>
    <x v="0"/>
    <s v="B3"/>
    <s v="BXJLND1"/>
    <s v="Z4DN"/>
    <n v="12"/>
    <n v="7829.98"/>
    <n v="8769.58"/>
    <n v="652.5"/>
    <s v="Completed"/>
    <s v="4D12"/>
    <s v="3554547"/>
    <n v="12"/>
    <s v="Bangalore"/>
    <x v="0"/>
    <s v="GM-HH"/>
    <x v="17"/>
    <x v="8"/>
    <x v="3"/>
  </r>
  <r>
    <s v="86I1220892"/>
    <d v="2022-05-13T00:00:00"/>
    <s v="3554547"/>
    <x v="312"/>
    <s v="80802633"/>
    <x v="2"/>
    <s v="B3"/>
    <s v="BXJJF71"/>
    <s v="Z4DN"/>
    <n v="5"/>
    <n v="6524.99"/>
    <n v="7307.99"/>
    <n v="1305"/>
    <s v="Completed"/>
    <s v="4D12"/>
    <s v="3554547"/>
    <n v="5"/>
    <s v="Bangalore"/>
    <x v="0"/>
    <s v="GM-HH"/>
    <x v="17"/>
    <x v="8"/>
    <x v="3"/>
  </r>
  <r>
    <s v="86I1220893"/>
    <d v="2022-05-13T00:00:00"/>
    <s v="3269066"/>
    <x v="313"/>
    <s v="80802625"/>
    <x v="1"/>
    <s v="B3"/>
    <s v="BXJLK51"/>
    <s v="Z4DN"/>
    <n v="20"/>
    <n v="26099.98"/>
    <n v="29231.98"/>
    <n v="1305"/>
    <s v="Completed"/>
    <s v="4D12"/>
    <s v="3269066"/>
    <n v="20"/>
    <s v="Bangalore"/>
    <x v="0"/>
    <s v="GM-HH"/>
    <x v="17"/>
    <x v="8"/>
    <x v="3"/>
  </r>
  <r>
    <s v="86I1220895"/>
    <d v="2022-05-13T00:00:00"/>
    <s v="2044326"/>
    <x v="314"/>
    <s v="81571686"/>
    <x v="0"/>
    <s v="B3"/>
    <s v="BXJLND1"/>
    <s v="Z4DN"/>
    <n v="10"/>
    <n v="6525.04"/>
    <n v="7308.04"/>
    <n v="652.5"/>
    <s v="Completed"/>
    <s v="4D12"/>
    <s v="2044326"/>
    <n v="10"/>
    <s v="Bangalore"/>
    <x v="0"/>
    <s v="GM-HH"/>
    <x v="17"/>
    <x v="8"/>
    <x v="3"/>
  </r>
  <r>
    <s v="86I1220900"/>
    <d v="2022-05-13T00:00:00"/>
    <s v="4572294"/>
    <x v="228"/>
    <s v="81571686"/>
    <x v="0"/>
    <s v="B3"/>
    <s v="BXJLND1"/>
    <s v="Z4DN"/>
    <n v="20"/>
    <n v="13049.97"/>
    <n v="14615.97"/>
    <n v="652.5"/>
    <s v="Completed"/>
    <s v="4D12"/>
    <s v="4572294"/>
    <n v="20"/>
    <s v="Bangalore"/>
    <x v="0"/>
    <s v="GM-HH"/>
    <x v="17"/>
    <x v="8"/>
    <x v="3"/>
  </r>
  <r>
    <s v="86I1220900"/>
    <d v="2022-05-13T00:00:00"/>
    <s v="4572294"/>
    <x v="228"/>
    <s v="80802625"/>
    <x v="1"/>
    <s v="B3"/>
    <s v="BXJLK51"/>
    <s v="Z4DN"/>
    <n v="10"/>
    <n v="13049.97"/>
    <n v="14615.97"/>
    <n v="1305"/>
    <s v="Completed"/>
    <s v="4D12"/>
    <s v="4572294"/>
    <n v="10"/>
    <s v="Bangalore"/>
    <x v="0"/>
    <s v="GM-HH"/>
    <x v="17"/>
    <x v="8"/>
    <x v="3"/>
  </r>
  <r>
    <s v="86I1220900"/>
    <d v="2022-05-13T00:00:00"/>
    <s v="4572294"/>
    <x v="228"/>
    <s v="80802633"/>
    <x v="2"/>
    <s v="B3"/>
    <s v="BXJJF71"/>
    <s v="Z4DN"/>
    <n v="10"/>
    <n v="13049.97"/>
    <n v="14615.97"/>
    <n v="1305"/>
    <s v="Completed"/>
    <s v="4D12"/>
    <s v="4572294"/>
    <n v="10"/>
    <s v="Bangalore"/>
    <x v="0"/>
    <s v="GM-HH"/>
    <x v="17"/>
    <x v="8"/>
    <x v="3"/>
  </r>
  <r>
    <s v="86I1220901"/>
    <d v="2022-05-13T00:00:00"/>
    <s v="4191227"/>
    <x v="303"/>
    <s v="81571686"/>
    <x v="0"/>
    <s v="B3"/>
    <s v="BXJLND1"/>
    <s v="Z4DN"/>
    <n v="96"/>
    <n v="62640.06"/>
    <n v="70156.86"/>
    <n v="652.5"/>
    <s v="Completed"/>
    <s v="4D12"/>
    <s v="4191227"/>
    <n v="96"/>
    <s v="Bangalore"/>
    <x v="0"/>
    <s v="GM-HH"/>
    <x v="17"/>
    <x v="8"/>
    <x v="3"/>
  </r>
  <r>
    <s v="86I1220901"/>
    <d v="2022-05-13T00:00:00"/>
    <s v="4191227"/>
    <x v="303"/>
    <s v="80802633"/>
    <x v="2"/>
    <s v="B3"/>
    <s v="BXJJF71"/>
    <s v="Z4DN"/>
    <n v="35"/>
    <n v="45675.02"/>
    <n v="51156.02"/>
    <n v="1305"/>
    <s v="Completed"/>
    <s v="4D12"/>
    <s v="4191227"/>
    <n v="35"/>
    <s v="Bangalore"/>
    <x v="0"/>
    <s v="GM-HH"/>
    <x v="17"/>
    <x v="8"/>
    <x v="3"/>
  </r>
  <r>
    <s v="86I1220906"/>
    <d v="2022-05-14T00:00:00"/>
    <s v="3554133"/>
    <x v="293"/>
    <s v="80802633"/>
    <x v="2"/>
    <s v="B3"/>
    <s v="BXJJF71"/>
    <s v="Z4DN"/>
    <n v="10"/>
    <n v="13050.02"/>
    <n v="14616.02"/>
    <n v="1305"/>
    <s v="Completed"/>
    <s v="4D12"/>
    <s v="3554133"/>
    <n v="10"/>
    <s v="Bangalore"/>
    <x v="0"/>
    <s v="GM-HH"/>
    <x v="17"/>
    <x v="8"/>
    <x v="3"/>
  </r>
  <r>
    <s v="86I1220908"/>
    <d v="2022-05-14T00:00:00"/>
    <s v="1727979"/>
    <x v="309"/>
    <s v="86415798"/>
    <x v="3"/>
    <s v="B3"/>
    <s v="BXJL2N1"/>
    <s v="Z4DN"/>
    <n v="10"/>
    <n v="3265.68"/>
    <n v="3657.56"/>
    <n v="326.57"/>
    <s v="Completed"/>
    <s v="4D12"/>
    <s v="1961644"/>
    <n v="10"/>
    <s v="Bangalore"/>
    <x v="0"/>
    <s v="GM-HH"/>
    <x v="17"/>
    <x v="8"/>
    <x v="3"/>
  </r>
  <r>
    <s v="86I1220908"/>
    <d v="2022-05-14T00:00:00"/>
    <s v="1727979"/>
    <x v="309"/>
    <s v="80802625"/>
    <x v="1"/>
    <s v="B3"/>
    <s v="BXJLK51"/>
    <s v="Z4DN"/>
    <n v="7"/>
    <n v="9134.9500000000007"/>
    <n v="10231.15"/>
    <n v="1305"/>
    <s v="Completed"/>
    <s v="4D12"/>
    <s v="1961644"/>
    <n v="7"/>
    <s v="Bangalore"/>
    <x v="0"/>
    <s v="GM-HH"/>
    <x v="17"/>
    <x v="8"/>
    <x v="3"/>
  </r>
  <r>
    <s v="86I1220908"/>
    <d v="2022-05-14T00:00:00"/>
    <s v="1727979"/>
    <x v="309"/>
    <s v="80802633"/>
    <x v="2"/>
    <s v="B3"/>
    <s v="BXJJF71"/>
    <s v="Z4DN"/>
    <n v="10"/>
    <n v="13049.93"/>
    <n v="14615.93"/>
    <n v="1305"/>
    <s v="Completed"/>
    <s v="4D12"/>
    <s v="1961644"/>
    <n v="10"/>
    <s v="Bangalore"/>
    <x v="0"/>
    <s v="GM-HH"/>
    <x v="17"/>
    <x v="8"/>
    <x v="3"/>
  </r>
  <r>
    <s v="86I1220911"/>
    <d v="2022-05-14T00:00:00"/>
    <s v="3552269"/>
    <x v="315"/>
    <s v="81571686"/>
    <x v="0"/>
    <s v="B3"/>
    <s v="BXJLND1"/>
    <s v="Z4DN"/>
    <n v="10"/>
    <n v="6524.8"/>
    <n v="7307.8"/>
    <n v="652.5"/>
    <s v="Completed"/>
    <s v="4D12"/>
    <s v="3552269"/>
    <n v="10"/>
    <s v="Bangalore"/>
    <x v="0"/>
    <s v="GM-HH"/>
    <x v="17"/>
    <x v="8"/>
    <x v="3"/>
  </r>
  <r>
    <s v="86I1220913"/>
    <d v="2022-05-14T00:00:00"/>
    <s v="3547326"/>
    <x v="316"/>
    <s v="86415798"/>
    <x v="3"/>
    <s v="B3"/>
    <s v="BXJL2N1"/>
    <s v="Z4DN"/>
    <n v="4"/>
    <n v="1306.23"/>
    <n v="1462.99"/>
    <n v="326.57"/>
    <s v="Completed"/>
    <s v="4D12"/>
    <s v="3547326"/>
    <n v="4"/>
    <s v="Bangalore"/>
    <x v="0"/>
    <s v="GM-HH"/>
    <x v="17"/>
    <x v="8"/>
    <x v="3"/>
  </r>
  <r>
    <s v="86I1220914"/>
    <d v="2022-05-14T00:00:00"/>
    <s v="2044326"/>
    <x v="314"/>
    <s v="81571686"/>
    <x v="0"/>
    <s v="B3"/>
    <s v="BXJLND1"/>
    <s v="Z4DN"/>
    <n v="10"/>
    <n v="6524.95"/>
    <n v="7307.95"/>
    <n v="652.5"/>
    <s v="Completed"/>
    <s v="4D12"/>
    <s v="2044326"/>
    <n v="10"/>
    <s v="Bangalore"/>
    <x v="0"/>
    <s v="GM-HH"/>
    <x v="17"/>
    <x v="8"/>
    <x v="3"/>
  </r>
  <r>
    <s v="86I1220927"/>
    <d v="2022-05-16T00:00:00"/>
    <s v="3554136"/>
    <x v="291"/>
    <s v="81571686"/>
    <x v="0"/>
    <s v="B3"/>
    <s v="BXJLND1"/>
    <s v="Z4DN"/>
    <n v="20"/>
    <n v="13050.12"/>
    <n v="14616.12"/>
    <n v="652.5"/>
    <s v="Completed"/>
    <s v="4D12"/>
    <s v="3554136"/>
    <n v="20"/>
    <s v="Bangalore"/>
    <x v="0"/>
    <s v="GM-HH"/>
    <x v="17"/>
    <x v="8"/>
    <x v="3"/>
  </r>
  <r>
    <s v="86I1220936"/>
    <d v="2022-05-17T00:00:00"/>
    <s v="1727599"/>
    <x v="317"/>
    <s v="86415798"/>
    <x v="3"/>
    <s v="B3"/>
    <s v="BXJL2N1"/>
    <s v="Z4DN"/>
    <n v="30"/>
    <n v="9797.11"/>
    <n v="10972.77"/>
    <n v="326.57"/>
    <s v="Completed"/>
    <s v="4D12"/>
    <s v="1727599"/>
    <n v="30"/>
    <s v="Bangalore"/>
    <x v="0"/>
    <s v="GM-HH"/>
    <x v="17"/>
    <x v="8"/>
    <x v="3"/>
  </r>
  <r>
    <s v="86I1220936"/>
    <d v="2022-05-17T00:00:00"/>
    <s v="1727599"/>
    <x v="317"/>
    <s v="81571686"/>
    <x v="0"/>
    <s v="B3"/>
    <s v="BXJLND1"/>
    <s v="Z4DN"/>
    <n v="70"/>
    <n v="45675.06"/>
    <n v="51156.06"/>
    <n v="652.5"/>
    <s v="Completed"/>
    <s v="4D12"/>
    <s v="1727599"/>
    <n v="70"/>
    <s v="Bangalore"/>
    <x v="0"/>
    <s v="GM-HH"/>
    <x v="17"/>
    <x v="8"/>
    <x v="3"/>
  </r>
  <r>
    <s v="86I1220936"/>
    <d v="2022-05-17T00:00:00"/>
    <s v="1727599"/>
    <x v="317"/>
    <s v="80802625"/>
    <x v="1"/>
    <s v="B3"/>
    <s v="BXJLK51"/>
    <s v="Z4DN"/>
    <n v="5"/>
    <n v="6525.01"/>
    <n v="7308.01"/>
    <n v="1305"/>
    <s v="Completed"/>
    <s v="4D12"/>
    <s v="1727599"/>
    <n v="5"/>
    <s v="Bangalore"/>
    <x v="0"/>
    <s v="GM-HH"/>
    <x v="17"/>
    <x v="8"/>
    <x v="3"/>
  </r>
  <r>
    <s v="86I1220936"/>
    <d v="2022-05-17T00:00:00"/>
    <s v="1727599"/>
    <x v="317"/>
    <s v="80802633"/>
    <x v="2"/>
    <s v="B3"/>
    <s v="BXJJF71"/>
    <s v="Z4DN"/>
    <n v="35"/>
    <n v="45675.09"/>
    <n v="51156.09"/>
    <n v="1305"/>
    <s v="Completed"/>
    <s v="4D12"/>
    <s v="1727599"/>
    <n v="35"/>
    <s v="Bangalore"/>
    <x v="0"/>
    <s v="GM-HH"/>
    <x v="17"/>
    <x v="8"/>
    <x v="3"/>
  </r>
  <r>
    <s v="86I1220939"/>
    <d v="2022-05-17T00:00:00"/>
    <s v="3547501"/>
    <x v="300"/>
    <s v="80802625"/>
    <x v="1"/>
    <s v="B3"/>
    <s v="BXJLK51"/>
    <s v="Z4DN"/>
    <n v="3"/>
    <n v="3915.04"/>
    <n v="4384.84"/>
    <n v="1305"/>
    <s v="Completed"/>
    <s v="4D12"/>
    <s v="3227576"/>
    <n v="3"/>
    <s v="Bangalore"/>
    <x v="0"/>
    <s v="GM-HH"/>
    <x v="17"/>
    <x v="8"/>
    <x v="3"/>
  </r>
  <r>
    <s v="86I1220952"/>
    <d v="2022-05-17T00:00:00"/>
    <s v="4065752"/>
    <x v="318"/>
    <s v="86415798"/>
    <x v="3"/>
    <s v="B3"/>
    <s v="BXJL2N1"/>
    <s v="Z4DN"/>
    <n v="10"/>
    <n v="3265.69"/>
    <n v="3657.57"/>
    <n v="326.57"/>
    <s v="Completed"/>
    <s v="4D12"/>
    <s v="4065752"/>
    <n v="10"/>
    <s v="Bangalore"/>
    <x v="0"/>
    <s v="GM-HH"/>
    <x v="17"/>
    <x v="8"/>
    <x v="3"/>
  </r>
  <r>
    <s v="86I1220952"/>
    <d v="2022-05-17T00:00:00"/>
    <s v="4065752"/>
    <x v="318"/>
    <s v="81571686"/>
    <x v="0"/>
    <s v="B3"/>
    <s v="BXJLND1"/>
    <s v="Z4DN"/>
    <n v="10"/>
    <n v="6524.98"/>
    <n v="7307.98"/>
    <n v="652.5"/>
    <s v="Completed"/>
    <s v="4D12"/>
    <s v="4065752"/>
    <n v="10"/>
    <s v="Bangalore"/>
    <x v="0"/>
    <s v="GM-HH"/>
    <x v="17"/>
    <x v="8"/>
    <x v="3"/>
  </r>
  <r>
    <s v="86I1220952"/>
    <d v="2022-05-17T00:00:00"/>
    <s v="4065752"/>
    <x v="318"/>
    <s v="80802633"/>
    <x v="2"/>
    <s v="B3"/>
    <s v="BXJJF71"/>
    <s v="Z4DN"/>
    <n v="5"/>
    <n v="6524.98"/>
    <n v="7307.98"/>
    <n v="1305"/>
    <s v="Completed"/>
    <s v="4D12"/>
    <s v="4065752"/>
    <n v="5"/>
    <s v="Bangalore"/>
    <x v="0"/>
    <s v="GM-HH"/>
    <x v="17"/>
    <x v="8"/>
    <x v="3"/>
  </r>
  <r>
    <s v="86I1220963"/>
    <d v="2022-05-17T00:00:00"/>
    <s v="4191227"/>
    <x v="303"/>
    <s v="81571686"/>
    <x v="0"/>
    <s v="B3"/>
    <s v="BXJLND1"/>
    <s v="Z4DN"/>
    <n v="10"/>
    <n v="6525"/>
    <n v="7308"/>
    <n v="652.5"/>
    <s v="Completed"/>
    <s v="4D12"/>
    <s v="4191227"/>
    <n v="10"/>
    <s v="Bangalore"/>
    <x v="0"/>
    <s v="GM-HH"/>
    <x v="17"/>
    <x v="8"/>
    <x v="3"/>
  </r>
  <r>
    <s v="86I1220964"/>
    <d v="2022-05-17T00:00:00"/>
    <s v="3547498"/>
    <x v="319"/>
    <s v="86415798"/>
    <x v="3"/>
    <s v="B3"/>
    <s v="BXJL2N1"/>
    <s v="Z4DN"/>
    <n v="40"/>
    <n v="13062.83"/>
    <n v="14630.37"/>
    <n v="326.57"/>
    <s v="Completed"/>
    <s v="4D12"/>
    <s v="3547498"/>
    <n v="40"/>
    <s v="Bangalore"/>
    <x v="0"/>
    <s v="GM-HH"/>
    <x v="17"/>
    <x v="8"/>
    <x v="3"/>
  </r>
  <r>
    <s v="86I1220964"/>
    <d v="2022-05-17T00:00:00"/>
    <s v="3547498"/>
    <x v="319"/>
    <s v="80802633"/>
    <x v="2"/>
    <s v="B3"/>
    <s v="BXJJF71"/>
    <s v="Z4DN"/>
    <n v="10"/>
    <n v="13050.03"/>
    <n v="14616.03"/>
    <n v="1305"/>
    <s v="Completed"/>
    <s v="4D12"/>
    <s v="3547498"/>
    <n v="10"/>
    <s v="Bangalore"/>
    <x v="0"/>
    <s v="GM-HH"/>
    <x v="17"/>
    <x v="8"/>
    <x v="3"/>
  </r>
  <r>
    <s v="86I1220969"/>
    <d v="2022-05-18T00:00:00"/>
    <s v="3552555"/>
    <x v="298"/>
    <s v="80802625"/>
    <x v="1"/>
    <s v="B3"/>
    <s v="BXJLK51"/>
    <s v="Z4DN"/>
    <n v="10"/>
    <n v="13050.24"/>
    <n v="14616.24"/>
    <n v="1305"/>
    <s v="Completed"/>
    <s v="4D12"/>
    <s v="3552555"/>
    <n v="10"/>
    <s v="Bangalore"/>
    <x v="0"/>
    <s v="GM-HH"/>
    <x v="17"/>
    <x v="8"/>
    <x v="3"/>
  </r>
  <r>
    <s v="86I1220969"/>
    <d v="2022-05-18T00:00:00"/>
    <s v="3552555"/>
    <x v="298"/>
    <s v="86415798"/>
    <x v="3"/>
    <s v="B3"/>
    <s v="BXJL2N1"/>
    <s v="Z4DN"/>
    <n v="10"/>
    <n v="3265.76"/>
    <n v="3657.64"/>
    <n v="326.57"/>
    <s v="Completed"/>
    <s v="4D12"/>
    <s v="3552555"/>
    <n v="10"/>
    <s v="Bangalore"/>
    <x v="0"/>
    <s v="GM-HH"/>
    <x v="17"/>
    <x v="8"/>
    <x v="3"/>
  </r>
  <r>
    <s v="86I1220969"/>
    <d v="2022-05-18T00:00:00"/>
    <s v="3552555"/>
    <x v="298"/>
    <s v="80802633"/>
    <x v="2"/>
    <s v="B3"/>
    <s v="BXJJF71"/>
    <s v="Z4DN"/>
    <n v="5"/>
    <n v="6525.12"/>
    <n v="7308.12"/>
    <n v="1305"/>
    <s v="Completed"/>
    <s v="4D12"/>
    <s v="3552555"/>
    <n v="5"/>
    <s v="Bangalore"/>
    <x v="0"/>
    <s v="GM-HH"/>
    <x v="17"/>
    <x v="8"/>
    <x v="3"/>
  </r>
  <r>
    <s v="86I1220980"/>
    <d v="2022-05-18T00:00:00"/>
    <s v="3554547"/>
    <x v="312"/>
    <s v="81571686"/>
    <x v="0"/>
    <s v="B3"/>
    <s v="BXJLND1"/>
    <s v="Z4DN"/>
    <n v="6"/>
    <n v="3915.03"/>
    <n v="4384.83"/>
    <n v="652.5"/>
    <s v="Completed"/>
    <s v="4D12"/>
    <s v="3554547"/>
    <n v="6"/>
    <s v="Bangalore"/>
    <x v="0"/>
    <s v="GM-HH"/>
    <x v="17"/>
    <x v="8"/>
    <x v="3"/>
  </r>
  <r>
    <s v="86I1220980"/>
    <d v="2022-05-18T00:00:00"/>
    <s v="3554547"/>
    <x v="312"/>
    <s v="80802625"/>
    <x v="1"/>
    <s v="B3"/>
    <s v="BXJLK51"/>
    <s v="Z4DN"/>
    <n v="3"/>
    <n v="3915.03"/>
    <n v="4384.83"/>
    <n v="1305"/>
    <s v="Completed"/>
    <s v="4D12"/>
    <s v="3554547"/>
    <n v="3"/>
    <s v="Bangalore"/>
    <x v="0"/>
    <s v="GM-HH"/>
    <x v="17"/>
    <x v="8"/>
    <x v="3"/>
  </r>
  <r>
    <s v="86I1220980"/>
    <d v="2022-05-18T00:00:00"/>
    <s v="3554547"/>
    <x v="312"/>
    <s v="80802633"/>
    <x v="2"/>
    <s v="B3"/>
    <s v="BXJJF71"/>
    <s v="Z4DN"/>
    <n v="5"/>
    <n v="6525.05"/>
    <n v="7308.05"/>
    <n v="1305"/>
    <s v="Completed"/>
    <s v="4D12"/>
    <s v="3554547"/>
    <n v="5"/>
    <s v="Bangalore"/>
    <x v="0"/>
    <s v="GM-HH"/>
    <x v="17"/>
    <x v="8"/>
    <x v="3"/>
  </r>
  <r>
    <s v="86I1220982"/>
    <d v="2022-05-18T00:00:00"/>
    <s v="4769525"/>
    <x v="306"/>
    <s v="81571686"/>
    <x v="0"/>
    <s v="B3"/>
    <s v="BXJLND1"/>
    <s v="Z4DN"/>
    <n v="20"/>
    <n v="13050.09"/>
    <n v="14616.09"/>
    <n v="652.5"/>
    <s v="Completed"/>
    <s v="4D12"/>
    <s v="4769525"/>
    <n v="20"/>
    <s v="Bangalore"/>
    <x v="0"/>
    <s v="GM-HH"/>
    <x v="17"/>
    <x v="8"/>
    <x v="3"/>
  </r>
  <r>
    <s v="86I1220982"/>
    <d v="2022-05-18T00:00:00"/>
    <s v="4769525"/>
    <x v="306"/>
    <s v="80802625"/>
    <x v="1"/>
    <s v="B3"/>
    <s v="BXJLK51"/>
    <s v="Z4DN"/>
    <n v="5"/>
    <n v="6525.05"/>
    <n v="7308.05"/>
    <n v="1305"/>
    <s v="Completed"/>
    <s v="4D12"/>
    <s v="4769525"/>
    <n v="5"/>
    <s v="Bangalore"/>
    <x v="0"/>
    <s v="GM-HH"/>
    <x v="17"/>
    <x v="8"/>
    <x v="3"/>
  </r>
  <r>
    <s v="86I1220987"/>
    <d v="2022-05-18T00:00:00"/>
    <s v="4535019"/>
    <x v="320"/>
    <s v="86415798"/>
    <x v="3"/>
    <s v="B3"/>
    <s v="BXJL2N1"/>
    <s v="Z4DN"/>
    <n v="30"/>
    <n v="9797.07"/>
    <n v="10972.73"/>
    <n v="326.57"/>
    <s v="Completed"/>
    <s v="4D12"/>
    <s v="4535019"/>
    <n v="30"/>
    <s v="Bangalore"/>
    <x v="0"/>
    <s v="GM-HH"/>
    <x v="17"/>
    <x v="8"/>
    <x v="3"/>
  </r>
  <r>
    <s v="86I1220987"/>
    <d v="2022-05-18T00:00:00"/>
    <s v="4535019"/>
    <x v="320"/>
    <s v="80802633"/>
    <x v="2"/>
    <s v="B3"/>
    <s v="BXJJF71"/>
    <s v="Z4DN"/>
    <n v="12"/>
    <n v="15659.96"/>
    <n v="17539.16"/>
    <n v="1305"/>
    <s v="Completed"/>
    <s v="4D12"/>
    <s v="4535019"/>
    <n v="12"/>
    <s v="Bangalore"/>
    <x v="0"/>
    <s v="GM-HH"/>
    <x v="17"/>
    <x v="8"/>
    <x v="3"/>
  </r>
  <r>
    <s v="86I1221004"/>
    <d v="2022-05-19T00:00:00"/>
    <s v="3968624"/>
    <x v="299"/>
    <s v="86415798"/>
    <x v="3"/>
    <s v="B3"/>
    <s v="BXJL2N1"/>
    <s v="Z4DN"/>
    <n v="40"/>
    <n v="13062.78"/>
    <n v="14630.32"/>
    <n v="326.57"/>
    <s v="Completed"/>
    <s v="4D12"/>
    <s v="3968624"/>
    <n v="40"/>
    <s v="Bangalore"/>
    <x v="0"/>
    <s v="GM-HH"/>
    <x v="17"/>
    <x v="8"/>
    <x v="3"/>
  </r>
  <r>
    <s v="86I1221004"/>
    <d v="2022-05-19T00:00:00"/>
    <s v="3968624"/>
    <x v="299"/>
    <s v="81571686"/>
    <x v="0"/>
    <s v="B3"/>
    <s v="BXJLND1"/>
    <s v="Z4DN"/>
    <n v="60"/>
    <n v="39149.910000000003"/>
    <n v="43847.91"/>
    <n v="652.5"/>
    <s v="Completed"/>
    <s v="4D12"/>
    <s v="3968624"/>
    <n v="60"/>
    <s v="Bangalore"/>
    <x v="0"/>
    <s v="GM-HH"/>
    <x v="17"/>
    <x v="8"/>
    <x v="3"/>
  </r>
  <r>
    <s v="86I1221004"/>
    <d v="2022-05-19T00:00:00"/>
    <s v="3968624"/>
    <x v="299"/>
    <s v="80802625"/>
    <x v="1"/>
    <s v="B3"/>
    <s v="BXJLK51"/>
    <s v="Z4DN"/>
    <n v="15"/>
    <n v="19574.97"/>
    <n v="21923.97"/>
    <n v="1305"/>
    <s v="Completed"/>
    <s v="4D12"/>
    <s v="3968624"/>
    <n v="15"/>
    <s v="Bangalore"/>
    <x v="0"/>
    <s v="GM-HH"/>
    <x v="17"/>
    <x v="8"/>
    <x v="3"/>
  </r>
  <r>
    <s v="86I1221004"/>
    <d v="2022-05-19T00:00:00"/>
    <s v="3968624"/>
    <x v="299"/>
    <s v="80802633"/>
    <x v="2"/>
    <s v="B3"/>
    <s v="BXJJF71"/>
    <s v="Z4DN"/>
    <n v="25"/>
    <n v="32624.94"/>
    <n v="36539.94"/>
    <n v="1305"/>
    <s v="Completed"/>
    <s v="4D12"/>
    <s v="3968624"/>
    <n v="25"/>
    <s v="Bangalore"/>
    <x v="0"/>
    <s v="GM-HH"/>
    <x v="17"/>
    <x v="8"/>
    <x v="3"/>
  </r>
  <r>
    <s v="86I1221009"/>
    <d v="2022-05-19T00:00:00"/>
    <s v="4452871"/>
    <x v="295"/>
    <s v="86415798"/>
    <x v="3"/>
    <s v="B3"/>
    <s v="BXJL2N1"/>
    <s v="Z4DN"/>
    <n v="10"/>
    <n v="3265.84"/>
    <n v="3657.72"/>
    <n v="326.57"/>
    <s v="Completed"/>
    <s v="4D12"/>
    <s v="4452871"/>
    <n v="10"/>
    <s v="Bangalore"/>
    <x v="0"/>
    <s v="GM-HH"/>
    <x v="17"/>
    <x v="8"/>
    <x v="3"/>
  </r>
  <r>
    <s v="86I1221012"/>
    <d v="2022-05-19T00:00:00"/>
    <s v="4572294"/>
    <x v="228"/>
    <s v="81571686"/>
    <x v="0"/>
    <s v="B3"/>
    <s v="BXJLND1"/>
    <s v="Z4DN"/>
    <n v="8"/>
    <n v="5220.01"/>
    <n v="5846.41"/>
    <n v="652.5"/>
    <s v="Completed"/>
    <s v="4D12"/>
    <s v="4572294"/>
    <n v="8"/>
    <s v="Bangalore"/>
    <x v="0"/>
    <s v="GM-HH"/>
    <x v="17"/>
    <x v="8"/>
    <x v="3"/>
  </r>
  <r>
    <s v="86I1221015"/>
    <d v="2022-05-19T00:00:00"/>
    <s v="2829739"/>
    <x v="310"/>
    <s v="80802625"/>
    <x v="1"/>
    <s v="B3"/>
    <s v="BXJLK51"/>
    <s v="Z4DN"/>
    <n v="24"/>
    <n v="31320.03"/>
    <n v="35078.43"/>
    <n v="1305"/>
    <s v="Completed"/>
    <s v="4D12"/>
    <s v="2829739"/>
    <n v="24"/>
    <s v="Bangalore"/>
    <x v="0"/>
    <s v="GM-HH"/>
    <x v="17"/>
    <x v="8"/>
    <x v="3"/>
  </r>
  <r>
    <s v="86I1221015"/>
    <d v="2022-05-19T00:00:00"/>
    <s v="2829739"/>
    <x v="310"/>
    <s v="80802633"/>
    <x v="2"/>
    <s v="B3"/>
    <s v="BXJJF71"/>
    <s v="Z4DN"/>
    <n v="24"/>
    <n v="31320.03"/>
    <n v="35078.43"/>
    <n v="1305"/>
    <s v="Completed"/>
    <s v="4D12"/>
    <s v="2829739"/>
    <n v="24"/>
    <s v="Bangalore"/>
    <x v="0"/>
    <s v="GM-HH"/>
    <x v="17"/>
    <x v="8"/>
    <x v="3"/>
  </r>
  <r>
    <s v="86I1221023"/>
    <d v="2022-05-20T00:00:00"/>
    <s v="2044326"/>
    <x v="314"/>
    <s v="81571686"/>
    <x v="0"/>
    <s v="B3"/>
    <s v="BXJLND1"/>
    <s v="Z4DN"/>
    <n v="20"/>
    <n v="13049.88"/>
    <n v="14615.88"/>
    <n v="652.5"/>
    <s v="Completed"/>
    <s v="4D12"/>
    <s v="2044326"/>
    <n v="20"/>
    <s v="Bangalore"/>
    <x v="0"/>
    <s v="GM-HH"/>
    <x v="17"/>
    <x v="8"/>
    <x v="3"/>
  </r>
  <r>
    <s v="86I1221023"/>
    <d v="2022-05-20T00:00:00"/>
    <s v="2044326"/>
    <x v="314"/>
    <s v="86415798"/>
    <x v="3"/>
    <s v="B3"/>
    <s v="BXJL2N1"/>
    <s v="Z4DN"/>
    <n v="10"/>
    <n v="3265.67"/>
    <n v="3657.55"/>
    <n v="326.57"/>
    <s v="Completed"/>
    <s v="4D12"/>
    <s v="2044326"/>
    <n v="10"/>
    <s v="Bangalore"/>
    <x v="0"/>
    <s v="GM-HH"/>
    <x v="17"/>
    <x v="8"/>
    <x v="3"/>
  </r>
  <r>
    <s v="86I1221023"/>
    <d v="2022-05-20T00:00:00"/>
    <s v="2044326"/>
    <x v="314"/>
    <s v="80802633"/>
    <x v="2"/>
    <s v="B3"/>
    <s v="BXJJF71"/>
    <s v="Z4DN"/>
    <n v="5"/>
    <n v="6524.94"/>
    <n v="7307.94"/>
    <n v="1305"/>
    <s v="Completed"/>
    <s v="4D12"/>
    <s v="2044326"/>
    <n v="5"/>
    <s v="Bangalore"/>
    <x v="0"/>
    <s v="GM-HH"/>
    <x v="17"/>
    <x v="8"/>
    <x v="3"/>
  </r>
  <r>
    <s v="86I1221025"/>
    <d v="2022-05-20T00:00:00"/>
    <s v="3552348"/>
    <x v="305"/>
    <s v="80802633"/>
    <x v="2"/>
    <s v="B3"/>
    <s v="BXJJF71"/>
    <s v="Z4DN"/>
    <n v="5"/>
    <n v="6524.99"/>
    <n v="7307.99"/>
    <n v="1305"/>
    <s v="Completed"/>
    <s v="4D12"/>
    <s v="3552348"/>
    <n v="5"/>
    <s v="Bangalore"/>
    <x v="0"/>
    <s v="GM-HH"/>
    <x v="17"/>
    <x v="8"/>
    <x v="3"/>
  </r>
  <r>
    <s v="86I1221026"/>
    <d v="2022-05-20T00:00:00"/>
    <s v="1727599"/>
    <x v="317"/>
    <s v="80802633"/>
    <x v="2"/>
    <s v="B3"/>
    <s v="BXJJF71"/>
    <s v="Z4DN"/>
    <n v="25"/>
    <n v="32625.03"/>
    <n v="36540.03"/>
    <n v="1305"/>
    <s v="Completed"/>
    <s v="4D12"/>
    <s v="1727599"/>
    <n v="25"/>
    <s v="Bangalore"/>
    <x v="0"/>
    <s v="GM-HH"/>
    <x v="17"/>
    <x v="8"/>
    <x v="3"/>
  </r>
  <r>
    <s v="86I1221028"/>
    <d v="2022-05-20T00:00:00"/>
    <s v="3547501"/>
    <x v="300"/>
    <s v="86415798"/>
    <x v="3"/>
    <s v="B3"/>
    <s v="BXJL2N1"/>
    <s v="Z4DN"/>
    <n v="10"/>
    <n v="3265.71"/>
    <n v="3657.59"/>
    <n v="326.57"/>
    <s v="Completed"/>
    <s v="4D12"/>
    <s v="3547501"/>
    <n v="10"/>
    <s v="Bangalore"/>
    <x v="0"/>
    <s v="GM-HH"/>
    <x v="17"/>
    <x v="8"/>
    <x v="3"/>
  </r>
  <r>
    <s v="86I1221029"/>
    <d v="2022-05-20T00:00:00"/>
    <s v="3547501"/>
    <x v="300"/>
    <s v="81571686"/>
    <x v="0"/>
    <s v="B3"/>
    <s v="BXJLND1"/>
    <s v="Z4DN"/>
    <n v="12"/>
    <n v="7830.11"/>
    <n v="8769.7099999999991"/>
    <n v="652.5"/>
    <s v="Completed"/>
    <s v="4D12"/>
    <s v="3227570"/>
    <n v="12"/>
    <s v="Bangalore"/>
    <x v="0"/>
    <s v="GM-HH"/>
    <x v="17"/>
    <x v="8"/>
    <x v="3"/>
  </r>
  <r>
    <s v="86I1221029"/>
    <d v="2022-05-20T00:00:00"/>
    <s v="3547501"/>
    <x v="300"/>
    <s v="80802633"/>
    <x v="2"/>
    <s v="B3"/>
    <s v="BXJJF71"/>
    <s v="Z4DN"/>
    <n v="11"/>
    <n v="14355.19"/>
    <n v="16077.79"/>
    <n v="1305"/>
    <s v="Completed"/>
    <s v="4D12"/>
    <s v="3227570"/>
    <n v="11"/>
    <s v="Bangalore"/>
    <x v="0"/>
    <s v="GM-HH"/>
    <x v="17"/>
    <x v="8"/>
    <x v="3"/>
  </r>
  <r>
    <s v="86I1221030"/>
    <d v="2022-05-20T00:00:00"/>
    <s v="3553009"/>
    <x v="321"/>
    <s v="80802633"/>
    <x v="2"/>
    <s v="B3"/>
    <s v="BXJJF71"/>
    <s v="Z4DN"/>
    <n v="2"/>
    <n v="2609.8000000000002"/>
    <n v="2923"/>
    <n v="1305"/>
    <s v="Completed"/>
    <s v="4D12"/>
    <s v="3553009"/>
    <n v="2"/>
    <s v="Bangalore"/>
    <x v="0"/>
    <s v="GM-HH"/>
    <x v="17"/>
    <x v="8"/>
    <x v="3"/>
  </r>
  <r>
    <s v="86I1221031"/>
    <d v="2022-05-20T00:00:00"/>
    <s v="3553009"/>
    <x v="321"/>
    <s v="81571686"/>
    <x v="0"/>
    <s v="B3"/>
    <s v="BXJLND1"/>
    <s v="Z4DN"/>
    <n v="6"/>
    <n v="3914.95"/>
    <n v="4384.75"/>
    <n v="652.5"/>
    <s v="Completed"/>
    <s v="4D12"/>
    <s v="3553009"/>
    <n v="6"/>
    <s v="Bangalore"/>
    <x v="0"/>
    <s v="GM-HH"/>
    <x v="17"/>
    <x v="8"/>
    <x v="3"/>
  </r>
  <r>
    <s v="86I1221032"/>
    <d v="2022-05-20T00:00:00"/>
    <s v="2869259"/>
    <x v="308"/>
    <s v="81571686"/>
    <x v="0"/>
    <s v="B3"/>
    <s v="BXJLND1"/>
    <s v="Z4DN"/>
    <n v="96"/>
    <n v="62639.96"/>
    <n v="70156.759999999995"/>
    <n v="652.5"/>
    <s v="Completed"/>
    <s v="4D12"/>
    <s v="2869259"/>
    <n v="96"/>
    <s v="Bangalore"/>
    <x v="0"/>
    <s v="GM-HH"/>
    <x v="17"/>
    <x v="8"/>
    <x v="3"/>
  </r>
  <r>
    <s v="86I1221032"/>
    <d v="2022-05-20T00:00:00"/>
    <s v="2869259"/>
    <x v="308"/>
    <s v="80802625"/>
    <x v="1"/>
    <s v="B3"/>
    <s v="BXJLK51"/>
    <s v="Z4DN"/>
    <n v="10"/>
    <n v="13049.99"/>
    <n v="14615.99"/>
    <n v="1305"/>
    <s v="Completed"/>
    <s v="4D12"/>
    <s v="2869259"/>
    <n v="10"/>
    <s v="Bangalore"/>
    <x v="0"/>
    <s v="GM-HH"/>
    <x v="17"/>
    <x v="8"/>
    <x v="3"/>
  </r>
  <r>
    <s v="86I1221032"/>
    <d v="2022-05-20T00:00:00"/>
    <s v="2869259"/>
    <x v="308"/>
    <s v="86415798"/>
    <x v="3"/>
    <s v="B3"/>
    <s v="BXJL2N1"/>
    <s v="Z4DN"/>
    <n v="96"/>
    <n v="31350.7"/>
    <n v="35112.78"/>
    <n v="326.57"/>
    <s v="Completed"/>
    <s v="4D12"/>
    <s v="2869259"/>
    <n v="96"/>
    <s v="Bangalore"/>
    <x v="0"/>
    <s v="GM-HH"/>
    <x v="17"/>
    <x v="8"/>
    <x v="3"/>
  </r>
  <r>
    <s v="86I1221032"/>
    <d v="2022-05-20T00:00:00"/>
    <s v="2869259"/>
    <x v="308"/>
    <s v="80802633"/>
    <x v="2"/>
    <s v="B3"/>
    <s v="BXJJF71"/>
    <s v="Z4DN"/>
    <n v="30"/>
    <n v="39149.980000000003"/>
    <n v="43847.98"/>
    <n v="1305"/>
    <s v="Completed"/>
    <s v="4D12"/>
    <s v="2869259"/>
    <n v="30"/>
    <s v="Bangalore"/>
    <x v="0"/>
    <s v="GM-HH"/>
    <x v="17"/>
    <x v="8"/>
    <x v="3"/>
  </r>
  <r>
    <s v="86I1221041"/>
    <d v="2022-05-21T00:00:00"/>
    <s v="3554153"/>
    <x v="297"/>
    <s v="80802633"/>
    <x v="2"/>
    <s v="B3"/>
    <s v="BXJJF71"/>
    <s v="Z4DN"/>
    <n v="10"/>
    <n v="13050.08"/>
    <n v="14616.08"/>
    <n v="1305"/>
    <s v="Completed"/>
    <s v="4D12"/>
    <s v="3554153"/>
    <n v="10"/>
    <s v="Bangalore"/>
    <x v="0"/>
    <s v="GM-HH"/>
    <x v="17"/>
    <x v="8"/>
    <x v="3"/>
  </r>
  <r>
    <s v="86I1221041"/>
    <d v="2022-05-21T00:00:00"/>
    <s v="3554153"/>
    <x v="297"/>
    <s v="81571686"/>
    <x v="0"/>
    <s v="B3"/>
    <s v="BXJLND1"/>
    <s v="Z4DN"/>
    <n v="20"/>
    <n v="13050.09"/>
    <n v="14616.09"/>
    <n v="652.5"/>
    <s v="Completed"/>
    <s v="4D12"/>
    <s v="3554153"/>
    <n v="20"/>
    <s v="Bangalore"/>
    <x v="0"/>
    <s v="GM-HH"/>
    <x v="17"/>
    <x v="8"/>
    <x v="3"/>
  </r>
  <r>
    <s v="86I1221041"/>
    <d v="2022-05-21T00:00:00"/>
    <s v="3554153"/>
    <x v="297"/>
    <s v="86415798"/>
    <x v="3"/>
    <s v="B3"/>
    <s v="BXJL2N1"/>
    <s v="Z4DN"/>
    <n v="20"/>
    <n v="6531.44"/>
    <n v="7315.2"/>
    <n v="326.57"/>
    <s v="Completed"/>
    <s v="4D12"/>
    <s v="3554153"/>
    <n v="20"/>
    <s v="Bangalore"/>
    <x v="0"/>
    <s v="GM-HH"/>
    <x v="17"/>
    <x v="8"/>
    <x v="3"/>
  </r>
  <r>
    <s v="86I1221042"/>
    <d v="2022-05-21T00:00:00"/>
    <s v="3547364"/>
    <x v="322"/>
    <s v="80802633"/>
    <x v="2"/>
    <s v="B3"/>
    <s v="BXJJF71"/>
    <s v="Z4DN"/>
    <n v="4"/>
    <n v="5220.07"/>
    <n v="5846.47"/>
    <n v="1305"/>
    <s v="Completed"/>
    <s v="4D12"/>
    <s v="3547364"/>
    <n v="4"/>
    <s v="Bangalore"/>
    <x v="0"/>
    <s v="GM-HH"/>
    <x v="17"/>
    <x v="8"/>
    <x v="3"/>
  </r>
  <r>
    <s v="86I1221049"/>
    <d v="2022-05-21T00:00:00"/>
    <s v="4535187"/>
    <x v="172"/>
    <s v="86415798"/>
    <x v="3"/>
    <s v="B3"/>
    <s v="BXJL2N1"/>
    <s v="Z4DN"/>
    <n v="10"/>
    <n v="3265.7"/>
    <n v="3657.58"/>
    <n v="326.57"/>
    <s v="Completed"/>
    <s v="4D12"/>
    <s v="4535187"/>
    <n v="10"/>
    <s v="Bangalore"/>
    <x v="0"/>
    <s v="GM-HH"/>
    <x v="17"/>
    <x v="8"/>
    <x v="3"/>
  </r>
  <r>
    <s v="86I1221051"/>
    <d v="2022-05-21T00:00:00"/>
    <s v="2044326"/>
    <x v="314"/>
    <s v="81571686"/>
    <x v="0"/>
    <s v="B3"/>
    <s v="BXJLND1"/>
    <s v="Z4DN"/>
    <n v="10"/>
    <n v="6525.1"/>
    <n v="7308.1"/>
    <n v="652.5"/>
    <s v="Completed"/>
    <s v="4D12"/>
    <s v="2044326"/>
    <n v="10"/>
    <s v="Bangalore"/>
    <x v="0"/>
    <s v="GM-HH"/>
    <x v="17"/>
    <x v="8"/>
    <x v="3"/>
  </r>
  <r>
    <s v="86I1221051"/>
    <d v="2022-05-21T00:00:00"/>
    <s v="2044326"/>
    <x v="314"/>
    <s v="86415798"/>
    <x v="3"/>
    <s v="B3"/>
    <s v="BXJL2N1"/>
    <s v="Z4DN"/>
    <n v="10"/>
    <n v="3265.75"/>
    <n v="3657.63"/>
    <n v="326.57"/>
    <s v="Completed"/>
    <s v="4D12"/>
    <s v="2044326"/>
    <n v="10"/>
    <s v="Bangalore"/>
    <x v="0"/>
    <s v="GM-HH"/>
    <x v="17"/>
    <x v="8"/>
    <x v="3"/>
  </r>
  <r>
    <s v="86I1221054"/>
    <d v="2022-05-21T00:00:00"/>
    <s v="1727657"/>
    <x v="290"/>
    <s v="80802625"/>
    <x v="1"/>
    <s v="B3"/>
    <s v="BXJLK51"/>
    <s v="Z4DN"/>
    <n v="5"/>
    <n v="6525.07"/>
    <n v="7308.07"/>
    <n v="1305"/>
    <s v="Completed"/>
    <s v="4D12"/>
    <s v="1727657"/>
    <n v="5"/>
    <s v="Bangalore"/>
    <x v="0"/>
    <s v="GM-HH"/>
    <x v="17"/>
    <x v="8"/>
    <x v="3"/>
  </r>
  <r>
    <s v="86I1221068"/>
    <d v="2022-05-23T00:00:00"/>
    <s v="4191227"/>
    <x v="303"/>
    <s v="81571686"/>
    <x v="0"/>
    <s v="B3"/>
    <s v="BXJLND1"/>
    <s v="Z4DN"/>
    <n v="18"/>
    <n v="11745.07"/>
    <n v="13154.47"/>
    <n v="652.5"/>
    <s v="Completed"/>
    <s v="4D12"/>
    <s v="4191227"/>
    <n v="18"/>
    <s v="Bangalore"/>
    <x v="0"/>
    <s v="GM-HH"/>
    <x v="17"/>
    <x v="8"/>
    <x v="3"/>
  </r>
  <r>
    <s v="86I1221068"/>
    <d v="2022-05-23T00:00:00"/>
    <s v="4191227"/>
    <x v="303"/>
    <s v="80802633"/>
    <x v="2"/>
    <s v="B3"/>
    <s v="BXJJF71"/>
    <s v="Z4DN"/>
    <n v="10"/>
    <n v="13050.07"/>
    <n v="14616.07"/>
    <n v="1305"/>
    <s v="Completed"/>
    <s v="4D12"/>
    <s v="4191227"/>
    <n v="10"/>
    <s v="Bangalore"/>
    <x v="0"/>
    <s v="GM-HH"/>
    <x v="17"/>
    <x v="8"/>
    <x v="3"/>
  </r>
  <r>
    <s v="86I1221084"/>
    <d v="2022-05-24T00:00:00"/>
    <s v="3552348"/>
    <x v="305"/>
    <s v="80802633"/>
    <x v="2"/>
    <s v="B3"/>
    <s v="BXJJF71"/>
    <s v="Z4DN"/>
    <n v="5"/>
    <n v="6524.99"/>
    <n v="7307.99"/>
    <n v="1305"/>
    <s v="Completed"/>
    <s v="4D12"/>
    <s v="3552348"/>
    <n v="5"/>
    <s v="Bangalore"/>
    <x v="0"/>
    <s v="GM-HH"/>
    <x v="17"/>
    <x v="8"/>
    <x v="3"/>
  </r>
  <r>
    <s v="86I1221089"/>
    <d v="2022-05-24T00:00:00"/>
    <s v="3547499"/>
    <x v="302"/>
    <s v="81571686"/>
    <x v="0"/>
    <s v="B3"/>
    <s v="BXJLND1"/>
    <s v="Z4DN"/>
    <n v="50"/>
    <n v="32624.91"/>
    <n v="36539.910000000003"/>
    <n v="652.5"/>
    <s v="Completed"/>
    <s v="4D12"/>
    <s v="3547499"/>
    <n v="50"/>
    <s v="Bangalore"/>
    <x v="0"/>
    <s v="GM-HH"/>
    <x v="17"/>
    <x v="8"/>
    <x v="3"/>
  </r>
  <r>
    <s v="86I1221092"/>
    <d v="2022-05-24T00:00:00"/>
    <s v="2869259"/>
    <x v="308"/>
    <s v="81571686"/>
    <x v="0"/>
    <s v="B3"/>
    <s v="BXJLND1"/>
    <s v="Z4DN"/>
    <n v="96"/>
    <n v="62639.93"/>
    <n v="70156.73"/>
    <n v="652.5"/>
    <s v="Completed"/>
    <s v="4D12"/>
    <s v="2869259"/>
    <n v="96"/>
    <s v="Bangalore"/>
    <x v="0"/>
    <s v="GM-HH"/>
    <x v="17"/>
    <x v="8"/>
    <x v="3"/>
  </r>
  <r>
    <s v="86I1221092"/>
    <d v="2022-05-24T00:00:00"/>
    <s v="2869259"/>
    <x v="308"/>
    <s v="80802625"/>
    <x v="1"/>
    <s v="B3"/>
    <s v="BXJLK51"/>
    <s v="Z4DN"/>
    <n v="20"/>
    <n v="26099.97"/>
    <n v="29231.97"/>
    <n v="1305"/>
    <s v="Completed"/>
    <s v="4D12"/>
    <s v="2869259"/>
    <n v="20"/>
    <s v="Bangalore"/>
    <x v="0"/>
    <s v="GM-HH"/>
    <x v="17"/>
    <x v="8"/>
    <x v="3"/>
  </r>
  <r>
    <s v="86I1221095"/>
    <d v="2022-05-24T00:00:00"/>
    <s v="3554133"/>
    <x v="293"/>
    <s v="80802625"/>
    <x v="1"/>
    <s v="B3"/>
    <s v="BXJLK51"/>
    <s v="Z4DN"/>
    <n v="5"/>
    <n v="6524.95"/>
    <n v="7307.95"/>
    <n v="1305"/>
    <s v="Completed"/>
    <s v="4D12"/>
    <s v="3554133"/>
    <n v="5"/>
    <s v="Bangalore"/>
    <x v="0"/>
    <s v="GM-HH"/>
    <x v="17"/>
    <x v="8"/>
    <x v="3"/>
  </r>
  <r>
    <s v="86I1221097"/>
    <d v="2022-05-24T00:00:00"/>
    <s v="4065752"/>
    <x v="318"/>
    <s v="80802633"/>
    <x v="2"/>
    <s v="B3"/>
    <s v="BXJJF71"/>
    <s v="Z4DN"/>
    <n v="5"/>
    <n v="6525.07"/>
    <n v="7308.07"/>
    <n v="1305"/>
    <s v="Completed"/>
    <s v="4D12"/>
    <s v="4065752"/>
    <n v="5"/>
    <s v="Bangalore"/>
    <x v="0"/>
    <s v="GM-HH"/>
    <x v="17"/>
    <x v="8"/>
    <x v="3"/>
  </r>
  <r>
    <s v="86I1221100"/>
    <d v="2022-05-24T00:00:00"/>
    <s v="3554547"/>
    <x v="312"/>
    <s v="80802633"/>
    <x v="2"/>
    <s v="B3"/>
    <s v="BXJJF71"/>
    <s v="Z4DN"/>
    <n v="5"/>
    <n v="6525"/>
    <n v="7308"/>
    <n v="1305"/>
    <s v="Completed"/>
    <s v="4D12"/>
    <s v="3554547"/>
    <n v="5"/>
    <s v="Bangalore"/>
    <x v="0"/>
    <s v="GM-HH"/>
    <x v="17"/>
    <x v="8"/>
    <x v="3"/>
  </r>
  <r>
    <s v="86I1221101"/>
    <d v="2022-05-24T00:00:00"/>
    <s v="3554547"/>
    <x v="312"/>
    <s v="81571686"/>
    <x v="0"/>
    <s v="B3"/>
    <s v="BXJLND1"/>
    <s v="Z4DN"/>
    <n v="6"/>
    <n v="3914.87"/>
    <n v="4384.67"/>
    <n v="652.5"/>
    <s v="Completed"/>
    <s v="4D12"/>
    <s v="3554547"/>
    <n v="6"/>
    <s v="Bangalore"/>
    <x v="0"/>
    <s v="GM-HH"/>
    <x v="17"/>
    <x v="8"/>
    <x v="3"/>
  </r>
  <r>
    <s v="86I1221101"/>
    <d v="2022-05-24T00:00:00"/>
    <s v="3554547"/>
    <x v="312"/>
    <s v="86415798"/>
    <x v="3"/>
    <s v="B3"/>
    <s v="BXJL2N1"/>
    <s v="Z4DN"/>
    <n v="10"/>
    <n v="3265.59"/>
    <n v="3657.47"/>
    <n v="326.57"/>
    <s v="Completed"/>
    <s v="4D12"/>
    <s v="3554547"/>
    <n v="10"/>
    <s v="Bangalore"/>
    <x v="0"/>
    <s v="GM-HH"/>
    <x v="17"/>
    <x v="8"/>
    <x v="3"/>
  </r>
  <r>
    <s v="86I1221106"/>
    <d v="2022-05-24T00:00:00"/>
    <s v="4191227"/>
    <x v="303"/>
    <s v="81571686"/>
    <x v="0"/>
    <s v="B3"/>
    <s v="BXJLND1"/>
    <s v="Z4DN"/>
    <n v="12"/>
    <n v="7830.05"/>
    <n v="8769.65"/>
    <n v="652.5"/>
    <s v="Completed"/>
    <s v="4D12"/>
    <s v="4191227"/>
    <n v="12"/>
    <s v="Bangalore"/>
    <x v="0"/>
    <s v="GM-HH"/>
    <x v="17"/>
    <x v="8"/>
    <x v="3"/>
  </r>
  <r>
    <s v="86I1221106"/>
    <d v="2022-05-24T00:00:00"/>
    <s v="4191227"/>
    <x v="303"/>
    <s v="86415798"/>
    <x v="3"/>
    <s v="B3"/>
    <s v="BXJL2N1"/>
    <s v="Z4DN"/>
    <n v="5"/>
    <n v="1632.86"/>
    <n v="1828.8"/>
    <n v="326.57"/>
    <s v="Completed"/>
    <s v="4D12"/>
    <s v="4191227"/>
    <n v="5"/>
    <s v="Bangalore"/>
    <x v="0"/>
    <s v="GM-HH"/>
    <x v="17"/>
    <x v="8"/>
    <x v="3"/>
  </r>
  <r>
    <s v="86I1221106"/>
    <d v="2022-05-24T00:00:00"/>
    <s v="4191227"/>
    <x v="303"/>
    <s v="80802633"/>
    <x v="2"/>
    <s v="B3"/>
    <s v="BXJJF71"/>
    <s v="Z4DN"/>
    <n v="5"/>
    <n v="6525.05"/>
    <n v="7308.05"/>
    <n v="1305"/>
    <s v="Completed"/>
    <s v="4D12"/>
    <s v="4191227"/>
    <n v="5"/>
    <s v="Bangalore"/>
    <x v="0"/>
    <s v="GM-HH"/>
    <x v="17"/>
    <x v="8"/>
    <x v="3"/>
  </r>
  <r>
    <s v="86I1221108"/>
    <d v="2022-05-24T00:00:00"/>
    <s v="4535187"/>
    <x v="172"/>
    <s v="86415798"/>
    <x v="3"/>
    <s v="B3"/>
    <s v="BXJL2N1"/>
    <s v="Z4DN"/>
    <n v="10"/>
    <n v="3265.7"/>
    <n v="3657.58"/>
    <n v="326.57"/>
    <s v="Completed"/>
    <s v="4D12"/>
    <s v="4535187"/>
    <n v="10"/>
    <s v="Bangalore"/>
    <x v="0"/>
    <s v="GM-HH"/>
    <x v="17"/>
    <x v="8"/>
    <x v="3"/>
  </r>
  <r>
    <s v="86I1221127"/>
    <d v="2022-05-25T00:00:00"/>
    <s v="4082939"/>
    <x v="323"/>
    <s v="81571686"/>
    <x v="0"/>
    <s v="B3"/>
    <s v="BXJLND1"/>
    <s v="Z4DN"/>
    <n v="10"/>
    <n v="6524.96"/>
    <n v="7307.96"/>
    <n v="652.5"/>
    <s v="Completed"/>
    <s v="4D12"/>
    <s v="4082939"/>
    <n v="10"/>
    <s v="Bangalore"/>
    <x v="0"/>
    <s v="GM-HH"/>
    <x v="18"/>
    <x v="8"/>
    <x v="3"/>
  </r>
  <r>
    <s v="86I1221131"/>
    <d v="2022-05-25T00:00:00"/>
    <s v="3968624"/>
    <x v="299"/>
    <s v="80802633"/>
    <x v="2"/>
    <s v="B3"/>
    <s v="BXJJF71"/>
    <s v="Z4DN"/>
    <n v="15"/>
    <n v="19575.03"/>
    <n v="21924.03"/>
    <n v="1305"/>
    <s v="Completed"/>
    <s v="4D12"/>
    <s v="3968624"/>
    <n v="15"/>
    <s v="Bangalore"/>
    <x v="0"/>
    <s v="GM-HH"/>
    <x v="17"/>
    <x v="8"/>
    <x v="3"/>
  </r>
  <r>
    <s v="86I1221133"/>
    <d v="2022-05-25T00:00:00"/>
    <s v="4572294"/>
    <x v="228"/>
    <s v="86415798"/>
    <x v="3"/>
    <s v="B3"/>
    <s v="BXJL2N1"/>
    <s v="Z4DN"/>
    <n v="4"/>
    <n v="1306.3399999999999"/>
    <n v="1463.1"/>
    <n v="326.57"/>
    <s v="Completed"/>
    <s v="4D12"/>
    <s v="4572294"/>
    <n v="4"/>
    <s v="Bangalore"/>
    <x v="0"/>
    <s v="GM-HH"/>
    <x v="17"/>
    <x v="8"/>
    <x v="3"/>
  </r>
  <r>
    <s v="86I1221134"/>
    <d v="2022-05-25T00:00:00"/>
    <s v="3269066"/>
    <x v="313"/>
    <s v="81571686"/>
    <x v="0"/>
    <s v="B3"/>
    <s v="BXJLND1"/>
    <s v="Z4DN"/>
    <n v="50"/>
    <n v="32625.11"/>
    <n v="36540.11"/>
    <n v="652.5"/>
    <s v="Completed"/>
    <s v="4D12"/>
    <s v="3269066"/>
    <n v="50"/>
    <s v="Bangalore"/>
    <x v="0"/>
    <s v="GM-HH"/>
    <x v="17"/>
    <x v="8"/>
    <x v="3"/>
  </r>
  <r>
    <s v="86I1221134"/>
    <d v="2022-05-25T00:00:00"/>
    <s v="3269066"/>
    <x v="313"/>
    <s v="80802625"/>
    <x v="1"/>
    <s v="B3"/>
    <s v="BXJLK51"/>
    <s v="Z4DN"/>
    <n v="35"/>
    <n v="45675.16"/>
    <n v="51156.160000000003"/>
    <n v="1305"/>
    <s v="Completed"/>
    <s v="4D12"/>
    <s v="3269066"/>
    <n v="35"/>
    <s v="Bangalore"/>
    <x v="0"/>
    <s v="GM-HH"/>
    <x v="17"/>
    <x v="8"/>
    <x v="3"/>
  </r>
  <r>
    <s v="86I1221134"/>
    <d v="2022-05-25T00:00:00"/>
    <s v="3269066"/>
    <x v="313"/>
    <s v="80802633"/>
    <x v="2"/>
    <s v="B3"/>
    <s v="BXJJF71"/>
    <s v="Z4DN"/>
    <n v="30"/>
    <n v="39150.14"/>
    <n v="43848.14"/>
    <n v="1305"/>
    <s v="Completed"/>
    <s v="4D12"/>
    <s v="3269066"/>
    <n v="30"/>
    <s v="Bangalore"/>
    <x v="0"/>
    <s v="GM-HH"/>
    <x v="17"/>
    <x v="8"/>
    <x v="3"/>
  </r>
  <r>
    <s v="86I1221134"/>
    <d v="2022-05-25T00:00:00"/>
    <s v="3269066"/>
    <x v="313"/>
    <s v="86415798"/>
    <x v="3"/>
    <s v="B3"/>
    <s v="BXJL2N1"/>
    <s v="Z4DN"/>
    <n v="10"/>
    <n v="3265.71"/>
    <n v="3657.59"/>
    <n v="326.57"/>
    <s v="Completed"/>
    <s v="4D12"/>
    <s v="3269066"/>
    <n v="10"/>
    <s v="Bangalore"/>
    <x v="0"/>
    <s v="GM-HH"/>
    <x v="17"/>
    <x v="8"/>
    <x v="3"/>
  </r>
  <r>
    <s v="86I1221141"/>
    <d v="2022-05-25T00:00:00"/>
    <s v="2044326"/>
    <x v="314"/>
    <s v="81571686"/>
    <x v="0"/>
    <s v="B3"/>
    <s v="BXJLND1"/>
    <s v="Z4DN"/>
    <n v="10"/>
    <n v="6524.99"/>
    <n v="7307.99"/>
    <n v="652.5"/>
    <s v="Completed"/>
    <s v="4D12"/>
    <s v="2044326"/>
    <n v="10"/>
    <s v="Bangalore"/>
    <x v="0"/>
    <s v="GM-HH"/>
    <x v="17"/>
    <x v="8"/>
    <x v="3"/>
  </r>
  <r>
    <s v="86I1221144"/>
    <d v="2022-05-25T00:00:00"/>
    <s v="1727979"/>
    <x v="309"/>
    <s v="86415798"/>
    <x v="3"/>
    <s v="B3"/>
    <s v="BXJL2N1"/>
    <s v="Z4DN"/>
    <n v="20"/>
    <n v="6531.31"/>
    <n v="7315.07"/>
    <n v="326.57"/>
    <s v="Completed"/>
    <s v="4D12"/>
    <s v="1727979"/>
    <n v="20"/>
    <s v="Bangalore"/>
    <x v="0"/>
    <s v="GM-HH"/>
    <x v="17"/>
    <x v="8"/>
    <x v="3"/>
  </r>
  <r>
    <s v="86I1221144"/>
    <d v="2022-05-25T00:00:00"/>
    <s v="1727979"/>
    <x v="309"/>
    <s v="80802625"/>
    <x v="1"/>
    <s v="B3"/>
    <s v="BXJLK51"/>
    <s v="Z4DN"/>
    <n v="5"/>
    <n v="6524.91"/>
    <n v="7307.91"/>
    <n v="1305"/>
    <s v="Completed"/>
    <s v="4D12"/>
    <s v="1727979"/>
    <n v="5"/>
    <s v="Bangalore"/>
    <x v="0"/>
    <s v="GM-HH"/>
    <x v="17"/>
    <x v="8"/>
    <x v="3"/>
  </r>
  <r>
    <s v="86I1221151"/>
    <d v="2022-05-25T00:00:00"/>
    <s v="2829739"/>
    <x v="310"/>
    <s v="81571686"/>
    <x v="0"/>
    <s v="B3"/>
    <s v="BXJLND1"/>
    <s v="Z4DN"/>
    <n v="96"/>
    <n v="62640"/>
    <n v="70156.800000000003"/>
    <n v="652.5"/>
    <s v="Completed"/>
    <s v="4D12"/>
    <s v="2829739"/>
    <n v="96"/>
    <s v="Bangalore"/>
    <x v="0"/>
    <s v="GM-HH"/>
    <x v="17"/>
    <x v="8"/>
    <x v="3"/>
  </r>
  <r>
    <s v="86I1221151"/>
    <d v="2022-05-25T00:00:00"/>
    <s v="2829739"/>
    <x v="310"/>
    <s v="80802625"/>
    <x v="1"/>
    <s v="B3"/>
    <s v="BXJLK51"/>
    <s v="Z4DN"/>
    <n v="35"/>
    <n v="45675"/>
    <n v="51156"/>
    <n v="1305"/>
    <s v="Completed"/>
    <s v="4D12"/>
    <s v="2829739"/>
    <n v="35"/>
    <s v="Bangalore"/>
    <x v="0"/>
    <s v="GM-HH"/>
    <x v="17"/>
    <x v="8"/>
    <x v="3"/>
  </r>
  <r>
    <s v="86I1221151"/>
    <d v="2022-05-25T00:00:00"/>
    <s v="2829739"/>
    <x v="310"/>
    <s v="80802633"/>
    <x v="2"/>
    <s v="B3"/>
    <s v="BXJJF71"/>
    <s v="Z4DN"/>
    <n v="96"/>
    <n v="125280"/>
    <n v="140313.60000000001"/>
    <n v="1305"/>
    <s v="Completed"/>
    <s v="4D12"/>
    <s v="2829739"/>
    <n v="96"/>
    <s v="Bangalore"/>
    <x v="0"/>
    <s v="GM-HH"/>
    <x v="17"/>
    <x v="8"/>
    <x v="3"/>
  </r>
  <r>
    <s v="86I1221158"/>
    <d v="2022-05-25T00:00:00"/>
    <s v="4234941"/>
    <x v="324"/>
    <s v="80802625"/>
    <x v="1"/>
    <s v="B3"/>
    <s v="BXJLK51"/>
    <s v="Z4DN"/>
    <n v="5"/>
    <n v="6525.02"/>
    <n v="7308.02"/>
    <n v="1305"/>
    <s v="Completed"/>
    <s v="4D12"/>
    <s v="4234941"/>
    <n v="5"/>
    <s v="Bangalore"/>
    <x v="0"/>
    <s v="GM-HH"/>
    <x v="17"/>
    <x v="8"/>
    <x v="3"/>
  </r>
  <r>
    <s v="86I1221160"/>
    <d v="2022-05-25T00:00:00"/>
    <s v="4202171"/>
    <x v="325"/>
    <s v="80802633"/>
    <x v="2"/>
    <s v="B3"/>
    <s v="BXJJF71"/>
    <s v="Z4DN"/>
    <n v="10"/>
    <n v="13050.05"/>
    <n v="14616.05"/>
    <n v="1305"/>
    <s v="Completed"/>
    <s v="4D12"/>
    <s v="4202171"/>
    <n v="10"/>
    <s v="Bangalore"/>
    <x v="0"/>
    <s v="GM-HH"/>
    <x v="17"/>
    <x v="8"/>
    <x v="3"/>
  </r>
  <r>
    <s v="86I1221163"/>
    <d v="2022-05-26T00:00:00"/>
    <s v="3547501"/>
    <x v="300"/>
    <s v="81571686"/>
    <x v="0"/>
    <s v="B3"/>
    <s v="BXJLND1"/>
    <s v="Z4DN"/>
    <n v="24"/>
    <n v="15659.98"/>
    <n v="17539.18"/>
    <n v="652.5"/>
    <s v="Completed"/>
    <s v="4D12"/>
    <s v="3227576"/>
    <n v="24"/>
    <s v="Bangalore"/>
    <x v="0"/>
    <s v="GM-HH"/>
    <x v="17"/>
    <x v="8"/>
    <x v="3"/>
  </r>
  <r>
    <s v="86I1221163"/>
    <d v="2022-05-26T00:00:00"/>
    <s v="3547501"/>
    <x v="300"/>
    <s v="80802625"/>
    <x v="1"/>
    <s v="B3"/>
    <s v="BXJLK51"/>
    <s v="Z4DN"/>
    <n v="3"/>
    <n v="3914.99"/>
    <n v="4384.79"/>
    <n v="1305"/>
    <s v="Completed"/>
    <s v="4D12"/>
    <s v="3227576"/>
    <n v="3"/>
    <s v="Bangalore"/>
    <x v="0"/>
    <s v="GM-HH"/>
    <x v="17"/>
    <x v="8"/>
    <x v="3"/>
  </r>
  <r>
    <s v="86I1221174"/>
    <d v="2022-05-26T00:00:00"/>
    <s v="4835209"/>
    <x v="326"/>
    <s v="86415798"/>
    <x v="3"/>
    <s v="B3"/>
    <s v="BXJL2N1"/>
    <s v="Z4DN"/>
    <n v="5"/>
    <n v="1632.79"/>
    <n v="1828.73"/>
    <n v="326.57"/>
    <s v="Completed"/>
    <s v="4D12"/>
    <s v="4835209"/>
    <n v="5"/>
    <s v="Bangalore"/>
    <x v="0"/>
    <s v="GM-HH"/>
    <x v="17"/>
    <x v="8"/>
    <x v="3"/>
  </r>
  <r>
    <s v="86I1221174"/>
    <d v="2022-05-26T00:00:00"/>
    <s v="4835209"/>
    <x v="326"/>
    <s v="86415798"/>
    <x v="3"/>
    <s v="B3"/>
    <s v="BXJL2N1"/>
    <s v="Z4DN"/>
    <n v="5"/>
    <n v="1632.79"/>
    <n v="1828.73"/>
    <n v="326.57"/>
    <s v="Completed"/>
    <s v="4D12"/>
    <s v="4835209"/>
    <n v="5"/>
    <s v="Bangalore"/>
    <x v="0"/>
    <s v="GM-HH"/>
    <x v="17"/>
    <x v="8"/>
    <x v="3"/>
  </r>
  <r>
    <s v="86I1221178"/>
    <d v="2022-05-26T00:00:00"/>
    <s v="3548428"/>
    <x v="311"/>
    <s v="81571686"/>
    <x v="0"/>
    <s v="B3"/>
    <s v="BXJLND1"/>
    <s v="Z4DN"/>
    <n v="120"/>
    <n v="78299.789999999994"/>
    <n v="87695.79"/>
    <n v="652.5"/>
    <s v="Completed"/>
    <s v="4D12"/>
    <s v="3548428"/>
    <n v="120"/>
    <s v="Bangalore"/>
    <x v="0"/>
    <s v="GM-HH"/>
    <x v="17"/>
    <x v="8"/>
    <x v="3"/>
  </r>
  <r>
    <s v="86I1221178"/>
    <d v="2022-05-26T00:00:00"/>
    <s v="3548428"/>
    <x v="311"/>
    <s v="86415798"/>
    <x v="3"/>
    <s v="B3"/>
    <s v="BXJL2N1"/>
    <s v="Z4DN"/>
    <n v="40"/>
    <n v="13062.77"/>
    <n v="14630.31"/>
    <n v="326.57"/>
    <s v="Completed"/>
    <s v="4D12"/>
    <s v="3548428"/>
    <n v="40"/>
    <s v="Bangalore"/>
    <x v="0"/>
    <s v="GM-HH"/>
    <x v="17"/>
    <x v="8"/>
    <x v="3"/>
  </r>
  <r>
    <s v="86I1221178"/>
    <d v="2022-05-26T00:00:00"/>
    <s v="3548428"/>
    <x v="311"/>
    <s v="80802633"/>
    <x v="2"/>
    <s v="B3"/>
    <s v="BXJJF71"/>
    <s v="Z4DN"/>
    <n v="30"/>
    <n v="39149.9"/>
    <n v="43847.9"/>
    <n v="1305"/>
    <s v="Completed"/>
    <s v="4D12"/>
    <s v="3548428"/>
    <n v="30"/>
    <s v="Bangalore"/>
    <x v="0"/>
    <s v="GM-HH"/>
    <x v="17"/>
    <x v="8"/>
    <x v="3"/>
  </r>
  <r>
    <s v="86I1221182"/>
    <d v="2022-05-26T00:00:00"/>
    <s v="4227876"/>
    <x v="292"/>
    <s v="80802625"/>
    <x v="1"/>
    <s v="B3"/>
    <s v="BXJLK51"/>
    <s v="Z4DN"/>
    <n v="27"/>
    <n v="35234.99"/>
    <n v="39463.19"/>
    <n v="1305"/>
    <s v="Completed"/>
    <s v="4D12"/>
    <s v="4227876"/>
    <n v="27"/>
    <s v="Bangalore"/>
    <x v="0"/>
    <s v="GM-HH"/>
    <x v="17"/>
    <x v="8"/>
    <x v="3"/>
  </r>
  <r>
    <s v="86I1221182"/>
    <d v="2022-05-26T00:00:00"/>
    <s v="4227876"/>
    <x v="292"/>
    <s v="80802633"/>
    <x v="2"/>
    <s v="B3"/>
    <s v="BXJJF71"/>
    <s v="Z4DN"/>
    <n v="47"/>
    <n v="61334.98"/>
    <n v="68695.179999999993"/>
    <n v="1305"/>
    <s v="Completed"/>
    <s v="4D12"/>
    <s v="4227876"/>
    <n v="47"/>
    <s v="Bangalore"/>
    <x v="0"/>
    <s v="GM-HH"/>
    <x v="17"/>
    <x v="8"/>
    <x v="3"/>
  </r>
  <r>
    <s v="86I1221182"/>
    <d v="2022-05-26T00:00:00"/>
    <s v="4227876"/>
    <x v="292"/>
    <s v="86415798"/>
    <x v="3"/>
    <s v="B3"/>
    <s v="BXJL2N1"/>
    <s v="Z4DN"/>
    <n v="35"/>
    <n v="11429.95"/>
    <n v="12801.55"/>
    <n v="326.57"/>
    <s v="Completed"/>
    <s v="4D12"/>
    <s v="4227876"/>
    <n v="35"/>
    <s v="Bangalore"/>
    <x v="0"/>
    <s v="GM-HH"/>
    <x v="17"/>
    <x v="8"/>
    <x v="3"/>
  </r>
  <r>
    <s v="86I1221188"/>
    <d v="2022-05-26T00:00:00"/>
    <s v="3547498"/>
    <x v="319"/>
    <s v="80802625"/>
    <x v="1"/>
    <s v="B3"/>
    <s v="BXJLK51"/>
    <s v="Z4DN"/>
    <n v="10"/>
    <n v="13049.97"/>
    <n v="14615.97"/>
    <n v="1305"/>
    <s v="Completed"/>
    <s v="4D12"/>
    <s v="3547498"/>
    <n v="10"/>
    <s v="Bangalore"/>
    <x v="0"/>
    <s v="GM-HH"/>
    <x v="17"/>
    <x v="8"/>
    <x v="3"/>
  </r>
  <r>
    <s v="86I1221198"/>
    <d v="2022-05-26T00:00:00"/>
    <s v="4203470"/>
    <x v="301"/>
    <s v="80802633"/>
    <x v="2"/>
    <s v="B3"/>
    <s v="BXJJF71"/>
    <s v="Z4DN"/>
    <n v="5"/>
    <n v="6525.03"/>
    <n v="7308.03"/>
    <n v="1305"/>
    <s v="Completed"/>
    <s v="4D12"/>
    <s v="4203470"/>
    <n v="5"/>
    <s v="Bangalore"/>
    <x v="0"/>
    <s v="GM-HH"/>
    <x v="17"/>
    <x v="8"/>
    <x v="3"/>
  </r>
  <r>
    <s v="86I1221201"/>
    <d v="2022-05-26T00:00:00"/>
    <s v="3547389"/>
    <x v="327"/>
    <s v="80802625"/>
    <x v="1"/>
    <s v="B3"/>
    <s v="BXJLK51"/>
    <s v="Z4DN"/>
    <n v="5"/>
    <n v="6525.02"/>
    <n v="7308.02"/>
    <n v="1305"/>
    <s v="Completed"/>
    <s v="4D12"/>
    <s v="3547389"/>
    <n v="5"/>
    <s v="Bangalore"/>
    <x v="0"/>
    <s v="GM-HH"/>
    <x v="18"/>
    <x v="8"/>
    <x v="3"/>
  </r>
  <r>
    <s v="86I1221201"/>
    <d v="2022-05-26T00:00:00"/>
    <s v="3547389"/>
    <x v="327"/>
    <s v="86415798"/>
    <x v="3"/>
    <s v="B3"/>
    <s v="BXJL2N1"/>
    <s v="Z4DN"/>
    <n v="5"/>
    <n v="1632.86"/>
    <n v="1828.8"/>
    <n v="326.57"/>
    <s v="Completed"/>
    <s v="4D12"/>
    <s v="3547389"/>
    <n v="5"/>
    <s v="Bangalore"/>
    <x v="0"/>
    <s v="GM-HH"/>
    <x v="18"/>
    <x v="8"/>
    <x v="3"/>
  </r>
  <r>
    <s v="86I1221201"/>
    <d v="2022-05-26T00:00:00"/>
    <s v="3547389"/>
    <x v="327"/>
    <s v="80802633"/>
    <x v="2"/>
    <s v="B3"/>
    <s v="BXJJF71"/>
    <s v="Z4DN"/>
    <n v="5"/>
    <n v="6525.02"/>
    <n v="7308.02"/>
    <n v="1305"/>
    <s v="Completed"/>
    <s v="4D12"/>
    <s v="3547389"/>
    <n v="5"/>
    <s v="Bangalore"/>
    <x v="0"/>
    <s v="GM-HH"/>
    <x v="18"/>
    <x v="8"/>
    <x v="3"/>
  </r>
  <r>
    <s v="86I1221203"/>
    <d v="2022-05-26T00:00:00"/>
    <s v="3547501"/>
    <x v="300"/>
    <s v="86415798"/>
    <x v="3"/>
    <s v="B3"/>
    <s v="BXJL2N1"/>
    <s v="Z4DN"/>
    <n v="10"/>
    <n v="3265.66"/>
    <n v="3657.54"/>
    <n v="326.57"/>
    <s v="Completed"/>
    <s v="4D12"/>
    <s v="3227570"/>
    <n v="10"/>
    <s v="Bangalore"/>
    <x v="0"/>
    <s v="GM-HH"/>
    <x v="17"/>
    <x v="8"/>
    <x v="3"/>
  </r>
  <r>
    <s v="86I1221205"/>
    <d v="2022-05-26T00:00:00"/>
    <s v="3547545"/>
    <x v="328"/>
    <s v="81571686"/>
    <x v="0"/>
    <s v="B3"/>
    <s v="BXJLND1"/>
    <s v="Z4DN"/>
    <n v="6"/>
    <n v="3914.93"/>
    <n v="4384.7299999999996"/>
    <n v="652.5"/>
    <s v="Completed"/>
    <s v="4D12"/>
    <s v="3547545"/>
    <n v="6"/>
    <s v="Bangalore"/>
    <x v="0"/>
    <s v="GM-HH"/>
    <x v="17"/>
    <x v="8"/>
    <x v="3"/>
  </r>
  <r>
    <s v="86I1221205"/>
    <d v="2022-05-26T00:00:00"/>
    <s v="3547545"/>
    <x v="328"/>
    <s v="80802625"/>
    <x v="1"/>
    <s v="B3"/>
    <s v="BXJLK51"/>
    <s v="Z4DN"/>
    <n v="6"/>
    <n v="7829.85"/>
    <n v="8769.4500000000007"/>
    <n v="1305"/>
    <s v="Completed"/>
    <s v="4D12"/>
    <s v="3547545"/>
    <n v="6"/>
    <s v="Bangalore"/>
    <x v="0"/>
    <s v="GM-HH"/>
    <x v="17"/>
    <x v="8"/>
    <x v="3"/>
  </r>
  <r>
    <s v="86I1221205"/>
    <d v="2022-05-26T00:00:00"/>
    <s v="3547545"/>
    <x v="328"/>
    <s v="86415798"/>
    <x v="3"/>
    <s v="B3"/>
    <s v="BXJL2N1"/>
    <s v="Z4DN"/>
    <n v="6"/>
    <n v="1959.38"/>
    <n v="2194.52"/>
    <n v="326.57"/>
    <s v="Completed"/>
    <s v="4D12"/>
    <s v="3547545"/>
    <n v="6"/>
    <s v="Bangalore"/>
    <x v="0"/>
    <s v="GM-HH"/>
    <x v="17"/>
    <x v="8"/>
    <x v="3"/>
  </r>
  <r>
    <s v="86I1221213"/>
    <d v="2022-05-27T00:00:00"/>
    <s v="3547607"/>
    <x v="294"/>
    <s v="81571686"/>
    <x v="0"/>
    <s v="B3"/>
    <s v="BXJLND1"/>
    <s v="Z4DN"/>
    <n v="10"/>
    <n v="6525.09"/>
    <n v="7308.09"/>
    <n v="652.5"/>
    <s v="Completed"/>
    <s v="4D12"/>
    <s v="3547607"/>
    <n v="10"/>
    <s v="Bangalore"/>
    <x v="0"/>
    <s v="GM-HH"/>
    <x v="17"/>
    <x v="8"/>
    <x v="3"/>
  </r>
  <r>
    <s v="86I1221214"/>
    <d v="2022-05-27T00:00:00"/>
    <s v="1727599"/>
    <x v="317"/>
    <s v="80802625"/>
    <x v="1"/>
    <s v="B3"/>
    <s v="BXJLK51"/>
    <s v="Z4DN"/>
    <n v="5"/>
    <n v="6525.01"/>
    <n v="7308.01"/>
    <n v="1305"/>
    <s v="Completed"/>
    <s v="4D12"/>
    <s v="1727599"/>
    <n v="5"/>
    <s v="Bangalore"/>
    <x v="0"/>
    <s v="GM-HH"/>
    <x v="17"/>
    <x v="8"/>
    <x v="3"/>
  </r>
  <r>
    <s v="86I1221214"/>
    <d v="2022-05-27T00:00:00"/>
    <s v="1727599"/>
    <x v="317"/>
    <s v="86415798"/>
    <x v="3"/>
    <s v="B3"/>
    <s v="BXJL2N1"/>
    <s v="Z4DN"/>
    <n v="20"/>
    <n v="6531.41"/>
    <n v="7315.17"/>
    <n v="326.57"/>
    <s v="Completed"/>
    <s v="4D12"/>
    <s v="1727599"/>
    <n v="20"/>
    <s v="Bangalore"/>
    <x v="0"/>
    <s v="GM-HH"/>
    <x v="17"/>
    <x v="8"/>
    <x v="3"/>
  </r>
  <r>
    <s v="86I1221214"/>
    <d v="2022-05-27T00:00:00"/>
    <s v="1727599"/>
    <x v="317"/>
    <s v="80802633"/>
    <x v="2"/>
    <s v="B3"/>
    <s v="BXJJF71"/>
    <s v="Z4DN"/>
    <n v="15"/>
    <n v="19575.02"/>
    <n v="21924.02"/>
    <n v="1305"/>
    <s v="Completed"/>
    <s v="4D12"/>
    <s v="1727599"/>
    <n v="15"/>
    <s v="Bangalore"/>
    <x v="0"/>
    <s v="GM-HH"/>
    <x v="17"/>
    <x v="8"/>
    <x v="3"/>
  </r>
  <r>
    <s v="86I1221214"/>
    <d v="2022-05-27T00:00:00"/>
    <s v="1727599"/>
    <x v="317"/>
    <s v="81571686"/>
    <x v="0"/>
    <s v="B3"/>
    <s v="BXJLND1"/>
    <s v="Z4DN"/>
    <n v="40"/>
    <n v="26100.02"/>
    <n v="29232.02"/>
    <n v="652.5"/>
    <s v="Completed"/>
    <s v="4D12"/>
    <s v="1727599"/>
    <n v="40"/>
    <s v="Bangalore"/>
    <x v="0"/>
    <s v="GM-HH"/>
    <x v="17"/>
    <x v="8"/>
    <x v="3"/>
  </r>
  <r>
    <s v="86I1221217"/>
    <d v="2022-05-27T00:00:00"/>
    <s v="1727979"/>
    <x v="309"/>
    <s v="81571686"/>
    <x v="0"/>
    <s v="B3"/>
    <s v="BXJLND1"/>
    <s v="Z4DN"/>
    <n v="80"/>
    <n v="52200"/>
    <n v="58464"/>
    <n v="652.5"/>
    <s v="Completed"/>
    <s v="4D12"/>
    <s v="1727979"/>
    <n v="80"/>
    <s v="Bangalore"/>
    <x v="0"/>
    <s v="GM-HH"/>
    <x v="17"/>
    <x v="8"/>
    <x v="3"/>
  </r>
  <r>
    <s v="86I1221218"/>
    <d v="2022-05-27T00:00:00"/>
    <s v="4769525"/>
    <x v="306"/>
    <s v="81571686"/>
    <x v="0"/>
    <s v="B3"/>
    <s v="BXJLND1"/>
    <s v="Z4DN"/>
    <n v="50"/>
    <n v="32624.92"/>
    <n v="36539.919999999998"/>
    <n v="652.5"/>
    <s v="Completed"/>
    <s v="4D12"/>
    <s v="4769525"/>
    <n v="50"/>
    <s v="Bangalore"/>
    <x v="0"/>
    <s v="GM-HH"/>
    <x v="17"/>
    <x v="8"/>
    <x v="3"/>
  </r>
  <r>
    <s v="86I1221218"/>
    <d v="2022-05-27T00:00:00"/>
    <s v="4769525"/>
    <x v="306"/>
    <s v="80802625"/>
    <x v="1"/>
    <s v="B3"/>
    <s v="BXJLK51"/>
    <s v="Z4DN"/>
    <n v="15"/>
    <n v="19574.95"/>
    <n v="21923.95"/>
    <n v="1305"/>
    <s v="Completed"/>
    <s v="4D12"/>
    <s v="4769525"/>
    <n v="15"/>
    <s v="Bangalore"/>
    <x v="0"/>
    <s v="GM-HH"/>
    <x v="17"/>
    <x v="8"/>
    <x v="3"/>
  </r>
  <r>
    <s v="86I1221218"/>
    <d v="2022-05-27T00:00:00"/>
    <s v="4769525"/>
    <x v="306"/>
    <s v="86415798"/>
    <x v="3"/>
    <s v="B3"/>
    <s v="BXJL2N1"/>
    <s v="Z4DN"/>
    <n v="10"/>
    <n v="3265.69"/>
    <n v="3657.57"/>
    <n v="326.57"/>
    <s v="Completed"/>
    <s v="4D12"/>
    <s v="4769525"/>
    <n v="10"/>
    <s v="Bangalore"/>
    <x v="0"/>
    <s v="GM-HH"/>
    <x v="17"/>
    <x v="8"/>
    <x v="3"/>
  </r>
  <r>
    <s v="86I1221222"/>
    <d v="2022-05-27T00:00:00"/>
    <s v="3554153"/>
    <x v="297"/>
    <s v="80802633"/>
    <x v="2"/>
    <s v="B3"/>
    <s v="BXJJF71"/>
    <s v="Z4DN"/>
    <n v="10"/>
    <n v="13050.16"/>
    <n v="14616.16"/>
    <n v="1305"/>
    <s v="Completed"/>
    <s v="4D12"/>
    <s v="3554153"/>
    <n v="10"/>
    <s v="Bangalore"/>
    <x v="0"/>
    <s v="GM-HH"/>
    <x v="17"/>
    <x v="8"/>
    <x v="3"/>
  </r>
  <r>
    <s v="86I1221222"/>
    <d v="2022-05-27T00:00:00"/>
    <s v="3554153"/>
    <x v="297"/>
    <s v="86415798"/>
    <x v="3"/>
    <s v="B3"/>
    <s v="BXJL2N1"/>
    <s v="Z4DN"/>
    <n v="20"/>
    <n v="6531.48"/>
    <n v="7315.24"/>
    <n v="326.57"/>
    <s v="Completed"/>
    <s v="4D12"/>
    <s v="3554153"/>
    <n v="20"/>
    <s v="Bangalore"/>
    <x v="0"/>
    <s v="GM-HH"/>
    <x v="17"/>
    <x v="8"/>
    <x v="3"/>
  </r>
  <r>
    <s v="86I1221222"/>
    <d v="2022-05-27T00:00:00"/>
    <s v="3554153"/>
    <x v="297"/>
    <s v="80802625"/>
    <x v="1"/>
    <s v="B3"/>
    <s v="BXJLK51"/>
    <s v="Z4DN"/>
    <n v="5"/>
    <n v="6525.08"/>
    <n v="7308.08"/>
    <n v="1305"/>
    <s v="Completed"/>
    <s v="4D12"/>
    <s v="3554153"/>
    <n v="5"/>
    <s v="Bangalore"/>
    <x v="0"/>
    <s v="GM-HH"/>
    <x v="17"/>
    <x v="8"/>
    <x v="3"/>
  </r>
  <r>
    <s v="86I1221229"/>
    <d v="2022-05-27T00:00:00"/>
    <s v="4629629"/>
    <x v="329"/>
    <s v="81571686"/>
    <x v="0"/>
    <s v="B3"/>
    <s v="BXJLND1"/>
    <s v="Z4DN"/>
    <n v="12"/>
    <n v="7830.09"/>
    <n v="8769.69"/>
    <n v="652.5"/>
    <s v="Completed"/>
    <s v="4D12"/>
    <s v="4629629"/>
    <n v="12"/>
    <s v="Bangalore"/>
    <x v="0"/>
    <s v="GM-HH"/>
    <x v="17"/>
    <x v="8"/>
    <x v="3"/>
  </r>
  <r>
    <s v="86I1221229"/>
    <d v="2022-05-27T00:00:00"/>
    <s v="4629629"/>
    <x v="329"/>
    <s v="86415798"/>
    <x v="3"/>
    <s v="B3"/>
    <s v="BXJL2N1"/>
    <s v="Z4DN"/>
    <n v="10"/>
    <n v="3265.74"/>
    <n v="3657.62"/>
    <n v="326.57"/>
    <s v="Completed"/>
    <s v="4D12"/>
    <s v="4629629"/>
    <n v="10"/>
    <s v="Bangalore"/>
    <x v="0"/>
    <s v="GM-HH"/>
    <x v="17"/>
    <x v="8"/>
    <x v="3"/>
  </r>
  <r>
    <s v="86I1221229"/>
    <d v="2022-05-27T00:00:00"/>
    <s v="4629629"/>
    <x v="329"/>
    <s v="80802633"/>
    <x v="2"/>
    <s v="B3"/>
    <s v="BXJJF71"/>
    <s v="Z4DN"/>
    <n v="5"/>
    <n v="6525.07"/>
    <n v="7308.07"/>
    <n v="1305"/>
    <s v="Completed"/>
    <s v="4D12"/>
    <s v="4629629"/>
    <n v="5"/>
    <s v="Bangalore"/>
    <x v="0"/>
    <s v="GM-HH"/>
    <x v="17"/>
    <x v="8"/>
    <x v="3"/>
  </r>
  <r>
    <s v="86I1221232"/>
    <d v="2022-05-28T00:00:00"/>
    <s v="3269066"/>
    <x v="313"/>
    <s v="81571686"/>
    <x v="0"/>
    <s v="B3"/>
    <s v="BXJLND1"/>
    <s v="Z4DN"/>
    <n v="50"/>
    <n v="32625"/>
    <n v="36540"/>
    <n v="652.5"/>
    <s v="Completed"/>
    <s v="4D12"/>
    <s v="3269066"/>
    <n v="50"/>
    <s v="Bangalore"/>
    <x v="0"/>
    <s v="GM-HH"/>
    <x v="17"/>
    <x v="8"/>
    <x v="3"/>
  </r>
  <r>
    <s v="86I1221232"/>
    <d v="2022-05-28T00:00:00"/>
    <s v="3269066"/>
    <x v="313"/>
    <s v="80802625"/>
    <x v="1"/>
    <s v="B3"/>
    <s v="BXJLK51"/>
    <s v="Z4DN"/>
    <n v="10"/>
    <n v="13050"/>
    <n v="14616"/>
    <n v="1305"/>
    <s v="Completed"/>
    <s v="4D12"/>
    <s v="3269066"/>
    <n v="10"/>
    <s v="Bangalore"/>
    <x v="0"/>
    <s v="GM-HH"/>
    <x v="17"/>
    <x v="8"/>
    <x v="3"/>
  </r>
  <r>
    <s v="86I1221232"/>
    <d v="2022-05-28T00:00:00"/>
    <s v="3269066"/>
    <x v="313"/>
    <s v="80802633"/>
    <x v="2"/>
    <s v="B3"/>
    <s v="BXJJF71"/>
    <s v="Z4DN"/>
    <n v="10"/>
    <n v="13050"/>
    <n v="14616"/>
    <n v="1305"/>
    <s v="Completed"/>
    <s v="4D12"/>
    <s v="3269066"/>
    <n v="10"/>
    <s v="Bangalore"/>
    <x v="0"/>
    <s v="GM-HH"/>
    <x v="17"/>
    <x v="8"/>
    <x v="3"/>
  </r>
  <r>
    <s v="86I1221235"/>
    <d v="2022-05-28T00:00:00"/>
    <s v="4191227"/>
    <x v="303"/>
    <s v="81571686"/>
    <x v="0"/>
    <s v="B3"/>
    <s v="BXJLND1"/>
    <s v="Z4DN"/>
    <n v="18"/>
    <n v="11745.04"/>
    <n v="13154.44"/>
    <n v="652.5"/>
    <s v="Completed"/>
    <s v="4D12"/>
    <s v="4191227"/>
    <n v="18"/>
    <s v="Bangalore"/>
    <x v="0"/>
    <s v="GM-HH"/>
    <x v="17"/>
    <x v="8"/>
    <x v="3"/>
  </r>
  <r>
    <s v="86I1221235"/>
    <d v="2022-05-28T00:00:00"/>
    <s v="4191227"/>
    <x v="303"/>
    <s v="80802625"/>
    <x v="1"/>
    <s v="B3"/>
    <s v="BXJLK51"/>
    <s v="Z4DN"/>
    <n v="5"/>
    <n v="6525.02"/>
    <n v="7308.02"/>
    <n v="1305"/>
    <s v="Completed"/>
    <s v="4D12"/>
    <s v="4191227"/>
    <n v="5"/>
    <s v="Bangalore"/>
    <x v="0"/>
    <s v="GM-HH"/>
    <x v="17"/>
    <x v="8"/>
    <x v="3"/>
  </r>
  <r>
    <s v="86I1221237"/>
    <d v="2022-05-28T00:00:00"/>
    <s v="2044326"/>
    <x v="314"/>
    <s v="80802633"/>
    <x v="2"/>
    <s v="B3"/>
    <s v="BXJJF71"/>
    <s v="Z4DN"/>
    <n v="10"/>
    <n v="13050.14"/>
    <n v="14616.14"/>
    <n v="1305"/>
    <s v="Completed"/>
    <s v="4D12"/>
    <s v="2044326"/>
    <n v="10"/>
    <s v="Bangalore"/>
    <x v="0"/>
    <s v="GM-HH"/>
    <x v="17"/>
    <x v="8"/>
    <x v="3"/>
  </r>
  <r>
    <s v="86I1221238"/>
    <d v="2022-05-28T00:00:00"/>
    <s v="2044326"/>
    <x v="314"/>
    <s v="81571686"/>
    <x v="0"/>
    <s v="B3"/>
    <s v="BXJLND1"/>
    <s v="Z4DN"/>
    <n v="80"/>
    <n v="52200.21"/>
    <n v="58464.21"/>
    <n v="652.5"/>
    <s v="Completed"/>
    <s v="4D12"/>
    <s v="2044326"/>
    <n v="80"/>
    <s v="Bangalore"/>
    <x v="0"/>
    <s v="GM-HH"/>
    <x v="17"/>
    <x v="8"/>
    <x v="3"/>
  </r>
  <r>
    <s v="86I1221238"/>
    <d v="2022-05-28T00:00:00"/>
    <s v="2044326"/>
    <x v="314"/>
    <s v="86415798"/>
    <x v="3"/>
    <s v="B3"/>
    <s v="BXJL2N1"/>
    <s v="Z4DN"/>
    <n v="25"/>
    <n v="8164.28"/>
    <n v="9144"/>
    <n v="326.57"/>
    <s v="Completed"/>
    <s v="4D12"/>
    <s v="2044326"/>
    <n v="25"/>
    <s v="Bangalore"/>
    <x v="0"/>
    <s v="GM-HH"/>
    <x v="17"/>
    <x v="8"/>
    <x v="3"/>
  </r>
  <r>
    <s v="86I1221238"/>
    <d v="2022-05-28T00:00:00"/>
    <s v="2044326"/>
    <x v="314"/>
    <s v="80802633"/>
    <x v="2"/>
    <s v="B3"/>
    <s v="BXJJF71"/>
    <s v="Z4DN"/>
    <n v="15"/>
    <n v="19575.080000000002"/>
    <n v="21924.080000000002"/>
    <n v="1305"/>
    <s v="Completed"/>
    <s v="4D12"/>
    <s v="2044326"/>
    <n v="15"/>
    <s v="Bangalore"/>
    <x v="0"/>
    <s v="GM-HH"/>
    <x v="17"/>
    <x v="8"/>
    <x v="3"/>
  </r>
  <r>
    <s v="86I1221239"/>
    <d v="2022-05-28T00:00:00"/>
    <s v="1728216"/>
    <x v="330"/>
    <s v="80802625"/>
    <x v="1"/>
    <s v="B3"/>
    <s v="BXJLK51"/>
    <s v="Z4DN"/>
    <n v="5"/>
    <n v="6525.17"/>
    <n v="7308.17"/>
    <n v="1305"/>
    <s v="Completed"/>
    <s v="4D12"/>
    <s v="1728216"/>
    <n v="5"/>
    <s v="Bangalore"/>
    <x v="0"/>
    <s v="GM-HH"/>
    <x v="17"/>
    <x v="8"/>
    <x v="3"/>
  </r>
  <r>
    <s v="86I1221239"/>
    <d v="2022-05-28T00:00:00"/>
    <s v="1728216"/>
    <x v="330"/>
    <s v="86415798"/>
    <x v="3"/>
    <s v="B3"/>
    <s v="BXJL2N1"/>
    <s v="Z4DN"/>
    <n v="10"/>
    <n v="3265.78"/>
    <n v="3657.66"/>
    <n v="326.57"/>
    <s v="Completed"/>
    <s v="4D12"/>
    <s v="1728216"/>
    <n v="10"/>
    <s v="Bangalore"/>
    <x v="0"/>
    <s v="GM-HH"/>
    <x v="17"/>
    <x v="8"/>
    <x v="3"/>
  </r>
  <r>
    <s v="86I1221239"/>
    <d v="2022-05-28T00:00:00"/>
    <s v="1728216"/>
    <x v="330"/>
    <s v="80802633"/>
    <x v="2"/>
    <s v="B3"/>
    <s v="BXJJF71"/>
    <s v="Z4DN"/>
    <n v="5"/>
    <n v="6525.17"/>
    <n v="7308.17"/>
    <n v="1305"/>
    <s v="Completed"/>
    <s v="4D12"/>
    <s v="1728216"/>
    <n v="5"/>
    <s v="Bangalore"/>
    <x v="0"/>
    <s v="GM-HH"/>
    <x v="17"/>
    <x v="8"/>
    <x v="3"/>
  </r>
  <r>
    <s v="86I1221240"/>
    <d v="2022-05-28T00:00:00"/>
    <s v="3552269"/>
    <x v="315"/>
    <s v="81571686"/>
    <x v="0"/>
    <s v="B3"/>
    <s v="BXJLND1"/>
    <s v="Z4DN"/>
    <n v="5"/>
    <n v="3262.52"/>
    <n v="3654.02"/>
    <n v="652.5"/>
    <s v="Completed"/>
    <s v="4D12"/>
    <s v="3552269"/>
    <n v="5"/>
    <s v="Bangalore"/>
    <x v="0"/>
    <s v="GM-HH"/>
    <x v="17"/>
    <x v="8"/>
    <x v="3"/>
  </r>
  <r>
    <s v="86I1221244"/>
    <d v="2022-05-28T00:00:00"/>
    <s v="3547501"/>
    <x v="300"/>
    <s v="80802625"/>
    <x v="1"/>
    <s v="B3"/>
    <s v="BXJLK51"/>
    <s v="Z4DN"/>
    <n v="5"/>
    <n v="6524.94"/>
    <n v="7307.94"/>
    <n v="1305"/>
    <s v="Completed"/>
    <s v="4D12"/>
    <s v="3547501"/>
    <n v="5"/>
    <s v="Bangalore"/>
    <x v="0"/>
    <s v="GM-HH"/>
    <x v="17"/>
    <x v="8"/>
    <x v="3"/>
  </r>
  <r>
    <s v="86I1221244"/>
    <d v="2022-05-28T00:00:00"/>
    <s v="3547501"/>
    <x v="300"/>
    <s v="86415798"/>
    <x v="3"/>
    <s v="B3"/>
    <s v="BXJL2N1"/>
    <s v="Z4DN"/>
    <n v="10"/>
    <n v="3265.67"/>
    <n v="3657.55"/>
    <n v="326.57"/>
    <s v="Completed"/>
    <s v="4D12"/>
    <s v="3547501"/>
    <n v="10"/>
    <s v="Bangalore"/>
    <x v="0"/>
    <s v="GM-HH"/>
    <x v="17"/>
    <x v="8"/>
    <x v="3"/>
  </r>
  <r>
    <s v="86I1221244"/>
    <d v="2022-05-28T00:00:00"/>
    <s v="3547501"/>
    <x v="300"/>
    <s v="80802633"/>
    <x v="2"/>
    <s v="B3"/>
    <s v="BXJJF71"/>
    <s v="Z4DN"/>
    <n v="7"/>
    <n v="9134.92"/>
    <n v="10231.120000000001"/>
    <n v="1305"/>
    <s v="Completed"/>
    <s v="4D12"/>
    <s v="3547501"/>
    <n v="7"/>
    <s v="Bangalore"/>
    <x v="0"/>
    <s v="GM-HH"/>
    <x v="17"/>
    <x v="8"/>
    <x v="3"/>
  </r>
  <r>
    <s v="86I1221249"/>
    <d v="2022-05-28T00:00:00"/>
    <s v="4249480"/>
    <x v="331"/>
    <s v="86415798"/>
    <x v="3"/>
    <s v="B3"/>
    <s v="BXJL2N1"/>
    <s v="Z4DN"/>
    <n v="10"/>
    <n v="3266.12"/>
    <n v="3658"/>
    <n v="326.57"/>
    <s v="Completed"/>
    <s v="4D12"/>
    <s v="4249480"/>
    <n v="10"/>
    <s v="Bangalore"/>
    <x v="0"/>
    <s v="GM-HH"/>
    <x v="17"/>
    <x v="8"/>
    <x v="3"/>
  </r>
  <r>
    <s v="86I1221250"/>
    <d v="2022-05-28T00:00:00"/>
    <s v="2044326"/>
    <x v="314"/>
    <s v="86415798"/>
    <x v="3"/>
    <s v="B3"/>
    <s v="BXJL2N1"/>
    <s v="Z4DN"/>
    <n v="25"/>
    <n v="8164.28"/>
    <n v="9144"/>
    <n v="326.57"/>
    <s v="Completed"/>
    <s v="4D12"/>
    <s v="2044326"/>
    <n v="25"/>
    <s v="Bangalore"/>
    <x v="0"/>
    <s v="GM-HH"/>
    <x v="17"/>
    <x v="8"/>
    <x v="3"/>
  </r>
  <r>
    <s v="86I1221251"/>
    <d v="2022-05-30T00:00:00"/>
    <s v="2869259"/>
    <x v="308"/>
    <s v="80802633"/>
    <x v="2"/>
    <s v="B3"/>
    <s v="BXJJF71"/>
    <s v="Z4DN"/>
    <n v="30"/>
    <n v="39149.919999999998"/>
    <n v="43847.92"/>
    <n v="1305"/>
    <s v="Completed"/>
    <s v="4D12"/>
    <s v="2869259"/>
    <n v="30"/>
    <s v="Bangalore"/>
    <x v="0"/>
    <s v="GM-HH"/>
    <x v="17"/>
    <x v="8"/>
    <x v="3"/>
  </r>
  <r>
    <s v="86I1221252"/>
    <d v="2022-05-30T00:00:00"/>
    <s v="3968624"/>
    <x v="299"/>
    <s v="81571686"/>
    <x v="0"/>
    <s v="B3"/>
    <s v="BXJLND1"/>
    <s v="Z4DN"/>
    <n v="40"/>
    <n v="26100"/>
    <n v="29232"/>
    <n v="652.5"/>
    <s v="Completed"/>
    <s v="4D12"/>
    <s v="3968624"/>
    <n v="40"/>
    <s v="Bangalore"/>
    <x v="0"/>
    <s v="GM-HH"/>
    <x v="17"/>
    <x v="8"/>
    <x v="3"/>
  </r>
  <r>
    <s v="86I1221252"/>
    <d v="2022-05-30T00:00:00"/>
    <s v="3968624"/>
    <x v="299"/>
    <s v="80802625"/>
    <x v="1"/>
    <s v="B3"/>
    <s v="BXJLK51"/>
    <s v="Z4DN"/>
    <n v="10"/>
    <n v="13050"/>
    <n v="14616"/>
    <n v="1305"/>
    <s v="Completed"/>
    <s v="4D12"/>
    <s v="3968624"/>
    <n v="10"/>
    <s v="Bangalore"/>
    <x v="0"/>
    <s v="GM-HH"/>
    <x v="17"/>
    <x v="8"/>
    <x v="3"/>
  </r>
  <r>
    <s v="86I1221252"/>
    <d v="2022-05-30T00:00:00"/>
    <s v="3968624"/>
    <x v="299"/>
    <s v="80802633"/>
    <x v="2"/>
    <s v="B3"/>
    <s v="BXJJF71"/>
    <s v="Z4DN"/>
    <n v="10"/>
    <n v="13050"/>
    <n v="14616"/>
    <n v="1305"/>
    <s v="Completed"/>
    <s v="4D12"/>
    <s v="3968624"/>
    <n v="10"/>
    <s v="Bangalore"/>
    <x v="0"/>
    <s v="GM-HH"/>
    <x v="17"/>
    <x v="8"/>
    <x v="3"/>
  </r>
  <r>
    <s v="86I1320186"/>
    <d v="2022-05-07T00:00:00"/>
    <s v="3547955"/>
    <x v="332"/>
    <s v="86415798"/>
    <x v="3"/>
    <s v="B3"/>
    <s v="BXJGCA1"/>
    <s v="Z4DN"/>
    <n v="15"/>
    <n v="4893.7700000000004"/>
    <n v="5481.03"/>
    <n v="326.25"/>
    <s v="Completed"/>
    <s v="4D13"/>
    <s v="3547955"/>
    <n v="15"/>
    <s v="Cuttack"/>
    <x v="0"/>
    <s v="GM-HH"/>
    <x v="19"/>
    <x v="1"/>
    <x v="1"/>
  </r>
  <r>
    <s v="86I1320217"/>
    <d v="2022-05-16T00:00:00"/>
    <s v="3547936"/>
    <x v="333"/>
    <s v="80802633"/>
    <x v="2"/>
    <s v="B3"/>
    <s v="BXJG711"/>
    <s v="Z4DN"/>
    <n v="4"/>
    <n v="5220.12"/>
    <n v="5846.52"/>
    <n v="1305"/>
    <s v="Completed"/>
    <s v="4D13"/>
    <s v="3547936"/>
    <n v="4"/>
    <s v="Cuttack"/>
    <x v="0"/>
    <s v="GM-HH"/>
    <x v="19"/>
    <x v="1"/>
    <x v="1"/>
  </r>
  <r>
    <s v="86I1320217"/>
    <d v="2022-05-16T00:00:00"/>
    <s v="3547936"/>
    <x v="333"/>
    <s v="80802625"/>
    <x v="1"/>
    <s v="B3"/>
    <s v="BXJG0T1"/>
    <s v="Z4DN"/>
    <n v="10"/>
    <n v="13050.29"/>
    <n v="14616.29"/>
    <n v="1305"/>
    <s v="Completed"/>
    <s v="4D13"/>
    <s v="3547936"/>
    <n v="10"/>
    <s v="Cuttack"/>
    <x v="0"/>
    <s v="GM-HH"/>
    <x v="19"/>
    <x v="1"/>
    <x v="1"/>
  </r>
  <r>
    <s v="86I1320219"/>
    <d v="2022-05-16T00:00:00"/>
    <s v="3547944"/>
    <x v="334"/>
    <s v="81571686"/>
    <x v="0"/>
    <s v="B3"/>
    <s v="BXJJJ51"/>
    <s v="Z4DN"/>
    <n v="5"/>
    <n v="3262.5"/>
    <n v="3654"/>
    <n v="652.5"/>
    <s v="Completed"/>
    <s v="4D13"/>
    <s v="3547944"/>
    <n v="5"/>
    <s v="Cuttack"/>
    <x v="0"/>
    <s v="GM-HH"/>
    <x v="19"/>
    <x v="1"/>
    <x v="1"/>
  </r>
  <r>
    <s v="86I1320222"/>
    <d v="2022-05-18T00:00:00"/>
    <s v="3547937"/>
    <x v="335"/>
    <s v="81571686"/>
    <x v="0"/>
    <s v="B3"/>
    <s v="BXJJJ51"/>
    <s v="Z4DN"/>
    <n v="3"/>
    <n v="1957.49"/>
    <n v="2192.39"/>
    <n v="652.5"/>
    <s v="Completed"/>
    <s v="4D13"/>
    <s v="3547937"/>
    <n v="3"/>
    <s v="Cuttack"/>
    <x v="0"/>
    <s v="GM-HH"/>
    <x v="19"/>
    <x v="1"/>
    <x v="1"/>
  </r>
  <r>
    <s v="86I1320234"/>
    <d v="2022-05-24T00:00:00"/>
    <s v="3547955"/>
    <x v="332"/>
    <s v="80802633"/>
    <x v="2"/>
    <s v="B3"/>
    <s v="BXJG711"/>
    <s v="Z4DN"/>
    <n v="4"/>
    <n v="5220.1099999999997"/>
    <n v="5846.51"/>
    <n v="1305"/>
    <s v="Completed"/>
    <s v="4D13"/>
    <s v="3547955"/>
    <n v="4"/>
    <s v="Cuttack"/>
    <x v="0"/>
    <s v="GM-HH"/>
    <x v="19"/>
    <x v="1"/>
    <x v="1"/>
  </r>
  <r>
    <s v="86I1320234"/>
    <d v="2022-05-24T00:00:00"/>
    <s v="3547955"/>
    <x v="332"/>
    <s v="80802625"/>
    <x v="1"/>
    <s v="B3"/>
    <s v="BXJG0T1"/>
    <s v="Z4DN"/>
    <n v="10"/>
    <n v="13050.28"/>
    <n v="14616.28"/>
    <n v="1305"/>
    <s v="Completed"/>
    <s v="4D13"/>
    <s v="3547955"/>
    <n v="10"/>
    <s v="Cuttack"/>
    <x v="0"/>
    <s v="GM-HH"/>
    <x v="19"/>
    <x v="1"/>
    <x v="1"/>
  </r>
  <r>
    <s v="86I1320247"/>
    <d v="2022-05-25T00:00:00"/>
    <s v="3554535"/>
    <x v="336"/>
    <s v="80802633"/>
    <x v="2"/>
    <s v="B3"/>
    <s v="BXJG711"/>
    <s v="Z4DN"/>
    <n v="4"/>
    <n v="5220.04"/>
    <n v="5846.44"/>
    <n v="1305"/>
    <s v="Completed"/>
    <s v="4D13"/>
    <s v="3554535"/>
    <n v="4"/>
    <s v="Cuttack"/>
    <x v="0"/>
    <s v="GM-HH"/>
    <x v="19"/>
    <x v="1"/>
    <x v="1"/>
  </r>
  <r>
    <s v="86I1320258"/>
    <d v="2022-05-25T00:00:00"/>
    <s v="3547896"/>
    <x v="337"/>
    <s v="80802625"/>
    <x v="1"/>
    <s v="B3"/>
    <s v="BXJG0T1"/>
    <s v="Z4DN"/>
    <n v="3"/>
    <n v="3915"/>
    <n v="4384.8"/>
    <n v="1305"/>
    <s v="Completed"/>
    <s v="4D13"/>
    <s v="3547896"/>
    <n v="3"/>
    <s v="Cuttack"/>
    <x v="0"/>
    <s v="GM-HH"/>
    <x v="19"/>
    <x v="1"/>
    <x v="1"/>
  </r>
  <r>
    <s v="86I1320274"/>
    <d v="2022-05-27T00:00:00"/>
    <s v="3547944"/>
    <x v="334"/>
    <s v="81571686"/>
    <x v="0"/>
    <s v="B3"/>
    <s v="BXJJJ51"/>
    <s v="Z4DN"/>
    <n v="3"/>
    <n v="1957.34"/>
    <n v="2192.2399999999998"/>
    <n v="652.5"/>
    <s v="Completed"/>
    <s v="4D13"/>
    <s v="3547944"/>
    <n v="3"/>
    <s v="Cuttack"/>
    <x v="0"/>
    <s v="GM-HH"/>
    <x v="19"/>
    <x v="1"/>
    <x v="1"/>
  </r>
  <r>
    <s v="86I1320277"/>
    <d v="2022-05-28T00:00:00"/>
    <s v="2751946"/>
    <x v="338"/>
    <s v="80802633"/>
    <x v="2"/>
    <s v="B3"/>
    <s v="BXJG711"/>
    <s v="Z4DN"/>
    <n v="2"/>
    <n v="2610"/>
    <n v="2923.2"/>
    <n v="1305"/>
    <s v="Completed"/>
    <s v="4D13"/>
    <s v="2751946"/>
    <n v="2"/>
    <s v="Cuttack"/>
    <x v="0"/>
    <s v="GM-HH"/>
    <x v="19"/>
    <x v="1"/>
    <x v="1"/>
  </r>
  <r>
    <s v="86I1320277"/>
    <d v="2022-05-28T00:00:00"/>
    <s v="2751946"/>
    <x v="338"/>
    <s v="80802625"/>
    <x v="1"/>
    <s v="B3"/>
    <s v="BXJG0T1"/>
    <s v="Z4DN"/>
    <n v="5"/>
    <n v="6524.99"/>
    <n v="7307.99"/>
    <n v="1305"/>
    <s v="Completed"/>
    <s v="4D13"/>
    <s v="2751946"/>
    <n v="5"/>
    <s v="Cuttack"/>
    <x v="0"/>
    <s v="GM-HH"/>
    <x v="19"/>
    <x v="1"/>
    <x v="1"/>
  </r>
  <r>
    <s v="86I1320279"/>
    <d v="2022-05-28T00:00:00"/>
    <s v="3547955"/>
    <x v="332"/>
    <s v="80802633"/>
    <x v="2"/>
    <s v="B3"/>
    <s v="BXJG711"/>
    <s v="Z4DN"/>
    <n v="3"/>
    <n v="3915.01"/>
    <n v="4384.8100000000004"/>
    <n v="1305"/>
    <s v="Completed"/>
    <s v="4D13"/>
    <s v="3547955"/>
    <n v="3"/>
    <s v="Cuttack"/>
    <x v="0"/>
    <s v="GM-HH"/>
    <x v="19"/>
    <x v="1"/>
    <x v="1"/>
  </r>
  <r>
    <s v="86I1420414"/>
    <d v="2022-05-02T00:00:00"/>
    <s v="3554400"/>
    <x v="339"/>
    <s v="81571686"/>
    <x v="0"/>
    <s v="B3"/>
    <s v="BXJLND1"/>
    <s v="Z4DN"/>
    <n v="10"/>
    <n v="6524.96"/>
    <n v="7307.96"/>
    <n v="652.5"/>
    <s v="Completed"/>
    <s v="4D14"/>
    <s v="3554400"/>
    <n v="10"/>
    <s v="Indore"/>
    <x v="0"/>
    <s v="GM-HH"/>
    <x v="20"/>
    <x v="9"/>
    <x v="4"/>
  </r>
  <r>
    <s v="86I1420415"/>
    <d v="2022-05-02T00:00:00"/>
    <s v="4006257"/>
    <x v="340"/>
    <s v="81571686"/>
    <x v="0"/>
    <s v="B3"/>
    <s v="BXJLND1"/>
    <s v="Z4DN"/>
    <n v="3"/>
    <n v="1957.54"/>
    <n v="2192.44"/>
    <n v="652.5"/>
    <s v="Completed"/>
    <s v="4D14"/>
    <s v="4006257"/>
    <n v="3"/>
    <s v="Indore"/>
    <x v="0"/>
    <s v="GM-HH"/>
    <x v="20"/>
    <x v="9"/>
    <x v="4"/>
  </r>
  <r>
    <s v="86I1420419"/>
    <d v="2022-05-02T00:00:00"/>
    <s v="3548079"/>
    <x v="341"/>
    <s v="86415798"/>
    <x v="3"/>
    <s v="B3"/>
    <s v="BXJL2N1"/>
    <s v="Z4DN"/>
    <n v="3"/>
    <n v="979.75"/>
    <n v="1097.31"/>
    <n v="326.57"/>
    <s v="Completed"/>
    <s v="4D14"/>
    <s v="3548079"/>
    <n v="3"/>
    <s v="Indore"/>
    <x v="0"/>
    <s v="GM-HH"/>
    <x v="20"/>
    <x v="9"/>
    <x v="4"/>
  </r>
  <r>
    <s v="86I1420422"/>
    <d v="2022-05-02T00:00:00"/>
    <s v="4227877"/>
    <x v="342"/>
    <s v="80802625"/>
    <x v="1"/>
    <s v="B3"/>
    <s v="BXJLK51"/>
    <s v="Z4DN"/>
    <n v="3"/>
    <n v="3915.03"/>
    <n v="4384.83"/>
    <n v="1305"/>
    <s v="Completed"/>
    <s v="4D14"/>
    <s v="4227877"/>
    <n v="3"/>
    <s v="Indore"/>
    <x v="0"/>
    <s v="GM-HH"/>
    <x v="20"/>
    <x v="9"/>
    <x v="4"/>
  </r>
  <r>
    <s v="86I1420424"/>
    <d v="2022-05-03T00:00:00"/>
    <s v="1727821"/>
    <x v="343"/>
    <s v="81571686"/>
    <x v="0"/>
    <s v="B3"/>
    <s v="BXJ6DP1"/>
    <s v="Z4DR"/>
    <n v="10"/>
    <n v="7308"/>
    <n v="7308"/>
    <n v="0"/>
    <s v="Completed"/>
    <s v="4D14"/>
    <s v="1727821"/>
    <n v="0"/>
    <s v="Indore"/>
    <x v="0"/>
    <s v="GM-HH"/>
    <x v="21"/>
    <x v="9"/>
    <x v="4"/>
  </r>
  <r>
    <s v="86I1420431"/>
    <d v="2022-05-03T00:00:00"/>
    <s v="4760526"/>
    <x v="344"/>
    <s v="80802625"/>
    <x v="1"/>
    <s v="B3"/>
    <s v="BXJLK51"/>
    <s v="Z4DN"/>
    <n v="2"/>
    <n v="2609.9699999999998"/>
    <n v="2923.17"/>
    <n v="1305"/>
    <s v="Completed"/>
    <s v="4D14"/>
    <s v="4760526"/>
    <n v="2"/>
    <s v="Indore"/>
    <x v="0"/>
    <s v="GM-HH"/>
    <x v="22"/>
    <x v="9"/>
    <x v="4"/>
  </r>
  <r>
    <s v="86I1420431"/>
    <d v="2022-05-03T00:00:00"/>
    <s v="4760526"/>
    <x v="344"/>
    <s v="86415798"/>
    <x v="3"/>
    <s v="B3"/>
    <s v="BXJL2N1"/>
    <s v="Z4DN"/>
    <n v="3"/>
    <n v="979.7"/>
    <n v="1097.26"/>
    <n v="326.57"/>
    <s v="Completed"/>
    <s v="4D14"/>
    <s v="4760526"/>
    <n v="3"/>
    <s v="Indore"/>
    <x v="0"/>
    <s v="GM-HH"/>
    <x v="22"/>
    <x v="9"/>
    <x v="4"/>
  </r>
  <r>
    <s v="86I1420431"/>
    <d v="2022-05-03T00:00:00"/>
    <s v="4760526"/>
    <x v="344"/>
    <s v="81571686"/>
    <x v="0"/>
    <s v="B3"/>
    <s v="BXJLND1"/>
    <s v="Z4DN"/>
    <n v="6"/>
    <n v="3914.96"/>
    <n v="4384.76"/>
    <n v="652.5"/>
    <s v="Completed"/>
    <s v="4D14"/>
    <s v="4760526"/>
    <n v="6"/>
    <s v="Indore"/>
    <x v="0"/>
    <s v="GM-HH"/>
    <x v="22"/>
    <x v="9"/>
    <x v="4"/>
  </r>
  <r>
    <s v="86I1420433"/>
    <d v="2022-05-03T00:00:00"/>
    <s v="3553127"/>
    <x v="345"/>
    <s v="86415798"/>
    <x v="3"/>
    <s v="B3"/>
    <s v="BXJL2N1"/>
    <s v="Z4DN"/>
    <n v="6"/>
    <n v="1959.44"/>
    <n v="2194.58"/>
    <n v="326.57"/>
    <s v="Completed"/>
    <s v="4D14"/>
    <s v="3553127"/>
    <n v="6"/>
    <s v="Indore"/>
    <x v="0"/>
    <s v="GM-HH"/>
    <x v="20"/>
    <x v="9"/>
    <x v="4"/>
  </r>
  <r>
    <s v="86I1420438"/>
    <d v="2022-05-04T00:00:00"/>
    <s v="4659516"/>
    <x v="172"/>
    <s v="81571686"/>
    <x v="0"/>
    <s v="B3"/>
    <s v="BXJLND1"/>
    <s v="Z4DN"/>
    <n v="10"/>
    <n v="6524.78"/>
    <n v="7307.78"/>
    <n v="652.5"/>
    <s v="Completed"/>
    <s v="4D14"/>
    <s v="4659516"/>
    <n v="10"/>
    <s v="Indore"/>
    <x v="0"/>
    <s v="GM-HH"/>
    <x v="20"/>
    <x v="9"/>
    <x v="4"/>
  </r>
  <r>
    <s v="86I1420453"/>
    <d v="2022-05-05T00:00:00"/>
    <s v="3548136"/>
    <x v="346"/>
    <s v="80802625"/>
    <x v="1"/>
    <s v="B3"/>
    <s v="BXJLK51"/>
    <s v="Z4DN"/>
    <n v="6"/>
    <n v="7829.89"/>
    <n v="8769.49"/>
    <n v="1305"/>
    <s v="Completed"/>
    <s v="4D14"/>
    <s v="3548136"/>
    <n v="6"/>
    <s v="Indore"/>
    <x v="0"/>
    <s v="GM-HH"/>
    <x v="20"/>
    <x v="9"/>
    <x v="4"/>
  </r>
  <r>
    <s v="86I1420455"/>
    <d v="2022-05-05T00:00:00"/>
    <s v="4006257"/>
    <x v="340"/>
    <s v="86415798"/>
    <x v="3"/>
    <s v="B3"/>
    <s v="BXJL2N1"/>
    <s v="Z4DN"/>
    <n v="5"/>
    <n v="1632.74"/>
    <n v="1828.68"/>
    <n v="326.57"/>
    <s v="Completed"/>
    <s v="4D14"/>
    <s v="4006257"/>
    <n v="5"/>
    <s v="Indore"/>
    <x v="0"/>
    <s v="GM-HH"/>
    <x v="20"/>
    <x v="9"/>
    <x v="4"/>
  </r>
  <r>
    <s v="86I1420456"/>
    <d v="2022-05-05T00:00:00"/>
    <s v="1728416"/>
    <x v="347"/>
    <s v="80802633"/>
    <x v="2"/>
    <s v="B3"/>
    <s v="BXJJF71"/>
    <s v="Z4DN"/>
    <n v="5"/>
    <n v="6525.11"/>
    <n v="7308.11"/>
    <n v="1305"/>
    <s v="Completed"/>
    <s v="4D14"/>
    <s v="1728416"/>
    <n v="5"/>
    <s v="Indore"/>
    <x v="0"/>
    <s v="GM-HH"/>
    <x v="21"/>
    <x v="9"/>
    <x v="4"/>
  </r>
  <r>
    <s v="86I1420457"/>
    <d v="2022-05-05T00:00:00"/>
    <s v="3554400"/>
    <x v="339"/>
    <s v="80802625"/>
    <x v="1"/>
    <s v="B3"/>
    <s v="BXJLK51"/>
    <s v="Z4DN"/>
    <n v="6"/>
    <n v="7830.17"/>
    <n v="8769.77"/>
    <n v="1305"/>
    <s v="Completed"/>
    <s v="4D14"/>
    <s v="3554400"/>
    <n v="6"/>
    <s v="Indore"/>
    <x v="0"/>
    <s v="GM-HH"/>
    <x v="20"/>
    <x v="9"/>
    <x v="4"/>
  </r>
  <r>
    <s v="86I1420457"/>
    <d v="2022-05-05T00:00:00"/>
    <s v="3554400"/>
    <x v="339"/>
    <s v="81571686"/>
    <x v="0"/>
    <s v="B3"/>
    <s v="BXJLND1"/>
    <s v="Z4DN"/>
    <n v="10"/>
    <n v="6525.13"/>
    <n v="7308.13"/>
    <n v="652.5"/>
    <s v="Completed"/>
    <s v="4D14"/>
    <s v="3554400"/>
    <n v="10"/>
    <s v="Indore"/>
    <x v="0"/>
    <s v="GM-HH"/>
    <x v="20"/>
    <x v="9"/>
    <x v="4"/>
  </r>
  <r>
    <s v="86I1420458"/>
    <d v="2022-05-05T00:00:00"/>
    <s v="1727821"/>
    <x v="343"/>
    <s v="80802633"/>
    <x v="2"/>
    <s v="B3"/>
    <s v="BXJJF71"/>
    <s v="Z4DN"/>
    <n v="2"/>
    <n v="2609.9499999999998"/>
    <n v="2923.15"/>
    <n v="1305"/>
    <s v="Completed"/>
    <s v="4D14"/>
    <s v="1727821"/>
    <n v="2"/>
    <s v="Indore"/>
    <x v="0"/>
    <s v="GM-HH"/>
    <x v="21"/>
    <x v="9"/>
    <x v="4"/>
  </r>
  <r>
    <s v="86I1420458"/>
    <d v="2022-05-05T00:00:00"/>
    <s v="1727821"/>
    <x v="343"/>
    <s v="81571686"/>
    <x v="0"/>
    <s v="B3"/>
    <s v="BXJLND1"/>
    <s v="Z4DN"/>
    <n v="20"/>
    <n v="13049.73"/>
    <n v="14615.73"/>
    <n v="652.5"/>
    <s v="Completed"/>
    <s v="4D14"/>
    <s v="1727821"/>
    <n v="20"/>
    <s v="Indore"/>
    <x v="0"/>
    <s v="GM-HH"/>
    <x v="21"/>
    <x v="9"/>
    <x v="4"/>
  </r>
  <r>
    <s v="86I1420459"/>
    <d v="2022-05-05T00:00:00"/>
    <s v="3553211"/>
    <x v="348"/>
    <s v="81571686"/>
    <x v="0"/>
    <s v="B3"/>
    <s v="BXJLND1"/>
    <s v="Z4DN"/>
    <n v="15"/>
    <n v="9787.51"/>
    <n v="10962.01"/>
    <n v="652.5"/>
    <s v="Completed"/>
    <s v="4D14"/>
    <s v="3553211"/>
    <n v="15"/>
    <s v="Indore"/>
    <x v="0"/>
    <s v="GM-HH"/>
    <x v="21"/>
    <x v="9"/>
    <x v="4"/>
  </r>
  <r>
    <s v="86I1420464"/>
    <d v="2022-05-06T00:00:00"/>
    <s v="3554616"/>
    <x v="349"/>
    <s v="80802625"/>
    <x v="1"/>
    <s v="B3"/>
    <s v="BXJLK51"/>
    <s v="Z4DN"/>
    <n v="5"/>
    <n v="6525"/>
    <n v="7308"/>
    <n v="1305"/>
    <s v="Completed"/>
    <s v="4D14"/>
    <s v="3554616"/>
    <n v="5"/>
    <s v="Indore"/>
    <x v="0"/>
    <s v="GM-HH"/>
    <x v="20"/>
    <x v="9"/>
    <x v="4"/>
  </r>
  <r>
    <s v="86I1420464"/>
    <d v="2022-05-06T00:00:00"/>
    <s v="3554616"/>
    <x v="349"/>
    <s v="80802633"/>
    <x v="2"/>
    <s v="B3"/>
    <s v="BXJJF71"/>
    <s v="Z4DN"/>
    <n v="5"/>
    <n v="6525"/>
    <n v="7308"/>
    <n v="1305"/>
    <s v="Completed"/>
    <s v="4D14"/>
    <s v="3554616"/>
    <n v="5"/>
    <s v="Indore"/>
    <x v="0"/>
    <s v="GM-HH"/>
    <x v="20"/>
    <x v="9"/>
    <x v="4"/>
  </r>
  <r>
    <s v="86I1420465"/>
    <d v="2022-05-06T00:00:00"/>
    <s v="3553030"/>
    <x v="350"/>
    <s v="80802625"/>
    <x v="1"/>
    <s v="B3"/>
    <s v="BXJLK51"/>
    <s v="Z4DN"/>
    <n v="5"/>
    <n v="6525.02"/>
    <n v="7308.02"/>
    <n v="1305"/>
    <s v="Completed"/>
    <s v="4D14"/>
    <s v="3553030"/>
    <n v="5"/>
    <s v="Indore"/>
    <x v="0"/>
    <s v="GM-HH"/>
    <x v="20"/>
    <x v="9"/>
    <x v="4"/>
  </r>
  <r>
    <s v="86I1420465"/>
    <d v="2022-05-06T00:00:00"/>
    <s v="3553030"/>
    <x v="350"/>
    <s v="81571686"/>
    <x v="0"/>
    <s v="B3"/>
    <s v="BXJLND1"/>
    <s v="Z4DN"/>
    <n v="10"/>
    <n v="6525.02"/>
    <n v="7308.02"/>
    <n v="652.5"/>
    <s v="Completed"/>
    <s v="4D14"/>
    <s v="3553030"/>
    <n v="10"/>
    <s v="Indore"/>
    <x v="0"/>
    <s v="GM-HH"/>
    <x v="20"/>
    <x v="9"/>
    <x v="4"/>
  </r>
  <r>
    <s v="86I1420469"/>
    <d v="2022-05-07T00:00:00"/>
    <s v="3548152"/>
    <x v="351"/>
    <s v="80802625"/>
    <x v="1"/>
    <s v="B3"/>
    <s v="BXJLK51"/>
    <s v="Z4DN"/>
    <n v="9"/>
    <n v="11745.13"/>
    <n v="13154.53"/>
    <n v="1305"/>
    <s v="Completed"/>
    <s v="4D14"/>
    <s v="3548152"/>
    <n v="9"/>
    <s v="Indore"/>
    <x v="0"/>
    <s v="GM-HH"/>
    <x v="22"/>
    <x v="9"/>
    <x v="4"/>
  </r>
  <r>
    <s v="86I1420469"/>
    <d v="2022-05-07T00:00:00"/>
    <s v="3548152"/>
    <x v="351"/>
    <s v="86415798"/>
    <x v="3"/>
    <s v="B3"/>
    <s v="BXJL2N1"/>
    <s v="Z4DN"/>
    <n v="9"/>
    <n v="2939.16"/>
    <n v="3291.86"/>
    <n v="326.57"/>
    <s v="Completed"/>
    <s v="4D14"/>
    <s v="3548152"/>
    <n v="9"/>
    <s v="Indore"/>
    <x v="0"/>
    <s v="GM-HH"/>
    <x v="22"/>
    <x v="9"/>
    <x v="4"/>
  </r>
  <r>
    <s v="86I1420476"/>
    <d v="2022-05-07T00:00:00"/>
    <s v="3553540"/>
    <x v="352"/>
    <s v="86415798"/>
    <x v="3"/>
    <s v="B3"/>
    <s v="BXJL2N1"/>
    <s v="Z4DN"/>
    <n v="4"/>
    <n v="1306.31"/>
    <n v="1463.07"/>
    <n v="326.57"/>
    <s v="Completed"/>
    <s v="4D14"/>
    <s v="3553540"/>
    <n v="4"/>
    <s v="Indore"/>
    <x v="0"/>
    <s v="GM-HH"/>
    <x v="20"/>
    <x v="9"/>
    <x v="4"/>
  </r>
  <r>
    <s v="86I1420480"/>
    <d v="2022-05-09T00:00:00"/>
    <s v="3552573"/>
    <x v="353"/>
    <s v="81571686"/>
    <x v="0"/>
    <s v="B3"/>
    <s v="BXJLND1"/>
    <s v="Z4DN"/>
    <n v="20"/>
    <n v="13050.14"/>
    <n v="14616.14"/>
    <n v="652.5"/>
    <s v="Completed"/>
    <s v="4D14"/>
    <s v="3552573"/>
    <n v="20"/>
    <s v="Indore"/>
    <x v="0"/>
    <s v="GM-HH"/>
    <x v="20"/>
    <x v="9"/>
    <x v="4"/>
  </r>
  <r>
    <s v="86I1420481"/>
    <d v="2022-05-09T00:00:00"/>
    <s v="3553387"/>
    <x v="354"/>
    <s v="80802625"/>
    <x v="1"/>
    <s v="B3"/>
    <s v="BXJLK51"/>
    <s v="Z4DN"/>
    <n v="6"/>
    <n v="7829.97"/>
    <n v="8769.57"/>
    <n v="1305"/>
    <s v="Completed"/>
    <s v="4D14"/>
    <s v="3553387"/>
    <n v="6"/>
    <s v="Indore"/>
    <x v="0"/>
    <s v="GM-HH"/>
    <x v="20"/>
    <x v="9"/>
    <x v="4"/>
  </r>
  <r>
    <s v="86I1420481"/>
    <d v="2022-05-09T00:00:00"/>
    <s v="3553387"/>
    <x v="354"/>
    <s v="81571686"/>
    <x v="0"/>
    <s v="B3"/>
    <s v="BXJLND1"/>
    <s v="Z4DN"/>
    <n v="12"/>
    <n v="7829.97"/>
    <n v="8769.57"/>
    <n v="652.5"/>
    <s v="Completed"/>
    <s v="4D14"/>
    <s v="3553387"/>
    <n v="12"/>
    <s v="Indore"/>
    <x v="0"/>
    <s v="GM-HH"/>
    <x v="20"/>
    <x v="9"/>
    <x v="4"/>
  </r>
  <r>
    <s v="86I1420481"/>
    <d v="2022-05-09T00:00:00"/>
    <s v="3553387"/>
    <x v="354"/>
    <s v="86415798"/>
    <x v="3"/>
    <s v="B3"/>
    <s v="BXJL2N1"/>
    <s v="Z4DN"/>
    <n v="12"/>
    <n v="3918.83"/>
    <n v="4389.09"/>
    <n v="326.57"/>
    <s v="Completed"/>
    <s v="4D14"/>
    <s v="3553387"/>
    <n v="12"/>
    <s v="Indore"/>
    <x v="0"/>
    <s v="GM-HH"/>
    <x v="20"/>
    <x v="9"/>
    <x v="4"/>
  </r>
  <r>
    <s v="86I1420492"/>
    <d v="2022-05-10T00:00:00"/>
    <s v="4006257"/>
    <x v="340"/>
    <s v="80802625"/>
    <x v="1"/>
    <s v="B3"/>
    <s v="BXJLK51"/>
    <s v="Z4DN"/>
    <n v="2"/>
    <n v="2609.9699999999998"/>
    <n v="2923.17"/>
    <n v="1305"/>
    <s v="Completed"/>
    <s v="4D14"/>
    <s v="4006257"/>
    <n v="2"/>
    <s v="Indore"/>
    <x v="0"/>
    <s v="GM-HH"/>
    <x v="20"/>
    <x v="9"/>
    <x v="4"/>
  </r>
  <r>
    <s v="86I1420495"/>
    <d v="2022-05-11T00:00:00"/>
    <s v="4227877"/>
    <x v="342"/>
    <s v="80802625"/>
    <x v="1"/>
    <s v="B3"/>
    <s v="BXJLK51"/>
    <s v="Z4DN"/>
    <n v="6"/>
    <n v="7829.85"/>
    <n v="8769.4500000000007"/>
    <n v="1305"/>
    <s v="Completed"/>
    <s v="4D14"/>
    <s v="4227877"/>
    <n v="6"/>
    <s v="Indore"/>
    <x v="0"/>
    <s v="GM-HH"/>
    <x v="20"/>
    <x v="9"/>
    <x v="4"/>
  </r>
  <r>
    <s v="86I1420502"/>
    <d v="2022-05-11T00:00:00"/>
    <s v="3553357"/>
    <x v="355"/>
    <s v="80802625"/>
    <x v="1"/>
    <s v="B3"/>
    <s v="BXJLK51"/>
    <s v="Z4DN"/>
    <n v="5"/>
    <n v="6525.02"/>
    <n v="7308.02"/>
    <n v="1305"/>
    <s v="Completed"/>
    <s v="4D14"/>
    <s v="3553357"/>
    <n v="5"/>
    <s v="Indore"/>
    <x v="0"/>
    <s v="GM-HH"/>
    <x v="20"/>
    <x v="9"/>
    <x v="4"/>
  </r>
  <r>
    <s v="86I1420503"/>
    <d v="2022-05-11T00:00:00"/>
    <s v="3554407"/>
    <x v="356"/>
    <s v="81571686"/>
    <x v="0"/>
    <s v="B3"/>
    <s v="BXJLND1"/>
    <s v="Z4DN"/>
    <n v="5"/>
    <n v="3262.46"/>
    <n v="3653.96"/>
    <n v="652.5"/>
    <s v="Completed"/>
    <s v="4D14"/>
    <s v="3554407"/>
    <n v="5"/>
    <s v="Indore"/>
    <x v="0"/>
    <s v="GM-HH"/>
    <x v="22"/>
    <x v="9"/>
    <x v="4"/>
  </r>
  <r>
    <s v="86I1420504"/>
    <d v="2022-05-11T00:00:00"/>
    <s v="4293313"/>
    <x v="357"/>
    <s v="80802633"/>
    <x v="2"/>
    <s v="B3"/>
    <s v="BXJJF71"/>
    <s v="Z4DN"/>
    <n v="2"/>
    <n v="2609.9299999999998"/>
    <n v="2923.13"/>
    <n v="1305"/>
    <s v="Completed"/>
    <s v="4D14"/>
    <s v="4293313"/>
    <n v="2"/>
    <s v="Indore"/>
    <x v="0"/>
    <s v="GM-HH"/>
    <x v="20"/>
    <x v="9"/>
    <x v="4"/>
  </r>
  <r>
    <s v="86I1420506"/>
    <d v="2022-05-11T00:00:00"/>
    <s v="3554616"/>
    <x v="349"/>
    <s v="80802625"/>
    <x v="1"/>
    <s v="B3"/>
    <s v="BXJLK51"/>
    <s v="Z4DN"/>
    <n v="5"/>
    <n v="6525"/>
    <n v="7308"/>
    <n v="1305"/>
    <s v="Completed"/>
    <s v="4D14"/>
    <s v="3554616"/>
    <n v="5"/>
    <s v="Indore"/>
    <x v="0"/>
    <s v="GM-HH"/>
    <x v="20"/>
    <x v="9"/>
    <x v="4"/>
  </r>
  <r>
    <s v="86I1420507"/>
    <d v="2022-05-11T00:00:00"/>
    <s v="1727883"/>
    <x v="358"/>
    <s v="80802633"/>
    <x v="2"/>
    <s v="B3"/>
    <s v="BXJJF71"/>
    <s v="Z4DN"/>
    <n v="5"/>
    <n v="6524.94"/>
    <n v="7307.94"/>
    <n v="1305"/>
    <s v="Completed"/>
    <s v="4D14"/>
    <s v="1727883"/>
    <n v="5"/>
    <s v="Indore"/>
    <x v="0"/>
    <s v="GM-HH"/>
    <x v="20"/>
    <x v="9"/>
    <x v="4"/>
  </r>
  <r>
    <s v="86I1420509"/>
    <d v="2022-05-12T00:00:00"/>
    <s v="3553691"/>
    <x v="359"/>
    <s v="86415798"/>
    <x v="3"/>
    <s v="B3"/>
    <s v="BXJL2N1"/>
    <s v="Z4DN"/>
    <n v="3"/>
    <n v="979.74"/>
    <n v="1097.3"/>
    <n v="326.57"/>
    <s v="Completed"/>
    <s v="4D14"/>
    <s v="3553691"/>
    <n v="3"/>
    <s v="Indore"/>
    <x v="0"/>
    <s v="GM-HH"/>
    <x v="20"/>
    <x v="9"/>
    <x v="4"/>
  </r>
  <r>
    <s v="86I1420509"/>
    <d v="2022-05-12T00:00:00"/>
    <s v="3553691"/>
    <x v="359"/>
    <s v="80802633"/>
    <x v="2"/>
    <s v="B3"/>
    <s v="BXJJF71"/>
    <s v="Z4DN"/>
    <n v="5"/>
    <n v="6525.16"/>
    <n v="7308.16"/>
    <n v="1305"/>
    <s v="Completed"/>
    <s v="4D14"/>
    <s v="3553691"/>
    <n v="5"/>
    <s v="Indore"/>
    <x v="0"/>
    <s v="GM-HH"/>
    <x v="20"/>
    <x v="9"/>
    <x v="4"/>
  </r>
  <r>
    <s v="86I1420514"/>
    <d v="2022-05-12T00:00:00"/>
    <s v="3553242"/>
    <x v="360"/>
    <s v="80802633"/>
    <x v="2"/>
    <s v="B3"/>
    <s v="BXJJF71"/>
    <s v="Z4DN"/>
    <n v="2"/>
    <n v="2609.91"/>
    <n v="2923.11"/>
    <n v="1305"/>
    <s v="Completed"/>
    <s v="4D14"/>
    <s v="3553242"/>
    <n v="2"/>
    <s v="Indore"/>
    <x v="0"/>
    <s v="GM-HH"/>
    <x v="22"/>
    <x v="9"/>
    <x v="4"/>
  </r>
  <r>
    <s v="86I1420514"/>
    <d v="2022-05-12T00:00:00"/>
    <s v="3553242"/>
    <x v="360"/>
    <s v="81571686"/>
    <x v="0"/>
    <s v="B3"/>
    <s v="BXJLND1"/>
    <s v="Z4DN"/>
    <n v="5"/>
    <n v="3262.39"/>
    <n v="3653.89"/>
    <n v="652.5"/>
    <s v="Completed"/>
    <s v="4D14"/>
    <s v="3553242"/>
    <n v="5"/>
    <s v="Indore"/>
    <x v="0"/>
    <s v="GM-HH"/>
    <x v="22"/>
    <x v="9"/>
    <x v="4"/>
  </r>
  <r>
    <s v="86I1420517"/>
    <d v="2022-05-12T00:00:00"/>
    <s v="3553165"/>
    <x v="361"/>
    <s v="86415798"/>
    <x v="3"/>
    <s v="B3"/>
    <s v="BXJL2N1"/>
    <s v="Z4DN"/>
    <n v="10"/>
    <n v="3265.74"/>
    <n v="3657.62"/>
    <n v="326.57"/>
    <s v="Completed"/>
    <s v="4D14"/>
    <s v="3553165"/>
    <n v="10"/>
    <s v="Indore"/>
    <x v="0"/>
    <s v="GM-HH"/>
    <x v="20"/>
    <x v="9"/>
    <x v="4"/>
  </r>
  <r>
    <s v="86I1420522"/>
    <d v="2022-05-13T00:00:00"/>
    <s v="3548307"/>
    <x v="362"/>
    <s v="80802625"/>
    <x v="1"/>
    <s v="B3"/>
    <s v="BXJLK51"/>
    <s v="Z4DN"/>
    <n v="1"/>
    <n v="1305"/>
    <n v="1461.6"/>
    <n v="1305"/>
    <s v="Completed"/>
    <s v="4D14"/>
    <s v="3548307"/>
    <n v="1"/>
    <s v="Indore"/>
    <x v="0"/>
    <s v="GM-HH"/>
    <x v="20"/>
    <x v="9"/>
    <x v="4"/>
  </r>
  <r>
    <s v="86I1420522"/>
    <d v="2022-05-13T00:00:00"/>
    <s v="3548307"/>
    <x v="362"/>
    <s v="81571686"/>
    <x v="0"/>
    <s v="B3"/>
    <s v="BXJLND1"/>
    <s v="Z4DN"/>
    <n v="2"/>
    <n v="1305"/>
    <n v="1461.6"/>
    <n v="652.5"/>
    <s v="Completed"/>
    <s v="4D14"/>
    <s v="3548307"/>
    <n v="2"/>
    <s v="Indore"/>
    <x v="0"/>
    <s v="GM-HH"/>
    <x v="20"/>
    <x v="9"/>
    <x v="4"/>
  </r>
  <r>
    <s v="86I1420524"/>
    <d v="2022-05-13T00:00:00"/>
    <s v="3548391"/>
    <x v="363"/>
    <s v="80802625"/>
    <x v="1"/>
    <s v="B3"/>
    <s v="BXJLK51"/>
    <s v="Z4DN"/>
    <n v="3"/>
    <n v="3915.02"/>
    <n v="4384.82"/>
    <n v="1305"/>
    <s v="Completed"/>
    <s v="4D14"/>
    <s v="3548391"/>
    <n v="3"/>
    <s v="Indore"/>
    <x v="0"/>
    <s v="GM-HH"/>
    <x v="20"/>
    <x v="9"/>
    <x v="4"/>
  </r>
  <r>
    <s v="86I1420524"/>
    <d v="2022-05-13T00:00:00"/>
    <s v="3548391"/>
    <x v="363"/>
    <s v="86415798"/>
    <x v="3"/>
    <s v="B3"/>
    <s v="BXJL2N1"/>
    <s v="Z4DN"/>
    <n v="5"/>
    <n v="1632.86"/>
    <n v="1828.8"/>
    <n v="326.57"/>
    <s v="Completed"/>
    <s v="4D14"/>
    <s v="3548391"/>
    <n v="5"/>
    <s v="Indore"/>
    <x v="0"/>
    <s v="GM-HH"/>
    <x v="20"/>
    <x v="9"/>
    <x v="4"/>
  </r>
  <r>
    <s v="86I1420530"/>
    <d v="2022-05-14T00:00:00"/>
    <s v="4734489"/>
    <x v="364"/>
    <s v="80802633"/>
    <x v="2"/>
    <s v="B3"/>
    <s v="BXJJF71"/>
    <s v="Z4DN"/>
    <n v="3"/>
    <n v="3915.03"/>
    <n v="4384.83"/>
    <n v="1305"/>
    <s v="Completed"/>
    <s v="4D14"/>
    <s v="4734489"/>
    <n v="3"/>
    <s v="Indore"/>
    <x v="0"/>
    <s v="GM-HH"/>
    <x v="20"/>
    <x v="9"/>
    <x v="4"/>
  </r>
  <r>
    <s v="86I1420530"/>
    <d v="2022-05-14T00:00:00"/>
    <s v="4734489"/>
    <x v="364"/>
    <s v="81571686"/>
    <x v="0"/>
    <s v="B3"/>
    <s v="BXJLND1"/>
    <s v="Z4DN"/>
    <n v="10"/>
    <n v="6525.05"/>
    <n v="7308.05"/>
    <n v="652.5"/>
    <s v="Completed"/>
    <s v="4D14"/>
    <s v="4734489"/>
    <n v="10"/>
    <s v="Indore"/>
    <x v="0"/>
    <s v="GM-HH"/>
    <x v="20"/>
    <x v="9"/>
    <x v="4"/>
  </r>
  <r>
    <s v="86I1420530"/>
    <d v="2022-05-14T00:00:00"/>
    <s v="4734489"/>
    <x v="364"/>
    <s v="86415798"/>
    <x v="3"/>
    <s v="B3"/>
    <s v="BXJL2N1"/>
    <s v="Z4DN"/>
    <n v="10"/>
    <n v="3265.72"/>
    <n v="3657.6"/>
    <n v="326.57"/>
    <s v="Completed"/>
    <s v="4D14"/>
    <s v="4734489"/>
    <n v="10"/>
    <s v="Indore"/>
    <x v="0"/>
    <s v="GM-HH"/>
    <x v="20"/>
    <x v="9"/>
    <x v="4"/>
  </r>
  <r>
    <s v="86I1420532"/>
    <d v="2022-05-14T00:00:00"/>
    <s v="3548396"/>
    <x v="365"/>
    <s v="80802633"/>
    <x v="2"/>
    <s v="B3"/>
    <s v="BXJJF71"/>
    <s v="Z4DN"/>
    <n v="7"/>
    <n v="9135.0300000000007"/>
    <n v="10231.23"/>
    <n v="1305"/>
    <s v="Completed"/>
    <s v="4D14"/>
    <s v="3548396"/>
    <n v="7"/>
    <s v="Indore"/>
    <x v="0"/>
    <s v="GM-HH"/>
    <x v="20"/>
    <x v="9"/>
    <x v="4"/>
  </r>
  <r>
    <s v="86I1420533"/>
    <d v="2022-05-14T00:00:00"/>
    <s v="1728416"/>
    <x v="347"/>
    <s v="80802633"/>
    <x v="2"/>
    <s v="B3"/>
    <s v="BXJJF71"/>
    <s v="Z4DN"/>
    <n v="10"/>
    <n v="13050.07"/>
    <n v="14616.07"/>
    <n v="1305"/>
    <s v="Completed"/>
    <s v="4D14"/>
    <s v="1728416"/>
    <n v="10"/>
    <s v="Indore"/>
    <x v="0"/>
    <s v="GM-HH"/>
    <x v="21"/>
    <x v="9"/>
    <x v="4"/>
  </r>
  <r>
    <s v="86I1420534"/>
    <d v="2022-05-14T00:00:00"/>
    <s v="4760526"/>
    <x v="344"/>
    <s v="86415798"/>
    <x v="3"/>
    <s v="B3"/>
    <s v="BXJL2N1"/>
    <s v="Z4DN"/>
    <n v="3"/>
    <n v="979.71"/>
    <n v="1097.27"/>
    <n v="326.57"/>
    <s v="Completed"/>
    <s v="4D14"/>
    <s v="4760526"/>
    <n v="3"/>
    <s v="Indore"/>
    <x v="0"/>
    <s v="GM-HH"/>
    <x v="22"/>
    <x v="9"/>
    <x v="4"/>
  </r>
  <r>
    <s v="86I1420534"/>
    <d v="2022-05-14T00:00:00"/>
    <s v="4760526"/>
    <x v="344"/>
    <s v="80802633"/>
    <x v="2"/>
    <s v="B3"/>
    <s v="BXJJF71"/>
    <s v="Z4DN"/>
    <n v="5"/>
    <n v="6525.01"/>
    <n v="7308.01"/>
    <n v="1305"/>
    <s v="Completed"/>
    <s v="4D14"/>
    <s v="4760526"/>
    <n v="5"/>
    <s v="Indore"/>
    <x v="0"/>
    <s v="GM-HH"/>
    <x v="22"/>
    <x v="9"/>
    <x v="4"/>
  </r>
  <r>
    <s v="86I1420542"/>
    <d v="2022-05-16T00:00:00"/>
    <s v="3548152"/>
    <x v="351"/>
    <s v="86415798"/>
    <x v="3"/>
    <s v="B3"/>
    <s v="BXJL2N1"/>
    <s v="Z4DN"/>
    <n v="27"/>
    <n v="8817.15"/>
    <n v="9875.23"/>
    <n v="326.57"/>
    <s v="Completed"/>
    <s v="4D14"/>
    <s v="3548152"/>
    <n v="27"/>
    <s v="Indore"/>
    <x v="0"/>
    <s v="GM-HH"/>
    <x v="22"/>
    <x v="9"/>
    <x v="4"/>
  </r>
  <r>
    <s v="86I1420543"/>
    <d v="2022-05-16T00:00:00"/>
    <s v="3548091"/>
    <x v="366"/>
    <s v="80802625"/>
    <x v="1"/>
    <s v="B3"/>
    <s v="BXJLK51"/>
    <s v="Z4DN"/>
    <n v="3"/>
    <n v="3915.1"/>
    <n v="4384.8999999999996"/>
    <n v="1305"/>
    <s v="Completed"/>
    <s v="4D14"/>
    <s v="3548091"/>
    <n v="3"/>
    <s v="Indore"/>
    <x v="0"/>
    <s v="GM-HH"/>
    <x v="20"/>
    <x v="9"/>
    <x v="4"/>
  </r>
  <r>
    <s v="86I1420543"/>
    <d v="2022-05-16T00:00:00"/>
    <s v="3548091"/>
    <x v="366"/>
    <s v="80802633"/>
    <x v="2"/>
    <s v="B3"/>
    <s v="BXJJF71"/>
    <s v="Z4DN"/>
    <n v="3"/>
    <n v="3915.1"/>
    <n v="4384.8999999999996"/>
    <n v="1305"/>
    <s v="Completed"/>
    <s v="4D14"/>
    <s v="3548091"/>
    <n v="3"/>
    <s v="Indore"/>
    <x v="0"/>
    <s v="GM-HH"/>
    <x v="20"/>
    <x v="9"/>
    <x v="4"/>
  </r>
  <r>
    <s v="86I1420543"/>
    <d v="2022-05-16T00:00:00"/>
    <s v="3548091"/>
    <x v="366"/>
    <s v="86415798"/>
    <x v="3"/>
    <s v="B3"/>
    <s v="BXJL2N1"/>
    <s v="Z4DN"/>
    <n v="5"/>
    <n v="1632.89"/>
    <n v="1828.83"/>
    <n v="326.57"/>
    <s v="Completed"/>
    <s v="4D14"/>
    <s v="3548091"/>
    <n v="5"/>
    <s v="Indore"/>
    <x v="0"/>
    <s v="GM-HH"/>
    <x v="20"/>
    <x v="9"/>
    <x v="4"/>
  </r>
  <r>
    <s v="86I1420546"/>
    <d v="2022-05-16T00:00:00"/>
    <s v="3548079"/>
    <x v="341"/>
    <s v="80802625"/>
    <x v="1"/>
    <s v="B3"/>
    <s v="BXJLK51"/>
    <s v="Z4DN"/>
    <n v="1"/>
    <n v="1304.98"/>
    <n v="1461.58"/>
    <n v="1305"/>
    <s v="Completed"/>
    <s v="4D14"/>
    <s v="3548079"/>
    <n v="1"/>
    <s v="Indore"/>
    <x v="0"/>
    <s v="GM-HH"/>
    <x v="20"/>
    <x v="9"/>
    <x v="4"/>
  </r>
  <r>
    <s v="86I1420546"/>
    <d v="2022-05-16T00:00:00"/>
    <s v="3548079"/>
    <x v="341"/>
    <s v="80802633"/>
    <x v="2"/>
    <s v="B3"/>
    <s v="BXJJF71"/>
    <s v="Z4DN"/>
    <n v="1"/>
    <n v="1304.98"/>
    <n v="1461.58"/>
    <n v="1305"/>
    <s v="Completed"/>
    <s v="4D14"/>
    <s v="3548079"/>
    <n v="1"/>
    <s v="Indore"/>
    <x v="0"/>
    <s v="GM-HH"/>
    <x v="20"/>
    <x v="9"/>
    <x v="4"/>
  </r>
  <r>
    <s v="86I1420546"/>
    <d v="2022-05-16T00:00:00"/>
    <s v="3548079"/>
    <x v="341"/>
    <s v="81571686"/>
    <x v="0"/>
    <s v="B3"/>
    <s v="BXJLND1"/>
    <s v="Z4DN"/>
    <n v="6"/>
    <n v="3914.93"/>
    <n v="4384.7299999999996"/>
    <n v="652.5"/>
    <s v="Completed"/>
    <s v="4D14"/>
    <s v="3548079"/>
    <n v="6"/>
    <s v="Indore"/>
    <x v="0"/>
    <s v="GM-HH"/>
    <x v="20"/>
    <x v="9"/>
    <x v="4"/>
  </r>
  <r>
    <s v="86I1420550"/>
    <d v="2022-05-16T00:00:00"/>
    <s v="4006257"/>
    <x v="340"/>
    <s v="80802625"/>
    <x v="1"/>
    <s v="B3"/>
    <s v="BXJLK51"/>
    <s v="Z4DN"/>
    <n v="1"/>
    <n v="1305.02"/>
    <n v="1461.62"/>
    <n v="1305"/>
    <s v="Completed"/>
    <s v="4D14"/>
    <s v="4006257"/>
    <n v="1"/>
    <s v="Indore"/>
    <x v="0"/>
    <s v="GM-HH"/>
    <x v="20"/>
    <x v="9"/>
    <x v="4"/>
  </r>
  <r>
    <s v="86I1420551"/>
    <d v="2022-05-16T00:00:00"/>
    <s v="3553439"/>
    <x v="367"/>
    <s v="80802625"/>
    <x v="1"/>
    <s v="B3"/>
    <s v="BXJLK51"/>
    <s v="Z4DN"/>
    <n v="2"/>
    <n v="2610.0300000000002"/>
    <n v="2923.23"/>
    <n v="1305"/>
    <s v="Completed"/>
    <s v="4D14"/>
    <s v="3553439"/>
    <n v="2"/>
    <s v="Indore"/>
    <x v="0"/>
    <s v="GM-HH"/>
    <x v="20"/>
    <x v="9"/>
    <x v="4"/>
  </r>
  <r>
    <s v="86I1420551"/>
    <d v="2022-05-16T00:00:00"/>
    <s v="3553439"/>
    <x v="367"/>
    <s v="80802633"/>
    <x v="2"/>
    <s v="B3"/>
    <s v="BXJJF71"/>
    <s v="Z4DN"/>
    <n v="2"/>
    <n v="2610.0300000000002"/>
    <n v="2923.23"/>
    <n v="1305"/>
    <s v="Completed"/>
    <s v="4D14"/>
    <s v="3553439"/>
    <n v="2"/>
    <s v="Indore"/>
    <x v="0"/>
    <s v="GM-HH"/>
    <x v="20"/>
    <x v="9"/>
    <x v="4"/>
  </r>
  <r>
    <s v="86I1420551"/>
    <d v="2022-05-16T00:00:00"/>
    <s v="3553439"/>
    <x v="367"/>
    <s v="81571686"/>
    <x v="0"/>
    <s v="B3"/>
    <s v="BXJLND1"/>
    <s v="Z4DN"/>
    <n v="3"/>
    <n v="1957.52"/>
    <n v="2192.42"/>
    <n v="652.5"/>
    <s v="Completed"/>
    <s v="4D14"/>
    <s v="3553439"/>
    <n v="3"/>
    <s v="Indore"/>
    <x v="0"/>
    <s v="GM-HH"/>
    <x v="20"/>
    <x v="9"/>
    <x v="4"/>
  </r>
  <r>
    <s v="86I1420552"/>
    <d v="2022-05-16T00:00:00"/>
    <s v="3548136"/>
    <x v="346"/>
    <s v="80802633"/>
    <x v="2"/>
    <s v="B3"/>
    <s v="BXJJF71"/>
    <s v="Z4DN"/>
    <n v="6"/>
    <n v="7830.01"/>
    <n v="8769.61"/>
    <n v="1305"/>
    <s v="Completed"/>
    <s v="4D14"/>
    <s v="3548136"/>
    <n v="6"/>
    <s v="Indore"/>
    <x v="0"/>
    <s v="GM-HH"/>
    <x v="20"/>
    <x v="9"/>
    <x v="4"/>
  </r>
  <r>
    <s v="86I1420561"/>
    <d v="2022-05-17T00:00:00"/>
    <s v="4598928"/>
    <x v="368"/>
    <s v="81571686"/>
    <x v="0"/>
    <s v="B3"/>
    <s v="BXJLND1"/>
    <s v="Z4DN"/>
    <n v="10"/>
    <n v="6525.17"/>
    <n v="7308.17"/>
    <n v="652.5"/>
    <s v="Completed"/>
    <s v="4D14"/>
    <s v="4598928"/>
    <n v="10"/>
    <s v="Indore"/>
    <x v="0"/>
    <s v="GM-HH"/>
    <x v="21"/>
    <x v="9"/>
    <x v="4"/>
  </r>
  <r>
    <s v="86I1420561"/>
    <d v="2022-05-17T00:00:00"/>
    <s v="4598928"/>
    <x v="368"/>
    <s v="80802625"/>
    <x v="1"/>
    <s v="B3"/>
    <s v="BXJLK51"/>
    <s v="Z4DN"/>
    <n v="5"/>
    <n v="6525.17"/>
    <n v="7308.17"/>
    <n v="1305"/>
    <s v="Completed"/>
    <s v="4D14"/>
    <s v="4598928"/>
    <n v="5"/>
    <s v="Indore"/>
    <x v="0"/>
    <s v="GM-HH"/>
    <x v="21"/>
    <x v="9"/>
    <x v="4"/>
  </r>
  <r>
    <s v="86I1420561"/>
    <d v="2022-05-17T00:00:00"/>
    <s v="4598928"/>
    <x v="368"/>
    <s v="86415798"/>
    <x v="3"/>
    <s v="B3"/>
    <s v="BXJL2N1"/>
    <s v="Z4DN"/>
    <n v="10"/>
    <n v="3265.78"/>
    <n v="3657.66"/>
    <n v="326.57"/>
    <s v="Completed"/>
    <s v="4D14"/>
    <s v="4598928"/>
    <n v="10"/>
    <s v="Indore"/>
    <x v="0"/>
    <s v="GM-HH"/>
    <x v="21"/>
    <x v="9"/>
    <x v="4"/>
  </r>
  <r>
    <s v="86I1420562"/>
    <d v="2022-05-17T00:00:00"/>
    <s v="3553211"/>
    <x v="348"/>
    <s v="81571686"/>
    <x v="0"/>
    <s v="B3"/>
    <s v="BXJLND1"/>
    <s v="Z4DN"/>
    <n v="10"/>
    <n v="6524.98"/>
    <n v="7307.98"/>
    <n v="652.5"/>
    <s v="Completed"/>
    <s v="4D14"/>
    <s v="3553211"/>
    <n v="10"/>
    <s v="Indore"/>
    <x v="0"/>
    <s v="GM-HH"/>
    <x v="21"/>
    <x v="9"/>
    <x v="4"/>
  </r>
  <r>
    <s v="86I1420562"/>
    <d v="2022-05-17T00:00:00"/>
    <s v="3553211"/>
    <x v="348"/>
    <s v="80802625"/>
    <x v="1"/>
    <s v="B3"/>
    <s v="BXJLK51"/>
    <s v="Z4DN"/>
    <n v="4"/>
    <n v="5219.99"/>
    <n v="5846.39"/>
    <n v="1305"/>
    <s v="Completed"/>
    <s v="4D14"/>
    <s v="3553211"/>
    <n v="4"/>
    <s v="Indore"/>
    <x v="0"/>
    <s v="GM-HH"/>
    <x v="21"/>
    <x v="9"/>
    <x v="4"/>
  </r>
  <r>
    <s v="86I1420565"/>
    <d v="2022-05-17T00:00:00"/>
    <s v="3553387"/>
    <x v="354"/>
    <s v="81571686"/>
    <x v="0"/>
    <s v="B3"/>
    <s v="BXJLND1"/>
    <s v="Z4DN"/>
    <n v="24"/>
    <n v="15659.98"/>
    <n v="17539.18"/>
    <n v="652.5"/>
    <s v="Completed"/>
    <s v="4D14"/>
    <s v="3553387"/>
    <n v="24"/>
    <s v="Indore"/>
    <x v="0"/>
    <s v="GM-HH"/>
    <x v="20"/>
    <x v="9"/>
    <x v="4"/>
  </r>
  <r>
    <s v="86I1420568"/>
    <d v="2022-05-18T00:00:00"/>
    <s v="1727934"/>
    <x v="369"/>
    <s v="86415798"/>
    <x v="3"/>
    <s v="B3"/>
    <s v="BXJL2N1"/>
    <s v="Z4DN"/>
    <n v="24"/>
    <n v="7837.67"/>
    <n v="8778.19"/>
    <n v="326.57"/>
    <s v="Completed"/>
    <s v="4D14"/>
    <s v="1727934"/>
    <n v="24"/>
    <s v="Indore"/>
    <x v="0"/>
    <s v="GM-HH"/>
    <x v="20"/>
    <x v="9"/>
    <x v="4"/>
  </r>
  <r>
    <s v="86I1420568"/>
    <d v="2022-05-18T00:00:00"/>
    <s v="1727934"/>
    <x v="369"/>
    <s v="81571686"/>
    <x v="0"/>
    <s v="B3"/>
    <s v="BXJLND1"/>
    <s v="Z4DN"/>
    <n v="36"/>
    <n v="23489.98"/>
    <n v="26308.78"/>
    <n v="652.5"/>
    <s v="Completed"/>
    <s v="4D14"/>
    <s v="1727934"/>
    <n v="36"/>
    <s v="Indore"/>
    <x v="0"/>
    <s v="GM-HH"/>
    <x v="20"/>
    <x v="9"/>
    <x v="4"/>
  </r>
  <r>
    <s v="86I1420568"/>
    <d v="2022-05-18T00:00:00"/>
    <s v="1727934"/>
    <x v="369"/>
    <s v="80802625"/>
    <x v="1"/>
    <s v="B3"/>
    <s v="BXJLK51"/>
    <s v="Z4DN"/>
    <n v="20"/>
    <n v="26099.98"/>
    <n v="29231.98"/>
    <n v="1305"/>
    <s v="Completed"/>
    <s v="4D14"/>
    <s v="1727934"/>
    <n v="20"/>
    <s v="Indore"/>
    <x v="0"/>
    <s v="GM-HH"/>
    <x v="20"/>
    <x v="9"/>
    <x v="4"/>
  </r>
  <r>
    <s v="86I1420568"/>
    <d v="2022-05-18T00:00:00"/>
    <s v="1727934"/>
    <x v="369"/>
    <s v="80802633"/>
    <x v="2"/>
    <s v="B3"/>
    <s v="BXJJF71"/>
    <s v="Z4DN"/>
    <n v="40"/>
    <n v="52199.95"/>
    <n v="58463.95"/>
    <n v="1305"/>
    <s v="Completed"/>
    <s v="4D14"/>
    <s v="1727934"/>
    <n v="40"/>
    <s v="Indore"/>
    <x v="0"/>
    <s v="GM-HH"/>
    <x v="20"/>
    <x v="9"/>
    <x v="4"/>
  </r>
  <r>
    <s v="86I1420576"/>
    <d v="2022-05-18T00:00:00"/>
    <s v="3548425"/>
    <x v="370"/>
    <s v="80802633"/>
    <x v="2"/>
    <s v="B3"/>
    <s v="BXJJF71"/>
    <s v="Z4DN"/>
    <n v="3"/>
    <n v="3915.23"/>
    <n v="4385.03"/>
    <n v="1305"/>
    <s v="Completed"/>
    <s v="4D14"/>
    <s v="3548425"/>
    <n v="3"/>
    <s v="Indore"/>
    <x v="0"/>
    <s v="GM-HH"/>
    <x v="20"/>
    <x v="9"/>
    <x v="4"/>
  </r>
  <r>
    <s v="86I1420576"/>
    <d v="2022-05-18T00:00:00"/>
    <s v="3548425"/>
    <x v="370"/>
    <s v="80802625"/>
    <x v="1"/>
    <s v="B3"/>
    <s v="BXJLK51"/>
    <s v="Z4DN"/>
    <n v="1"/>
    <n v="1305.08"/>
    <n v="1461.68"/>
    <n v="1305"/>
    <s v="Completed"/>
    <s v="4D14"/>
    <s v="3548425"/>
    <n v="1"/>
    <s v="Indore"/>
    <x v="0"/>
    <s v="GM-HH"/>
    <x v="20"/>
    <x v="9"/>
    <x v="4"/>
  </r>
  <r>
    <s v="86I1420577"/>
    <d v="2022-05-18T00:00:00"/>
    <s v="3554579"/>
    <x v="371"/>
    <s v="80802633"/>
    <x v="2"/>
    <s v="B3"/>
    <s v="BXJJF71"/>
    <s v="Z4DN"/>
    <n v="10"/>
    <n v="13049.85"/>
    <n v="14615.85"/>
    <n v="1305"/>
    <s v="Completed"/>
    <s v="4D14"/>
    <s v="3554579"/>
    <n v="10"/>
    <s v="Indore"/>
    <x v="0"/>
    <s v="GM-HH"/>
    <x v="22"/>
    <x v="9"/>
    <x v="4"/>
  </r>
  <r>
    <s v="86I1420582"/>
    <d v="2022-05-19T00:00:00"/>
    <s v="4760526"/>
    <x v="344"/>
    <s v="86415798"/>
    <x v="3"/>
    <s v="B3"/>
    <s v="BXJL2N1"/>
    <s v="Z4DN"/>
    <n v="3"/>
    <n v="979.73"/>
    <n v="1097.29"/>
    <n v="326.57"/>
    <s v="Completed"/>
    <s v="4D14"/>
    <s v="4760526"/>
    <n v="3"/>
    <s v="Indore"/>
    <x v="0"/>
    <s v="GM-HH"/>
    <x v="22"/>
    <x v="9"/>
    <x v="4"/>
  </r>
  <r>
    <s v="86I1420582"/>
    <d v="2022-05-19T00:00:00"/>
    <s v="4760526"/>
    <x v="344"/>
    <s v="81571686"/>
    <x v="0"/>
    <s v="B3"/>
    <s v="BXJLND1"/>
    <s v="Z4DN"/>
    <n v="6"/>
    <n v="3915.08"/>
    <n v="4384.88"/>
    <n v="652.5"/>
    <s v="Completed"/>
    <s v="4D14"/>
    <s v="4760526"/>
    <n v="6"/>
    <s v="Indore"/>
    <x v="0"/>
    <s v="GM-HH"/>
    <x v="22"/>
    <x v="9"/>
    <x v="4"/>
  </r>
  <r>
    <s v="86I1420582"/>
    <d v="2022-05-19T00:00:00"/>
    <s v="4760526"/>
    <x v="344"/>
    <s v="80802625"/>
    <x v="1"/>
    <s v="B3"/>
    <s v="BXJLK51"/>
    <s v="Z4DN"/>
    <n v="3"/>
    <n v="3915.08"/>
    <n v="4384.88"/>
    <n v="1305"/>
    <s v="Completed"/>
    <s v="4D14"/>
    <s v="4760526"/>
    <n v="3"/>
    <s v="Indore"/>
    <x v="0"/>
    <s v="GM-HH"/>
    <x v="22"/>
    <x v="9"/>
    <x v="4"/>
  </r>
  <r>
    <s v="86I1420583"/>
    <d v="2022-05-19T00:00:00"/>
    <s v="1727883"/>
    <x v="358"/>
    <s v="80802633"/>
    <x v="2"/>
    <s v="B3"/>
    <s v="BXJJF71"/>
    <s v="Z4DN"/>
    <n v="5"/>
    <n v="6524.89"/>
    <n v="7307.89"/>
    <n v="1305"/>
    <s v="Completed"/>
    <s v="4D14"/>
    <s v="1727883"/>
    <n v="5"/>
    <s v="Indore"/>
    <x v="0"/>
    <s v="GM-HH"/>
    <x v="20"/>
    <x v="9"/>
    <x v="4"/>
  </r>
  <r>
    <s v="86I1420588"/>
    <d v="2022-05-19T00:00:00"/>
    <s v="3553030"/>
    <x v="350"/>
    <s v="86415798"/>
    <x v="3"/>
    <s v="B3"/>
    <s v="BXJL2N1"/>
    <s v="Z4DN"/>
    <n v="5"/>
    <n v="1632.81"/>
    <n v="1828.75"/>
    <n v="326.57"/>
    <s v="Completed"/>
    <s v="4D14"/>
    <s v="3553030"/>
    <n v="5"/>
    <s v="Indore"/>
    <x v="0"/>
    <s v="GM-HH"/>
    <x v="20"/>
    <x v="9"/>
    <x v="4"/>
  </r>
  <r>
    <s v="86I1420590"/>
    <d v="2022-05-19T00:00:00"/>
    <s v="3553127"/>
    <x v="345"/>
    <s v="81571686"/>
    <x v="0"/>
    <s v="B3"/>
    <s v="BXJLND1"/>
    <s v="Z4DN"/>
    <n v="8"/>
    <n v="5219.93"/>
    <n v="5846.33"/>
    <n v="652.5"/>
    <s v="Completed"/>
    <s v="4D14"/>
    <s v="3553127"/>
    <n v="8"/>
    <s v="Indore"/>
    <x v="0"/>
    <s v="GM-HH"/>
    <x v="20"/>
    <x v="9"/>
    <x v="4"/>
  </r>
  <r>
    <s v="86I1420596"/>
    <d v="2022-05-20T00:00:00"/>
    <s v="1727821"/>
    <x v="343"/>
    <s v="80802625"/>
    <x v="1"/>
    <s v="B3"/>
    <s v="BXJLK51"/>
    <s v="Z4DN"/>
    <n v="5"/>
    <n v="6525.03"/>
    <n v="7308.03"/>
    <n v="1305"/>
    <s v="Completed"/>
    <s v="4D14"/>
    <s v="1727821"/>
    <n v="5"/>
    <s v="Indore"/>
    <x v="0"/>
    <s v="GM-HH"/>
    <x v="21"/>
    <x v="9"/>
    <x v="4"/>
  </r>
  <r>
    <s v="86I1420596"/>
    <d v="2022-05-20T00:00:00"/>
    <s v="1727821"/>
    <x v="343"/>
    <s v="80802633"/>
    <x v="2"/>
    <s v="B3"/>
    <s v="BXJJF71"/>
    <s v="Z4DN"/>
    <n v="5"/>
    <n v="6525.03"/>
    <n v="7308.03"/>
    <n v="1305"/>
    <s v="Completed"/>
    <s v="4D14"/>
    <s v="1727821"/>
    <n v="5"/>
    <s v="Indore"/>
    <x v="0"/>
    <s v="GM-HH"/>
    <x v="21"/>
    <x v="9"/>
    <x v="4"/>
  </r>
  <r>
    <s v="86I1420596"/>
    <d v="2022-05-20T00:00:00"/>
    <s v="1727821"/>
    <x v="343"/>
    <s v="86415798"/>
    <x v="3"/>
    <s v="B3"/>
    <s v="BXJL2N1"/>
    <s v="Z4DN"/>
    <n v="10"/>
    <n v="3265.72"/>
    <n v="3657.6"/>
    <n v="326.57"/>
    <s v="Completed"/>
    <s v="4D14"/>
    <s v="1727821"/>
    <n v="10"/>
    <s v="Indore"/>
    <x v="0"/>
    <s v="GM-HH"/>
    <x v="21"/>
    <x v="9"/>
    <x v="4"/>
  </r>
  <r>
    <s v="86I1420602"/>
    <d v="2022-05-21T00:00:00"/>
    <s v="3553165"/>
    <x v="361"/>
    <s v="81571686"/>
    <x v="0"/>
    <s v="B3"/>
    <s v="BXJLND1"/>
    <s v="Z4DN"/>
    <n v="20"/>
    <n v="13049.91"/>
    <n v="14615.91"/>
    <n v="652.5"/>
    <s v="Completed"/>
    <s v="4D14"/>
    <s v="3553165"/>
    <n v="20"/>
    <s v="Indore"/>
    <x v="0"/>
    <s v="GM-HH"/>
    <x v="20"/>
    <x v="9"/>
    <x v="4"/>
  </r>
  <r>
    <s v="86I1420602"/>
    <d v="2022-05-21T00:00:00"/>
    <s v="3553165"/>
    <x v="361"/>
    <s v="80802625"/>
    <x v="1"/>
    <s v="B3"/>
    <s v="BXJLK51"/>
    <s v="Z4DN"/>
    <n v="5"/>
    <n v="6524.96"/>
    <n v="7307.96"/>
    <n v="1305"/>
    <s v="Completed"/>
    <s v="4D14"/>
    <s v="3553165"/>
    <n v="5"/>
    <s v="Indore"/>
    <x v="0"/>
    <s v="GM-HH"/>
    <x v="20"/>
    <x v="9"/>
    <x v="4"/>
  </r>
  <r>
    <s v="86I1420602"/>
    <d v="2022-05-21T00:00:00"/>
    <s v="3553165"/>
    <x v="361"/>
    <s v="86415798"/>
    <x v="3"/>
    <s v="B3"/>
    <s v="BXJL2N1"/>
    <s v="Z4DN"/>
    <n v="20"/>
    <n v="6531.36"/>
    <n v="7315.12"/>
    <n v="326.57"/>
    <s v="Completed"/>
    <s v="4D14"/>
    <s v="3553165"/>
    <n v="20"/>
    <s v="Indore"/>
    <x v="0"/>
    <s v="GM-HH"/>
    <x v="20"/>
    <x v="9"/>
    <x v="4"/>
  </r>
  <r>
    <s v="86I1420602"/>
    <d v="2022-05-21T00:00:00"/>
    <s v="3553165"/>
    <x v="361"/>
    <s v="80802633"/>
    <x v="2"/>
    <s v="B3"/>
    <s v="BXJJF71"/>
    <s v="Z4DN"/>
    <n v="10"/>
    <n v="13049.91"/>
    <n v="14615.91"/>
    <n v="1305"/>
    <s v="Completed"/>
    <s v="4D14"/>
    <s v="3553165"/>
    <n v="10"/>
    <s v="Indore"/>
    <x v="0"/>
    <s v="GM-HH"/>
    <x v="20"/>
    <x v="9"/>
    <x v="4"/>
  </r>
  <r>
    <s v="86I1420617"/>
    <d v="2022-05-23T00:00:00"/>
    <s v="3553540"/>
    <x v="352"/>
    <s v="80802625"/>
    <x v="1"/>
    <s v="B3"/>
    <s v="BXJLK51"/>
    <s v="Z4DN"/>
    <n v="7"/>
    <n v="9135.1"/>
    <n v="10231.299999999999"/>
    <n v="1305"/>
    <s v="Completed"/>
    <s v="4D14"/>
    <s v="3553540"/>
    <n v="7"/>
    <s v="Indore"/>
    <x v="0"/>
    <s v="GM-HH"/>
    <x v="20"/>
    <x v="9"/>
    <x v="4"/>
  </r>
  <r>
    <s v="86I1420617"/>
    <d v="2022-05-23T00:00:00"/>
    <s v="3553540"/>
    <x v="352"/>
    <s v="80802633"/>
    <x v="2"/>
    <s v="B3"/>
    <s v="BXJJF71"/>
    <s v="Z4DN"/>
    <n v="7"/>
    <n v="9135.1200000000008"/>
    <n v="10231.32"/>
    <n v="1305"/>
    <s v="Completed"/>
    <s v="4D14"/>
    <s v="3553540"/>
    <n v="7"/>
    <s v="Indore"/>
    <x v="0"/>
    <s v="GM-HH"/>
    <x v="20"/>
    <x v="9"/>
    <x v="4"/>
  </r>
  <r>
    <s v="86I1420623"/>
    <d v="2022-05-23T00:00:00"/>
    <s v="4678672"/>
    <x v="372"/>
    <s v="81571686"/>
    <x v="0"/>
    <s v="B3"/>
    <s v="BXJLND1"/>
    <s v="Z4DN"/>
    <n v="10"/>
    <n v="6524.97"/>
    <n v="7307.97"/>
    <n v="652.5"/>
    <s v="Completed"/>
    <s v="4D14"/>
    <s v="4678672"/>
    <n v="10"/>
    <s v="Indore"/>
    <x v="0"/>
    <s v="GM-HH"/>
    <x v="20"/>
    <x v="9"/>
    <x v="4"/>
  </r>
  <r>
    <s v="86I1420623"/>
    <d v="2022-05-23T00:00:00"/>
    <s v="4678672"/>
    <x v="372"/>
    <s v="80802625"/>
    <x v="1"/>
    <s v="B3"/>
    <s v="BXJLK51"/>
    <s v="Z4DN"/>
    <n v="5"/>
    <n v="6524.98"/>
    <n v="7307.98"/>
    <n v="1305"/>
    <s v="Completed"/>
    <s v="4D14"/>
    <s v="4678672"/>
    <n v="5"/>
    <s v="Indore"/>
    <x v="0"/>
    <s v="GM-HH"/>
    <x v="20"/>
    <x v="9"/>
    <x v="4"/>
  </r>
  <r>
    <s v="86I1420623"/>
    <d v="2022-05-23T00:00:00"/>
    <s v="4678672"/>
    <x v="372"/>
    <s v="86415798"/>
    <x v="3"/>
    <s v="B3"/>
    <s v="BXJL2N1"/>
    <s v="Z4DN"/>
    <n v="6"/>
    <n v="1959.41"/>
    <n v="2194.5500000000002"/>
    <n v="326.57"/>
    <s v="Completed"/>
    <s v="4D14"/>
    <s v="4678672"/>
    <n v="6"/>
    <s v="Indore"/>
    <x v="0"/>
    <s v="GM-HH"/>
    <x v="20"/>
    <x v="9"/>
    <x v="4"/>
  </r>
  <r>
    <s v="86I1420637"/>
    <d v="2022-05-24T00:00:00"/>
    <s v="3548391"/>
    <x v="363"/>
    <s v="80802625"/>
    <x v="1"/>
    <s v="B3"/>
    <s v="BXJLK51"/>
    <s v="Z4DN"/>
    <n v="3"/>
    <n v="3915.01"/>
    <n v="4384.8100000000004"/>
    <n v="1305"/>
    <s v="Completed"/>
    <s v="4D14"/>
    <s v="3548391"/>
    <n v="3"/>
    <s v="Indore"/>
    <x v="0"/>
    <s v="GM-HH"/>
    <x v="20"/>
    <x v="9"/>
    <x v="4"/>
  </r>
  <r>
    <s v="86I1420637"/>
    <d v="2022-05-24T00:00:00"/>
    <s v="3548391"/>
    <x v="363"/>
    <s v="86415798"/>
    <x v="3"/>
    <s v="B3"/>
    <s v="BXJL2N1"/>
    <s v="Z4DN"/>
    <n v="6"/>
    <n v="1959.42"/>
    <n v="2194.56"/>
    <n v="326.57"/>
    <s v="Completed"/>
    <s v="4D14"/>
    <s v="3548391"/>
    <n v="6"/>
    <s v="Indore"/>
    <x v="0"/>
    <s v="GM-HH"/>
    <x v="20"/>
    <x v="9"/>
    <x v="4"/>
  </r>
  <r>
    <s v="86I1420639"/>
    <d v="2022-05-24T00:00:00"/>
    <s v="3554616"/>
    <x v="349"/>
    <s v="81571686"/>
    <x v="0"/>
    <s v="B3"/>
    <s v="BXJLND1"/>
    <s v="Z4DN"/>
    <n v="9"/>
    <n v="5872.84"/>
    <n v="6577.54"/>
    <n v="652.5"/>
    <s v="Completed"/>
    <s v="4D14"/>
    <s v="3554616"/>
    <n v="9"/>
    <s v="Indore"/>
    <x v="0"/>
    <s v="GM-HH"/>
    <x v="20"/>
    <x v="9"/>
    <x v="4"/>
  </r>
  <r>
    <s v="86I1420640"/>
    <d v="2022-05-24T00:00:00"/>
    <s v="4293313"/>
    <x v="357"/>
    <s v="80802633"/>
    <x v="2"/>
    <s v="B3"/>
    <s v="BXJJF71"/>
    <s v="Z4DN"/>
    <n v="6"/>
    <n v="7830.06"/>
    <n v="8769.66"/>
    <n v="1305"/>
    <s v="Completed"/>
    <s v="4D14"/>
    <s v="4293313"/>
    <n v="6"/>
    <s v="Indore"/>
    <x v="0"/>
    <s v="GM-HH"/>
    <x v="20"/>
    <x v="9"/>
    <x v="4"/>
  </r>
  <r>
    <s v="86I1420641"/>
    <d v="2022-05-24T00:00:00"/>
    <s v="1728753"/>
    <x v="340"/>
    <s v="86415798"/>
    <x v="3"/>
    <s v="B3"/>
    <s v="BXJL2N1"/>
    <s v="Z4DN"/>
    <n v="6"/>
    <n v="1959.42"/>
    <n v="2194.56"/>
    <n v="326.57"/>
    <s v="Completed"/>
    <s v="4D14"/>
    <s v="1728753"/>
    <n v="6"/>
    <s v="Indore"/>
    <x v="0"/>
    <s v="GM-HH"/>
    <x v="20"/>
    <x v="9"/>
    <x v="4"/>
  </r>
  <r>
    <s v="86I1420641"/>
    <d v="2022-05-24T00:00:00"/>
    <s v="1728753"/>
    <x v="340"/>
    <s v="80802633"/>
    <x v="2"/>
    <s v="B3"/>
    <s v="BXJJF71"/>
    <s v="Z4DN"/>
    <n v="3"/>
    <n v="3914.99"/>
    <n v="4384.79"/>
    <n v="1305"/>
    <s v="Completed"/>
    <s v="4D14"/>
    <s v="1728753"/>
    <n v="3"/>
    <s v="Indore"/>
    <x v="0"/>
    <s v="GM-HH"/>
    <x v="20"/>
    <x v="9"/>
    <x v="4"/>
  </r>
  <r>
    <s v="86I1420655"/>
    <d v="2022-05-25T00:00:00"/>
    <s v="3548083"/>
    <x v="373"/>
    <s v="80802625"/>
    <x v="1"/>
    <s v="B3"/>
    <s v="BXJEDS1"/>
    <s v="Z4DN"/>
    <n v="1"/>
    <n v="1305.03"/>
    <n v="1461.63"/>
    <n v="1305"/>
    <s v="Completed"/>
    <s v="4D14"/>
    <s v="3548083"/>
    <n v="1"/>
    <s v="Indore"/>
    <x v="0"/>
    <s v="GM-HH"/>
    <x v="20"/>
    <x v="9"/>
    <x v="4"/>
  </r>
  <r>
    <s v="86I1420655"/>
    <d v="2022-05-25T00:00:00"/>
    <s v="3548083"/>
    <x v="373"/>
    <s v="80802633"/>
    <x v="2"/>
    <s v="B3"/>
    <s v="BXJJF71"/>
    <s v="Z4DN"/>
    <n v="1"/>
    <n v="1305.03"/>
    <n v="1461.63"/>
    <n v="1305"/>
    <s v="Completed"/>
    <s v="4D14"/>
    <s v="3548083"/>
    <n v="1"/>
    <s v="Indore"/>
    <x v="0"/>
    <s v="GM-HH"/>
    <x v="20"/>
    <x v="9"/>
    <x v="4"/>
  </r>
  <r>
    <s v="86I1420657"/>
    <d v="2022-05-25T00:00:00"/>
    <s v="3553211"/>
    <x v="348"/>
    <s v="80802633"/>
    <x v="2"/>
    <s v="B3"/>
    <s v="BXJJF71"/>
    <s v="Z4DN"/>
    <n v="2"/>
    <n v="2610.0100000000002"/>
    <n v="2923.21"/>
    <n v="1305"/>
    <s v="Completed"/>
    <s v="4D14"/>
    <s v="3553211"/>
    <n v="2"/>
    <s v="Indore"/>
    <x v="0"/>
    <s v="GM-HH"/>
    <x v="21"/>
    <x v="9"/>
    <x v="4"/>
  </r>
  <r>
    <s v="86I1420657"/>
    <d v="2022-05-25T00:00:00"/>
    <s v="3553211"/>
    <x v="348"/>
    <s v="81571686"/>
    <x v="0"/>
    <s v="B3"/>
    <s v="BXJLND1"/>
    <s v="Z4DN"/>
    <n v="10"/>
    <n v="6525.02"/>
    <n v="7308.02"/>
    <n v="652.5"/>
    <s v="Completed"/>
    <s v="4D14"/>
    <s v="3553211"/>
    <n v="10"/>
    <s v="Indore"/>
    <x v="0"/>
    <s v="GM-HH"/>
    <x v="21"/>
    <x v="9"/>
    <x v="4"/>
  </r>
  <r>
    <s v="86I1420660"/>
    <d v="2022-05-25T00:00:00"/>
    <s v="3547735"/>
    <x v="374"/>
    <s v="81571686"/>
    <x v="0"/>
    <s v="B3"/>
    <s v="BXJLND1"/>
    <s v="Z4DN"/>
    <n v="10"/>
    <n v="6524.98"/>
    <n v="7307.98"/>
    <n v="652.5"/>
    <s v="Completed"/>
    <s v="4D14"/>
    <s v="3547735"/>
    <n v="10"/>
    <s v="Indore"/>
    <x v="0"/>
    <s v="GM-HH"/>
    <x v="20"/>
    <x v="9"/>
    <x v="4"/>
  </r>
  <r>
    <s v="86I1420660"/>
    <d v="2022-05-25T00:00:00"/>
    <s v="3547735"/>
    <x v="374"/>
    <s v="80802633"/>
    <x v="2"/>
    <s v="B3"/>
    <s v="BXJJF71"/>
    <s v="Z4DN"/>
    <n v="3"/>
    <n v="3915"/>
    <n v="4384.8"/>
    <n v="1305"/>
    <s v="Completed"/>
    <s v="4D14"/>
    <s v="3547735"/>
    <n v="3"/>
    <s v="Indore"/>
    <x v="0"/>
    <s v="GM-HH"/>
    <x v="20"/>
    <x v="9"/>
    <x v="4"/>
  </r>
  <r>
    <s v="86I1420671"/>
    <d v="2022-05-25T00:00:00"/>
    <s v="3548136"/>
    <x v="346"/>
    <s v="80802625"/>
    <x v="1"/>
    <s v="B3"/>
    <s v="BXJLK51"/>
    <s v="Z4DN"/>
    <n v="4"/>
    <n v="5219.76"/>
    <n v="5846.16"/>
    <n v="1305"/>
    <s v="Completed"/>
    <s v="4D14"/>
    <s v="3548136"/>
    <n v="4"/>
    <s v="Indore"/>
    <x v="0"/>
    <s v="GM-HH"/>
    <x v="20"/>
    <x v="9"/>
    <x v="4"/>
  </r>
  <r>
    <s v="86I1420673"/>
    <d v="2022-05-25T00:00:00"/>
    <s v="1727883"/>
    <x v="358"/>
    <s v="86415798"/>
    <x v="3"/>
    <s v="B3"/>
    <s v="BXJL2N1"/>
    <s v="Z4DN"/>
    <n v="5"/>
    <n v="1632.88"/>
    <n v="1828.82"/>
    <n v="326.57"/>
    <s v="Completed"/>
    <s v="4D14"/>
    <s v="1727883"/>
    <n v="5"/>
    <s v="Indore"/>
    <x v="0"/>
    <s v="GM-HH"/>
    <x v="20"/>
    <x v="9"/>
    <x v="4"/>
  </r>
  <r>
    <s v="86I1420678"/>
    <d v="2022-05-26T00:00:00"/>
    <s v="3553387"/>
    <x v="354"/>
    <s v="80802625"/>
    <x v="1"/>
    <s v="B3"/>
    <s v="BXJLK51"/>
    <s v="Z4DN"/>
    <n v="15"/>
    <n v="19574.849999999999"/>
    <n v="21923.85"/>
    <n v="1305"/>
    <s v="Completed"/>
    <s v="4D14"/>
    <s v="3553387"/>
    <n v="15"/>
    <s v="Indore"/>
    <x v="0"/>
    <s v="GM-HH"/>
    <x v="20"/>
    <x v="9"/>
    <x v="4"/>
  </r>
  <r>
    <s v="86I1420682"/>
    <d v="2022-05-26T00:00:00"/>
    <s v="3554407"/>
    <x v="356"/>
    <s v="81571686"/>
    <x v="0"/>
    <s v="B3"/>
    <s v="BXJLND1"/>
    <s v="Z4DN"/>
    <n v="3"/>
    <n v="1957.5"/>
    <n v="2192.4"/>
    <n v="652.5"/>
    <s v="Completed"/>
    <s v="4D14"/>
    <s v="3554407"/>
    <n v="3"/>
    <s v="Indore"/>
    <x v="0"/>
    <s v="GM-HH"/>
    <x v="22"/>
    <x v="9"/>
    <x v="4"/>
  </r>
  <r>
    <s v="86I1420682"/>
    <d v="2022-05-26T00:00:00"/>
    <s v="3554407"/>
    <x v="356"/>
    <s v="80802633"/>
    <x v="2"/>
    <s v="B3"/>
    <s v="BXJJF71"/>
    <s v="Z4DN"/>
    <n v="3"/>
    <n v="3915"/>
    <n v="4384.8"/>
    <n v="1305"/>
    <s v="Completed"/>
    <s v="4D14"/>
    <s v="3554407"/>
    <n v="3"/>
    <s v="Indore"/>
    <x v="0"/>
    <s v="GM-HH"/>
    <x v="22"/>
    <x v="9"/>
    <x v="4"/>
  </r>
  <r>
    <s v="86I1420687"/>
    <d v="2022-05-26T00:00:00"/>
    <s v="1727934"/>
    <x v="369"/>
    <s v="86415798"/>
    <x v="3"/>
    <s v="B3"/>
    <s v="BXJL2N1"/>
    <s v="Z4DN"/>
    <n v="24"/>
    <n v="7837.71"/>
    <n v="8778.23"/>
    <n v="326.57"/>
    <s v="Completed"/>
    <s v="4D14"/>
    <s v="1727934"/>
    <n v="24"/>
    <s v="Indore"/>
    <x v="0"/>
    <s v="GM-HH"/>
    <x v="20"/>
    <x v="9"/>
    <x v="4"/>
  </r>
  <r>
    <s v="86I1420693"/>
    <d v="2022-05-26T00:00:00"/>
    <s v="3552704"/>
    <x v="375"/>
    <s v="86415798"/>
    <x v="3"/>
    <s v="B3"/>
    <s v="BXJL2N1"/>
    <s v="Z4DN"/>
    <n v="5"/>
    <n v="1632.85"/>
    <n v="1828.79"/>
    <n v="326.57"/>
    <s v="Completed"/>
    <s v="4D14"/>
    <s v="3552704"/>
    <n v="5"/>
    <s v="Indore"/>
    <x v="0"/>
    <s v="GM-HH"/>
    <x v="22"/>
    <x v="9"/>
    <x v="4"/>
  </r>
  <r>
    <s v="86I1420693"/>
    <d v="2022-05-26T00:00:00"/>
    <s v="3552704"/>
    <x v="375"/>
    <s v="80802633"/>
    <x v="2"/>
    <s v="B3"/>
    <s v="BXJJF71"/>
    <s v="Z4DN"/>
    <n v="5"/>
    <n v="6525"/>
    <n v="7308"/>
    <n v="1305"/>
    <s v="Completed"/>
    <s v="4D14"/>
    <s v="3552704"/>
    <n v="5"/>
    <s v="Indore"/>
    <x v="0"/>
    <s v="GM-HH"/>
    <x v="22"/>
    <x v="9"/>
    <x v="4"/>
  </r>
  <r>
    <s v="86I1420695"/>
    <d v="2022-05-26T00:00:00"/>
    <s v="3553419"/>
    <x v="376"/>
    <s v="86415798"/>
    <x v="3"/>
    <s v="B3"/>
    <s v="BXJL2N1"/>
    <s v="Z4DN"/>
    <n v="5"/>
    <n v="1632.84"/>
    <n v="1828.78"/>
    <n v="326.57"/>
    <s v="Completed"/>
    <s v="4D14"/>
    <s v="3553419"/>
    <n v="5"/>
    <s v="Indore"/>
    <x v="0"/>
    <s v="GM-HH"/>
    <x v="21"/>
    <x v="9"/>
    <x v="4"/>
  </r>
  <r>
    <s v="86I1420695"/>
    <d v="2022-05-26T00:00:00"/>
    <s v="3553419"/>
    <x v="376"/>
    <s v="81571686"/>
    <x v="0"/>
    <s v="B3"/>
    <s v="BXJLND1"/>
    <s v="Z4DN"/>
    <n v="5"/>
    <n v="3262.48"/>
    <n v="3653.98"/>
    <n v="652.5"/>
    <s v="Completed"/>
    <s v="4D14"/>
    <s v="3553419"/>
    <n v="5"/>
    <s v="Indore"/>
    <x v="0"/>
    <s v="GM-HH"/>
    <x v="21"/>
    <x v="9"/>
    <x v="4"/>
  </r>
  <r>
    <s v="86I1420695"/>
    <d v="2022-05-26T00:00:00"/>
    <s v="3553419"/>
    <x v="376"/>
    <s v="80802625"/>
    <x v="1"/>
    <s v="B3"/>
    <s v="BXJLK51"/>
    <s v="Z4DN"/>
    <n v="3"/>
    <n v="3914.97"/>
    <n v="4384.7700000000004"/>
    <n v="1305"/>
    <s v="Completed"/>
    <s v="4D14"/>
    <s v="3553419"/>
    <n v="3"/>
    <s v="Indore"/>
    <x v="0"/>
    <s v="GM-HH"/>
    <x v="21"/>
    <x v="9"/>
    <x v="4"/>
  </r>
  <r>
    <s v="86I1420695"/>
    <d v="2022-05-26T00:00:00"/>
    <s v="3553419"/>
    <x v="376"/>
    <s v="80802633"/>
    <x v="2"/>
    <s v="B3"/>
    <s v="BXJJF71"/>
    <s v="Z4DN"/>
    <n v="3"/>
    <n v="3914.97"/>
    <n v="4384.7700000000004"/>
    <n v="1305"/>
    <s v="Completed"/>
    <s v="4D14"/>
    <s v="3553419"/>
    <n v="3"/>
    <s v="Indore"/>
    <x v="0"/>
    <s v="GM-HH"/>
    <x v="21"/>
    <x v="9"/>
    <x v="4"/>
  </r>
  <r>
    <s v="86I1420701"/>
    <d v="2022-05-26T00:00:00"/>
    <s v="3552573"/>
    <x v="353"/>
    <s v="80802633"/>
    <x v="2"/>
    <s v="B3"/>
    <s v="BXJJF71"/>
    <s v="Z4DN"/>
    <n v="5"/>
    <n v="6525.05"/>
    <n v="7308.05"/>
    <n v="1305"/>
    <s v="Completed"/>
    <s v="4D14"/>
    <s v="3552573"/>
    <n v="5"/>
    <s v="Indore"/>
    <x v="0"/>
    <s v="GM-HH"/>
    <x v="20"/>
    <x v="9"/>
    <x v="4"/>
  </r>
  <r>
    <s v="86I1420705"/>
    <d v="2022-05-26T00:00:00"/>
    <s v="3553557"/>
    <x v="377"/>
    <s v="80802625"/>
    <x v="1"/>
    <s v="B3"/>
    <s v="BXJLK51"/>
    <s v="Z4DN"/>
    <n v="5"/>
    <n v="6525.09"/>
    <n v="7308.09"/>
    <n v="1305"/>
    <s v="Completed"/>
    <s v="4D14"/>
    <s v="3553557"/>
    <n v="5"/>
    <s v="Indore"/>
    <x v="0"/>
    <s v="GM-HH"/>
    <x v="22"/>
    <x v="9"/>
    <x v="4"/>
  </r>
  <r>
    <s v="86I1420714"/>
    <d v="2022-05-26T00:00:00"/>
    <s v="4760526"/>
    <x v="344"/>
    <s v="80802633"/>
    <x v="2"/>
    <s v="B3"/>
    <s v="BXJJF71"/>
    <s v="Z4DN"/>
    <n v="2"/>
    <n v="2610.0100000000002"/>
    <n v="2923.21"/>
    <n v="1305"/>
    <s v="Completed"/>
    <s v="4D14"/>
    <s v="4760526"/>
    <n v="2"/>
    <s v="Indore"/>
    <x v="0"/>
    <s v="GM-HH"/>
    <x v="22"/>
    <x v="9"/>
    <x v="4"/>
  </r>
  <r>
    <s v="86I1420715"/>
    <d v="2022-05-26T00:00:00"/>
    <s v="3554579"/>
    <x v="371"/>
    <s v="80802625"/>
    <x v="1"/>
    <s v="B3"/>
    <s v="BXJLK51"/>
    <s v="Z4DN"/>
    <n v="3"/>
    <n v="3915.08"/>
    <n v="4384.88"/>
    <n v="1305"/>
    <s v="Completed"/>
    <s v="4D14"/>
    <s v="3554579"/>
    <n v="3"/>
    <s v="Indore"/>
    <x v="0"/>
    <s v="GM-HH"/>
    <x v="22"/>
    <x v="9"/>
    <x v="4"/>
  </r>
  <r>
    <s v="86I1420715"/>
    <d v="2022-05-26T00:00:00"/>
    <s v="3554579"/>
    <x v="371"/>
    <s v="86415798"/>
    <x v="3"/>
    <s v="B3"/>
    <s v="BXJL2N1"/>
    <s v="Z4DN"/>
    <n v="10"/>
    <n v="3265.77"/>
    <n v="3657.65"/>
    <n v="326.57"/>
    <s v="Completed"/>
    <s v="4D14"/>
    <s v="3554579"/>
    <n v="10"/>
    <s v="Indore"/>
    <x v="0"/>
    <s v="GM-HH"/>
    <x v="22"/>
    <x v="9"/>
    <x v="4"/>
  </r>
  <r>
    <s v="86I1420725"/>
    <d v="2022-05-26T00:00:00"/>
    <s v="4006257"/>
    <x v="340"/>
    <s v="86415798"/>
    <x v="3"/>
    <s v="B3"/>
    <s v="BXJL2N1"/>
    <s v="Z4DN"/>
    <n v="2"/>
    <n v="653.16"/>
    <n v="731.54"/>
    <n v="326.57"/>
    <s v="Completed"/>
    <s v="4D14"/>
    <s v="4006257"/>
    <n v="2"/>
    <s v="Indore"/>
    <x v="0"/>
    <s v="GM-HH"/>
    <x v="20"/>
    <x v="9"/>
    <x v="4"/>
  </r>
  <r>
    <s v="86I1420736"/>
    <d v="2022-05-26T00:00:00"/>
    <s v="3553127"/>
    <x v="345"/>
    <s v="86415798"/>
    <x v="3"/>
    <s v="B3"/>
    <s v="BXJL2N1"/>
    <s v="Z4DN"/>
    <n v="5"/>
    <n v="1632.88"/>
    <n v="1828.82"/>
    <n v="326.57"/>
    <s v="Completed"/>
    <s v="4D14"/>
    <s v="3553127"/>
    <n v="5"/>
    <s v="Indore"/>
    <x v="0"/>
    <s v="GM-HH"/>
    <x v="20"/>
    <x v="9"/>
    <x v="4"/>
  </r>
  <r>
    <s v="86I1420736"/>
    <d v="2022-05-26T00:00:00"/>
    <s v="3553127"/>
    <x v="345"/>
    <s v="80802633"/>
    <x v="2"/>
    <s v="B3"/>
    <s v="BXJJF71"/>
    <s v="Z4DN"/>
    <n v="2"/>
    <n v="2610.04"/>
    <n v="2923.24"/>
    <n v="1305"/>
    <s v="Completed"/>
    <s v="4D14"/>
    <s v="3553127"/>
    <n v="2"/>
    <s v="Indore"/>
    <x v="0"/>
    <s v="GM-HH"/>
    <x v="20"/>
    <x v="9"/>
    <x v="4"/>
  </r>
  <r>
    <s v="86I1420740"/>
    <d v="2022-05-26T00:00:00"/>
    <s v="4227877"/>
    <x v="342"/>
    <s v="80802633"/>
    <x v="2"/>
    <s v="B3"/>
    <s v="BXJJF71"/>
    <s v="Z4DN"/>
    <n v="2"/>
    <n v="2610.0300000000002"/>
    <n v="2923.23"/>
    <n v="1305"/>
    <s v="Completed"/>
    <s v="4D14"/>
    <s v="4227877"/>
    <n v="2"/>
    <s v="Indore"/>
    <x v="0"/>
    <s v="GM-HH"/>
    <x v="20"/>
    <x v="9"/>
    <x v="4"/>
  </r>
  <r>
    <s v="86I1420745"/>
    <d v="2022-05-26T00:00:00"/>
    <s v="4664087"/>
    <x v="378"/>
    <s v="86415798"/>
    <x v="3"/>
    <s v="B3"/>
    <s v="BXJL2N1"/>
    <s v="Z4DN"/>
    <n v="10"/>
    <n v="3265.75"/>
    <n v="3657.63"/>
    <n v="326.57"/>
    <s v="Completed"/>
    <s v="4D14"/>
    <s v="4664087"/>
    <n v="10"/>
    <s v="Indore"/>
    <x v="0"/>
    <s v="GM-HH"/>
    <x v="20"/>
    <x v="9"/>
    <x v="4"/>
  </r>
  <r>
    <s v="86I1420749"/>
    <d v="2022-05-27T00:00:00"/>
    <s v="3547741"/>
    <x v="379"/>
    <s v="80802625"/>
    <x v="1"/>
    <s v="B3"/>
    <s v="BXJLK51"/>
    <s v="Z4DN"/>
    <n v="3"/>
    <n v="3914.9"/>
    <n v="4384.7"/>
    <n v="1305"/>
    <s v="Completed"/>
    <s v="4D14"/>
    <s v="3547741"/>
    <n v="3"/>
    <s v="Indore"/>
    <x v="0"/>
    <s v="GM-HH"/>
    <x v="20"/>
    <x v="9"/>
    <x v="4"/>
  </r>
  <r>
    <s v="86I1420754"/>
    <d v="2022-05-27T00:00:00"/>
    <s v="1728804"/>
    <x v="380"/>
    <s v="80802625"/>
    <x v="1"/>
    <s v="B3"/>
    <s v="BXJLK51"/>
    <s v="Z4DN"/>
    <n v="4"/>
    <n v="5219.8999999999996"/>
    <n v="5846.3"/>
    <n v="1305"/>
    <s v="Completed"/>
    <s v="4D14"/>
    <s v="1728804"/>
    <n v="4"/>
    <s v="Indore"/>
    <x v="0"/>
    <s v="GM-HH"/>
    <x v="22"/>
    <x v="9"/>
    <x v="4"/>
  </r>
  <r>
    <s v="86I1420758"/>
    <d v="2022-05-27T00:00:00"/>
    <s v="4221386"/>
    <x v="381"/>
    <s v="81571686"/>
    <x v="0"/>
    <s v="B3"/>
    <s v="BXJLND1"/>
    <s v="Z4DN"/>
    <n v="6"/>
    <n v="3914.97"/>
    <n v="4384.7700000000004"/>
    <n v="652.5"/>
    <s v="Completed"/>
    <s v="4D14"/>
    <s v="4221386"/>
    <n v="6"/>
    <s v="Indore"/>
    <x v="0"/>
    <s v="GM-HH"/>
    <x v="21"/>
    <x v="9"/>
    <x v="4"/>
  </r>
  <r>
    <s v="86I1420758"/>
    <d v="2022-05-27T00:00:00"/>
    <s v="4221386"/>
    <x v="381"/>
    <s v="80802633"/>
    <x v="2"/>
    <s v="B3"/>
    <s v="BXJJF71"/>
    <s v="Z4DN"/>
    <n v="2"/>
    <n v="2609.9899999999998"/>
    <n v="2923.19"/>
    <n v="1305"/>
    <s v="Completed"/>
    <s v="4D14"/>
    <s v="4221386"/>
    <n v="2"/>
    <s v="Indore"/>
    <x v="0"/>
    <s v="GM-HH"/>
    <x v="21"/>
    <x v="9"/>
    <x v="4"/>
  </r>
  <r>
    <s v="86I1420759"/>
    <d v="2022-05-27T00:00:00"/>
    <s v="3554499"/>
    <x v="380"/>
    <s v="81571686"/>
    <x v="0"/>
    <s v="B3"/>
    <s v="BXJLND1"/>
    <s v="Z4DN"/>
    <n v="30"/>
    <n v="19574.86"/>
    <n v="21923.86"/>
    <n v="652.5"/>
    <s v="Completed"/>
    <s v="4D14"/>
    <s v="3554499"/>
    <n v="30"/>
    <s v="Indore"/>
    <x v="0"/>
    <s v="GM-HH"/>
    <x v="21"/>
    <x v="9"/>
    <x v="4"/>
  </r>
  <r>
    <s v="86I1420759"/>
    <d v="2022-05-27T00:00:00"/>
    <s v="3554499"/>
    <x v="380"/>
    <s v="80802625"/>
    <x v="1"/>
    <s v="B3"/>
    <s v="BXJLK51"/>
    <s v="Z4DN"/>
    <n v="16"/>
    <n v="20879.849999999999"/>
    <n v="23385.45"/>
    <n v="1305"/>
    <s v="Completed"/>
    <s v="4D14"/>
    <s v="3554499"/>
    <n v="16"/>
    <s v="Indore"/>
    <x v="0"/>
    <s v="GM-HH"/>
    <x v="21"/>
    <x v="9"/>
    <x v="4"/>
  </r>
  <r>
    <s v="86I1420759"/>
    <d v="2022-05-27T00:00:00"/>
    <s v="3554499"/>
    <x v="380"/>
    <s v="86415798"/>
    <x v="3"/>
    <s v="B3"/>
    <s v="BXJL2N1"/>
    <s v="Z4DN"/>
    <n v="30"/>
    <n v="9797.0300000000007"/>
    <n v="10972.69"/>
    <n v="326.57"/>
    <s v="Completed"/>
    <s v="4D14"/>
    <s v="3554499"/>
    <n v="30"/>
    <s v="Indore"/>
    <x v="0"/>
    <s v="GM-HH"/>
    <x v="21"/>
    <x v="9"/>
    <x v="4"/>
  </r>
  <r>
    <s v="86I1420760"/>
    <d v="2022-05-27T00:00:00"/>
    <s v="3553556"/>
    <x v="382"/>
    <s v="80802633"/>
    <x v="2"/>
    <s v="B3"/>
    <s v="BXJJF71"/>
    <s v="Z4DN"/>
    <n v="1"/>
    <n v="1305.01"/>
    <n v="1461.61"/>
    <n v="1305"/>
    <s v="Completed"/>
    <s v="4D14"/>
    <s v="3553556"/>
    <n v="1"/>
    <s v="Indore"/>
    <x v="0"/>
    <s v="GM-HH"/>
    <x v="22"/>
    <x v="9"/>
    <x v="4"/>
  </r>
  <r>
    <s v="86I1420767"/>
    <d v="2022-05-27T00:00:00"/>
    <s v="3553468"/>
    <x v="383"/>
    <s v="81571686"/>
    <x v="0"/>
    <s v="B3"/>
    <s v="BXJLND1"/>
    <s v="Z4DN"/>
    <n v="10"/>
    <n v="6525"/>
    <n v="7308"/>
    <n v="652.5"/>
    <s v="Completed"/>
    <s v="4D14"/>
    <s v="3553468"/>
    <n v="10"/>
    <s v="Indore"/>
    <x v="0"/>
    <s v="GM-HH"/>
    <x v="22"/>
    <x v="9"/>
    <x v="4"/>
  </r>
  <r>
    <s v="86I1420767"/>
    <d v="2022-05-27T00:00:00"/>
    <s v="3553468"/>
    <x v="383"/>
    <s v="80802625"/>
    <x v="1"/>
    <s v="B3"/>
    <s v="BXJLK51"/>
    <s v="Z4DN"/>
    <n v="5"/>
    <n v="6525"/>
    <n v="7308"/>
    <n v="1305"/>
    <s v="Completed"/>
    <s v="4D14"/>
    <s v="3553468"/>
    <n v="5"/>
    <s v="Indore"/>
    <x v="0"/>
    <s v="GM-HH"/>
    <x v="22"/>
    <x v="9"/>
    <x v="4"/>
  </r>
  <r>
    <s v="86I1420779"/>
    <d v="2022-05-28T00:00:00"/>
    <s v="3271944"/>
    <x v="384"/>
    <s v="80802625"/>
    <x v="1"/>
    <s v="B3"/>
    <s v="BXJLK51"/>
    <s v="Z4DN"/>
    <n v="12"/>
    <n v="15660.13"/>
    <n v="17539.330000000002"/>
    <n v="1305"/>
    <s v="Completed"/>
    <s v="4D14"/>
    <s v="3271944"/>
    <n v="12"/>
    <s v="Indore"/>
    <x v="0"/>
    <s v="GM-HH"/>
    <x v="22"/>
    <x v="9"/>
    <x v="4"/>
  </r>
  <r>
    <s v="86I1420779"/>
    <d v="2022-05-28T00:00:00"/>
    <s v="3271944"/>
    <x v="384"/>
    <s v="80802633"/>
    <x v="2"/>
    <s v="B3"/>
    <s v="BXJJF71"/>
    <s v="Z4DN"/>
    <n v="6"/>
    <n v="7830.07"/>
    <n v="8769.67"/>
    <n v="1305"/>
    <s v="Completed"/>
    <s v="4D14"/>
    <s v="3271944"/>
    <n v="6"/>
    <s v="Indore"/>
    <x v="0"/>
    <s v="GM-HH"/>
    <x v="22"/>
    <x v="9"/>
    <x v="4"/>
  </r>
  <r>
    <s v="86I1420780"/>
    <d v="2022-05-28T00:00:00"/>
    <s v="3553242"/>
    <x v="360"/>
    <s v="81571686"/>
    <x v="0"/>
    <s v="B3"/>
    <s v="BXJLND1"/>
    <s v="Z4DN"/>
    <n v="5"/>
    <n v="3262.5"/>
    <n v="3654"/>
    <n v="652.5"/>
    <s v="Completed"/>
    <s v="4D14"/>
    <s v="3553242"/>
    <n v="5"/>
    <s v="Indore"/>
    <x v="0"/>
    <s v="GM-HH"/>
    <x v="22"/>
    <x v="9"/>
    <x v="4"/>
  </r>
  <r>
    <s v="86I1420782"/>
    <d v="2022-05-28T00:00:00"/>
    <s v="4734489"/>
    <x v="364"/>
    <s v="80802633"/>
    <x v="2"/>
    <s v="B3"/>
    <s v="BXJJF71"/>
    <s v="Z4DN"/>
    <n v="3"/>
    <n v="3915.07"/>
    <n v="4384.87"/>
    <n v="1305"/>
    <s v="Completed"/>
    <s v="4D14"/>
    <s v="4734489"/>
    <n v="3"/>
    <s v="Indore"/>
    <x v="0"/>
    <s v="GM-HH"/>
    <x v="20"/>
    <x v="9"/>
    <x v="4"/>
  </r>
  <r>
    <s v="86I1420789"/>
    <d v="2022-05-28T00:00:00"/>
    <s v="3553165"/>
    <x v="361"/>
    <s v="80802625"/>
    <x v="1"/>
    <s v="B3"/>
    <s v="BXJLK51"/>
    <s v="Z4DN"/>
    <n v="10"/>
    <n v="13050.18"/>
    <n v="14616.18"/>
    <n v="1305"/>
    <s v="Completed"/>
    <s v="4D14"/>
    <s v="3553165"/>
    <n v="10"/>
    <s v="Indore"/>
    <x v="0"/>
    <s v="GM-HH"/>
    <x v="20"/>
    <x v="9"/>
    <x v="4"/>
  </r>
  <r>
    <s v="86I1420789"/>
    <d v="2022-05-28T00:00:00"/>
    <s v="3553165"/>
    <x v="361"/>
    <s v="81571686"/>
    <x v="0"/>
    <s v="B3"/>
    <s v="BXJLND1"/>
    <s v="Z4DN"/>
    <n v="5"/>
    <n v="3262.54"/>
    <n v="3654.04"/>
    <n v="652.5"/>
    <s v="Completed"/>
    <s v="4D14"/>
    <s v="3553165"/>
    <n v="5"/>
    <s v="Indore"/>
    <x v="0"/>
    <s v="GM-HH"/>
    <x v="20"/>
    <x v="9"/>
    <x v="4"/>
  </r>
  <r>
    <s v="86I1420790"/>
    <d v="2022-05-28T00:00:00"/>
    <s v="3802189"/>
    <x v="385"/>
    <s v="81571686"/>
    <x v="0"/>
    <s v="B3"/>
    <s v="BXJLND1"/>
    <s v="Z4DN"/>
    <n v="12"/>
    <n v="7830.26"/>
    <n v="8769.86"/>
    <n v="652.5"/>
    <s v="Completed"/>
    <s v="4D14"/>
    <s v="3802189"/>
    <n v="12"/>
    <s v="Indore"/>
    <x v="0"/>
    <s v="GM-HH"/>
    <x v="20"/>
    <x v="9"/>
    <x v="4"/>
  </r>
  <r>
    <s v="86I1420794"/>
    <d v="2022-05-28T00:00:00"/>
    <s v="3548091"/>
    <x v="366"/>
    <s v="80802625"/>
    <x v="1"/>
    <s v="B3"/>
    <s v="BXJLK51"/>
    <s v="Z4DN"/>
    <n v="4"/>
    <n v="5220.09"/>
    <n v="5846.49"/>
    <n v="1305"/>
    <s v="Completed"/>
    <s v="4D14"/>
    <s v="3548091"/>
    <n v="4"/>
    <s v="Indore"/>
    <x v="0"/>
    <s v="GM-HH"/>
    <x v="20"/>
    <x v="9"/>
    <x v="4"/>
  </r>
  <r>
    <s v="86I1420794"/>
    <d v="2022-05-28T00:00:00"/>
    <s v="3548091"/>
    <x v="366"/>
    <s v="86415798"/>
    <x v="3"/>
    <s v="B3"/>
    <s v="BXJL2N1"/>
    <s v="Z4DN"/>
    <n v="10"/>
    <n v="3265.75"/>
    <n v="3657.63"/>
    <n v="326.57"/>
    <s v="Completed"/>
    <s v="4D14"/>
    <s v="3548091"/>
    <n v="10"/>
    <s v="Indore"/>
    <x v="0"/>
    <s v="GM-HH"/>
    <x v="20"/>
    <x v="9"/>
    <x v="4"/>
  </r>
  <r>
    <s v="86I1420794"/>
    <d v="2022-05-28T00:00:00"/>
    <s v="3548091"/>
    <x v="366"/>
    <s v="80802633"/>
    <x v="2"/>
    <s v="B3"/>
    <s v="BXJJF71"/>
    <s v="Z4DN"/>
    <n v="2"/>
    <n v="2610.04"/>
    <n v="2923.24"/>
    <n v="1305"/>
    <s v="Completed"/>
    <s v="4D14"/>
    <s v="3548091"/>
    <n v="2"/>
    <s v="Indore"/>
    <x v="0"/>
    <s v="GM-HH"/>
    <x v="20"/>
    <x v="9"/>
    <x v="4"/>
  </r>
  <r>
    <s v="86I1420796"/>
    <d v="2022-05-28T00:00:00"/>
    <s v="4187993"/>
    <x v="386"/>
    <s v="80802633"/>
    <x v="2"/>
    <s v="B3"/>
    <s v="BXJJF71"/>
    <s v="Z4DN"/>
    <n v="6"/>
    <n v="7829.85"/>
    <n v="8769.4500000000007"/>
    <n v="1305"/>
    <s v="Completed"/>
    <s v="4D14"/>
    <s v="4187993"/>
    <n v="6"/>
    <s v="Indore"/>
    <x v="0"/>
    <s v="GM-HH"/>
    <x v="20"/>
    <x v="9"/>
    <x v="4"/>
  </r>
  <r>
    <s v="86I1420801"/>
    <d v="2022-05-28T00:00:00"/>
    <s v="1727934"/>
    <x v="369"/>
    <s v="86415798"/>
    <x v="3"/>
    <s v="B3"/>
    <s v="BXJL2N1"/>
    <s v="Z4DN"/>
    <n v="24"/>
    <n v="7837.71"/>
    <n v="8778.23"/>
    <n v="326.57"/>
    <s v="Completed"/>
    <s v="4D14"/>
    <s v="1727934"/>
    <n v="24"/>
    <s v="Indore"/>
    <x v="0"/>
    <s v="GM-HH"/>
    <x v="20"/>
    <x v="9"/>
    <x v="4"/>
  </r>
  <r>
    <s v="86I1420801"/>
    <d v="2022-05-28T00:00:00"/>
    <s v="1727934"/>
    <x v="369"/>
    <s v="80802633"/>
    <x v="2"/>
    <s v="B3"/>
    <s v="BXJJF71"/>
    <s v="Z4DN"/>
    <n v="10"/>
    <n v="13050.06"/>
    <n v="14616.06"/>
    <n v="1305"/>
    <s v="Completed"/>
    <s v="4D14"/>
    <s v="1727934"/>
    <n v="10"/>
    <s v="Indore"/>
    <x v="0"/>
    <s v="GM-HH"/>
    <x v="20"/>
    <x v="9"/>
    <x v="4"/>
  </r>
  <r>
    <s v="86I1420802"/>
    <d v="2022-05-28T00:00:00"/>
    <s v="3554529"/>
    <x v="387"/>
    <s v="81571686"/>
    <x v="0"/>
    <s v="B3"/>
    <s v="BXJLND1"/>
    <s v="Z4DN"/>
    <n v="6"/>
    <n v="3915.05"/>
    <n v="4384.8500000000004"/>
    <n v="652.5"/>
    <s v="Completed"/>
    <s v="4D14"/>
    <s v="3554529"/>
    <n v="6"/>
    <s v="Indore"/>
    <x v="0"/>
    <s v="GM-HH"/>
    <x v="21"/>
    <x v="9"/>
    <x v="4"/>
  </r>
  <r>
    <s v="86I1420802"/>
    <d v="2022-05-28T00:00:00"/>
    <s v="3554529"/>
    <x v="387"/>
    <s v="80802625"/>
    <x v="1"/>
    <s v="B3"/>
    <s v="BXJLK51"/>
    <s v="Z4DN"/>
    <n v="4"/>
    <n v="5220.0600000000004"/>
    <n v="5846.46"/>
    <n v="1305"/>
    <s v="Completed"/>
    <s v="4D14"/>
    <s v="3554529"/>
    <n v="4"/>
    <s v="Indore"/>
    <x v="0"/>
    <s v="GM-HH"/>
    <x v="21"/>
    <x v="9"/>
    <x v="4"/>
  </r>
  <r>
    <s v="86I1420802"/>
    <d v="2022-05-28T00:00:00"/>
    <s v="3554529"/>
    <x v="387"/>
    <s v="86415798"/>
    <x v="3"/>
    <s v="B3"/>
    <s v="BXJL2N1"/>
    <s v="Z4DN"/>
    <n v="6"/>
    <n v="1959.45"/>
    <n v="2194.59"/>
    <n v="326.57"/>
    <s v="Completed"/>
    <s v="4D14"/>
    <s v="3554529"/>
    <n v="6"/>
    <s v="Indore"/>
    <x v="0"/>
    <s v="GM-HH"/>
    <x v="21"/>
    <x v="9"/>
    <x v="4"/>
  </r>
  <r>
    <s v="86I1420802"/>
    <d v="2022-05-28T00:00:00"/>
    <s v="3554529"/>
    <x v="387"/>
    <s v="80802633"/>
    <x v="2"/>
    <s v="B3"/>
    <s v="BXJJF71"/>
    <s v="Z4DN"/>
    <n v="1"/>
    <n v="1305.02"/>
    <n v="1461.62"/>
    <n v="1305"/>
    <s v="Completed"/>
    <s v="4D14"/>
    <s v="3554529"/>
    <n v="1"/>
    <s v="Indore"/>
    <x v="0"/>
    <s v="GM-HH"/>
    <x v="21"/>
    <x v="9"/>
    <x v="4"/>
  </r>
  <r>
    <s v="86I1420806"/>
    <d v="2022-05-28T00:00:00"/>
    <s v="1308616"/>
    <x v="388"/>
    <s v="80802625"/>
    <x v="1"/>
    <s v="B3"/>
    <s v="BXJLK51"/>
    <s v="Z4DN"/>
    <n v="4"/>
    <n v="5220.04"/>
    <n v="5846.44"/>
    <n v="1305"/>
    <s v="Completed"/>
    <s v="4D14"/>
    <s v="1308616"/>
    <n v="4"/>
    <s v="Indore"/>
    <x v="0"/>
    <s v="GM-HH"/>
    <x v="22"/>
    <x v="9"/>
    <x v="4"/>
  </r>
  <r>
    <s v="86I1420806"/>
    <d v="2022-05-28T00:00:00"/>
    <s v="1308616"/>
    <x v="388"/>
    <s v="86415798"/>
    <x v="3"/>
    <s v="B3"/>
    <s v="BXJL2N1"/>
    <s v="Z4DN"/>
    <n v="5"/>
    <n v="1632.86"/>
    <n v="1828.8"/>
    <n v="326.57"/>
    <s v="Completed"/>
    <s v="4D14"/>
    <s v="1308616"/>
    <n v="5"/>
    <s v="Indore"/>
    <x v="0"/>
    <s v="GM-HH"/>
    <x v="22"/>
    <x v="9"/>
    <x v="4"/>
  </r>
  <r>
    <s v="86I1420812"/>
    <d v="2022-05-28T00:00:00"/>
    <s v="3548079"/>
    <x v="341"/>
    <s v="80802633"/>
    <x v="2"/>
    <s v="B3"/>
    <s v="BXJJF71"/>
    <s v="Z4DN"/>
    <n v="1"/>
    <n v="1305.04"/>
    <n v="1461.64"/>
    <n v="1305"/>
    <s v="Completed"/>
    <s v="4D14"/>
    <s v="3548079"/>
    <n v="1"/>
    <s v="Indore"/>
    <x v="0"/>
    <s v="GM-HH"/>
    <x v="20"/>
    <x v="9"/>
    <x v="4"/>
  </r>
  <r>
    <s v="86I1420814"/>
    <d v="2022-05-28T00:00:00"/>
    <s v="3552704"/>
    <x v="375"/>
    <s v="81571686"/>
    <x v="0"/>
    <s v="B3"/>
    <s v="BXJLND1"/>
    <s v="Z4DN"/>
    <n v="42"/>
    <n v="27405.1"/>
    <n v="30693.7"/>
    <n v="652.5"/>
    <s v="Completed"/>
    <s v="4D14"/>
    <s v="3552704"/>
    <n v="42"/>
    <s v="Indore"/>
    <x v="0"/>
    <s v="GM-HH"/>
    <x v="22"/>
    <x v="9"/>
    <x v="4"/>
  </r>
  <r>
    <s v="86I1420814"/>
    <d v="2022-05-28T00:00:00"/>
    <s v="3552704"/>
    <x v="375"/>
    <s v="80802625"/>
    <x v="1"/>
    <s v="B3"/>
    <s v="BXJLK51"/>
    <s v="Z4DN"/>
    <n v="30"/>
    <n v="39150.15"/>
    <n v="43848.15"/>
    <n v="1305"/>
    <s v="Completed"/>
    <s v="4D14"/>
    <s v="3552704"/>
    <n v="30"/>
    <s v="Indore"/>
    <x v="0"/>
    <s v="GM-HH"/>
    <x v="22"/>
    <x v="9"/>
    <x v="4"/>
  </r>
  <r>
    <s v="86I1420814"/>
    <d v="2022-05-28T00:00:00"/>
    <s v="3552704"/>
    <x v="375"/>
    <s v="80802633"/>
    <x v="2"/>
    <s v="B3"/>
    <s v="BXJJF71"/>
    <s v="Z4DN"/>
    <n v="30"/>
    <n v="39150.15"/>
    <n v="43848.15"/>
    <n v="1305"/>
    <s v="Completed"/>
    <s v="4D14"/>
    <s v="3552704"/>
    <n v="30"/>
    <s v="Indore"/>
    <x v="0"/>
    <s v="GM-HH"/>
    <x v="22"/>
    <x v="9"/>
    <x v="4"/>
  </r>
  <r>
    <s v="86I1420816"/>
    <d v="2022-05-28T00:00:00"/>
    <s v="1728722"/>
    <x v="389"/>
    <s v="80802625"/>
    <x v="1"/>
    <s v="B3"/>
    <s v="BXJLK51"/>
    <s v="Z4DN"/>
    <n v="35"/>
    <n v="45675"/>
    <n v="51156"/>
    <n v="1305"/>
    <s v="Completed"/>
    <s v="4D14"/>
    <s v="1728722"/>
    <n v="35"/>
    <s v="Indore"/>
    <x v="0"/>
    <s v="GM-HH"/>
    <x v="21"/>
    <x v="9"/>
    <x v="4"/>
  </r>
  <r>
    <s v="86I1420818"/>
    <d v="2022-05-28T00:00:00"/>
    <s v="3554499"/>
    <x v="380"/>
    <s v="81571686"/>
    <x v="0"/>
    <s v="B3"/>
    <s v="BXJLND1"/>
    <s v="Z4DN"/>
    <n v="30"/>
    <n v="19575"/>
    <n v="21924"/>
    <n v="652.5"/>
    <s v="Completed"/>
    <s v="4D14"/>
    <s v="3554499"/>
    <n v="30"/>
    <s v="Indore"/>
    <x v="0"/>
    <s v="GM-HH"/>
    <x v="21"/>
    <x v="9"/>
    <x v="4"/>
  </r>
  <r>
    <s v="86I1420819"/>
    <d v="2022-05-28T00:00:00"/>
    <s v="2829744"/>
    <x v="390"/>
    <s v="81571686"/>
    <x v="0"/>
    <s v="B3"/>
    <s v="BXJLND1"/>
    <s v="Z4DN"/>
    <n v="30"/>
    <n v="19574.919999999998"/>
    <n v="21923.919999999998"/>
    <n v="652.5"/>
    <s v="Completed"/>
    <s v="4D14"/>
    <s v="2829744"/>
    <n v="30"/>
    <s v="Indore"/>
    <x v="0"/>
    <s v="GM-HH"/>
    <x v="20"/>
    <x v="9"/>
    <x v="4"/>
  </r>
  <r>
    <s v="86I1420819"/>
    <d v="2022-05-28T00:00:00"/>
    <s v="2829744"/>
    <x v="390"/>
    <s v="86415798"/>
    <x v="3"/>
    <s v="B3"/>
    <s v="BXJL2N1"/>
    <s v="Z4DN"/>
    <n v="20"/>
    <n v="6531.37"/>
    <n v="7315.13"/>
    <n v="326.57"/>
    <s v="Completed"/>
    <s v="4D14"/>
    <s v="2829744"/>
    <n v="20"/>
    <s v="Indore"/>
    <x v="0"/>
    <s v="GM-HH"/>
    <x v="20"/>
    <x v="9"/>
    <x v="4"/>
  </r>
  <r>
    <s v="86I1420819"/>
    <d v="2022-05-28T00:00:00"/>
    <s v="2829744"/>
    <x v="390"/>
    <s v="80802633"/>
    <x v="2"/>
    <s v="B3"/>
    <s v="BXJJF71"/>
    <s v="Z4DN"/>
    <n v="10"/>
    <n v="13049.95"/>
    <n v="14615.95"/>
    <n v="1305"/>
    <s v="Completed"/>
    <s v="4D14"/>
    <s v="2829744"/>
    <n v="10"/>
    <s v="Indore"/>
    <x v="0"/>
    <s v="GM-HH"/>
    <x v="20"/>
    <x v="9"/>
    <x v="4"/>
  </r>
  <r>
    <s v="86I1420827"/>
    <d v="2022-05-30T00:00:00"/>
    <s v="4006257"/>
    <x v="340"/>
    <s v="86415798"/>
    <x v="3"/>
    <s v="B3"/>
    <s v="BXJL2N1"/>
    <s v="Z4DN"/>
    <n v="6"/>
    <n v="1959.37"/>
    <n v="2194.5100000000002"/>
    <n v="326.57"/>
    <s v="Completed"/>
    <s v="4D14"/>
    <s v="4006257"/>
    <n v="6"/>
    <s v="Indore"/>
    <x v="0"/>
    <s v="GM-HH"/>
    <x v="20"/>
    <x v="9"/>
    <x v="4"/>
  </r>
  <r>
    <s v="86I1420830"/>
    <d v="2022-05-30T00:00:00"/>
    <s v="3548303"/>
    <x v="391"/>
    <s v="81571686"/>
    <x v="0"/>
    <s v="B3"/>
    <s v="BXJLND1"/>
    <s v="Z4DN"/>
    <n v="18"/>
    <n v="11745"/>
    <n v="13154.4"/>
    <n v="652.5"/>
    <s v="Completed"/>
    <s v="4D14"/>
    <s v="3548303"/>
    <n v="18"/>
    <s v="Indore"/>
    <x v="0"/>
    <s v="GM-HH"/>
    <x v="20"/>
    <x v="9"/>
    <x v="4"/>
  </r>
  <r>
    <s v="86I1420840"/>
    <d v="2022-05-30T00:00:00"/>
    <s v="3548142"/>
    <x v="392"/>
    <s v="86415798"/>
    <x v="3"/>
    <s v="B3"/>
    <s v="BXJL2N1"/>
    <s v="Z4DN"/>
    <n v="5"/>
    <n v="1632.82"/>
    <n v="1828.76"/>
    <n v="326.57"/>
    <s v="Completed"/>
    <s v="4D14"/>
    <s v="3548142"/>
    <n v="5"/>
    <s v="Indore"/>
    <x v="0"/>
    <s v="GM-HH"/>
    <x v="22"/>
    <x v="9"/>
    <x v="4"/>
  </r>
  <r>
    <s v="86I1620438"/>
    <d v="2022-05-03T00:00:00"/>
    <s v="4696008"/>
    <x v="393"/>
    <s v="81571686"/>
    <x v="0"/>
    <s v="B3"/>
    <s v="BXJLND1"/>
    <s v="Z4DN"/>
    <n v="10"/>
    <n v="6525"/>
    <n v="7308"/>
    <n v="652.5"/>
    <s v="Completed"/>
    <s v="4D16"/>
    <s v="4696008"/>
    <n v="10"/>
    <s v="Pune"/>
    <x v="0"/>
    <s v="GM-HH"/>
    <x v="23"/>
    <x v="10"/>
    <x v="4"/>
  </r>
  <r>
    <s v="86I1620456"/>
    <d v="2022-05-03T00:00:00"/>
    <s v="4535210"/>
    <x v="3"/>
    <s v="86415798"/>
    <x v="3"/>
    <s v="B3"/>
    <s v="BXJL2N1"/>
    <s v="Z4DN"/>
    <n v="91"/>
    <n v="29717.81"/>
    <n v="33283.949999999997"/>
    <n v="326.57"/>
    <s v="Completed"/>
    <s v="4D16"/>
    <s v="4535210"/>
    <n v="91"/>
    <s v="Pune"/>
    <x v="0"/>
    <s v="GM-HH"/>
    <x v="24"/>
    <x v="7"/>
    <x v="4"/>
  </r>
  <r>
    <s v="86I1620462"/>
    <d v="2022-05-03T00:00:00"/>
    <s v="3552277"/>
    <x v="394"/>
    <s v="80802633"/>
    <x v="2"/>
    <s v="B3"/>
    <s v="BXJJF71"/>
    <s v="Z4DN"/>
    <n v="10"/>
    <n v="13049.99"/>
    <n v="14615.99"/>
    <n v="1305"/>
    <s v="Completed"/>
    <s v="4D16"/>
    <s v="3552277"/>
    <n v="10"/>
    <s v="Pune"/>
    <x v="0"/>
    <s v="GM-HH"/>
    <x v="23"/>
    <x v="10"/>
    <x v="4"/>
  </r>
  <r>
    <s v="86I1620465"/>
    <d v="2022-05-03T00:00:00"/>
    <s v="3548077"/>
    <x v="395"/>
    <s v="80802633"/>
    <x v="2"/>
    <s v="B3"/>
    <s v="BXJJF71"/>
    <s v="Z4DN"/>
    <n v="30"/>
    <n v="39150"/>
    <n v="43848"/>
    <n v="1305"/>
    <s v="Completed"/>
    <s v="4D16"/>
    <s v="3548077"/>
    <n v="30"/>
    <s v="Pune"/>
    <x v="0"/>
    <s v="GM-HH"/>
    <x v="23"/>
    <x v="10"/>
    <x v="4"/>
  </r>
  <r>
    <s v="86I1620466"/>
    <d v="2022-05-03T00:00:00"/>
    <s v="3554438"/>
    <x v="396"/>
    <s v="86415798"/>
    <x v="3"/>
    <s v="B3"/>
    <s v="BXJL2N1"/>
    <s v="Z4DN"/>
    <n v="30"/>
    <n v="9797.11"/>
    <n v="10972.77"/>
    <n v="326.57"/>
    <s v="Completed"/>
    <s v="4D16"/>
    <s v="3554438"/>
    <n v="30"/>
    <s v="Pune"/>
    <x v="0"/>
    <s v="GM-HH"/>
    <x v="24"/>
    <x v="7"/>
    <x v="4"/>
  </r>
  <r>
    <s v="86I1620466"/>
    <d v="2022-05-03T00:00:00"/>
    <s v="3554438"/>
    <x v="396"/>
    <s v="81571686"/>
    <x v="0"/>
    <s v="B3"/>
    <s v="BXJLND1"/>
    <s v="Z4DN"/>
    <n v="60"/>
    <n v="39150.06"/>
    <n v="43848.06"/>
    <n v="652.5"/>
    <s v="Completed"/>
    <s v="4D16"/>
    <s v="3554438"/>
    <n v="60"/>
    <s v="Pune"/>
    <x v="0"/>
    <s v="GM-HH"/>
    <x v="24"/>
    <x v="7"/>
    <x v="4"/>
  </r>
  <r>
    <s v="86I1620466"/>
    <d v="2022-05-03T00:00:00"/>
    <s v="3554438"/>
    <x v="396"/>
    <s v="80802625"/>
    <x v="1"/>
    <s v="B3"/>
    <s v="BXJLK51"/>
    <s v="Z4DN"/>
    <n v="30"/>
    <n v="39150.06"/>
    <n v="43848.06"/>
    <n v="1305"/>
    <s v="Completed"/>
    <s v="4D16"/>
    <s v="3554438"/>
    <n v="30"/>
    <s v="Pune"/>
    <x v="0"/>
    <s v="GM-HH"/>
    <x v="24"/>
    <x v="7"/>
    <x v="4"/>
  </r>
  <r>
    <s v="86I1620466"/>
    <d v="2022-05-03T00:00:00"/>
    <s v="3554438"/>
    <x v="396"/>
    <s v="80802633"/>
    <x v="2"/>
    <s v="B3"/>
    <s v="BXJJF71"/>
    <s v="Z4DN"/>
    <n v="30"/>
    <n v="39150.050000000003"/>
    <n v="43848.05"/>
    <n v="1305"/>
    <s v="Completed"/>
    <s v="4D16"/>
    <s v="3554438"/>
    <n v="30"/>
    <s v="Pune"/>
    <x v="0"/>
    <s v="GM-HH"/>
    <x v="24"/>
    <x v="7"/>
    <x v="4"/>
  </r>
  <r>
    <s v="86I1620476"/>
    <d v="2022-05-03T00:00:00"/>
    <s v="2785248"/>
    <x v="397"/>
    <s v="80802625"/>
    <x v="1"/>
    <s v="B3"/>
    <s v="BXJLK51"/>
    <s v="Z4DN"/>
    <n v="5"/>
    <n v="6525.02"/>
    <n v="7308.02"/>
    <n v="1305"/>
    <s v="Completed"/>
    <s v="4D16"/>
    <s v="2785248"/>
    <n v="5"/>
    <s v="Pune"/>
    <x v="0"/>
    <s v="GM-HH"/>
    <x v="16"/>
    <x v="7"/>
    <x v="4"/>
  </r>
  <r>
    <s v="86I1620476"/>
    <d v="2022-05-03T00:00:00"/>
    <s v="2785248"/>
    <x v="397"/>
    <s v="80802633"/>
    <x v="2"/>
    <s v="B3"/>
    <s v="BXJJF71"/>
    <s v="Z4DN"/>
    <n v="2"/>
    <n v="2610.0100000000002"/>
    <n v="2923.21"/>
    <n v="1305"/>
    <s v="Completed"/>
    <s v="4D16"/>
    <s v="2785248"/>
    <n v="2"/>
    <s v="Pune"/>
    <x v="0"/>
    <s v="GM-HH"/>
    <x v="16"/>
    <x v="7"/>
    <x v="4"/>
  </r>
  <r>
    <s v="86I1620484"/>
    <d v="2022-05-04T00:00:00"/>
    <s v="3553372"/>
    <x v="398"/>
    <s v="80802625"/>
    <x v="1"/>
    <s v="B3"/>
    <s v="BXJLK51"/>
    <s v="Z4DN"/>
    <n v="12"/>
    <n v="15660"/>
    <n v="17539.2"/>
    <n v="1305"/>
    <s v="Completed"/>
    <s v="4D16"/>
    <s v="3553372"/>
    <n v="12"/>
    <s v="Pune"/>
    <x v="0"/>
    <s v="GM-HH"/>
    <x v="23"/>
    <x v="10"/>
    <x v="4"/>
  </r>
  <r>
    <s v="86I1620484"/>
    <d v="2022-05-04T00:00:00"/>
    <s v="3553372"/>
    <x v="398"/>
    <s v="80802633"/>
    <x v="2"/>
    <s v="B3"/>
    <s v="BXJJF71"/>
    <s v="Z4DN"/>
    <n v="10"/>
    <n v="13050"/>
    <n v="14616"/>
    <n v="1305"/>
    <s v="Completed"/>
    <s v="4D16"/>
    <s v="3553372"/>
    <n v="10"/>
    <s v="Pune"/>
    <x v="0"/>
    <s v="GM-HH"/>
    <x v="23"/>
    <x v="10"/>
    <x v="4"/>
  </r>
  <r>
    <s v="86I1620486"/>
    <d v="2022-05-04T00:00:00"/>
    <s v="3552397"/>
    <x v="399"/>
    <s v="80802633"/>
    <x v="2"/>
    <s v="B3"/>
    <s v="BXJJF71"/>
    <s v="Z4DN"/>
    <n v="30"/>
    <n v="39150"/>
    <n v="43848"/>
    <n v="1305"/>
    <s v="Completed"/>
    <s v="4D16"/>
    <s v="3552397"/>
    <n v="30"/>
    <s v="Pune"/>
    <x v="0"/>
    <s v="GM-HH"/>
    <x v="23"/>
    <x v="10"/>
    <x v="4"/>
  </r>
  <r>
    <s v="86I1620488"/>
    <d v="2022-05-04T00:00:00"/>
    <s v="3548108"/>
    <x v="400"/>
    <s v="80802633"/>
    <x v="2"/>
    <s v="B3"/>
    <s v="BXJJF71"/>
    <s v="Z4DN"/>
    <n v="50"/>
    <n v="65250"/>
    <n v="73080"/>
    <n v="1305"/>
    <s v="Completed"/>
    <s v="4D16"/>
    <s v="3548108"/>
    <n v="50"/>
    <s v="Pune"/>
    <x v="0"/>
    <s v="GM-HH"/>
    <x v="23"/>
    <x v="10"/>
    <x v="4"/>
  </r>
  <r>
    <s v="86I1620491"/>
    <d v="2022-05-05T00:00:00"/>
    <s v="3552374"/>
    <x v="401"/>
    <s v="86415798"/>
    <x v="3"/>
    <s v="B3"/>
    <s v="BXJL2N1"/>
    <s v="Z4DN"/>
    <n v="20"/>
    <n v="6531.42"/>
    <n v="7315.18"/>
    <n v="326.57"/>
    <s v="Completed"/>
    <s v="4D16"/>
    <s v="3552374"/>
    <n v="20"/>
    <s v="Pune"/>
    <x v="0"/>
    <s v="GM-HH"/>
    <x v="25"/>
    <x v="10"/>
    <x v="4"/>
  </r>
  <r>
    <s v="86I1620493"/>
    <d v="2022-05-05T00:00:00"/>
    <s v="4019579"/>
    <x v="402"/>
    <s v="80802633"/>
    <x v="2"/>
    <s v="B3"/>
    <s v="BXJJF71"/>
    <s v="Z4DN"/>
    <n v="5"/>
    <n v="6525"/>
    <n v="7308"/>
    <n v="1305"/>
    <s v="Completed"/>
    <s v="4D16"/>
    <s v="4019579"/>
    <n v="5"/>
    <s v="Pune"/>
    <x v="0"/>
    <s v="GM-HH"/>
    <x v="23"/>
    <x v="10"/>
    <x v="4"/>
  </r>
  <r>
    <s v="86I1620502"/>
    <d v="2022-05-06T00:00:00"/>
    <s v="3548070"/>
    <x v="403"/>
    <s v="86415798"/>
    <x v="3"/>
    <s v="B3"/>
    <s v="BXJL2N1"/>
    <s v="Z4DN"/>
    <n v="5"/>
    <n v="1632.84"/>
    <n v="1828.78"/>
    <n v="326.57"/>
    <s v="Completed"/>
    <s v="4D16"/>
    <s v="3548070"/>
    <n v="5"/>
    <s v="Pune"/>
    <x v="0"/>
    <s v="GM-HH"/>
    <x v="25"/>
    <x v="10"/>
    <x v="4"/>
  </r>
  <r>
    <s v="86I1620502"/>
    <d v="2022-05-06T00:00:00"/>
    <s v="3548070"/>
    <x v="403"/>
    <s v="81571686"/>
    <x v="0"/>
    <s v="B3"/>
    <s v="BXJLND1"/>
    <s v="Z4DN"/>
    <n v="5"/>
    <n v="3262.49"/>
    <n v="3653.99"/>
    <n v="652.5"/>
    <s v="Completed"/>
    <s v="4D16"/>
    <s v="3548070"/>
    <n v="5"/>
    <s v="Pune"/>
    <x v="0"/>
    <s v="GM-HH"/>
    <x v="25"/>
    <x v="10"/>
    <x v="4"/>
  </r>
  <r>
    <s v="86I1620503"/>
    <d v="2022-05-06T00:00:00"/>
    <s v="3548334"/>
    <x v="404"/>
    <s v="86415798"/>
    <x v="3"/>
    <s v="B3"/>
    <s v="BXJL2N1"/>
    <s v="Z4DN"/>
    <n v="20"/>
    <n v="6531.39"/>
    <n v="7315.15"/>
    <n v="326.57"/>
    <s v="Completed"/>
    <s v="4D16"/>
    <s v="3548334"/>
    <n v="20"/>
    <s v="Pune"/>
    <x v="0"/>
    <s v="GM-HH"/>
    <x v="24"/>
    <x v="7"/>
    <x v="4"/>
  </r>
  <r>
    <s v="86I1620503"/>
    <d v="2022-05-06T00:00:00"/>
    <s v="3548334"/>
    <x v="404"/>
    <s v="81571686"/>
    <x v="0"/>
    <s v="B3"/>
    <s v="BXJLND1"/>
    <s v="Z4DN"/>
    <n v="72"/>
    <n v="46979.91"/>
    <n v="52617.51"/>
    <n v="652.5"/>
    <s v="Completed"/>
    <s v="4D16"/>
    <s v="3548334"/>
    <n v="72"/>
    <s v="Pune"/>
    <x v="0"/>
    <s v="GM-HH"/>
    <x v="24"/>
    <x v="7"/>
    <x v="4"/>
  </r>
  <r>
    <s v="86I1620503"/>
    <d v="2022-05-06T00:00:00"/>
    <s v="3548334"/>
    <x v="404"/>
    <s v="80802625"/>
    <x v="1"/>
    <s v="B3"/>
    <s v="BXJLK51"/>
    <s v="Z4DN"/>
    <n v="5"/>
    <n v="6524.99"/>
    <n v="7307.99"/>
    <n v="1305"/>
    <s v="Completed"/>
    <s v="4D16"/>
    <s v="3548334"/>
    <n v="5"/>
    <s v="Pune"/>
    <x v="0"/>
    <s v="GM-HH"/>
    <x v="24"/>
    <x v="7"/>
    <x v="4"/>
  </r>
  <r>
    <s v="86I1620503"/>
    <d v="2022-05-06T00:00:00"/>
    <s v="3548334"/>
    <x v="404"/>
    <s v="80802633"/>
    <x v="2"/>
    <s v="B3"/>
    <s v="BXJJF71"/>
    <s v="Z4DN"/>
    <n v="10"/>
    <n v="13049.98"/>
    <n v="14615.98"/>
    <n v="1305"/>
    <s v="Completed"/>
    <s v="4D16"/>
    <s v="3548334"/>
    <n v="10"/>
    <s v="Pune"/>
    <x v="0"/>
    <s v="GM-HH"/>
    <x v="24"/>
    <x v="7"/>
    <x v="4"/>
  </r>
  <r>
    <s v="86I1620507"/>
    <d v="2022-05-06T00:00:00"/>
    <s v="3548423"/>
    <x v="405"/>
    <s v="81571686"/>
    <x v="0"/>
    <s v="B3"/>
    <s v="BXJLND1"/>
    <s v="Z4DN"/>
    <n v="8"/>
    <n v="5219.6000000000004"/>
    <n v="5846"/>
    <n v="652.5"/>
    <s v="Completed"/>
    <s v="4D16"/>
    <s v="3548423"/>
    <n v="8"/>
    <s v="Pune"/>
    <x v="0"/>
    <s v="GM-HH"/>
    <x v="23"/>
    <x v="10"/>
    <x v="4"/>
  </r>
  <r>
    <s v="86I1620510"/>
    <d v="2022-05-07T00:00:00"/>
    <s v="1127484"/>
    <x v="406"/>
    <s v="86415798"/>
    <x v="3"/>
    <s v="B3"/>
    <s v="BXJL2N1"/>
    <s v="Z4DN"/>
    <n v="10"/>
    <n v="3265.84"/>
    <n v="3657.72"/>
    <n v="326.57"/>
    <s v="Completed"/>
    <s v="4D16"/>
    <s v="1127484"/>
    <n v="10"/>
    <s v="Pune"/>
    <x v="0"/>
    <s v="GM-HH"/>
    <x v="25"/>
    <x v="10"/>
    <x v="4"/>
  </r>
  <r>
    <s v="86I1620510"/>
    <d v="2022-05-07T00:00:00"/>
    <s v="1127484"/>
    <x v="406"/>
    <s v="81571686"/>
    <x v="0"/>
    <s v="B3"/>
    <s v="BXJLND1"/>
    <s v="Z4DN"/>
    <n v="10"/>
    <n v="6525.28"/>
    <n v="7308.28"/>
    <n v="652.5"/>
    <s v="Completed"/>
    <s v="4D16"/>
    <s v="1127484"/>
    <n v="10"/>
    <s v="Pune"/>
    <x v="0"/>
    <s v="GM-HH"/>
    <x v="25"/>
    <x v="10"/>
    <x v="4"/>
  </r>
  <r>
    <s v="86I1620511"/>
    <d v="2022-05-07T00:00:00"/>
    <s v="3552865"/>
    <x v="407"/>
    <s v="80802625"/>
    <x v="1"/>
    <s v="B3"/>
    <s v="BXJLK51"/>
    <s v="Z4DN"/>
    <n v="20"/>
    <n v="26100"/>
    <n v="29232"/>
    <n v="1305"/>
    <s v="Completed"/>
    <s v="4D16"/>
    <s v="3552865"/>
    <n v="20"/>
    <s v="Pune"/>
    <x v="0"/>
    <s v="GM-HH"/>
    <x v="24"/>
    <x v="7"/>
    <x v="4"/>
  </r>
  <r>
    <s v="86I1620517"/>
    <d v="2022-05-07T00:00:00"/>
    <s v="3548367"/>
    <x v="408"/>
    <s v="86415798"/>
    <x v="3"/>
    <s v="B3"/>
    <s v="BXJL2N1"/>
    <s v="Z4DN"/>
    <n v="6"/>
    <n v="1959.65"/>
    <n v="2194.79"/>
    <n v="326.57"/>
    <s v="Completed"/>
    <s v="4D16"/>
    <s v="3548367"/>
    <n v="6"/>
    <s v="Pune"/>
    <x v="0"/>
    <s v="GM-HH"/>
    <x v="24"/>
    <x v="7"/>
    <x v="4"/>
  </r>
  <r>
    <s v="86I1620518"/>
    <d v="2022-05-07T00:00:00"/>
    <s v="3548055"/>
    <x v="409"/>
    <s v="86415798"/>
    <x v="3"/>
    <s v="B3"/>
    <s v="BXJL2N1"/>
    <s v="Z4DN"/>
    <n v="6"/>
    <n v="1959.46"/>
    <n v="2194.6"/>
    <n v="326.57"/>
    <s v="Completed"/>
    <s v="4D16"/>
    <s v="3548055"/>
    <n v="6"/>
    <s v="Pune"/>
    <x v="0"/>
    <s v="GM-HH"/>
    <x v="25"/>
    <x v="10"/>
    <x v="4"/>
  </r>
  <r>
    <s v="86I1620518"/>
    <d v="2022-05-07T00:00:00"/>
    <s v="3548055"/>
    <x v="409"/>
    <s v="81571686"/>
    <x v="0"/>
    <s v="B3"/>
    <s v="BXJLND1"/>
    <s v="Z4DN"/>
    <n v="30"/>
    <n v="19575.400000000001"/>
    <n v="21924.400000000001"/>
    <n v="652.5"/>
    <s v="Completed"/>
    <s v="4D16"/>
    <s v="3548055"/>
    <n v="30"/>
    <s v="Pune"/>
    <x v="0"/>
    <s v="GM-HH"/>
    <x v="25"/>
    <x v="10"/>
    <x v="4"/>
  </r>
  <r>
    <s v="86I1620519"/>
    <d v="2022-05-09T00:00:00"/>
    <s v="3552277"/>
    <x v="394"/>
    <s v="81571686"/>
    <x v="0"/>
    <s v="B3"/>
    <s v="BXJLND1"/>
    <s v="Z4DN"/>
    <n v="10"/>
    <n v="6525.22"/>
    <n v="7308.22"/>
    <n v="652.5"/>
    <s v="Completed"/>
    <s v="4D16"/>
    <s v="3552277"/>
    <n v="10"/>
    <s v="Pune"/>
    <x v="0"/>
    <s v="GM-HH"/>
    <x v="23"/>
    <x v="10"/>
    <x v="4"/>
  </r>
  <r>
    <s v="86I1620526"/>
    <d v="2022-05-09T00:00:00"/>
    <s v="3554490"/>
    <x v="410"/>
    <s v="86415798"/>
    <x v="3"/>
    <s v="B3"/>
    <s v="BXJL2N1"/>
    <s v="Z4DN"/>
    <n v="30"/>
    <n v="9797.18"/>
    <n v="10972.84"/>
    <n v="326.57"/>
    <s v="Completed"/>
    <s v="4D16"/>
    <s v="3554490"/>
    <n v="30"/>
    <s v="Pune"/>
    <x v="0"/>
    <s v="GM-HH"/>
    <x v="23"/>
    <x v="10"/>
    <x v="4"/>
  </r>
  <r>
    <s v="86I1620526"/>
    <d v="2022-05-09T00:00:00"/>
    <s v="3554490"/>
    <x v="410"/>
    <s v="81571686"/>
    <x v="0"/>
    <s v="B3"/>
    <s v="BXJLND1"/>
    <s v="Z4DN"/>
    <n v="30"/>
    <n v="19575.16"/>
    <n v="21924.16"/>
    <n v="652.5"/>
    <s v="Completed"/>
    <s v="4D16"/>
    <s v="3554490"/>
    <n v="30"/>
    <s v="Pune"/>
    <x v="0"/>
    <s v="GM-HH"/>
    <x v="23"/>
    <x v="10"/>
    <x v="4"/>
  </r>
  <r>
    <s v="86I1620533"/>
    <d v="2022-05-09T00:00:00"/>
    <s v="2785248"/>
    <x v="397"/>
    <s v="86415798"/>
    <x v="3"/>
    <s v="B3"/>
    <s v="BXJL2N1"/>
    <s v="Z4DN"/>
    <n v="5"/>
    <n v="1632.83"/>
    <n v="1828.77"/>
    <n v="326.57"/>
    <s v="Completed"/>
    <s v="4D16"/>
    <s v="2785248"/>
    <n v="5"/>
    <s v="Pune"/>
    <x v="0"/>
    <s v="GM-HH"/>
    <x v="16"/>
    <x v="7"/>
    <x v="4"/>
  </r>
  <r>
    <s v="86I1620533"/>
    <d v="2022-05-09T00:00:00"/>
    <s v="2785248"/>
    <x v="397"/>
    <s v="81571686"/>
    <x v="0"/>
    <s v="B3"/>
    <s v="BXJLND1"/>
    <s v="Z4DN"/>
    <n v="10"/>
    <n v="6524.9"/>
    <n v="7307.9"/>
    <n v="652.5"/>
    <s v="Completed"/>
    <s v="4D16"/>
    <s v="2785248"/>
    <n v="10"/>
    <s v="Pune"/>
    <x v="0"/>
    <s v="GM-HH"/>
    <x v="16"/>
    <x v="7"/>
    <x v="4"/>
  </r>
  <r>
    <s v="86I1620536"/>
    <d v="2022-05-09T00:00:00"/>
    <s v="3554019"/>
    <x v="411"/>
    <s v="86415798"/>
    <x v="3"/>
    <s v="B3"/>
    <s v="BXJL2N1"/>
    <s v="Z4DN"/>
    <n v="10"/>
    <n v="3265.75"/>
    <n v="3657.63"/>
    <n v="326.57"/>
    <s v="Completed"/>
    <s v="4D16"/>
    <s v="3554019"/>
    <n v="10"/>
    <s v="Pune"/>
    <x v="0"/>
    <s v="GM-HH"/>
    <x v="24"/>
    <x v="7"/>
    <x v="4"/>
  </r>
  <r>
    <s v="86I1620536"/>
    <d v="2022-05-09T00:00:00"/>
    <s v="3554019"/>
    <x v="411"/>
    <s v="81571686"/>
    <x v="0"/>
    <s v="B3"/>
    <s v="BXJLND1"/>
    <s v="Z4DN"/>
    <n v="10"/>
    <n v="6525.09"/>
    <n v="7308.09"/>
    <n v="652.5"/>
    <s v="Completed"/>
    <s v="4D16"/>
    <s v="3554019"/>
    <n v="10"/>
    <s v="Pune"/>
    <x v="0"/>
    <s v="GM-HH"/>
    <x v="24"/>
    <x v="7"/>
    <x v="4"/>
  </r>
  <r>
    <s v="86I1620536"/>
    <d v="2022-05-09T00:00:00"/>
    <s v="3554019"/>
    <x v="411"/>
    <s v="80802633"/>
    <x v="2"/>
    <s v="B3"/>
    <s v="BXJJF71"/>
    <s v="Z4DN"/>
    <n v="5"/>
    <n v="6525.09"/>
    <n v="7308.09"/>
    <n v="1305"/>
    <s v="Completed"/>
    <s v="4D16"/>
    <s v="3554019"/>
    <n v="5"/>
    <s v="Pune"/>
    <x v="0"/>
    <s v="GM-HH"/>
    <x v="24"/>
    <x v="7"/>
    <x v="4"/>
  </r>
  <r>
    <s v="86I1620543"/>
    <d v="2022-05-10T00:00:00"/>
    <s v="3552541"/>
    <x v="412"/>
    <s v="81571686"/>
    <x v="0"/>
    <s v="B3"/>
    <s v="BXJLND1"/>
    <s v="Z4DN"/>
    <n v="10"/>
    <n v="6525.03"/>
    <n v="7308.03"/>
    <n v="652.5"/>
    <s v="Completed"/>
    <s v="4D16"/>
    <s v="3552541"/>
    <n v="10"/>
    <s v="Pune"/>
    <x v="0"/>
    <s v="GM-HH"/>
    <x v="25"/>
    <x v="10"/>
    <x v="4"/>
  </r>
  <r>
    <s v="86I1620547"/>
    <d v="2022-05-10T00:00:00"/>
    <s v="3548110"/>
    <x v="413"/>
    <s v="80802633"/>
    <x v="2"/>
    <s v="B3"/>
    <s v="BXJJF71"/>
    <s v="Z4DN"/>
    <n v="4"/>
    <n v="5219.78"/>
    <n v="5846.18"/>
    <n v="1305"/>
    <s v="Completed"/>
    <s v="4D16"/>
    <s v="3548110"/>
    <n v="4"/>
    <s v="Pune"/>
    <x v="0"/>
    <s v="GM-HH"/>
    <x v="25"/>
    <x v="10"/>
    <x v="4"/>
  </r>
  <r>
    <s v="86I1620550"/>
    <d v="2022-05-10T00:00:00"/>
    <s v="2744943"/>
    <x v="414"/>
    <s v="86415798"/>
    <x v="3"/>
    <s v="B3"/>
    <s v="BXJL2N1"/>
    <s v="Z4DN"/>
    <n v="6"/>
    <n v="1959.41"/>
    <n v="2194.5500000000002"/>
    <n v="326.57"/>
    <s v="Completed"/>
    <s v="4D16"/>
    <s v="2744943"/>
    <n v="6"/>
    <s v="Pune"/>
    <x v="0"/>
    <s v="GM-HH"/>
    <x v="23"/>
    <x v="10"/>
    <x v="4"/>
  </r>
  <r>
    <s v="86I1620550"/>
    <d v="2022-05-10T00:00:00"/>
    <s v="2744943"/>
    <x v="414"/>
    <s v="80802633"/>
    <x v="2"/>
    <s v="B3"/>
    <s v="BXJJF71"/>
    <s v="Z4DN"/>
    <n v="12"/>
    <n v="15659.94"/>
    <n v="17539.14"/>
    <n v="1305"/>
    <s v="Completed"/>
    <s v="4D16"/>
    <s v="2744943"/>
    <n v="12"/>
    <s v="Pune"/>
    <x v="0"/>
    <s v="GM-HH"/>
    <x v="23"/>
    <x v="10"/>
    <x v="4"/>
  </r>
  <r>
    <s v="86I1620553"/>
    <d v="2022-05-10T00:00:00"/>
    <s v="3548115"/>
    <x v="415"/>
    <s v="86415798"/>
    <x v="3"/>
    <s v="B3"/>
    <s v="BXJL2N1"/>
    <s v="Z4DN"/>
    <n v="10"/>
    <n v="3265.93"/>
    <n v="3657.81"/>
    <n v="326.57"/>
    <s v="Completed"/>
    <s v="4D16"/>
    <s v="3548115"/>
    <n v="10"/>
    <s v="Pune"/>
    <x v="0"/>
    <s v="GM-HH"/>
    <x v="24"/>
    <x v="7"/>
    <x v="4"/>
  </r>
  <r>
    <s v="86I1620556"/>
    <d v="2022-05-11T00:00:00"/>
    <s v="10506"/>
    <x v="416"/>
    <s v="86415798"/>
    <x v="3"/>
    <s v="B3"/>
    <s v="BXJL2N1"/>
    <s v="Z4DN"/>
    <n v="10"/>
    <n v="3265.75"/>
    <n v="3657.63"/>
    <n v="326.57"/>
    <s v="Completed"/>
    <s v="4D16"/>
    <s v="10506"/>
    <n v="10"/>
    <s v="Pune"/>
    <x v="0"/>
    <s v="GM-HH"/>
    <x v="24"/>
    <x v="7"/>
    <x v="4"/>
  </r>
  <r>
    <s v="86I1620556"/>
    <d v="2022-05-11T00:00:00"/>
    <s v="10506"/>
    <x v="416"/>
    <s v="80802625"/>
    <x v="1"/>
    <s v="B3"/>
    <s v="BXJLK51"/>
    <s v="Z4DN"/>
    <n v="10"/>
    <n v="13050.19"/>
    <n v="14616.19"/>
    <n v="1305"/>
    <s v="Completed"/>
    <s v="4D16"/>
    <s v="10506"/>
    <n v="10"/>
    <s v="Pune"/>
    <x v="0"/>
    <s v="GM-HH"/>
    <x v="24"/>
    <x v="7"/>
    <x v="4"/>
  </r>
  <r>
    <s v="86I1620556"/>
    <d v="2022-05-11T00:00:00"/>
    <s v="10506"/>
    <x v="416"/>
    <s v="80802633"/>
    <x v="2"/>
    <s v="B3"/>
    <s v="BXJJF71"/>
    <s v="Z4DN"/>
    <n v="10"/>
    <n v="13050.18"/>
    <n v="14616.18"/>
    <n v="1305"/>
    <s v="Completed"/>
    <s v="4D16"/>
    <s v="10506"/>
    <n v="10"/>
    <s v="Pune"/>
    <x v="0"/>
    <s v="GM-HH"/>
    <x v="24"/>
    <x v="7"/>
    <x v="4"/>
  </r>
  <r>
    <s v="86I1620557"/>
    <d v="2022-05-11T00:00:00"/>
    <s v="3552865"/>
    <x v="407"/>
    <s v="86415798"/>
    <x v="3"/>
    <s v="B3"/>
    <s v="BXJL2N1"/>
    <s v="Z4DN"/>
    <n v="50"/>
    <n v="16328.49"/>
    <n v="18287.91"/>
    <n v="326.57"/>
    <s v="Completed"/>
    <s v="4D16"/>
    <s v="3552865"/>
    <n v="50"/>
    <s v="Pune"/>
    <x v="0"/>
    <s v="GM-HH"/>
    <x v="24"/>
    <x v="7"/>
    <x v="4"/>
  </r>
  <r>
    <s v="86I1620557"/>
    <d v="2022-05-11T00:00:00"/>
    <s v="3552865"/>
    <x v="407"/>
    <s v="80802633"/>
    <x v="2"/>
    <s v="B3"/>
    <s v="BXJJF71"/>
    <s v="Z4DN"/>
    <n v="30"/>
    <n v="39149.980000000003"/>
    <n v="43847.98"/>
    <n v="1305"/>
    <s v="Completed"/>
    <s v="4D16"/>
    <s v="3552865"/>
    <n v="30"/>
    <s v="Pune"/>
    <x v="0"/>
    <s v="GM-HH"/>
    <x v="24"/>
    <x v="7"/>
    <x v="4"/>
  </r>
  <r>
    <s v="86I1620559"/>
    <d v="2022-05-11T00:00:00"/>
    <s v="3548109"/>
    <x v="417"/>
    <s v="80802625"/>
    <x v="1"/>
    <s v="B3"/>
    <s v="BXJLK51"/>
    <s v="Z4DN"/>
    <n v="2"/>
    <n v="2609.92"/>
    <n v="2923.12"/>
    <n v="1305"/>
    <s v="Completed"/>
    <s v="4D16"/>
    <s v="3548109"/>
    <n v="2"/>
    <s v="Pune"/>
    <x v="0"/>
    <s v="GM-HH"/>
    <x v="23"/>
    <x v="10"/>
    <x v="4"/>
  </r>
  <r>
    <s v="86I1620559"/>
    <d v="2022-05-11T00:00:00"/>
    <s v="3548109"/>
    <x v="417"/>
    <s v="80802633"/>
    <x v="2"/>
    <s v="B3"/>
    <s v="BXJJF71"/>
    <s v="Z4DN"/>
    <n v="2"/>
    <n v="2609.92"/>
    <n v="2923.12"/>
    <n v="1305"/>
    <s v="Completed"/>
    <s v="4D16"/>
    <s v="3548109"/>
    <n v="2"/>
    <s v="Pune"/>
    <x v="0"/>
    <s v="GM-HH"/>
    <x v="23"/>
    <x v="10"/>
    <x v="4"/>
  </r>
  <r>
    <s v="86I1620561"/>
    <d v="2022-05-11T00:00:00"/>
    <s v="4214690"/>
    <x v="3"/>
    <s v="86415798"/>
    <x v="3"/>
    <s v="B3"/>
    <s v="BXJL2N1"/>
    <s v="Z4DN"/>
    <n v="16"/>
    <n v="5225.04"/>
    <n v="5852.06"/>
    <n v="326.57"/>
    <s v="Completed"/>
    <s v="4D16"/>
    <s v="4214690"/>
    <n v="16"/>
    <s v="Pune"/>
    <x v="0"/>
    <s v="GM-HH"/>
    <x v="23"/>
    <x v="10"/>
    <x v="4"/>
  </r>
  <r>
    <s v="86I1620561"/>
    <d v="2022-05-11T00:00:00"/>
    <s v="4214690"/>
    <x v="3"/>
    <s v="80802633"/>
    <x v="2"/>
    <s v="B3"/>
    <s v="BXJJF71"/>
    <s v="Z4DN"/>
    <n v="15"/>
    <n v="19574.73"/>
    <n v="21923.73"/>
    <n v="1305"/>
    <s v="Completed"/>
    <s v="4D16"/>
    <s v="4214690"/>
    <n v="15"/>
    <s v="Pune"/>
    <x v="0"/>
    <s v="GM-HH"/>
    <x v="23"/>
    <x v="10"/>
    <x v="4"/>
  </r>
  <r>
    <s v="86I1620571"/>
    <d v="2022-05-12T00:00:00"/>
    <s v="3548299"/>
    <x v="418"/>
    <s v="80802625"/>
    <x v="1"/>
    <s v="B3"/>
    <s v="BXJLK51"/>
    <s v="Z4DN"/>
    <n v="3"/>
    <n v="3915.03"/>
    <n v="4384.83"/>
    <n v="1305"/>
    <s v="Completed"/>
    <s v="4D16"/>
    <s v="3548299"/>
    <n v="3"/>
    <s v="Pune"/>
    <x v="0"/>
    <s v="GM-HH"/>
    <x v="16"/>
    <x v="7"/>
    <x v="4"/>
  </r>
  <r>
    <s v="86I1620571"/>
    <d v="2022-05-12T00:00:00"/>
    <s v="3548299"/>
    <x v="418"/>
    <s v="80802633"/>
    <x v="2"/>
    <s v="B3"/>
    <s v="BXJJF71"/>
    <s v="Z4DN"/>
    <n v="5"/>
    <n v="6525.04"/>
    <n v="7308.04"/>
    <n v="1305"/>
    <s v="Completed"/>
    <s v="4D16"/>
    <s v="3548299"/>
    <n v="5"/>
    <s v="Pune"/>
    <x v="0"/>
    <s v="GM-HH"/>
    <x v="16"/>
    <x v="7"/>
    <x v="4"/>
  </r>
  <r>
    <s v="86I1620572"/>
    <d v="2022-05-12T00:00:00"/>
    <s v="3554494"/>
    <x v="419"/>
    <s v="81571686"/>
    <x v="0"/>
    <s v="B3"/>
    <s v="BXJLND1"/>
    <s v="Z4DN"/>
    <n v="10"/>
    <n v="6525"/>
    <n v="7308"/>
    <n v="652.5"/>
    <s v="Completed"/>
    <s v="4D16"/>
    <s v="3554494"/>
    <n v="10"/>
    <s v="Pune"/>
    <x v="0"/>
    <s v="GM-HH"/>
    <x v="24"/>
    <x v="7"/>
    <x v="4"/>
  </r>
  <r>
    <s v="86I1620572"/>
    <d v="2022-05-12T00:00:00"/>
    <s v="3554494"/>
    <x v="419"/>
    <s v="80802633"/>
    <x v="2"/>
    <s v="B3"/>
    <s v="BXJJF71"/>
    <s v="Z4DN"/>
    <n v="10"/>
    <n v="13050.02"/>
    <n v="14616.02"/>
    <n v="1305"/>
    <s v="Completed"/>
    <s v="4D16"/>
    <s v="3554494"/>
    <n v="10"/>
    <s v="Pune"/>
    <x v="0"/>
    <s v="GM-HH"/>
    <x v="24"/>
    <x v="7"/>
    <x v="4"/>
  </r>
  <r>
    <s v="86I1620574"/>
    <d v="2022-05-12T00:00:00"/>
    <s v="3548332"/>
    <x v="420"/>
    <s v="86415798"/>
    <x v="3"/>
    <s v="B3"/>
    <s v="BXJL2N1"/>
    <s v="Z4DN"/>
    <n v="20"/>
    <n v="6531.39"/>
    <n v="7315.15"/>
    <n v="326.57"/>
    <s v="Completed"/>
    <s v="4D16"/>
    <s v="3548332"/>
    <n v="20"/>
    <s v="Pune"/>
    <x v="0"/>
    <s v="GM-HH"/>
    <x v="24"/>
    <x v="7"/>
    <x v="4"/>
  </r>
  <r>
    <s v="86I1620574"/>
    <d v="2022-05-12T00:00:00"/>
    <s v="3548332"/>
    <x v="420"/>
    <s v="81571686"/>
    <x v="0"/>
    <s v="B3"/>
    <s v="BXJLND1"/>
    <s v="Z4DN"/>
    <n v="30"/>
    <n v="19574.97"/>
    <n v="21923.97"/>
    <n v="652.5"/>
    <s v="Completed"/>
    <s v="4D16"/>
    <s v="3548332"/>
    <n v="30"/>
    <s v="Pune"/>
    <x v="0"/>
    <s v="GM-HH"/>
    <x v="24"/>
    <x v="7"/>
    <x v="4"/>
  </r>
  <r>
    <s v="86I1620574"/>
    <d v="2022-05-12T00:00:00"/>
    <s v="3548332"/>
    <x v="420"/>
    <s v="80802633"/>
    <x v="2"/>
    <s v="B3"/>
    <s v="BXJJF71"/>
    <s v="Z4DN"/>
    <n v="10"/>
    <n v="13049.98"/>
    <n v="14615.98"/>
    <n v="1305"/>
    <s v="Completed"/>
    <s v="4D16"/>
    <s v="3548332"/>
    <n v="10"/>
    <s v="Pune"/>
    <x v="0"/>
    <s v="GM-HH"/>
    <x v="24"/>
    <x v="7"/>
    <x v="4"/>
  </r>
  <r>
    <s v="86I1620578"/>
    <d v="2022-05-12T00:00:00"/>
    <s v="3548339"/>
    <x v="421"/>
    <s v="86415798"/>
    <x v="3"/>
    <s v="B3"/>
    <s v="BXJL2N1"/>
    <s v="Z4DN"/>
    <n v="20"/>
    <n v="6531.36"/>
    <n v="7315.12"/>
    <n v="326.57"/>
    <s v="Completed"/>
    <s v="4D16"/>
    <s v="3548339"/>
    <n v="20"/>
    <s v="Pune"/>
    <x v="0"/>
    <s v="GM-HH"/>
    <x v="23"/>
    <x v="10"/>
    <x v="4"/>
  </r>
  <r>
    <s v="86I1620578"/>
    <d v="2022-05-12T00:00:00"/>
    <s v="3548339"/>
    <x v="421"/>
    <s v="81571686"/>
    <x v="0"/>
    <s v="B3"/>
    <s v="BXJLND1"/>
    <s v="Z4DN"/>
    <n v="15"/>
    <n v="9787.4500000000007"/>
    <n v="10961.95"/>
    <n v="652.5"/>
    <s v="Completed"/>
    <s v="4D16"/>
    <s v="3548339"/>
    <n v="15"/>
    <s v="Pune"/>
    <x v="0"/>
    <s v="GM-HH"/>
    <x v="23"/>
    <x v="10"/>
    <x v="4"/>
  </r>
  <r>
    <s v="86I1620578"/>
    <d v="2022-05-12T00:00:00"/>
    <s v="3548339"/>
    <x v="421"/>
    <s v="80802633"/>
    <x v="2"/>
    <s v="B3"/>
    <s v="BXJJF71"/>
    <s v="Z4DN"/>
    <n v="10"/>
    <n v="13049.93"/>
    <n v="14615.93"/>
    <n v="1305"/>
    <s v="Completed"/>
    <s v="4D16"/>
    <s v="3548339"/>
    <n v="10"/>
    <s v="Pune"/>
    <x v="0"/>
    <s v="GM-HH"/>
    <x v="23"/>
    <x v="10"/>
    <x v="4"/>
  </r>
  <r>
    <s v="86I1620581"/>
    <d v="2022-05-13T00:00:00"/>
    <s v="3548354"/>
    <x v="422"/>
    <s v="81571686"/>
    <x v="0"/>
    <s v="B3"/>
    <s v="BXJLND1"/>
    <s v="Z4DN"/>
    <n v="12"/>
    <n v="7830.18"/>
    <n v="8769.7800000000007"/>
    <n v="652.5"/>
    <s v="Completed"/>
    <s v="4D16"/>
    <s v="3548354"/>
    <n v="12"/>
    <s v="Pune"/>
    <x v="0"/>
    <s v="GM-HH"/>
    <x v="24"/>
    <x v="7"/>
    <x v="4"/>
  </r>
  <r>
    <s v="86I1620581"/>
    <d v="2022-05-13T00:00:00"/>
    <s v="3548354"/>
    <x v="422"/>
    <s v="80802633"/>
    <x v="2"/>
    <s v="B3"/>
    <s v="BXJJF71"/>
    <s v="Z4DN"/>
    <n v="2"/>
    <n v="2610.06"/>
    <n v="2923.26"/>
    <n v="1305"/>
    <s v="Completed"/>
    <s v="4D16"/>
    <s v="3548354"/>
    <n v="2"/>
    <s v="Pune"/>
    <x v="0"/>
    <s v="GM-HH"/>
    <x v="24"/>
    <x v="7"/>
    <x v="4"/>
  </r>
  <r>
    <s v="86I1620584"/>
    <d v="2022-05-13T00:00:00"/>
    <s v="3552910"/>
    <x v="423"/>
    <s v="81571686"/>
    <x v="0"/>
    <s v="B3"/>
    <s v="BXJLND1"/>
    <s v="Z4DN"/>
    <n v="10"/>
    <n v="6525.06"/>
    <n v="7308.06"/>
    <n v="652.5"/>
    <s v="Completed"/>
    <s v="4D16"/>
    <s v="3552910"/>
    <n v="10"/>
    <s v="Pune"/>
    <x v="0"/>
    <s v="GM-HH"/>
    <x v="24"/>
    <x v="7"/>
    <x v="4"/>
  </r>
  <r>
    <s v="86I1620586"/>
    <d v="2022-05-13T00:00:00"/>
    <s v="3548069"/>
    <x v="424"/>
    <s v="80802633"/>
    <x v="2"/>
    <s v="B3"/>
    <s v="BXJJF71"/>
    <s v="Z4DN"/>
    <n v="6"/>
    <n v="7830.4"/>
    <n v="8770"/>
    <n v="1305"/>
    <s v="Completed"/>
    <s v="4D16"/>
    <s v="3548069"/>
    <n v="6"/>
    <s v="Pune"/>
    <x v="0"/>
    <s v="GM-HH"/>
    <x v="1"/>
    <x v="1"/>
    <x v="1"/>
  </r>
  <r>
    <s v="86I1620589"/>
    <d v="2022-05-13T00:00:00"/>
    <s v="3548111"/>
    <x v="425"/>
    <s v="86415798"/>
    <x v="3"/>
    <s v="B3"/>
    <s v="BXJL2N1"/>
    <s v="Z4DN"/>
    <n v="6"/>
    <n v="1959.39"/>
    <n v="2194.5300000000002"/>
    <n v="326.57"/>
    <s v="Completed"/>
    <s v="4D16"/>
    <s v="3548111"/>
    <n v="6"/>
    <s v="Pune"/>
    <x v="0"/>
    <s v="GM-HH"/>
    <x v="16"/>
    <x v="7"/>
    <x v="4"/>
  </r>
  <r>
    <s v="86I1620589"/>
    <d v="2022-05-13T00:00:00"/>
    <s v="3548111"/>
    <x v="425"/>
    <s v="81571686"/>
    <x v="0"/>
    <s v="B3"/>
    <s v="BXJLND1"/>
    <s v="Z4DN"/>
    <n v="10"/>
    <n v="6524.91"/>
    <n v="7307.91"/>
    <n v="652.5"/>
    <s v="Completed"/>
    <s v="4D16"/>
    <s v="3548111"/>
    <n v="10"/>
    <s v="Pune"/>
    <x v="0"/>
    <s v="GM-HH"/>
    <x v="16"/>
    <x v="7"/>
    <x v="4"/>
  </r>
  <r>
    <s v="86I1620591"/>
    <d v="2022-05-13T00:00:00"/>
    <s v="3548413"/>
    <x v="426"/>
    <s v="80802625"/>
    <x v="1"/>
    <s v="B3"/>
    <s v="BXJLK51"/>
    <s v="Z4DN"/>
    <n v="1"/>
    <n v="1305.03"/>
    <n v="1461.63"/>
    <n v="1305"/>
    <s v="Completed"/>
    <s v="4D16"/>
    <s v="3548413"/>
    <n v="1"/>
    <s v="Pune"/>
    <x v="0"/>
    <s v="GM-HH"/>
    <x v="23"/>
    <x v="10"/>
    <x v="4"/>
  </r>
  <r>
    <s v="86I1620591"/>
    <d v="2022-05-13T00:00:00"/>
    <s v="3548413"/>
    <x v="426"/>
    <s v="80802633"/>
    <x v="2"/>
    <s v="B3"/>
    <s v="BXJJF71"/>
    <s v="Z4DN"/>
    <n v="3"/>
    <n v="3915.07"/>
    <n v="4384.87"/>
    <n v="1305"/>
    <s v="Completed"/>
    <s v="4D16"/>
    <s v="3548413"/>
    <n v="3"/>
    <s v="Pune"/>
    <x v="0"/>
    <s v="GM-HH"/>
    <x v="23"/>
    <x v="10"/>
    <x v="4"/>
  </r>
  <r>
    <s v="86I1620594"/>
    <d v="2022-05-13T00:00:00"/>
    <s v="1718595"/>
    <x v="427"/>
    <s v="86415798"/>
    <x v="3"/>
    <s v="B3"/>
    <s v="BXJL2N1"/>
    <s v="Z4DN"/>
    <n v="50"/>
    <n v="16328.52"/>
    <n v="18287.939999999999"/>
    <n v="326.57"/>
    <s v="Completed"/>
    <s v="4D16"/>
    <s v="1718595"/>
    <n v="50"/>
    <s v="Pune"/>
    <x v="0"/>
    <s v="GM-HH"/>
    <x v="24"/>
    <x v="7"/>
    <x v="4"/>
  </r>
  <r>
    <s v="86I1620594"/>
    <d v="2022-05-13T00:00:00"/>
    <s v="1718595"/>
    <x v="427"/>
    <s v="80802633"/>
    <x v="2"/>
    <s v="B3"/>
    <s v="BXJJF71"/>
    <s v="Z4DN"/>
    <n v="25"/>
    <n v="32625.06"/>
    <n v="36540.06"/>
    <n v="1305"/>
    <s v="Completed"/>
    <s v="4D16"/>
    <s v="1718595"/>
    <n v="25"/>
    <s v="Pune"/>
    <x v="0"/>
    <s v="GM-HH"/>
    <x v="24"/>
    <x v="7"/>
    <x v="4"/>
  </r>
  <r>
    <s v="86I1620596"/>
    <d v="2022-05-13T00:00:00"/>
    <s v="3548367"/>
    <x v="408"/>
    <s v="81571686"/>
    <x v="0"/>
    <s v="B3"/>
    <s v="BXJLND1"/>
    <s v="Z4DN"/>
    <n v="4"/>
    <n v="2609.9699999999998"/>
    <n v="2923.17"/>
    <n v="652.5"/>
    <s v="Completed"/>
    <s v="4D16"/>
    <s v="3548367"/>
    <n v="4"/>
    <s v="Pune"/>
    <x v="0"/>
    <s v="GM-HH"/>
    <x v="24"/>
    <x v="7"/>
    <x v="4"/>
  </r>
  <r>
    <s v="86I1620599"/>
    <d v="2022-05-14T00:00:00"/>
    <s v="4235997"/>
    <x v="428"/>
    <s v="81571686"/>
    <x v="0"/>
    <s v="B3"/>
    <s v="BXJLND1"/>
    <s v="Z4DN"/>
    <n v="40"/>
    <n v="26099.93"/>
    <n v="29231.93"/>
    <n v="652.5"/>
    <s v="Completed"/>
    <s v="4D16"/>
    <s v="4235997"/>
    <n v="40"/>
    <s v="Pune"/>
    <x v="0"/>
    <s v="GM-HH"/>
    <x v="24"/>
    <x v="7"/>
    <x v="4"/>
  </r>
  <r>
    <s v="86I1620603"/>
    <d v="2022-05-14T00:00:00"/>
    <s v="4721508"/>
    <x v="429"/>
    <s v="86415798"/>
    <x v="3"/>
    <s v="B3"/>
    <s v="BXJL2N1"/>
    <s v="Z4DN"/>
    <n v="35"/>
    <n v="11429.96"/>
    <n v="12801.56"/>
    <n v="326.57"/>
    <s v="Completed"/>
    <s v="4D16"/>
    <s v="4721508"/>
    <n v="35"/>
    <s v="Pune"/>
    <x v="0"/>
    <s v="GM-HH"/>
    <x v="24"/>
    <x v="7"/>
    <x v="4"/>
  </r>
  <r>
    <s v="86I1620603"/>
    <d v="2022-05-14T00:00:00"/>
    <s v="4721508"/>
    <x v="429"/>
    <s v="81571686"/>
    <x v="0"/>
    <s v="B3"/>
    <s v="BXJLND1"/>
    <s v="Z4DN"/>
    <n v="48"/>
    <n v="31320.03"/>
    <n v="35078.43"/>
    <n v="652.5"/>
    <s v="Completed"/>
    <s v="4D16"/>
    <s v="4721508"/>
    <n v="48"/>
    <s v="Pune"/>
    <x v="0"/>
    <s v="GM-HH"/>
    <x v="24"/>
    <x v="7"/>
    <x v="4"/>
  </r>
  <r>
    <s v="86I1620603"/>
    <d v="2022-05-14T00:00:00"/>
    <s v="4721508"/>
    <x v="429"/>
    <s v="80802625"/>
    <x v="1"/>
    <s v="B3"/>
    <s v="BXJLK51"/>
    <s v="Z4DN"/>
    <n v="15"/>
    <n v="19575.02"/>
    <n v="21924.02"/>
    <n v="1305"/>
    <s v="Completed"/>
    <s v="4D16"/>
    <s v="4721508"/>
    <n v="15"/>
    <s v="Pune"/>
    <x v="0"/>
    <s v="GM-HH"/>
    <x v="24"/>
    <x v="7"/>
    <x v="4"/>
  </r>
  <r>
    <s v="86I1620603"/>
    <d v="2022-05-14T00:00:00"/>
    <s v="4721508"/>
    <x v="429"/>
    <s v="80802633"/>
    <x v="2"/>
    <s v="B3"/>
    <s v="BXJJF71"/>
    <s v="Z4DN"/>
    <n v="10"/>
    <n v="13050.01"/>
    <n v="14616.01"/>
    <n v="1305"/>
    <s v="Completed"/>
    <s v="4D16"/>
    <s v="4721508"/>
    <n v="10"/>
    <s v="Pune"/>
    <x v="0"/>
    <s v="GM-HH"/>
    <x v="24"/>
    <x v="7"/>
    <x v="4"/>
  </r>
  <r>
    <s v="86I1620605"/>
    <d v="2022-05-14T00:00:00"/>
    <s v="3548056"/>
    <x v="430"/>
    <s v="81571686"/>
    <x v="0"/>
    <s v="B3"/>
    <s v="BXJLND1"/>
    <s v="Z4DN"/>
    <n v="10"/>
    <n v="6525.21"/>
    <n v="7308.21"/>
    <n v="652.5"/>
    <s v="Completed"/>
    <s v="4D16"/>
    <s v="3548056"/>
    <n v="10"/>
    <s v="Pune"/>
    <x v="0"/>
    <s v="GM-HH"/>
    <x v="25"/>
    <x v="10"/>
    <x v="4"/>
  </r>
  <r>
    <s v="86I1620606"/>
    <d v="2022-05-14T00:00:00"/>
    <s v="3548412"/>
    <x v="431"/>
    <s v="80802633"/>
    <x v="2"/>
    <s v="B3"/>
    <s v="BXJJF71"/>
    <s v="Z4DN"/>
    <n v="3"/>
    <n v="3915.03"/>
    <n v="4384.83"/>
    <n v="1305"/>
    <s v="Completed"/>
    <s v="4D16"/>
    <s v="3548412"/>
    <n v="3"/>
    <s v="Pune"/>
    <x v="0"/>
    <s v="GM-HH"/>
    <x v="25"/>
    <x v="10"/>
    <x v="4"/>
  </r>
  <r>
    <s v="86I1620607"/>
    <d v="2022-05-16T00:00:00"/>
    <s v="2785248"/>
    <x v="397"/>
    <s v="81571686"/>
    <x v="0"/>
    <s v="B3"/>
    <s v="BXJLND1"/>
    <s v="Z4DN"/>
    <n v="10"/>
    <n v="6525.05"/>
    <n v="7308.05"/>
    <n v="652.5"/>
    <s v="Completed"/>
    <s v="4D16"/>
    <s v="2785248"/>
    <n v="10"/>
    <s v="Pune"/>
    <x v="0"/>
    <s v="GM-HH"/>
    <x v="16"/>
    <x v="7"/>
    <x v="4"/>
  </r>
  <r>
    <s v="86I1620609"/>
    <d v="2022-05-16T00:00:00"/>
    <s v="3552865"/>
    <x v="407"/>
    <s v="80802633"/>
    <x v="2"/>
    <s v="B3"/>
    <s v="BXJJF71"/>
    <s v="Z4DN"/>
    <n v="20"/>
    <n v="26099.99"/>
    <n v="29231.99"/>
    <n v="1305"/>
    <s v="Completed"/>
    <s v="4D16"/>
    <s v="3552865"/>
    <n v="20"/>
    <s v="Pune"/>
    <x v="0"/>
    <s v="GM-HH"/>
    <x v="24"/>
    <x v="7"/>
    <x v="4"/>
  </r>
  <r>
    <s v="86I1620610"/>
    <d v="2022-05-16T00:00:00"/>
    <s v="3674115"/>
    <x v="432"/>
    <s v="86415798"/>
    <x v="3"/>
    <s v="B3"/>
    <s v="BXJL2N1"/>
    <s v="Z4DN"/>
    <n v="18"/>
    <n v="5878.2"/>
    <n v="6583.6"/>
    <n v="326.57"/>
    <s v="Completed"/>
    <s v="4D16"/>
    <s v="3674115"/>
    <n v="18"/>
    <s v="Pune"/>
    <x v="0"/>
    <s v="GM-HH"/>
    <x v="24"/>
    <x v="7"/>
    <x v="4"/>
  </r>
  <r>
    <s v="86I1620610"/>
    <d v="2022-05-16T00:00:00"/>
    <s v="3674115"/>
    <x v="432"/>
    <s v="81571686"/>
    <x v="0"/>
    <s v="B3"/>
    <s v="BXJLND1"/>
    <s v="Z4DN"/>
    <n v="30"/>
    <n v="19574.82"/>
    <n v="21923.82"/>
    <n v="652.5"/>
    <s v="Completed"/>
    <s v="4D16"/>
    <s v="3674115"/>
    <n v="30"/>
    <s v="Pune"/>
    <x v="0"/>
    <s v="GM-HH"/>
    <x v="24"/>
    <x v="7"/>
    <x v="4"/>
  </r>
  <r>
    <s v="86I1620610"/>
    <d v="2022-05-16T00:00:00"/>
    <s v="3674115"/>
    <x v="432"/>
    <s v="80802625"/>
    <x v="1"/>
    <s v="B3"/>
    <s v="BXJLK51"/>
    <s v="Z4DN"/>
    <n v="18"/>
    <n v="23489.78"/>
    <n v="26308.58"/>
    <n v="1305"/>
    <s v="Completed"/>
    <s v="4D16"/>
    <s v="3674115"/>
    <n v="18"/>
    <s v="Pune"/>
    <x v="0"/>
    <s v="GM-HH"/>
    <x v="24"/>
    <x v="7"/>
    <x v="4"/>
  </r>
  <r>
    <s v="86I1620618"/>
    <d v="2022-05-17T00:00:00"/>
    <s v="4535210"/>
    <x v="3"/>
    <s v="86415798"/>
    <x v="3"/>
    <s v="B3"/>
    <s v="BXJL2N1"/>
    <s v="Z4DN"/>
    <n v="60"/>
    <n v="19594.2"/>
    <n v="21945.5"/>
    <n v="326.57"/>
    <s v="Completed"/>
    <s v="4D16"/>
    <s v="4535210"/>
    <n v="60"/>
    <s v="Pune"/>
    <x v="0"/>
    <s v="GM-HH"/>
    <x v="24"/>
    <x v="7"/>
    <x v="4"/>
  </r>
  <r>
    <s v="86I1620618"/>
    <d v="2022-05-17T00:00:00"/>
    <s v="4535210"/>
    <x v="3"/>
    <s v="80802633"/>
    <x v="2"/>
    <s v="B3"/>
    <s v="BXJJF71"/>
    <s v="Z4DN"/>
    <n v="19"/>
    <n v="24795"/>
    <n v="27770.400000000001"/>
    <n v="1305"/>
    <s v="Completed"/>
    <s v="4D16"/>
    <s v="4535210"/>
    <n v="19"/>
    <s v="Pune"/>
    <x v="0"/>
    <s v="GM-HH"/>
    <x v="24"/>
    <x v="7"/>
    <x v="4"/>
  </r>
  <r>
    <s v="86I1620620"/>
    <d v="2022-05-17T00:00:00"/>
    <s v="3552256"/>
    <x v="433"/>
    <s v="86415798"/>
    <x v="3"/>
    <s v="B3"/>
    <s v="BXJL2N1"/>
    <s v="Z4DN"/>
    <n v="12"/>
    <n v="3918.82"/>
    <n v="4389.08"/>
    <n v="326.57"/>
    <s v="Completed"/>
    <s v="4D16"/>
    <s v="3552256"/>
    <n v="12"/>
    <s v="Pune"/>
    <x v="0"/>
    <s v="GM-HH"/>
    <x v="25"/>
    <x v="10"/>
    <x v="4"/>
  </r>
  <r>
    <s v="86I1620622"/>
    <d v="2022-05-17T00:00:00"/>
    <s v="3548078"/>
    <x v="434"/>
    <s v="81571686"/>
    <x v="0"/>
    <s v="B3"/>
    <s v="BXJLND1"/>
    <s v="Z4DN"/>
    <n v="3"/>
    <n v="1957.5"/>
    <n v="2192.4"/>
    <n v="652.5"/>
    <s v="Completed"/>
    <s v="4D16"/>
    <s v="3548078"/>
    <n v="3"/>
    <s v="Pune"/>
    <x v="0"/>
    <s v="GM-HH"/>
    <x v="23"/>
    <x v="10"/>
    <x v="4"/>
  </r>
  <r>
    <s v="86I1620622"/>
    <d v="2022-05-17T00:00:00"/>
    <s v="3548078"/>
    <x v="434"/>
    <s v="80802625"/>
    <x v="1"/>
    <s v="B3"/>
    <s v="BXJLK51"/>
    <s v="Z4DN"/>
    <n v="2"/>
    <n v="2609.9899999999998"/>
    <n v="2923.19"/>
    <n v="1305"/>
    <s v="Completed"/>
    <s v="4D16"/>
    <s v="3548078"/>
    <n v="2"/>
    <s v="Pune"/>
    <x v="0"/>
    <s v="GM-HH"/>
    <x v="23"/>
    <x v="10"/>
    <x v="4"/>
  </r>
  <r>
    <s v="86I1620622"/>
    <d v="2022-05-17T00:00:00"/>
    <s v="3548078"/>
    <x v="434"/>
    <s v="80802633"/>
    <x v="2"/>
    <s v="B3"/>
    <s v="BXJJF71"/>
    <s v="Z4DN"/>
    <n v="3"/>
    <n v="3914.99"/>
    <n v="4384.79"/>
    <n v="1305"/>
    <s v="Completed"/>
    <s v="4D16"/>
    <s v="3548078"/>
    <n v="3"/>
    <s v="Pune"/>
    <x v="0"/>
    <s v="GM-HH"/>
    <x v="23"/>
    <x v="10"/>
    <x v="4"/>
  </r>
  <r>
    <s v="86I1620623"/>
    <d v="2022-05-17T00:00:00"/>
    <s v="4835204"/>
    <x v="401"/>
    <s v="86415798"/>
    <x v="3"/>
    <s v="B3"/>
    <s v="BXJL2N1"/>
    <s v="Z4DN"/>
    <n v="20"/>
    <n v="6531.49"/>
    <n v="7315.25"/>
    <n v="326.57"/>
    <s v="Completed"/>
    <s v="4D16"/>
    <s v="4835204"/>
    <n v="20"/>
    <s v="Pune"/>
    <x v="0"/>
    <s v="GM-HH"/>
    <x v="25"/>
    <x v="10"/>
    <x v="4"/>
  </r>
  <r>
    <s v="86I1620625"/>
    <d v="2022-05-17T00:00:00"/>
    <s v="3547731"/>
    <x v="435"/>
    <s v="80802625"/>
    <x v="1"/>
    <s v="B3"/>
    <s v="BXJLK51"/>
    <s v="Z4DN"/>
    <n v="10"/>
    <n v="13050.14"/>
    <n v="14616.14"/>
    <n v="1305"/>
    <s v="Completed"/>
    <s v="4D16"/>
    <s v="3547731"/>
    <n v="10"/>
    <s v="Pune"/>
    <x v="0"/>
    <s v="GM-HH"/>
    <x v="16"/>
    <x v="7"/>
    <x v="4"/>
  </r>
  <r>
    <s v="86I1620626"/>
    <d v="2022-05-17T00:00:00"/>
    <s v="4191589"/>
    <x v="436"/>
    <s v="81571686"/>
    <x v="0"/>
    <s v="B3"/>
    <s v="BXJLND1"/>
    <s v="Z4DN"/>
    <n v="6"/>
    <n v="3915.01"/>
    <n v="4384.8100000000004"/>
    <n v="652.5"/>
    <s v="Completed"/>
    <s v="4D16"/>
    <s v="4191589"/>
    <n v="6"/>
    <s v="Pune"/>
    <x v="0"/>
    <s v="GM-HH"/>
    <x v="25"/>
    <x v="10"/>
    <x v="4"/>
  </r>
  <r>
    <s v="86I1620626"/>
    <d v="2022-05-17T00:00:00"/>
    <s v="4191589"/>
    <x v="436"/>
    <s v="80802625"/>
    <x v="1"/>
    <s v="B3"/>
    <s v="BXJLK51"/>
    <s v="Z4DN"/>
    <n v="3"/>
    <n v="3915.01"/>
    <n v="4384.8100000000004"/>
    <n v="1305"/>
    <s v="Completed"/>
    <s v="4D16"/>
    <s v="4191589"/>
    <n v="3"/>
    <s v="Pune"/>
    <x v="0"/>
    <s v="GM-HH"/>
    <x v="25"/>
    <x v="10"/>
    <x v="4"/>
  </r>
  <r>
    <s v="86I1620626"/>
    <d v="2022-05-17T00:00:00"/>
    <s v="4191589"/>
    <x v="436"/>
    <s v="80802633"/>
    <x v="2"/>
    <s v="B3"/>
    <s v="BXJJF71"/>
    <s v="Z4DN"/>
    <n v="4"/>
    <n v="5220"/>
    <n v="5846.4"/>
    <n v="1305"/>
    <s v="Completed"/>
    <s v="4D16"/>
    <s v="4191589"/>
    <n v="4"/>
    <s v="Pune"/>
    <x v="0"/>
    <s v="GM-HH"/>
    <x v="25"/>
    <x v="10"/>
    <x v="4"/>
  </r>
  <r>
    <s v="86I1620630"/>
    <d v="2022-05-18T00:00:00"/>
    <s v="3552277"/>
    <x v="394"/>
    <s v="80802633"/>
    <x v="2"/>
    <s v="B3"/>
    <s v="BXJJF71"/>
    <s v="Z4DN"/>
    <n v="20"/>
    <n v="26100.03"/>
    <n v="29232.03"/>
    <n v="1305"/>
    <s v="Completed"/>
    <s v="4D16"/>
    <s v="3552277"/>
    <n v="20"/>
    <s v="Pune"/>
    <x v="0"/>
    <s v="GM-HH"/>
    <x v="23"/>
    <x v="10"/>
    <x v="4"/>
  </r>
  <r>
    <s v="86I1620632"/>
    <d v="2022-05-18T00:00:00"/>
    <s v="3552541"/>
    <x v="412"/>
    <s v="81571686"/>
    <x v="0"/>
    <s v="B3"/>
    <s v="BXJLND1"/>
    <s v="Z4DN"/>
    <n v="20"/>
    <n v="13050.16"/>
    <n v="14616.16"/>
    <n v="652.5"/>
    <s v="Completed"/>
    <s v="4D16"/>
    <s v="3552541"/>
    <n v="20"/>
    <s v="Pune"/>
    <x v="0"/>
    <s v="GM-HH"/>
    <x v="25"/>
    <x v="10"/>
    <x v="4"/>
  </r>
  <r>
    <s v="86I1620633"/>
    <d v="2022-05-18T00:00:00"/>
    <s v="3553591"/>
    <x v="437"/>
    <s v="86415798"/>
    <x v="3"/>
    <s v="B3"/>
    <s v="BXJL2N1"/>
    <s v="Z4DN"/>
    <n v="20"/>
    <n v="6531.41"/>
    <n v="7315.17"/>
    <n v="326.57"/>
    <s v="Completed"/>
    <s v="4D16"/>
    <s v="3553591"/>
    <n v="20"/>
    <s v="Pune"/>
    <x v="0"/>
    <s v="GM-HH"/>
    <x v="23"/>
    <x v="10"/>
    <x v="4"/>
  </r>
  <r>
    <s v="86I1620633"/>
    <d v="2022-05-18T00:00:00"/>
    <s v="3553591"/>
    <x v="437"/>
    <s v="80802633"/>
    <x v="2"/>
    <s v="B3"/>
    <s v="BXJJF71"/>
    <s v="Z4DN"/>
    <n v="10"/>
    <n v="13050.01"/>
    <n v="14616.01"/>
    <n v="1305"/>
    <s v="Completed"/>
    <s v="4D16"/>
    <s v="3553591"/>
    <n v="10"/>
    <s v="Pune"/>
    <x v="0"/>
    <s v="GM-HH"/>
    <x v="23"/>
    <x v="10"/>
    <x v="4"/>
  </r>
  <r>
    <s v="86I1620638"/>
    <d v="2022-05-19T00:00:00"/>
    <s v="3552865"/>
    <x v="407"/>
    <s v="80802625"/>
    <x v="1"/>
    <s v="B3"/>
    <s v="BXJLK51"/>
    <s v="Z4DN"/>
    <n v="10"/>
    <n v="13050"/>
    <n v="14616"/>
    <n v="1305"/>
    <s v="Completed"/>
    <s v="4D16"/>
    <s v="3552865"/>
    <n v="10"/>
    <s v="Pune"/>
    <x v="0"/>
    <s v="GM-HH"/>
    <x v="24"/>
    <x v="7"/>
    <x v="4"/>
  </r>
  <r>
    <s v="86I1620638"/>
    <d v="2022-05-19T00:00:00"/>
    <s v="3552865"/>
    <x v="407"/>
    <s v="80802633"/>
    <x v="2"/>
    <s v="B3"/>
    <s v="BXJJF71"/>
    <s v="Z4DN"/>
    <n v="20"/>
    <n v="26100"/>
    <n v="29232"/>
    <n v="1305"/>
    <s v="Completed"/>
    <s v="4D16"/>
    <s v="3552865"/>
    <n v="20"/>
    <s v="Pune"/>
    <x v="0"/>
    <s v="GM-HH"/>
    <x v="24"/>
    <x v="7"/>
    <x v="4"/>
  </r>
  <r>
    <s v="86I1620640"/>
    <d v="2022-05-19T00:00:00"/>
    <s v="4237454"/>
    <x v="438"/>
    <s v="81571686"/>
    <x v="0"/>
    <s v="B3"/>
    <s v="BXJLND1"/>
    <s v="Z4DN"/>
    <n v="6"/>
    <n v="3915.04"/>
    <n v="4384.84"/>
    <n v="652.5"/>
    <s v="Completed"/>
    <s v="4D16"/>
    <s v="4237454"/>
    <n v="6"/>
    <s v="Pune"/>
    <x v="0"/>
    <s v="GM-HH"/>
    <x v="24"/>
    <x v="7"/>
    <x v="4"/>
  </r>
  <r>
    <s v="86I1620640"/>
    <d v="2022-05-19T00:00:00"/>
    <s v="4237454"/>
    <x v="438"/>
    <s v="80802633"/>
    <x v="2"/>
    <s v="B3"/>
    <s v="BXJJF71"/>
    <s v="Z4DN"/>
    <n v="1"/>
    <n v="1305.01"/>
    <n v="1461.61"/>
    <n v="1305"/>
    <s v="Completed"/>
    <s v="4D16"/>
    <s v="4237454"/>
    <n v="1"/>
    <s v="Pune"/>
    <x v="0"/>
    <s v="GM-HH"/>
    <x v="24"/>
    <x v="7"/>
    <x v="4"/>
  </r>
  <r>
    <s v="86I1620648"/>
    <d v="2022-05-19T00:00:00"/>
    <s v="4235997"/>
    <x v="428"/>
    <s v="80802633"/>
    <x v="2"/>
    <s v="B3"/>
    <s v="BXJJF71"/>
    <s v="Z4DN"/>
    <n v="30"/>
    <n v="39149.74"/>
    <n v="43847.74"/>
    <n v="1305"/>
    <s v="Completed"/>
    <s v="4D16"/>
    <s v="4235997"/>
    <n v="30"/>
    <s v="Pune"/>
    <x v="0"/>
    <s v="GM-HH"/>
    <x v="24"/>
    <x v="7"/>
    <x v="4"/>
  </r>
  <r>
    <s v="86I1620652"/>
    <d v="2022-05-19T00:00:00"/>
    <s v="3553417"/>
    <x v="439"/>
    <s v="86415798"/>
    <x v="3"/>
    <s v="B3"/>
    <s v="BXJL2N1"/>
    <s v="Z4DN"/>
    <n v="2"/>
    <n v="653.15"/>
    <n v="731.53"/>
    <n v="326.57"/>
    <s v="Completed"/>
    <s v="4D16"/>
    <s v="3553417"/>
    <n v="2"/>
    <s v="Pune"/>
    <x v="0"/>
    <s v="GM-HH"/>
    <x v="25"/>
    <x v="10"/>
    <x v="4"/>
  </r>
  <r>
    <s v="86I1620653"/>
    <d v="2022-05-19T00:00:00"/>
    <s v="3553331"/>
    <x v="440"/>
    <s v="86415798"/>
    <x v="3"/>
    <s v="B3"/>
    <s v="BXJL2N1"/>
    <s v="Z4DN"/>
    <n v="10"/>
    <n v="3265.71"/>
    <n v="3657.59"/>
    <n v="326.57"/>
    <s v="Completed"/>
    <s v="4D16"/>
    <s v="3553331"/>
    <n v="10"/>
    <s v="Pune"/>
    <x v="0"/>
    <s v="GM-HH"/>
    <x v="23"/>
    <x v="10"/>
    <x v="4"/>
  </r>
  <r>
    <s v="86I1620653"/>
    <d v="2022-05-19T00:00:00"/>
    <s v="3553331"/>
    <x v="440"/>
    <s v="81571686"/>
    <x v="0"/>
    <s v="B3"/>
    <s v="BXJLND1"/>
    <s v="Z4DN"/>
    <n v="10"/>
    <n v="6525.02"/>
    <n v="7308.02"/>
    <n v="652.5"/>
    <s v="Completed"/>
    <s v="4D16"/>
    <s v="3553331"/>
    <n v="10"/>
    <s v="Pune"/>
    <x v="0"/>
    <s v="GM-HH"/>
    <x v="23"/>
    <x v="10"/>
    <x v="4"/>
  </r>
  <r>
    <s v="86I1620653"/>
    <d v="2022-05-19T00:00:00"/>
    <s v="3553331"/>
    <x v="440"/>
    <s v="80802633"/>
    <x v="2"/>
    <s v="B3"/>
    <s v="BXJJF71"/>
    <s v="Z4DN"/>
    <n v="10"/>
    <n v="13050.03"/>
    <n v="14616.03"/>
    <n v="1305"/>
    <s v="Completed"/>
    <s v="4D16"/>
    <s v="3553331"/>
    <n v="10"/>
    <s v="Pune"/>
    <x v="0"/>
    <s v="GM-HH"/>
    <x v="23"/>
    <x v="10"/>
    <x v="4"/>
  </r>
  <r>
    <s v="86I1620656"/>
    <d v="2022-05-20T00:00:00"/>
    <s v="3548306"/>
    <x v="441"/>
    <s v="80802633"/>
    <x v="2"/>
    <s v="B3"/>
    <s v="BXJJF71"/>
    <s v="Z4DN"/>
    <n v="2"/>
    <n v="2609.75"/>
    <n v="2922.95"/>
    <n v="1305"/>
    <s v="Completed"/>
    <s v="4D16"/>
    <s v="3548306"/>
    <n v="2"/>
    <s v="Pune"/>
    <x v="0"/>
    <s v="GM-HH"/>
    <x v="23"/>
    <x v="10"/>
    <x v="4"/>
  </r>
  <r>
    <s v="86I1620658"/>
    <d v="2022-05-20T00:00:00"/>
    <s v="4235997"/>
    <x v="428"/>
    <s v="80802625"/>
    <x v="1"/>
    <s v="B3"/>
    <s v="BXJLK51"/>
    <s v="Z4DN"/>
    <n v="20"/>
    <n v="26100"/>
    <n v="29232"/>
    <n v="1305"/>
    <s v="Completed"/>
    <s v="4D16"/>
    <s v="4235997"/>
    <n v="20"/>
    <s v="Pune"/>
    <x v="0"/>
    <s v="GM-HH"/>
    <x v="24"/>
    <x v="7"/>
    <x v="4"/>
  </r>
  <r>
    <s v="86I1620662"/>
    <d v="2022-05-20T00:00:00"/>
    <s v="3552865"/>
    <x v="407"/>
    <s v="80802625"/>
    <x v="1"/>
    <s v="B3"/>
    <s v="BXJLK51"/>
    <s v="Z4DN"/>
    <n v="10"/>
    <n v="13050"/>
    <n v="14616"/>
    <n v="1305"/>
    <s v="Completed"/>
    <s v="4D16"/>
    <s v="3552865"/>
    <n v="10"/>
    <s v="Pune"/>
    <x v="0"/>
    <s v="GM-HH"/>
    <x v="24"/>
    <x v="7"/>
    <x v="4"/>
  </r>
  <r>
    <s v="86I1620662"/>
    <d v="2022-05-20T00:00:00"/>
    <s v="3552865"/>
    <x v="407"/>
    <s v="80802633"/>
    <x v="2"/>
    <s v="B3"/>
    <s v="BXJJF71"/>
    <s v="Z4DN"/>
    <n v="10"/>
    <n v="13050"/>
    <n v="14616"/>
    <n v="1305"/>
    <s v="Completed"/>
    <s v="4D16"/>
    <s v="3552865"/>
    <n v="10"/>
    <s v="Pune"/>
    <x v="0"/>
    <s v="GM-HH"/>
    <x v="24"/>
    <x v="7"/>
    <x v="4"/>
  </r>
  <r>
    <s v="86I1620664"/>
    <d v="2022-05-20T00:00:00"/>
    <s v="3548115"/>
    <x v="415"/>
    <s v="86415798"/>
    <x v="3"/>
    <s v="B3"/>
    <s v="BXJL2N1"/>
    <s v="Z4DN"/>
    <n v="10"/>
    <n v="3265.75"/>
    <n v="3657.63"/>
    <n v="326.57"/>
    <s v="Completed"/>
    <s v="4D16"/>
    <s v="3548115"/>
    <n v="10"/>
    <s v="Pune"/>
    <x v="0"/>
    <s v="GM-HH"/>
    <x v="24"/>
    <x v="7"/>
    <x v="4"/>
  </r>
  <r>
    <s v="86I1620665"/>
    <d v="2022-05-20T00:00:00"/>
    <s v="3552699"/>
    <x v="442"/>
    <s v="86415798"/>
    <x v="3"/>
    <s v="B3"/>
    <s v="BXJL2N1"/>
    <s v="Z4DN"/>
    <n v="10"/>
    <n v="3265.7"/>
    <n v="3657.58"/>
    <n v="326.57"/>
    <s v="Completed"/>
    <s v="4D16"/>
    <s v="3552699"/>
    <n v="10"/>
    <s v="Pune"/>
    <x v="0"/>
    <s v="GM-HH"/>
    <x v="24"/>
    <x v="7"/>
    <x v="4"/>
  </r>
  <r>
    <s v="86I1620665"/>
    <d v="2022-05-20T00:00:00"/>
    <s v="3552699"/>
    <x v="442"/>
    <s v="81571686"/>
    <x v="0"/>
    <s v="B3"/>
    <s v="BXJLND1"/>
    <s v="Z4DN"/>
    <n v="20"/>
    <n v="13050"/>
    <n v="14616"/>
    <n v="652.5"/>
    <s v="Completed"/>
    <s v="4D16"/>
    <s v="3552699"/>
    <n v="20"/>
    <s v="Pune"/>
    <x v="0"/>
    <s v="GM-HH"/>
    <x v="24"/>
    <x v="7"/>
    <x v="4"/>
  </r>
  <r>
    <s v="86I1620665"/>
    <d v="2022-05-20T00:00:00"/>
    <s v="3552699"/>
    <x v="442"/>
    <s v="80802625"/>
    <x v="1"/>
    <s v="B3"/>
    <s v="BXJLK51"/>
    <s v="Z4DN"/>
    <n v="10"/>
    <n v="13050"/>
    <n v="14616"/>
    <n v="1305"/>
    <s v="Completed"/>
    <s v="4D16"/>
    <s v="3552699"/>
    <n v="10"/>
    <s v="Pune"/>
    <x v="0"/>
    <s v="GM-HH"/>
    <x v="24"/>
    <x v="7"/>
    <x v="4"/>
  </r>
  <r>
    <s v="86I1620666"/>
    <d v="2022-05-20T00:00:00"/>
    <s v="3553599"/>
    <x v="443"/>
    <s v="86415798"/>
    <x v="3"/>
    <s v="B3"/>
    <s v="BXJL2N1"/>
    <s v="Z4DN"/>
    <n v="20"/>
    <n v="6531.3"/>
    <n v="7315.06"/>
    <n v="326.57"/>
    <s v="Completed"/>
    <s v="4D16"/>
    <s v="3553599"/>
    <n v="20"/>
    <s v="Pune"/>
    <x v="0"/>
    <s v="GM-HH"/>
    <x v="25"/>
    <x v="10"/>
    <x v="4"/>
  </r>
  <r>
    <s v="86I1620666"/>
    <d v="2022-05-20T00:00:00"/>
    <s v="3553599"/>
    <x v="443"/>
    <s v="81571686"/>
    <x v="0"/>
    <s v="B3"/>
    <s v="BXJLND1"/>
    <s v="Z4DN"/>
    <n v="5"/>
    <n v="3262.45"/>
    <n v="3653.95"/>
    <n v="652.5"/>
    <s v="Completed"/>
    <s v="4D16"/>
    <s v="3553599"/>
    <n v="5"/>
    <s v="Pune"/>
    <x v="0"/>
    <s v="GM-HH"/>
    <x v="25"/>
    <x v="10"/>
    <x v="4"/>
  </r>
  <r>
    <s v="86I1620669"/>
    <d v="2022-05-21T00:00:00"/>
    <s v="3548334"/>
    <x v="404"/>
    <s v="81571686"/>
    <x v="0"/>
    <s v="B3"/>
    <s v="BXJLND1"/>
    <s v="Z4DN"/>
    <n v="24"/>
    <n v="15659.99"/>
    <n v="17539.189999999999"/>
    <n v="652.5"/>
    <s v="Completed"/>
    <s v="4D16"/>
    <s v="3548334"/>
    <n v="24"/>
    <s v="Pune"/>
    <x v="0"/>
    <s v="GM-HH"/>
    <x v="24"/>
    <x v="7"/>
    <x v="4"/>
  </r>
  <r>
    <s v="86I1620669"/>
    <d v="2022-05-21T00:00:00"/>
    <s v="3548334"/>
    <x v="404"/>
    <s v="80802625"/>
    <x v="1"/>
    <s v="B3"/>
    <s v="BXJLK51"/>
    <s v="Z4DN"/>
    <n v="5"/>
    <n v="6525"/>
    <n v="7308"/>
    <n v="1305"/>
    <s v="Completed"/>
    <s v="4D16"/>
    <s v="3548334"/>
    <n v="5"/>
    <s v="Pune"/>
    <x v="0"/>
    <s v="GM-HH"/>
    <x v="24"/>
    <x v="7"/>
    <x v="4"/>
  </r>
  <r>
    <s v="86I1620669"/>
    <d v="2022-05-21T00:00:00"/>
    <s v="3548334"/>
    <x v="404"/>
    <s v="80802633"/>
    <x v="2"/>
    <s v="B3"/>
    <s v="BXJJF71"/>
    <s v="Z4DN"/>
    <n v="12"/>
    <n v="15659.99"/>
    <n v="17539.189999999999"/>
    <n v="1305"/>
    <s v="Completed"/>
    <s v="4D16"/>
    <s v="3548334"/>
    <n v="12"/>
    <s v="Pune"/>
    <x v="0"/>
    <s v="GM-HH"/>
    <x v="24"/>
    <x v="7"/>
    <x v="4"/>
  </r>
  <r>
    <s v="86I1620675"/>
    <d v="2022-05-21T00:00:00"/>
    <s v="3548056"/>
    <x v="430"/>
    <s v="81571686"/>
    <x v="0"/>
    <s v="B3"/>
    <s v="BXJLND1"/>
    <s v="Z4DN"/>
    <n v="10"/>
    <n v="6524.92"/>
    <n v="7307.92"/>
    <n v="652.5"/>
    <s v="Completed"/>
    <s v="4D16"/>
    <s v="3548056"/>
    <n v="10"/>
    <s v="Pune"/>
    <x v="0"/>
    <s v="GM-HH"/>
    <x v="25"/>
    <x v="10"/>
    <x v="4"/>
  </r>
  <r>
    <s v="86I1620682"/>
    <d v="2022-05-21T00:00:00"/>
    <s v="3548055"/>
    <x v="409"/>
    <s v="81571686"/>
    <x v="0"/>
    <s v="B3"/>
    <s v="BXJLND1"/>
    <s v="Z4DN"/>
    <n v="20"/>
    <n v="13050"/>
    <n v="14616"/>
    <n v="652.5"/>
    <s v="Completed"/>
    <s v="4D16"/>
    <s v="3548055"/>
    <n v="20"/>
    <s v="Pune"/>
    <x v="0"/>
    <s v="GM-HH"/>
    <x v="25"/>
    <x v="10"/>
    <x v="4"/>
  </r>
  <r>
    <s v="86I1620682"/>
    <d v="2022-05-21T00:00:00"/>
    <s v="3548055"/>
    <x v="409"/>
    <s v="80802625"/>
    <x v="1"/>
    <s v="B3"/>
    <s v="BXJLK51"/>
    <s v="Z4DN"/>
    <n v="5"/>
    <n v="6525"/>
    <n v="7308"/>
    <n v="1305"/>
    <s v="Completed"/>
    <s v="4D16"/>
    <s v="3548055"/>
    <n v="5"/>
    <s v="Pune"/>
    <x v="0"/>
    <s v="GM-HH"/>
    <x v="25"/>
    <x v="10"/>
    <x v="4"/>
  </r>
  <r>
    <s v="86I1620685"/>
    <d v="2022-05-21T00:00:00"/>
    <s v="3554490"/>
    <x v="410"/>
    <s v="81571686"/>
    <x v="0"/>
    <s v="B3"/>
    <s v="BXJLND1"/>
    <s v="Z4DN"/>
    <n v="60"/>
    <n v="39149.980000000003"/>
    <n v="43847.98"/>
    <n v="652.5"/>
    <s v="Completed"/>
    <s v="4D16"/>
    <s v="3554490"/>
    <n v="60"/>
    <s v="Pune"/>
    <x v="0"/>
    <s v="GM-HH"/>
    <x v="23"/>
    <x v="10"/>
    <x v="4"/>
  </r>
  <r>
    <s v="86I1620685"/>
    <d v="2022-05-21T00:00:00"/>
    <s v="3554490"/>
    <x v="410"/>
    <s v="80802625"/>
    <x v="1"/>
    <s v="B3"/>
    <s v="BXJLK51"/>
    <s v="Z4DN"/>
    <n v="12"/>
    <n v="15660"/>
    <n v="17539.2"/>
    <n v="1305"/>
    <s v="Completed"/>
    <s v="4D16"/>
    <s v="3554490"/>
    <n v="12"/>
    <s v="Pune"/>
    <x v="0"/>
    <s v="GM-HH"/>
    <x v="23"/>
    <x v="10"/>
    <x v="4"/>
  </r>
  <r>
    <s v="86I1620687"/>
    <d v="2022-05-23T00:00:00"/>
    <s v="3552865"/>
    <x v="407"/>
    <s v="86415798"/>
    <x v="3"/>
    <s v="B3"/>
    <s v="BXJL2N1"/>
    <s v="Z4DN"/>
    <n v="50"/>
    <n v="16328.37"/>
    <n v="18287.79"/>
    <n v="326.57"/>
    <s v="Completed"/>
    <s v="4D16"/>
    <s v="3552865"/>
    <n v="50"/>
    <s v="Pune"/>
    <x v="0"/>
    <s v="GM-HH"/>
    <x v="24"/>
    <x v="7"/>
    <x v="4"/>
  </r>
  <r>
    <s v="86I1620687"/>
    <d v="2022-05-23T00:00:00"/>
    <s v="3552865"/>
    <x v="407"/>
    <s v="81571686"/>
    <x v="0"/>
    <s v="B3"/>
    <s v="BXJLND1"/>
    <s v="Z4DN"/>
    <n v="40"/>
    <n v="26099.79"/>
    <n v="29231.79"/>
    <n v="652.5"/>
    <s v="Completed"/>
    <s v="4D16"/>
    <s v="3552865"/>
    <n v="40"/>
    <s v="Pune"/>
    <x v="0"/>
    <s v="GM-HH"/>
    <x v="24"/>
    <x v="7"/>
    <x v="4"/>
  </r>
  <r>
    <s v="86I1620688"/>
    <d v="2022-05-23T00:00:00"/>
    <s v="3548062"/>
    <x v="444"/>
    <s v="81571686"/>
    <x v="0"/>
    <s v="B3"/>
    <s v="BXJLND1"/>
    <s v="Z4DN"/>
    <n v="12"/>
    <n v="7830.22"/>
    <n v="8769.82"/>
    <n v="652.5"/>
    <s v="Completed"/>
    <s v="4D16"/>
    <s v="3548062"/>
    <n v="12"/>
    <s v="Pune"/>
    <x v="0"/>
    <s v="GM-HH"/>
    <x v="24"/>
    <x v="7"/>
    <x v="4"/>
  </r>
  <r>
    <s v="86I1620688"/>
    <d v="2022-05-23T00:00:00"/>
    <s v="3548062"/>
    <x v="444"/>
    <s v="80802633"/>
    <x v="2"/>
    <s v="B3"/>
    <s v="BXJJF71"/>
    <s v="Z4DN"/>
    <n v="5"/>
    <n v="6525.18"/>
    <n v="7308.18"/>
    <n v="1305"/>
    <s v="Completed"/>
    <s v="4D16"/>
    <s v="3548062"/>
    <n v="5"/>
    <s v="Pune"/>
    <x v="0"/>
    <s v="GM-HH"/>
    <x v="24"/>
    <x v="7"/>
    <x v="4"/>
  </r>
  <r>
    <s v="86I1620689"/>
    <d v="2022-05-23T00:00:00"/>
    <s v="3548413"/>
    <x v="426"/>
    <s v="80802625"/>
    <x v="1"/>
    <s v="B3"/>
    <s v="BXJLK51"/>
    <s v="Z4DN"/>
    <n v="1"/>
    <n v="1305.4000000000001"/>
    <n v="1462"/>
    <n v="1305"/>
    <s v="Completed"/>
    <s v="4D16"/>
    <s v="3548413"/>
    <n v="1"/>
    <s v="Pune"/>
    <x v="0"/>
    <s v="GM-HH"/>
    <x v="23"/>
    <x v="10"/>
    <x v="4"/>
  </r>
  <r>
    <s v="86I1620693"/>
    <d v="2022-05-23T00:00:00"/>
    <s v="3547731"/>
    <x v="435"/>
    <s v="81571686"/>
    <x v="0"/>
    <s v="B3"/>
    <s v="BXJLND1"/>
    <s v="Z4DN"/>
    <n v="2"/>
    <n v="1305.06"/>
    <n v="1461.66"/>
    <n v="652.5"/>
    <s v="Completed"/>
    <s v="4D16"/>
    <s v="3547731"/>
    <n v="2"/>
    <s v="Pune"/>
    <x v="0"/>
    <s v="GM-HH"/>
    <x v="16"/>
    <x v="7"/>
    <x v="4"/>
  </r>
  <r>
    <s v="86I1620699"/>
    <d v="2022-05-23T00:00:00"/>
    <s v="3674115"/>
    <x v="432"/>
    <s v="86415798"/>
    <x v="3"/>
    <s v="B3"/>
    <s v="BXJL2N1"/>
    <s v="Z4DN"/>
    <n v="18"/>
    <n v="5878.2"/>
    <n v="6583.6"/>
    <n v="326.57"/>
    <s v="Completed"/>
    <s v="4D16"/>
    <s v="3674115"/>
    <n v="18"/>
    <s v="Pune"/>
    <x v="0"/>
    <s v="GM-HH"/>
    <x v="24"/>
    <x v="7"/>
    <x v="4"/>
  </r>
  <r>
    <s v="86I1620699"/>
    <d v="2022-05-23T00:00:00"/>
    <s v="3674115"/>
    <x v="432"/>
    <s v="81571686"/>
    <x v="0"/>
    <s v="B3"/>
    <s v="BXJLND1"/>
    <s v="Z4DN"/>
    <n v="30"/>
    <n v="19574.82"/>
    <n v="21923.82"/>
    <n v="652.5"/>
    <s v="Completed"/>
    <s v="4D16"/>
    <s v="3674115"/>
    <n v="30"/>
    <s v="Pune"/>
    <x v="0"/>
    <s v="GM-HH"/>
    <x v="24"/>
    <x v="7"/>
    <x v="4"/>
  </r>
  <r>
    <s v="86I1620699"/>
    <d v="2022-05-23T00:00:00"/>
    <s v="3674115"/>
    <x v="432"/>
    <s v="80802625"/>
    <x v="1"/>
    <s v="B3"/>
    <s v="BXJLK51"/>
    <s v="Z4DN"/>
    <n v="18"/>
    <n v="23489.78"/>
    <n v="26308.58"/>
    <n v="1305"/>
    <s v="Completed"/>
    <s v="4D16"/>
    <s v="3674115"/>
    <n v="18"/>
    <s v="Pune"/>
    <x v="0"/>
    <s v="GM-HH"/>
    <x v="24"/>
    <x v="7"/>
    <x v="4"/>
  </r>
  <r>
    <s v="86I1620700"/>
    <d v="2022-05-23T00:00:00"/>
    <s v="4535210"/>
    <x v="3"/>
    <s v="86415798"/>
    <x v="3"/>
    <s v="B3"/>
    <s v="BXJL2N1"/>
    <s v="Z4DN"/>
    <n v="101"/>
    <n v="32983.67"/>
    <n v="36941.69"/>
    <n v="326.57"/>
    <s v="Completed"/>
    <s v="4D16"/>
    <s v="4535210"/>
    <n v="101"/>
    <s v="Pune"/>
    <x v="0"/>
    <s v="GM-HH"/>
    <x v="24"/>
    <x v="7"/>
    <x v="4"/>
  </r>
  <r>
    <s v="86I1620700"/>
    <d v="2022-05-23T00:00:00"/>
    <s v="4535210"/>
    <x v="3"/>
    <s v="80802625"/>
    <x v="1"/>
    <s v="B3"/>
    <s v="BXJLK51"/>
    <s v="Z4DN"/>
    <n v="19"/>
    <n v="24795.08"/>
    <n v="27770.48"/>
    <n v="1305"/>
    <s v="Completed"/>
    <s v="4D16"/>
    <s v="4535210"/>
    <n v="19"/>
    <s v="Pune"/>
    <x v="0"/>
    <s v="GM-HH"/>
    <x v="24"/>
    <x v="7"/>
    <x v="4"/>
  </r>
  <r>
    <s v="86I1620700"/>
    <d v="2022-05-23T00:00:00"/>
    <s v="4535210"/>
    <x v="3"/>
    <s v="80802633"/>
    <x v="2"/>
    <s v="B3"/>
    <s v="BXJJF71"/>
    <s v="Z4DN"/>
    <n v="27"/>
    <n v="35235.1"/>
    <n v="39463.300000000003"/>
    <n v="1305"/>
    <s v="Completed"/>
    <s v="4D16"/>
    <s v="4535210"/>
    <n v="27"/>
    <s v="Pune"/>
    <x v="0"/>
    <s v="GM-HH"/>
    <x v="24"/>
    <x v="7"/>
    <x v="4"/>
  </r>
  <r>
    <s v="86I1620702"/>
    <d v="2022-05-24T00:00:00"/>
    <s v="2744943"/>
    <x v="414"/>
    <s v="81571686"/>
    <x v="0"/>
    <s v="B3"/>
    <s v="BXJLND1"/>
    <s v="Z4DN"/>
    <n v="18"/>
    <n v="11745.17"/>
    <n v="13154.57"/>
    <n v="652.5"/>
    <s v="Completed"/>
    <s v="4D16"/>
    <s v="2744943"/>
    <n v="18"/>
    <s v="Pune"/>
    <x v="0"/>
    <s v="GM-HH"/>
    <x v="23"/>
    <x v="10"/>
    <x v="4"/>
  </r>
  <r>
    <s v="86I1620702"/>
    <d v="2022-05-24T00:00:00"/>
    <s v="2744943"/>
    <x v="414"/>
    <s v="80802633"/>
    <x v="2"/>
    <s v="B3"/>
    <s v="BXJJF71"/>
    <s v="Z4DN"/>
    <n v="12"/>
    <n v="15660.23"/>
    <n v="17539.43"/>
    <n v="1305"/>
    <s v="Completed"/>
    <s v="4D16"/>
    <s v="2744943"/>
    <n v="12"/>
    <s v="Pune"/>
    <x v="0"/>
    <s v="GM-HH"/>
    <x v="23"/>
    <x v="10"/>
    <x v="4"/>
  </r>
  <r>
    <s v="86I1620707"/>
    <d v="2022-05-24T00:00:00"/>
    <s v="3553372"/>
    <x v="398"/>
    <s v="80802625"/>
    <x v="1"/>
    <s v="B3"/>
    <s v="BXJLK51"/>
    <s v="Z4DN"/>
    <n v="20"/>
    <n v="26100.04"/>
    <n v="29232.04"/>
    <n v="1305"/>
    <s v="Completed"/>
    <s v="4D16"/>
    <s v="3553372"/>
    <n v="20"/>
    <s v="Pune"/>
    <x v="0"/>
    <s v="GM-HH"/>
    <x v="23"/>
    <x v="10"/>
    <x v="4"/>
  </r>
  <r>
    <s v="86I1620707"/>
    <d v="2022-05-24T00:00:00"/>
    <s v="3553372"/>
    <x v="398"/>
    <s v="80802633"/>
    <x v="2"/>
    <s v="B3"/>
    <s v="BXJJF71"/>
    <s v="Z4DN"/>
    <n v="20"/>
    <n v="26100.05"/>
    <n v="29232.05"/>
    <n v="1305"/>
    <s v="Completed"/>
    <s v="4D16"/>
    <s v="3553372"/>
    <n v="20"/>
    <s v="Pune"/>
    <x v="0"/>
    <s v="GM-HH"/>
    <x v="23"/>
    <x v="10"/>
    <x v="4"/>
  </r>
  <r>
    <s v="86I1620710"/>
    <d v="2022-05-24T00:00:00"/>
    <s v="3552682"/>
    <x v="445"/>
    <s v="80802633"/>
    <x v="2"/>
    <s v="B3"/>
    <s v="BXJJF71"/>
    <s v="Z4DN"/>
    <n v="20"/>
    <n v="26099.88"/>
    <n v="29231.88"/>
    <n v="1305"/>
    <s v="Completed"/>
    <s v="4D16"/>
    <s v="3552682"/>
    <n v="20"/>
    <s v="Pune"/>
    <x v="0"/>
    <s v="GM-HH"/>
    <x v="16"/>
    <x v="7"/>
    <x v="4"/>
  </r>
  <r>
    <s v="86I1620710"/>
    <d v="2022-05-24T00:00:00"/>
    <s v="3552682"/>
    <x v="445"/>
    <s v="81571686"/>
    <x v="0"/>
    <s v="B3"/>
    <s v="BXJLND1"/>
    <s v="Z4DN"/>
    <n v="20"/>
    <n v="13049.95"/>
    <n v="14615.95"/>
    <n v="652.5"/>
    <s v="Completed"/>
    <s v="4D16"/>
    <s v="3552682"/>
    <n v="20"/>
    <s v="Pune"/>
    <x v="0"/>
    <s v="GM-HH"/>
    <x v="16"/>
    <x v="7"/>
    <x v="4"/>
  </r>
  <r>
    <s v="86I1620710"/>
    <d v="2022-05-24T00:00:00"/>
    <s v="3552682"/>
    <x v="445"/>
    <s v="86415798"/>
    <x v="3"/>
    <s v="B3"/>
    <s v="BXJL2N1"/>
    <s v="Z4DN"/>
    <n v="10"/>
    <n v="3265.69"/>
    <n v="3657.57"/>
    <n v="326.57"/>
    <s v="Completed"/>
    <s v="4D16"/>
    <s v="3552682"/>
    <n v="10"/>
    <s v="Pune"/>
    <x v="0"/>
    <s v="GM-HH"/>
    <x v="16"/>
    <x v="7"/>
    <x v="4"/>
  </r>
  <r>
    <s v="86I1620712"/>
    <d v="2022-05-24T00:00:00"/>
    <s v="3548433"/>
    <x v="446"/>
    <s v="86415798"/>
    <x v="3"/>
    <s v="B3"/>
    <s v="BXJL2N1"/>
    <s v="Z4DN"/>
    <n v="20"/>
    <n v="6531.43"/>
    <n v="7315.19"/>
    <n v="326.57"/>
    <s v="Completed"/>
    <s v="4D16"/>
    <s v="3548433"/>
    <n v="20"/>
    <s v="Pune"/>
    <x v="0"/>
    <s v="GM-HH"/>
    <x v="24"/>
    <x v="7"/>
    <x v="4"/>
  </r>
  <r>
    <s v="86I1620718"/>
    <d v="2022-05-25T00:00:00"/>
    <s v="3552277"/>
    <x v="394"/>
    <s v="86415798"/>
    <x v="3"/>
    <s v="B3"/>
    <s v="BXJL2N1"/>
    <s v="Z4DN"/>
    <n v="10"/>
    <n v="3265.82"/>
    <n v="3657.7"/>
    <n v="326.57"/>
    <s v="Completed"/>
    <s v="4D16"/>
    <s v="3552277"/>
    <n v="10"/>
    <s v="Pune"/>
    <x v="0"/>
    <s v="GM-HH"/>
    <x v="23"/>
    <x v="10"/>
    <x v="4"/>
  </r>
  <r>
    <s v="86I1620722"/>
    <d v="2022-05-25T00:00:00"/>
    <s v="3548108"/>
    <x v="400"/>
    <s v="81571686"/>
    <x v="0"/>
    <s v="B3"/>
    <s v="BXJLND1"/>
    <s v="Z4DN"/>
    <n v="30"/>
    <n v="19575"/>
    <n v="21924"/>
    <n v="652.5"/>
    <s v="Completed"/>
    <s v="4D16"/>
    <s v="3548108"/>
    <n v="30"/>
    <s v="Pune"/>
    <x v="0"/>
    <s v="GM-HH"/>
    <x v="23"/>
    <x v="10"/>
    <x v="4"/>
  </r>
  <r>
    <s v="86I1620722"/>
    <d v="2022-05-25T00:00:00"/>
    <s v="3548108"/>
    <x v="400"/>
    <s v="80802625"/>
    <x v="1"/>
    <s v="B3"/>
    <s v="BXJLK51"/>
    <s v="Z4DN"/>
    <n v="5"/>
    <n v="6525"/>
    <n v="7308"/>
    <n v="1305"/>
    <s v="Completed"/>
    <s v="4D16"/>
    <s v="3548108"/>
    <n v="5"/>
    <s v="Pune"/>
    <x v="0"/>
    <s v="GM-HH"/>
    <x v="23"/>
    <x v="10"/>
    <x v="4"/>
  </r>
  <r>
    <s v="86I1620727"/>
    <d v="2022-05-25T00:00:00"/>
    <s v="3552260"/>
    <x v="447"/>
    <s v="86415798"/>
    <x v="3"/>
    <s v="B3"/>
    <s v="BXJL2N1"/>
    <s v="Z4DN"/>
    <n v="20"/>
    <n v="6531.5"/>
    <n v="7315.26"/>
    <n v="326.57"/>
    <s v="Completed"/>
    <s v="4D16"/>
    <s v="3552260"/>
    <n v="20"/>
    <s v="Pune"/>
    <x v="0"/>
    <s v="GM-HH"/>
    <x v="24"/>
    <x v="7"/>
    <x v="4"/>
  </r>
  <r>
    <s v="86I1620727"/>
    <d v="2022-05-25T00:00:00"/>
    <s v="3552260"/>
    <x v="447"/>
    <s v="81571686"/>
    <x v="0"/>
    <s v="B3"/>
    <s v="BXJLND1"/>
    <s v="Z4DN"/>
    <n v="5"/>
    <n v="3262.55"/>
    <n v="3654.05"/>
    <n v="652.5"/>
    <s v="Completed"/>
    <s v="4D16"/>
    <s v="3552260"/>
    <n v="5"/>
    <s v="Pune"/>
    <x v="0"/>
    <s v="GM-HH"/>
    <x v="24"/>
    <x v="7"/>
    <x v="4"/>
  </r>
  <r>
    <s v="86I1620734"/>
    <d v="2022-05-25T00:00:00"/>
    <s v="3553512"/>
    <x v="448"/>
    <s v="86415798"/>
    <x v="3"/>
    <s v="B3"/>
    <s v="BXJL2N1"/>
    <s v="Z4DN"/>
    <n v="10"/>
    <n v="3265.65"/>
    <n v="3657.53"/>
    <n v="326.57"/>
    <s v="Completed"/>
    <s v="4D16"/>
    <s v="3553512"/>
    <n v="10"/>
    <s v="Pune"/>
    <x v="0"/>
    <s v="GM-HH"/>
    <x v="24"/>
    <x v="7"/>
    <x v="4"/>
  </r>
  <r>
    <s v="86I1620734"/>
    <d v="2022-05-25T00:00:00"/>
    <s v="3553512"/>
    <x v="448"/>
    <s v="80802633"/>
    <x v="2"/>
    <s v="B3"/>
    <s v="BXJJF71"/>
    <s v="Z4DN"/>
    <n v="10"/>
    <n v="13049.79"/>
    <n v="14615.79"/>
    <n v="1305"/>
    <s v="Completed"/>
    <s v="4D16"/>
    <s v="3553512"/>
    <n v="10"/>
    <s v="Pune"/>
    <x v="0"/>
    <s v="GM-HH"/>
    <x v="24"/>
    <x v="7"/>
    <x v="4"/>
  </r>
  <r>
    <s v="86I1620735"/>
    <d v="2022-05-25T00:00:00"/>
    <s v="4235997"/>
    <x v="428"/>
    <s v="86415798"/>
    <x v="3"/>
    <s v="B3"/>
    <s v="BXJL2N1"/>
    <s v="Z4DN"/>
    <n v="60"/>
    <n v="19594.12"/>
    <n v="21945.42"/>
    <n v="326.57"/>
    <s v="Completed"/>
    <s v="4D16"/>
    <s v="4235997"/>
    <n v="60"/>
    <s v="Pune"/>
    <x v="0"/>
    <s v="GM-HH"/>
    <x v="24"/>
    <x v="7"/>
    <x v="4"/>
  </r>
  <r>
    <s v="86I1620735"/>
    <d v="2022-05-25T00:00:00"/>
    <s v="4235997"/>
    <x v="428"/>
    <s v="81571686"/>
    <x v="0"/>
    <s v="B3"/>
    <s v="BXJLND1"/>
    <s v="Z4DN"/>
    <n v="40"/>
    <n v="26099.9"/>
    <n v="29231.9"/>
    <n v="652.5"/>
    <s v="Completed"/>
    <s v="4D16"/>
    <s v="4235997"/>
    <n v="40"/>
    <s v="Pune"/>
    <x v="0"/>
    <s v="GM-HH"/>
    <x v="24"/>
    <x v="7"/>
    <x v="4"/>
  </r>
  <r>
    <s v="86I1620735"/>
    <d v="2022-05-25T00:00:00"/>
    <s v="4235997"/>
    <x v="428"/>
    <s v="80802625"/>
    <x v="1"/>
    <s v="B3"/>
    <s v="BXJLK51"/>
    <s v="Z4DN"/>
    <n v="20"/>
    <n v="26099.9"/>
    <n v="29231.9"/>
    <n v="1305"/>
    <s v="Completed"/>
    <s v="4D16"/>
    <s v="4235997"/>
    <n v="20"/>
    <s v="Pune"/>
    <x v="0"/>
    <s v="GM-HH"/>
    <x v="24"/>
    <x v="7"/>
    <x v="4"/>
  </r>
  <r>
    <s v="86I1620735"/>
    <d v="2022-05-25T00:00:00"/>
    <s v="4235997"/>
    <x v="428"/>
    <s v="80802633"/>
    <x v="2"/>
    <s v="B3"/>
    <s v="BXJJF71"/>
    <s v="Z4DN"/>
    <n v="20"/>
    <n v="26099.89"/>
    <n v="29231.89"/>
    <n v="1305"/>
    <s v="Completed"/>
    <s v="4D16"/>
    <s v="4235997"/>
    <n v="20"/>
    <s v="Pune"/>
    <x v="0"/>
    <s v="GM-HH"/>
    <x v="24"/>
    <x v="7"/>
    <x v="4"/>
  </r>
  <r>
    <s v="86I1620737"/>
    <d v="2022-05-25T00:00:00"/>
    <s v="1728766"/>
    <x v="449"/>
    <s v="80802633"/>
    <x v="2"/>
    <s v="B3"/>
    <s v="BXJJF71"/>
    <s v="Z4DN"/>
    <n v="5"/>
    <n v="6525.23"/>
    <n v="7308.23"/>
    <n v="1305"/>
    <s v="Completed"/>
    <s v="4D16"/>
    <s v="1728766"/>
    <n v="5"/>
    <s v="Pune"/>
    <x v="0"/>
    <s v="GM-HH"/>
    <x v="16"/>
    <x v="7"/>
    <x v="4"/>
  </r>
  <r>
    <s v="86I1620739"/>
    <d v="2022-05-25T00:00:00"/>
    <s v="3548361"/>
    <x v="450"/>
    <s v="81571686"/>
    <x v="0"/>
    <s v="B3"/>
    <s v="BXJLND1"/>
    <s v="Z4DN"/>
    <n v="2"/>
    <n v="1304.8599999999999"/>
    <n v="1461.46"/>
    <n v="652.5"/>
    <s v="Completed"/>
    <s v="4D16"/>
    <s v="3548361"/>
    <n v="2"/>
    <s v="Pune"/>
    <x v="0"/>
    <s v="GM-HH"/>
    <x v="23"/>
    <x v="10"/>
    <x v="4"/>
  </r>
  <r>
    <s v="86I1620745"/>
    <d v="2022-05-26T00:00:00"/>
    <s v="4696008"/>
    <x v="393"/>
    <s v="80802633"/>
    <x v="2"/>
    <s v="B3"/>
    <s v="BXJJF71"/>
    <s v="Z4DN"/>
    <n v="6"/>
    <n v="7829.96"/>
    <n v="8769.56"/>
    <n v="1305"/>
    <s v="Completed"/>
    <s v="4D16"/>
    <s v="4696008"/>
    <n v="6"/>
    <s v="Pune"/>
    <x v="0"/>
    <s v="GM-HH"/>
    <x v="23"/>
    <x v="10"/>
    <x v="4"/>
  </r>
  <r>
    <s v="86I1620745"/>
    <d v="2022-05-26T00:00:00"/>
    <s v="4696008"/>
    <x v="393"/>
    <s v="86415798"/>
    <x v="3"/>
    <s v="B3"/>
    <s v="BXJL2N1"/>
    <s v="Z4DN"/>
    <n v="10"/>
    <n v="3265.68"/>
    <n v="3657.56"/>
    <n v="326.57"/>
    <s v="Completed"/>
    <s v="4D16"/>
    <s v="4696008"/>
    <n v="10"/>
    <s v="Pune"/>
    <x v="0"/>
    <s v="GM-HH"/>
    <x v="23"/>
    <x v="10"/>
    <x v="4"/>
  </r>
  <r>
    <s v="86I1620748"/>
    <d v="2022-05-26T00:00:00"/>
    <s v="1127484"/>
    <x v="406"/>
    <s v="80802633"/>
    <x v="2"/>
    <s v="B3"/>
    <s v="BXJJF71"/>
    <s v="Z4DN"/>
    <n v="5"/>
    <n v="6525.05"/>
    <n v="7308.05"/>
    <n v="1305"/>
    <s v="Completed"/>
    <s v="4D16"/>
    <s v="1127484"/>
    <n v="5"/>
    <s v="Pune"/>
    <x v="0"/>
    <s v="GM-HH"/>
    <x v="25"/>
    <x v="10"/>
    <x v="4"/>
  </r>
  <r>
    <s v="86I1620751"/>
    <d v="2022-05-26T00:00:00"/>
    <s v="3548352"/>
    <x v="451"/>
    <s v="80802625"/>
    <x v="1"/>
    <s v="B3"/>
    <s v="BXJLK51"/>
    <s v="Z4DN"/>
    <n v="5"/>
    <n v="6525.12"/>
    <n v="7308.12"/>
    <n v="1305"/>
    <s v="Completed"/>
    <s v="4D16"/>
    <s v="3548352"/>
    <n v="5"/>
    <s v="Pune"/>
    <x v="0"/>
    <s v="GM-HH"/>
    <x v="23"/>
    <x v="10"/>
    <x v="4"/>
  </r>
  <r>
    <s v="86I1620751"/>
    <d v="2022-05-26T00:00:00"/>
    <s v="3548352"/>
    <x v="451"/>
    <s v="80802633"/>
    <x v="2"/>
    <s v="B3"/>
    <s v="BXJJF71"/>
    <s v="Z4DN"/>
    <n v="3"/>
    <n v="3915.08"/>
    <n v="4384.88"/>
    <n v="1305"/>
    <s v="Completed"/>
    <s v="4D16"/>
    <s v="3548352"/>
    <n v="3"/>
    <s v="Pune"/>
    <x v="0"/>
    <s v="GM-HH"/>
    <x v="23"/>
    <x v="10"/>
    <x v="4"/>
  </r>
  <r>
    <s v="86I1620755"/>
    <d v="2022-05-26T00:00:00"/>
    <s v="3548078"/>
    <x v="434"/>
    <s v="80802633"/>
    <x v="2"/>
    <s v="B3"/>
    <s v="BXJJF71"/>
    <s v="Z4DN"/>
    <n v="2"/>
    <n v="2609.71"/>
    <n v="2922.91"/>
    <n v="1305"/>
    <s v="Completed"/>
    <s v="4D16"/>
    <s v="3548078"/>
    <n v="2"/>
    <s v="Pune"/>
    <x v="0"/>
    <s v="GM-HH"/>
    <x v="23"/>
    <x v="10"/>
    <x v="4"/>
  </r>
  <r>
    <s v="86I1620757"/>
    <d v="2022-05-26T00:00:00"/>
    <s v="3554395"/>
    <x v="452"/>
    <s v="81571686"/>
    <x v="0"/>
    <s v="B3"/>
    <s v="BXJLND1"/>
    <s v="Z4DN"/>
    <n v="10"/>
    <n v="6524.99"/>
    <n v="7307.99"/>
    <n v="652.5"/>
    <s v="Completed"/>
    <s v="4D16"/>
    <s v="3554395"/>
    <n v="10"/>
    <s v="Pune"/>
    <x v="0"/>
    <s v="GM-HH"/>
    <x v="23"/>
    <x v="10"/>
    <x v="4"/>
  </r>
  <r>
    <s v="86I1620761"/>
    <d v="2022-05-26T00:00:00"/>
    <s v="3548069"/>
    <x v="424"/>
    <s v="86415798"/>
    <x v="3"/>
    <s v="B3"/>
    <s v="BXJL2N1"/>
    <s v="Z4DN"/>
    <n v="2"/>
    <n v="653.15"/>
    <n v="731.53"/>
    <n v="326.57"/>
    <s v="Completed"/>
    <s v="4D16"/>
    <s v="3548069"/>
    <n v="2"/>
    <s v="Pune"/>
    <x v="0"/>
    <s v="GM-HH"/>
    <x v="1"/>
    <x v="1"/>
    <x v="1"/>
  </r>
  <r>
    <s v="86I1620765"/>
    <d v="2022-05-26T00:00:00"/>
    <s v="1959024"/>
    <x v="453"/>
    <s v="81571686"/>
    <x v="0"/>
    <s v="B3"/>
    <s v="BXJLND1"/>
    <s v="Z4DN"/>
    <n v="24"/>
    <n v="15660.01"/>
    <n v="17539.21"/>
    <n v="652.5"/>
    <s v="Completed"/>
    <s v="4D16"/>
    <s v="1959024"/>
    <n v="24"/>
    <s v="Pune"/>
    <x v="0"/>
    <s v="GM-HH"/>
    <x v="23"/>
    <x v="10"/>
    <x v="4"/>
  </r>
  <r>
    <s v="86I1620765"/>
    <d v="2022-05-26T00:00:00"/>
    <s v="1959024"/>
    <x v="453"/>
    <s v="80802625"/>
    <x v="1"/>
    <s v="B3"/>
    <s v="BXJLK51"/>
    <s v="Z4DN"/>
    <n v="6"/>
    <n v="7830"/>
    <n v="8769.6"/>
    <n v="1305"/>
    <s v="Completed"/>
    <s v="4D16"/>
    <s v="1959024"/>
    <n v="6"/>
    <s v="Pune"/>
    <x v="0"/>
    <s v="GM-HH"/>
    <x v="23"/>
    <x v="10"/>
    <x v="4"/>
  </r>
  <r>
    <s v="86I1620765"/>
    <d v="2022-05-26T00:00:00"/>
    <s v="1959024"/>
    <x v="453"/>
    <s v="80802633"/>
    <x v="2"/>
    <s v="B3"/>
    <s v="BXJJF71"/>
    <s v="Z4DN"/>
    <n v="12"/>
    <n v="15660.01"/>
    <n v="17539.21"/>
    <n v="1305"/>
    <s v="Completed"/>
    <s v="4D16"/>
    <s v="1959024"/>
    <n v="12"/>
    <s v="Pune"/>
    <x v="0"/>
    <s v="GM-HH"/>
    <x v="23"/>
    <x v="10"/>
    <x v="4"/>
  </r>
  <r>
    <s v="86I1620775"/>
    <d v="2022-05-26T00:00:00"/>
    <s v="1964880"/>
    <x v="454"/>
    <s v="80802625"/>
    <x v="1"/>
    <s v="B3"/>
    <s v="BXJLK51"/>
    <s v="Z4DN"/>
    <n v="25"/>
    <n v="32624.94"/>
    <n v="36539.94"/>
    <n v="1305"/>
    <s v="Completed"/>
    <s v="4D16"/>
    <s v="1964880"/>
    <n v="25"/>
    <s v="Pune"/>
    <x v="0"/>
    <s v="GM-HH"/>
    <x v="25"/>
    <x v="10"/>
    <x v="4"/>
  </r>
  <r>
    <s v="86I1620780"/>
    <d v="2022-05-26T00:00:00"/>
    <s v="4237454"/>
    <x v="438"/>
    <s v="81571686"/>
    <x v="0"/>
    <s v="B3"/>
    <s v="BXJLND1"/>
    <s v="Z4DN"/>
    <n v="6"/>
    <n v="3915.12"/>
    <n v="4384.92"/>
    <n v="652.5"/>
    <s v="Completed"/>
    <s v="4D16"/>
    <s v="4237454"/>
    <n v="6"/>
    <s v="Pune"/>
    <x v="0"/>
    <s v="GM-HH"/>
    <x v="24"/>
    <x v="7"/>
    <x v="4"/>
  </r>
  <r>
    <s v="86I1620780"/>
    <d v="2022-05-26T00:00:00"/>
    <s v="4237454"/>
    <x v="438"/>
    <s v="80802633"/>
    <x v="2"/>
    <s v="B3"/>
    <s v="BXJJF71"/>
    <s v="Z4DN"/>
    <n v="3"/>
    <n v="3915.13"/>
    <n v="4384.93"/>
    <n v="1305"/>
    <s v="Completed"/>
    <s v="4D16"/>
    <s v="4237454"/>
    <n v="3"/>
    <s v="Pune"/>
    <x v="0"/>
    <s v="GM-HH"/>
    <x v="24"/>
    <x v="7"/>
    <x v="4"/>
  </r>
  <r>
    <s v="86I1620782"/>
    <d v="2022-05-26T00:00:00"/>
    <s v="3553599"/>
    <x v="443"/>
    <s v="81571686"/>
    <x v="0"/>
    <s v="B3"/>
    <s v="BXJLND1"/>
    <s v="Z4DN"/>
    <n v="60"/>
    <n v="39149.71"/>
    <n v="43847.71"/>
    <n v="652.5"/>
    <s v="Completed"/>
    <s v="4D16"/>
    <s v="3553599"/>
    <n v="60"/>
    <s v="Pune"/>
    <x v="0"/>
    <s v="GM-HH"/>
    <x v="25"/>
    <x v="10"/>
    <x v="4"/>
  </r>
  <r>
    <s v="86I1620782"/>
    <d v="2022-05-26T00:00:00"/>
    <s v="3553599"/>
    <x v="443"/>
    <s v="80802633"/>
    <x v="2"/>
    <s v="B3"/>
    <s v="BXJJF71"/>
    <s v="Z4DN"/>
    <n v="10"/>
    <n v="13049.91"/>
    <n v="14615.91"/>
    <n v="1305"/>
    <s v="Completed"/>
    <s v="4D16"/>
    <s v="3553599"/>
    <n v="10"/>
    <s v="Pune"/>
    <x v="0"/>
    <s v="GM-HH"/>
    <x v="25"/>
    <x v="10"/>
    <x v="4"/>
  </r>
  <r>
    <s v="86I1620784"/>
    <d v="2022-05-26T00:00:00"/>
    <s v="3548332"/>
    <x v="420"/>
    <s v="81571686"/>
    <x v="0"/>
    <s v="B3"/>
    <s v="BXJLND1"/>
    <s v="Z4DN"/>
    <n v="100"/>
    <n v="65249.9"/>
    <n v="73079.899999999994"/>
    <n v="652.5"/>
    <s v="Completed"/>
    <s v="4D16"/>
    <s v="3548332"/>
    <n v="100"/>
    <s v="Pune"/>
    <x v="0"/>
    <s v="GM-HH"/>
    <x v="24"/>
    <x v="7"/>
    <x v="4"/>
  </r>
  <r>
    <s v="86I1620784"/>
    <d v="2022-05-26T00:00:00"/>
    <s v="3548332"/>
    <x v="420"/>
    <s v="80802625"/>
    <x v="1"/>
    <s v="B3"/>
    <s v="BXJLK51"/>
    <s v="Z4DN"/>
    <n v="10"/>
    <n v="13049.98"/>
    <n v="14615.98"/>
    <n v="1305"/>
    <s v="Completed"/>
    <s v="4D16"/>
    <s v="3548332"/>
    <n v="10"/>
    <s v="Pune"/>
    <x v="0"/>
    <s v="GM-HH"/>
    <x v="24"/>
    <x v="7"/>
    <x v="4"/>
  </r>
  <r>
    <s v="86I1620784"/>
    <d v="2022-05-26T00:00:00"/>
    <s v="3548332"/>
    <x v="420"/>
    <s v="86415798"/>
    <x v="3"/>
    <s v="B3"/>
    <s v="BXJL2N1"/>
    <s v="Z4DN"/>
    <n v="50"/>
    <n v="16328.48"/>
    <n v="18287.900000000001"/>
    <n v="326.57"/>
    <s v="Completed"/>
    <s v="4D16"/>
    <s v="3548332"/>
    <n v="50"/>
    <s v="Pune"/>
    <x v="0"/>
    <s v="GM-HH"/>
    <x v="24"/>
    <x v="7"/>
    <x v="4"/>
  </r>
  <r>
    <s v="86I1620784"/>
    <d v="2022-05-26T00:00:00"/>
    <s v="3548332"/>
    <x v="420"/>
    <s v="80802633"/>
    <x v="2"/>
    <s v="B3"/>
    <s v="BXJJF71"/>
    <s v="Z4DN"/>
    <n v="10"/>
    <n v="13049.98"/>
    <n v="14615.98"/>
    <n v="1305"/>
    <s v="Completed"/>
    <s v="4D16"/>
    <s v="3548332"/>
    <n v="10"/>
    <s v="Pune"/>
    <x v="0"/>
    <s v="GM-HH"/>
    <x v="24"/>
    <x v="7"/>
    <x v="4"/>
  </r>
  <r>
    <s v="86I1620786"/>
    <d v="2022-05-26T00:00:00"/>
    <s v="2785248"/>
    <x v="397"/>
    <s v="86415798"/>
    <x v="3"/>
    <s v="B3"/>
    <s v="BXJL2N1"/>
    <s v="Z4DN"/>
    <n v="5"/>
    <n v="1632.91"/>
    <n v="1828.85"/>
    <n v="326.57"/>
    <s v="Completed"/>
    <s v="4D16"/>
    <s v="2785248"/>
    <n v="5"/>
    <s v="Pune"/>
    <x v="0"/>
    <s v="GM-HH"/>
    <x v="16"/>
    <x v="7"/>
    <x v="4"/>
  </r>
  <r>
    <s v="86I1620786"/>
    <d v="2022-05-26T00:00:00"/>
    <s v="2785248"/>
    <x v="397"/>
    <s v="80802633"/>
    <x v="2"/>
    <s v="B3"/>
    <s v="BXJJF71"/>
    <s v="Z4DN"/>
    <n v="2"/>
    <n v="2610.1"/>
    <n v="2923.3"/>
    <n v="1305"/>
    <s v="Completed"/>
    <s v="4D16"/>
    <s v="2785248"/>
    <n v="2"/>
    <s v="Pune"/>
    <x v="0"/>
    <s v="GM-HH"/>
    <x v="16"/>
    <x v="7"/>
    <x v="4"/>
  </r>
  <r>
    <s v="86I1620788"/>
    <d v="2022-05-26T00:00:00"/>
    <s v="3553155"/>
    <x v="455"/>
    <s v="86415798"/>
    <x v="3"/>
    <s v="B3"/>
    <s v="BXJL2N1"/>
    <s v="Z4DN"/>
    <n v="20"/>
    <n v="6531.42"/>
    <n v="7315.18"/>
    <n v="326.57"/>
    <s v="Completed"/>
    <s v="4D16"/>
    <s v="3553155"/>
    <n v="20"/>
    <s v="Pune"/>
    <x v="0"/>
    <s v="GM-HH"/>
    <x v="16"/>
    <x v="7"/>
    <x v="4"/>
  </r>
  <r>
    <s v="86I1620788"/>
    <d v="2022-05-26T00:00:00"/>
    <s v="3553155"/>
    <x v="455"/>
    <s v="81571686"/>
    <x v="0"/>
    <s v="B3"/>
    <s v="BXJLND1"/>
    <s v="Z4DN"/>
    <n v="30"/>
    <n v="19575.060000000001"/>
    <n v="21924.06"/>
    <n v="652.5"/>
    <s v="Completed"/>
    <s v="4D16"/>
    <s v="3553155"/>
    <n v="30"/>
    <s v="Pune"/>
    <x v="0"/>
    <s v="GM-HH"/>
    <x v="16"/>
    <x v="7"/>
    <x v="4"/>
  </r>
  <r>
    <s v="86I1620788"/>
    <d v="2022-05-26T00:00:00"/>
    <s v="3553155"/>
    <x v="455"/>
    <s v="80802633"/>
    <x v="2"/>
    <s v="B3"/>
    <s v="BXJJF71"/>
    <s v="Z4DN"/>
    <n v="3"/>
    <n v="3915.01"/>
    <n v="4384.8100000000004"/>
    <n v="1305"/>
    <s v="Completed"/>
    <s v="4D16"/>
    <s v="3553155"/>
    <n v="3"/>
    <s v="Pune"/>
    <x v="0"/>
    <s v="GM-HH"/>
    <x v="16"/>
    <x v="7"/>
    <x v="4"/>
  </r>
  <r>
    <s v="86I1620790"/>
    <d v="2022-05-26T00:00:00"/>
    <s v="4164118"/>
    <x v="456"/>
    <s v="86415798"/>
    <x v="3"/>
    <s v="B3"/>
    <s v="BXJL2N1"/>
    <s v="Z4DN"/>
    <n v="20"/>
    <n v="6531.43"/>
    <n v="7315.19"/>
    <n v="326.57"/>
    <s v="Completed"/>
    <s v="4D16"/>
    <s v="4164118"/>
    <n v="20"/>
    <s v="Pune"/>
    <x v="0"/>
    <s v="GM-HH"/>
    <x v="23"/>
    <x v="10"/>
    <x v="4"/>
  </r>
  <r>
    <s v="86I1620790"/>
    <d v="2022-05-26T00:00:00"/>
    <s v="4164118"/>
    <x v="456"/>
    <s v="81571686"/>
    <x v="0"/>
    <s v="B3"/>
    <s v="BXJLND1"/>
    <s v="Z4DN"/>
    <n v="5"/>
    <n v="3262.52"/>
    <n v="3654.02"/>
    <n v="652.5"/>
    <s v="Completed"/>
    <s v="4D16"/>
    <s v="4164118"/>
    <n v="5"/>
    <s v="Pune"/>
    <x v="0"/>
    <s v="GM-HH"/>
    <x v="23"/>
    <x v="10"/>
    <x v="4"/>
  </r>
  <r>
    <s v="86I1620790"/>
    <d v="2022-05-26T00:00:00"/>
    <s v="4164118"/>
    <x v="456"/>
    <s v="80802625"/>
    <x v="1"/>
    <s v="B3"/>
    <s v="BXJLK51"/>
    <s v="Z4DN"/>
    <n v="8"/>
    <n v="10440.049999999999"/>
    <n v="11692.85"/>
    <n v="1305"/>
    <s v="Completed"/>
    <s v="4D16"/>
    <s v="4164118"/>
    <n v="8"/>
    <s v="Pune"/>
    <x v="0"/>
    <s v="GM-HH"/>
    <x v="23"/>
    <x v="10"/>
    <x v="4"/>
  </r>
  <r>
    <s v="86I1620794"/>
    <d v="2022-05-26T00:00:00"/>
    <s v="3553331"/>
    <x v="440"/>
    <s v="81571686"/>
    <x v="0"/>
    <s v="B3"/>
    <s v="BXJLND1"/>
    <s v="Z4DN"/>
    <n v="10"/>
    <n v="6524.96"/>
    <n v="7307.96"/>
    <n v="652.5"/>
    <s v="Completed"/>
    <s v="4D16"/>
    <s v="3553331"/>
    <n v="10"/>
    <s v="Pune"/>
    <x v="0"/>
    <s v="GM-HH"/>
    <x v="23"/>
    <x v="10"/>
    <x v="4"/>
  </r>
  <r>
    <s v="86I1620794"/>
    <d v="2022-05-26T00:00:00"/>
    <s v="3553331"/>
    <x v="440"/>
    <s v="80802625"/>
    <x v="1"/>
    <s v="B3"/>
    <s v="BXJLK51"/>
    <s v="Z4DN"/>
    <n v="20"/>
    <n v="26099.84"/>
    <n v="29231.84"/>
    <n v="1305"/>
    <s v="Completed"/>
    <s v="4D16"/>
    <s v="3553331"/>
    <n v="20"/>
    <s v="Pune"/>
    <x v="0"/>
    <s v="GM-HH"/>
    <x v="23"/>
    <x v="10"/>
    <x v="4"/>
  </r>
  <r>
    <s v="86I1620794"/>
    <d v="2022-05-26T00:00:00"/>
    <s v="3553331"/>
    <x v="440"/>
    <s v="86415798"/>
    <x v="3"/>
    <s v="B3"/>
    <s v="BXJL2N1"/>
    <s v="Z4DN"/>
    <n v="10"/>
    <n v="3265.68"/>
    <n v="3657.56"/>
    <n v="326.57"/>
    <s v="Completed"/>
    <s v="4D16"/>
    <s v="3553331"/>
    <n v="10"/>
    <s v="Pune"/>
    <x v="0"/>
    <s v="GM-HH"/>
    <x v="23"/>
    <x v="10"/>
    <x v="4"/>
  </r>
  <r>
    <s v="86I1620796"/>
    <d v="2022-05-26T00:00:00"/>
    <s v="4214690"/>
    <x v="3"/>
    <s v="86415798"/>
    <x v="3"/>
    <s v="B3"/>
    <s v="BXJL2N1"/>
    <s v="Z4DN"/>
    <n v="58"/>
    <n v="18941.11"/>
    <n v="21214.03"/>
    <n v="326.57"/>
    <s v="Completed"/>
    <s v="4D16"/>
    <s v="4214690"/>
    <n v="58"/>
    <s v="Pune"/>
    <x v="0"/>
    <s v="GM-HH"/>
    <x v="23"/>
    <x v="10"/>
    <x v="4"/>
  </r>
  <r>
    <s v="86I1620796"/>
    <d v="2022-05-26T00:00:00"/>
    <s v="4214690"/>
    <x v="3"/>
    <s v="81571686"/>
    <x v="0"/>
    <s v="B3"/>
    <s v="BXJLND1"/>
    <s v="Z4DN"/>
    <n v="25"/>
    <n v="16312.54"/>
    <n v="18270.04"/>
    <n v="652.5"/>
    <s v="Completed"/>
    <s v="4D16"/>
    <s v="4214690"/>
    <n v="25"/>
    <s v="Pune"/>
    <x v="0"/>
    <s v="GM-HH"/>
    <x v="23"/>
    <x v="10"/>
    <x v="4"/>
  </r>
  <r>
    <s v="86I1620796"/>
    <d v="2022-05-26T00:00:00"/>
    <s v="4214690"/>
    <x v="3"/>
    <s v="80802633"/>
    <x v="2"/>
    <s v="B3"/>
    <s v="BXJJF71"/>
    <s v="Z4DN"/>
    <n v="39"/>
    <n v="50895.13"/>
    <n v="57002.53"/>
    <n v="1305"/>
    <s v="Completed"/>
    <s v="4D16"/>
    <s v="4214690"/>
    <n v="39"/>
    <s v="Pune"/>
    <x v="0"/>
    <s v="GM-HH"/>
    <x v="23"/>
    <x v="10"/>
    <x v="4"/>
  </r>
  <r>
    <s v="86I1620797"/>
    <d v="2022-05-26T00:00:00"/>
    <s v="3553766"/>
    <x v="457"/>
    <s v="81571686"/>
    <x v="0"/>
    <s v="B3"/>
    <s v="BXJLND1"/>
    <s v="Z4DN"/>
    <n v="20"/>
    <n v="13050.14"/>
    <n v="14616.14"/>
    <n v="652.5"/>
    <s v="Completed"/>
    <s v="4D16"/>
    <s v="3553766"/>
    <n v="20"/>
    <s v="Pune"/>
    <x v="0"/>
    <s v="GM-HH"/>
    <x v="24"/>
    <x v="7"/>
    <x v="4"/>
  </r>
  <r>
    <s v="86I1620797"/>
    <d v="2022-05-26T00:00:00"/>
    <s v="3553766"/>
    <x v="457"/>
    <s v="80802625"/>
    <x v="1"/>
    <s v="B3"/>
    <s v="BXJLK51"/>
    <s v="Z4DN"/>
    <n v="6"/>
    <n v="7830.08"/>
    <n v="8769.68"/>
    <n v="1305"/>
    <s v="Completed"/>
    <s v="4D16"/>
    <s v="3553766"/>
    <n v="6"/>
    <s v="Pune"/>
    <x v="0"/>
    <s v="GM-HH"/>
    <x v="24"/>
    <x v="7"/>
    <x v="4"/>
  </r>
  <r>
    <s v="86I1620797"/>
    <d v="2022-05-26T00:00:00"/>
    <s v="3553766"/>
    <x v="457"/>
    <s v="80802633"/>
    <x v="2"/>
    <s v="B3"/>
    <s v="BXJJF71"/>
    <s v="Z4DN"/>
    <n v="5"/>
    <n v="6525.07"/>
    <n v="7308.07"/>
    <n v="1305"/>
    <s v="Completed"/>
    <s v="4D16"/>
    <s v="3553766"/>
    <n v="5"/>
    <s v="Pune"/>
    <x v="0"/>
    <s v="GM-HH"/>
    <x v="24"/>
    <x v="7"/>
    <x v="4"/>
  </r>
  <r>
    <s v="86I1620799"/>
    <d v="2022-05-26T00:00:00"/>
    <s v="3554361"/>
    <x v="458"/>
    <s v="86415798"/>
    <x v="3"/>
    <s v="B3"/>
    <s v="BXJL2N1"/>
    <s v="Z4DN"/>
    <n v="3"/>
    <n v="979.72"/>
    <n v="1097.28"/>
    <n v="326.57"/>
    <s v="Completed"/>
    <s v="4D16"/>
    <s v="3554361"/>
    <n v="3"/>
    <s v="Pune"/>
    <x v="0"/>
    <s v="GM-HH"/>
    <x v="23"/>
    <x v="10"/>
    <x v="4"/>
  </r>
  <r>
    <s v="86I1620801"/>
    <d v="2022-05-26T00:00:00"/>
    <s v="3552865"/>
    <x v="407"/>
    <s v="86415798"/>
    <x v="3"/>
    <s v="B3"/>
    <s v="BXJL2N1"/>
    <s v="Z4DN"/>
    <n v="40"/>
    <n v="13062.71"/>
    <n v="14630.25"/>
    <n v="326.57"/>
    <s v="Completed"/>
    <s v="4D16"/>
    <s v="3552865"/>
    <n v="40"/>
    <s v="Pune"/>
    <x v="0"/>
    <s v="GM-HH"/>
    <x v="24"/>
    <x v="7"/>
    <x v="4"/>
  </r>
  <r>
    <s v="86I1620801"/>
    <d v="2022-05-26T00:00:00"/>
    <s v="3552865"/>
    <x v="407"/>
    <s v="81571686"/>
    <x v="0"/>
    <s v="B3"/>
    <s v="BXJLND1"/>
    <s v="Z4DN"/>
    <n v="40"/>
    <n v="26099.84"/>
    <n v="29231.84"/>
    <n v="652.5"/>
    <s v="Completed"/>
    <s v="4D16"/>
    <s v="3552865"/>
    <n v="40"/>
    <s v="Pune"/>
    <x v="0"/>
    <s v="GM-HH"/>
    <x v="24"/>
    <x v="7"/>
    <x v="4"/>
  </r>
  <r>
    <s v="86I1620801"/>
    <d v="2022-05-26T00:00:00"/>
    <s v="3552865"/>
    <x v="407"/>
    <s v="80802625"/>
    <x v="1"/>
    <s v="B3"/>
    <s v="BXJLK51"/>
    <s v="Z4DN"/>
    <n v="10"/>
    <n v="13049.91"/>
    <n v="14615.91"/>
    <n v="1305"/>
    <s v="Completed"/>
    <s v="4D16"/>
    <s v="3552865"/>
    <n v="10"/>
    <s v="Pune"/>
    <x v="0"/>
    <s v="GM-HH"/>
    <x v="24"/>
    <x v="7"/>
    <x v="4"/>
  </r>
  <r>
    <s v="86I1620802"/>
    <d v="2022-05-26T00:00:00"/>
    <s v="4721508"/>
    <x v="429"/>
    <s v="86415798"/>
    <x v="3"/>
    <s v="B3"/>
    <s v="BXJL2N1"/>
    <s v="Z4DN"/>
    <n v="30"/>
    <n v="9797.1"/>
    <n v="10972.76"/>
    <n v="326.57"/>
    <s v="Completed"/>
    <s v="4D16"/>
    <s v="4721508"/>
    <n v="30"/>
    <s v="Pune"/>
    <x v="0"/>
    <s v="GM-HH"/>
    <x v="24"/>
    <x v="7"/>
    <x v="4"/>
  </r>
  <r>
    <s v="86I1620802"/>
    <d v="2022-05-26T00:00:00"/>
    <s v="4721508"/>
    <x v="429"/>
    <s v="81571686"/>
    <x v="0"/>
    <s v="B3"/>
    <s v="BXJLND1"/>
    <s v="Z4DN"/>
    <n v="30"/>
    <n v="19574.990000000002"/>
    <n v="21923.99"/>
    <n v="652.5"/>
    <s v="Completed"/>
    <s v="4D16"/>
    <s v="4721508"/>
    <n v="30"/>
    <s v="Pune"/>
    <x v="0"/>
    <s v="GM-HH"/>
    <x v="24"/>
    <x v="7"/>
    <x v="4"/>
  </r>
  <r>
    <s v="86I1620802"/>
    <d v="2022-05-26T00:00:00"/>
    <s v="4721508"/>
    <x v="429"/>
    <s v="80802625"/>
    <x v="1"/>
    <s v="B3"/>
    <s v="BXJLK51"/>
    <s v="Z4DN"/>
    <n v="30"/>
    <n v="39149.97"/>
    <n v="43847.97"/>
    <n v="1305"/>
    <s v="Completed"/>
    <s v="4D16"/>
    <s v="4721508"/>
    <n v="30"/>
    <s v="Pune"/>
    <x v="0"/>
    <s v="GM-HH"/>
    <x v="24"/>
    <x v="7"/>
    <x v="4"/>
  </r>
  <r>
    <s v="86I1620802"/>
    <d v="2022-05-26T00:00:00"/>
    <s v="4721508"/>
    <x v="429"/>
    <s v="80802633"/>
    <x v="2"/>
    <s v="B3"/>
    <s v="BXJJF71"/>
    <s v="Z4DN"/>
    <n v="20"/>
    <n v="26099.99"/>
    <n v="29231.99"/>
    <n v="1305"/>
    <s v="Completed"/>
    <s v="4D16"/>
    <s v="4721508"/>
    <n v="20"/>
    <s v="Pune"/>
    <x v="0"/>
    <s v="GM-HH"/>
    <x v="24"/>
    <x v="7"/>
    <x v="4"/>
  </r>
  <r>
    <s v="86I1620803"/>
    <d v="2022-05-26T00:00:00"/>
    <s v="3548364"/>
    <x v="459"/>
    <s v="86415798"/>
    <x v="3"/>
    <s v="B3"/>
    <s v="BXJL2N1"/>
    <s v="Z4DN"/>
    <n v="10"/>
    <n v="3265.61"/>
    <n v="3657.49"/>
    <n v="326.57"/>
    <s v="Completed"/>
    <s v="4D16"/>
    <s v="3548364"/>
    <n v="10"/>
    <s v="Pune"/>
    <x v="0"/>
    <s v="GM-HH"/>
    <x v="24"/>
    <x v="7"/>
    <x v="4"/>
  </r>
  <r>
    <s v="86I1620803"/>
    <d v="2022-05-26T00:00:00"/>
    <s v="3548364"/>
    <x v="459"/>
    <s v="80802625"/>
    <x v="1"/>
    <s v="B3"/>
    <s v="BXJLK51"/>
    <s v="Z4DN"/>
    <n v="2"/>
    <n v="2609.9299999999998"/>
    <n v="2923.13"/>
    <n v="1305"/>
    <s v="Completed"/>
    <s v="4D16"/>
    <s v="3548364"/>
    <n v="2"/>
    <s v="Pune"/>
    <x v="0"/>
    <s v="GM-HH"/>
    <x v="24"/>
    <x v="7"/>
    <x v="4"/>
  </r>
  <r>
    <s v="86I1620805"/>
    <d v="2022-05-27T00:00:00"/>
    <s v="1959024"/>
    <x v="453"/>
    <s v="80802625"/>
    <x v="1"/>
    <s v="B3"/>
    <s v="BXJLK51"/>
    <s v="Z4DN"/>
    <n v="6"/>
    <n v="7830.07"/>
    <n v="8769.67"/>
    <n v="1305"/>
    <s v="Completed"/>
    <s v="4D16"/>
    <s v="1959024"/>
    <n v="6"/>
    <s v="Pune"/>
    <x v="0"/>
    <s v="GM-HH"/>
    <x v="23"/>
    <x v="10"/>
    <x v="4"/>
  </r>
  <r>
    <s v="86I1620805"/>
    <d v="2022-05-27T00:00:00"/>
    <s v="1959024"/>
    <x v="453"/>
    <s v="80802633"/>
    <x v="2"/>
    <s v="B3"/>
    <s v="BXJJF71"/>
    <s v="Z4DN"/>
    <n v="12"/>
    <n v="15660.13"/>
    <n v="17539.330000000002"/>
    <n v="1305"/>
    <s v="Completed"/>
    <s v="4D16"/>
    <s v="1959024"/>
    <n v="12"/>
    <s v="Pune"/>
    <x v="0"/>
    <s v="GM-HH"/>
    <x v="23"/>
    <x v="10"/>
    <x v="4"/>
  </r>
  <r>
    <s v="86I1620808"/>
    <d v="2022-05-27T00:00:00"/>
    <s v="3552910"/>
    <x v="423"/>
    <s v="86415798"/>
    <x v="3"/>
    <s v="B3"/>
    <s v="BXJL2N1"/>
    <s v="Z4DN"/>
    <n v="10"/>
    <n v="3265.66"/>
    <n v="3657.54"/>
    <n v="326.57"/>
    <s v="Completed"/>
    <s v="4D16"/>
    <s v="3552910"/>
    <n v="10"/>
    <s v="Pune"/>
    <x v="0"/>
    <s v="GM-HH"/>
    <x v="24"/>
    <x v="7"/>
    <x v="4"/>
  </r>
  <r>
    <s v="86I1620808"/>
    <d v="2022-05-27T00:00:00"/>
    <s v="3552910"/>
    <x v="423"/>
    <s v="81571686"/>
    <x v="0"/>
    <s v="B3"/>
    <s v="BXJLND1"/>
    <s v="Z4DN"/>
    <n v="30"/>
    <n v="19574.78"/>
    <n v="21923.78"/>
    <n v="652.5"/>
    <s v="Completed"/>
    <s v="4D16"/>
    <s v="3552910"/>
    <n v="30"/>
    <s v="Pune"/>
    <x v="0"/>
    <s v="GM-HH"/>
    <x v="24"/>
    <x v="7"/>
    <x v="4"/>
  </r>
  <r>
    <s v="86I1620809"/>
    <d v="2022-05-27T00:00:00"/>
    <s v="3552260"/>
    <x v="447"/>
    <s v="86415798"/>
    <x v="3"/>
    <s v="B3"/>
    <s v="BXJL2N1"/>
    <s v="Z4DN"/>
    <n v="20"/>
    <n v="6531.31"/>
    <n v="7315.07"/>
    <n v="326.57"/>
    <s v="Completed"/>
    <s v="4D16"/>
    <s v="3552260"/>
    <n v="20"/>
    <s v="Pune"/>
    <x v="0"/>
    <s v="GM-HH"/>
    <x v="24"/>
    <x v="7"/>
    <x v="4"/>
  </r>
  <r>
    <s v="86I1620809"/>
    <d v="2022-05-27T00:00:00"/>
    <s v="3552260"/>
    <x v="447"/>
    <s v="81571686"/>
    <x v="0"/>
    <s v="B3"/>
    <s v="BXJLND1"/>
    <s v="Z4DN"/>
    <n v="20"/>
    <n v="13049.82"/>
    <n v="14615.82"/>
    <n v="652.5"/>
    <s v="Completed"/>
    <s v="4D16"/>
    <s v="3552260"/>
    <n v="20"/>
    <s v="Pune"/>
    <x v="0"/>
    <s v="GM-HH"/>
    <x v="24"/>
    <x v="7"/>
    <x v="4"/>
  </r>
  <r>
    <s v="86I1620809"/>
    <d v="2022-05-27T00:00:00"/>
    <s v="3552260"/>
    <x v="447"/>
    <s v="80802625"/>
    <x v="1"/>
    <s v="B3"/>
    <s v="BXJLK51"/>
    <s v="Z4DN"/>
    <n v="5"/>
    <n v="6524.91"/>
    <n v="7307.91"/>
    <n v="1305"/>
    <s v="Completed"/>
    <s v="4D16"/>
    <s v="3552260"/>
    <n v="5"/>
    <s v="Pune"/>
    <x v="0"/>
    <s v="GM-HH"/>
    <x v="24"/>
    <x v="7"/>
    <x v="4"/>
  </r>
  <r>
    <s v="86I1620809"/>
    <d v="2022-05-27T00:00:00"/>
    <s v="3552260"/>
    <x v="447"/>
    <s v="80802633"/>
    <x v="2"/>
    <s v="B3"/>
    <s v="BXJJF71"/>
    <s v="Z4DN"/>
    <n v="5"/>
    <n v="6524.91"/>
    <n v="7307.91"/>
    <n v="1305"/>
    <s v="Completed"/>
    <s v="4D16"/>
    <s v="3552260"/>
    <n v="5"/>
    <s v="Pune"/>
    <x v="0"/>
    <s v="GM-HH"/>
    <x v="24"/>
    <x v="7"/>
    <x v="4"/>
  </r>
  <r>
    <s v="86I1620814"/>
    <d v="2022-05-27T00:00:00"/>
    <s v="3548354"/>
    <x v="422"/>
    <s v="80802633"/>
    <x v="2"/>
    <s v="B3"/>
    <s v="BXJJF71"/>
    <s v="Z4DN"/>
    <n v="5"/>
    <n v="6524.86"/>
    <n v="7307.86"/>
    <n v="1305"/>
    <s v="Completed"/>
    <s v="4D16"/>
    <s v="3548354"/>
    <n v="5"/>
    <s v="Pune"/>
    <x v="0"/>
    <s v="GM-HH"/>
    <x v="24"/>
    <x v="7"/>
    <x v="4"/>
  </r>
  <r>
    <s v="86I1620815"/>
    <d v="2022-05-27T00:00:00"/>
    <s v="3554494"/>
    <x v="419"/>
    <s v="81571686"/>
    <x v="0"/>
    <s v="B3"/>
    <s v="BXJLND1"/>
    <s v="Z4DN"/>
    <n v="20"/>
    <n v="13049.97"/>
    <n v="14615.97"/>
    <n v="652.5"/>
    <s v="Completed"/>
    <s v="4D16"/>
    <s v="3554494"/>
    <n v="20"/>
    <s v="Pune"/>
    <x v="0"/>
    <s v="GM-HH"/>
    <x v="24"/>
    <x v="7"/>
    <x v="4"/>
  </r>
  <r>
    <s v="86I1620815"/>
    <d v="2022-05-27T00:00:00"/>
    <s v="3554494"/>
    <x v="419"/>
    <s v="86415798"/>
    <x v="3"/>
    <s v="B3"/>
    <s v="BXJL2N1"/>
    <s v="Z4DN"/>
    <n v="20"/>
    <n v="6531.38"/>
    <n v="7315.14"/>
    <n v="326.57"/>
    <s v="Completed"/>
    <s v="4D16"/>
    <s v="3554494"/>
    <n v="20"/>
    <s v="Pune"/>
    <x v="0"/>
    <s v="GM-HH"/>
    <x v="24"/>
    <x v="7"/>
    <x v="4"/>
  </r>
  <r>
    <s v="86I1620815"/>
    <d v="2022-05-27T00:00:00"/>
    <s v="3554494"/>
    <x v="419"/>
    <s v="80802625"/>
    <x v="1"/>
    <s v="B3"/>
    <s v="BXJLK51"/>
    <s v="Z4DN"/>
    <n v="5"/>
    <n v="6524.98"/>
    <n v="7307.98"/>
    <n v="1305"/>
    <s v="Completed"/>
    <s v="4D16"/>
    <s v="3554494"/>
    <n v="5"/>
    <s v="Pune"/>
    <x v="0"/>
    <s v="GM-HH"/>
    <x v="24"/>
    <x v="7"/>
    <x v="4"/>
  </r>
  <r>
    <s v="86I1620815"/>
    <d v="2022-05-27T00:00:00"/>
    <s v="3554494"/>
    <x v="419"/>
    <s v="80802633"/>
    <x v="2"/>
    <s v="B3"/>
    <s v="BXJJF71"/>
    <s v="Z4DN"/>
    <n v="15"/>
    <n v="19574.96"/>
    <n v="21923.96"/>
    <n v="1305"/>
    <s v="Completed"/>
    <s v="4D16"/>
    <s v="3554494"/>
    <n v="15"/>
    <s v="Pune"/>
    <x v="0"/>
    <s v="GM-HH"/>
    <x v="24"/>
    <x v="7"/>
    <x v="4"/>
  </r>
  <r>
    <s v="86I1620816"/>
    <d v="2022-05-27T00:00:00"/>
    <s v="1728110"/>
    <x v="460"/>
    <s v="80802625"/>
    <x v="1"/>
    <s v="B3"/>
    <s v="BXJLK51"/>
    <s v="Z4DN"/>
    <n v="24"/>
    <n v="31320.27"/>
    <n v="35078.67"/>
    <n v="1305"/>
    <s v="Completed"/>
    <s v="4D16"/>
    <s v="1728110"/>
    <n v="24"/>
    <s v="Pune"/>
    <x v="0"/>
    <s v="GM-HH"/>
    <x v="24"/>
    <x v="7"/>
    <x v="4"/>
  </r>
  <r>
    <s v="86I1620816"/>
    <d v="2022-05-27T00:00:00"/>
    <s v="1728110"/>
    <x v="460"/>
    <s v="80802633"/>
    <x v="2"/>
    <s v="B3"/>
    <s v="BXJJF71"/>
    <s v="Z4DN"/>
    <n v="12"/>
    <n v="15660.13"/>
    <n v="17539.330000000002"/>
    <n v="1305"/>
    <s v="Completed"/>
    <s v="4D16"/>
    <s v="1728110"/>
    <n v="12"/>
    <s v="Pune"/>
    <x v="0"/>
    <s v="GM-HH"/>
    <x v="24"/>
    <x v="7"/>
    <x v="4"/>
  </r>
  <r>
    <s v="86I1620819"/>
    <d v="2022-05-27T00:00:00"/>
    <s v="4191905"/>
    <x v="461"/>
    <s v="81571686"/>
    <x v="0"/>
    <s v="B3"/>
    <s v="BXJLND1"/>
    <s v="Z4DN"/>
    <n v="15"/>
    <n v="9787.57"/>
    <n v="10962.07"/>
    <n v="652.5"/>
    <s v="Completed"/>
    <s v="4D16"/>
    <s v="4191905"/>
    <n v="15"/>
    <s v="Pune"/>
    <x v="0"/>
    <s v="GM-HH"/>
    <x v="16"/>
    <x v="7"/>
    <x v="4"/>
  </r>
  <r>
    <s v="86I1620819"/>
    <d v="2022-05-27T00:00:00"/>
    <s v="4191905"/>
    <x v="461"/>
    <s v="80802633"/>
    <x v="2"/>
    <s v="B3"/>
    <s v="BXJJF71"/>
    <s v="Z4DN"/>
    <n v="2"/>
    <n v="2610.02"/>
    <n v="2923.22"/>
    <n v="1305"/>
    <s v="Completed"/>
    <s v="4D16"/>
    <s v="4191905"/>
    <n v="2"/>
    <s v="Pune"/>
    <x v="0"/>
    <s v="GM-HH"/>
    <x v="16"/>
    <x v="7"/>
    <x v="4"/>
  </r>
  <r>
    <s v="86I1620822"/>
    <d v="2022-05-27T00:00:00"/>
    <s v="3553455"/>
    <x v="462"/>
    <s v="80802633"/>
    <x v="2"/>
    <s v="B3"/>
    <s v="BXJJF71"/>
    <s v="Z4DN"/>
    <n v="2"/>
    <n v="2610.1999999999998"/>
    <n v="2923.4"/>
    <n v="1305"/>
    <s v="Completed"/>
    <s v="4D16"/>
    <s v="3553455"/>
    <n v="2"/>
    <s v="Pune"/>
    <x v="0"/>
    <s v="GM-HH"/>
    <x v="23"/>
    <x v="10"/>
    <x v="4"/>
  </r>
  <r>
    <s v="86I1620823"/>
    <d v="2022-05-27T00:00:00"/>
    <s v="1964880"/>
    <x v="454"/>
    <s v="86415798"/>
    <x v="3"/>
    <s v="B3"/>
    <s v="BXJL2N1"/>
    <s v="Z4DN"/>
    <n v="40"/>
    <n v="13062.7"/>
    <n v="14630.24"/>
    <n v="326.57"/>
    <s v="Completed"/>
    <s v="4D16"/>
    <s v="1964880"/>
    <n v="40"/>
    <s v="Pune"/>
    <x v="0"/>
    <s v="GM-HH"/>
    <x v="25"/>
    <x v="10"/>
    <x v="4"/>
  </r>
  <r>
    <s v="86I1620823"/>
    <d v="2022-05-27T00:00:00"/>
    <s v="1964880"/>
    <x v="454"/>
    <s v="80802625"/>
    <x v="1"/>
    <s v="B3"/>
    <s v="BXJLK51"/>
    <s v="Z4DN"/>
    <n v="10"/>
    <n v="13049.9"/>
    <n v="14615.9"/>
    <n v="1305"/>
    <s v="Completed"/>
    <s v="4D16"/>
    <s v="1964880"/>
    <n v="10"/>
    <s v="Pune"/>
    <x v="0"/>
    <s v="GM-HH"/>
    <x v="25"/>
    <x v="10"/>
    <x v="4"/>
  </r>
  <r>
    <s v="86I1620823"/>
    <d v="2022-05-27T00:00:00"/>
    <s v="1964880"/>
    <x v="454"/>
    <s v="80802633"/>
    <x v="2"/>
    <s v="B3"/>
    <s v="BXJJF71"/>
    <s v="Z4DN"/>
    <n v="15"/>
    <n v="19574.86"/>
    <n v="21923.86"/>
    <n v="1305"/>
    <s v="Completed"/>
    <s v="4D16"/>
    <s v="1964880"/>
    <n v="15"/>
    <s v="Pune"/>
    <x v="0"/>
    <s v="GM-HH"/>
    <x v="25"/>
    <x v="10"/>
    <x v="4"/>
  </r>
  <r>
    <s v="86I1620824"/>
    <d v="2022-05-27T00:00:00"/>
    <s v="4235997"/>
    <x v="428"/>
    <s v="86415798"/>
    <x v="3"/>
    <s v="B3"/>
    <s v="BXJL2N1"/>
    <s v="Z4DN"/>
    <n v="20"/>
    <n v="6531.38"/>
    <n v="7315.14"/>
    <n v="326.57"/>
    <s v="Completed"/>
    <s v="4D16"/>
    <s v="4235997"/>
    <n v="20"/>
    <s v="Pune"/>
    <x v="0"/>
    <s v="GM-HH"/>
    <x v="24"/>
    <x v="7"/>
    <x v="4"/>
  </r>
  <r>
    <s v="86I1620824"/>
    <d v="2022-05-27T00:00:00"/>
    <s v="4235997"/>
    <x v="428"/>
    <s v="81571686"/>
    <x v="0"/>
    <s v="B3"/>
    <s v="BXJLND1"/>
    <s v="Z4DN"/>
    <n v="70"/>
    <n v="45674.86"/>
    <n v="51155.86"/>
    <n v="652.5"/>
    <s v="Completed"/>
    <s v="4D16"/>
    <s v="4235997"/>
    <n v="70"/>
    <s v="Pune"/>
    <x v="0"/>
    <s v="GM-HH"/>
    <x v="24"/>
    <x v="7"/>
    <x v="4"/>
  </r>
  <r>
    <s v="86I1620827"/>
    <d v="2022-05-27T00:00:00"/>
    <s v="2744943"/>
    <x v="414"/>
    <s v="80802625"/>
    <x v="1"/>
    <s v="B3"/>
    <s v="BXJLK51"/>
    <s v="Z4DN"/>
    <n v="18"/>
    <n v="23490.2"/>
    <n v="26309"/>
    <n v="1305"/>
    <s v="Completed"/>
    <s v="4D16"/>
    <s v="2744943"/>
    <n v="18"/>
    <s v="Pune"/>
    <x v="0"/>
    <s v="GM-HH"/>
    <x v="23"/>
    <x v="10"/>
    <x v="4"/>
  </r>
  <r>
    <s v="86I1620828"/>
    <d v="2022-05-27T00:00:00"/>
    <s v="3554019"/>
    <x v="411"/>
    <s v="81571686"/>
    <x v="0"/>
    <s v="B3"/>
    <s v="BXJLND1"/>
    <s v="Z4DN"/>
    <n v="10"/>
    <n v="6524.9"/>
    <n v="7307.9"/>
    <n v="652.5"/>
    <s v="Completed"/>
    <s v="4D16"/>
    <s v="3554019"/>
    <n v="10"/>
    <s v="Pune"/>
    <x v="0"/>
    <s v="GM-HH"/>
    <x v="24"/>
    <x v="7"/>
    <x v="4"/>
  </r>
  <r>
    <s v="86I1620831"/>
    <d v="2022-05-28T00:00:00"/>
    <s v="3553059"/>
    <x v="463"/>
    <s v="86415798"/>
    <x v="3"/>
    <s v="B3"/>
    <s v="BXJL2N1"/>
    <s v="Z4DN"/>
    <n v="20"/>
    <n v="6531.49"/>
    <n v="7315.25"/>
    <n v="326.57"/>
    <s v="Completed"/>
    <s v="4D16"/>
    <s v="3553059"/>
    <n v="20"/>
    <s v="Pune"/>
    <x v="0"/>
    <s v="GM-HH"/>
    <x v="23"/>
    <x v="10"/>
    <x v="4"/>
  </r>
  <r>
    <s v="86I1620831"/>
    <d v="2022-05-28T00:00:00"/>
    <s v="3553059"/>
    <x v="463"/>
    <s v="80802625"/>
    <x v="1"/>
    <s v="B3"/>
    <s v="BXJLK51"/>
    <s v="Z4DN"/>
    <n v="10"/>
    <n v="13050.17"/>
    <n v="14616.17"/>
    <n v="1305"/>
    <s v="Completed"/>
    <s v="4D16"/>
    <s v="3553059"/>
    <n v="10"/>
    <s v="Pune"/>
    <x v="0"/>
    <s v="GM-HH"/>
    <x v="23"/>
    <x v="10"/>
    <x v="4"/>
  </r>
  <r>
    <s v="86I1620833"/>
    <d v="2022-05-28T00:00:00"/>
    <s v="4835204"/>
    <x v="401"/>
    <s v="86415798"/>
    <x v="3"/>
    <s v="B3"/>
    <s v="BXJL2N1"/>
    <s v="Z4DN"/>
    <n v="10"/>
    <n v="3265.65"/>
    <n v="3657.53"/>
    <n v="326.57"/>
    <s v="Completed"/>
    <s v="4D16"/>
    <s v="4835204"/>
    <n v="10"/>
    <s v="Pune"/>
    <x v="0"/>
    <s v="GM-HH"/>
    <x v="25"/>
    <x v="10"/>
    <x v="4"/>
  </r>
  <r>
    <s v="86I1620833"/>
    <d v="2022-05-28T00:00:00"/>
    <s v="4835204"/>
    <x v="401"/>
    <s v="80802633"/>
    <x v="2"/>
    <s v="B3"/>
    <s v="BXJJF71"/>
    <s v="Z4DN"/>
    <n v="14"/>
    <n v="18269.7"/>
    <n v="20462.099999999999"/>
    <n v="1305"/>
    <s v="Completed"/>
    <s v="4D16"/>
    <s v="4835204"/>
    <n v="14"/>
    <s v="Pune"/>
    <x v="0"/>
    <s v="GM-HH"/>
    <x v="25"/>
    <x v="10"/>
    <x v="4"/>
  </r>
  <r>
    <s v="86I1620853"/>
    <d v="2022-05-28T00:00:00"/>
    <s v="4237454"/>
    <x v="438"/>
    <s v="86415798"/>
    <x v="3"/>
    <s v="B3"/>
    <s v="BXJL2N1"/>
    <s v="Z4DN"/>
    <n v="20"/>
    <n v="6531.37"/>
    <n v="7315.13"/>
    <n v="326.57"/>
    <s v="Completed"/>
    <s v="4D16"/>
    <s v="4553283"/>
    <n v="20"/>
    <s v="Pune"/>
    <x v="0"/>
    <s v="GM-HH"/>
    <x v="24"/>
    <x v="7"/>
    <x v="4"/>
  </r>
  <r>
    <s v="86I1620853"/>
    <d v="2022-05-28T00:00:00"/>
    <s v="4237454"/>
    <x v="438"/>
    <s v="80802625"/>
    <x v="1"/>
    <s v="B3"/>
    <s v="BXJLK51"/>
    <s v="Z4DN"/>
    <n v="10"/>
    <n v="13049.94"/>
    <n v="14615.94"/>
    <n v="1305"/>
    <s v="Completed"/>
    <s v="4D16"/>
    <s v="4553283"/>
    <n v="10"/>
    <s v="Pune"/>
    <x v="0"/>
    <s v="GM-HH"/>
    <x v="24"/>
    <x v="7"/>
    <x v="4"/>
  </r>
  <r>
    <s v="86I1620853"/>
    <d v="2022-05-28T00:00:00"/>
    <s v="4237454"/>
    <x v="438"/>
    <s v="80802633"/>
    <x v="2"/>
    <s v="B3"/>
    <s v="BXJJF71"/>
    <s v="Z4DN"/>
    <n v="10"/>
    <n v="13049.93"/>
    <n v="14615.93"/>
    <n v="1305"/>
    <s v="Completed"/>
    <s v="4D16"/>
    <s v="4553283"/>
    <n v="10"/>
    <s v="Pune"/>
    <x v="0"/>
    <s v="GM-HH"/>
    <x v="24"/>
    <x v="7"/>
    <x v="4"/>
  </r>
  <r>
    <s v="86I1620863"/>
    <d v="2022-05-28T00:00:00"/>
    <s v="3548111"/>
    <x v="425"/>
    <s v="86415798"/>
    <x v="3"/>
    <s v="B3"/>
    <s v="BXJL2N1"/>
    <s v="Z4DN"/>
    <n v="3"/>
    <n v="979.64"/>
    <n v="1097.2"/>
    <n v="326.57"/>
    <s v="Completed"/>
    <s v="4D16"/>
    <s v="3548111"/>
    <n v="3"/>
    <s v="Pune"/>
    <x v="0"/>
    <s v="GM-HH"/>
    <x v="16"/>
    <x v="7"/>
    <x v="4"/>
  </r>
  <r>
    <s v="86I1620863"/>
    <d v="2022-05-28T00:00:00"/>
    <s v="3548111"/>
    <x v="425"/>
    <s v="80802633"/>
    <x v="2"/>
    <s v="B3"/>
    <s v="BXJJF71"/>
    <s v="Z4DN"/>
    <n v="2"/>
    <n v="2609.83"/>
    <n v="2923.03"/>
    <n v="1305"/>
    <s v="Completed"/>
    <s v="4D16"/>
    <s v="3548111"/>
    <n v="2"/>
    <s v="Pune"/>
    <x v="0"/>
    <s v="GM-HH"/>
    <x v="16"/>
    <x v="7"/>
    <x v="4"/>
  </r>
  <r>
    <s v="86I1620866"/>
    <d v="2022-05-28T00:00:00"/>
    <s v="10506"/>
    <x v="416"/>
    <s v="86415798"/>
    <x v="3"/>
    <s v="B3"/>
    <s v="BXJL2N1"/>
    <s v="Z4DN"/>
    <n v="10"/>
    <n v="3265.78"/>
    <n v="3657.66"/>
    <n v="326.57"/>
    <s v="Completed"/>
    <s v="4D16"/>
    <s v="10506"/>
    <n v="10"/>
    <s v="Pune"/>
    <x v="0"/>
    <s v="GM-HH"/>
    <x v="24"/>
    <x v="7"/>
    <x v="4"/>
  </r>
  <r>
    <s v="86I1620866"/>
    <d v="2022-05-28T00:00:00"/>
    <s v="10506"/>
    <x v="416"/>
    <s v="80802625"/>
    <x v="1"/>
    <s v="B3"/>
    <s v="BXJLK51"/>
    <s v="Z4DN"/>
    <n v="10"/>
    <n v="13050.34"/>
    <n v="14616.34"/>
    <n v="1305"/>
    <s v="Completed"/>
    <s v="4D16"/>
    <s v="10506"/>
    <n v="10"/>
    <s v="Pune"/>
    <x v="0"/>
    <s v="GM-HH"/>
    <x v="24"/>
    <x v="7"/>
    <x v="4"/>
  </r>
  <r>
    <s v="86I1620867"/>
    <d v="2022-05-28T00:00:00"/>
    <s v="3548367"/>
    <x v="408"/>
    <s v="86415798"/>
    <x v="3"/>
    <s v="B3"/>
    <s v="BXJL2N1"/>
    <s v="Z4DN"/>
    <n v="6"/>
    <n v="1959.4"/>
    <n v="2194.54"/>
    <n v="326.57"/>
    <s v="Completed"/>
    <s v="4D16"/>
    <s v="3548367"/>
    <n v="6"/>
    <s v="Pune"/>
    <x v="0"/>
    <s v="GM-HH"/>
    <x v="24"/>
    <x v="7"/>
    <x v="4"/>
  </r>
  <r>
    <s v="86I1620867"/>
    <d v="2022-05-28T00:00:00"/>
    <s v="3548367"/>
    <x v="408"/>
    <s v="81571686"/>
    <x v="0"/>
    <s v="B3"/>
    <s v="BXJLND1"/>
    <s v="Z4DN"/>
    <n v="6"/>
    <n v="3914.96"/>
    <n v="4384.76"/>
    <n v="652.5"/>
    <s v="Completed"/>
    <s v="4D16"/>
    <s v="3548367"/>
    <n v="6"/>
    <s v="Pune"/>
    <x v="0"/>
    <s v="GM-HH"/>
    <x v="24"/>
    <x v="7"/>
    <x v="4"/>
  </r>
  <r>
    <s v="86I1620867"/>
    <d v="2022-05-28T00:00:00"/>
    <s v="3548367"/>
    <x v="408"/>
    <s v="80802633"/>
    <x v="2"/>
    <s v="B3"/>
    <s v="BXJJF71"/>
    <s v="Z4DN"/>
    <n v="3"/>
    <n v="3914.97"/>
    <n v="4384.7700000000004"/>
    <n v="1305"/>
    <s v="Completed"/>
    <s v="4D16"/>
    <s v="3548367"/>
    <n v="3"/>
    <s v="Pune"/>
    <x v="0"/>
    <s v="GM-HH"/>
    <x v="24"/>
    <x v="7"/>
    <x v="4"/>
  </r>
  <r>
    <s v="86I1620868"/>
    <d v="2022-05-28T00:00:00"/>
    <s v="3552277"/>
    <x v="394"/>
    <s v="81571686"/>
    <x v="0"/>
    <s v="B3"/>
    <s v="BXJLND1"/>
    <s v="Z4DN"/>
    <n v="10"/>
    <n v="6525.01"/>
    <n v="7308.01"/>
    <n v="652.5"/>
    <s v="Completed"/>
    <s v="4D16"/>
    <s v="3552277"/>
    <n v="10"/>
    <s v="Pune"/>
    <x v="0"/>
    <s v="GM-HH"/>
    <x v="23"/>
    <x v="10"/>
    <x v="4"/>
  </r>
  <r>
    <s v="86I1620868"/>
    <d v="2022-05-28T00:00:00"/>
    <s v="3552277"/>
    <x v="394"/>
    <s v="80802625"/>
    <x v="1"/>
    <s v="B3"/>
    <s v="BXJLK51"/>
    <s v="Z4DN"/>
    <n v="10"/>
    <n v="13050.02"/>
    <n v="14616.02"/>
    <n v="1305"/>
    <s v="Completed"/>
    <s v="4D16"/>
    <s v="3552277"/>
    <n v="10"/>
    <s v="Pune"/>
    <x v="0"/>
    <s v="GM-HH"/>
    <x v="23"/>
    <x v="10"/>
    <x v="4"/>
  </r>
  <r>
    <s v="86I1620868"/>
    <d v="2022-05-28T00:00:00"/>
    <s v="3552277"/>
    <x v="394"/>
    <s v="80802633"/>
    <x v="2"/>
    <s v="B3"/>
    <s v="BXJJF71"/>
    <s v="Z4DN"/>
    <n v="20"/>
    <n v="26100.03"/>
    <n v="29232.03"/>
    <n v="1305"/>
    <s v="Completed"/>
    <s v="4D16"/>
    <s v="3552277"/>
    <n v="20"/>
    <s v="Pune"/>
    <x v="0"/>
    <s v="GM-HH"/>
    <x v="23"/>
    <x v="10"/>
    <x v="4"/>
  </r>
  <r>
    <s v="86I1620871"/>
    <d v="2022-05-28T00:00:00"/>
    <s v="3548412"/>
    <x v="431"/>
    <s v="80802633"/>
    <x v="2"/>
    <s v="B3"/>
    <s v="BXJJF71"/>
    <s v="Z4DN"/>
    <n v="5"/>
    <n v="6525"/>
    <n v="7308"/>
    <n v="1305"/>
    <s v="Completed"/>
    <s v="4D16"/>
    <s v="3548412"/>
    <n v="5"/>
    <s v="Pune"/>
    <x v="0"/>
    <s v="GM-HH"/>
    <x v="25"/>
    <x v="10"/>
    <x v="4"/>
  </r>
  <r>
    <s v="86I1620874"/>
    <d v="2022-05-28T00:00:00"/>
    <s v="3553870"/>
    <x v="464"/>
    <s v="80802625"/>
    <x v="1"/>
    <s v="B3"/>
    <s v="BXJLK51"/>
    <s v="Z4DN"/>
    <n v="5"/>
    <n v="6525"/>
    <n v="7308"/>
    <n v="1305"/>
    <s v="Completed"/>
    <s v="4D16"/>
    <s v="3553870"/>
    <n v="5"/>
    <s v="Pune"/>
    <x v="0"/>
    <s v="GM-HH"/>
    <x v="23"/>
    <x v="10"/>
    <x v="4"/>
  </r>
  <r>
    <s v="86I1620874"/>
    <d v="2022-05-28T00:00:00"/>
    <s v="3553870"/>
    <x v="464"/>
    <s v="80802633"/>
    <x v="2"/>
    <s v="B3"/>
    <s v="BXJJF71"/>
    <s v="Z4DN"/>
    <n v="5"/>
    <n v="6525"/>
    <n v="7308"/>
    <n v="1305"/>
    <s v="Completed"/>
    <s v="4D16"/>
    <s v="3553870"/>
    <n v="5"/>
    <s v="Pune"/>
    <x v="0"/>
    <s v="GM-HH"/>
    <x v="23"/>
    <x v="10"/>
    <x v="4"/>
  </r>
  <r>
    <s v="86I1620874"/>
    <d v="2022-05-28T00:00:00"/>
    <s v="3553870"/>
    <x v="464"/>
    <s v="81571686"/>
    <x v="0"/>
    <s v="B3"/>
    <s v="BXJLND1"/>
    <s v="Z4DN"/>
    <n v="10"/>
    <n v="6525"/>
    <n v="7308"/>
    <n v="652.5"/>
    <s v="Completed"/>
    <s v="4D16"/>
    <s v="3553870"/>
    <n v="10"/>
    <s v="Pune"/>
    <x v="0"/>
    <s v="GM-HH"/>
    <x v="23"/>
    <x v="10"/>
    <x v="4"/>
  </r>
  <r>
    <s v="86I1620875"/>
    <d v="2022-05-28T00:00:00"/>
    <s v="2744943"/>
    <x v="414"/>
    <s v="80802633"/>
    <x v="2"/>
    <s v="B3"/>
    <s v="BXJJF71"/>
    <s v="Z4DN"/>
    <n v="12"/>
    <n v="15660"/>
    <n v="17539.2"/>
    <n v="1305"/>
    <s v="Completed"/>
    <s v="4D16"/>
    <s v="2744943"/>
    <n v="12"/>
    <s v="Pune"/>
    <x v="0"/>
    <s v="GM-HH"/>
    <x v="23"/>
    <x v="10"/>
    <x v="4"/>
  </r>
  <r>
    <s v="86I1620875"/>
    <d v="2022-05-28T00:00:00"/>
    <s v="2744943"/>
    <x v="414"/>
    <s v="81571686"/>
    <x v="0"/>
    <s v="B3"/>
    <s v="BXJLND1"/>
    <s v="Z4DN"/>
    <n v="6"/>
    <n v="3915"/>
    <n v="4384.8"/>
    <n v="652.5"/>
    <s v="Completed"/>
    <s v="4D16"/>
    <s v="2744943"/>
    <n v="6"/>
    <s v="Pune"/>
    <x v="0"/>
    <s v="GM-HH"/>
    <x v="23"/>
    <x v="10"/>
    <x v="4"/>
  </r>
  <r>
    <s v="86I1620877"/>
    <d v="2022-05-28T00:00:00"/>
    <s v="4841628"/>
    <x v="465"/>
    <s v="81571686"/>
    <x v="0"/>
    <s v="B3"/>
    <s v="BXJLND1"/>
    <s v="Z4DN"/>
    <n v="10"/>
    <n v="6525.02"/>
    <n v="6525.02"/>
    <n v="652.5"/>
    <s v="Completed"/>
    <s v="4D16"/>
    <s v="4841628"/>
    <n v="10"/>
    <s v="Pune"/>
    <x v="0"/>
    <s v="GM-HH"/>
    <x v="25"/>
    <x v="10"/>
    <x v="4"/>
  </r>
  <r>
    <s v="86I1620877"/>
    <d v="2022-05-28T00:00:00"/>
    <s v="4841628"/>
    <x v="465"/>
    <s v="80802633"/>
    <x v="2"/>
    <s v="B3"/>
    <s v="BXJJF71"/>
    <s v="Z4DN"/>
    <n v="10"/>
    <n v="13050.04"/>
    <n v="13050.04"/>
    <n v="1305"/>
    <s v="Completed"/>
    <s v="4D16"/>
    <s v="4841628"/>
    <n v="10"/>
    <s v="Pune"/>
    <x v="0"/>
    <s v="GM-HH"/>
    <x v="25"/>
    <x v="10"/>
    <x v="4"/>
  </r>
  <r>
    <s v="86I1620879"/>
    <d v="2022-05-28T00:00:00"/>
    <s v="3674115"/>
    <x v="432"/>
    <s v="81571686"/>
    <x v="0"/>
    <s v="B3"/>
    <s v="BXJLND1"/>
    <s v="Z4DN"/>
    <n v="18"/>
    <n v="11744.86"/>
    <n v="13154.26"/>
    <n v="652.5"/>
    <s v="Completed"/>
    <s v="4D16"/>
    <s v="3674115"/>
    <n v="18"/>
    <s v="Pune"/>
    <x v="0"/>
    <s v="GM-HH"/>
    <x v="24"/>
    <x v="7"/>
    <x v="4"/>
  </r>
  <r>
    <s v="86I1620879"/>
    <d v="2022-05-28T00:00:00"/>
    <s v="3674115"/>
    <x v="432"/>
    <s v="80802633"/>
    <x v="2"/>
    <s v="B3"/>
    <s v="BXJJF71"/>
    <s v="Z4DN"/>
    <n v="6"/>
    <n v="7829.91"/>
    <n v="8769.51"/>
    <n v="1305"/>
    <s v="Completed"/>
    <s v="4D16"/>
    <s v="3674115"/>
    <n v="6"/>
    <s v="Pune"/>
    <x v="0"/>
    <s v="GM-HH"/>
    <x v="24"/>
    <x v="7"/>
    <x v="4"/>
  </r>
  <r>
    <s v="86I1620882"/>
    <d v="2022-05-28T00:00:00"/>
    <s v="3553870"/>
    <x v="464"/>
    <s v="80802625"/>
    <x v="1"/>
    <s v="B3"/>
    <s v="BXJLK51"/>
    <s v="Z4DN"/>
    <n v="5"/>
    <n v="6525"/>
    <n v="7308"/>
    <n v="1305"/>
    <s v="Completed"/>
    <s v="4D16"/>
    <s v="3553870"/>
    <n v="5"/>
    <s v="Pune"/>
    <x v="0"/>
    <s v="GM-HH"/>
    <x v="23"/>
    <x v="10"/>
    <x v="4"/>
  </r>
  <r>
    <s v="86I1620882"/>
    <d v="2022-05-28T00:00:00"/>
    <s v="3553870"/>
    <x v="464"/>
    <s v="80802633"/>
    <x v="2"/>
    <s v="B3"/>
    <s v="BXJJF71"/>
    <s v="Z4DN"/>
    <n v="5"/>
    <n v="6525"/>
    <n v="7308"/>
    <n v="1305"/>
    <s v="Completed"/>
    <s v="4D16"/>
    <s v="3553870"/>
    <n v="5"/>
    <s v="Pune"/>
    <x v="0"/>
    <s v="GM-HH"/>
    <x v="23"/>
    <x v="10"/>
    <x v="4"/>
  </r>
  <r>
    <s v="86I1620887"/>
    <d v="2022-05-28T00:00:00"/>
    <s v="1718595"/>
    <x v="427"/>
    <s v="80802633"/>
    <x v="2"/>
    <s v="B3"/>
    <s v="BXJJF71"/>
    <s v="Z4DN"/>
    <n v="25"/>
    <n v="32625"/>
    <n v="36540"/>
    <n v="1305"/>
    <s v="Completed"/>
    <s v="4D16"/>
    <s v="1718595"/>
    <n v="25"/>
    <s v="Pune"/>
    <x v="0"/>
    <s v="GM-HH"/>
    <x v="24"/>
    <x v="7"/>
    <x v="4"/>
  </r>
  <r>
    <s v="86I1620888"/>
    <d v="2022-05-28T00:00:00"/>
    <s v="1127484"/>
    <x v="406"/>
    <s v="86415798"/>
    <x v="3"/>
    <s v="B3"/>
    <s v="BXJL2N1"/>
    <s v="Z4DN"/>
    <n v="10"/>
    <n v="3266.12"/>
    <n v="3658"/>
    <n v="326.57"/>
    <s v="Completed"/>
    <s v="4D16"/>
    <s v="1127484"/>
    <n v="10"/>
    <s v="Pune"/>
    <x v="0"/>
    <s v="GM-HH"/>
    <x v="25"/>
    <x v="10"/>
    <x v="4"/>
  </r>
  <r>
    <s v="86I1620890"/>
    <d v="2022-05-30T00:00:00"/>
    <s v="1728110"/>
    <x v="460"/>
    <s v="81571686"/>
    <x v="0"/>
    <s v="B3"/>
    <s v="BXJLND1"/>
    <s v="Z4DN"/>
    <n v="150"/>
    <n v="97875"/>
    <n v="109620"/>
    <n v="652.5"/>
    <s v="Completed"/>
    <s v="4D16"/>
    <s v="1728110"/>
    <n v="150"/>
    <s v="Pune"/>
    <x v="0"/>
    <s v="GM-HH"/>
    <x v="24"/>
    <x v="7"/>
    <x v="4"/>
  </r>
  <r>
    <s v="86I1620890"/>
    <d v="2022-05-30T00:00:00"/>
    <s v="1728110"/>
    <x v="460"/>
    <s v="80802625"/>
    <x v="1"/>
    <s v="B3"/>
    <s v="BXJLK51"/>
    <s v="Z4DN"/>
    <n v="25"/>
    <n v="32625"/>
    <n v="36540"/>
    <n v="1305"/>
    <s v="Completed"/>
    <s v="4D16"/>
    <s v="1728110"/>
    <n v="25"/>
    <s v="Pune"/>
    <x v="0"/>
    <s v="GM-HH"/>
    <x v="24"/>
    <x v="7"/>
    <x v="4"/>
  </r>
  <r>
    <s v="86I1620890"/>
    <d v="2022-05-30T00:00:00"/>
    <s v="1728110"/>
    <x v="460"/>
    <s v="80802633"/>
    <x v="2"/>
    <s v="B3"/>
    <s v="BXJJF71"/>
    <s v="Z4DN"/>
    <n v="40"/>
    <n v="52200"/>
    <n v="58464"/>
    <n v="1305"/>
    <s v="Completed"/>
    <s v="4D16"/>
    <s v="1728110"/>
    <n v="40"/>
    <s v="Pune"/>
    <x v="0"/>
    <s v="GM-HH"/>
    <x v="24"/>
    <x v="7"/>
    <x v="4"/>
  </r>
  <r>
    <s v="86I1620893"/>
    <d v="2022-05-30T00:00:00"/>
    <s v="3554257"/>
    <x v="466"/>
    <s v="80802625"/>
    <x v="1"/>
    <s v="B3"/>
    <s v="BXJLK51"/>
    <s v="Z4DN"/>
    <n v="10"/>
    <n v="13049.85"/>
    <n v="14615.85"/>
    <n v="1305"/>
    <s v="Completed"/>
    <s v="4D16"/>
    <s v="3554257"/>
    <n v="10"/>
    <s v="Pune"/>
    <x v="0"/>
    <s v="GM-HH"/>
    <x v="24"/>
    <x v="7"/>
    <x v="4"/>
  </r>
  <r>
    <s v="86I1620893"/>
    <d v="2022-05-30T00:00:00"/>
    <s v="3554257"/>
    <x v="466"/>
    <s v="80802633"/>
    <x v="2"/>
    <s v="B3"/>
    <s v="BXJJF71"/>
    <s v="Z4DN"/>
    <n v="15"/>
    <n v="19574.78"/>
    <n v="21923.78"/>
    <n v="1305"/>
    <s v="Completed"/>
    <s v="4D16"/>
    <s v="3554257"/>
    <n v="15"/>
    <s v="Pune"/>
    <x v="0"/>
    <s v="GM-HH"/>
    <x v="24"/>
    <x v="7"/>
    <x v="4"/>
  </r>
  <r>
    <s v="86I1620895"/>
    <d v="2022-05-31T00:00:00"/>
    <s v="3548115"/>
    <x v="415"/>
    <s v="86415798"/>
    <x v="3"/>
    <s v="B3"/>
    <s v="BXJL2N1"/>
    <s v="Z4DN"/>
    <n v="10"/>
    <n v="3265.78"/>
    <n v="3657.66"/>
    <n v="326.57"/>
    <s v="Completed"/>
    <s v="4D16"/>
    <s v="3548115"/>
    <n v="10"/>
    <s v="Pune"/>
    <x v="0"/>
    <s v="GM-HH"/>
    <x v="24"/>
    <x v="7"/>
    <x v="4"/>
  </r>
  <r>
    <s v="86I1620895"/>
    <d v="2022-05-31T00:00:00"/>
    <s v="3548115"/>
    <x v="415"/>
    <s v="80802633"/>
    <x v="2"/>
    <s v="B3"/>
    <s v="BXJJF71"/>
    <s v="Z4DN"/>
    <n v="10"/>
    <n v="13050.34"/>
    <n v="14616.34"/>
    <n v="1305"/>
    <s v="Completed"/>
    <s v="4D16"/>
    <s v="3548115"/>
    <n v="10"/>
    <s v="Pune"/>
    <x v="0"/>
    <s v="GM-HH"/>
    <x v="24"/>
    <x v="7"/>
    <x v="4"/>
  </r>
  <r>
    <s v="86I1620896"/>
    <d v="2022-05-31T00:00:00"/>
    <s v="4841628"/>
    <x v="465"/>
    <s v="80802625"/>
    <x v="1"/>
    <s v="B3"/>
    <s v="BXJLK51"/>
    <s v="Z4DN"/>
    <n v="5"/>
    <n v="6524.98"/>
    <n v="6524.98"/>
    <n v="1305"/>
    <s v="Completed"/>
    <s v="4D16"/>
    <s v="4841628"/>
    <n v="5"/>
    <s v="Pune"/>
    <x v="0"/>
    <s v="GM-HH"/>
    <x v="25"/>
    <x v="10"/>
    <x v="4"/>
  </r>
  <r>
    <s v="86I1620896"/>
    <d v="2022-05-31T00:00:00"/>
    <s v="4841628"/>
    <x v="465"/>
    <s v="80802633"/>
    <x v="2"/>
    <s v="B3"/>
    <s v="BXJJF71"/>
    <s v="Z4DN"/>
    <n v="10"/>
    <n v="13049.95"/>
    <n v="13049.95"/>
    <n v="1305"/>
    <s v="Completed"/>
    <s v="4D16"/>
    <s v="4841628"/>
    <n v="10"/>
    <s v="Pune"/>
    <x v="0"/>
    <s v="GM-HH"/>
    <x v="25"/>
    <x v="10"/>
    <x v="4"/>
  </r>
  <r>
    <s v="86I1620898"/>
    <d v="2022-05-31T00:00:00"/>
    <s v="3554438"/>
    <x v="396"/>
    <s v="81571686"/>
    <x v="0"/>
    <s v="B3"/>
    <s v="BXJLND1"/>
    <s v="Z4DN"/>
    <n v="50"/>
    <n v="32624.85"/>
    <n v="36539.85"/>
    <n v="652.5"/>
    <s v="Completed"/>
    <s v="4D16"/>
    <s v="3554438"/>
    <n v="50"/>
    <s v="Pune"/>
    <x v="0"/>
    <s v="GM-HH"/>
    <x v="24"/>
    <x v="7"/>
    <x v="4"/>
  </r>
  <r>
    <s v="86I1720173"/>
    <d v="2022-05-03T00:00:00"/>
    <s v="3547782"/>
    <x v="467"/>
    <s v="80802633"/>
    <x v="2"/>
    <s v="B3"/>
    <s v="BXJJF71"/>
    <s v="Z4DN"/>
    <n v="3"/>
    <n v="3914.94"/>
    <n v="4384.74"/>
    <n v="1305"/>
    <s v="Completed"/>
    <s v="4D17"/>
    <s v="3547782"/>
    <n v="3"/>
    <s v="Durg"/>
    <x v="0"/>
    <s v="GM-HH"/>
    <x v="26"/>
    <x v="10"/>
    <x v="4"/>
  </r>
  <r>
    <s v="86I1720175"/>
    <d v="2022-05-03T00:00:00"/>
    <s v="4527585"/>
    <x v="468"/>
    <s v="80802633"/>
    <x v="2"/>
    <s v="B3"/>
    <s v="BXJJF71"/>
    <s v="Z4DN"/>
    <n v="2"/>
    <n v="2610.16"/>
    <n v="2923.36"/>
    <n v="1305"/>
    <s v="Completed"/>
    <s v="4D17"/>
    <s v="4527585"/>
    <n v="2"/>
    <s v="Durg"/>
    <x v="0"/>
    <s v="GM-HH"/>
    <x v="26"/>
    <x v="10"/>
    <x v="4"/>
  </r>
  <r>
    <s v="86I1720177"/>
    <d v="2022-05-03T00:00:00"/>
    <s v="1728440"/>
    <x v="469"/>
    <s v="86415798"/>
    <x v="3"/>
    <s v="B3"/>
    <s v="BXJJN71"/>
    <s v="Z4DN"/>
    <n v="2"/>
    <n v="653.14"/>
    <n v="731.52"/>
    <n v="326.57"/>
    <s v="Completed"/>
    <s v="4D17"/>
    <s v="1728440"/>
    <n v="2"/>
    <s v="Durg"/>
    <x v="0"/>
    <s v="GM-HH"/>
    <x v="26"/>
    <x v="10"/>
    <x v="4"/>
  </r>
  <r>
    <s v="86I1720187"/>
    <d v="2022-05-07T00:00:00"/>
    <s v="3547748"/>
    <x v="470"/>
    <s v="80802633"/>
    <x v="2"/>
    <s v="B3"/>
    <s v="BXJJF71"/>
    <s v="Z4DN"/>
    <n v="3"/>
    <n v="3915"/>
    <n v="4384.8"/>
    <n v="1305"/>
    <s v="Completed"/>
    <s v="4D17"/>
    <s v="3547748"/>
    <n v="3"/>
    <s v="Durg"/>
    <x v="0"/>
    <s v="GM-HH"/>
    <x v="26"/>
    <x v="10"/>
    <x v="4"/>
  </r>
  <r>
    <s v="86I1720194"/>
    <d v="2022-05-09T00:00:00"/>
    <s v="3547776"/>
    <x v="471"/>
    <s v="80802625"/>
    <x v="1"/>
    <s v="B3"/>
    <s v="BXJLK51"/>
    <s v="Z4DN"/>
    <n v="2"/>
    <n v="2610.0300000000002"/>
    <n v="2923.23"/>
    <n v="1305"/>
    <s v="Completed"/>
    <s v="4D17"/>
    <s v="3547776"/>
    <n v="2"/>
    <s v="Durg"/>
    <x v="0"/>
    <s v="GM-HH"/>
    <x v="26"/>
    <x v="10"/>
    <x v="4"/>
  </r>
  <r>
    <s v="86I1720196"/>
    <d v="2022-05-09T00:00:00"/>
    <s v="3553497"/>
    <x v="472"/>
    <s v="81571686"/>
    <x v="0"/>
    <s v="B3"/>
    <s v="BXJJJ51"/>
    <s v="Z4DN"/>
    <n v="10"/>
    <n v="6524.89"/>
    <n v="7307.89"/>
    <n v="652.5"/>
    <s v="Completed"/>
    <s v="4D17"/>
    <s v="3553497"/>
    <n v="10"/>
    <s v="Durg"/>
    <x v="0"/>
    <s v="GM-HH"/>
    <x v="26"/>
    <x v="10"/>
    <x v="4"/>
  </r>
  <r>
    <s v="86I1720196"/>
    <d v="2022-05-09T00:00:00"/>
    <s v="3553497"/>
    <x v="472"/>
    <s v="80802625"/>
    <x v="1"/>
    <s v="B3"/>
    <s v="BXJLK51"/>
    <s v="Z4DN"/>
    <n v="5"/>
    <n v="6524.9"/>
    <n v="7307.9"/>
    <n v="1305"/>
    <s v="Completed"/>
    <s v="4D17"/>
    <s v="3553497"/>
    <n v="5"/>
    <s v="Durg"/>
    <x v="0"/>
    <s v="GM-HH"/>
    <x v="26"/>
    <x v="10"/>
    <x v="4"/>
  </r>
  <r>
    <s v="86I1720196"/>
    <d v="2022-05-09T00:00:00"/>
    <s v="3553497"/>
    <x v="472"/>
    <s v="86415798"/>
    <x v="3"/>
    <s v="B3"/>
    <s v="BXJJN71"/>
    <s v="Z4DN"/>
    <n v="10"/>
    <n v="3265.64"/>
    <n v="3657.52"/>
    <n v="326.57"/>
    <s v="Completed"/>
    <s v="4D17"/>
    <s v="3553497"/>
    <n v="10"/>
    <s v="Durg"/>
    <x v="0"/>
    <s v="GM-HH"/>
    <x v="26"/>
    <x v="10"/>
    <x v="4"/>
  </r>
  <r>
    <s v="86I1720198"/>
    <d v="2022-05-09T00:00:00"/>
    <s v="1727944"/>
    <x v="473"/>
    <s v="81571686"/>
    <x v="0"/>
    <s v="B3"/>
    <s v="BXJJJ51"/>
    <s v="Z4DN"/>
    <n v="10"/>
    <n v="6524.96"/>
    <n v="7307.96"/>
    <n v="652.5"/>
    <s v="Completed"/>
    <s v="4D17"/>
    <s v="1727944"/>
    <n v="10"/>
    <s v="Durg"/>
    <x v="0"/>
    <s v="GM-HH"/>
    <x v="26"/>
    <x v="10"/>
    <x v="4"/>
  </r>
  <r>
    <s v="86I1720199"/>
    <d v="2022-05-09T00:00:00"/>
    <s v="1727820"/>
    <x v="474"/>
    <s v="86415798"/>
    <x v="3"/>
    <s v="B3"/>
    <s v="BXJJN71"/>
    <s v="Z4DN"/>
    <n v="10"/>
    <n v="3265.77"/>
    <n v="3657.65"/>
    <n v="326.57"/>
    <s v="Completed"/>
    <s v="4D17"/>
    <s v="1727820"/>
    <n v="10"/>
    <s v="Durg"/>
    <x v="0"/>
    <s v="GM-HH"/>
    <x v="26"/>
    <x v="10"/>
    <x v="4"/>
  </r>
  <r>
    <s v="86I1720203"/>
    <d v="2022-05-10T00:00:00"/>
    <s v="3547727"/>
    <x v="475"/>
    <s v="80802633"/>
    <x v="2"/>
    <s v="B3"/>
    <s v="BXJJF71"/>
    <s v="Z4DN"/>
    <n v="2"/>
    <n v="2609.9299999999998"/>
    <n v="2923.13"/>
    <n v="1305"/>
    <s v="Completed"/>
    <s v="4D17"/>
    <s v="3547727"/>
    <n v="2"/>
    <s v="Durg"/>
    <x v="0"/>
    <s v="GM-HH"/>
    <x v="26"/>
    <x v="10"/>
    <x v="4"/>
  </r>
  <r>
    <s v="86I1720205"/>
    <d v="2022-05-10T00:00:00"/>
    <s v="4527585"/>
    <x v="468"/>
    <s v="80802633"/>
    <x v="2"/>
    <s v="B3"/>
    <s v="BXJJF71"/>
    <s v="Z4DN"/>
    <n v="5"/>
    <n v="6525"/>
    <n v="7308"/>
    <n v="1305"/>
    <s v="Completed"/>
    <s v="4D17"/>
    <s v="4527585"/>
    <n v="5"/>
    <s v="Durg"/>
    <x v="0"/>
    <s v="GM-HH"/>
    <x v="26"/>
    <x v="10"/>
    <x v="4"/>
  </r>
  <r>
    <s v="86I1720207"/>
    <d v="2022-05-10T00:00:00"/>
    <s v="3547774"/>
    <x v="476"/>
    <s v="80802625"/>
    <x v="1"/>
    <s v="B3"/>
    <s v="BXJLK51"/>
    <s v="Z4DN"/>
    <n v="6"/>
    <n v="7829.96"/>
    <n v="8769.56"/>
    <n v="1305"/>
    <s v="Completed"/>
    <s v="4D17"/>
    <s v="3547774"/>
    <n v="6"/>
    <s v="Durg"/>
    <x v="0"/>
    <s v="GM-HH"/>
    <x v="26"/>
    <x v="10"/>
    <x v="4"/>
  </r>
  <r>
    <s v="86I1720207"/>
    <d v="2022-05-10T00:00:00"/>
    <s v="3547774"/>
    <x v="476"/>
    <s v="86415798"/>
    <x v="3"/>
    <s v="B3"/>
    <s v="BXJJN71"/>
    <s v="Z4DN"/>
    <n v="20"/>
    <n v="6531.36"/>
    <n v="7315.12"/>
    <n v="326.57"/>
    <s v="Completed"/>
    <s v="4D17"/>
    <s v="3547774"/>
    <n v="20"/>
    <s v="Durg"/>
    <x v="0"/>
    <s v="GM-HH"/>
    <x v="26"/>
    <x v="10"/>
    <x v="4"/>
  </r>
  <r>
    <s v="86I1720216"/>
    <d v="2022-05-12T00:00:00"/>
    <s v="3553145"/>
    <x v="477"/>
    <s v="86415798"/>
    <x v="3"/>
    <s v="B3"/>
    <s v="BXJJN71"/>
    <s v="Z4DN"/>
    <n v="15"/>
    <n v="4898.18"/>
    <n v="5486"/>
    <n v="326.57"/>
    <s v="Completed"/>
    <s v="4D17"/>
    <s v="3553145"/>
    <n v="15"/>
    <s v="Durg"/>
    <x v="0"/>
    <s v="GM-HH"/>
    <x v="26"/>
    <x v="10"/>
    <x v="4"/>
  </r>
  <r>
    <s v="86I1720220"/>
    <d v="2022-05-13T00:00:00"/>
    <s v="3547782"/>
    <x v="467"/>
    <s v="80802633"/>
    <x v="2"/>
    <s v="B3"/>
    <s v="BXJJF71"/>
    <s v="Z4DN"/>
    <n v="2"/>
    <n v="2610.04"/>
    <n v="2923.24"/>
    <n v="1305"/>
    <s v="Completed"/>
    <s v="4D17"/>
    <s v="3547782"/>
    <n v="2"/>
    <s v="Durg"/>
    <x v="0"/>
    <s v="GM-HH"/>
    <x v="26"/>
    <x v="10"/>
    <x v="4"/>
  </r>
  <r>
    <s v="86I1720222"/>
    <d v="2022-05-14T00:00:00"/>
    <s v="1728258"/>
    <x v="478"/>
    <s v="80802633"/>
    <x v="2"/>
    <s v="B3"/>
    <s v="BXJJF71"/>
    <s v="Z4DN"/>
    <n v="2"/>
    <n v="2609.98"/>
    <n v="2923.18"/>
    <n v="1305"/>
    <s v="Completed"/>
    <s v="4D17"/>
    <s v="1728258"/>
    <n v="2"/>
    <s v="Durg"/>
    <x v="0"/>
    <s v="GM-HH"/>
    <x v="26"/>
    <x v="10"/>
    <x v="4"/>
  </r>
  <r>
    <s v="86I1720224"/>
    <d v="2022-05-14T00:00:00"/>
    <s v="3547771"/>
    <x v="479"/>
    <s v="81571686"/>
    <x v="0"/>
    <s v="B3"/>
    <s v="BXJJJ51"/>
    <s v="Z4DN"/>
    <n v="3"/>
    <n v="1957.28"/>
    <n v="2192.1799999999998"/>
    <n v="652.5"/>
    <s v="Completed"/>
    <s v="4D17"/>
    <s v="3547771"/>
    <n v="3"/>
    <s v="Durg"/>
    <x v="0"/>
    <s v="GM-HH"/>
    <x v="26"/>
    <x v="10"/>
    <x v="4"/>
  </r>
  <r>
    <s v="86I1720242"/>
    <d v="2022-05-17T00:00:00"/>
    <s v="3547774"/>
    <x v="476"/>
    <s v="80802633"/>
    <x v="2"/>
    <s v="B3"/>
    <s v="BXJJF71"/>
    <s v="Z4DN"/>
    <n v="6"/>
    <n v="7829.9"/>
    <n v="8769.5"/>
    <n v="1305"/>
    <s v="Completed"/>
    <s v="4D17"/>
    <s v="3547774"/>
    <n v="6"/>
    <s v="Durg"/>
    <x v="0"/>
    <s v="GM-HH"/>
    <x v="26"/>
    <x v="10"/>
    <x v="4"/>
  </r>
  <r>
    <s v="86I1720242"/>
    <d v="2022-05-17T00:00:00"/>
    <s v="3547774"/>
    <x v="476"/>
    <s v="80802625"/>
    <x v="1"/>
    <s v="B3"/>
    <s v="BXJLK51"/>
    <s v="Z4DN"/>
    <n v="15"/>
    <n v="19574.740000000002"/>
    <n v="21923.74"/>
    <n v="1305"/>
    <s v="Completed"/>
    <s v="4D17"/>
    <s v="3547774"/>
    <n v="15"/>
    <s v="Durg"/>
    <x v="0"/>
    <s v="GM-HH"/>
    <x v="26"/>
    <x v="10"/>
    <x v="4"/>
  </r>
  <r>
    <s v="86I1720246"/>
    <d v="2022-05-18T00:00:00"/>
    <s v="3553848"/>
    <x v="480"/>
    <s v="81571686"/>
    <x v="0"/>
    <s v="B3"/>
    <s v="BXJJJ51"/>
    <s v="Z4DN"/>
    <n v="3"/>
    <n v="1957.52"/>
    <n v="2192.42"/>
    <n v="652.5"/>
    <s v="Completed"/>
    <s v="4D17"/>
    <s v="3553848"/>
    <n v="3"/>
    <s v="Durg"/>
    <x v="0"/>
    <s v="GM-HH"/>
    <x v="26"/>
    <x v="10"/>
    <x v="4"/>
  </r>
  <r>
    <s v="86I1720246"/>
    <d v="2022-05-18T00:00:00"/>
    <s v="3553848"/>
    <x v="480"/>
    <s v="80802625"/>
    <x v="1"/>
    <s v="B3"/>
    <s v="BXJLK51"/>
    <s v="Z4DN"/>
    <n v="2"/>
    <n v="2610.0300000000002"/>
    <n v="2923.23"/>
    <n v="1305"/>
    <s v="Completed"/>
    <s v="4D17"/>
    <s v="3553848"/>
    <n v="2"/>
    <s v="Durg"/>
    <x v="0"/>
    <s v="GM-HH"/>
    <x v="26"/>
    <x v="10"/>
    <x v="4"/>
  </r>
  <r>
    <s v="86I1720249"/>
    <d v="2022-05-18T00:00:00"/>
    <s v="3554552"/>
    <x v="481"/>
    <s v="86415798"/>
    <x v="3"/>
    <s v="B3"/>
    <s v="BXJJN71"/>
    <s v="Z4DN"/>
    <n v="10"/>
    <n v="3265.75"/>
    <n v="3657.63"/>
    <n v="326.57"/>
    <s v="Completed"/>
    <s v="4D17"/>
    <s v="3554552"/>
    <n v="10"/>
    <s v="Durg"/>
    <x v="0"/>
    <s v="GM-HH"/>
    <x v="26"/>
    <x v="10"/>
    <x v="4"/>
  </r>
  <r>
    <s v="86I1720253"/>
    <d v="2022-05-19T00:00:00"/>
    <s v="3547782"/>
    <x v="467"/>
    <s v="86415798"/>
    <x v="3"/>
    <s v="B3"/>
    <s v="BXJJN71"/>
    <s v="Z4DN"/>
    <n v="2"/>
    <n v="653.08000000000004"/>
    <n v="731.46"/>
    <n v="326.57"/>
    <s v="Completed"/>
    <s v="4D17"/>
    <s v="3547782"/>
    <n v="2"/>
    <s v="Durg"/>
    <x v="0"/>
    <s v="GM-HH"/>
    <x v="26"/>
    <x v="10"/>
    <x v="4"/>
  </r>
  <r>
    <s v="86I1720254"/>
    <d v="2022-05-19T00:00:00"/>
    <s v="1727820"/>
    <x v="474"/>
    <s v="80802633"/>
    <x v="2"/>
    <s v="B3"/>
    <s v="BXJJF71"/>
    <s v="Z4DN"/>
    <n v="3"/>
    <n v="3914.97"/>
    <n v="4384.7700000000004"/>
    <n v="1305"/>
    <s v="Completed"/>
    <s v="4D17"/>
    <s v="1727820"/>
    <n v="3"/>
    <s v="Durg"/>
    <x v="0"/>
    <s v="GM-HH"/>
    <x v="26"/>
    <x v="10"/>
    <x v="4"/>
  </r>
  <r>
    <s v="86I1720258"/>
    <d v="2022-05-20T00:00:00"/>
    <s v="3554558"/>
    <x v="482"/>
    <s v="86415798"/>
    <x v="3"/>
    <s v="B3"/>
    <s v="BXJJN71"/>
    <s v="Z4DN"/>
    <n v="2"/>
    <n v="653.15"/>
    <n v="731.53"/>
    <n v="326.57"/>
    <s v="Completed"/>
    <s v="4D17"/>
    <s v="3554558"/>
    <n v="2"/>
    <s v="Durg"/>
    <x v="0"/>
    <s v="GM-HH"/>
    <x v="26"/>
    <x v="10"/>
    <x v="4"/>
  </r>
  <r>
    <s v="86I1720258"/>
    <d v="2022-05-20T00:00:00"/>
    <s v="3554558"/>
    <x v="482"/>
    <s v="80802633"/>
    <x v="2"/>
    <s v="B3"/>
    <s v="BXJJF71"/>
    <s v="Z4DN"/>
    <n v="3"/>
    <n v="3915.05"/>
    <n v="4384.8500000000004"/>
    <n v="1305"/>
    <s v="Completed"/>
    <s v="4D17"/>
    <s v="3554558"/>
    <n v="3"/>
    <s v="Durg"/>
    <x v="0"/>
    <s v="GM-HH"/>
    <x v="26"/>
    <x v="10"/>
    <x v="4"/>
  </r>
  <r>
    <s v="86I1720261"/>
    <d v="2022-05-20T00:00:00"/>
    <s v="3547748"/>
    <x v="470"/>
    <s v="80802625"/>
    <x v="1"/>
    <s v="B3"/>
    <s v="BXJLK51"/>
    <s v="Z4DN"/>
    <n v="2"/>
    <n v="2610.02"/>
    <n v="2923.22"/>
    <n v="1305"/>
    <s v="Completed"/>
    <s v="4D17"/>
    <s v="3547748"/>
    <n v="2"/>
    <s v="Durg"/>
    <x v="0"/>
    <s v="GM-HH"/>
    <x v="26"/>
    <x v="10"/>
    <x v="4"/>
  </r>
  <r>
    <s v="86I1720261"/>
    <d v="2022-05-20T00:00:00"/>
    <s v="3547748"/>
    <x v="470"/>
    <s v="80802633"/>
    <x v="2"/>
    <s v="B3"/>
    <s v="BXJJF71"/>
    <s v="Z4DN"/>
    <n v="5"/>
    <n v="6525.06"/>
    <n v="7308.06"/>
    <n v="1305"/>
    <s v="Completed"/>
    <s v="4D17"/>
    <s v="3547748"/>
    <n v="5"/>
    <s v="Durg"/>
    <x v="0"/>
    <s v="GM-HH"/>
    <x v="26"/>
    <x v="10"/>
    <x v="4"/>
  </r>
  <r>
    <s v="86I1720267"/>
    <d v="2022-05-23T00:00:00"/>
    <s v="1728440"/>
    <x v="469"/>
    <s v="86415798"/>
    <x v="3"/>
    <s v="B3"/>
    <s v="BXJJN71"/>
    <s v="Z4DN"/>
    <n v="2"/>
    <n v="653.62"/>
    <n v="732"/>
    <n v="326.57"/>
    <s v="Completed"/>
    <s v="4D17"/>
    <s v="1728440"/>
    <n v="2"/>
    <s v="Durg"/>
    <x v="0"/>
    <s v="GM-HH"/>
    <x v="26"/>
    <x v="10"/>
    <x v="4"/>
  </r>
  <r>
    <s v="86I1720269"/>
    <d v="2022-05-24T00:00:00"/>
    <s v="1727820"/>
    <x v="474"/>
    <s v="86415798"/>
    <x v="3"/>
    <s v="B3"/>
    <s v="BXJJN71"/>
    <s v="Z4DN"/>
    <n v="5"/>
    <n v="1632.88"/>
    <n v="1828.82"/>
    <n v="326.57"/>
    <s v="Completed"/>
    <s v="4D17"/>
    <s v="1727820"/>
    <n v="5"/>
    <s v="Durg"/>
    <x v="0"/>
    <s v="GM-HH"/>
    <x v="26"/>
    <x v="10"/>
    <x v="4"/>
  </r>
  <r>
    <s v="86I1720270"/>
    <d v="2022-05-24T00:00:00"/>
    <s v="4127528"/>
    <x v="483"/>
    <s v="80802625"/>
    <x v="1"/>
    <s v="B3"/>
    <s v="BXJLK51"/>
    <s v="Z4DN"/>
    <n v="20"/>
    <n v="26100"/>
    <n v="29232"/>
    <n v="1305"/>
    <s v="Completed"/>
    <s v="4D17"/>
    <s v="4127528"/>
    <n v="20"/>
    <s v="Durg"/>
    <x v="0"/>
    <s v="GM-HH"/>
    <x v="26"/>
    <x v="10"/>
    <x v="4"/>
  </r>
  <r>
    <s v="86I1720275"/>
    <d v="2022-05-25T00:00:00"/>
    <s v="3547782"/>
    <x v="467"/>
    <s v="80802633"/>
    <x v="2"/>
    <s v="B3"/>
    <s v="BXJJF71"/>
    <s v="Z4DN"/>
    <n v="1"/>
    <n v="1304.99"/>
    <n v="1461.59"/>
    <n v="1305"/>
    <s v="Completed"/>
    <s v="4D17"/>
    <s v="3547782"/>
    <n v="1"/>
    <s v="Durg"/>
    <x v="0"/>
    <s v="GM-HH"/>
    <x v="26"/>
    <x v="10"/>
    <x v="4"/>
  </r>
  <r>
    <s v="86I1720275"/>
    <d v="2022-05-25T00:00:00"/>
    <s v="3547782"/>
    <x v="467"/>
    <s v="86415798"/>
    <x v="3"/>
    <s v="B3"/>
    <s v="BXJJN71"/>
    <s v="Z4DN"/>
    <n v="2"/>
    <n v="653.14"/>
    <n v="731.52"/>
    <n v="326.57"/>
    <s v="Completed"/>
    <s v="4D17"/>
    <s v="3547782"/>
    <n v="2"/>
    <s v="Durg"/>
    <x v="0"/>
    <s v="GM-HH"/>
    <x v="26"/>
    <x v="10"/>
    <x v="4"/>
  </r>
  <r>
    <s v="86I1720279"/>
    <d v="2022-05-25T00:00:00"/>
    <s v="3547727"/>
    <x v="475"/>
    <s v="80802625"/>
    <x v="1"/>
    <s v="B3"/>
    <s v="BXJLK51"/>
    <s v="Z4DN"/>
    <n v="1"/>
    <n v="1305.04"/>
    <n v="1461.64"/>
    <n v="1305"/>
    <s v="Completed"/>
    <s v="4D17"/>
    <s v="3547727"/>
    <n v="1"/>
    <s v="Durg"/>
    <x v="0"/>
    <s v="GM-HH"/>
    <x v="26"/>
    <x v="10"/>
    <x v="4"/>
  </r>
  <r>
    <s v="86I1720279"/>
    <d v="2022-05-25T00:00:00"/>
    <s v="3547727"/>
    <x v="475"/>
    <s v="86415798"/>
    <x v="3"/>
    <s v="B3"/>
    <s v="BXJJN71"/>
    <s v="Z4DN"/>
    <n v="1"/>
    <n v="326.58"/>
    <n v="365.76"/>
    <n v="326.57"/>
    <s v="Completed"/>
    <s v="4D17"/>
    <s v="3547727"/>
    <n v="1"/>
    <s v="Durg"/>
    <x v="0"/>
    <s v="GM-HH"/>
    <x v="26"/>
    <x v="10"/>
    <x v="4"/>
  </r>
  <r>
    <s v="86I1720279"/>
    <d v="2022-05-25T00:00:00"/>
    <s v="3547727"/>
    <x v="475"/>
    <s v="80802633"/>
    <x v="2"/>
    <s v="B3"/>
    <s v="BXJJF71"/>
    <s v="Z4DN"/>
    <n v="2"/>
    <n v="2610.08"/>
    <n v="2923.28"/>
    <n v="1305"/>
    <s v="Completed"/>
    <s v="4D17"/>
    <s v="3547727"/>
    <n v="2"/>
    <s v="Durg"/>
    <x v="0"/>
    <s v="GM-HH"/>
    <x v="26"/>
    <x v="10"/>
    <x v="4"/>
  </r>
  <r>
    <s v="86I1720311"/>
    <d v="2022-05-27T00:00:00"/>
    <s v="3956321"/>
    <x v="484"/>
    <s v="80802625"/>
    <x v="1"/>
    <s v="B3"/>
    <s v="BXJLK51"/>
    <s v="Z4DN"/>
    <n v="2"/>
    <n v="2609.9699999999998"/>
    <n v="2923.17"/>
    <n v="1305"/>
    <s v="Completed"/>
    <s v="4D17"/>
    <s v="3956321"/>
    <n v="2"/>
    <s v="Durg"/>
    <x v="0"/>
    <s v="GM-HH"/>
    <x v="26"/>
    <x v="10"/>
    <x v="4"/>
  </r>
  <r>
    <s v="86I1720314"/>
    <d v="2022-05-27T00:00:00"/>
    <s v="3553136"/>
    <x v="485"/>
    <s v="80802633"/>
    <x v="2"/>
    <s v="B3"/>
    <s v="BXJJF71"/>
    <s v="Z4DN"/>
    <n v="4"/>
    <n v="5219.96"/>
    <n v="5846.36"/>
    <n v="1305"/>
    <s v="Completed"/>
    <s v="4D17"/>
    <s v="3553136"/>
    <n v="4"/>
    <s v="Durg"/>
    <x v="0"/>
    <s v="GM-HH"/>
    <x v="26"/>
    <x v="10"/>
    <x v="4"/>
  </r>
  <r>
    <s v="86I1720315"/>
    <d v="2022-05-27T00:00:00"/>
    <s v="3553145"/>
    <x v="477"/>
    <s v="86415798"/>
    <x v="3"/>
    <s v="B3"/>
    <s v="BXJJN71"/>
    <s v="Z4DN"/>
    <n v="10"/>
    <n v="3265.71"/>
    <n v="3657.59"/>
    <n v="326.57"/>
    <s v="Completed"/>
    <s v="4D17"/>
    <s v="3553145"/>
    <n v="10"/>
    <s v="Durg"/>
    <x v="0"/>
    <s v="GM-HH"/>
    <x v="26"/>
    <x v="10"/>
    <x v="4"/>
  </r>
  <r>
    <s v="86I1720316"/>
    <d v="2022-05-27T00:00:00"/>
    <s v="3547748"/>
    <x v="470"/>
    <s v="80802625"/>
    <x v="1"/>
    <s v="B3"/>
    <s v="BXJLK51"/>
    <s v="Z4DN"/>
    <n v="2"/>
    <n v="2610"/>
    <n v="2923.2"/>
    <n v="1305"/>
    <s v="Completed"/>
    <s v="4D17"/>
    <s v="3547748"/>
    <n v="2"/>
    <s v="Durg"/>
    <x v="0"/>
    <s v="GM-HH"/>
    <x v="26"/>
    <x v="10"/>
    <x v="4"/>
  </r>
  <r>
    <s v="86I1720318"/>
    <d v="2022-05-27T00:00:00"/>
    <s v="3547776"/>
    <x v="471"/>
    <s v="81571686"/>
    <x v="0"/>
    <s v="B3"/>
    <s v="BXJJJ51"/>
    <s v="Z4DN"/>
    <n v="10"/>
    <n v="6524.95"/>
    <n v="7307.95"/>
    <n v="652.5"/>
    <s v="Completed"/>
    <s v="4D17"/>
    <s v="3547776"/>
    <n v="10"/>
    <s v="Durg"/>
    <x v="0"/>
    <s v="GM-HH"/>
    <x v="26"/>
    <x v="10"/>
    <x v="4"/>
  </r>
  <r>
    <s v="86I1720318"/>
    <d v="2022-05-27T00:00:00"/>
    <s v="3547776"/>
    <x v="471"/>
    <s v="80802625"/>
    <x v="1"/>
    <s v="B3"/>
    <s v="BXJLK51"/>
    <s v="Z4DN"/>
    <n v="3"/>
    <n v="3914.97"/>
    <n v="4384.7700000000004"/>
    <n v="1305"/>
    <s v="Completed"/>
    <s v="4D17"/>
    <s v="3547776"/>
    <n v="3"/>
    <s v="Durg"/>
    <x v="0"/>
    <s v="GM-HH"/>
    <x v="26"/>
    <x v="10"/>
    <x v="4"/>
  </r>
  <r>
    <s v="86I1720318"/>
    <d v="2022-05-27T00:00:00"/>
    <s v="3547776"/>
    <x v="471"/>
    <s v="80802633"/>
    <x v="2"/>
    <s v="B3"/>
    <s v="BXJJF71"/>
    <s v="Z4DN"/>
    <n v="5"/>
    <n v="6524.95"/>
    <n v="7307.95"/>
    <n v="1305"/>
    <s v="Completed"/>
    <s v="4D17"/>
    <s v="3547776"/>
    <n v="5"/>
    <s v="Durg"/>
    <x v="0"/>
    <s v="GM-HH"/>
    <x v="26"/>
    <x v="10"/>
    <x v="4"/>
  </r>
  <r>
    <s v="86I1720326"/>
    <d v="2022-05-28T00:00:00"/>
    <s v="4711040"/>
    <x v="486"/>
    <s v="80802633"/>
    <x v="2"/>
    <s v="B3"/>
    <s v="BXJJF71"/>
    <s v="Z4DN"/>
    <n v="5"/>
    <n v="6524.95"/>
    <n v="7307.95"/>
    <n v="1305"/>
    <s v="Completed"/>
    <s v="4D17"/>
    <s v="4711040"/>
    <n v="5"/>
    <s v="Durg"/>
    <x v="0"/>
    <s v="GM-HH"/>
    <x v="26"/>
    <x v="10"/>
    <x v="4"/>
  </r>
  <r>
    <s v="86I1720327"/>
    <d v="2022-05-28T00:00:00"/>
    <s v="2064270"/>
    <x v="487"/>
    <s v="80802633"/>
    <x v="2"/>
    <s v="B3"/>
    <s v="BXJJF71"/>
    <s v="Z4DN"/>
    <n v="1"/>
    <n v="1304.97"/>
    <n v="1461.57"/>
    <n v="1305"/>
    <s v="Completed"/>
    <s v="4D17"/>
    <s v="2064270"/>
    <n v="1"/>
    <s v="Durg"/>
    <x v="0"/>
    <s v="GM-HH"/>
    <x v="26"/>
    <x v="10"/>
    <x v="4"/>
  </r>
  <r>
    <s v="86I1720328"/>
    <d v="2022-05-28T00:00:00"/>
    <s v="3547772"/>
    <x v="488"/>
    <s v="81571686"/>
    <x v="0"/>
    <s v="B3"/>
    <s v="BXJJJ51"/>
    <s v="Z4DN"/>
    <n v="20"/>
    <n v="13050.03"/>
    <n v="14616.03"/>
    <n v="652.5"/>
    <s v="Completed"/>
    <s v="4D17"/>
    <s v="3547772"/>
    <n v="20"/>
    <s v="Durg"/>
    <x v="0"/>
    <s v="GM-HH"/>
    <x v="26"/>
    <x v="10"/>
    <x v="4"/>
  </r>
  <r>
    <s v="86I2020260"/>
    <d v="2022-05-05T00:00:00"/>
    <s v="3547793"/>
    <x v="489"/>
    <s v="81571686"/>
    <x v="0"/>
    <s v="B3"/>
    <s v="BXJLND1"/>
    <s v="Z4DN"/>
    <n v="50"/>
    <n v="32624.97"/>
    <n v="36539.97"/>
    <n v="652.5"/>
    <s v="Completed"/>
    <s v="4D20"/>
    <s v="3547793"/>
    <n v="50"/>
    <s v="Jaipur"/>
    <x v="0"/>
    <s v="GM-HH"/>
    <x v="27"/>
    <x v="9"/>
    <x v="4"/>
  </r>
  <r>
    <s v="86I2020260"/>
    <d v="2022-05-05T00:00:00"/>
    <s v="3547793"/>
    <x v="489"/>
    <s v="80802633"/>
    <x v="2"/>
    <s v="B3"/>
    <s v="BXJJF71"/>
    <s v="Z4DN"/>
    <n v="8"/>
    <n v="10439.99"/>
    <n v="11692.79"/>
    <n v="1305"/>
    <s v="Completed"/>
    <s v="4D20"/>
    <s v="3547793"/>
    <n v="8"/>
    <s v="Jaipur"/>
    <x v="0"/>
    <s v="GM-HH"/>
    <x v="27"/>
    <x v="9"/>
    <x v="4"/>
  </r>
  <r>
    <s v="86I2020262"/>
    <d v="2022-05-05T00:00:00"/>
    <s v="3548259"/>
    <x v="490"/>
    <s v="81571686"/>
    <x v="0"/>
    <s v="B3"/>
    <s v="BXJLND1"/>
    <s v="Z4DN"/>
    <n v="20"/>
    <n v="13049.96"/>
    <n v="14615.96"/>
    <n v="652.5"/>
    <s v="Completed"/>
    <s v="4D20"/>
    <s v="3548259"/>
    <n v="20"/>
    <s v="Jaipur"/>
    <x v="0"/>
    <s v="GM-HH"/>
    <x v="27"/>
    <x v="9"/>
    <x v="4"/>
  </r>
  <r>
    <s v="86I2020262"/>
    <d v="2022-05-05T00:00:00"/>
    <s v="3548259"/>
    <x v="490"/>
    <s v="80802633"/>
    <x v="2"/>
    <s v="B3"/>
    <s v="BXJJF71"/>
    <s v="Z4DN"/>
    <n v="5"/>
    <n v="6524.98"/>
    <n v="7307.98"/>
    <n v="1305"/>
    <s v="Completed"/>
    <s v="4D20"/>
    <s v="3548259"/>
    <n v="5"/>
    <s v="Jaipur"/>
    <x v="0"/>
    <s v="GM-HH"/>
    <x v="27"/>
    <x v="9"/>
    <x v="4"/>
  </r>
  <r>
    <s v="86I2020263"/>
    <d v="2022-05-05T00:00:00"/>
    <s v="4051982"/>
    <x v="491"/>
    <s v="81571686"/>
    <x v="0"/>
    <s v="B3"/>
    <s v="BXJLND1"/>
    <s v="Z4DN"/>
    <n v="40"/>
    <n v="26100.11"/>
    <n v="29232.11"/>
    <n v="652.5"/>
    <s v="Completed"/>
    <s v="4D20"/>
    <s v="4051982"/>
    <n v="40"/>
    <s v="Jaipur"/>
    <x v="0"/>
    <s v="GM-HH"/>
    <x v="28"/>
    <x v="9"/>
    <x v="4"/>
  </r>
  <r>
    <s v="86I2020263"/>
    <d v="2022-05-05T00:00:00"/>
    <s v="4051982"/>
    <x v="491"/>
    <s v="86415798"/>
    <x v="3"/>
    <s v="B3"/>
    <s v="BXJL2N1"/>
    <s v="Z4DN"/>
    <n v="20"/>
    <n v="6531.43"/>
    <n v="7315.19"/>
    <n v="326.57"/>
    <s v="Completed"/>
    <s v="4D20"/>
    <s v="4051982"/>
    <n v="20"/>
    <s v="Jaipur"/>
    <x v="0"/>
    <s v="GM-HH"/>
    <x v="28"/>
    <x v="9"/>
    <x v="4"/>
  </r>
  <r>
    <s v="86I2020263"/>
    <d v="2022-05-05T00:00:00"/>
    <s v="4051982"/>
    <x v="491"/>
    <s v="80802625"/>
    <x v="1"/>
    <s v="B3"/>
    <s v="BXJLK51"/>
    <s v="Z4DN"/>
    <n v="10"/>
    <n v="13050.06"/>
    <n v="14616.06"/>
    <n v="1305"/>
    <s v="Completed"/>
    <s v="4D20"/>
    <s v="4051982"/>
    <n v="10"/>
    <s v="Jaipur"/>
    <x v="0"/>
    <s v="GM-HH"/>
    <x v="28"/>
    <x v="9"/>
    <x v="4"/>
  </r>
  <r>
    <s v="86I2020263"/>
    <d v="2022-05-05T00:00:00"/>
    <s v="4051982"/>
    <x v="491"/>
    <s v="80802633"/>
    <x v="2"/>
    <s v="B3"/>
    <s v="BXJJF71"/>
    <s v="Z4DN"/>
    <n v="15"/>
    <n v="19575.09"/>
    <n v="21924.09"/>
    <n v="1305"/>
    <s v="Completed"/>
    <s v="4D20"/>
    <s v="4051982"/>
    <n v="15"/>
    <s v="Jaipur"/>
    <x v="0"/>
    <s v="GM-HH"/>
    <x v="28"/>
    <x v="9"/>
    <x v="4"/>
  </r>
  <r>
    <s v="86I2020264"/>
    <d v="2022-05-05T00:00:00"/>
    <s v="3548277"/>
    <x v="492"/>
    <s v="80802633"/>
    <x v="2"/>
    <s v="B3"/>
    <s v="BXJJF71"/>
    <s v="Z4DN"/>
    <n v="2"/>
    <n v="2609.9899999999998"/>
    <n v="2923.19"/>
    <n v="1305"/>
    <s v="Completed"/>
    <s v="4D20"/>
    <s v="3548277"/>
    <n v="2"/>
    <s v="Jaipur"/>
    <x v="0"/>
    <s v="GM-HH"/>
    <x v="27"/>
    <x v="9"/>
    <x v="4"/>
  </r>
  <r>
    <s v="86I2020273"/>
    <d v="2022-05-06T00:00:00"/>
    <s v="1305312"/>
    <x v="493"/>
    <s v="81571686"/>
    <x v="0"/>
    <s v="B3"/>
    <s v="BXJLND1"/>
    <s v="Z4DN"/>
    <n v="20"/>
    <n v="13050.13"/>
    <n v="14616.13"/>
    <n v="652.5"/>
    <s v="Completed"/>
    <s v="4D20"/>
    <s v="1305312"/>
    <n v="20"/>
    <s v="Jaipur"/>
    <x v="0"/>
    <s v="GM-HH"/>
    <x v="27"/>
    <x v="9"/>
    <x v="4"/>
  </r>
  <r>
    <s v="86I2020273"/>
    <d v="2022-05-06T00:00:00"/>
    <s v="1305312"/>
    <x v="493"/>
    <s v="80802625"/>
    <x v="1"/>
    <s v="B3"/>
    <s v="BXJLK51"/>
    <s v="Z4DN"/>
    <n v="5"/>
    <n v="6525.06"/>
    <n v="7308.06"/>
    <n v="1305"/>
    <s v="Completed"/>
    <s v="4D20"/>
    <s v="1305312"/>
    <n v="5"/>
    <s v="Jaipur"/>
    <x v="0"/>
    <s v="GM-HH"/>
    <x v="27"/>
    <x v="9"/>
    <x v="4"/>
  </r>
  <r>
    <s v="86I2020274"/>
    <d v="2022-05-06T00:00:00"/>
    <s v="4329056"/>
    <x v="494"/>
    <s v="86415798"/>
    <x v="3"/>
    <s v="B3"/>
    <s v="BXJL2N1"/>
    <s v="Z4DN"/>
    <n v="10"/>
    <n v="3265.72"/>
    <n v="3657.6"/>
    <n v="326.57"/>
    <s v="Completed"/>
    <s v="4D20"/>
    <s v="4329056"/>
    <n v="10"/>
    <s v="Jaipur"/>
    <x v="0"/>
    <s v="GM-HH"/>
    <x v="27"/>
    <x v="9"/>
    <x v="4"/>
  </r>
  <r>
    <s v="86I2020276"/>
    <d v="2022-05-07T00:00:00"/>
    <s v="3548267"/>
    <x v="495"/>
    <s v="81571686"/>
    <x v="0"/>
    <s v="B3"/>
    <s v="BXJLND1"/>
    <s v="Z4DN"/>
    <n v="5"/>
    <n v="3262.56"/>
    <n v="3654.06"/>
    <n v="652.5"/>
    <s v="Completed"/>
    <s v="4D20"/>
    <s v="3548267"/>
    <n v="5"/>
    <s v="Jaipur"/>
    <x v="0"/>
    <s v="GM-HH"/>
    <x v="28"/>
    <x v="9"/>
    <x v="4"/>
  </r>
  <r>
    <s v="86I2020276"/>
    <d v="2022-05-07T00:00:00"/>
    <s v="3548267"/>
    <x v="495"/>
    <s v="80802633"/>
    <x v="2"/>
    <s v="B3"/>
    <s v="BXJJF71"/>
    <s v="Z4DN"/>
    <n v="3"/>
    <n v="3915.07"/>
    <n v="4384.87"/>
    <n v="1305"/>
    <s v="Completed"/>
    <s v="4D20"/>
    <s v="3548267"/>
    <n v="3"/>
    <s v="Jaipur"/>
    <x v="0"/>
    <s v="GM-HH"/>
    <x v="28"/>
    <x v="9"/>
    <x v="4"/>
  </r>
  <r>
    <s v="86I2020278"/>
    <d v="2022-05-07T00:00:00"/>
    <s v="3548283"/>
    <x v="496"/>
    <s v="81571686"/>
    <x v="0"/>
    <s v="B3"/>
    <s v="BXJLND1"/>
    <s v="Z4DN"/>
    <n v="10"/>
    <n v="6524.94"/>
    <n v="7307.94"/>
    <n v="652.5"/>
    <s v="Completed"/>
    <s v="4D20"/>
    <s v="3548283"/>
    <n v="10"/>
    <s v="Jaipur"/>
    <x v="0"/>
    <s v="GM-HH"/>
    <x v="28"/>
    <x v="9"/>
    <x v="4"/>
  </r>
  <r>
    <s v="86I2020278"/>
    <d v="2022-05-07T00:00:00"/>
    <s v="3548283"/>
    <x v="496"/>
    <s v="80802633"/>
    <x v="2"/>
    <s v="B3"/>
    <s v="BXJJF71"/>
    <s v="Z4DN"/>
    <n v="2"/>
    <n v="2609.9699999999998"/>
    <n v="2923.17"/>
    <n v="1305"/>
    <s v="Completed"/>
    <s v="4D20"/>
    <s v="3548283"/>
    <n v="2"/>
    <s v="Jaipur"/>
    <x v="0"/>
    <s v="GM-HH"/>
    <x v="28"/>
    <x v="9"/>
    <x v="4"/>
  </r>
  <r>
    <s v="86I2020280"/>
    <d v="2022-05-07T00:00:00"/>
    <s v="3547811"/>
    <x v="497"/>
    <s v="81571686"/>
    <x v="0"/>
    <s v="B3"/>
    <s v="BXJLND1"/>
    <s v="Z4DN"/>
    <n v="10"/>
    <n v="6524.97"/>
    <n v="7307.97"/>
    <n v="652.5"/>
    <s v="Completed"/>
    <s v="4D20"/>
    <s v="3547811"/>
    <n v="10"/>
    <s v="Jaipur"/>
    <x v="0"/>
    <s v="GM-HH"/>
    <x v="27"/>
    <x v="9"/>
    <x v="4"/>
  </r>
  <r>
    <s v="86I2020280"/>
    <d v="2022-05-07T00:00:00"/>
    <s v="3547811"/>
    <x v="497"/>
    <s v="80802625"/>
    <x v="1"/>
    <s v="B3"/>
    <s v="BXJLK51"/>
    <s v="Z4DN"/>
    <n v="3"/>
    <n v="3914.98"/>
    <n v="4384.78"/>
    <n v="1305"/>
    <s v="Completed"/>
    <s v="4D20"/>
    <s v="3547811"/>
    <n v="3"/>
    <s v="Jaipur"/>
    <x v="0"/>
    <s v="GM-HH"/>
    <x v="27"/>
    <x v="9"/>
    <x v="4"/>
  </r>
  <r>
    <s v="86I2020280"/>
    <d v="2022-05-07T00:00:00"/>
    <s v="3547811"/>
    <x v="497"/>
    <s v="80802633"/>
    <x v="2"/>
    <s v="B3"/>
    <s v="BXJJF71"/>
    <s v="Z4DN"/>
    <n v="4"/>
    <n v="5219.97"/>
    <n v="5846.37"/>
    <n v="1305"/>
    <s v="Completed"/>
    <s v="4D20"/>
    <s v="3547811"/>
    <n v="4"/>
    <s v="Jaipur"/>
    <x v="0"/>
    <s v="GM-HH"/>
    <x v="27"/>
    <x v="9"/>
    <x v="4"/>
  </r>
  <r>
    <s v="86I2020283"/>
    <d v="2022-05-07T00:00:00"/>
    <s v="1718623"/>
    <x v="498"/>
    <s v="80802633"/>
    <x v="2"/>
    <s v="B3"/>
    <s v="BXJJF71"/>
    <s v="Z4DN"/>
    <n v="20"/>
    <n v="26100"/>
    <n v="29232"/>
    <n v="1305"/>
    <s v="Completed"/>
    <s v="4D20"/>
    <s v="1718623"/>
    <n v="20"/>
    <s v="Jaipur"/>
    <x v="0"/>
    <s v="GM-HH"/>
    <x v="27"/>
    <x v="9"/>
    <x v="4"/>
  </r>
  <r>
    <s v="86I2020286"/>
    <d v="2022-05-09T00:00:00"/>
    <s v="3552496"/>
    <x v="499"/>
    <s v="80802633"/>
    <x v="2"/>
    <s v="B3"/>
    <s v="BXJJF71"/>
    <s v="Z4DN"/>
    <n v="2"/>
    <n v="2609.96"/>
    <n v="2923.16"/>
    <n v="1305"/>
    <s v="Completed"/>
    <s v="4D20"/>
    <s v="3552496"/>
    <n v="2"/>
    <s v="Jaipur"/>
    <x v="0"/>
    <s v="GM-HH"/>
    <x v="27"/>
    <x v="9"/>
    <x v="4"/>
  </r>
  <r>
    <s v="86I2020291"/>
    <d v="2022-05-09T00:00:00"/>
    <s v="3548290"/>
    <x v="500"/>
    <s v="86415798"/>
    <x v="3"/>
    <s v="B3"/>
    <s v="BXJL2N1"/>
    <s v="Z4DN"/>
    <n v="10"/>
    <n v="3265.66"/>
    <n v="3657.54"/>
    <n v="326.57"/>
    <s v="Completed"/>
    <s v="4D20"/>
    <s v="3548290"/>
    <n v="10"/>
    <s v="Jaipur"/>
    <x v="0"/>
    <s v="GM-HH"/>
    <x v="27"/>
    <x v="9"/>
    <x v="4"/>
  </r>
  <r>
    <s v="86I2020292"/>
    <d v="2022-05-09T00:00:00"/>
    <s v="3548273"/>
    <x v="501"/>
    <s v="80802625"/>
    <x v="1"/>
    <s v="B3"/>
    <s v="BXJLK51"/>
    <s v="Z4DN"/>
    <n v="1"/>
    <n v="1304.99"/>
    <n v="1461.59"/>
    <n v="1305"/>
    <s v="Completed"/>
    <s v="4D20"/>
    <s v="3548273"/>
    <n v="1"/>
    <s v="Jaipur"/>
    <x v="0"/>
    <s v="GM-HH"/>
    <x v="28"/>
    <x v="9"/>
    <x v="4"/>
  </r>
  <r>
    <s v="86I2020293"/>
    <d v="2022-05-09T00:00:00"/>
    <s v="3548251"/>
    <x v="502"/>
    <s v="81571686"/>
    <x v="0"/>
    <s v="B3"/>
    <s v="BXJLND1"/>
    <s v="Z4DN"/>
    <n v="10"/>
    <n v="6524.83"/>
    <n v="7307.83"/>
    <n v="652.5"/>
    <s v="Completed"/>
    <s v="4D20"/>
    <s v="3548251"/>
    <n v="10"/>
    <s v="Jaipur"/>
    <x v="0"/>
    <s v="GM-HH"/>
    <x v="27"/>
    <x v="9"/>
    <x v="4"/>
  </r>
  <r>
    <s v="86I2020296"/>
    <d v="2022-05-09T00:00:00"/>
    <s v="3553370"/>
    <x v="503"/>
    <s v="81571686"/>
    <x v="0"/>
    <s v="B3"/>
    <s v="BXJLND1"/>
    <s v="Z4DN"/>
    <n v="20"/>
    <n v="13050"/>
    <n v="14616"/>
    <n v="652.5"/>
    <s v="Completed"/>
    <s v="4D20"/>
    <s v="3553370"/>
    <n v="20"/>
    <s v="Jaipur"/>
    <x v="0"/>
    <s v="GM-HH"/>
    <x v="27"/>
    <x v="9"/>
    <x v="4"/>
  </r>
  <r>
    <s v="86I2020296"/>
    <d v="2022-05-09T00:00:00"/>
    <s v="3553370"/>
    <x v="503"/>
    <s v="80802633"/>
    <x v="2"/>
    <s v="B3"/>
    <s v="BXJJF71"/>
    <s v="Z4DN"/>
    <n v="15"/>
    <n v="19575"/>
    <n v="21924"/>
    <n v="1305"/>
    <s v="Completed"/>
    <s v="4D20"/>
    <s v="3553370"/>
    <n v="15"/>
    <s v="Jaipur"/>
    <x v="0"/>
    <s v="GM-HH"/>
    <x v="27"/>
    <x v="9"/>
    <x v="4"/>
  </r>
  <r>
    <s v="86I2020307"/>
    <d v="2022-05-11T00:00:00"/>
    <s v="3655614"/>
    <x v="504"/>
    <s v="80802633"/>
    <x v="2"/>
    <s v="B3"/>
    <s v="BXJJF71"/>
    <s v="Z4DN"/>
    <n v="3"/>
    <n v="3915"/>
    <n v="4384.8"/>
    <n v="1305"/>
    <s v="Completed"/>
    <s v="4D20"/>
    <s v="3655614"/>
    <n v="3"/>
    <s v="Jaipur"/>
    <x v="0"/>
    <s v="GM-HH"/>
    <x v="27"/>
    <x v="9"/>
    <x v="4"/>
  </r>
  <r>
    <s v="86I2020308"/>
    <d v="2022-05-11T00:00:00"/>
    <s v="3553044"/>
    <x v="505"/>
    <s v="80802633"/>
    <x v="2"/>
    <s v="B3"/>
    <s v="BXJJF71"/>
    <s v="Z4DN"/>
    <n v="2"/>
    <n v="2609.96"/>
    <n v="2923.16"/>
    <n v="1305"/>
    <s v="Completed"/>
    <s v="4D20"/>
    <s v="3553044"/>
    <n v="2"/>
    <s v="Jaipur"/>
    <x v="0"/>
    <s v="GM-HH"/>
    <x v="28"/>
    <x v="9"/>
    <x v="4"/>
  </r>
  <r>
    <s v="86I2020315"/>
    <d v="2022-05-12T00:00:00"/>
    <s v="4082970"/>
    <x v="506"/>
    <s v="81571686"/>
    <x v="0"/>
    <s v="B3"/>
    <s v="BXJLND1"/>
    <s v="Z4DN"/>
    <n v="10"/>
    <n v="6524.99"/>
    <n v="7307.99"/>
    <n v="652.5"/>
    <s v="Completed"/>
    <s v="4D20"/>
    <s v="4082970"/>
    <n v="10"/>
    <s v="Jaipur"/>
    <x v="0"/>
    <s v="GM-HH"/>
    <x v="27"/>
    <x v="9"/>
    <x v="4"/>
  </r>
  <r>
    <s v="86I2020315"/>
    <d v="2022-05-12T00:00:00"/>
    <s v="4082970"/>
    <x v="506"/>
    <s v="86415798"/>
    <x v="3"/>
    <s v="B3"/>
    <s v="BXJL2N1"/>
    <s v="Z4DN"/>
    <n v="20"/>
    <n v="6531.39"/>
    <n v="7315.15"/>
    <n v="326.57"/>
    <s v="Completed"/>
    <s v="4D20"/>
    <s v="4082970"/>
    <n v="20"/>
    <s v="Jaipur"/>
    <x v="0"/>
    <s v="GM-HH"/>
    <x v="27"/>
    <x v="9"/>
    <x v="4"/>
  </r>
  <r>
    <s v="86I2020321"/>
    <d v="2022-05-12T00:00:00"/>
    <s v="3554593"/>
    <x v="507"/>
    <s v="81571686"/>
    <x v="0"/>
    <s v="B3"/>
    <s v="BXJLND1"/>
    <s v="Z4DN"/>
    <n v="50"/>
    <n v="32625.02"/>
    <n v="36540.019999999997"/>
    <n v="652.5"/>
    <s v="Completed"/>
    <s v="4D20"/>
    <s v="3554593"/>
    <n v="50"/>
    <s v="Jaipur"/>
    <x v="0"/>
    <s v="GM-HH"/>
    <x v="27"/>
    <x v="9"/>
    <x v="4"/>
  </r>
  <r>
    <s v="86I2020321"/>
    <d v="2022-05-12T00:00:00"/>
    <s v="3554593"/>
    <x v="507"/>
    <s v="86415798"/>
    <x v="3"/>
    <s v="B3"/>
    <s v="BXJL2N1"/>
    <s v="Z4DN"/>
    <n v="30"/>
    <n v="9797.11"/>
    <n v="10972.77"/>
    <n v="326.57"/>
    <s v="Completed"/>
    <s v="4D20"/>
    <s v="3554593"/>
    <n v="30"/>
    <s v="Jaipur"/>
    <x v="0"/>
    <s v="GM-HH"/>
    <x v="27"/>
    <x v="9"/>
    <x v="4"/>
  </r>
  <r>
    <s v="86I2020321"/>
    <d v="2022-05-12T00:00:00"/>
    <s v="3554593"/>
    <x v="507"/>
    <s v="80802633"/>
    <x v="2"/>
    <s v="B3"/>
    <s v="BXJJF71"/>
    <s v="Z4DN"/>
    <n v="30"/>
    <n v="39150.03"/>
    <n v="43848.03"/>
    <n v="1305"/>
    <s v="Completed"/>
    <s v="4D20"/>
    <s v="3554593"/>
    <n v="30"/>
    <s v="Jaipur"/>
    <x v="0"/>
    <s v="GM-HH"/>
    <x v="27"/>
    <x v="9"/>
    <x v="4"/>
  </r>
  <r>
    <s v="86I2020324"/>
    <d v="2022-05-13T00:00:00"/>
    <s v="4329056"/>
    <x v="494"/>
    <s v="86415798"/>
    <x v="3"/>
    <s v="B3"/>
    <s v="BXJL2N1"/>
    <s v="Z4DN"/>
    <n v="20"/>
    <n v="6531.41"/>
    <n v="7315.17"/>
    <n v="326.57"/>
    <s v="Completed"/>
    <s v="4D20"/>
    <s v="4329056"/>
    <n v="20"/>
    <s v="Jaipur"/>
    <x v="0"/>
    <s v="GM-HH"/>
    <x v="27"/>
    <x v="9"/>
    <x v="4"/>
  </r>
  <r>
    <s v="86I2020324"/>
    <d v="2022-05-13T00:00:00"/>
    <s v="4329056"/>
    <x v="494"/>
    <s v="80802633"/>
    <x v="2"/>
    <s v="B3"/>
    <s v="BXJJF71"/>
    <s v="Z4DN"/>
    <n v="20"/>
    <n v="26100.03"/>
    <n v="29232.03"/>
    <n v="1305"/>
    <s v="Completed"/>
    <s v="4D20"/>
    <s v="4329056"/>
    <n v="20"/>
    <s v="Jaipur"/>
    <x v="0"/>
    <s v="GM-HH"/>
    <x v="27"/>
    <x v="9"/>
    <x v="4"/>
  </r>
  <r>
    <s v="86I2020329"/>
    <d v="2022-05-14T00:00:00"/>
    <s v="3552429"/>
    <x v="508"/>
    <s v="81571686"/>
    <x v="0"/>
    <s v="B3"/>
    <s v="BXJLND1"/>
    <s v="Z4DN"/>
    <n v="10"/>
    <n v="6524.97"/>
    <n v="7307.97"/>
    <n v="652.5"/>
    <s v="Completed"/>
    <s v="4D20"/>
    <s v="3552429"/>
    <n v="10"/>
    <s v="Jaipur"/>
    <x v="0"/>
    <s v="GM-HH"/>
    <x v="27"/>
    <x v="9"/>
    <x v="4"/>
  </r>
  <r>
    <s v="86I2020329"/>
    <d v="2022-05-14T00:00:00"/>
    <s v="3552429"/>
    <x v="508"/>
    <s v="86415798"/>
    <x v="3"/>
    <s v="B3"/>
    <s v="BXJL2N1"/>
    <s v="Z4DN"/>
    <n v="10"/>
    <n v="3265.68"/>
    <n v="3657.56"/>
    <n v="326.57"/>
    <s v="Completed"/>
    <s v="4D20"/>
    <s v="3552429"/>
    <n v="10"/>
    <s v="Jaipur"/>
    <x v="0"/>
    <s v="GM-HH"/>
    <x v="27"/>
    <x v="9"/>
    <x v="4"/>
  </r>
  <r>
    <s v="86I2020329"/>
    <d v="2022-05-14T00:00:00"/>
    <s v="3552429"/>
    <x v="508"/>
    <s v="80802633"/>
    <x v="2"/>
    <s v="B3"/>
    <s v="BXJJF71"/>
    <s v="Z4DN"/>
    <n v="10"/>
    <n v="13049.93"/>
    <n v="14615.93"/>
    <n v="1305"/>
    <s v="Completed"/>
    <s v="4D20"/>
    <s v="3552429"/>
    <n v="10"/>
    <s v="Jaipur"/>
    <x v="0"/>
    <s v="GM-HH"/>
    <x v="27"/>
    <x v="9"/>
    <x v="4"/>
  </r>
  <r>
    <s v="86I2020331"/>
    <d v="2022-05-14T00:00:00"/>
    <s v="1718623"/>
    <x v="498"/>
    <s v="86415798"/>
    <x v="3"/>
    <s v="B3"/>
    <s v="BXJL2N1"/>
    <s v="Z4DN"/>
    <n v="20"/>
    <n v="6531.33"/>
    <n v="7315.09"/>
    <n v="326.57"/>
    <s v="Completed"/>
    <s v="4D20"/>
    <s v="1718623"/>
    <n v="20"/>
    <s v="Jaipur"/>
    <x v="0"/>
    <s v="GM-HH"/>
    <x v="27"/>
    <x v="9"/>
    <x v="4"/>
  </r>
  <r>
    <s v="86I2020331"/>
    <d v="2022-05-14T00:00:00"/>
    <s v="1718623"/>
    <x v="498"/>
    <s v="80802625"/>
    <x v="1"/>
    <s v="B3"/>
    <s v="BXJLK51"/>
    <s v="Z4DN"/>
    <n v="10"/>
    <n v="13049.86"/>
    <n v="14615.86"/>
    <n v="1305"/>
    <s v="Completed"/>
    <s v="4D20"/>
    <s v="1718623"/>
    <n v="10"/>
    <s v="Jaipur"/>
    <x v="0"/>
    <s v="GM-HH"/>
    <x v="27"/>
    <x v="9"/>
    <x v="4"/>
  </r>
  <r>
    <s v="86I2020332"/>
    <d v="2022-05-14T00:00:00"/>
    <s v="3553678"/>
    <x v="359"/>
    <s v="80802633"/>
    <x v="2"/>
    <s v="B3"/>
    <s v="BXJJF71"/>
    <s v="Z4DN"/>
    <n v="5"/>
    <n v="6525.21"/>
    <n v="7308.21"/>
    <n v="1305"/>
    <s v="Completed"/>
    <s v="4D20"/>
    <s v="3553678"/>
    <n v="5"/>
    <s v="Jaipur"/>
    <x v="0"/>
    <s v="GM-HH"/>
    <x v="27"/>
    <x v="9"/>
    <x v="4"/>
  </r>
  <r>
    <s v="86I2020333"/>
    <d v="2022-05-14T00:00:00"/>
    <s v="1728127"/>
    <x v="509"/>
    <s v="81571686"/>
    <x v="0"/>
    <s v="B3"/>
    <s v="BXJLND1"/>
    <s v="Z4DN"/>
    <n v="30"/>
    <n v="19575"/>
    <n v="21924"/>
    <n v="652.5"/>
    <s v="Completed"/>
    <s v="4D20"/>
    <s v="1728127"/>
    <n v="30"/>
    <s v="Jaipur"/>
    <x v="0"/>
    <s v="GM-HH"/>
    <x v="28"/>
    <x v="9"/>
    <x v="4"/>
  </r>
  <r>
    <s v="86I2020334"/>
    <d v="2022-05-14T00:00:00"/>
    <s v="3655614"/>
    <x v="504"/>
    <s v="80802625"/>
    <x v="1"/>
    <s v="B3"/>
    <s v="BXJLK51"/>
    <s v="Z4DN"/>
    <n v="3"/>
    <n v="3915.2"/>
    <n v="4385"/>
    <n v="1305"/>
    <s v="Completed"/>
    <s v="4D20"/>
    <s v="3655614"/>
    <n v="3"/>
    <s v="Jaipur"/>
    <x v="0"/>
    <s v="GM-HH"/>
    <x v="27"/>
    <x v="9"/>
    <x v="4"/>
  </r>
  <r>
    <s v="86I2020335"/>
    <d v="2022-05-14T00:00:00"/>
    <s v="4203059"/>
    <x v="510"/>
    <s v="81571686"/>
    <x v="0"/>
    <s v="B3"/>
    <s v="BXJLND1"/>
    <s v="Z4DN"/>
    <n v="10"/>
    <n v="6525.01"/>
    <n v="7308.01"/>
    <n v="652.5"/>
    <s v="Completed"/>
    <s v="4D20"/>
    <s v="4203059"/>
    <n v="10"/>
    <s v="Jaipur"/>
    <x v="0"/>
    <s v="GM-HH"/>
    <x v="28"/>
    <x v="9"/>
    <x v="4"/>
  </r>
  <r>
    <s v="86I2020335"/>
    <d v="2022-05-14T00:00:00"/>
    <s v="4203059"/>
    <x v="510"/>
    <s v="80802633"/>
    <x v="2"/>
    <s v="B3"/>
    <s v="BXJJF71"/>
    <s v="Z4DN"/>
    <n v="1"/>
    <n v="1305"/>
    <n v="1461.6"/>
    <n v="1305"/>
    <s v="Completed"/>
    <s v="4D20"/>
    <s v="4203059"/>
    <n v="1"/>
    <s v="Jaipur"/>
    <x v="0"/>
    <s v="GM-HH"/>
    <x v="28"/>
    <x v="9"/>
    <x v="4"/>
  </r>
  <r>
    <s v="86I2020336"/>
    <d v="2022-05-16T00:00:00"/>
    <s v="3548259"/>
    <x v="490"/>
    <s v="80802625"/>
    <x v="1"/>
    <s v="B3"/>
    <s v="BXJLK51"/>
    <s v="Z4DN"/>
    <n v="3"/>
    <n v="3915.06"/>
    <n v="4384.8599999999997"/>
    <n v="1305"/>
    <s v="Completed"/>
    <s v="4D20"/>
    <s v="3548259"/>
    <n v="3"/>
    <s v="Jaipur"/>
    <x v="0"/>
    <s v="GM-HH"/>
    <x v="27"/>
    <x v="9"/>
    <x v="4"/>
  </r>
  <r>
    <s v="86I2020336"/>
    <d v="2022-05-16T00:00:00"/>
    <s v="3548259"/>
    <x v="490"/>
    <s v="86415798"/>
    <x v="3"/>
    <s v="B3"/>
    <s v="BXJL2N1"/>
    <s v="Z4DN"/>
    <n v="20"/>
    <n v="6531.49"/>
    <n v="7315.25"/>
    <n v="326.57"/>
    <s v="Completed"/>
    <s v="4D20"/>
    <s v="3548259"/>
    <n v="20"/>
    <s v="Jaipur"/>
    <x v="0"/>
    <s v="GM-HH"/>
    <x v="27"/>
    <x v="9"/>
    <x v="4"/>
  </r>
  <r>
    <s v="86I2020341"/>
    <d v="2022-05-16T00:00:00"/>
    <s v="3547811"/>
    <x v="497"/>
    <s v="86415798"/>
    <x v="3"/>
    <s v="B3"/>
    <s v="BXJL2N1"/>
    <s v="Z4DN"/>
    <n v="10"/>
    <n v="3265.65"/>
    <n v="3657.53"/>
    <n v="326.57"/>
    <s v="Completed"/>
    <s v="4D20"/>
    <s v="3547811"/>
    <n v="10"/>
    <s v="Jaipur"/>
    <x v="0"/>
    <s v="GM-HH"/>
    <x v="27"/>
    <x v="9"/>
    <x v="4"/>
  </r>
  <r>
    <s v="86I2020343"/>
    <d v="2022-05-17T00:00:00"/>
    <s v="4051982"/>
    <x v="491"/>
    <s v="80802625"/>
    <x v="1"/>
    <s v="B3"/>
    <s v="BXJLK51"/>
    <s v="Z4DN"/>
    <n v="5"/>
    <n v="6525.04"/>
    <n v="7308.04"/>
    <n v="1305"/>
    <s v="Completed"/>
    <s v="4D20"/>
    <s v="4051982"/>
    <n v="5"/>
    <s v="Jaipur"/>
    <x v="0"/>
    <s v="GM-HH"/>
    <x v="28"/>
    <x v="9"/>
    <x v="4"/>
  </r>
  <r>
    <s v="86I2020343"/>
    <d v="2022-05-17T00:00:00"/>
    <s v="4051982"/>
    <x v="491"/>
    <s v="80802633"/>
    <x v="2"/>
    <s v="B3"/>
    <s v="BXJJF71"/>
    <s v="Z4DN"/>
    <n v="15"/>
    <n v="19575.12"/>
    <n v="21924.12"/>
    <n v="1305"/>
    <s v="Completed"/>
    <s v="4D20"/>
    <s v="4051982"/>
    <n v="15"/>
    <s v="Jaipur"/>
    <x v="0"/>
    <s v="GM-HH"/>
    <x v="28"/>
    <x v="9"/>
    <x v="4"/>
  </r>
  <r>
    <s v="86I2020345"/>
    <d v="2022-05-17T00:00:00"/>
    <s v="4711055"/>
    <x v="511"/>
    <s v="81571686"/>
    <x v="0"/>
    <s v="B3"/>
    <s v="BXJLND1"/>
    <s v="Z4DN"/>
    <n v="10"/>
    <n v="6525.02"/>
    <n v="7308.02"/>
    <n v="652.5"/>
    <s v="Completed"/>
    <s v="4D20"/>
    <s v="4711055"/>
    <n v="10"/>
    <s v="Jaipur"/>
    <x v="0"/>
    <s v="GM-HH"/>
    <x v="27"/>
    <x v="9"/>
    <x v="4"/>
  </r>
  <r>
    <s v="86I2020345"/>
    <d v="2022-05-17T00:00:00"/>
    <s v="4711055"/>
    <x v="511"/>
    <s v="80802625"/>
    <x v="1"/>
    <s v="B3"/>
    <s v="BXJLK51"/>
    <s v="Z4DN"/>
    <n v="3"/>
    <n v="3915"/>
    <n v="4384.8"/>
    <n v="1305"/>
    <s v="Completed"/>
    <s v="4D20"/>
    <s v="4711055"/>
    <n v="3"/>
    <s v="Jaipur"/>
    <x v="0"/>
    <s v="GM-HH"/>
    <x v="27"/>
    <x v="9"/>
    <x v="4"/>
  </r>
  <r>
    <s v="86I2020349"/>
    <d v="2022-05-17T00:00:00"/>
    <s v="3547785"/>
    <x v="512"/>
    <s v="86415798"/>
    <x v="3"/>
    <s v="B3"/>
    <s v="BXJL2N1"/>
    <s v="Z4DN"/>
    <n v="2"/>
    <n v="653.17999999999995"/>
    <n v="731.56"/>
    <n v="326.57"/>
    <s v="Completed"/>
    <s v="4D20"/>
    <s v="3547785"/>
    <n v="2"/>
    <s v="Jaipur"/>
    <x v="0"/>
    <s v="GM-HH"/>
    <x v="27"/>
    <x v="9"/>
    <x v="4"/>
  </r>
  <r>
    <s v="86I2020349"/>
    <d v="2022-05-17T00:00:00"/>
    <s v="3547785"/>
    <x v="512"/>
    <s v="80802633"/>
    <x v="2"/>
    <s v="B3"/>
    <s v="BXJJF71"/>
    <s v="Z4DN"/>
    <n v="1"/>
    <n v="1305.07"/>
    <n v="1461.67"/>
    <n v="1305"/>
    <s v="Completed"/>
    <s v="4D20"/>
    <s v="3547785"/>
    <n v="1"/>
    <s v="Jaipur"/>
    <x v="0"/>
    <s v="GM-HH"/>
    <x v="27"/>
    <x v="9"/>
    <x v="4"/>
  </r>
  <r>
    <s v="86I2020353"/>
    <d v="2022-05-17T00:00:00"/>
    <s v="3548277"/>
    <x v="492"/>
    <s v="80802625"/>
    <x v="1"/>
    <s v="B3"/>
    <s v="BXJLK51"/>
    <s v="Z4DN"/>
    <n v="2"/>
    <n v="2610.02"/>
    <n v="2923.22"/>
    <n v="1305"/>
    <s v="Completed"/>
    <s v="4D20"/>
    <s v="3548277"/>
    <n v="2"/>
    <s v="Jaipur"/>
    <x v="0"/>
    <s v="GM-HH"/>
    <x v="27"/>
    <x v="9"/>
    <x v="4"/>
  </r>
  <r>
    <s v="86I2020353"/>
    <d v="2022-05-17T00:00:00"/>
    <s v="3548277"/>
    <x v="492"/>
    <s v="80802633"/>
    <x v="2"/>
    <s v="B3"/>
    <s v="BXJJF71"/>
    <s v="Z4DN"/>
    <n v="3"/>
    <n v="3915.04"/>
    <n v="4384.84"/>
    <n v="1305"/>
    <s v="Completed"/>
    <s v="4D20"/>
    <s v="3548277"/>
    <n v="3"/>
    <s v="Jaipur"/>
    <x v="0"/>
    <s v="GM-HH"/>
    <x v="27"/>
    <x v="9"/>
    <x v="4"/>
  </r>
  <r>
    <s v="86I2020354"/>
    <d v="2022-05-17T00:00:00"/>
    <s v="3553370"/>
    <x v="503"/>
    <s v="81571686"/>
    <x v="0"/>
    <s v="B3"/>
    <s v="BXJLND1"/>
    <s v="Z4DN"/>
    <n v="40"/>
    <n v="26100.17"/>
    <n v="29232.17"/>
    <n v="652.5"/>
    <s v="Completed"/>
    <s v="4D20"/>
    <s v="3553370"/>
    <n v="40"/>
    <s v="Jaipur"/>
    <x v="0"/>
    <s v="GM-HH"/>
    <x v="27"/>
    <x v="9"/>
    <x v="4"/>
  </r>
  <r>
    <s v="86I2020354"/>
    <d v="2022-05-17T00:00:00"/>
    <s v="3553370"/>
    <x v="503"/>
    <s v="80802625"/>
    <x v="1"/>
    <s v="B3"/>
    <s v="BXJLK51"/>
    <s v="Z4DN"/>
    <n v="10"/>
    <n v="13050.09"/>
    <n v="14616.09"/>
    <n v="1305"/>
    <s v="Completed"/>
    <s v="4D20"/>
    <s v="3553370"/>
    <n v="10"/>
    <s v="Jaipur"/>
    <x v="0"/>
    <s v="GM-HH"/>
    <x v="27"/>
    <x v="9"/>
    <x v="4"/>
  </r>
  <r>
    <s v="86I2020360"/>
    <d v="2022-05-18T00:00:00"/>
    <s v="3554323"/>
    <x v="513"/>
    <s v="81571686"/>
    <x v="0"/>
    <s v="B3"/>
    <s v="BXJLND1"/>
    <s v="Z4DN"/>
    <n v="10"/>
    <n v="6524.9"/>
    <n v="7307.9"/>
    <n v="652.5"/>
    <s v="Completed"/>
    <s v="4D20"/>
    <s v="3554323"/>
    <n v="10"/>
    <s v="Jaipur"/>
    <x v="0"/>
    <s v="GM-HH"/>
    <x v="27"/>
    <x v="9"/>
    <x v="4"/>
  </r>
  <r>
    <s v="86I2020360"/>
    <d v="2022-05-18T00:00:00"/>
    <s v="3554323"/>
    <x v="513"/>
    <s v="80802633"/>
    <x v="2"/>
    <s v="B3"/>
    <s v="BXJJF71"/>
    <s v="Z4DN"/>
    <n v="6"/>
    <n v="7829.88"/>
    <n v="8769.48"/>
    <n v="1305"/>
    <s v="Completed"/>
    <s v="4D20"/>
    <s v="3554323"/>
    <n v="6"/>
    <s v="Jaipur"/>
    <x v="0"/>
    <s v="GM-HH"/>
    <x v="27"/>
    <x v="9"/>
    <x v="4"/>
  </r>
  <r>
    <s v="86I2020362"/>
    <d v="2022-05-18T00:00:00"/>
    <s v="1727900"/>
    <x v="514"/>
    <s v="86415798"/>
    <x v="3"/>
    <s v="B3"/>
    <s v="BXJL2N1"/>
    <s v="Z4DN"/>
    <n v="10"/>
    <n v="3265.78"/>
    <n v="3657.66"/>
    <n v="326.57"/>
    <s v="Completed"/>
    <s v="4D20"/>
    <s v="1727900"/>
    <n v="10"/>
    <s v="Jaipur"/>
    <x v="0"/>
    <s v="GM-HH"/>
    <x v="27"/>
    <x v="9"/>
    <x v="4"/>
  </r>
  <r>
    <s v="86I2020366"/>
    <d v="2022-05-18T00:00:00"/>
    <s v="3552496"/>
    <x v="499"/>
    <s v="80802633"/>
    <x v="2"/>
    <s v="B3"/>
    <s v="BXJJF71"/>
    <s v="Z4DN"/>
    <n v="6"/>
    <n v="7830.12"/>
    <n v="8769.7199999999993"/>
    <n v="1305"/>
    <s v="Completed"/>
    <s v="4D20"/>
    <s v="3552496"/>
    <n v="6"/>
    <s v="Jaipur"/>
    <x v="0"/>
    <s v="GM-HH"/>
    <x v="27"/>
    <x v="9"/>
    <x v="4"/>
  </r>
  <r>
    <s v="86I2020367"/>
    <d v="2022-05-18T00:00:00"/>
    <s v="3547801"/>
    <x v="515"/>
    <s v="86415798"/>
    <x v="3"/>
    <s v="B3"/>
    <s v="BXJL2N1"/>
    <s v="Z4DN"/>
    <n v="10"/>
    <n v="3265.91"/>
    <n v="3657.79"/>
    <n v="326.57"/>
    <s v="Completed"/>
    <s v="4D20"/>
    <s v="3547801"/>
    <n v="10"/>
    <s v="Jaipur"/>
    <x v="0"/>
    <s v="GM-HH"/>
    <x v="27"/>
    <x v="9"/>
    <x v="4"/>
  </r>
  <r>
    <s v="86I2020370"/>
    <d v="2022-05-19T00:00:00"/>
    <s v="3547796"/>
    <x v="516"/>
    <s v="81571686"/>
    <x v="0"/>
    <s v="B3"/>
    <s v="BXJLND1"/>
    <s v="Z4DN"/>
    <n v="10"/>
    <n v="6525"/>
    <n v="7308"/>
    <n v="652.5"/>
    <s v="Completed"/>
    <s v="4D20"/>
    <s v="3547796"/>
    <n v="10"/>
    <s v="Jaipur"/>
    <x v="0"/>
    <s v="GM-HH"/>
    <x v="28"/>
    <x v="9"/>
    <x v="4"/>
  </r>
  <r>
    <s v="86I2020373"/>
    <d v="2022-05-19T00:00:00"/>
    <s v="1718623"/>
    <x v="498"/>
    <s v="81571686"/>
    <x v="0"/>
    <s v="B3"/>
    <s v="BXJLND1"/>
    <s v="Z4DN"/>
    <n v="30"/>
    <n v="19574.96"/>
    <n v="21923.96"/>
    <n v="652.5"/>
    <s v="Completed"/>
    <s v="4D20"/>
    <s v="1718623"/>
    <n v="30"/>
    <s v="Jaipur"/>
    <x v="0"/>
    <s v="GM-HH"/>
    <x v="27"/>
    <x v="9"/>
    <x v="4"/>
  </r>
  <r>
    <s v="86I2020376"/>
    <d v="2022-05-19T00:00:00"/>
    <s v="4674919"/>
    <x v="517"/>
    <s v="80802633"/>
    <x v="2"/>
    <s v="B3"/>
    <s v="BXJJF71"/>
    <s v="Z4DN"/>
    <n v="3"/>
    <n v="3915.03"/>
    <n v="4384.83"/>
    <n v="1305"/>
    <s v="Completed"/>
    <s v="4D20"/>
    <s v="4674919"/>
    <n v="3"/>
    <s v="Jaipur"/>
    <x v="0"/>
    <s v="GM-HH"/>
    <x v="28"/>
    <x v="9"/>
    <x v="4"/>
  </r>
  <r>
    <s v="86I2020378"/>
    <d v="2022-05-20T00:00:00"/>
    <s v="3554131"/>
    <x v="518"/>
    <s v="81571686"/>
    <x v="0"/>
    <s v="B3"/>
    <s v="BXJLND1"/>
    <s v="Z4DN"/>
    <n v="10"/>
    <n v="6524.82"/>
    <n v="7307.82"/>
    <n v="652.5"/>
    <s v="Completed"/>
    <s v="4D20"/>
    <s v="3554131"/>
    <n v="10"/>
    <s v="Jaipur"/>
    <x v="0"/>
    <s v="GM-HH"/>
    <x v="27"/>
    <x v="9"/>
    <x v="4"/>
  </r>
  <r>
    <s v="86I2020378"/>
    <d v="2022-05-20T00:00:00"/>
    <s v="3554131"/>
    <x v="518"/>
    <s v="86415798"/>
    <x v="3"/>
    <s v="B3"/>
    <s v="BXJL2N1"/>
    <s v="Z4DN"/>
    <n v="10"/>
    <n v="3265.61"/>
    <n v="3657.49"/>
    <n v="326.57"/>
    <s v="Completed"/>
    <s v="4D20"/>
    <s v="3554131"/>
    <n v="10"/>
    <s v="Jaipur"/>
    <x v="0"/>
    <s v="GM-HH"/>
    <x v="27"/>
    <x v="9"/>
    <x v="4"/>
  </r>
  <r>
    <s v="86I2020387"/>
    <d v="2022-05-24T00:00:00"/>
    <s v="4329056"/>
    <x v="494"/>
    <s v="81571686"/>
    <x v="0"/>
    <s v="B3"/>
    <s v="BXJLND1"/>
    <s v="Z4DN"/>
    <n v="30"/>
    <n v="19574.900000000001"/>
    <n v="21923.9"/>
    <n v="652.5"/>
    <s v="Completed"/>
    <s v="4D20"/>
    <s v="4329056"/>
    <n v="30"/>
    <s v="Jaipur"/>
    <x v="0"/>
    <s v="GM-HH"/>
    <x v="27"/>
    <x v="9"/>
    <x v="4"/>
  </r>
  <r>
    <s v="86I2020388"/>
    <d v="2022-05-24T00:00:00"/>
    <s v="1305312"/>
    <x v="493"/>
    <s v="81571686"/>
    <x v="0"/>
    <s v="B3"/>
    <s v="BXJLND1"/>
    <s v="Z4DN"/>
    <n v="30"/>
    <n v="19575.07"/>
    <n v="21924.07"/>
    <n v="652.5"/>
    <s v="Completed"/>
    <s v="4D20"/>
    <s v="1305312"/>
    <n v="30"/>
    <s v="Jaipur"/>
    <x v="0"/>
    <s v="GM-HH"/>
    <x v="27"/>
    <x v="9"/>
    <x v="4"/>
  </r>
  <r>
    <s v="86I2020388"/>
    <d v="2022-05-24T00:00:00"/>
    <s v="1305312"/>
    <x v="493"/>
    <s v="80802633"/>
    <x v="2"/>
    <s v="B3"/>
    <s v="BXJJF71"/>
    <s v="Z4DN"/>
    <n v="15"/>
    <n v="19575.07"/>
    <n v="21924.07"/>
    <n v="1305"/>
    <s v="Completed"/>
    <s v="4D20"/>
    <s v="1305312"/>
    <n v="15"/>
    <s v="Jaipur"/>
    <x v="0"/>
    <s v="GM-HH"/>
    <x v="27"/>
    <x v="9"/>
    <x v="4"/>
  </r>
  <r>
    <s v="86I2020390"/>
    <d v="2022-05-24T00:00:00"/>
    <s v="3553370"/>
    <x v="503"/>
    <s v="81571686"/>
    <x v="0"/>
    <s v="B3"/>
    <s v="BXJLND1"/>
    <s v="Z4DN"/>
    <n v="30"/>
    <n v="19574.79"/>
    <n v="21923.79"/>
    <n v="652.5"/>
    <s v="Completed"/>
    <s v="4D20"/>
    <s v="3553370"/>
    <n v="30"/>
    <s v="Jaipur"/>
    <x v="0"/>
    <s v="GM-HH"/>
    <x v="27"/>
    <x v="9"/>
    <x v="4"/>
  </r>
  <r>
    <s v="86I2020390"/>
    <d v="2022-05-24T00:00:00"/>
    <s v="3553370"/>
    <x v="503"/>
    <s v="86415798"/>
    <x v="3"/>
    <s v="B3"/>
    <s v="BXJL2N1"/>
    <s v="Z4DN"/>
    <n v="10"/>
    <n v="3265.66"/>
    <n v="3657.54"/>
    <n v="326.57"/>
    <s v="Completed"/>
    <s v="4D20"/>
    <s v="3553370"/>
    <n v="10"/>
    <s v="Jaipur"/>
    <x v="0"/>
    <s v="GM-HH"/>
    <x v="27"/>
    <x v="9"/>
    <x v="4"/>
  </r>
  <r>
    <s v="86I2020395"/>
    <d v="2022-05-24T00:00:00"/>
    <s v="3655614"/>
    <x v="504"/>
    <s v="86415798"/>
    <x v="3"/>
    <s v="B3"/>
    <s v="BXJL2N1"/>
    <s v="Z4DN"/>
    <n v="10"/>
    <n v="3265.64"/>
    <n v="3657.52"/>
    <n v="326.57"/>
    <s v="Completed"/>
    <s v="4D20"/>
    <s v="3655614"/>
    <n v="10"/>
    <s v="Jaipur"/>
    <x v="0"/>
    <s v="GM-HH"/>
    <x v="27"/>
    <x v="9"/>
    <x v="4"/>
  </r>
  <r>
    <s v="86I2020396"/>
    <d v="2022-05-24T00:00:00"/>
    <s v="3553912"/>
    <x v="519"/>
    <s v="86415798"/>
    <x v="3"/>
    <s v="B3"/>
    <s v="BXJL2N1"/>
    <s v="Z4DN"/>
    <n v="10"/>
    <n v="3265.64"/>
    <n v="3657.52"/>
    <n v="326.57"/>
    <s v="Completed"/>
    <s v="4D20"/>
    <s v="3553912"/>
    <n v="10"/>
    <s v="Jaipur"/>
    <x v="0"/>
    <s v="GM-HH"/>
    <x v="28"/>
    <x v="9"/>
    <x v="4"/>
  </r>
  <r>
    <s v="86I2020398"/>
    <d v="2022-05-24T00:00:00"/>
    <s v="4051982"/>
    <x v="491"/>
    <s v="81571686"/>
    <x v="0"/>
    <s v="B3"/>
    <s v="BXJLND1"/>
    <s v="Z4DN"/>
    <n v="20"/>
    <n v="13050.12"/>
    <n v="14616.12"/>
    <n v="652.5"/>
    <s v="Completed"/>
    <s v="4D20"/>
    <s v="4051982"/>
    <n v="20"/>
    <s v="Jaipur"/>
    <x v="0"/>
    <s v="GM-HH"/>
    <x v="28"/>
    <x v="9"/>
    <x v="4"/>
  </r>
  <r>
    <s v="86I2020398"/>
    <d v="2022-05-24T00:00:00"/>
    <s v="4051982"/>
    <x v="491"/>
    <s v="80802633"/>
    <x v="2"/>
    <s v="B3"/>
    <s v="BXJJF71"/>
    <s v="Z4DN"/>
    <n v="5"/>
    <n v="6525.06"/>
    <n v="7308.06"/>
    <n v="1305"/>
    <s v="Completed"/>
    <s v="4D20"/>
    <s v="4051982"/>
    <n v="5"/>
    <s v="Jaipur"/>
    <x v="0"/>
    <s v="GM-HH"/>
    <x v="28"/>
    <x v="9"/>
    <x v="4"/>
  </r>
  <r>
    <s v="86I2020399"/>
    <d v="2022-05-24T00:00:00"/>
    <s v="4051982"/>
    <x v="491"/>
    <s v="80802625"/>
    <x v="1"/>
    <s v="B3"/>
    <s v="BXJLK51"/>
    <s v="Z4DN"/>
    <n v="5"/>
    <n v="6525"/>
    <n v="7308"/>
    <n v="1305"/>
    <s v="Completed"/>
    <s v="4D20"/>
    <s v="4051982"/>
    <n v="5"/>
    <s v="Jaipur"/>
    <x v="0"/>
    <s v="GM-HH"/>
    <x v="28"/>
    <x v="9"/>
    <x v="4"/>
  </r>
  <r>
    <s v="86I2020400"/>
    <d v="2022-05-24T00:00:00"/>
    <s v="3552522"/>
    <x v="520"/>
    <s v="81571686"/>
    <x v="0"/>
    <s v="B3"/>
    <s v="BXJLND1"/>
    <s v="Z4DN"/>
    <n v="10"/>
    <n v="6524.95"/>
    <n v="7307.95"/>
    <n v="652.5"/>
    <s v="Completed"/>
    <s v="4D20"/>
    <s v="3552522"/>
    <n v="10"/>
    <s v="Jaipur"/>
    <x v="0"/>
    <s v="GM-HH"/>
    <x v="27"/>
    <x v="9"/>
    <x v="4"/>
  </r>
  <r>
    <s v="86I2020400"/>
    <d v="2022-05-24T00:00:00"/>
    <s v="3552522"/>
    <x v="520"/>
    <s v="80802625"/>
    <x v="1"/>
    <s v="B3"/>
    <s v="BXJLK51"/>
    <s v="Z4DN"/>
    <n v="3"/>
    <n v="3914.97"/>
    <n v="4384.7700000000004"/>
    <n v="1305"/>
    <s v="Completed"/>
    <s v="4D20"/>
    <s v="3552522"/>
    <n v="3"/>
    <s v="Jaipur"/>
    <x v="0"/>
    <s v="GM-HH"/>
    <x v="27"/>
    <x v="9"/>
    <x v="4"/>
  </r>
  <r>
    <s v="86I2020404"/>
    <d v="2022-05-25T00:00:00"/>
    <s v="3553044"/>
    <x v="505"/>
    <s v="80802625"/>
    <x v="1"/>
    <s v="B3"/>
    <s v="BXJLK51"/>
    <s v="Z4DN"/>
    <n v="1"/>
    <n v="1305"/>
    <n v="1461.6"/>
    <n v="1305"/>
    <s v="Completed"/>
    <s v="4D20"/>
    <s v="3553044"/>
    <n v="1"/>
    <s v="Jaipur"/>
    <x v="0"/>
    <s v="GM-HH"/>
    <x v="28"/>
    <x v="9"/>
    <x v="4"/>
  </r>
  <r>
    <s v="86I2020404"/>
    <d v="2022-05-25T00:00:00"/>
    <s v="3553044"/>
    <x v="505"/>
    <s v="86415798"/>
    <x v="3"/>
    <s v="B3"/>
    <s v="BXJL2N1"/>
    <s v="Z4DN"/>
    <n v="10"/>
    <n v="3265.71"/>
    <n v="3657.59"/>
    <n v="326.57"/>
    <s v="Completed"/>
    <s v="4D20"/>
    <s v="3553044"/>
    <n v="10"/>
    <s v="Jaipur"/>
    <x v="0"/>
    <s v="GM-HH"/>
    <x v="28"/>
    <x v="9"/>
    <x v="4"/>
  </r>
  <r>
    <s v="86I2020416"/>
    <d v="2022-05-25T00:00:00"/>
    <s v="1718593"/>
    <x v="521"/>
    <s v="81571686"/>
    <x v="0"/>
    <s v="B3"/>
    <s v="BXJLND1"/>
    <s v="Z4DN"/>
    <n v="10"/>
    <n v="6525"/>
    <n v="7308"/>
    <n v="652.5"/>
    <s v="Completed"/>
    <s v="4D20"/>
    <s v="1718593"/>
    <n v="10"/>
    <s v="Jaipur"/>
    <x v="0"/>
    <s v="GM-HH"/>
    <x v="27"/>
    <x v="9"/>
    <x v="4"/>
  </r>
  <r>
    <s v="86I2020419"/>
    <d v="2022-05-25T00:00:00"/>
    <s v="3548290"/>
    <x v="500"/>
    <s v="80802625"/>
    <x v="1"/>
    <s v="B3"/>
    <s v="BXJLK51"/>
    <s v="Z4DN"/>
    <n v="3"/>
    <n v="3915.09"/>
    <n v="4384.8900000000003"/>
    <n v="1305"/>
    <s v="Completed"/>
    <s v="4D20"/>
    <s v="3548290"/>
    <n v="3"/>
    <s v="Jaipur"/>
    <x v="0"/>
    <s v="GM-HH"/>
    <x v="27"/>
    <x v="9"/>
    <x v="4"/>
  </r>
  <r>
    <s v="86I2020419"/>
    <d v="2022-05-25T00:00:00"/>
    <s v="3548290"/>
    <x v="500"/>
    <s v="86415798"/>
    <x v="3"/>
    <s v="B3"/>
    <s v="BXJL2N1"/>
    <s v="Z4DN"/>
    <n v="10"/>
    <n v="3265.78"/>
    <n v="3657.66"/>
    <n v="326.57"/>
    <s v="Completed"/>
    <s v="4D20"/>
    <s v="3548290"/>
    <n v="10"/>
    <s v="Jaipur"/>
    <x v="0"/>
    <s v="GM-HH"/>
    <x v="27"/>
    <x v="9"/>
    <x v="4"/>
  </r>
  <r>
    <s v="86I2020419"/>
    <d v="2022-05-25T00:00:00"/>
    <s v="3548290"/>
    <x v="500"/>
    <s v="80802633"/>
    <x v="2"/>
    <s v="B3"/>
    <s v="BXJJF71"/>
    <s v="Z4DN"/>
    <n v="3"/>
    <n v="3915.09"/>
    <n v="4384.8900000000003"/>
    <n v="1305"/>
    <s v="Completed"/>
    <s v="4D20"/>
    <s v="3548290"/>
    <n v="3"/>
    <s v="Jaipur"/>
    <x v="0"/>
    <s v="GM-HH"/>
    <x v="27"/>
    <x v="9"/>
    <x v="4"/>
  </r>
  <r>
    <s v="86I2020421"/>
    <d v="2022-05-25T00:00:00"/>
    <s v="4203059"/>
    <x v="510"/>
    <s v="81571686"/>
    <x v="0"/>
    <s v="B3"/>
    <s v="BXJLND1"/>
    <s v="Z4DN"/>
    <n v="12"/>
    <n v="7829.97"/>
    <n v="8769.57"/>
    <n v="652.5"/>
    <s v="Completed"/>
    <s v="4D20"/>
    <s v="4203059"/>
    <n v="12"/>
    <s v="Jaipur"/>
    <x v="0"/>
    <s v="GM-HH"/>
    <x v="28"/>
    <x v="9"/>
    <x v="4"/>
  </r>
  <r>
    <s v="86I2020421"/>
    <d v="2022-05-25T00:00:00"/>
    <s v="4203059"/>
    <x v="510"/>
    <s v="80802625"/>
    <x v="1"/>
    <s v="B3"/>
    <s v="BXJLK51"/>
    <s v="Z4DN"/>
    <n v="3"/>
    <n v="3914.99"/>
    <n v="4384.79"/>
    <n v="1305"/>
    <s v="Completed"/>
    <s v="4D20"/>
    <s v="4203059"/>
    <n v="3"/>
    <s v="Jaipur"/>
    <x v="0"/>
    <s v="GM-HH"/>
    <x v="28"/>
    <x v="9"/>
    <x v="4"/>
  </r>
  <r>
    <s v="86I2020421"/>
    <d v="2022-05-25T00:00:00"/>
    <s v="4203059"/>
    <x v="510"/>
    <s v="80802633"/>
    <x v="2"/>
    <s v="B3"/>
    <s v="BXJJF71"/>
    <s v="Z4DN"/>
    <n v="2"/>
    <n v="2609.9899999999998"/>
    <n v="2923.19"/>
    <n v="1305"/>
    <s v="Completed"/>
    <s v="4D20"/>
    <s v="4203059"/>
    <n v="2"/>
    <s v="Jaipur"/>
    <x v="0"/>
    <s v="GM-HH"/>
    <x v="28"/>
    <x v="9"/>
    <x v="4"/>
  </r>
  <r>
    <s v="86I2020423"/>
    <d v="2022-05-25T00:00:00"/>
    <s v="3607230"/>
    <x v="522"/>
    <s v="80802625"/>
    <x v="1"/>
    <s v="B3"/>
    <s v="BXJLK51"/>
    <s v="Z4DN"/>
    <n v="2"/>
    <n v="2609.96"/>
    <n v="2923.16"/>
    <n v="1305"/>
    <s v="Completed"/>
    <s v="4D20"/>
    <s v="3607230"/>
    <n v="2"/>
    <s v="Jaipur"/>
    <x v="0"/>
    <s v="GM-HH"/>
    <x v="27"/>
    <x v="9"/>
    <x v="4"/>
  </r>
  <r>
    <s v="86I2020425"/>
    <d v="2022-05-25T00:00:00"/>
    <s v="4522050"/>
    <x v="523"/>
    <s v="81571686"/>
    <x v="0"/>
    <s v="B3"/>
    <s v="BXJLND1"/>
    <s v="Z4DN"/>
    <n v="10"/>
    <n v="6525"/>
    <n v="7308"/>
    <n v="652.5"/>
    <s v="Completed"/>
    <s v="4D20"/>
    <s v="4522050"/>
    <n v="10"/>
    <s v="Jaipur"/>
    <x v="0"/>
    <s v="GM-HH"/>
    <x v="28"/>
    <x v="9"/>
    <x v="4"/>
  </r>
  <r>
    <s v="86I2020425"/>
    <d v="2022-05-25T00:00:00"/>
    <s v="4522050"/>
    <x v="523"/>
    <s v="80802633"/>
    <x v="2"/>
    <s v="B3"/>
    <s v="BXJJF71"/>
    <s v="Z4DN"/>
    <n v="5"/>
    <n v="6525"/>
    <n v="7308"/>
    <n v="1305"/>
    <s v="Completed"/>
    <s v="4D20"/>
    <s v="4522050"/>
    <n v="5"/>
    <s v="Jaipur"/>
    <x v="0"/>
    <s v="GM-HH"/>
    <x v="28"/>
    <x v="9"/>
    <x v="4"/>
  </r>
  <r>
    <s v="86I2020431"/>
    <d v="2022-05-25T00:00:00"/>
    <s v="3548269"/>
    <x v="524"/>
    <s v="80802625"/>
    <x v="1"/>
    <s v="B3"/>
    <s v="BXJLK51"/>
    <s v="Z4DN"/>
    <n v="3"/>
    <n v="3915.04"/>
    <n v="4384.84"/>
    <n v="1305"/>
    <s v="Completed"/>
    <s v="4D20"/>
    <s v="3548269"/>
    <n v="3"/>
    <s v="Jaipur"/>
    <x v="0"/>
    <s v="GM-HH"/>
    <x v="28"/>
    <x v="9"/>
    <x v="4"/>
  </r>
  <r>
    <s v="86I2020431"/>
    <d v="2022-05-25T00:00:00"/>
    <s v="3548269"/>
    <x v="524"/>
    <s v="80802633"/>
    <x v="2"/>
    <s v="B3"/>
    <s v="BXJJF71"/>
    <s v="Z4DN"/>
    <n v="10"/>
    <n v="13050.15"/>
    <n v="14616.15"/>
    <n v="1305"/>
    <s v="Completed"/>
    <s v="4D20"/>
    <s v="3548269"/>
    <n v="10"/>
    <s v="Jaipur"/>
    <x v="0"/>
    <s v="GM-HH"/>
    <x v="28"/>
    <x v="9"/>
    <x v="4"/>
  </r>
  <r>
    <s v="86I2020434"/>
    <d v="2022-05-25T00:00:00"/>
    <s v="3547793"/>
    <x v="489"/>
    <s v="80802633"/>
    <x v="2"/>
    <s v="B3"/>
    <s v="BXJJF71"/>
    <s v="Z4DN"/>
    <n v="20"/>
    <n v="26099.97"/>
    <n v="29231.97"/>
    <n v="1305"/>
    <s v="Completed"/>
    <s v="4D20"/>
    <s v="3547793"/>
    <n v="20"/>
    <s v="Jaipur"/>
    <x v="0"/>
    <s v="GM-HH"/>
    <x v="27"/>
    <x v="9"/>
    <x v="4"/>
  </r>
  <r>
    <s v="86I2020438"/>
    <d v="2022-05-26T00:00:00"/>
    <s v="3547793"/>
    <x v="489"/>
    <s v="81571686"/>
    <x v="0"/>
    <s v="B3"/>
    <s v="BXJLND1"/>
    <s v="Z4DN"/>
    <n v="80"/>
    <n v="52200.24"/>
    <n v="58464.24"/>
    <n v="652.5"/>
    <s v="Completed"/>
    <s v="4D20"/>
    <s v="3547793"/>
    <n v="80"/>
    <s v="Jaipur"/>
    <x v="0"/>
    <s v="GM-HH"/>
    <x v="27"/>
    <x v="9"/>
    <x v="4"/>
  </r>
  <r>
    <s v="86I2020438"/>
    <d v="2022-05-26T00:00:00"/>
    <s v="3547793"/>
    <x v="489"/>
    <s v="86415798"/>
    <x v="3"/>
    <s v="B3"/>
    <s v="BXJL2N1"/>
    <s v="Z4DN"/>
    <n v="10"/>
    <n v="3265.71"/>
    <n v="3657.59"/>
    <n v="326.57"/>
    <s v="Completed"/>
    <s v="4D20"/>
    <s v="3547793"/>
    <n v="10"/>
    <s v="Jaipur"/>
    <x v="0"/>
    <s v="GM-HH"/>
    <x v="27"/>
    <x v="9"/>
    <x v="4"/>
  </r>
  <r>
    <s v="86I2020438"/>
    <d v="2022-05-26T00:00:00"/>
    <s v="3547793"/>
    <x v="489"/>
    <s v="80802633"/>
    <x v="2"/>
    <s v="B3"/>
    <s v="BXJJF71"/>
    <s v="Z4DN"/>
    <n v="30"/>
    <n v="39150.17"/>
    <n v="43848.17"/>
    <n v="1305"/>
    <s v="Completed"/>
    <s v="4D20"/>
    <s v="3547793"/>
    <n v="30"/>
    <s v="Jaipur"/>
    <x v="0"/>
    <s v="GM-HH"/>
    <x v="27"/>
    <x v="9"/>
    <x v="4"/>
  </r>
  <r>
    <s v="86I2020448"/>
    <d v="2022-05-27T00:00:00"/>
    <s v="3552919"/>
    <x v="525"/>
    <s v="81571686"/>
    <x v="0"/>
    <s v="B3"/>
    <s v="BXJLND1"/>
    <s v="Z4DN"/>
    <n v="10"/>
    <n v="6525.1"/>
    <n v="7308.1"/>
    <n v="652.5"/>
    <s v="Completed"/>
    <s v="4D20"/>
    <s v="3552919"/>
    <n v="10"/>
    <s v="Jaipur"/>
    <x v="0"/>
    <s v="GM-HH"/>
    <x v="28"/>
    <x v="9"/>
    <x v="4"/>
  </r>
  <r>
    <s v="86I2020450"/>
    <d v="2022-05-27T00:00:00"/>
    <s v="3548283"/>
    <x v="496"/>
    <s v="81571686"/>
    <x v="0"/>
    <s v="B3"/>
    <s v="BXJJJ51"/>
    <s v="Z4DN"/>
    <n v="10"/>
    <n v="6524.8"/>
    <n v="7307.8"/>
    <n v="652.5"/>
    <s v="Completed"/>
    <s v="4D20"/>
    <s v="3548283"/>
    <n v="10"/>
    <s v="Jaipur"/>
    <x v="0"/>
    <s v="GM-HH"/>
    <x v="28"/>
    <x v="9"/>
    <x v="4"/>
  </r>
  <r>
    <s v="86I2020452"/>
    <d v="2022-05-27T00:00:00"/>
    <s v="3552496"/>
    <x v="499"/>
    <s v="81571686"/>
    <x v="0"/>
    <s v="B3"/>
    <s v="BXJLND1"/>
    <s v="Z4DN"/>
    <n v="10"/>
    <n v="6524.94"/>
    <n v="7307.94"/>
    <n v="652.5"/>
    <s v="Completed"/>
    <s v="4D20"/>
    <s v="3552496"/>
    <n v="10"/>
    <s v="Jaipur"/>
    <x v="0"/>
    <s v="GM-HH"/>
    <x v="27"/>
    <x v="9"/>
    <x v="4"/>
  </r>
  <r>
    <s v="86I2020452"/>
    <d v="2022-05-27T00:00:00"/>
    <s v="3552496"/>
    <x v="499"/>
    <s v="86415798"/>
    <x v="3"/>
    <s v="B3"/>
    <s v="BXJL2N1"/>
    <s v="Z4DN"/>
    <n v="10"/>
    <n v="3265.67"/>
    <n v="3657.55"/>
    <n v="326.57"/>
    <s v="Completed"/>
    <s v="4D20"/>
    <s v="3552496"/>
    <n v="10"/>
    <s v="Jaipur"/>
    <x v="0"/>
    <s v="GM-HH"/>
    <x v="27"/>
    <x v="9"/>
    <x v="4"/>
  </r>
  <r>
    <s v="86I2020452"/>
    <d v="2022-05-27T00:00:00"/>
    <s v="3552496"/>
    <x v="499"/>
    <s v="80802633"/>
    <x v="2"/>
    <s v="B3"/>
    <s v="BXJJF71"/>
    <s v="Z4DN"/>
    <n v="5"/>
    <n v="6524.94"/>
    <n v="7307.94"/>
    <n v="1305"/>
    <s v="Completed"/>
    <s v="4D20"/>
    <s v="3552496"/>
    <n v="5"/>
    <s v="Jaipur"/>
    <x v="0"/>
    <s v="GM-HH"/>
    <x v="27"/>
    <x v="9"/>
    <x v="4"/>
  </r>
  <r>
    <s v="86I2020455"/>
    <d v="2022-05-27T00:00:00"/>
    <s v="1728257"/>
    <x v="526"/>
    <s v="81571686"/>
    <x v="0"/>
    <s v="B3"/>
    <s v="BXJLND1"/>
    <s v="Z4DN"/>
    <n v="10"/>
    <n v="6524.97"/>
    <n v="7307.97"/>
    <n v="652.5"/>
    <s v="Completed"/>
    <s v="4D20"/>
    <s v="1728257"/>
    <n v="10"/>
    <s v="Jaipur"/>
    <x v="0"/>
    <s v="GM-HH"/>
    <x v="27"/>
    <x v="9"/>
    <x v="4"/>
  </r>
  <r>
    <s v="86I2020455"/>
    <d v="2022-05-27T00:00:00"/>
    <s v="1728257"/>
    <x v="526"/>
    <s v="80802633"/>
    <x v="2"/>
    <s v="B3"/>
    <s v="BXJJF71"/>
    <s v="Z4DN"/>
    <n v="5"/>
    <n v="6524.96"/>
    <n v="7307.96"/>
    <n v="1305"/>
    <s v="Completed"/>
    <s v="4D20"/>
    <s v="1728257"/>
    <n v="5"/>
    <s v="Jaipur"/>
    <x v="0"/>
    <s v="GM-HH"/>
    <x v="27"/>
    <x v="9"/>
    <x v="4"/>
  </r>
  <r>
    <s v="86I2020460"/>
    <d v="2022-05-27T00:00:00"/>
    <s v="3554593"/>
    <x v="507"/>
    <s v="80802625"/>
    <x v="1"/>
    <s v="B3"/>
    <s v="BXJLK51"/>
    <s v="Z4DN"/>
    <n v="20"/>
    <n v="26100.16"/>
    <n v="29232.16"/>
    <n v="1305"/>
    <s v="Completed"/>
    <s v="4D20"/>
    <s v="3554593"/>
    <n v="20"/>
    <s v="Jaipur"/>
    <x v="0"/>
    <s v="GM-HH"/>
    <x v="27"/>
    <x v="9"/>
    <x v="4"/>
  </r>
  <r>
    <s v="86I2020460"/>
    <d v="2022-05-27T00:00:00"/>
    <s v="3554593"/>
    <x v="507"/>
    <s v="86415798"/>
    <x v="3"/>
    <s v="B3"/>
    <s v="BXJL2N1"/>
    <s v="Z4DN"/>
    <n v="20"/>
    <n v="6531.44"/>
    <n v="7315.2"/>
    <n v="326.57"/>
    <s v="Completed"/>
    <s v="4D20"/>
    <s v="3554593"/>
    <n v="20"/>
    <s v="Jaipur"/>
    <x v="0"/>
    <s v="GM-HH"/>
    <x v="27"/>
    <x v="9"/>
    <x v="4"/>
  </r>
  <r>
    <s v="86I2020463"/>
    <d v="2022-05-27T00:00:00"/>
    <s v="1728127"/>
    <x v="509"/>
    <s v="86415798"/>
    <x v="3"/>
    <s v="B3"/>
    <s v="BXJL2N1"/>
    <s v="Z4DN"/>
    <n v="10"/>
    <n v="3265.67"/>
    <n v="3657.55"/>
    <n v="326.57"/>
    <s v="Completed"/>
    <s v="4D20"/>
    <s v="1728127"/>
    <n v="10"/>
    <s v="Jaipur"/>
    <x v="0"/>
    <s v="GM-HH"/>
    <x v="28"/>
    <x v="9"/>
    <x v="4"/>
  </r>
  <r>
    <s v="86I2020466"/>
    <d v="2022-05-27T00:00:00"/>
    <s v="3548259"/>
    <x v="490"/>
    <s v="81571686"/>
    <x v="0"/>
    <s v="B3"/>
    <s v="BXJJJ51"/>
    <s v="Z4DN"/>
    <n v="20"/>
    <n v="13049.93"/>
    <n v="14615.93"/>
    <n v="652.5"/>
    <s v="Completed"/>
    <s v="4D20"/>
    <s v="3548259"/>
    <n v="20"/>
    <s v="Jaipur"/>
    <x v="0"/>
    <s v="GM-HH"/>
    <x v="27"/>
    <x v="9"/>
    <x v="4"/>
  </r>
  <r>
    <s v="86I2020466"/>
    <d v="2022-05-27T00:00:00"/>
    <s v="3548259"/>
    <x v="490"/>
    <s v="86415798"/>
    <x v="3"/>
    <s v="B3"/>
    <s v="BXJL2N1"/>
    <s v="Z4DN"/>
    <n v="20"/>
    <n v="6531.37"/>
    <n v="7315.13"/>
    <n v="326.57"/>
    <s v="Completed"/>
    <s v="4D20"/>
    <s v="3548259"/>
    <n v="20"/>
    <s v="Jaipur"/>
    <x v="0"/>
    <s v="GM-HH"/>
    <x v="27"/>
    <x v="9"/>
    <x v="4"/>
  </r>
  <r>
    <s v="86I2020468"/>
    <d v="2022-05-27T00:00:00"/>
    <s v="3552290"/>
    <x v="527"/>
    <s v="81571686"/>
    <x v="0"/>
    <s v="B3"/>
    <s v="BXJJJ51"/>
    <s v="Z4DN"/>
    <n v="10"/>
    <n v="6524.83"/>
    <n v="7307.83"/>
    <n v="652.5"/>
    <s v="Completed"/>
    <s v="4D20"/>
    <s v="3552290"/>
    <n v="10"/>
    <s v="Jaipur"/>
    <x v="0"/>
    <s v="GM-HH"/>
    <x v="28"/>
    <x v="9"/>
    <x v="4"/>
  </r>
  <r>
    <s v="86I2020468"/>
    <d v="2022-05-27T00:00:00"/>
    <s v="3552290"/>
    <x v="527"/>
    <s v="80802633"/>
    <x v="2"/>
    <s v="B3"/>
    <s v="BXJJF71"/>
    <s v="Z4DN"/>
    <n v="5"/>
    <n v="6524.82"/>
    <n v="7307.82"/>
    <n v="1305"/>
    <s v="Completed"/>
    <s v="4D20"/>
    <s v="3552290"/>
    <n v="5"/>
    <s v="Jaipur"/>
    <x v="0"/>
    <s v="GM-HH"/>
    <x v="28"/>
    <x v="9"/>
    <x v="4"/>
  </r>
  <r>
    <s v="86I2020468"/>
    <d v="2022-05-27T00:00:00"/>
    <s v="3552290"/>
    <x v="527"/>
    <s v="81571686"/>
    <x v="0"/>
    <s v="B3"/>
    <s v="BXJLND1"/>
    <s v="Z4DN"/>
    <n v="3"/>
    <n v="1957.45"/>
    <n v="2192.35"/>
    <n v="652.5"/>
    <s v="Completed"/>
    <s v="4D20"/>
    <s v="3552290"/>
    <n v="3"/>
    <s v="Jaipur"/>
    <x v="0"/>
    <s v="GM-HH"/>
    <x v="28"/>
    <x v="9"/>
    <x v="4"/>
  </r>
  <r>
    <s v="86I2020471"/>
    <d v="2022-05-27T00:00:00"/>
    <s v="3553370"/>
    <x v="503"/>
    <s v="81571686"/>
    <x v="0"/>
    <s v="B3"/>
    <s v="BXJJJ51"/>
    <s v="Z4DN"/>
    <n v="100"/>
    <n v="65250"/>
    <n v="73080"/>
    <n v="652.5"/>
    <s v="Completed"/>
    <s v="4D20"/>
    <s v="3553370"/>
    <n v="100"/>
    <s v="Jaipur"/>
    <x v="0"/>
    <s v="GM-HH"/>
    <x v="27"/>
    <x v="9"/>
    <x v="4"/>
  </r>
  <r>
    <s v="86I2020471"/>
    <d v="2022-05-27T00:00:00"/>
    <s v="3553370"/>
    <x v="503"/>
    <s v="80802625"/>
    <x v="1"/>
    <s v="B3"/>
    <s v="BXJLK51"/>
    <s v="Z4DN"/>
    <n v="15"/>
    <n v="19575"/>
    <n v="21924"/>
    <n v="1305"/>
    <s v="Completed"/>
    <s v="4D20"/>
    <s v="3553370"/>
    <n v="15"/>
    <s v="Jaipur"/>
    <x v="0"/>
    <s v="GM-HH"/>
    <x v="27"/>
    <x v="9"/>
    <x v="4"/>
  </r>
  <r>
    <s v="86I2020471"/>
    <d v="2022-05-27T00:00:00"/>
    <s v="3553370"/>
    <x v="503"/>
    <s v="80802633"/>
    <x v="2"/>
    <s v="B3"/>
    <s v="BXJJF71"/>
    <s v="Z4DN"/>
    <n v="25"/>
    <n v="32625"/>
    <n v="36540"/>
    <n v="1305"/>
    <s v="Completed"/>
    <s v="4D20"/>
    <s v="3553370"/>
    <n v="25"/>
    <s v="Jaipur"/>
    <x v="0"/>
    <s v="GM-HH"/>
    <x v="27"/>
    <x v="9"/>
    <x v="4"/>
  </r>
  <r>
    <s v="86I2020476"/>
    <d v="2022-05-28T00:00:00"/>
    <s v="4329056"/>
    <x v="494"/>
    <s v="86415798"/>
    <x v="3"/>
    <s v="B3"/>
    <s v="BXJL2N1"/>
    <s v="Z4DN"/>
    <n v="20"/>
    <n v="6531.4"/>
    <n v="7315.16"/>
    <n v="326.57"/>
    <s v="Completed"/>
    <s v="4D20"/>
    <s v="4329056"/>
    <n v="20"/>
    <s v="Jaipur"/>
    <x v="0"/>
    <s v="GM-HH"/>
    <x v="27"/>
    <x v="9"/>
    <x v="4"/>
  </r>
  <r>
    <s v="86I2020481"/>
    <d v="2022-05-28T00:00:00"/>
    <s v="3548294"/>
    <x v="528"/>
    <s v="80802633"/>
    <x v="2"/>
    <s v="B3"/>
    <s v="BXJJF71"/>
    <s v="Z4DN"/>
    <n v="2"/>
    <n v="2610.1999999999998"/>
    <n v="2923.4"/>
    <n v="1305"/>
    <s v="Completed"/>
    <s v="4D20"/>
    <s v="3548294"/>
    <n v="2"/>
    <s v="Jaipur"/>
    <x v="0"/>
    <s v="GM-HH"/>
    <x v="27"/>
    <x v="9"/>
    <x v="4"/>
  </r>
  <r>
    <s v="86I2020482"/>
    <d v="2022-05-28T00:00:00"/>
    <s v="3552429"/>
    <x v="508"/>
    <s v="81571686"/>
    <x v="0"/>
    <s v="B3"/>
    <s v="BXJJJ51"/>
    <s v="Z4DN"/>
    <n v="10"/>
    <n v="6524.99"/>
    <n v="7307.99"/>
    <n v="652.5"/>
    <s v="Completed"/>
    <s v="4D20"/>
    <s v="3552429"/>
    <n v="10"/>
    <s v="Jaipur"/>
    <x v="0"/>
    <s v="GM-HH"/>
    <x v="27"/>
    <x v="9"/>
    <x v="4"/>
  </r>
  <r>
    <s v="86I2020483"/>
    <d v="2022-05-28T00:00:00"/>
    <s v="1718623"/>
    <x v="498"/>
    <s v="86415798"/>
    <x v="3"/>
    <s v="B3"/>
    <s v="BXJL2N1"/>
    <s v="Z4DN"/>
    <n v="20"/>
    <n v="6531.35"/>
    <n v="7315.11"/>
    <n v="326.57"/>
    <s v="Completed"/>
    <s v="4D20"/>
    <s v="1718623"/>
    <n v="20"/>
    <s v="Jaipur"/>
    <x v="0"/>
    <s v="GM-HH"/>
    <x v="27"/>
    <x v="9"/>
    <x v="4"/>
  </r>
  <r>
    <s v="86I2020483"/>
    <d v="2022-05-28T00:00:00"/>
    <s v="1718623"/>
    <x v="498"/>
    <s v="81571686"/>
    <x v="0"/>
    <s v="B3"/>
    <s v="BXJJJ51"/>
    <s v="Z4DN"/>
    <n v="20"/>
    <n v="13049.89"/>
    <n v="14615.89"/>
    <n v="652.5"/>
    <s v="Completed"/>
    <s v="4D20"/>
    <s v="1718623"/>
    <n v="20"/>
    <s v="Jaipur"/>
    <x v="0"/>
    <s v="GM-HH"/>
    <x v="27"/>
    <x v="9"/>
    <x v="4"/>
  </r>
  <r>
    <s v="86I2020484"/>
    <d v="2022-05-28T00:00:00"/>
    <s v="3553734"/>
    <x v="529"/>
    <s v="81571686"/>
    <x v="0"/>
    <s v="B3"/>
    <s v="BXJJJ51"/>
    <s v="Z4DN"/>
    <n v="10"/>
    <n v="6524.93"/>
    <n v="7307.93"/>
    <n v="652.5"/>
    <s v="Completed"/>
    <s v="4D20"/>
    <s v="3553734"/>
    <n v="10"/>
    <s v="Jaipur"/>
    <x v="0"/>
    <s v="GM-HH"/>
    <x v="27"/>
    <x v="9"/>
    <x v="4"/>
  </r>
  <r>
    <s v="86I2020484"/>
    <d v="2022-05-28T00:00:00"/>
    <s v="3553734"/>
    <x v="529"/>
    <s v="80802625"/>
    <x v="1"/>
    <s v="B3"/>
    <s v="BXJLK51"/>
    <s v="Z4DN"/>
    <n v="5"/>
    <n v="6524.92"/>
    <n v="7307.92"/>
    <n v="1305"/>
    <s v="Completed"/>
    <s v="4D20"/>
    <s v="3553734"/>
    <n v="5"/>
    <s v="Jaipur"/>
    <x v="0"/>
    <s v="GM-HH"/>
    <x v="27"/>
    <x v="9"/>
    <x v="4"/>
  </r>
  <r>
    <s v="86I2020484"/>
    <d v="2022-05-28T00:00:00"/>
    <s v="3553734"/>
    <x v="529"/>
    <s v="86415798"/>
    <x v="3"/>
    <s v="B3"/>
    <s v="BXJL2N1"/>
    <s v="Z4DN"/>
    <n v="10"/>
    <n v="3265.67"/>
    <n v="3657.55"/>
    <n v="326.57"/>
    <s v="Completed"/>
    <s v="4D20"/>
    <s v="3553734"/>
    <n v="10"/>
    <s v="Jaipur"/>
    <x v="0"/>
    <s v="GM-HH"/>
    <x v="27"/>
    <x v="9"/>
    <x v="4"/>
  </r>
  <r>
    <s v="86I2020486"/>
    <d v="2022-05-28T00:00:00"/>
    <s v="4082970"/>
    <x v="506"/>
    <s v="81571686"/>
    <x v="0"/>
    <s v="B3"/>
    <s v="BXJJJ51"/>
    <s v="Z4DN"/>
    <n v="20"/>
    <n v="13050.24"/>
    <n v="14616.24"/>
    <n v="652.5"/>
    <s v="Completed"/>
    <s v="4D20"/>
    <s v="4082970"/>
    <n v="20"/>
    <s v="Jaipur"/>
    <x v="0"/>
    <s v="GM-HH"/>
    <x v="27"/>
    <x v="9"/>
    <x v="4"/>
  </r>
  <r>
    <s v="86I2020486"/>
    <d v="2022-05-28T00:00:00"/>
    <s v="4082970"/>
    <x v="506"/>
    <s v="86415798"/>
    <x v="3"/>
    <s v="B3"/>
    <s v="BXJL2N1"/>
    <s v="Z4DN"/>
    <n v="10"/>
    <n v="3265.76"/>
    <n v="3657.64"/>
    <n v="326.57"/>
    <s v="Completed"/>
    <s v="4D20"/>
    <s v="4082970"/>
    <n v="10"/>
    <s v="Jaipur"/>
    <x v="0"/>
    <s v="GM-HH"/>
    <x v="27"/>
    <x v="9"/>
    <x v="4"/>
  </r>
  <r>
    <s v="86I2020489"/>
    <d v="2022-05-28T00:00:00"/>
    <s v="3548278"/>
    <x v="530"/>
    <s v="81571686"/>
    <x v="0"/>
    <s v="B3"/>
    <s v="BXJJJ51"/>
    <s v="Z4DN"/>
    <n v="2"/>
    <n v="1304.97"/>
    <n v="1461.57"/>
    <n v="652.5"/>
    <s v="Completed"/>
    <s v="4D20"/>
    <s v="3548278"/>
    <n v="2"/>
    <s v="Jaipur"/>
    <x v="0"/>
    <s v="GM-HH"/>
    <x v="28"/>
    <x v="9"/>
    <x v="4"/>
  </r>
  <r>
    <s v="86I2020489"/>
    <d v="2022-05-28T00:00:00"/>
    <s v="3548278"/>
    <x v="530"/>
    <s v="80802625"/>
    <x v="1"/>
    <s v="B3"/>
    <s v="BXJLK51"/>
    <s v="Z4DN"/>
    <n v="2"/>
    <n v="2609.9299999999998"/>
    <n v="2923.13"/>
    <n v="1305"/>
    <s v="Completed"/>
    <s v="4D20"/>
    <s v="3548278"/>
    <n v="2"/>
    <s v="Jaipur"/>
    <x v="0"/>
    <s v="GM-HH"/>
    <x v="28"/>
    <x v="9"/>
    <x v="4"/>
  </r>
  <r>
    <s v="86I2020489"/>
    <d v="2022-05-28T00:00:00"/>
    <s v="3548278"/>
    <x v="530"/>
    <s v="86415798"/>
    <x v="3"/>
    <s v="B3"/>
    <s v="BXJL2N1"/>
    <s v="Z4DN"/>
    <n v="10"/>
    <n v="3265.62"/>
    <n v="3657.5"/>
    <n v="326.57"/>
    <s v="Completed"/>
    <s v="4D20"/>
    <s v="3548278"/>
    <n v="10"/>
    <s v="Jaipur"/>
    <x v="0"/>
    <s v="GM-HH"/>
    <x v="28"/>
    <x v="9"/>
    <x v="4"/>
  </r>
  <r>
    <s v="86I2020495"/>
    <d v="2022-05-28T00:00:00"/>
    <s v="4674919"/>
    <x v="517"/>
    <s v="80802633"/>
    <x v="2"/>
    <s v="B3"/>
    <s v="BXJJF71"/>
    <s v="Z4DN"/>
    <n v="6"/>
    <n v="7830.4"/>
    <n v="8770"/>
    <n v="1305"/>
    <s v="Completed"/>
    <s v="4D20"/>
    <s v="4674919"/>
    <n v="6"/>
    <s v="Jaipur"/>
    <x v="0"/>
    <s v="GM-HH"/>
    <x v="28"/>
    <x v="9"/>
    <x v="4"/>
  </r>
  <r>
    <s v="86I2020499"/>
    <d v="2022-05-28T00:00:00"/>
    <s v="4329056"/>
    <x v="494"/>
    <s v="80802633"/>
    <x v="2"/>
    <s v="B3"/>
    <s v="BXJJF71"/>
    <s v="Z4DN"/>
    <n v="20"/>
    <n v="26100"/>
    <n v="29232"/>
    <n v="1305"/>
    <s v="Completed"/>
    <s v="4D20"/>
    <s v="4329056"/>
    <n v="20"/>
    <s v="Jaipur"/>
    <x v="0"/>
    <s v="GM-HH"/>
    <x v="27"/>
    <x v="9"/>
    <x v="4"/>
  </r>
  <r>
    <s v="86I2020501"/>
    <d v="2022-05-28T00:00:00"/>
    <s v="3548263"/>
    <x v="531"/>
    <s v="86415798"/>
    <x v="3"/>
    <s v="B3"/>
    <s v="BXJL2N1"/>
    <s v="Z4DN"/>
    <n v="10"/>
    <n v="3265.78"/>
    <n v="3657.66"/>
    <n v="326.57"/>
    <s v="Completed"/>
    <s v="4D20"/>
    <s v="3548263"/>
    <n v="10"/>
    <s v="Jaipur"/>
    <x v="0"/>
    <s v="GM-HH"/>
    <x v="28"/>
    <x v="9"/>
    <x v="4"/>
  </r>
  <r>
    <s v="86I2020524"/>
    <d v="2022-05-25T00:00:00"/>
    <s v="3553678"/>
    <x v="359"/>
    <s v="81571686"/>
    <x v="0"/>
    <s v="B3"/>
    <s v="BXJLND1"/>
    <s v="Z4DN"/>
    <n v="10"/>
    <n v="6524.96"/>
    <n v="7307.96"/>
    <n v="652.5"/>
    <s v="Completed"/>
    <s v="4D20"/>
    <s v="3553678"/>
    <n v="10"/>
    <s v="Jaipur"/>
    <x v="0"/>
    <s v="GM-HH"/>
    <x v="27"/>
    <x v="9"/>
    <x v="4"/>
  </r>
  <r>
    <s v="86I2120193"/>
    <d v="2022-05-09T00:00:00"/>
    <s v="1728315"/>
    <x v="532"/>
    <s v="86415798"/>
    <x v="3"/>
    <s v="B3"/>
    <s v="BXJGHN1"/>
    <s v="Z4DN"/>
    <n v="20"/>
    <n v="6524.94"/>
    <n v="7307.94"/>
    <n v="326.25"/>
    <s v="Completed"/>
    <s v="4D21"/>
    <s v="1728315"/>
    <n v="20"/>
    <s v="Jamshedpur"/>
    <x v="0"/>
    <s v="GM-HH"/>
    <x v="29"/>
    <x v="11"/>
    <x v="2"/>
  </r>
  <r>
    <s v="86I2120194"/>
    <d v="2022-05-09T00:00:00"/>
    <s v="3554214"/>
    <x v="533"/>
    <s v="86415798"/>
    <x v="3"/>
    <s v="B3"/>
    <s v="BXJGHN1"/>
    <s v="Z4DN"/>
    <n v="5"/>
    <n v="1631.2"/>
    <n v="1826.96"/>
    <n v="326.25"/>
    <s v="Completed"/>
    <s v="4D21"/>
    <s v="3554214"/>
    <n v="5"/>
    <s v="Jamshedpur"/>
    <x v="0"/>
    <s v="GM-HH"/>
    <x v="30"/>
    <x v="11"/>
    <x v="2"/>
  </r>
  <r>
    <s v="86I2120196"/>
    <d v="2022-05-11T00:00:00"/>
    <s v="3548008"/>
    <x v="534"/>
    <s v="81571686"/>
    <x v="0"/>
    <s v="B3"/>
    <s v="BXJJJ51"/>
    <s v="Z4DN"/>
    <n v="10"/>
    <n v="6524.99"/>
    <n v="7307.99"/>
    <n v="652.5"/>
    <s v="Completed"/>
    <s v="4D21"/>
    <s v="3548008"/>
    <n v="10"/>
    <s v="Jamshedpur"/>
    <x v="0"/>
    <s v="GM-HH"/>
    <x v="30"/>
    <x v="11"/>
    <x v="2"/>
  </r>
  <r>
    <s v="86I2120196"/>
    <d v="2022-05-11T00:00:00"/>
    <s v="3548008"/>
    <x v="534"/>
    <s v="80802625"/>
    <x v="1"/>
    <s v="B3"/>
    <s v="BXJG0T1"/>
    <s v="Z4DN"/>
    <n v="5"/>
    <n v="6524.99"/>
    <n v="7307.99"/>
    <n v="1305"/>
    <s v="Completed"/>
    <s v="4D21"/>
    <s v="3548008"/>
    <n v="5"/>
    <s v="Jamshedpur"/>
    <x v="0"/>
    <s v="GM-HH"/>
    <x v="30"/>
    <x v="11"/>
    <x v="2"/>
  </r>
  <r>
    <s v="86I2120196"/>
    <d v="2022-05-11T00:00:00"/>
    <s v="3548008"/>
    <x v="534"/>
    <s v="80802633"/>
    <x v="2"/>
    <s v="B3"/>
    <s v="BXJJF71"/>
    <s v="Z4DN"/>
    <n v="5"/>
    <n v="6524.99"/>
    <n v="7307.99"/>
    <n v="1305"/>
    <s v="Completed"/>
    <s v="4D21"/>
    <s v="3548008"/>
    <n v="5"/>
    <s v="Jamshedpur"/>
    <x v="0"/>
    <s v="GM-HH"/>
    <x v="30"/>
    <x v="11"/>
    <x v="2"/>
  </r>
  <r>
    <s v="86I2120198"/>
    <d v="2022-05-11T00:00:00"/>
    <s v="3890276"/>
    <x v="535"/>
    <s v="81571686"/>
    <x v="0"/>
    <s v="B3"/>
    <s v="BXJJJ51"/>
    <s v="Z4DN"/>
    <n v="10"/>
    <n v="6524.93"/>
    <n v="7307.93"/>
    <n v="652.5"/>
    <s v="Completed"/>
    <s v="4D21"/>
    <s v="3890276"/>
    <n v="10"/>
    <s v="Jamshedpur"/>
    <x v="0"/>
    <s v="GM-HH"/>
    <x v="30"/>
    <x v="11"/>
    <x v="2"/>
  </r>
  <r>
    <s v="86I2120202"/>
    <d v="2022-05-12T00:00:00"/>
    <s v="3553147"/>
    <x v="536"/>
    <s v="81571686"/>
    <x v="0"/>
    <s v="B3"/>
    <s v="BXJJJ51"/>
    <s v="Z4DN"/>
    <n v="10"/>
    <n v="6524.99"/>
    <n v="7307.99"/>
    <n v="652.5"/>
    <s v="Completed"/>
    <s v="4D21"/>
    <s v="3553147"/>
    <n v="10"/>
    <s v="Jamshedpur"/>
    <x v="0"/>
    <s v="GM-HH"/>
    <x v="29"/>
    <x v="11"/>
    <x v="2"/>
  </r>
  <r>
    <s v="86I2120202"/>
    <d v="2022-05-12T00:00:00"/>
    <s v="3553147"/>
    <x v="536"/>
    <s v="80802633"/>
    <x v="2"/>
    <s v="B3"/>
    <s v="BXJJF71"/>
    <s v="Z4DN"/>
    <n v="1"/>
    <n v="1305"/>
    <n v="1461.6"/>
    <n v="1305"/>
    <s v="Completed"/>
    <s v="4D21"/>
    <s v="3553147"/>
    <n v="1"/>
    <s v="Jamshedpur"/>
    <x v="0"/>
    <s v="GM-HH"/>
    <x v="29"/>
    <x v="11"/>
    <x v="2"/>
  </r>
  <r>
    <s v="86I2120202"/>
    <d v="2022-05-12T00:00:00"/>
    <s v="3553147"/>
    <x v="536"/>
    <s v="80802625"/>
    <x v="1"/>
    <s v="B3"/>
    <s v="BXJG0T1"/>
    <s v="Z4DN"/>
    <n v="1"/>
    <n v="1305"/>
    <n v="1461.6"/>
    <n v="1305"/>
    <s v="Completed"/>
    <s v="4D21"/>
    <s v="3553147"/>
    <n v="1"/>
    <s v="Jamshedpur"/>
    <x v="0"/>
    <s v="GM-HH"/>
    <x v="29"/>
    <x v="11"/>
    <x v="2"/>
  </r>
  <r>
    <s v="86I2120209"/>
    <d v="2022-05-14T00:00:00"/>
    <s v="4237596"/>
    <x v="537"/>
    <s v="81571686"/>
    <x v="0"/>
    <s v="B3"/>
    <s v="BXJJJ51"/>
    <s v="Z4DN"/>
    <n v="10"/>
    <n v="6525.07"/>
    <n v="7308.07"/>
    <n v="652.5"/>
    <s v="Completed"/>
    <s v="4D21"/>
    <s v="4237596"/>
    <n v="10"/>
    <s v="Jamshedpur"/>
    <x v="0"/>
    <s v="GM-HH"/>
    <x v="30"/>
    <x v="11"/>
    <x v="2"/>
  </r>
  <r>
    <s v="86I2120214"/>
    <d v="2022-05-14T00:00:00"/>
    <s v="3230900"/>
    <x v="538"/>
    <s v="81571686"/>
    <x v="0"/>
    <s v="B3"/>
    <s v="BXJJJ51"/>
    <s v="Z4DN"/>
    <n v="10"/>
    <n v="6524.98"/>
    <n v="7307.98"/>
    <n v="652.5"/>
    <s v="Completed"/>
    <s v="4D21"/>
    <s v="3230900"/>
    <n v="10"/>
    <s v="Jamshedpur"/>
    <x v="0"/>
    <s v="GM-HH"/>
    <x v="29"/>
    <x v="11"/>
    <x v="2"/>
  </r>
  <r>
    <s v="86I2120214"/>
    <d v="2022-05-14T00:00:00"/>
    <s v="3230900"/>
    <x v="538"/>
    <s v="80802625"/>
    <x v="1"/>
    <s v="B3"/>
    <s v="BXJG0T1"/>
    <s v="Z4DN"/>
    <n v="2"/>
    <n v="2609.9899999999998"/>
    <n v="2923.19"/>
    <n v="1305"/>
    <s v="Completed"/>
    <s v="4D21"/>
    <s v="3230900"/>
    <n v="2"/>
    <s v="Jamshedpur"/>
    <x v="0"/>
    <s v="GM-HH"/>
    <x v="29"/>
    <x v="11"/>
    <x v="2"/>
  </r>
  <r>
    <s v="86I2120217"/>
    <d v="2022-05-16T00:00:00"/>
    <s v="3547995"/>
    <x v="539"/>
    <s v="86415798"/>
    <x v="3"/>
    <s v="B3"/>
    <s v="BXJGHN1"/>
    <s v="Z4DN"/>
    <n v="5"/>
    <n v="1631.27"/>
    <n v="1827.03"/>
    <n v="326.25"/>
    <s v="Completed"/>
    <s v="4D21"/>
    <s v="3547995"/>
    <n v="5"/>
    <s v="Jamshedpur"/>
    <x v="0"/>
    <s v="GM-HH"/>
    <x v="30"/>
    <x v="11"/>
    <x v="2"/>
  </r>
  <r>
    <s v="86I2120218"/>
    <d v="2022-05-16T00:00:00"/>
    <s v="3546983"/>
    <x v="540"/>
    <s v="81571686"/>
    <x v="0"/>
    <s v="B3"/>
    <s v="BXJJJ51"/>
    <s v="Z4DN"/>
    <n v="20"/>
    <n v="13049.97"/>
    <n v="14615.97"/>
    <n v="652.5"/>
    <s v="Completed"/>
    <s v="4D21"/>
    <s v="3546983"/>
    <n v="20"/>
    <s v="Jamshedpur"/>
    <x v="0"/>
    <s v="GM-HH"/>
    <x v="29"/>
    <x v="11"/>
    <x v="2"/>
  </r>
  <r>
    <s v="86I2120218"/>
    <d v="2022-05-16T00:00:00"/>
    <s v="3546983"/>
    <x v="540"/>
    <s v="80802633"/>
    <x v="2"/>
    <s v="B3"/>
    <s v="BXJJF71"/>
    <s v="Z4DN"/>
    <n v="6"/>
    <n v="7829.98"/>
    <n v="8769.58"/>
    <n v="1305"/>
    <s v="Completed"/>
    <s v="4D21"/>
    <s v="3546983"/>
    <n v="6"/>
    <s v="Jamshedpur"/>
    <x v="0"/>
    <s v="GM-HH"/>
    <x v="29"/>
    <x v="11"/>
    <x v="2"/>
  </r>
  <r>
    <s v="86I2120221"/>
    <d v="2022-05-16T00:00:00"/>
    <s v="4787339"/>
    <x v="541"/>
    <s v="80802625"/>
    <x v="1"/>
    <s v="B3"/>
    <s v="BXJG0T1"/>
    <s v="Z4DN"/>
    <n v="10"/>
    <n v="13049.98"/>
    <n v="14615.98"/>
    <n v="1305"/>
    <s v="Completed"/>
    <s v="4D21"/>
    <s v="4787339"/>
    <n v="10"/>
    <s v="Jamshedpur"/>
    <x v="0"/>
    <s v="GM-HH"/>
    <x v="30"/>
    <x v="11"/>
    <x v="2"/>
  </r>
  <r>
    <s v="86I2120225"/>
    <d v="2022-05-18T00:00:00"/>
    <s v="3582317"/>
    <x v="542"/>
    <s v="80802625"/>
    <x v="1"/>
    <s v="B3"/>
    <s v="BXJG0T1"/>
    <s v="Z4DN"/>
    <n v="5"/>
    <n v="6525"/>
    <n v="7308"/>
    <n v="1305"/>
    <s v="Completed"/>
    <s v="4D21"/>
    <s v="3582317"/>
    <n v="5"/>
    <s v="Jamshedpur"/>
    <x v="0"/>
    <s v="GM-HH"/>
    <x v="29"/>
    <x v="11"/>
    <x v="2"/>
  </r>
  <r>
    <s v="86I2120243"/>
    <d v="2022-05-24T00:00:00"/>
    <s v="3553668"/>
    <x v="543"/>
    <s v="80802633"/>
    <x v="2"/>
    <s v="B3"/>
    <s v="BXJJF71"/>
    <s v="Z4DN"/>
    <n v="2"/>
    <n v="2609.98"/>
    <n v="2923.18"/>
    <n v="1305"/>
    <s v="Completed"/>
    <s v="4D21"/>
    <s v="3553668"/>
    <n v="2"/>
    <s v="Jamshedpur"/>
    <x v="0"/>
    <s v="GM-HH"/>
    <x v="29"/>
    <x v="11"/>
    <x v="2"/>
  </r>
  <r>
    <s v="86I2120245"/>
    <d v="2022-05-24T00:00:00"/>
    <s v="3547972"/>
    <x v="544"/>
    <s v="86415798"/>
    <x v="3"/>
    <s v="B3"/>
    <s v="BXJGHN1"/>
    <s v="Z4DN"/>
    <n v="5"/>
    <n v="1631.24"/>
    <n v="1827"/>
    <n v="326.25"/>
    <s v="Completed"/>
    <s v="4D21"/>
    <s v="3547972"/>
    <n v="5"/>
    <s v="Jamshedpur"/>
    <x v="0"/>
    <s v="GM-HH"/>
    <x v="30"/>
    <x v="11"/>
    <x v="2"/>
  </r>
  <r>
    <s v="86I2120252"/>
    <d v="2022-05-25T00:00:00"/>
    <s v="3554598"/>
    <x v="545"/>
    <s v="81571686"/>
    <x v="0"/>
    <s v="B3"/>
    <s v="BXJJJ51"/>
    <s v="Z4DN"/>
    <n v="20"/>
    <n v="13050.02"/>
    <n v="14616.02"/>
    <n v="652.5"/>
    <s v="Completed"/>
    <s v="4D21"/>
    <s v="3554598"/>
    <n v="20"/>
    <s v="Jamshedpur"/>
    <x v="0"/>
    <s v="GM-HH"/>
    <x v="30"/>
    <x v="11"/>
    <x v="2"/>
  </r>
  <r>
    <s v="86I2120265"/>
    <d v="2022-05-25T00:00:00"/>
    <s v="3890276"/>
    <x v="535"/>
    <s v="80802625"/>
    <x v="1"/>
    <s v="B3"/>
    <s v="BXJG0T1"/>
    <s v="Z4DN"/>
    <n v="10"/>
    <n v="13050.08"/>
    <n v="14616.08"/>
    <n v="1305"/>
    <s v="Completed"/>
    <s v="4D21"/>
    <s v="3890276"/>
    <n v="10"/>
    <s v="Jamshedpur"/>
    <x v="0"/>
    <s v="GM-HH"/>
    <x v="30"/>
    <x v="11"/>
    <x v="2"/>
  </r>
  <r>
    <s v="86I2120265"/>
    <d v="2022-05-25T00:00:00"/>
    <s v="3890276"/>
    <x v="535"/>
    <s v="86415798"/>
    <x v="3"/>
    <s v="B3"/>
    <s v="BXJGHN1"/>
    <s v="Z4DN"/>
    <n v="10"/>
    <n v="3262.52"/>
    <n v="3654.02"/>
    <n v="326.25"/>
    <s v="Completed"/>
    <s v="4D21"/>
    <s v="3890276"/>
    <n v="10"/>
    <s v="Jamshedpur"/>
    <x v="0"/>
    <s v="GM-HH"/>
    <x v="30"/>
    <x v="11"/>
    <x v="2"/>
  </r>
  <r>
    <s v="86I2120268"/>
    <d v="2022-05-26T00:00:00"/>
    <s v="3554214"/>
    <x v="533"/>
    <s v="80802633"/>
    <x v="2"/>
    <s v="B3"/>
    <s v="BXJJF71"/>
    <s v="Z4DN"/>
    <n v="2"/>
    <n v="2610.21"/>
    <n v="2923.41"/>
    <n v="1305"/>
    <s v="Completed"/>
    <s v="4D21"/>
    <s v="3554214"/>
    <n v="2"/>
    <s v="Jamshedpur"/>
    <x v="0"/>
    <s v="GM-HH"/>
    <x v="30"/>
    <x v="11"/>
    <x v="2"/>
  </r>
  <r>
    <s v="86I2120269"/>
    <d v="2022-05-26T00:00:00"/>
    <s v="3547105"/>
    <x v="546"/>
    <s v="80802633"/>
    <x v="2"/>
    <s v="B3"/>
    <s v="BXJJF71"/>
    <s v="Z4DN"/>
    <n v="3"/>
    <n v="3914.99"/>
    <n v="4384.79"/>
    <n v="1305"/>
    <s v="Completed"/>
    <s v="4D21"/>
    <s v="3547105"/>
    <n v="3"/>
    <s v="Jamshedpur"/>
    <x v="0"/>
    <s v="GM-HH"/>
    <x v="29"/>
    <x v="11"/>
    <x v="2"/>
  </r>
  <r>
    <s v="86I2120272"/>
    <d v="2022-05-26T00:00:00"/>
    <s v="3547005"/>
    <x v="547"/>
    <s v="80802625"/>
    <x v="1"/>
    <s v="B3"/>
    <s v="BXJG0T1"/>
    <s v="Z4DN"/>
    <n v="10"/>
    <n v="13049.89"/>
    <n v="14615.89"/>
    <n v="1305"/>
    <s v="Completed"/>
    <s v="4D21"/>
    <s v="3547005"/>
    <n v="10"/>
    <s v="Jamshedpur"/>
    <x v="0"/>
    <s v="GM-HH"/>
    <x v="29"/>
    <x v="11"/>
    <x v="2"/>
  </r>
  <r>
    <s v="86I2120272"/>
    <d v="2022-05-26T00:00:00"/>
    <s v="3547005"/>
    <x v="547"/>
    <s v="86415798"/>
    <x v="3"/>
    <s v="B3"/>
    <s v="BXJGHN1"/>
    <s v="Z4DN"/>
    <n v="10"/>
    <n v="3262.47"/>
    <n v="3653.97"/>
    <n v="326.25"/>
    <s v="Completed"/>
    <s v="4D21"/>
    <s v="3547005"/>
    <n v="10"/>
    <s v="Jamshedpur"/>
    <x v="0"/>
    <s v="GM-HH"/>
    <x v="29"/>
    <x v="11"/>
    <x v="2"/>
  </r>
  <r>
    <s v="86I2120278"/>
    <d v="2022-05-27T00:00:00"/>
    <s v="3547007"/>
    <x v="548"/>
    <s v="81571686"/>
    <x v="0"/>
    <s v="B3"/>
    <s v="BXJJJ51"/>
    <s v="Z4DN"/>
    <n v="10"/>
    <n v="6525.01"/>
    <n v="7308.01"/>
    <n v="652.5"/>
    <s v="Completed"/>
    <s v="4D21"/>
    <s v="3547007"/>
    <n v="10"/>
    <s v="Jamshedpur"/>
    <x v="0"/>
    <s v="GM-HH"/>
    <x v="29"/>
    <x v="11"/>
    <x v="2"/>
  </r>
  <r>
    <s v="86I2120278"/>
    <d v="2022-05-27T00:00:00"/>
    <s v="3547007"/>
    <x v="548"/>
    <s v="80802633"/>
    <x v="2"/>
    <s v="B3"/>
    <s v="BXJJF71"/>
    <s v="Z4DN"/>
    <n v="6"/>
    <n v="7830.01"/>
    <n v="8769.61"/>
    <n v="1305"/>
    <s v="Completed"/>
    <s v="4D21"/>
    <s v="3547007"/>
    <n v="6"/>
    <s v="Jamshedpur"/>
    <x v="0"/>
    <s v="GM-HH"/>
    <x v="29"/>
    <x v="11"/>
    <x v="2"/>
  </r>
  <r>
    <s v="86I2120278"/>
    <d v="2022-05-27T00:00:00"/>
    <s v="3547007"/>
    <x v="548"/>
    <s v="86415798"/>
    <x v="3"/>
    <s v="B3"/>
    <s v="BXJGHN1"/>
    <s v="Z4DN"/>
    <n v="6"/>
    <n v="1957.5"/>
    <n v="2192.4"/>
    <n v="326.25"/>
    <s v="Completed"/>
    <s v="4D21"/>
    <s v="3547007"/>
    <n v="6"/>
    <s v="Jamshedpur"/>
    <x v="0"/>
    <s v="GM-HH"/>
    <x v="29"/>
    <x v="11"/>
    <x v="2"/>
  </r>
  <r>
    <s v="86I2120296"/>
    <d v="2022-05-27T00:00:00"/>
    <s v="2786695"/>
    <x v="549"/>
    <s v="81571686"/>
    <x v="0"/>
    <s v="B3"/>
    <s v="BXJJJ51"/>
    <s v="Z4DN"/>
    <n v="6"/>
    <n v="3915.04"/>
    <n v="4384.84"/>
    <n v="652.5"/>
    <s v="Completed"/>
    <s v="4D21"/>
    <s v="2786695"/>
    <n v="6"/>
    <s v="Jamshedpur"/>
    <x v="0"/>
    <s v="GM-HH"/>
    <x v="30"/>
    <x v="11"/>
    <x v="2"/>
  </r>
  <r>
    <s v="86I2120304"/>
    <d v="2022-05-27T00:00:00"/>
    <s v="3547998"/>
    <x v="550"/>
    <s v="86415798"/>
    <x v="3"/>
    <s v="B3"/>
    <s v="BXJGHN1"/>
    <s v="Z4DN"/>
    <n v="6"/>
    <n v="1957.51"/>
    <n v="2192.41"/>
    <n v="326.25"/>
    <s v="Completed"/>
    <s v="4D21"/>
    <s v="3547998"/>
    <n v="6"/>
    <s v="Jamshedpur"/>
    <x v="0"/>
    <s v="GM-HH"/>
    <x v="30"/>
    <x v="11"/>
    <x v="2"/>
  </r>
  <r>
    <s v="86I2120321"/>
    <d v="2022-05-30T00:00:00"/>
    <s v="3546983"/>
    <x v="540"/>
    <s v="86415798"/>
    <x v="3"/>
    <s v="B3"/>
    <s v="BXJGHN1"/>
    <s v="Z4DN"/>
    <n v="20"/>
    <n v="6525.12"/>
    <n v="7308.12"/>
    <n v="326.25"/>
    <s v="Completed"/>
    <s v="4D21"/>
    <s v="3546983"/>
    <n v="20"/>
    <s v="Jamshedpur"/>
    <x v="0"/>
    <s v="GM-HH"/>
    <x v="29"/>
    <x v="11"/>
    <x v="2"/>
  </r>
  <r>
    <s v="86I2120322"/>
    <d v="2022-05-30T00:00:00"/>
    <s v="3554348"/>
    <x v="551"/>
    <s v="80802625"/>
    <x v="1"/>
    <s v="B3"/>
    <s v="BXJG0T1"/>
    <s v="Z4DN"/>
    <n v="5"/>
    <n v="6525"/>
    <n v="7308"/>
    <n v="1305"/>
    <s v="Completed"/>
    <s v="4D21"/>
    <s v="3554348"/>
    <n v="5"/>
    <s v="Jamshedpur"/>
    <x v="0"/>
    <s v="GM-HH"/>
    <x v="29"/>
    <x v="11"/>
    <x v="2"/>
  </r>
  <r>
    <s v="86I2120324"/>
    <d v="2022-05-30T00:00:00"/>
    <s v="3586325"/>
    <x v="552"/>
    <s v="80802625"/>
    <x v="1"/>
    <s v="B3"/>
    <s v="BXJG0T1"/>
    <s v="Z4DN"/>
    <n v="5"/>
    <n v="6525.06"/>
    <n v="7308.06"/>
    <n v="1305"/>
    <s v="Completed"/>
    <s v="4D21"/>
    <s v="3586325"/>
    <n v="5"/>
    <s v="Jamshedpur"/>
    <x v="0"/>
    <s v="GM-HH"/>
    <x v="29"/>
    <x v="11"/>
    <x v="2"/>
  </r>
  <r>
    <s v="86I2120324"/>
    <d v="2022-05-30T00:00:00"/>
    <s v="3586325"/>
    <x v="552"/>
    <s v="81571686"/>
    <x v="0"/>
    <s v="B3"/>
    <s v="BXJJJ51"/>
    <s v="Z4DN"/>
    <n v="10"/>
    <n v="6525.06"/>
    <n v="7308.06"/>
    <n v="652.5"/>
    <s v="Completed"/>
    <s v="4D21"/>
    <s v="3586325"/>
    <n v="10"/>
    <s v="Jamshedpur"/>
    <x v="0"/>
    <s v="GM-HH"/>
    <x v="29"/>
    <x v="11"/>
    <x v="2"/>
  </r>
  <r>
    <s v="86I2120326"/>
    <d v="2022-05-30T00:00:00"/>
    <s v="3548020"/>
    <x v="553"/>
    <s v="81571686"/>
    <x v="0"/>
    <s v="B3"/>
    <s v="BXJJJ51"/>
    <s v="Z4DN"/>
    <n v="10"/>
    <n v="6524.96"/>
    <n v="7307.96"/>
    <n v="652.5"/>
    <s v="Completed"/>
    <s v="4D21"/>
    <s v="3548020"/>
    <n v="10"/>
    <s v="Jamshedpur"/>
    <x v="0"/>
    <s v="GM-HH"/>
    <x v="30"/>
    <x v="11"/>
    <x v="2"/>
  </r>
  <r>
    <s v="86I2120334"/>
    <d v="2022-05-31T00:00:00"/>
    <s v="3553447"/>
    <x v="554"/>
    <s v="81571686"/>
    <x v="0"/>
    <s v="B3"/>
    <s v="BXJJJ51"/>
    <s v="Z4DN"/>
    <n v="10"/>
    <n v="6524.95"/>
    <n v="7307.95"/>
    <n v="652.5"/>
    <s v="Completed"/>
    <s v="4D21"/>
    <s v="3553447"/>
    <n v="10"/>
    <s v="Jamshedpur"/>
    <x v="0"/>
    <s v="GM-HH"/>
    <x v="29"/>
    <x v="11"/>
    <x v="2"/>
  </r>
  <r>
    <s v="86I2120334"/>
    <d v="2022-05-31T00:00:00"/>
    <s v="3553447"/>
    <x v="554"/>
    <s v="80802633"/>
    <x v="2"/>
    <s v="B3"/>
    <s v="BXJJF71"/>
    <s v="Z4DN"/>
    <n v="10"/>
    <n v="13049.91"/>
    <n v="14615.91"/>
    <n v="1305"/>
    <s v="Completed"/>
    <s v="4D21"/>
    <s v="3553447"/>
    <n v="10"/>
    <s v="Jamshedpur"/>
    <x v="0"/>
    <s v="GM-HH"/>
    <x v="29"/>
    <x v="11"/>
    <x v="2"/>
  </r>
  <r>
    <s v="86I2120334"/>
    <d v="2022-05-31T00:00:00"/>
    <s v="3553447"/>
    <x v="554"/>
    <s v="86415798"/>
    <x v="3"/>
    <s v="B3"/>
    <s v="BXJGHN1"/>
    <s v="Z4DN"/>
    <n v="5"/>
    <n v="1631.24"/>
    <n v="1826.99"/>
    <n v="326.25"/>
    <s v="Completed"/>
    <s v="4D21"/>
    <s v="3553447"/>
    <n v="5"/>
    <s v="Jamshedpur"/>
    <x v="0"/>
    <s v="GM-HH"/>
    <x v="29"/>
    <x v="11"/>
    <x v="2"/>
  </r>
  <r>
    <s v="86I2220633"/>
    <d v="2022-05-02T00:00:00"/>
    <s v="3547470"/>
    <x v="555"/>
    <s v="86415798"/>
    <x v="3"/>
    <s v="B3"/>
    <s v="BXJL2N1"/>
    <s v="Z4DN"/>
    <n v="6"/>
    <n v="1959.44"/>
    <n v="2194.58"/>
    <n v="326.57"/>
    <s v="Completed"/>
    <s v="4D22"/>
    <s v="3547470"/>
    <n v="6"/>
    <s v="Ahmedabad"/>
    <x v="0"/>
    <s v="GM-HH"/>
    <x v="31"/>
    <x v="12"/>
    <x v="4"/>
  </r>
  <r>
    <s v="86I2220664"/>
    <d v="2022-05-03T00:00:00"/>
    <s v="1717996"/>
    <x v="556"/>
    <s v="86415798"/>
    <x v="3"/>
    <s v="B3"/>
    <s v="BXJL2N1"/>
    <s v="Z4DN"/>
    <n v="42"/>
    <n v="13716.08"/>
    <n v="15362"/>
    <n v="326.57"/>
    <s v="Completed"/>
    <s v="4D22"/>
    <s v="1717996"/>
    <n v="42"/>
    <s v="Ahmedabad"/>
    <x v="0"/>
    <s v="GM-HH"/>
    <x v="32"/>
    <x v="12"/>
    <x v="4"/>
  </r>
  <r>
    <s v="86I2220671"/>
    <d v="2022-05-04T00:00:00"/>
    <s v="3552299"/>
    <x v="557"/>
    <s v="86415798"/>
    <x v="3"/>
    <s v="B3"/>
    <s v="BXJL2N1"/>
    <s v="Z4DN"/>
    <n v="12"/>
    <n v="3918.83"/>
    <n v="4389.09"/>
    <n v="326.57"/>
    <s v="Completed"/>
    <s v="4D22"/>
    <s v="3552299"/>
    <n v="12"/>
    <s v="Ahmedabad"/>
    <x v="0"/>
    <s v="GM-HH"/>
    <x v="32"/>
    <x v="12"/>
    <x v="4"/>
  </r>
  <r>
    <s v="86I2220672"/>
    <d v="2022-05-04T00:00:00"/>
    <s v="4127527"/>
    <x v="494"/>
    <s v="81571686"/>
    <x v="0"/>
    <s v="B3"/>
    <s v="BXJLND1"/>
    <s v="Z4DN"/>
    <n v="102"/>
    <n v="66554.95"/>
    <n v="74541.55"/>
    <n v="652.5"/>
    <s v="Completed"/>
    <s v="4D22"/>
    <s v="4127527"/>
    <n v="102"/>
    <s v="Ahmedabad"/>
    <x v="0"/>
    <s v="GM-HH"/>
    <x v="31"/>
    <x v="12"/>
    <x v="4"/>
  </r>
  <r>
    <s v="86I2220672"/>
    <d v="2022-05-04T00:00:00"/>
    <s v="4127527"/>
    <x v="494"/>
    <s v="86415798"/>
    <x v="3"/>
    <s v="B3"/>
    <s v="BXJL2N1"/>
    <s v="Z4DN"/>
    <n v="60"/>
    <n v="19594.18"/>
    <n v="21945.48"/>
    <n v="326.57"/>
    <s v="Completed"/>
    <s v="4D22"/>
    <s v="4127527"/>
    <n v="60"/>
    <s v="Ahmedabad"/>
    <x v="0"/>
    <s v="GM-HH"/>
    <x v="31"/>
    <x v="12"/>
    <x v="4"/>
  </r>
  <r>
    <s v="86I2220672"/>
    <d v="2022-05-04T00:00:00"/>
    <s v="4127527"/>
    <x v="494"/>
    <s v="80802633"/>
    <x v="2"/>
    <s v="B3"/>
    <s v="BXJJF71"/>
    <s v="Z4DN"/>
    <n v="30"/>
    <n v="39149.97"/>
    <n v="43847.97"/>
    <n v="1305"/>
    <s v="Completed"/>
    <s v="4D22"/>
    <s v="4127527"/>
    <n v="30"/>
    <s v="Ahmedabad"/>
    <x v="0"/>
    <s v="GM-HH"/>
    <x v="31"/>
    <x v="12"/>
    <x v="4"/>
  </r>
  <r>
    <s v="86I2220674"/>
    <d v="2022-05-04T00:00:00"/>
    <s v="4111424"/>
    <x v="558"/>
    <s v="86415798"/>
    <x v="3"/>
    <s v="B3"/>
    <s v="BXJL2N1"/>
    <s v="Z4DN"/>
    <n v="12"/>
    <n v="3918.85"/>
    <n v="4389.1099999999997"/>
    <n v="326.57"/>
    <s v="Completed"/>
    <s v="4D22"/>
    <s v="4111424"/>
    <n v="12"/>
    <s v="Ahmedabad"/>
    <x v="0"/>
    <s v="GM-HH"/>
    <x v="32"/>
    <x v="12"/>
    <x v="4"/>
  </r>
  <r>
    <s v="86I2220677"/>
    <d v="2022-05-04T00:00:00"/>
    <s v="3554191"/>
    <x v="559"/>
    <s v="81571686"/>
    <x v="0"/>
    <s v="B3"/>
    <s v="BXJLND1"/>
    <s v="Z4DN"/>
    <n v="12"/>
    <n v="7830.02"/>
    <n v="8769.6200000000008"/>
    <n v="652.5"/>
    <s v="Completed"/>
    <s v="4D22"/>
    <s v="3554191"/>
    <n v="12"/>
    <s v="Ahmedabad"/>
    <x v="0"/>
    <s v="GM-HH"/>
    <x v="31"/>
    <x v="12"/>
    <x v="4"/>
  </r>
  <r>
    <s v="86I2220677"/>
    <d v="2022-05-04T00:00:00"/>
    <s v="3554191"/>
    <x v="559"/>
    <s v="80802625"/>
    <x v="1"/>
    <s v="B3"/>
    <s v="BXJLK51"/>
    <s v="Z4DN"/>
    <n v="1"/>
    <n v="1305"/>
    <n v="1461.6"/>
    <n v="1305"/>
    <s v="Completed"/>
    <s v="4D22"/>
    <s v="3554191"/>
    <n v="1"/>
    <s v="Ahmedabad"/>
    <x v="0"/>
    <s v="GM-HH"/>
    <x v="31"/>
    <x v="12"/>
    <x v="4"/>
  </r>
  <r>
    <s v="86I2220677"/>
    <d v="2022-05-04T00:00:00"/>
    <s v="3554191"/>
    <x v="559"/>
    <s v="86415798"/>
    <x v="3"/>
    <s v="B3"/>
    <s v="BXJL2N1"/>
    <s v="Z4DN"/>
    <n v="30"/>
    <n v="9797.1299999999992"/>
    <n v="10972.79"/>
    <n v="326.57"/>
    <s v="Completed"/>
    <s v="4D22"/>
    <s v="3554191"/>
    <n v="30"/>
    <s v="Ahmedabad"/>
    <x v="0"/>
    <s v="GM-HH"/>
    <x v="31"/>
    <x v="12"/>
    <x v="4"/>
  </r>
  <r>
    <s v="86I2220679"/>
    <d v="2022-05-04T00:00:00"/>
    <s v="3553627"/>
    <x v="560"/>
    <s v="80802633"/>
    <x v="2"/>
    <s v="B3"/>
    <s v="BXJJF71"/>
    <s v="Z4DN"/>
    <n v="2"/>
    <n v="2609.9899999999998"/>
    <n v="2923.19"/>
    <n v="1305"/>
    <s v="Completed"/>
    <s v="4D22"/>
    <s v="3553627"/>
    <n v="2"/>
    <s v="Ahmedabad"/>
    <x v="0"/>
    <s v="GM-HH"/>
    <x v="31"/>
    <x v="12"/>
    <x v="4"/>
  </r>
  <r>
    <s v="86I2220681"/>
    <d v="2022-05-05T00:00:00"/>
    <s v="4273395"/>
    <x v="561"/>
    <s v="81571686"/>
    <x v="0"/>
    <s v="B3"/>
    <s v="BXJLND1"/>
    <s v="Z4DN"/>
    <n v="6"/>
    <n v="3915.04"/>
    <n v="4384.84"/>
    <n v="652.5"/>
    <s v="Completed"/>
    <s v="4D22"/>
    <s v="4273395"/>
    <n v="6"/>
    <s v="Ahmedabad"/>
    <x v="0"/>
    <s v="GM-HH"/>
    <x v="31"/>
    <x v="12"/>
    <x v="4"/>
  </r>
  <r>
    <s v="86I2220681"/>
    <d v="2022-05-05T00:00:00"/>
    <s v="4273395"/>
    <x v="561"/>
    <s v="86415798"/>
    <x v="3"/>
    <s v="B3"/>
    <s v="BXJL2N1"/>
    <s v="Z4DN"/>
    <n v="12"/>
    <n v="3918.88"/>
    <n v="4389.1400000000003"/>
    <n v="326.57"/>
    <s v="Completed"/>
    <s v="4D22"/>
    <s v="4273395"/>
    <n v="12"/>
    <s v="Ahmedabad"/>
    <x v="0"/>
    <s v="GM-HH"/>
    <x v="31"/>
    <x v="12"/>
    <x v="4"/>
  </r>
  <r>
    <s v="86I2220688"/>
    <d v="2022-05-05T00:00:00"/>
    <s v="3547480"/>
    <x v="562"/>
    <s v="80802625"/>
    <x v="1"/>
    <s v="B3"/>
    <s v="BXJLK51"/>
    <s v="Z4DN"/>
    <n v="5"/>
    <n v="6525.15"/>
    <n v="7308.15"/>
    <n v="1305"/>
    <s v="Completed"/>
    <s v="4D22"/>
    <s v="3547480"/>
    <n v="5"/>
    <s v="Ahmedabad"/>
    <x v="0"/>
    <s v="GM-HH"/>
    <x v="33"/>
    <x v="12"/>
    <x v="4"/>
  </r>
  <r>
    <s v="86I2220688"/>
    <d v="2022-05-05T00:00:00"/>
    <s v="3547480"/>
    <x v="562"/>
    <s v="80802633"/>
    <x v="2"/>
    <s v="B3"/>
    <s v="BXJJF71"/>
    <s v="Z4DN"/>
    <n v="3"/>
    <n v="3915.1"/>
    <n v="4384.8999999999996"/>
    <n v="1305"/>
    <s v="Completed"/>
    <s v="4D22"/>
    <s v="3547480"/>
    <n v="3"/>
    <s v="Ahmedabad"/>
    <x v="0"/>
    <s v="GM-HH"/>
    <x v="33"/>
    <x v="12"/>
    <x v="4"/>
  </r>
  <r>
    <s v="86I2220689"/>
    <d v="2022-05-05T00:00:00"/>
    <s v="3547403"/>
    <x v="563"/>
    <s v="81571686"/>
    <x v="0"/>
    <s v="B3"/>
    <s v="BXJLND1"/>
    <s v="Z4DN"/>
    <n v="24"/>
    <n v="15660.05"/>
    <n v="17539.25"/>
    <n v="652.5"/>
    <s v="Completed"/>
    <s v="4D22"/>
    <s v="3547403"/>
    <n v="24"/>
    <s v="Ahmedabad"/>
    <x v="0"/>
    <s v="GM-HH"/>
    <x v="32"/>
    <x v="12"/>
    <x v="4"/>
  </r>
  <r>
    <s v="86I2220690"/>
    <d v="2022-05-05T00:00:00"/>
    <s v="3552806"/>
    <x v="564"/>
    <s v="81571686"/>
    <x v="0"/>
    <s v="B3"/>
    <s v="BXJLND1"/>
    <s v="Z4DN"/>
    <n v="6"/>
    <n v="3915"/>
    <n v="4384.8"/>
    <n v="652.5"/>
    <s v="Completed"/>
    <s v="4D22"/>
    <s v="3552806"/>
    <n v="6"/>
    <s v="Ahmedabad"/>
    <x v="0"/>
    <s v="GM-HH"/>
    <x v="31"/>
    <x v="12"/>
    <x v="4"/>
  </r>
  <r>
    <s v="86I2220691"/>
    <d v="2022-05-05T00:00:00"/>
    <s v="4623039"/>
    <x v="565"/>
    <s v="86415798"/>
    <x v="3"/>
    <s v="B3"/>
    <s v="BXJL2N1"/>
    <s v="Z4DN"/>
    <n v="24"/>
    <n v="7837.61"/>
    <n v="8778.1299999999992"/>
    <n v="326.57"/>
    <s v="Completed"/>
    <s v="4D22"/>
    <s v="4623039"/>
    <n v="24"/>
    <s v="Ahmedabad"/>
    <x v="0"/>
    <s v="GM-HH"/>
    <x v="34"/>
    <x v="12"/>
    <x v="4"/>
  </r>
  <r>
    <s v="86I2220694"/>
    <d v="2022-05-05T00:00:00"/>
    <s v="4195228"/>
    <x v="566"/>
    <s v="81571686"/>
    <x v="0"/>
    <s v="B3"/>
    <s v="BXJLND1"/>
    <s v="Z4DN"/>
    <n v="30"/>
    <n v="19575.03"/>
    <n v="21924.03"/>
    <n v="652.5"/>
    <s v="Completed"/>
    <s v="4D22"/>
    <s v="4195228"/>
    <n v="30"/>
    <s v="Ahmedabad"/>
    <x v="0"/>
    <s v="GM-HH"/>
    <x v="34"/>
    <x v="12"/>
    <x v="4"/>
  </r>
  <r>
    <s v="86I2220697"/>
    <d v="2022-05-05T00:00:00"/>
    <s v="3547482"/>
    <x v="567"/>
    <s v="81571686"/>
    <x v="0"/>
    <s v="B3"/>
    <s v="BXJLND1"/>
    <s v="Z4DN"/>
    <n v="15"/>
    <n v="9787.36"/>
    <n v="10961.86"/>
    <n v="652.5"/>
    <s v="Completed"/>
    <s v="4D22"/>
    <s v="3547482"/>
    <n v="15"/>
    <s v="Ahmedabad"/>
    <x v="0"/>
    <s v="GM-HH"/>
    <x v="31"/>
    <x v="12"/>
    <x v="4"/>
  </r>
  <r>
    <s v="86I2220699"/>
    <d v="2022-05-05T00:00:00"/>
    <s v="3553017"/>
    <x v="568"/>
    <s v="81571686"/>
    <x v="0"/>
    <s v="B3"/>
    <s v="BXJLND1"/>
    <s v="Z4DN"/>
    <n v="6"/>
    <n v="3915.03"/>
    <n v="4384.83"/>
    <n v="652.5"/>
    <s v="Completed"/>
    <s v="4D22"/>
    <s v="3553017"/>
    <n v="6"/>
    <s v="Ahmedabad"/>
    <x v="0"/>
    <s v="GM-HH"/>
    <x v="31"/>
    <x v="12"/>
    <x v="4"/>
  </r>
  <r>
    <s v="86I2220699"/>
    <d v="2022-05-05T00:00:00"/>
    <s v="3553017"/>
    <x v="568"/>
    <s v="86415798"/>
    <x v="3"/>
    <s v="B3"/>
    <s v="BXJL2N1"/>
    <s v="Z4DN"/>
    <n v="6"/>
    <n v="1959.44"/>
    <n v="2194.58"/>
    <n v="326.57"/>
    <s v="Completed"/>
    <s v="4D22"/>
    <s v="3553017"/>
    <n v="6"/>
    <s v="Ahmedabad"/>
    <x v="0"/>
    <s v="GM-HH"/>
    <x v="31"/>
    <x v="12"/>
    <x v="4"/>
  </r>
  <r>
    <s v="86I2220699"/>
    <d v="2022-05-05T00:00:00"/>
    <s v="3553017"/>
    <x v="568"/>
    <s v="80802633"/>
    <x v="2"/>
    <s v="B3"/>
    <s v="BXJJF71"/>
    <s v="Z4DN"/>
    <n v="3"/>
    <n v="3915.03"/>
    <n v="4384.83"/>
    <n v="1305"/>
    <s v="Completed"/>
    <s v="4D22"/>
    <s v="3553017"/>
    <n v="3"/>
    <s v="Ahmedabad"/>
    <x v="0"/>
    <s v="GM-HH"/>
    <x v="31"/>
    <x v="12"/>
    <x v="4"/>
  </r>
  <r>
    <s v="86I2220709"/>
    <d v="2022-05-06T00:00:00"/>
    <s v="1717996"/>
    <x v="556"/>
    <s v="81571686"/>
    <x v="0"/>
    <s v="B3"/>
    <s v="BXJLND1"/>
    <s v="Z4DN"/>
    <n v="12"/>
    <n v="7830.05"/>
    <n v="8769.65"/>
    <n v="652.5"/>
    <s v="Completed"/>
    <s v="4D22"/>
    <s v="1717996"/>
    <n v="12"/>
    <s v="Ahmedabad"/>
    <x v="0"/>
    <s v="GM-HH"/>
    <x v="32"/>
    <x v="12"/>
    <x v="4"/>
  </r>
  <r>
    <s v="86I2220714"/>
    <d v="2022-05-06T00:00:00"/>
    <s v="3553249"/>
    <x v="569"/>
    <s v="80802625"/>
    <x v="1"/>
    <s v="B3"/>
    <s v="BXJLK51"/>
    <s v="Z4DN"/>
    <n v="3"/>
    <n v="3915.01"/>
    <n v="4384.8100000000004"/>
    <n v="1305"/>
    <s v="Completed"/>
    <s v="4D22"/>
    <s v="3553249"/>
    <n v="3"/>
    <s v="Ahmedabad"/>
    <x v="0"/>
    <s v="GM-HH"/>
    <x v="31"/>
    <x v="12"/>
    <x v="4"/>
  </r>
  <r>
    <s v="86I2220714"/>
    <d v="2022-05-06T00:00:00"/>
    <s v="3553249"/>
    <x v="569"/>
    <s v="86415798"/>
    <x v="3"/>
    <s v="B3"/>
    <s v="BXJL2N1"/>
    <s v="Z4DN"/>
    <n v="6"/>
    <n v="1959.42"/>
    <n v="2194.56"/>
    <n v="326.57"/>
    <s v="Completed"/>
    <s v="4D22"/>
    <s v="3553249"/>
    <n v="6"/>
    <s v="Ahmedabad"/>
    <x v="0"/>
    <s v="GM-HH"/>
    <x v="31"/>
    <x v="12"/>
    <x v="4"/>
  </r>
  <r>
    <s v="86I2220714"/>
    <d v="2022-05-06T00:00:00"/>
    <s v="3553249"/>
    <x v="569"/>
    <s v="80802633"/>
    <x v="2"/>
    <s v="B3"/>
    <s v="BXJJF71"/>
    <s v="Z4DN"/>
    <n v="2"/>
    <n v="2610"/>
    <n v="2923.2"/>
    <n v="1305"/>
    <s v="Completed"/>
    <s v="4D22"/>
    <s v="3553249"/>
    <n v="2"/>
    <s v="Ahmedabad"/>
    <x v="0"/>
    <s v="GM-HH"/>
    <x v="31"/>
    <x v="12"/>
    <x v="4"/>
  </r>
  <r>
    <s v="86I2220717"/>
    <d v="2022-05-06T00:00:00"/>
    <s v="3552625"/>
    <x v="570"/>
    <s v="80802633"/>
    <x v="2"/>
    <s v="B3"/>
    <s v="BXJJF71"/>
    <s v="Z4DN"/>
    <n v="2"/>
    <n v="2610.0700000000002"/>
    <n v="2923.27"/>
    <n v="1305"/>
    <s v="Completed"/>
    <s v="4D22"/>
    <s v="3552625"/>
    <n v="2"/>
    <s v="Ahmedabad"/>
    <x v="0"/>
    <s v="GM-HH"/>
    <x v="31"/>
    <x v="12"/>
    <x v="4"/>
  </r>
  <r>
    <s v="86I2220720"/>
    <d v="2022-05-06T00:00:00"/>
    <s v="1718073"/>
    <x v="571"/>
    <s v="81571686"/>
    <x v="0"/>
    <s v="B3"/>
    <s v="BXJLND1"/>
    <s v="Z4DN"/>
    <n v="18"/>
    <n v="11744.78"/>
    <n v="13154.18"/>
    <n v="652.5"/>
    <s v="Completed"/>
    <s v="4D22"/>
    <s v="1718073"/>
    <n v="18"/>
    <s v="Ahmedabad"/>
    <x v="0"/>
    <s v="GM-HH"/>
    <x v="33"/>
    <x v="12"/>
    <x v="4"/>
  </r>
  <r>
    <s v="86I2220722"/>
    <d v="2022-05-06T00:00:00"/>
    <s v="4007791"/>
    <x v="572"/>
    <s v="81571686"/>
    <x v="0"/>
    <s v="B3"/>
    <s v="BXJLND1"/>
    <s v="Z4DN"/>
    <n v="30"/>
    <n v="19575.009999999998"/>
    <n v="21924.01"/>
    <n v="652.5"/>
    <s v="Completed"/>
    <s v="4D22"/>
    <s v="4007791"/>
    <n v="30"/>
    <s v="Ahmedabad"/>
    <x v="0"/>
    <s v="GM-HH"/>
    <x v="31"/>
    <x v="12"/>
    <x v="4"/>
  </r>
  <r>
    <s v="86I2220722"/>
    <d v="2022-05-06T00:00:00"/>
    <s v="4007791"/>
    <x v="572"/>
    <s v="80802625"/>
    <x v="1"/>
    <s v="B3"/>
    <s v="BXJLK51"/>
    <s v="Z4DN"/>
    <n v="15"/>
    <n v="19575.009999999998"/>
    <n v="21924.01"/>
    <n v="1305"/>
    <s v="Completed"/>
    <s v="4D22"/>
    <s v="4007791"/>
    <n v="15"/>
    <s v="Ahmedabad"/>
    <x v="0"/>
    <s v="GM-HH"/>
    <x v="31"/>
    <x v="12"/>
    <x v="4"/>
  </r>
  <r>
    <s v="86I2220722"/>
    <d v="2022-05-06T00:00:00"/>
    <s v="4007791"/>
    <x v="572"/>
    <s v="86415798"/>
    <x v="3"/>
    <s v="B3"/>
    <s v="BXJL2N1"/>
    <s v="Z4DN"/>
    <n v="12"/>
    <n v="3918.84"/>
    <n v="4389.1000000000004"/>
    <n v="326.57"/>
    <s v="Completed"/>
    <s v="4D22"/>
    <s v="4007791"/>
    <n v="12"/>
    <s v="Ahmedabad"/>
    <x v="0"/>
    <s v="GM-HH"/>
    <x v="31"/>
    <x v="12"/>
    <x v="4"/>
  </r>
  <r>
    <s v="86I2220729"/>
    <d v="2022-05-07T00:00:00"/>
    <s v="1717988"/>
    <x v="573"/>
    <s v="86415798"/>
    <x v="3"/>
    <s v="B3"/>
    <s v="BXJL2N1"/>
    <s v="Z4DN"/>
    <n v="24"/>
    <n v="7837.68"/>
    <n v="8778.2000000000007"/>
    <n v="326.57"/>
    <s v="Completed"/>
    <s v="4D22"/>
    <s v="1717988"/>
    <n v="24"/>
    <s v="Ahmedabad"/>
    <x v="0"/>
    <s v="GM-HH"/>
    <x v="32"/>
    <x v="12"/>
    <x v="4"/>
  </r>
  <r>
    <s v="86I2220739"/>
    <d v="2022-05-09T00:00:00"/>
    <s v="3554537"/>
    <x v="574"/>
    <s v="80802625"/>
    <x v="1"/>
    <s v="B3"/>
    <s v="BXJLK51"/>
    <s v="Z4DN"/>
    <n v="3"/>
    <n v="3915.11"/>
    <n v="4384.91"/>
    <n v="1305"/>
    <s v="Completed"/>
    <s v="4D22"/>
    <s v="3554537"/>
    <n v="3"/>
    <s v="Ahmedabad"/>
    <x v="0"/>
    <s v="GM-HH"/>
    <x v="31"/>
    <x v="12"/>
    <x v="4"/>
  </r>
  <r>
    <s v="86I2220740"/>
    <d v="2022-05-09T00:00:00"/>
    <s v="1718498"/>
    <x v="575"/>
    <s v="81571686"/>
    <x v="0"/>
    <s v="B3"/>
    <s v="BXJLND1"/>
    <s v="Z4DN"/>
    <n v="15"/>
    <n v="9787.51"/>
    <n v="10962.01"/>
    <n v="652.5"/>
    <s v="Completed"/>
    <s v="4D22"/>
    <s v="1718498"/>
    <n v="15"/>
    <s v="Ahmedabad"/>
    <x v="0"/>
    <s v="GM-HH"/>
    <x v="32"/>
    <x v="12"/>
    <x v="4"/>
  </r>
  <r>
    <s v="86I2220740"/>
    <d v="2022-05-09T00:00:00"/>
    <s v="1718498"/>
    <x v="575"/>
    <s v="80802625"/>
    <x v="1"/>
    <s v="B3"/>
    <s v="BXJLK51"/>
    <s v="Z4DN"/>
    <n v="3"/>
    <n v="3915"/>
    <n v="4384.8"/>
    <n v="1305"/>
    <s v="Completed"/>
    <s v="4D22"/>
    <s v="1718498"/>
    <n v="3"/>
    <s v="Ahmedabad"/>
    <x v="0"/>
    <s v="GM-HH"/>
    <x v="32"/>
    <x v="12"/>
    <x v="4"/>
  </r>
  <r>
    <s v="86I2220740"/>
    <d v="2022-05-09T00:00:00"/>
    <s v="1718498"/>
    <x v="575"/>
    <s v="80802633"/>
    <x v="2"/>
    <s v="B3"/>
    <s v="BXJJF71"/>
    <s v="Z4DN"/>
    <n v="7"/>
    <n v="9135.01"/>
    <n v="10231.209999999999"/>
    <n v="1305"/>
    <s v="Completed"/>
    <s v="4D22"/>
    <s v="1718498"/>
    <n v="7"/>
    <s v="Ahmedabad"/>
    <x v="0"/>
    <s v="GM-HH"/>
    <x v="32"/>
    <x v="12"/>
    <x v="4"/>
  </r>
  <r>
    <s v="86I2220740"/>
    <d v="2022-05-09T00:00:00"/>
    <s v="1718498"/>
    <x v="575"/>
    <s v="86415798"/>
    <x v="3"/>
    <s v="B3"/>
    <s v="BXJL2N1"/>
    <s v="Z4DN"/>
    <n v="10"/>
    <n v="3265.7"/>
    <n v="3657.58"/>
    <n v="326.57"/>
    <s v="Completed"/>
    <s v="4D22"/>
    <s v="1718498"/>
    <n v="10"/>
    <s v="Ahmedabad"/>
    <x v="0"/>
    <s v="GM-HH"/>
    <x v="32"/>
    <x v="12"/>
    <x v="4"/>
  </r>
  <r>
    <s v="86I2220742"/>
    <d v="2022-05-09T00:00:00"/>
    <s v="3552986"/>
    <x v="576"/>
    <s v="81571686"/>
    <x v="0"/>
    <s v="B3"/>
    <s v="BXJLND1"/>
    <s v="Z4DN"/>
    <n v="12"/>
    <n v="7829.76"/>
    <n v="8769.36"/>
    <n v="652.5"/>
    <s v="Completed"/>
    <s v="4D22"/>
    <s v="3552986"/>
    <n v="12"/>
    <s v="Ahmedabad"/>
    <x v="0"/>
    <s v="GM-HH"/>
    <x v="34"/>
    <x v="12"/>
    <x v="4"/>
  </r>
  <r>
    <s v="86I2220747"/>
    <d v="2022-05-09T00:00:00"/>
    <s v="3547474"/>
    <x v="577"/>
    <s v="86415798"/>
    <x v="3"/>
    <s v="B3"/>
    <s v="BXJL2N1"/>
    <s v="Z4DN"/>
    <n v="12"/>
    <n v="3918.87"/>
    <n v="4389.13"/>
    <n v="326.57"/>
    <s v="Completed"/>
    <s v="4D22"/>
    <s v="3547474"/>
    <n v="12"/>
    <s v="Ahmedabad"/>
    <x v="0"/>
    <s v="GM-HH"/>
    <x v="33"/>
    <x v="12"/>
    <x v="4"/>
  </r>
  <r>
    <s v="86I2220748"/>
    <d v="2022-05-09T00:00:00"/>
    <s v="3553278"/>
    <x v="578"/>
    <s v="86415798"/>
    <x v="3"/>
    <s v="B3"/>
    <s v="BXJL2N1"/>
    <s v="Z4DN"/>
    <n v="6"/>
    <n v="1959.44"/>
    <n v="2194.58"/>
    <n v="326.57"/>
    <s v="Completed"/>
    <s v="4D22"/>
    <s v="3553278"/>
    <n v="6"/>
    <s v="Ahmedabad"/>
    <x v="0"/>
    <s v="GM-HH"/>
    <x v="32"/>
    <x v="12"/>
    <x v="4"/>
  </r>
  <r>
    <s v="86I2220751"/>
    <d v="2022-05-09T00:00:00"/>
    <s v="3553627"/>
    <x v="560"/>
    <s v="86415798"/>
    <x v="3"/>
    <s v="B3"/>
    <s v="BXJL2N1"/>
    <s v="Z4DN"/>
    <n v="12"/>
    <n v="3918.74"/>
    <n v="4389"/>
    <n v="326.57"/>
    <s v="Completed"/>
    <s v="4D22"/>
    <s v="3553627"/>
    <n v="12"/>
    <s v="Ahmedabad"/>
    <x v="0"/>
    <s v="GM-HH"/>
    <x v="31"/>
    <x v="12"/>
    <x v="4"/>
  </r>
  <r>
    <s v="86I2220755"/>
    <d v="2022-05-09T00:00:00"/>
    <s v="3552412"/>
    <x v="579"/>
    <s v="81571686"/>
    <x v="0"/>
    <s v="B3"/>
    <s v="BXJLND1"/>
    <s v="Z4DN"/>
    <n v="6"/>
    <n v="3915.04"/>
    <n v="4384.84"/>
    <n v="652.5"/>
    <s v="Completed"/>
    <s v="4D22"/>
    <s v="3552412"/>
    <n v="6"/>
    <s v="Ahmedabad"/>
    <x v="0"/>
    <s v="GM-HH"/>
    <x v="33"/>
    <x v="12"/>
    <x v="4"/>
  </r>
  <r>
    <s v="86I2220755"/>
    <d v="2022-05-09T00:00:00"/>
    <s v="3552412"/>
    <x v="579"/>
    <s v="80802625"/>
    <x v="1"/>
    <s v="B3"/>
    <s v="BXJLK51"/>
    <s v="Z4DN"/>
    <n v="2"/>
    <n v="2610.0300000000002"/>
    <n v="2923.23"/>
    <n v="1305"/>
    <s v="Completed"/>
    <s v="4D22"/>
    <s v="3552412"/>
    <n v="2"/>
    <s v="Ahmedabad"/>
    <x v="0"/>
    <s v="GM-HH"/>
    <x v="33"/>
    <x v="12"/>
    <x v="4"/>
  </r>
  <r>
    <s v="86I2220757"/>
    <d v="2022-05-10T00:00:00"/>
    <s v="3547414"/>
    <x v="580"/>
    <s v="86415798"/>
    <x v="3"/>
    <s v="B3"/>
    <s v="BXJL2N1"/>
    <s v="Z4DN"/>
    <n v="12"/>
    <n v="3918.81"/>
    <n v="4389.07"/>
    <n v="326.57"/>
    <s v="Completed"/>
    <s v="4D22"/>
    <s v="3547414"/>
    <n v="12"/>
    <s v="Ahmedabad"/>
    <x v="0"/>
    <s v="GM-HH"/>
    <x v="32"/>
    <x v="12"/>
    <x v="4"/>
  </r>
  <r>
    <s v="86I2220757"/>
    <d v="2022-05-10T00:00:00"/>
    <s v="3547414"/>
    <x v="580"/>
    <s v="81571686"/>
    <x v="0"/>
    <s v="B3"/>
    <s v="BXJLND1"/>
    <s v="Z4DN"/>
    <n v="6"/>
    <n v="3914.97"/>
    <n v="4384.7700000000004"/>
    <n v="652.5"/>
    <s v="Completed"/>
    <s v="4D22"/>
    <s v="3547414"/>
    <n v="6"/>
    <s v="Ahmedabad"/>
    <x v="0"/>
    <s v="GM-HH"/>
    <x v="32"/>
    <x v="12"/>
    <x v="4"/>
  </r>
  <r>
    <s v="86I2220762"/>
    <d v="2022-05-10T00:00:00"/>
    <s v="4623039"/>
    <x v="565"/>
    <s v="80802633"/>
    <x v="2"/>
    <s v="B3"/>
    <s v="BXJJF71"/>
    <s v="Z4DN"/>
    <n v="5"/>
    <n v="6525.03"/>
    <n v="7308.03"/>
    <n v="1305"/>
    <s v="Completed"/>
    <s v="4D22"/>
    <s v="4623039"/>
    <n v="5"/>
    <s v="Ahmedabad"/>
    <x v="0"/>
    <s v="GM-HH"/>
    <x v="34"/>
    <x v="12"/>
    <x v="4"/>
  </r>
  <r>
    <s v="86I2220763"/>
    <d v="2022-05-10T00:00:00"/>
    <s v="2737501"/>
    <x v="581"/>
    <s v="86415798"/>
    <x v="3"/>
    <s v="B3"/>
    <s v="BXJL2N1"/>
    <s v="Z4DN"/>
    <n v="6"/>
    <n v="1959.44"/>
    <n v="2194.58"/>
    <n v="326.57"/>
    <s v="Completed"/>
    <s v="4D22"/>
    <s v="2737501"/>
    <n v="6"/>
    <s v="Ahmedabad"/>
    <x v="0"/>
    <s v="GM-HH"/>
    <x v="32"/>
    <x v="12"/>
    <x v="4"/>
  </r>
  <r>
    <s v="86I2220763"/>
    <d v="2022-05-10T00:00:00"/>
    <s v="2737501"/>
    <x v="581"/>
    <s v="81571686"/>
    <x v="0"/>
    <s v="B3"/>
    <s v="BXJLND1"/>
    <s v="Z4DN"/>
    <n v="3"/>
    <n v="1957.52"/>
    <n v="2192.42"/>
    <n v="652.5"/>
    <s v="Completed"/>
    <s v="4D22"/>
    <s v="2737501"/>
    <n v="3"/>
    <s v="Ahmedabad"/>
    <x v="0"/>
    <s v="GM-HH"/>
    <x v="32"/>
    <x v="12"/>
    <x v="4"/>
  </r>
  <r>
    <s v="86I2220769"/>
    <d v="2022-05-10T00:00:00"/>
    <s v="3547362"/>
    <x v="582"/>
    <s v="80802633"/>
    <x v="2"/>
    <s v="B3"/>
    <s v="BXJJF71"/>
    <s v="Z4DN"/>
    <n v="2"/>
    <n v="2609.94"/>
    <n v="2923.14"/>
    <n v="1305"/>
    <s v="Completed"/>
    <s v="4D22"/>
    <s v="3547362"/>
    <n v="2"/>
    <s v="Ahmedabad"/>
    <x v="0"/>
    <s v="GM-HH"/>
    <x v="31"/>
    <x v="12"/>
    <x v="4"/>
  </r>
  <r>
    <s v="86I2220778"/>
    <d v="2022-05-11T00:00:00"/>
    <s v="3547476"/>
    <x v="583"/>
    <s v="80802625"/>
    <x v="1"/>
    <s v="B3"/>
    <s v="BXJLK51"/>
    <s v="Z4DN"/>
    <n v="2"/>
    <n v="2609.96"/>
    <n v="2923.16"/>
    <n v="1305"/>
    <s v="Completed"/>
    <s v="4D22"/>
    <s v="3547476"/>
    <n v="2"/>
    <s v="Ahmedabad"/>
    <x v="0"/>
    <s v="GM-HH"/>
    <x v="33"/>
    <x v="12"/>
    <x v="4"/>
  </r>
  <r>
    <s v="86I2220779"/>
    <d v="2022-05-11T00:00:00"/>
    <s v="3547468"/>
    <x v="584"/>
    <s v="81571686"/>
    <x v="0"/>
    <s v="B3"/>
    <s v="BXJLND1"/>
    <s v="Z4DN"/>
    <n v="10"/>
    <n v="6524.98"/>
    <n v="7307.98"/>
    <n v="652.5"/>
    <s v="Completed"/>
    <s v="4D22"/>
    <s v="3547468"/>
    <n v="10"/>
    <s v="Ahmedabad"/>
    <x v="0"/>
    <s v="GM-HH"/>
    <x v="33"/>
    <x v="12"/>
    <x v="4"/>
  </r>
  <r>
    <s v="86I2220779"/>
    <d v="2022-05-11T00:00:00"/>
    <s v="3547468"/>
    <x v="584"/>
    <s v="80802625"/>
    <x v="1"/>
    <s v="B3"/>
    <s v="BXJLK51"/>
    <s v="Z4DN"/>
    <n v="3"/>
    <n v="3914.98"/>
    <n v="4384.78"/>
    <n v="1305"/>
    <s v="Completed"/>
    <s v="4D22"/>
    <s v="3547468"/>
    <n v="3"/>
    <s v="Ahmedabad"/>
    <x v="0"/>
    <s v="GM-HH"/>
    <x v="33"/>
    <x v="12"/>
    <x v="4"/>
  </r>
  <r>
    <s v="86I2220779"/>
    <d v="2022-05-11T00:00:00"/>
    <s v="3547468"/>
    <x v="584"/>
    <s v="80802633"/>
    <x v="2"/>
    <s v="B3"/>
    <s v="BXJJF71"/>
    <s v="Z4DN"/>
    <n v="3"/>
    <n v="3914.98"/>
    <n v="4384.78"/>
    <n v="1305"/>
    <s v="Completed"/>
    <s v="4D22"/>
    <s v="3547468"/>
    <n v="3"/>
    <s v="Ahmedabad"/>
    <x v="0"/>
    <s v="GM-HH"/>
    <x v="33"/>
    <x v="12"/>
    <x v="4"/>
  </r>
  <r>
    <s v="86I2220782"/>
    <d v="2022-05-11T00:00:00"/>
    <s v="1987831"/>
    <x v="585"/>
    <s v="86415798"/>
    <x v="3"/>
    <s v="B3"/>
    <s v="BXJL2N1"/>
    <s v="Z4DN"/>
    <n v="20"/>
    <n v="6531.48"/>
    <n v="7315.24"/>
    <n v="326.57"/>
    <s v="Completed"/>
    <s v="4D22"/>
    <s v="1987831"/>
    <n v="20"/>
    <s v="Ahmedabad"/>
    <x v="0"/>
    <s v="GM-HH"/>
    <x v="32"/>
    <x v="12"/>
    <x v="4"/>
  </r>
  <r>
    <s v="86I2220782"/>
    <d v="2022-05-11T00:00:00"/>
    <s v="1987831"/>
    <x v="585"/>
    <s v="80802633"/>
    <x v="2"/>
    <s v="B3"/>
    <s v="BXJJF71"/>
    <s v="Z4DN"/>
    <n v="5"/>
    <n v="6525.08"/>
    <n v="7308.08"/>
    <n v="1305"/>
    <s v="Completed"/>
    <s v="4D22"/>
    <s v="1987831"/>
    <n v="5"/>
    <s v="Ahmedabad"/>
    <x v="0"/>
    <s v="GM-HH"/>
    <x v="32"/>
    <x v="12"/>
    <x v="4"/>
  </r>
  <r>
    <s v="86I2220787"/>
    <d v="2022-05-11T00:00:00"/>
    <s v="4593967"/>
    <x v="586"/>
    <s v="81571686"/>
    <x v="0"/>
    <s v="B3"/>
    <s v="BXJLND1"/>
    <s v="Z4DN"/>
    <n v="12"/>
    <n v="7830"/>
    <n v="8769.6"/>
    <n v="652.5"/>
    <s v="Completed"/>
    <s v="4D22"/>
    <s v="4593967"/>
    <n v="12"/>
    <s v="Ahmedabad"/>
    <x v="0"/>
    <s v="GM-HH"/>
    <x v="31"/>
    <x v="12"/>
    <x v="4"/>
  </r>
  <r>
    <s v="86I2220787"/>
    <d v="2022-05-11T00:00:00"/>
    <s v="4593967"/>
    <x v="586"/>
    <s v="86415798"/>
    <x v="3"/>
    <s v="B3"/>
    <s v="BXJL2N1"/>
    <s v="Z4DN"/>
    <n v="24"/>
    <n v="7837.68"/>
    <n v="8778.2000000000007"/>
    <n v="326.57"/>
    <s v="Completed"/>
    <s v="4D22"/>
    <s v="4593967"/>
    <n v="24"/>
    <s v="Ahmedabad"/>
    <x v="0"/>
    <s v="GM-HH"/>
    <x v="31"/>
    <x v="12"/>
    <x v="4"/>
  </r>
  <r>
    <s v="86I2220788"/>
    <d v="2022-05-11T00:00:00"/>
    <s v="3547481"/>
    <x v="587"/>
    <s v="86415798"/>
    <x v="3"/>
    <s v="B3"/>
    <s v="BXJL2N1"/>
    <s v="Z4DN"/>
    <n v="6"/>
    <n v="1959.37"/>
    <n v="2194.5100000000002"/>
    <n v="326.57"/>
    <s v="Completed"/>
    <s v="4D22"/>
    <s v="3547481"/>
    <n v="6"/>
    <s v="Ahmedabad"/>
    <x v="0"/>
    <s v="GM-HH"/>
    <x v="33"/>
    <x v="12"/>
    <x v="4"/>
  </r>
  <r>
    <s v="86I2220792"/>
    <d v="2022-05-11T00:00:00"/>
    <s v="4748864"/>
    <x v="588"/>
    <s v="81571686"/>
    <x v="0"/>
    <s v="B3"/>
    <s v="BXJLND1"/>
    <s v="Z4DN"/>
    <n v="72"/>
    <n v="46980"/>
    <n v="52617.599999999999"/>
    <n v="652.5"/>
    <s v="Completed"/>
    <s v="4D22"/>
    <s v="4748864"/>
    <n v="72"/>
    <s v="Ahmedabad"/>
    <x v="0"/>
    <s v="GM-HH"/>
    <x v="32"/>
    <x v="12"/>
    <x v="4"/>
  </r>
  <r>
    <s v="86I2220792"/>
    <d v="2022-05-11T00:00:00"/>
    <s v="4748864"/>
    <x v="588"/>
    <s v="80802625"/>
    <x v="1"/>
    <s v="B3"/>
    <s v="BXJLK51"/>
    <s v="Z4DN"/>
    <n v="20"/>
    <n v="26100"/>
    <n v="29232"/>
    <n v="1305"/>
    <s v="Completed"/>
    <s v="4D22"/>
    <s v="4748864"/>
    <n v="20"/>
    <s v="Ahmedabad"/>
    <x v="0"/>
    <s v="GM-HH"/>
    <x v="32"/>
    <x v="12"/>
    <x v="4"/>
  </r>
  <r>
    <s v="86I2220792"/>
    <d v="2022-05-11T00:00:00"/>
    <s v="4748864"/>
    <x v="588"/>
    <s v="86415798"/>
    <x v="3"/>
    <s v="B3"/>
    <s v="BXJL2N1"/>
    <s v="Z4DN"/>
    <n v="102"/>
    <n v="33310.14"/>
    <n v="37307.360000000001"/>
    <n v="326.57"/>
    <s v="Completed"/>
    <s v="4D22"/>
    <s v="4748864"/>
    <n v="102"/>
    <s v="Ahmedabad"/>
    <x v="0"/>
    <s v="GM-HH"/>
    <x v="32"/>
    <x v="12"/>
    <x v="4"/>
  </r>
  <r>
    <s v="86I2220792"/>
    <d v="2022-05-11T00:00:00"/>
    <s v="4748864"/>
    <x v="588"/>
    <s v="80802633"/>
    <x v="2"/>
    <s v="B3"/>
    <s v="BXJJF71"/>
    <s v="Z4DN"/>
    <n v="20"/>
    <n v="26100"/>
    <n v="29232"/>
    <n v="1305"/>
    <s v="Completed"/>
    <s v="4D22"/>
    <s v="4748864"/>
    <n v="20"/>
    <s v="Ahmedabad"/>
    <x v="0"/>
    <s v="GM-HH"/>
    <x v="32"/>
    <x v="12"/>
    <x v="4"/>
  </r>
  <r>
    <s v="86I2220796"/>
    <d v="2022-05-11T00:00:00"/>
    <s v="3553745"/>
    <x v="589"/>
    <s v="80802633"/>
    <x v="2"/>
    <s v="B3"/>
    <s v="BXJJF71"/>
    <s v="Z4DN"/>
    <n v="5"/>
    <n v="6525.06"/>
    <n v="7308.06"/>
    <n v="1305"/>
    <s v="Completed"/>
    <s v="4D22"/>
    <s v="3553745"/>
    <n v="5"/>
    <s v="Ahmedabad"/>
    <x v="0"/>
    <s v="GM-HH"/>
    <x v="34"/>
    <x v="12"/>
    <x v="4"/>
  </r>
  <r>
    <s v="86I2220809"/>
    <d v="2022-05-12T00:00:00"/>
    <s v="3552806"/>
    <x v="564"/>
    <s v="81571686"/>
    <x v="0"/>
    <s v="B3"/>
    <s v="BXJLND1"/>
    <s v="Z4DN"/>
    <n v="6"/>
    <n v="3914.93"/>
    <n v="4384.7299999999996"/>
    <n v="652.5"/>
    <s v="Completed"/>
    <s v="4D22"/>
    <s v="3552806"/>
    <n v="6"/>
    <s v="Ahmedabad"/>
    <x v="0"/>
    <s v="GM-HH"/>
    <x v="31"/>
    <x v="12"/>
    <x v="4"/>
  </r>
  <r>
    <s v="86I2220809"/>
    <d v="2022-05-12T00:00:00"/>
    <s v="3552806"/>
    <x v="564"/>
    <s v="80802625"/>
    <x v="1"/>
    <s v="B3"/>
    <s v="BXJLK51"/>
    <s v="Z4DN"/>
    <n v="4"/>
    <n v="5219.92"/>
    <n v="5846.32"/>
    <n v="1305"/>
    <s v="Completed"/>
    <s v="4D22"/>
    <s v="3552806"/>
    <n v="4"/>
    <s v="Ahmedabad"/>
    <x v="0"/>
    <s v="GM-HH"/>
    <x v="31"/>
    <x v="12"/>
    <x v="4"/>
  </r>
  <r>
    <s v="86I2220821"/>
    <d v="2022-05-13T00:00:00"/>
    <s v="4195228"/>
    <x v="566"/>
    <s v="80802633"/>
    <x v="2"/>
    <s v="B3"/>
    <s v="BXJJF71"/>
    <s v="Z4DN"/>
    <n v="5"/>
    <n v="6525.17"/>
    <n v="7308.17"/>
    <n v="1305"/>
    <s v="Completed"/>
    <s v="4D22"/>
    <s v="4195228"/>
    <n v="5"/>
    <s v="Ahmedabad"/>
    <x v="0"/>
    <s v="GM-HH"/>
    <x v="34"/>
    <x v="12"/>
    <x v="4"/>
  </r>
  <r>
    <s v="86I2220825"/>
    <d v="2022-05-13T00:00:00"/>
    <s v="3552629"/>
    <x v="590"/>
    <s v="80802625"/>
    <x v="1"/>
    <s v="B3"/>
    <s v="BXJLK51"/>
    <s v="Z4DN"/>
    <n v="25"/>
    <n v="32625"/>
    <n v="36540"/>
    <n v="1305"/>
    <s v="Completed"/>
    <s v="4D22"/>
    <s v="3552629"/>
    <n v="25"/>
    <s v="Ahmedabad"/>
    <x v="0"/>
    <s v="GM-HH"/>
    <x v="34"/>
    <x v="12"/>
    <x v="4"/>
  </r>
  <r>
    <s v="86I2220826"/>
    <d v="2022-05-13T00:00:00"/>
    <s v="4007791"/>
    <x v="572"/>
    <s v="81571686"/>
    <x v="0"/>
    <s v="B3"/>
    <s v="BXJLND1"/>
    <s v="Z4DN"/>
    <n v="12"/>
    <n v="7829.97"/>
    <n v="8769.57"/>
    <n v="652.5"/>
    <s v="Completed"/>
    <s v="4D22"/>
    <s v="4007791"/>
    <n v="12"/>
    <s v="Ahmedabad"/>
    <x v="0"/>
    <s v="GM-HH"/>
    <x v="31"/>
    <x v="12"/>
    <x v="4"/>
  </r>
  <r>
    <s v="86I2220826"/>
    <d v="2022-05-13T00:00:00"/>
    <s v="4007791"/>
    <x v="572"/>
    <s v="86415798"/>
    <x v="3"/>
    <s v="B3"/>
    <s v="BXJL2N1"/>
    <s v="Z4DN"/>
    <n v="50"/>
    <n v="16328.44"/>
    <n v="18287.86"/>
    <n v="326.57"/>
    <s v="Completed"/>
    <s v="4D22"/>
    <s v="4007791"/>
    <n v="50"/>
    <s v="Ahmedabad"/>
    <x v="0"/>
    <s v="GM-HH"/>
    <x v="31"/>
    <x v="12"/>
    <x v="4"/>
  </r>
  <r>
    <s v="86I2220826"/>
    <d v="2022-05-13T00:00:00"/>
    <s v="4007791"/>
    <x v="572"/>
    <s v="80802633"/>
    <x v="2"/>
    <s v="B3"/>
    <s v="BXJJF71"/>
    <s v="Z4DN"/>
    <n v="10"/>
    <n v="13049.95"/>
    <n v="14615.95"/>
    <n v="1305"/>
    <s v="Completed"/>
    <s v="4D22"/>
    <s v="4007791"/>
    <n v="10"/>
    <s v="Ahmedabad"/>
    <x v="0"/>
    <s v="GM-HH"/>
    <x v="31"/>
    <x v="12"/>
    <x v="4"/>
  </r>
  <r>
    <s v="86I2220827"/>
    <d v="2022-05-13T00:00:00"/>
    <s v="3547632"/>
    <x v="591"/>
    <s v="86415798"/>
    <x v="3"/>
    <s v="B3"/>
    <s v="BXJL2N1"/>
    <s v="Z4DN"/>
    <n v="12"/>
    <n v="3918.85"/>
    <n v="4389.1099999999997"/>
    <n v="326.57"/>
    <s v="Completed"/>
    <s v="4D22"/>
    <s v="3547632"/>
    <n v="12"/>
    <s v="Ahmedabad"/>
    <x v="0"/>
    <s v="GM-HH"/>
    <x v="31"/>
    <x v="12"/>
    <x v="4"/>
  </r>
  <r>
    <s v="86I2220830"/>
    <d v="2022-05-13T00:00:00"/>
    <s v="3547314"/>
    <x v="592"/>
    <s v="80802633"/>
    <x v="2"/>
    <s v="B3"/>
    <s v="BXJJF71"/>
    <s v="Z4DN"/>
    <n v="2"/>
    <n v="2610"/>
    <n v="2923.2"/>
    <n v="1305"/>
    <s v="Completed"/>
    <s v="4D22"/>
    <s v="3547314"/>
    <n v="2"/>
    <s v="Ahmedabad"/>
    <x v="0"/>
    <s v="GM-HH"/>
    <x v="33"/>
    <x v="12"/>
    <x v="4"/>
  </r>
  <r>
    <s v="86I2220838"/>
    <d v="2022-05-14T00:00:00"/>
    <s v="1718040"/>
    <x v="593"/>
    <s v="81571686"/>
    <x v="0"/>
    <s v="B3"/>
    <s v="BXJLND1"/>
    <s v="Z4DN"/>
    <n v="3"/>
    <n v="1957.55"/>
    <n v="2192.4499999999998"/>
    <n v="652.5"/>
    <s v="Completed"/>
    <s v="4D22"/>
    <s v="1718040"/>
    <n v="3"/>
    <s v="Ahmedabad"/>
    <x v="0"/>
    <s v="GM-HH"/>
    <x v="33"/>
    <x v="12"/>
    <x v="4"/>
  </r>
  <r>
    <s v="86I2220840"/>
    <d v="2022-05-14T00:00:00"/>
    <s v="3552629"/>
    <x v="590"/>
    <s v="86415798"/>
    <x v="3"/>
    <s v="B3"/>
    <s v="BXJL2N1"/>
    <s v="Z4DN"/>
    <n v="6"/>
    <n v="1959.41"/>
    <n v="2194.5500000000002"/>
    <n v="326.57"/>
    <s v="Completed"/>
    <s v="4D22"/>
    <s v="3552629"/>
    <n v="6"/>
    <s v="Ahmedabad"/>
    <x v="0"/>
    <s v="GM-HH"/>
    <x v="34"/>
    <x v="12"/>
    <x v="4"/>
  </r>
  <r>
    <s v="86I2220844"/>
    <d v="2022-05-14T00:00:00"/>
    <s v="3547482"/>
    <x v="567"/>
    <s v="80802633"/>
    <x v="2"/>
    <s v="B3"/>
    <s v="BXJJF71"/>
    <s v="Z4DN"/>
    <n v="4"/>
    <n v="5219.6000000000004"/>
    <n v="5846"/>
    <n v="1305"/>
    <s v="Completed"/>
    <s v="4D22"/>
    <s v="3547482"/>
    <n v="4"/>
    <s v="Ahmedabad"/>
    <x v="0"/>
    <s v="GM-HH"/>
    <x v="31"/>
    <x v="12"/>
    <x v="4"/>
  </r>
  <r>
    <s v="86I2220847"/>
    <d v="2022-05-14T00:00:00"/>
    <s v="1718043"/>
    <x v="594"/>
    <s v="86415798"/>
    <x v="3"/>
    <s v="B3"/>
    <s v="BXJL2N1"/>
    <s v="Z4DN"/>
    <n v="30"/>
    <n v="9797.06"/>
    <n v="10972.72"/>
    <n v="326.57"/>
    <s v="Completed"/>
    <s v="4D22"/>
    <s v="1718043"/>
    <n v="30"/>
    <s v="Ahmedabad"/>
    <x v="0"/>
    <s v="GM-HH"/>
    <x v="31"/>
    <x v="12"/>
    <x v="4"/>
  </r>
  <r>
    <s v="86I2220848"/>
    <d v="2022-05-14T00:00:00"/>
    <s v="3554020"/>
    <x v="595"/>
    <s v="86415798"/>
    <x v="3"/>
    <s v="B3"/>
    <s v="BXJL2N1"/>
    <s v="Z4DN"/>
    <n v="12"/>
    <n v="3918.74"/>
    <n v="4389"/>
    <n v="326.57"/>
    <s v="Completed"/>
    <s v="4D22"/>
    <s v="3554020"/>
    <n v="12"/>
    <s v="Ahmedabad"/>
    <x v="0"/>
    <s v="GM-HH"/>
    <x v="31"/>
    <x v="12"/>
    <x v="4"/>
  </r>
  <r>
    <s v="86I2220849"/>
    <d v="2022-05-14T00:00:00"/>
    <s v="3547489"/>
    <x v="596"/>
    <s v="80802625"/>
    <x v="1"/>
    <s v="B3"/>
    <s v="BXJLK51"/>
    <s v="Z4DN"/>
    <n v="5"/>
    <n v="6524.94"/>
    <n v="7307.94"/>
    <n v="1305"/>
    <s v="Completed"/>
    <s v="4D22"/>
    <s v="3547489"/>
    <n v="5"/>
    <s v="Ahmedabad"/>
    <x v="0"/>
    <s v="GM-HH"/>
    <x v="31"/>
    <x v="12"/>
    <x v="4"/>
  </r>
  <r>
    <s v="86I2220849"/>
    <d v="2022-05-14T00:00:00"/>
    <s v="3547489"/>
    <x v="596"/>
    <s v="86415798"/>
    <x v="3"/>
    <s v="B3"/>
    <s v="BXJL2N1"/>
    <s v="Z4DN"/>
    <n v="50"/>
    <n v="16328.34"/>
    <n v="18287.759999999998"/>
    <n v="326.57"/>
    <s v="Completed"/>
    <s v="4D22"/>
    <s v="3547489"/>
    <n v="50"/>
    <s v="Ahmedabad"/>
    <x v="0"/>
    <s v="GM-HH"/>
    <x v="31"/>
    <x v="12"/>
    <x v="4"/>
  </r>
  <r>
    <s v="86I2220851"/>
    <d v="2022-05-16T00:00:00"/>
    <s v="3554537"/>
    <x v="574"/>
    <s v="86415798"/>
    <x v="3"/>
    <s v="B3"/>
    <s v="BXJL2N1"/>
    <s v="Z4DN"/>
    <n v="6"/>
    <n v="1959.48"/>
    <n v="2194.62"/>
    <n v="326.57"/>
    <s v="Completed"/>
    <s v="4D22"/>
    <s v="3554537"/>
    <n v="6"/>
    <s v="Ahmedabad"/>
    <x v="0"/>
    <s v="GM-HH"/>
    <x v="31"/>
    <x v="12"/>
    <x v="4"/>
  </r>
  <r>
    <s v="86I2220856"/>
    <d v="2022-05-16T00:00:00"/>
    <s v="3553293"/>
    <x v="597"/>
    <s v="86415798"/>
    <x v="3"/>
    <s v="B3"/>
    <s v="BXJL2N1"/>
    <s v="Z4DN"/>
    <n v="12"/>
    <n v="3918.86"/>
    <n v="4389.12"/>
    <n v="326.57"/>
    <s v="Completed"/>
    <s v="4D22"/>
    <s v="3553293"/>
    <n v="12"/>
    <s v="Ahmedabad"/>
    <x v="0"/>
    <s v="GM-HH"/>
    <x v="32"/>
    <x v="12"/>
    <x v="4"/>
  </r>
  <r>
    <s v="86I2220860"/>
    <d v="2022-05-16T00:00:00"/>
    <s v="3554217"/>
    <x v="598"/>
    <s v="80802625"/>
    <x v="1"/>
    <s v="B3"/>
    <s v="BXJLK51"/>
    <s v="Z4DN"/>
    <n v="3"/>
    <n v="3915.15"/>
    <n v="4384.95"/>
    <n v="1305"/>
    <s v="Completed"/>
    <s v="4D22"/>
    <s v="3554217"/>
    <n v="3"/>
    <s v="Ahmedabad"/>
    <x v="0"/>
    <s v="GM-HH"/>
    <x v="33"/>
    <x v="12"/>
    <x v="4"/>
  </r>
  <r>
    <s v="86I2220861"/>
    <d v="2022-05-16T00:00:00"/>
    <s v="4127527"/>
    <x v="494"/>
    <s v="81571686"/>
    <x v="0"/>
    <s v="B3"/>
    <s v="BXJLND1"/>
    <s v="Z4DN"/>
    <n v="24"/>
    <n v="15659.99"/>
    <n v="17539.189999999999"/>
    <n v="652.5"/>
    <s v="Completed"/>
    <s v="4D22"/>
    <s v="4127527"/>
    <n v="24"/>
    <s v="Ahmedabad"/>
    <x v="0"/>
    <s v="GM-HH"/>
    <x v="31"/>
    <x v="12"/>
    <x v="4"/>
  </r>
  <r>
    <s v="86I2220861"/>
    <d v="2022-05-16T00:00:00"/>
    <s v="4127527"/>
    <x v="494"/>
    <s v="80802633"/>
    <x v="2"/>
    <s v="B3"/>
    <s v="BXJJF71"/>
    <s v="Z4DN"/>
    <n v="10"/>
    <n v="13049.99"/>
    <n v="14615.99"/>
    <n v="1305"/>
    <s v="Completed"/>
    <s v="4D22"/>
    <s v="4127527"/>
    <n v="10"/>
    <s v="Ahmedabad"/>
    <x v="0"/>
    <s v="GM-HH"/>
    <x v="31"/>
    <x v="12"/>
    <x v="4"/>
  </r>
  <r>
    <s v="86I2220864"/>
    <d v="2022-05-16T00:00:00"/>
    <s v="3552406"/>
    <x v="599"/>
    <s v="86415798"/>
    <x v="3"/>
    <s v="B3"/>
    <s v="BXJL2N1"/>
    <s v="Z4DN"/>
    <n v="18"/>
    <n v="5878.16"/>
    <n v="6583.56"/>
    <n v="326.57"/>
    <s v="Completed"/>
    <s v="4D22"/>
    <s v="3552406"/>
    <n v="18"/>
    <s v="Ahmedabad"/>
    <x v="0"/>
    <s v="GM-HH"/>
    <x v="33"/>
    <x v="12"/>
    <x v="4"/>
  </r>
  <r>
    <s v="86I2220865"/>
    <d v="2022-05-16T00:00:00"/>
    <s v="3554191"/>
    <x v="559"/>
    <s v="80802625"/>
    <x v="1"/>
    <s v="B3"/>
    <s v="BXJLK51"/>
    <s v="Z4DN"/>
    <n v="5"/>
    <n v="6524.97"/>
    <n v="7307.97"/>
    <n v="1305"/>
    <s v="Completed"/>
    <s v="4D22"/>
    <s v="3554191"/>
    <n v="5"/>
    <s v="Ahmedabad"/>
    <x v="0"/>
    <s v="GM-HH"/>
    <x v="31"/>
    <x v="12"/>
    <x v="4"/>
  </r>
  <r>
    <s v="86I2220865"/>
    <d v="2022-05-16T00:00:00"/>
    <s v="3554191"/>
    <x v="559"/>
    <s v="86415798"/>
    <x v="3"/>
    <s v="B3"/>
    <s v="BXJL2N1"/>
    <s v="Z4DN"/>
    <n v="60"/>
    <n v="19594.12"/>
    <n v="21945.42"/>
    <n v="326.57"/>
    <s v="Completed"/>
    <s v="4D22"/>
    <s v="3554191"/>
    <n v="60"/>
    <s v="Ahmedabad"/>
    <x v="0"/>
    <s v="GM-HH"/>
    <x v="31"/>
    <x v="12"/>
    <x v="4"/>
  </r>
  <r>
    <s v="86I2220866"/>
    <d v="2022-05-16T00:00:00"/>
    <s v="1718498"/>
    <x v="575"/>
    <s v="80802633"/>
    <x v="2"/>
    <s v="B3"/>
    <s v="BXJJF71"/>
    <s v="Z4DN"/>
    <n v="3"/>
    <n v="3915.04"/>
    <n v="4384.84"/>
    <n v="1305"/>
    <s v="Completed"/>
    <s v="4D22"/>
    <s v="1718498"/>
    <n v="3"/>
    <s v="Ahmedabad"/>
    <x v="0"/>
    <s v="GM-HH"/>
    <x v="32"/>
    <x v="12"/>
    <x v="4"/>
  </r>
  <r>
    <s v="86I2220869"/>
    <d v="2022-05-16T00:00:00"/>
    <s v="3547474"/>
    <x v="577"/>
    <s v="86415798"/>
    <x v="3"/>
    <s v="B3"/>
    <s v="BXJL2N1"/>
    <s v="Z4DN"/>
    <n v="6"/>
    <n v="1959.34"/>
    <n v="2194.48"/>
    <n v="326.57"/>
    <s v="Completed"/>
    <s v="4D22"/>
    <s v="3547474"/>
    <n v="6"/>
    <s v="Ahmedabad"/>
    <x v="0"/>
    <s v="GM-HH"/>
    <x v="33"/>
    <x v="12"/>
    <x v="4"/>
  </r>
  <r>
    <s v="86I2220872"/>
    <d v="2022-05-16T00:00:00"/>
    <s v="4273395"/>
    <x v="561"/>
    <s v="86415798"/>
    <x v="3"/>
    <s v="B3"/>
    <s v="BXJL2N1"/>
    <s v="Z4DN"/>
    <n v="20"/>
    <n v="6531.54"/>
    <n v="7315.3"/>
    <n v="326.57"/>
    <s v="Completed"/>
    <s v="4D22"/>
    <s v="4273395"/>
    <n v="20"/>
    <s v="Ahmedabad"/>
    <x v="0"/>
    <s v="GM-HH"/>
    <x v="31"/>
    <x v="12"/>
    <x v="4"/>
  </r>
  <r>
    <s v="86I2220877"/>
    <d v="2022-05-16T00:00:00"/>
    <s v="1718410"/>
    <x v="600"/>
    <s v="81571686"/>
    <x v="0"/>
    <s v="B3"/>
    <s v="BXJLND1"/>
    <s v="Z4DN"/>
    <n v="6"/>
    <n v="3914.92"/>
    <n v="4384.72"/>
    <n v="652.5"/>
    <s v="Completed"/>
    <s v="4D22"/>
    <s v="1718410"/>
    <n v="6"/>
    <s v="Ahmedabad"/>
    <x v="0"/>
    <s v="GM-HH"/>
    <x v="34"/>
    <x v="12"/>
    <x v="4"/>
  </r>
  <r>
    <s v="86I2220880"/>
    <d v="2022-05-17T00:00:00"/>
    <s v="3547510"/>
    <x v="601"/>
    <s v="81571686"/>
    <x v="0"/>
    <s v="B3"/>
    <s v="BXJLND1"/>
    <s v="Z4DN"/>
    <n v="15"/>
    <n v="9787.43"/>
    <n v="10961.93"/>
    <n v="652.5"/>
    <s v="Completed"/>
    <s v="4D22"/>
    <s v="3547510"/>
    <n v="15"/>
    <s v="Ahmedabad"/>
    <x v="0"/>
    <s v="GM-HH"/>
    <x v="33"/>
    <x v="12"/>
    <x v="4"/>
  </r>
  <r>
    <s v="86I2220880"/>
    <d v="2022-05-17T00:00:00"/>
    <s v="3547510"/>
    <x v="601"/>
    <s v="80802625"/>
    <x v="1"/>
    <s v="B3"/>
    <s v="BXJLK51"/>
    <s v="Z4DN"/>
    <n v="2"/>
    <n v="2609.98"/>
    <n v="2923.18"/>
    <n v="1305"/>
    <s v="Completed"/>
    <s v="4D22"/>
    <s v="3547510"/>
    <n v="2"/>
    <s v="Ahmedabad"/>
    <x v="0"/>
    <s v="GM-HH"/>
    <x v="33"/>
    <x v="12"/>
    <x v="4"/>
  </r>
  <r>
    <s v="86I2220880"/>
    <d v="2022-05-17T00:00:00"/>
    <s v="3547510"/>
    <x v="601"/>
    <s v="86415798"/>
    <x v="3"/>
    <s v="B3"/>
    <s v="BXJL2N1"/>
    <s v="Z4DN"/>
    <n v="12"/>
    <n v="3918.81"/>
    <n v="4389.07"/>
    <n v="326.57"/>
    <s v="Completed"/>
    <s v="4D22"/>
    <s v="3547510"/>
    <n v="12"/>
    <s v="Ahmedabad"/>
    <x v="0"/>
    <s v="GM-HH"/>
    <x v="33"/>
    <x v="12"/>
    <x v="4"/>
  </r>
  <r>
    <s v="86I2220883"/>
    <d v="2022-05-17T00:00:00"/>
    <s v="3552605"/>
    <x v="602"/>
    <s v="80802625"/>
    <x v="1"/>
    <s v="B3"/>
    <s v="BXJLK51"/>
    <s v="Z4DN"/>
    <n v="5"/>
    <n v="6525.06"/>
    <n v="7308.06"/>
    <n v="1305"/>
    <s v="Completed"/>
    <s v="4D22"/>
    <s v="3552605"/>
    <n v="5"/>
    <s v="Ahmedabad"/>
    <x v="0"/>
    <s v="GM-HH"/>
    <x v="31"/>
    <x v="12"/>
    <x v="4"/>
  </r>
  <r>
    <s v="86I2220884"/>
    <d v="2022-05-17T00:00:00"/>
    <s v="4593967"/>
    <x v="586"/>
    <s v="81571686"/>
    <x v="0"/>
    <s v="B3"/>
    <s v="BXJLND1"/>
    <s v="Z4DN"/>
    <n v="10"/>
    <n v="6525"/>
    <n v="7308"/>
    <n v="652.5"/>
    <s v="Completed"/>
    <s v="4D22"/>
    <s v="4593967"/>
    <n v="10"/>
    <s v="Ahmedabad"/>
    <x v="0"/>
    <s v="GM-HH"/>
    <x v="31"/>
    <x v="12"/>
    <x v="4"/>
  </r>
  <r>
    <s v="86I2220884"/>
    <d v="2022-05-17T00:00:00"/>
    <s v="4593967"/>
    <x v="586"/>
    <s v="86415798"/>
    <x v="3"/>
    <s v="B3"/>
    <s v="BXJL2N1"/>
    <s v="Z4DN"/>
    <n v="12"/>
    <n v="3918.84"/>
    <n v="4389.1000000000004"/>
    <n v="326.57"/>
    <s v="Completed"/>
    <s v="4D22"/>
    <s v="4593967"/>
    <n v="12"/>
    <s v="Ahmedabad"/>
    <x v="0"/>
    <s v="GM-HH"/>
    <x v="31"/>
    <x v="12"/>
    <x v="4"/>
  </r>
  <r>
    <s v="86I2220884"/>
    <d v="2022-05-17T00:00:00"/>
    <s v="4593967"/>
    <x v="586"/>
    <s v="80802633"/>
    <x v="2"/>
    <s v="B3"/>
    <s v="BXJJF71"/>
    <s v="Z4DN"/>
    <n v="5"/>
    <n v="6525"/>
    <n v="7308"/>
    <n v="1305"/>
    <s v="Completed"/>
    <s v="4D22"/>
    <s v="4593967"/>
    <n v="5"/>
    <s v="Ahmedabad"/>
    <x v="0"/>
    <s v="GM-HH"/>
    <x v="31"/>
    <x v="12"/>
    <x v="4"/>
  </r>
  <r>
    <s v="86I2220897"/>
    <d v="2022-05-17T00:00:00"/>
    <s v="3547306"/>
    <x v="603"/>
    <s v="81571686"/>
    <x v="0"/>
    <s v="B3"/>
    <s v="BXJLND1"/>
    <s v="Z4DN"/>
    <n v="20"/>
    <n v="13050.04"/>
    <n v="14616.04"/>
    <n v="652.5"/>
    <s v="Completed"/>
    <s v="4D22"/>
    <s v="3547306"/>
    <n v="20"/>
    <s v="Ahmedabad"/>
    <x v="0"/>
    <s v="GM-HH"/>
    <x v="31"/>
    <x v="12"/>
    <x v="4"/>
  </r>
  <r>
    <s v="86I2220897"/>
    <d v="2022-05-17T00:00:00"/>
    <s v="3547306"/>
    <x v="603"/>
    <s v="80802625"/>
    <x v="1"/>
    <s v="B3"/>
    <s v="BXJLK51"/>
    <s v="Z4DN"/>
    <n v="5"/>
    <n v="6525.02"/>
    <n v="7308.02"/>
    <n v="1305"/>
    <s v="Completed"/>
    <s v="4D22"/>
    <s v="3547306"/>
    <n v="5"/>
    <s v="Ahmedabad"/>
    <x v="0"/>
    <s v="GM-HH"/>
    <x v="31"/>
    <x v="12"/>
    <x v="4"/>
  </r>
  <r>
    <s v="86I2220897"/>
    <d v="2022-05-17T00:00:00"/>
    <s v="3547306"/>
    <x v="603"/>
    <s v="86415798"/>
    <x v="3"/>
    <s v="B3"/>
    <s v="BXJL2N1"/>
    <s v="Z4DN"/>
    <n v="30"/>
    <n v="9797.1299999999992"/>
    <n v="10972.79"/>
    <n v="326.57"/>
    <s v="Completed"/>
    <s v="4D22"/>
    <s v="3547306"/>
    <n v="30"/>
    <s v="Ahmedabad"/>
    <x v="0"/>
    <s v="GM-HH"/>
    <x v="31"/>
    <x v="12"/>
    <x v="4"/>
  </r>
  <r>
    <s v="86I2220899"/>
    <d v="2022-05-17T00:00:00"/>
    <s v="3547470"/>
    <x v="555"/>
    <s v="86415798"/>
    <x v="3"/>
    <s v="B3"/>
    <s v="BXJL2N1"/>
    <s v="Z4DN"/>
    <n v="6"/>
    <n v="1959.43"/>
    <n v="2194.5700000000002"/>
    <n v="326.57"/>
    <s v="Completed"/>
    <s v="4D22"/>
    <s v="3547470"/>
    <n v="6"/>
    <s v="Ahmedabad"/>
    <x v="0"/>
    <s v="GM-HH"/>
    <x v="31"/>
    <x v="12"/>
    <x v="4"/>
  </r>
  <r>
    <s v="86I2220899"/>
    <d v="2022-05-17T00:00:00"/>
    <s v="3547470"/>
    <x v="555"/>
    <s v="80802633"/>
    <x v="2"/>
    <s v="B3"/>
    <s v="BXJJF71"/>
    <s v="Z4DN"/>
    <n v="3"/>
    <n v="3915.02"/>
    <n v="4384.82"/>
    <n v="1305"/>
    <s v="Completed"/>
    <s v="4D22"/>
    <s v="3547470"/>
    <n v="3"/>
    <s v="Ahmedabad"/>
    <x v="0"/>
    <s v="GM-HH"/>
    <x v="31"/>
    <x v="12"/>
    <x v="4"/>
  </r>
  <r>
    <s v="86I2220900"/>
    <d v="2022-05-17T00:00:00"/>
    <s v="3547317"/>
    <x v="604"/>
    <s v="80802633"/>
    <x v="2"/>
    <s v="B3"/>
    <s v="BXJJF71"/>
    <s v="Z4DN"/>
    <n v="10"/>
    <n v="13049.99"/>
    <n v="14615.99"/>
    <n v="1305"/>
    <s v="Completed"/>
    <s v="4D22"/>
    <s v="3547317"/>
    <n v="10"/>
    <s v="Ahmedabad"/>
    <x v="0"/>
    <s v="GM-HH"/>
    <x v="32"/>
    <x v="12"/>
    <x v="4"/>
  </r>
  <r>
    <s v="86I2220902"/>
    <d v="2022-05-19T00:00:00"/>
    <s v="3547494"/>
    <x v="605"/>
    <s v="86415798"/>
    <x v="3"/>
    <s v="B3"/>
    <s v="BXJL2N1"/>
    <s v="Z4DN"/>
    <n v="10"/>
    <n v="3265.79"/>
    <n v="3657.67"/>
    <n v="326.57"/>
    <s v="Completed"/>
    <s v="4D22"/>
    <s v="3547494"/>
    <n v="10"/>
    <s v="Ahmedabad"/>
    <x v="0"/>
    <s v="GM-HH"/>
    <x v="33"/>
    <x v="12"/>
    <x v="4"/>
  </r>
  <r>
    <s v="86I2220909"/>
    <d v="2022-05-19T00:00:00"/>
    <s v="4623039"/>
    <x v="565"/>
    <s v="86415798"/>
    <x v="3"/>
    <s v="B3"/>
    <s v="BXJL2N1"/>
    <s v="Z4DN"/>
    <n v="10"/>
    <n v="3265.71"/>
    <n v="3657.59"/>
    <n v="326.57"/>
    <s v="Completed"/>
    <s v="4D22"/>
    <s v="4623039"/>
    <n v="10"/>
    <s v="Ahmedabad"/>
    <x v="0"/>
    <s v="GM-HH"/>
    <x v="34"/>
    <x v="12"/>
    <x v="4"/>
  </r>
  <r>
    <s v="86I2220910"/>
    <d v="2022-05-19T00:00:00"/>
    <s v="1718506"/>
    <x v="606"/>
    <s v="81571686"/>
    <x v="0"/>
    <s v="B3"/>
    <s v="BXJLND1"/>
    <s v="Z4DN"/>
    <n v="10"/>
    <n v="6525.05"/>
    <n v="7308.05"/>
    <n v="652.5"/>
    <s v="Completed"/>
    <s v="4D22"/>
    <s v="1718506"/>
    <n v="10"/>
    <s v="Ahmedabad"/>
    <x v="0"/>
    <s v="GM-HH"/>
    <x v="32"/>
    <x v="12"/>
    <x v="4"/>
  </r>
  <r>
    <s v="86I2220910"/>
    <d v="2022-05-19T00:00:00"/>
    <s v="1718506"/>
    <x v="606"/>
    <s v="86415798"/>
    <x v="3"/>
    <s v="B3"/>
    <s v="BXJL2N1"/>
    <s v="Z4DN"/>
    <n v="10"/>
    <n v="3265.72"/>
    <n v="3657.6"/>
    <n v="326.57"/>
    <s v="Completed"/>
    <s v="4D22"/>
    <s v="1718506"/>
    <n v="10"/>
    <s v="Ahmedabad"/>
    <x v="0"/>
    <s v="GM-HH"/>
    <x v="32"/>
    <x v="12"/>
    <x v="4"/>
  </r>
  <r>
    <s v="86I2220921"/>
    <d v="2022-05-19T00:00:00"/>
    <s v="4127527"/>
    <x v="494"/>
    <s v="80802625"/>
    <x v="1"/>
    <s v="B3"/>
    <s v="BXJLK51"/>
    <s v="Z4DN"/>
    <n v="30"/>
    <n v="39149.97"/>
    <n v="43847.97"/>
    <n v="1305"/>
    <s v="Completed"/>
    <s v="4D22"/>
    <s v="4127527"/>
    <n v="30"/>
    <s v="Ahmedabad"/>
    <x v="0"/>
    <s v="GM-HH"/>
    <x v="31"/>
    <x v="12"/>
    <x v="4"/>
  </r>
  <r>
    <s v="86I2220921"/>
    <d v="2022-05-19T00:00:00"/>
    <s v="4127527"/>
    <x v="494"/>
    <s v="86415798"/>
    <x v="3"/>
    <s v="B3"/>
    <s v="BXJL2N1"/>
    <s v="Z4DN"/>
    <n v="60"/>
    <n v="19594.189999999999"/>
    <n v="21945.49"/>
    <n v="326.57"/>
    <s v="Completed"/>
    <s v="4D22"/>
    <s v="4127527"/>
    <n v="60"/>
    <s v="Ahmedabad"/>
    <x v="0"/>
    <s v="GM-HH"/>
    <x v="31"/>
    <x v="12"/>
    <x v="4"/>
  </r>
  <r>
    <s v="86I2220923"/>
    <d v="2022-05-19T00:00:00"/>
    <s v="3554217"/>
    <x v="598"/>
    <s v="81571686"/>
    <x v="0"/>
    <s v="B3"/>
    <s v="BXJLND1"/>
    <s v="Z4DN"/>
    <n v="10"/>
    <n v="6525.09"/>
    <n v="7308.09"/>
    <n v="652.5"/>
    <s v="Completed"/>
    <s v="4D22"/>
    <s v="3554217"/>
    <n v="10"/>
    <s v="Ahmedabad"/>
    <x v="0"/>
    <s v="GM-HH"/>
    <x v="33"/>
    <x v="12"/>
    <x v="4"/>
  </r>
  <r>
    <s v="86I2220923"/>
    <d v="2022-05-19T00:00:00"/>
    <s v="3554217"/>
    <x v="598"/>
    <s v="80802625"/>
    <x v="1"/>
    <s v="B3"/>
    <s v="BXJLK51"/>
    <s v="Z4DN"/>
    <n v="2"/>
    <n v="2610.0300000000002"/>
    <n v="2923.23"/>
    <n v="1305"/>
    <s v="Completed"/>
    <s v="4D22"/>
    <s v="3554217"/>
    <n v="2"/>
    <s v="Ahmedabad"/>
    <x v="0"/>
    <s v="GM-HH"/>
    <x v="33"/>
    <x v="12"/>
    <x v="4"/>
  </r>
  <r>
    <s v="86I2220923"/>
    <d v="2022-05-19T00:00:00"/>
    <s v="3554217"/>
    <x v="598"/>
    <s v="80802633"/>
    <x v="2"/>
    <s v="B3"/>
    <s v="BXJJF71"/>
    <s v="Z4DN"/>
    <n v="2"/>
    <n v="2610.0300000000002"/>
    <n v="2923.23"/>
    <n v="1305"/>
    <s v="Completed"/>
    <s v="4D22"/>
    <s v="3554217"/>
    <n v="2"/>
    <s v="Ahmedabad"/>
    <x v="0"/>
    <s v="GM-HH"/>
    <x v="33"/>
    <x v="12"/>
    <x v="4"/>
  </r>
  <r>
    <s v="86I2220924"/>
    <d v="2022-05-19T00:00:00"/>
    <s v="3553802"/>
    <x v="607"/>
    <s v="86415798"/>
    <x v="3"/>
    <s v="B3"/>
    <s v="BXJL2N1"/>
    <s v="Z4DN"/>
    <n v="12"/>
    <n v="3918.95"/>
    <n v="4389.21"/>
    <n v="326.57"/>
    <s v="Completed"/>
    <s v="4D22"/>
    <s v="3553802"/>
    <n v="12"/>
    <s v="Ahmedabad"/>
    <x v="0"/>
    <s v="GM-HH"/>
    <x v="32"/>
    <x v="12"/>
    <x v="4"/>
  </r>
  <r>
    <s v="86I2220924"/>
    <d v="2022-05-19T00:00:00"/>
    <s v="3553802"/>
    <x v="607"/>
    <s v="81571686"/>
    <x v="0"/>
    <s v="B3"/>
    <s v="BXJLND1"/>
    <s v="Z4DN"/>
    <n v="12"/>
    <n v="7830.22"/>
    <n v="8769.82"/>
    <n v="652.5"/>
    <s v="Completed"/>
    <s v="4D22"/>
    <s v="3553802"/>
    <n v="12"/>
    <s v="Ahmedabad"/>
    <x v="0"/>
    <s v="GM-HH"/>
    <x v="32"/>
    <x v="12"/>
    <x v="4"/>
  </r>
  <r>
    <s v="86I2220931"/>
    <d v="2022-05-20T00:00:00"/>
    <s v="3547358"/>
    <x v="608"/>
    <s v="86415798"/>
    <x v="3"/>
    <s v="B3"/>
    <s v="BXJL2N1"/>
    <s v="Z4DN"/>
    <n v="12"/>
    <n v="3918.84"/>
    <n v="4389.1000000000004"/>
    <n v="326.57"/>
    <s v="Completed"/>
    <s v="4D22"/>
    <s v="3547358"/>
    <n v="12"/>
    <s v="Ahmedabad"/>
    <x v="0"/>
    <s v="GM-HH"/>
    <x v="32"/>
    <x v="12"/>
    <x v="4"/>
  </r>
  <r>
    <s v="86I2220938"/>
    <d v="2022-05-20T00:00:00"/>
    <s v="3653127"/>
    <x v="609"/>
    <s v="86415798"/>
    <x v="3"/>
    <s v="B3"/>
    <s v="BXJL2N1"/>
    <s v="Z4DN"/>
    <n v="6"/>
    <n v="1959.38"/>
    <n v="2194.52"/>
    <n v="326.57"/>
    <s v="Completed"/>
    <s v="4D22"/>
    <s v="3653127"/>
    <n v="6"/>
    <s v="Ahmedabad"/>
    <x v="0"/>
    <s v="GM-HH"/>
    <x v="31"/>
    <x v="12"/>
    <x v="4"/>
  </r>
  <r>
    <s v="86I2220938"/>
    <d v="2022-05-20T00:00:00"/>
    <s v="3653127"/>
    <x v="609"/>
    <s v="80802633"/>
    <x v="2"/>
    <s v="B3"/>
    <s v="BXJJF71"/>
    <s v="Z4DN"/>
    <n v="10"/>
    <n v="13049.71"/>
    <n v="14615.71"/>
    <n v="1305"/>
    <s v="Completed"/>
    <s v="4D22"/>
    <s v="3653127"/>
    <n v="10"/>
    <s v="Ahmedabad"/>
    <x v="0"/>
    <s v="GM-HH"/>
    <x v="31"/>
    <x v="12"/>
    <x v="4"/>
  </r>
  <r>
    <s v="86I2220941"/>
    <d v="2022-05-20T00:00:00"/>
    <s v="3552629"/>
    <x v="590"/>
    <s v="81571686"/>
    <x v="0"/>
    <s v="B3"/>
    <s v="BXJLND1"/>
    <s v="Z4DN"/>
    <n v="50"/>
    <n v="32624.93"/>
    <n v="36539.93"/>
    <n v="652.5"/>
    <s v="Completed"/>
    <s v="4D22"/>
    <s v="3552629"/>
    <n v="50"/>
    <s v="Ahmedabad"/>
    <x v="0"/>
    <s v="GM-HH"/>
    <x v="34"/>
    <x v="12"/>
    <x v="4"/>
  </r>
  <r>
    <s v="86I2220941"/>
    <d v="2022-05-20T00:00:00"/>
    <s v="3552629"/>
    <x v="590"/>
    <s v="80802625"/>
    <x v="1"/>
    <s v="B3"/>
    <s v="BXJLK51"/>
    <s v="Z4DN"/>
    <n v="25"/>
    <n v="32624.93"/>
    <n v="36539.93"/>
    <n v="1305"/>
    <s v="Completed"/>
    <s v="4D22"/>
    <s v="3552629"/>
    <n v="25"/>
    <s v="Ahmedabad"/>
    <x v="0"/>
    <s v="GM-HH"/>
    <x v="34"/>
    <x v="12"/>
    <x v="4"/>
  </r>
  <r>
    <s v="86I2220941"/>
    <d v="2022-05-20T00:00:00"/>
    <s v="3552629"/>
    <x v="590"/>
    <s v="86415798"/>
    <x v="3"/>
    <s v="B3"/>
    <s v="BXJL2N1"/>
    <s v="Z4DN"/>
    <n v="50"/>
    <n v="16328.47"/>
    <n v="18287.89"/>
    <n v="326.57"/>
    <s v="Completed"/>
    <s v="4D22"/>
    <s v="3552629"/>
    <n v="50"/>
    <s v="Ahmedabad"/>
    <x v="0"/>
    <s v="GM-HH"/>
    <x v="34"/>
    <x v="12"/>
    <x v="4"/>
  </r>
  <r>
    <s v="86I2220941"/>
    <d v="2022-05-20T00:00:00"/>
    <s v="3552629"/>
    <x v="590"/>
    <s v="80802633"/>
    <x v="2"/>
    <s v="B3"/>
    <s v="BXJJF71"/>
    <s v="Z4DN"/>
    <n v="25"/>
    <n v="32624.93"/>
    <n v="36539.93"/>
    <n v="1305"/>
    <s v="Completed"/>
    <s v="4D22"/>
    <s v="3552629"/>
    <n v="25"/>
    <s v="Ahmedabad"/>
    <x v="0"/>
    <s v="GM-HH"/>
    <x v="34"/>
    <x v="12"/>
    <x v="4"/>
  </r>
  <r>
    <s v="86I2220945"/>
    <d v="2022-05-20T00:00:00"/>
    <s v="3547641"/>
    <x v="610"/>
    <s v="86415798"/>
    <x v="3"/>
    <s v="B3"/>
    <s v="BXJL2N1"/>
    <s v="Z4DN"/>
    <n v="22"/>
    <n v="7184.56"/>
    <n v="8046.7"/>
    <n v="326.57"/>
    <s v="Completed"/>
    <s v="4D22"/>
    <s v="3547641"/>
    <n v="22"/>
    <s v="Ahmedabad"/>
    <x v="0"/>
    <s v="GM-HH"/>
    <x v="31"/>
    <x v="12"/>
    <x v="4"/>
  </r>
  <r>
    <s v="86I2220945"/>
    <d v="2022-05-20T00:00:00"/>
    <s v="3547641"/>
    <x v="610"/>
    <s v="81571686"/>
    <x v="0"/>
    <s v="B3"/>
    <s v="BXJLND1"/>
    <s v="Z4DN"/>
    <n v="12"/>
    <n v="7830.02"/>
    <n v="8769.6200000000008"/>
    <n v="652.5"/>
    <s v="Completed"/>
    <s v="4D22"/>
    <s v="3547641"/>
    <n v="12"/>
    <s v="Ahmedabad"/>
    <x v="0"/>
    <s v="GM-HH"/>
    <x v="31"/>
    <x v="12"/>
    <x v="4"/>
  </r>
  <r>
    <s v="86I2220945"/>
    <d v="2022-05-20T00:00:00"/>
    <s v="3547641"/>
    <x v="610"/>
    <s v="80802633"/>
    <x v="2"/>
    <s v="B3"/>
    <s v="BXJJF71"/>
    <s v="Z4DN"/>
    <n v="20"/>
    <n v="26100.06"/>
    <n v="29232.06"/>
    <n v="1305"/>
    <s v="Completed"/>
    <s v="4D22"/>
    <s v="3547641"/>
    <n v="20"/>
    <s v="Ahmedabad"/>
    <x v="0"/>
    <s v="GM-HH"/>
    <x v="31"/>
    <x v="12"/>
    <x v="4"/>
  </r>
  <r>
    <s v="86I2220946"/>
    <d v="2022-05-20T00:00:00"/>
    <s v="4127527"/>
    <x v="494"/>
    <s v="80802625"/>
    <x v="1"/>
    <s v="B3"/>
    <s v="BXJLK51"/>
    <s v="Z4DN"/>
    <n v="5"/>
    <n v="6525.01"/>
    <n v="7308.01"/>
    <n v="1305"/>
    <s v="Completed"/>
    <s v="4D22"/>
    <s v="4127527"/>
    <n v="5"/>
    <s v="Ahmedabad"/>
    <x v="0"/>
    <s v="GM-HH"/>
    <x v="31"/>
    <x v="12"/>
    <x v="4"/>
  </r>
  <r>
    <s v="86I2220946"/>
    <d v="2022-05-20T00:00:00"/>
    <s v="4127527"/>
    <x v="494"/>
    <s v="86415798"/>
    <x v="3"/>
    <s v="B3"/>
    <s v="BXJL2N1"/>
    <s v="Z4DN"/>
    <n v="50"/>
    <n v="16328.54"/>
    <n v="18287.96"/>
    <n v="326.57"/>
    <s v="Completed"/>
    <s v="4D22"/>
    <s v="4127527"/>
    <n v="50"/>
    <s v="Ahmedabad"/>
    <x v="0"/>
    <s v="GM-HH"/>
    <x v="31"/>
    <x v="12"/>
    <x v="4"/>
  </r>
  <r>
    <s v="86I2220948"/>
    <d v="2022-05-21T00:00:00"/>
    <s v="4111424"/>
    <x v="558"/>
    <s v="86415798"/>
    <x v="3"/>
    <s v="B3"/>
    <s v="BXJL2N1"/>
    <s v="Z4DN"/>
    <n v="12"/>
    <n v="3918.88"/>
    <n v="4389.1400000000003"/>
    <n v="326.57"/>
    <s v="Completed"/>
    <s v="4D22"/>
    <s v="4111424"/>
    <n v="12"/>
    <s v="Ahmedabad"/>
    <x v="0"/>
    <s v="GM-HH"/>
    <x v="32"/>
    <x v="12"/>
    <x v="4"/>
  </r>
  <r>
    <s v="86I2220948"/>
    <d v="2022-05-21T00:00:00"/>
    <s v="4111424"/>
    <x v="558"/>
    <s v="80802633"/>
    <x v="2"/>
    <s v="B3"/>
    <s v="BXJJF71"/>
    <s v="Z4DN"/>
    <n v="5"/>
    <n v="6525.07"/>
    <n v="7308.07"/>
    <n v="1305"/>
    <s v="Completed"/>
    <s v="4D22"/>
    <s v="4111424"/>
    <n v="5"/>
    <s v="Ahmedabad"/>
    <x v="0"/>
    <s v="GM-HH"/>
    <x v="32"/>
    <x v="12"/>
    <x v="4"/>
  </r>
  <r>
    <s v="86I2220952"/>
    <d v="2022-05-21T00:00:00"/>
    <s v="3547317"/>
    <x v="604"/>
    <s v="81571686"/>
    <x v="0"/>
    <s v="B3"/>
    <s v="BXJLND1"/>
    <s v="Z4DN"/>
    <n v="48"/>
    <n v="31319.599999999999"/>
    <n v="35078"/>
    <n v="652.5"/>
    <s v="Completed"/>
    <s v="4D22"/>
    <s v="3547317"/>
    <n v="48"/>
    <s v="Ahmedabad"/>
    <x v="0"/>
    <s v="GM-HH"/>
    <x v="32"/>
    <x v="12"/>
    <x v="4"/>
  </r>
  <r>
    <s v="86I2220954"/>
    <d v="2022-05-21T00:00:00"/>
    <s v="3554423"/>
    <x v="611"/>
    <s v="80802625"/>
    <x v="1"/>
    <s v="B3"/>
    <s v="BXJLK51"/>
    <s v="Z4DN"/>
    <n v="5"/>
    <n v="6524.92"/>
    <n v="7307.92"/>
    <n v="1305"/>
    <s v="Completed"/>
    <s v="4D22"/>
    <s v="3554423"/>
    <n v="5"/>
    <s v="Ahmedabad"/>
    <x v="0"/>
    <s v="GM-HH"/>
    <x v="33"/>
    <x v="12"/>
    <x v="4"/>
  </r>
  <r>
    <s v="86I2220956"/>
    <d v="2022-05-21T00:00:00"/>
    <s v="4195228"/>
    <x v="566"/>
    <s v="80802625"/>
    <x v="1"/>
    <s v="B3"/>
    <s v="BXJLK51"/>
    <s v="Z4DN"/>
    <n v="5"/>
    <n v="6524.96"/>
    <n v="7307.96"/>
    <n v="1305"/>
    <s v="Completed"/>
    <s v="4D22"/>
    <s v="4195228"/>
    <n v="5"/>
    <s v="Ahmedabad"/>
    <x v="0"/>
    <s v="GM-HH"/>
    <x v="34"/>
    <x v="12"/>
    <x v="4"/>
  </r>
  <r>
    <s v="86I2220956"/>
    <d v="2022-05-21T00:00:00"/>
    <s v="4195228"/>
    <x v="566"/>
    <s v="80802633"/>
    <x v="2"/>
    <s v="B3"/>
    <s v="BXJJF71"/>
    <s v="Z4DN"/>
    <n v="5"/>
    <n v="6524.96"/>
    <n v="7307.96"/>
    <n v="1305"/>
    <s v="Completed"/>
    <s v="4D22"/>
    <s v="4195228"/>
    <n v="5"/>
    <s v="Ahmedabad"/>
    <x v="0"/>
    <s v="GM-HH"/>
    <x v="34"/>
    <x v="12"/>
    <x v="4"/>
  </r>
  <r>
    <s v="86I2220963"/>
    <d v="2022-05-21T00:00:00"/>
    <s v="1987831"/>
    <x v="585"/>
    <s v="80802625"/>
    <x v="1"/>
    <s v="B3"/>
    <s v="BXJLK51"/>
    <s v="Z4DN"/>
    <n v="3"/>
    <n v="3914.95"/>
    <n v="4384.75"/>
    <n v="1305"/>
    <s v="Completed"/>
    <s v="4D22"/>
    <s v="1987831"/>
    <n v="3"/>
    <s v="Ahmedabad"/>
    <x v="0"/>
    <s v="GM-HH"/>
    <x v="32"/>
    <x v="12"/>
    <x v="4"/>
  </r>
  <r>
    <s v="86I2220965"/>
    <d v="2022-05-21T00:00:00"/>
    <s v="3552412"/>
    <x v="579"/>
    <s v="80802625"/>
    <x v="1"/>
    <s v="B3"/>
    <s v="BXJLK51"/>
    <s v="Z4DN"/>
    <n v="2"/>
    <n v="2609.9699999999998"/>
    <n v="2923.17"/>
    <n v="1305"/>
    <s v="Completed"/>
    <s v="4D22"/>
    <s v="3552412"/>
    <n v="2"/>
    <s v="Ahmedabad"/>
    <x v="0"/>
    <s v="GM-HH"/>
    <x v="33"/>
    <x v="12"/>
    <x v="4"/>
  </r>
  <r>
    <s v="86I2220972"/>
    <d v="2022-05-23T00:00:00"/>
    <s v="3547414"/>
    <x v="580"/>
    <s v="80802633"/>
    <x v="2"/>
    <s v="B3"/>
    <s v="BXJJF71"/>
    <s v="Z4DN"/>
    <n v="3"/>
    <n v="3914.98"/>
    <n v="4384.78"/>
    <n v="1305"/>
    <s v="Completed"/>
    <s v="4D22"/>
    <s v="3547414"/>
    <n v="3"/>
    <s v="Ahmedabad"/>
    <x v="0"/>
    <s v="GM-HH"/>
    <x v="32"/>
    <x v="12"/>
    <x v="4"/>
  </r>
  <r>
    <s v="86I2220974"/>
    <d v="2022-05-23T00:00:00"/>
    <s v="3554537"/>
    <x v="574"/>
    <s v="86415798"/>
    <x v="3"/>
    <s v="B3"/>
    <s v="BXJL2N1"/>
    <s v="Z4DN"/>
    <n v="12"/>
    <n v="3918.81"/>
    <n v="4389.07"/>
    <n v="326.57"/>
    <s v="Completed"/>
    <s v="4D22"/>
    <s v="3554537"/>
    <n v="12"/>
    <s v="Ahmedabad"/>
    <x v="0"/>
    <s v="GM-HH"/>
    <x v="31"/>
    <x v="12"/>
    <x v="4"/>
  </r>
  <r>
    <s v="86I2220977"/>
    <d v="2022-05-23T00:00:00"/>
    <s v="3547354"/>
    <x v="612"/>
    <s v="86415798"/>
    <x v="3"/>
    <s v="B3"/>
    <s v="BXJL2N1"/>
    <s v="Z4DN"/>
    <n v="12"/>
    <n v="3918.85"/>
    <n v="4389.1099999999997"/>
    <n v="326.57"/>
    <s v="Completed"/>
    <s v="4D22"/>
    <s v="3547354"/>
    <n v="12"/>
    <s v="Ahmedabad"/>
    <x v="0"/>
    <s v="GM-HH"/>
    <x v="31"/>
    <x v="12"/>
    <x v="4"/>
  </r>
  <r>
    <s v="86I2220985"/>
    <d v="2022-05-23T00:00:00"/>
    <s v="4628525"/>
    <x v="613"/>
    <s v="80802625"/>
    <x v="1"/>
    <s v="B3"/>
    <s v="BXJLK51"/>
    <s v="Z4DN"/>
    <n v="10"/>
    <n v="13049.98"/>
    <n v="14615.98"/>
    <n v="1305"/>
    <s v="Completed"/>
    <s v="4D22"/>
    <s v="4628525"/>
    <n v="10"/>
    <s v="Ahmedabad"/>
    <x v="0"/>
    <s v="GM-HH"/>
    <x v="31"/>
    <x v="12"/>
    <x v="4"/>
  </r>
  <r>
    <s v="86I2220985"/>
    <d v="2022-05-23T00:00:00"/>
    <s v="4628525"/>
    <x v="613"/>
    <s v="86415798"/>
    <x v="3"/>
    <s v="B3"/>
    <s v="BXJL2N1"/>
    <s v="Z4DN"/>
    <n v="20"/>
    <n v="6531.39"/>
    <n v="7315.15"/>
    <n v="326.57"/>
    <s v="Completed"/>
    <s v="4D22"/>
    <s v="4628525"/>
    <n v="20"/>
    <s v="Ahmedabad"/>
    <x v="0"/>
    <s v="GM-HH"/>
    <x v="31"/>
    <x v="12"/>
    <x v="4"/>
  </r>
  <r>
    <s v="86I2220985"/>
    <d v="2022-05-23T00:00:00"/>
    <s v="4628525"/>
    <x v="613"/>
    <s v="80802633"/>
    <x v="2"/>
    <s v="B3"/>
    <s v="BXJJF71"/>
    <s v="Z4DN"/>
    <n v="5"/>
    <n v="6524.99"/>
    <n v="7307.99"/>
    <n v="1305"/>
    <s v="Completed"/>
    <s v="4D22"/>
    <s v="4628525"/>
    <n v="5"/>
    <s v="Ahmedabad"/>
    <x v="0"/>
    <s v="GM-HH"/>
    <x v="31"/>
    <x v="12"/>
    <x v="4"/>
  </r>
  <r>
    <s v="86I2220989"/>
    <d v="2022-05-23T00:00:00"/>
    <s v="3547862"/>
    <x v="614"/>
    <s v="86415798"/>
    <x v="3"/>
    <s v="B3"/>
    <s v="BXJL2N1"/>
    <s v="Z4DN"/>
    <n v="4"/>
    <n v="1306.29"/>
    <n v="1463.05"/>
    <n v="326.57"/>
    <s v="Completed"/>
    <s v="4D22"/>
    <s v="3547862"/>
    <n v="4"/>
    <s v="Ahmedabad"/>
    <x v="0"/>
    <s v="GM-HH"/>
    <x v="31"/>
    <x v="12"/>
    <x v="4"/>
  </r>
  <r>
    <s v="86I2220989"/>
    <d v="2022-05-23T00:00:00"/>
    <s v="3547862"/>
    <x v="614"/>
    <s v="80802633"/>
    <x v="2"/>
    <s v="B3"/>
    <s v="BXJJF71"/>
    <s v="Z4DN"/>
    <n v="4"/>
    <n v="5220.04"/>
    <n v="5846.44"/>
    <n v="1305"/>
    <s v="Completed"/>
    <s v="4D22"/>
    <s v="3547862"/>
    <n v="4"/>
    <s v="Ahmedabad"/>
    <x v="0"/>
    <s v="GM-HH"/>
    <x v="31"/>
    <x v="12"/>
    <x v="4"/>
  </r>
  <r>
    <s v="86I2221002"/>
    <d v="2022-05-24T00:00:00"/>
    <s v="3554032"/>
    <x v="615"/>
    <s v="80802625"/>
    <x v="1"/>
    <s v="B3"/>
    <s v="BXJLK51"/>
    <s v="Z4DN"/>
    <n v="10"/>
    <n v="13050.04"/>
    <n v="14616.04"/>
    <n v="1305"/>
    <s v="Completed"/>
    <s v="4D22"/>
    <s v="3554032"/>
    <n v="10"/>
    <s v="Ahmedabad"/>
    <x v="0"/>
    <s v="GM-HH"/>
    <x v="31"/>
    <x v="12"/>
    <x v="4"/>
  </r>
  <r>
    <s v="86I2221002"/>
    <d v="2022-05-24T00:00:00"/>
    <s v="3554032"/>
    <x v="615"/>
    <s v="86415798"/>
    <x v="3"/>
    <s v="B3"/>
    <s v="BXJL2N1"/>
    <s v="Z4DN"/>
    <n v="20"/>
    <n v="6531.42"/>
    <n v="7315.18"/>
    <n v="326.57"/>
    <s v="Completed"/>
    <s v="4D22"/>
    <s v="3554032"/>
    <n v="20"/>
    <s v="Ahmedabad"/>
    <x v="0"/>
    <s v="GM-HH"/>
    <x v="31"/>
    <x v="12"/>
    <x v="4"/>
  </r>
  <r>
    <s v="86I2221002"/>
    <d v="2022-05-24T00:00:00"/>
    <s v="3554032"/>
    <x v="615"/>
    <s v="80802633"/>
    <x v="2"/>
    <s v="B3"/>
    <s v="BXJJF71"/>
    <s v="Z4DN"/>
    <n v="3"/>
    <n v="3915.01"/>
    <n v="4384.8100000000004"/>
    <n v="1305"/>
    <s v="Completed"/>
    <s v="4D22"/>
    <s v="3554032"/>
    <n v="3"/>
    <s v="Ahmedabad"/>
    <x v="0"/>
    <s v="GM-HH"/>
    <x v="31"/>
    <x v="12"/>
    <x v="4"/>
  </r>
  <r>
    <s v="86I2221006"/>
    <d v="2022-05-24T00:00:00"/>
    <s v="3547403"/>
    <x v="563"/>
    <s v="86415798"/>
    <x v="3"/>
    <s v="B3"/>
    <s v="BXJL2N1"/>
    <s v="Z4DN"/>
    <n v="20"/>
    <n v="6531.58"/>
    <n v="7315.34"/>
    <n v="326.57"/>
    <s v="Completed"/>
    <s v="4D22"/>
    <s v="3547403"/>
    <n v="20"/>
    <s v="Ahmedabad"/>
    <x v="0"/>
    <s v="GM-HH"/>
    <x v="32"/>
    <x v="12"/>
    <x v="4"/>
  </r>
  <r>
    <s v="86I2221015"/>
    <d v="2022-05-24T00:00:00"/>
    <s v="3552629"/>
    <x v="590"/>
    <s v="80802625"/>
    <x v="1"/>
    <s v="B3"/>
    <s v="BXJLK51"/>
    <s v="Z4DN"/>
    <n v="5"/>
    <n v="6525"/>
    <n v="7308"/>
    <n v="1305"/>
    <s v="Completed"/>
    <s v="4D22"/>
    <s v="3552629"/>
    <n v="5"/>
    <s v="Ahmedabad"/>
    <x v="0"/>
    <s v="GM-HH"/>
    <x v="34"/>
    <x v="12"/>
    <x v="4"/>
  </r>
  <r>
    <s v="86I2221015"/>
    <d v="2022-05-24T00:00:00"/>
    <s v="3552629"/>
    <x v="590"/>
    <s v="80802633"/>
    <x v="2"/>
    <s v="B3"/>
    <s v="BXJJF71"/>
    <s v="Z4DN"/>
    <n v="5"/>
    <n v="6525"/>
    <n v="7308"/>
    <n v="1305"/>
    <s v="Completed"/>
    <s v="4D22"/>
    <s v="3552629"/>
    <n v="5"/>
    <s v="Ahmedabad"/>
    <x v="0"/>
    <s v="GM-HH"/>
    <x v="34"/>
    <x v="12"/>
    <x v="4"/>
  </r>
  <r>
    <s v="86I2221019"/>
    <d v="2022-05-24T00:00:00"/>
    <s v="4007791"/>
    <x v="572"/>
    <s v="86415798"/>
    <x v="3"/>
    <s v="B3"/>
    <s v="BXJL2N1"/>
    <s v="Z4DN"/>
    <n v="30"/>
    <n v="9797.08"/>
    <n v="10972.74"/>
    <n v="326.57"/>
    <s v="Completed"/>
    <s v="4D22"/>
    <s v="4007791"/>
    <n v="30"/>
    <s v="Ahmedabad"/>
    <x v="0"/>
    <s v="GM-HH"/>
    <x v="31"/>
    <x v="12"/>
    <x v="4"/>
  </r>
  <r>
    <s v="86I2221019"/>
    <d v="2022-05-24T00:00:00"/>
    <s v="4007791"/>
    <x v="572"/>
    <s v="80802633"/>
    <x v="2"/>
    <s v="B3"/>
    <s v="BXJJF71"/>
    <s v="Z4DN"/>
    <n v="10"/>
    <n v="13049.97"/>
    <n v="14615.97"/>
    <n v="1305"/>
    <s v="Completed"/>
    <s v="4D22"/>
    <s v="4007791"/>
    <n v="10"/>
    <s v="Ahmedabad"/>
    <x v="0"/>
    <s v="GM-HH"/>
    <x v="31"/>
    <x v="12"/>
    <x v="4"/>
  </r>
  <r>
    <s v="86I2221021"/>
    <d v="2022-05-24T00:00:00"/>
    <s v="3547362"/>
    <x v="582"/>
    <s v="80802625"/>
    <x v="1"/>
    <s v="B3"/>
    <s v="BXJLK51"/>
    <s v="Z4DN"/>
    <n v="2"/>
    <n v="2610"/>
    <n v="2923.2"/>
    <n v="1305"/>
    <s v="Completed"/>
    <s v="4D22"/>
    <s v="3547362"/>
    <n v="2"/>
    <s v="Ahmedabad"/>
    <x v="0"/>
    <s v="GM-HH"/>
    <x v="31"/>
    <x v="12"/>
    <x v="4"/>
  </r>
  <r>
    <s v="86I2221025"/>
    <d v="2022-05-24T00:00:00"/>
    <s v="3547632"/>
    <x v="591"/>
    <s v="80802625"/>
    <x v="1"/>
    <s v="B3"/>
    <s v="BXJLK51"/>
    <s v="Z4DN"/>
    <n v="5"/>
    <n v="6524.99"/>
    <n v="7307.99"/>
    <n v="1305"/>
    <s v="Completed"/>
    <s v="4D22"/>
    <s v="3547632"/>
    <n v="5"/>
    <s v="Ahmedabad"/>
    <x v="0"/>
    <s v="GM-HH"/>
    <x v="31"/>
    <x v="12"/>
    <x v="4"/>
  </r>
  <r>
    <s v="86I2221032"/>
    <d v="2022-05-25T00:00:00"/>
    <s v="3552398"/>
    <x v="616"/>
    <s v="86415798"/>
    <x v="3"/>
    <s v="B3"/>
    <s v="BXJL2N1"/>
    <s v="Z4DN"/>
    <n v="12"/>
    <n v="3918.76"/>
    <n v="4389.0200000000004"/>
    <n v="326.57"/>
    <s v="Completed"/>
    <s v="4D22"/>
    <s v="3552398"/>
    <n v="12"/>
    <s v="Ahmedabad"/>
    <x v="0"/>
    <s v="GM-HH"/>
    <x v="33"/>
    <x v="12"/>
    <x v="4"/>
  </r>
  <r>
    <s v="86I2221034"/>
    <d v="2022-05-25T00:00:00"/>
    <s v="3554191"/>
    <x v="559"/>
    <s v="81571686"/>
    <x v="0"/>
    <s v="B3"/>
    <s v="BXJLND1"/>
    <s v="Z4DN"/>
    <n v="12"/>
    <n v="7830.01"/>
    <n v="8769.61"/>
    <n v="652.5"/>
    <s v="Completed"/>
    <s v="4D22"/>
    <s v="3554191"/>
    <n v="12"/>
    <s v="Ahmedabad"/>
    <x v="0"/>
    <s v="GM-HH"/>
    <x v="31"/>
    <x v="12"/>
    <x v="4"/>
  </r>
  <r>
    <s v="86I2221034"/>
    <d v="2022-05-25T00:00:00"/>
    <s v="3554191"/>
    <x v="559"/>
    <s v="86415798"/>
    <x v="3"/>
    <s v="B3"/>
    <s v="BXJL2N1"/>
    <s v="Z4DN"/>
    <n v="12"/>
    <n v="3918.85"/>
    <n v="4389.1099999999997"/>
    <n v="326.57"/>
    <s v="Completed"/>
    <s v="4D22"/>
    <s v="3554191"/>
    <n v="12"/>
    <s v="Ahmedabad"/>
    <x v="0"/>
    <s v="GM-HH"/>
    <x v="31"/>
    <x v="12"/>
    <x v="4"/>
  </r>
  <r>
    <s v="86I2221036"/>
    <d v="2022-05-25T00:00:00"/>
    <s v="4770609"/>
    <x v="617"/>
    <s v="86415798"/>
    <x v="3"/>
    <s v="B3"/>
    <s v="BXJL2N1"/>
    <s v="Z4DN"/>
    <n v="12"/>
    <n v="3918.83"/>
    <n v="4389.09"/>
    <n v="326.57"/>
    <s v="Completed"/>
    <s v="4D22"/>
    <s v="4770609"/>
    <n v="12"/>
    <s v="Ahmedabad"/>
    <x v="0"/>
    <s v="GM-HH"/>
    <x v="34"/>
    <x v="12"/>
    <x v="4"/>
  </r>
  <r>
    <s v="86I2221036"/>
    <d v="2022-05-25T00:00:00"/>
    <s v="4770609"/>
    <x v="617"/>
    <s v="81571686"/>
    <x v="0"/>
    <s v="B3"/>
    <s v="BXJLND1"/>
    <s v="Z4DN"/>
    <n v="12"/>
    <n v="7829.99"/>
    <n v="8769.59"/>
    <n v="652.5"/>
    <s v="Completed"/>
    <s v="4D22"/>
    <s v="4770609"/>
    <n v="12"/>
    <s v="Ahmedabad"/>
    <x v="0"/>
    <s v="GM-HH"/>
    <x v="34"/>
    <x v="12"/>
    <x v="4"/>
  </r>
  <r>
    <s v="86I2221036"/>
    <d v="2022-05-25T00:00:00"/>
    <s v="4770609"/>
    <x v="617"/>
    <s v="80802633"/>
    <x v="2"/>
    <s v="B3"/>
    <s v="BXJJF71"/>
    <s v="Z4DN"/>
    <n v="3"/>
    <n v="3914.99"/>
    <n v="4384.79"/>
    <n v="1305"/>
    <s v="Completed"/>
    <s v="4D22"/>
    <s v="4770609"/>
    <n v="3"/>
    <s v="Ahmedabad"/>
    <x v="0"/>
    <s v="GM-HH"/>
    <x v="34"/>
    <x v="12"/>
    <x v="4"/>
  </r>
  <r>
    <s v="86I2221037"/>
    <d v="2022-05-25T00:00:00"/>
    <s v="4226879"/>
    <x v="618"/>
    <s v="80802625"/>
    <x v="1"/>
    <s v="B3"/>
    <s v="BXJLK51"/>
    <s v="Z4DN"/>
    <n v="2"/>
    <n v="2609.9299999999998"/>
    <n v="2923.13"/>
    <n v="1305"/>
    <s v="Completed"/>
    <s v="4D22"/>
    <s v="4226879"/>
    <n v="2"/>
    <s v="Ahmedabad"/>
    <x v="0"/>
    <s v="GM-HH"/>
    <x v="34"/>
    <x v="12"/>
    <x v="4"/>
  </r>
  <r>
    <s v="86I2221038"/>
    <d v="2022-05-25T00:00:00"/>
    <s v="3553327"/>
    <x v="619"/>
    <s v="80802625"/>
    <x v="1"/>
    <s v="B3"/>
    <s v="BXJLK51"/>
    <s v="Z4DN"/>
    <n v="5"/>
    <n v="6524.93"/>
    <n v="7307.93"/>
    <n v="1305"/>
    <s v="Completed"/>
    <s v="4D22"/>
    <s v="3553327"/>
    <n v="5"/>
    <s v="Ahmedabad"/>
    <x v="0"/>
    <s v="GM-HH"/>
    <x v="34"/>
    <x v="12"/>
    <x v="4"/>
  </r>
  <r>
    <s v="86I2221040"/>
    <d v="2022-05-25T00:00:00"/>
    <s v="3547468"/>
    <x v="584"/>
    <s v="80802625"/>
    <x v="1"/>
    <s v="B3"/>
    <s v="BXJLK51"/>
    <s v="Z4DN"/>
    <n v="3"/>
    <n v="3914.92"/>
    <n v="4384.72"/>
    <n v="1305"/>
    <s v="Completed"/>
    <s v="4D22"/>
    <s v="3547468"/>
    <n v="3"/>
    <s v="Ahmedabad"/>
    <x v="0"/>
    <s v="GM-HH"/>
    <x v="33"/>
    <x v="12"/>
    <x v="4"/>
  </r>
  <r>
    <s v="86I2221040"/>
    <d v="2022-05-25T00:00:00"/>
    <s v="3547468"/>
    <x v="584"/>
    <s v="80802633"/>
    <x v="2"/>
    <s v="B3"/>
    <s v="BXJJF71"/>
    <s v="Z4DN"/>
    <n v="6"/>
    <n v="7829.85"/>
    <n v="8769.4500000000007"/>
    <n v="1305"/>
    <s v="Completed"/>
    <s v="4D22"/>
    <s v="3547468"/>
    <n v="6"/>
    <s v="Ahmedabad"/>
    <x v="0"/>
    <s v="GM-HH"/>
    <x v="33"/>
    <x v="12"/>
    <x v="4"/>
  </r>
  <r>
    <s v="86I2221042"/>
    <d v="2022-05-25T00:00:00"/>
    <s v="3547474"/>
    <x v="577"/>
    <s v="81571686"/>
    <x v="0"/>
    <s v="B3"/>
    <s v="BXJLND1"/>
    <s v="Z4DN"/>
    <n v="6"/>
    <n v="3915.05"/>
    <n v="4384.8500000000004"/>
    <n v="652.5"/>
    <s v="Completed"/>
    <s v="4D22"/>
    <s v="3547474"/>
    <n v="6"/>
    <s v="Ahmedabad"/>
    <x v="0"/>
    <s v="GM-HH"/>
    <x v="33"/>
    <x v="12"/>
    <x v="4"/>
  </r>
  <r>
    <s v="86I2221043"/>
    <d v="2022-05-25T00:00:00"/>
    <s v="905600"/>
    <x v="620"/>
    <s v="80802633"/>
    <x v="2"/>
    <s v="B3"/>
    <s v="BXJJF71"/>
    <s v="Z4DN"/>
    <n v="10"/>
    <n v="13049.91"/>
    <n v="14615.91"/>
    <n v="1305"/>
    <s v="Completed"/>
    <s v="4D22"/>
    <s v="905600"/>
    <n v="10"/>
    <s v="Ahmedabad"/>
    <x v="0"/>
    <s v="GM-HH"/>
    <x v="34"/>
    <x v="12"/>
    <x v="4"/>
  </r>
  <r>
    <s v="86I2221045"/>
    <d v="2022-05-25T00:00:00"/>
    <s v="3547490"/>
    <x v="621"/>
    <s v="86415798"/>
    <x v="3"/>
    <s v="B3"/>
    <s v="BXJL2N1"/>
    <s v="Z4DN"/>
    <n v="6"/>
    <n v="1959.58"/>
    <n v="2194.7199999999998"/>
    <n v="326.57"/>
    <s v="Completed"/>
    <s v="4D22"/>
    <s v="3547490"/>
    <n v="6"/>
    <s v="Ahmedabad"/>
    <x v="0"/>
    <s v="GM-HH"/>
    <x v="31"/>
    <x v="12"/>
    <x v="4"/>
  </r>
  <r>
    <s v="86I2221046"/>
    <d v="2022-05-25T00:00:00"/>
    <s v="3552406"/>
    <x v="599"/>
    <s v="81571686"/>
    <x v="0"/>
    <s v="B3"/>
    <s v="BXJLND1"/>
    <s v="Z4DN"/>
    <n v="6"/>
    <n v="3914.85"/>
    <n v="4384.6499999999996"/>
    <n v="652.5"/>
    <s v="Completed"/>
    <s v="4D22"/>
    <s v="3552406"/>
    <n v="6"/>
    <s v="Ahmedabad"/>
    <x v="0"/>
    <s v="GM-HH"/>
    <x v="33"/>
    <x v="12"/>
    <x v="4"/>
  </r>
  <r>
    <s v="86I2221052"/>
    <d v="2022-05-25T00:00:00"/>
    <s v="1016320"/>
    <x v="622"/>
    <s v="86415798"/>
    <x v="3"/>
    <s v="B3"/>
    <s v="BXJL2N1"/>
    <s v="Z4DN"/>
    <n v="12"/>
    <n v="3918.85"/>
    <n v="4389.1099999999997"/>
    <n v="326.57"/>
    <s v="Completed"/>
    <s v="4D22"/>
    <s v="1016320"/>
    <n v="12"/>
    <s v="Ahmedabad"/>
    <x v="0"/>
    <s v="GM-HH"/>
    <x v="31"/>
    <x v="12"/>
    <x v="4"/>
  </r>
  <r>
    <s v="86I2221053"/>
    <d v="2022-05-25T00:00:00"/>
    <s v="3547480"/>
    <x v="562"/>
    <s v="81571686"/>
    <x v="0"/>
    <s v="B3"/>
    <s v="BXJLND1"/>
    <s v="Z4DN"/>
    <n v="12"/>
    <n v="7829.87"/>
    <n v="8769.4699999999993"/>
    <n v="652.5"/>
    <s v="Completed"/>
    <s v="4D22"/>
    <s v="3547480"/>
    <n v="12"/>
    <s v="Ahmedabad"/>
    <x v="0"/>
    <s v="GM-HH"/>
    <x v="33"/>
    <x v="12"/>
    <x v="4"/>
  </r>
  <r>
    <s v="86I2221053"/>
    <d v="2022-05-25T00:00:00"/>
    <s v="3547480"/>
    <x v="562"/>
    <s v="80802625"/>
    <x v="1"/>
    <s v="B3"/>
    <s v="BXJLK51"/>
    <s v="Z4DN"/>
    <n v="3"/>
    <n v="3914.93"/>
    <n v="4384.7299999999996"/>
    <n v="1305"/>
    <s v="Completed"/>
    <s v="4D22"/>
    <s v="3547480"/>
    <n v="3"/>
    <s v="Ahmedabad"/>
    <x v="0"/>
    <s v="GM-HH"/>
    <x v="33"/>
    <x v="12"/>
    <x v="4"/>
  </r>
  <r>
    <s v="86I2221053"/>
    <d v="2022-05-25T00:00:00"/>
    <s v="3547480"/>
    <x v="562"/>
    <s v="80802633"/>
    <x v="2"/>
    <s v="B3"/>
    <s v="BXJJF71"/>
    <s v="Z4DN"/>
    <n v="3"/>
    <n v="3914.93"/>
    <n v="4384.7299999999996"/>
    <n v="1305"/>
    <s v="Completed"/>
    <s v="4D22"/>
    <s v="3547480"/>
    <n v="3"/>
    <s v="Ahmedabad"/>
    <x v="0"/>
    <s v="GM-HH"/>
    <x v="33"/>
    <x v="12"/>
    <x v="4"/>
  </r>
  <r>
    <s v="86I2221057"/>
    <d v="2022-05-25T00:00:00"/>
    <s v="1718073"/>
    <x v="571"/>
    <s v="81571686"/>
    <x v="0"/>
    <s v="B3"/>
    <s v="BXJLND1"/>
    <s v="Z4DN"/>
    <n v="70"/>
    <n v="45675.199999999997"/>
    <n v="51156.2"/>
    <n v="652.5"/>
    <s v="Completed"/>
    <s v="4D22"/>
    <s v="1718073"/>
    <n v="70"/>
    <s v="Ahmedabad"/>
    <x v="0"/>
    <s v="GM-HH"/>
    <x v="33"/>
    <x v="12"/>
    <x v="4"/>
  </r>
  <r>
    <s v="86I2221057"/>
    <d v="2022-05-25T00:00:00"/>
    <s v="1718073"/>
    <x v="571"/>
    <s v="86415798"/>
    <x v="3"/>
    <s v="B3"/>
    <s v="BXJL2N1"/>
    <s v="Z4DN"/>
    <n v="80"/>
    <n v="26125.72"/>
    <n v="29260.799999999999"/>
    <n v="326.57"/>
    <s v="Completed"/>
    <s v="4D22"/>
    <s v="1718073"/>
    <n v="80"/>
    <s v="Ahmedabad"/>
    <x v="0"/>
    <s v="GM-HH"/>
    <x v="33"/>
    <x v="12"/>
    <x v="4"/>
  </r>
  <r>
    <s v="86I2221058"/>
    <d v="2022-05-25T00:00:00"/>
    <s v="3553293"/>
    <x v="597"/>
    <s v="81571686"/>
    <x v="0"/>
    <s v="B3"/>
    <s v="BXJLND1"/>
    <s v="Z4DN"/>
    <n v="30"/>
    <n v="19574.95"/>
    <n v="21923.95"/>
    <n v="652.5"/>
    <s v="Completed"/>
    <s v="4D22"/>
    <s v="3553293"/>
    <n v="30"/>
    <s v="Ahmedabad"/>
    <x v="0"/>
    <s v="GM-HH"/>
    <x v="32"/>
    <x v="12"/>
    <x v="4"/>
  </r>
  <r>
    <s v="86I2221058"/>
    <d v="2022-05-25T00:00:00"/>
    <s v="3553293"/>
    <x v="597"/>
    <s v="86415798"/>
    <x v="3"/>
    <s v="B3"/>
    <s v="BXJL2N1"/>
    <s v="Z4DN"/>
    <n v="30"/>
    <n v="9797.08"/>
    <n v="10972.74"/>
    <n v="326.57"/>
    <s v="Completed"/>
    <s v="4D22"/>
    <s v="3553293"/>
    <n v="30"/>
    <s v="Ahmedabad"/>
    <x v="0"/>
    <s v="GM-HH"/>
    <x v="32"/>
    <x v="12"/>
    <x v="4"/>
  </r>
  <r>
    <s v="86I2221058"/>
    <d v="2022-05-25T00:00:00"/>
    <s v="3553293"/>
    <x v="597"/>
    <s v="80802633"/>
    <x v="2"/>
    <s v="B3"/>
    <s v="BXJJF71"/>
    <s v="Z4DN"/>
    <n v="10"/>
    <n v="13049.97"/>
    <n v="14615.97"/>
    <n v="1305"/>
    <s v="Completed"/>
    <s v="4D22"/>
    <s v="3553293"/>
    <n v="10"/>
    <s v="Ahmedabad"/>
    <x v="0"/>
    <s v="GM-HH"/>
    <x v="32"/>
    <x v="12"/>
    <x v="4"/>
  </r>
  <r>
    <s v="86I2221059"/>
    <d v="2022-05-25T00:00:00"/>
    <s v="3552956"/>
    <x v="623"/>
    <s v="81571686"/>
    <x v="0"/>
    <s v="B3"/>
    <s v="BXJLND1"/>
    <s v="Z4DN"/>
    <n v="12"/>
    <n v="7830.04"/>
    <n v="8769.64"/>
    <n v="652.5"/>
    <s v="Completed"/>
    <s v="4D22"/>
    <s v="3552956"/>
    <n v="12"/>
    <s v="Ahmedabad"/>
    <x v="0"/>
    <s v="GM-HH"/>
    <x v="33"/>
    <x v="12"/>
    <x v="4"/>
  </r>
  <r>
    <s v="86I2221059"/>
    <d v="2022-05-25T00:00:00"/>
    <s v="3552956"/>
    <x v="623"/>
    <s v="86415798"/>
    <x v="3"/>
    <s v="B3"/>
    <s v="BXJL2N1"/>
    <s v="Z4DN"/>
    <n v="12"/>
    <n v="3918.86"/>
    <n v="4389.12"/>
    <n v="326.57"/>
    <s v="Completed"/>
    <s v="4D22"/>
    <s v="3552956"/>
    <n v="12"/>
    <s v="Ahmedabad"/>
    <x v="0"/>
    <s v="GM-HH"/>
    <x v="33"/>
    <x v="12"/>
    <x v="4"/>
  </r>
  <r>
    <s v="86I2221059"/>
    <d v="2022-05-25T00:00:00"/>
    <s v="3552956"/>
    <x v="623"/>
    <s v="80802633"/>
    <x v="2"/>
    <s v="B3"/>
    <s v="BXJJF71"/>
    <s v="Z4DN"/>
    <n v="5"/>
    <n v="6525.04"/>
    <n v="7308.04"/>
    <n v="1305"/>
    <s v="Completed"/>
    <s v="4D22"/>
    <s v="3552956"/>
    <n v="5"/>
    <s v="Ahmedabad"/>
    <x v="0"/>
    <s v="GM-HH"/>
    <x v="33"/>
    <x v="12"/>
    <x v="4"/>
  </r>
  <r>
    <s v="86I2221063"/>
    <d v="2022-05-25T00:00:00"/>
    <s v="4106282"/>
    <x v="624"/>
    <s v="80802625"/>
    <x v="1"/>
    <s v="B3"/>
    <s v="BXJLK51"/>
    <s v="Z4DN"/>
    <n v="4"/>
    <n v="5220"/>
    <n v="5846.4"/>
    <n v="1305"/>
    <s v="Completed"/>
    <s v="4D22"/>
    <s v="4106282"/>
    <n v="4"/>
    <s v="Ahmedabad"/>
    <x v="0"/>
    <s v="GM-HH"/>
    <x v="34"/>
    <x v="12"/>
    <x v="4"/>
  </r>
  <r>
    <s v="86I2221063"/>
    <d v="2022-05-25T00:00:00"/>
    <s v="4106282"/>
    <x v="624"/>
    <s v="86415798"/>
    <x v="3"/>
    <s v="B3"/>
    <s v="BXJL2N1"/>
    <s v="Z4DN"/>
    <n v="20"/>
    <n v="6531.4"/>
    <n v="7315.16"/>
    <n v="326.57"/>
    <s v="Completed"/>
    <s v="4D22"/>
    <s v="4106282"/>
    <n v="20"/>
    <s v="Ahmedabad"/>
    <x v="0"/>
    <s v="GM-HH"/>
    <x v="34"/>
    <x v="12"/>
    <x v="4"/>
  </r>
  <r>
    <s v="86I2221063"/>
    <d v="2022-05-25T00:00:00"/>
    <s v="4106282"/>
    <x v="624"/>
    <s v="80802633"/>
    <x v="2"/>
    <s v="B3"/>
    <s v="BXJJF71"/>
    <s v="Z4DN"/>
    <n v="15"/>
    <n v="19575.009999999998"/>
    <n v="21924.01"/>
    <n v="1305"/>
    <s v="Completed"/>
    <s v="4D22"/>
    <s v="4106282"/>
    <n v="15"/>
    <s v="Ahmedabad"/>
    <x v="0"/>
    <s v="GM-HH"/>
    <x v="34"/>
    <x v="12"/>
    <x v="4"/>
  </r>
  <r>
    <s v="86I2221064"/>
    <d v="2022-05-25T00:00:00"/>
    <s v="4127527"/>
    <x v="494"/>
    <s v="80802625"/>
    <x v="1"/>
    <s v="B3"/>
    <s v="BXJLK51"/>
    <s v="Z4DN"/>
    <n v="5"/>
    <n v="6525"/>
    <n v="7308"/>
    <n v="1305"/>
    <s v="Completed"/>
    <s v="4D22"/>
    <s v="4127527"/>
    <n v="5"/>
    <s v="Ahmedabad"/>
    <x v="0"/>
    <s v="GM-HH"/>
    <x v="31"/>
    <x v="12"/>
    <x v="4"/>
  </r>
  <r>
    <s v="86I2221064"/>
    <d v="2022-05-25T00:00:00"/>
    <s v="4127527"/>
    <x v="494"/>
    <s v="86415798"/>
    <x v="3"/>
    <s v="B3"/>
    <s v="BXJL2N1"/>
    <s v="Z4DN"/>
    <n v="50"/>
    <n v="16328.51"/>
    <n v="18287.93"/>
    <n v="326.57"/>
    <s v="Completed"/>
    <s v="4D22"/>
    <s v="4127527"/>
    <n v="50"/>
    <s v="Ahmedabad"/>
    <x v="0"/>
    <s v="GM-HH"/>
    <x v="31"/>
    <x v="12"/>
    <x v="4"/>
  </r>
  <r>
    <s v="86I2221064"/>
    <d v="2022-05-25T00:00:00"/>
    <s v="4127527"/>
    <x v="494"/>
    <s v="80802633"/>
    <x v="2"/>
    <s v="B3"/>
    <s v="BXJJF71"/>
    <s v="Z4DN"/>
    <n v="5"/>
    <n v="6525"/>
    <n v="7308"/>
    <n v="1305"/>
    <s v="Completed"/>
    <s v="4D22"/>
    <s v="4127527"/>
    <n v="5"/>
    <s v="Ahmedabad"/>
    <x v="0"/>
    <s v="GM-HH"/>
    <x v="31"/>
    <x v="12"/>
    <x v="4"/>
  </r>
  <r>
    <s v="86I2221069"/>
    <d v="2022-05-25T00:00:00"/>
    <s v="3553014"/>
    <x v="625"/>
    <s v="81571686"/>
    <x v="0"/>
    <s v="B3"/>
    <s v="BXJLND1"/>
    <s v="Z4DN"/>
    <n v="10"/>
    <n v="6525.01"/>
    <n v="7308.01"/>
    <n v="652.5"/>
    <s v="Completed"/>
    <s v="4D22"/>
    <s v="3553014"/>
    <n v="10"/>
    <s v="Ahmedabad"/>
    <x v="0"/>
    <s v="GM-HH"/>
    <x v="31"/>
    <x v="12"/>
    <x v="4"/>
  </r>
  <r>
    <s v="86I2221069"/>
    <d v="2022-05-25T00:00:00"/>
    <s v="3553014"/>
    <x v="625"/>
    <s v="86415798"/>
    <x v="3"/>
    <s v="B3"/>
    <s v="BXJL2N1"/>
    <s v="Z4DN"/>
    <n v="6"/>
    <n v="1959.42"/>
    <n v="2194.56"/>
    <n v="326.57"/>
    <s v="Completed"/>
    <s v="4D22"/>
    <s v="3553014"/>
    <n v="6"/>
    <s v="Ahmedabad"/>
    <x v="0"/>
    <s v="GM-HH"/>
    <x v="31"/>
    <x v="12"/>
    <x v="4"/>
  </r>
  <r>
    <s v="86I2221070"/>
    <d v="2022-05-25T00:00:00"/>
    <s v="3552986"/>
    <x v="576"/>
    <s v="81571686"/>
    <x v="0"/>
    <s v="B3"/>
    <s v="BXJLND1"/>
    <s v="Z4DN"/>
    <n v="6"/>
    <n v="3915"/>
    <n v="4384.8"/>
    <n v="652.5"/>
    <s v="Completed"/>
    <s v="4D22"/>
    <s v="3552986"/>
    <n v="6"/>
    <s v="Ahmedabad"/>
    <x v="0"/>
    <s v="GM-HH"/>
    <x v="34"/>
    <x v="12"/>
    <x v="4"/>
  </r>
  <r>
    <s v="86I2221070"/>
    <d v="2022-05-25T00:00:00"/>
    <s v="3552986"/>
    <x v="576"/>
    <s v="80802633"/>
    <x v="2"/>
    <s v="B3"/>
    <s v="BXJJF71"/>
    <s v="Z4DN"/>
    <n v="8"/>
    <n v="10440"/>
    <n v="11692.8"/>
    <n v="1305"/>
    <s v="Completed"/>
    <s v="4D22"/>
    <s v="3552986"/>
    <n v="8"/>
    <s v="Ahmedabad"/>
    <x v="0"/>
    <s v="GM-HH"/>
    <x v="34"/>
    <x v="12"/>
    <x v="4"/>
  </r>
  <r>
    <s v="86I2221073"/>
    <d v="2022-05-25T00:00:00"/>
    <s v="4623039"/>
    <x v="565"/>
    <s v="86415798"/>
    <x v="3"/>
    <s v="B3"/>
    <s v="BXJL2N1"/>
    <s v="Z4DN"/>
    <n v="24"/>
    <n v="7837.66"/>
    <n v="8778.18"/>
    <n v="326.57"/>
    <s v="Completed"/>
    <s v="4D22"/>
    <s v="4623039"/>
    <n v="24"/>
    <s v="Ahmedabad"/>
    <x v="0"/>
    <s v="GM-HH"/>
    <x v="34"/>
    <x v="12"/>
    <x v="4"/>
  </r>
  <r>
    <s v="86I2221077"/>
    <d v="2022-05-25T00:00:00"/>
    <s v="4593967"/>
    <x v="586"/>
    <s v="81571686"/>
    <x v="0"/>
    <s v="B3"/>
    <s v="BXJLND1"/>
    <s v="Z4DN"/>
    <n v="24"/>
    <n v="15660.06"/>
    <n v="17539.259999999998"/>
    <n v="652.5"/>
    <s v="Completed"/>
    <s v="4D22"/>
    <s v="4593967"/>
    <n v="24"/>
    <s v="Ahmedabad"/>
    <x v="0"/>
    <s v="GM-HH"/>
    <x v="31"/>
    <x v="12"/>
    <x v="4"/>
  </r>
  <r>
    <s v="86I2221079"/>
    <d v="2022-05-25T00:00:00"/>
    <s v="4273395"/>
    <x v="561"/>
    <s v="86415798"/>
    <x v="3"/>
    <s v="B3"/>
    <s v="BXJL2N1"/>
    <s v="Z4DN"/>
    <n v="12"/>
    <n v="3918.85"/>
    <n v="4389.1099999999997"/>
    <n v="326.57"/>
    <s v="Completed"/>
    <s v="4D22"/>
    <s v="4273395"/>
    <n v="12"/>
    <s v="Ahmedabad"/>
    <x v="0"/>
    <s v="GM-HH"/>
    <x v="31"/>
    <x v="12"/>
    <x v="4"/>
  </r>
  <r>
    <s v="86I2221080"/>
    <d v="2022-05-25T00:00:00"/>
    <s v="3547317"/>
    <x v="604"/>
    <s v="80802633"/>
    <x v="2"/>
    <s v="B3"/>
    <s v="BXJJF71"/>
    <s v="Z4DN"/>
    <n v="5"/>
    <n v="6524.98"/>
    <n v="7307.98"/>
    <n v="1305"/>
    <s v="Completed"/>
    <s v="4D22"/>
    <s v="3547317"/>
    <n v="5"/>
    <s v="Ahmedabad"/>
    <x v="0"/>
    <s v="GM-HH"/>
    <x v="32"/>
    <x v="12"/>
    <x v="4"/>
  </r>
  <r>
    <s v="86I2221094"/>
    <d v="2022-05-26T00:00:00"/>
    <s v="4273395"/>
    <x v="561"/>
    <s v="86415798"/>
    <x v="3"/>
    <s v="B3"/>
    <s v="BXJL2N1"/>
    <s v="Z4DN"/>
    <n v="10"/>
    <n v="3265.67"/>
    <n v="3657.55"/>
    <n v="326.57"/>
    <s v="Completed"/>
    <s v="4D22"/>
    <s v="4273395"/>
    <n v="10"/>
    <s v="Ahmedabad"/>
    <x v="0"/>
    <s v="GM-HH"/>
    <x v="31"/>
    <x v="12"/>
    <x v="4"/>
  </r>
  <r>
    <s v="86I2221097"/>
    <d v="2022-05-26T00:00:00"/>
    <s v="3554496"/>
    <x v="626"/>
    <s v="80802625"/>
    <x v="1"/>
    <s v="B3"/>
    <s v="BXJLK51"/>
    <s v="Z4DN"/>
    <n v="2"/>
    <n v="2609.9"/>
    <n v="2923.1"/>
    <n v="1305"/>
    <s v="Completed"/>
    <s v="4D22"/>
    <s v="3554496"/>
    <n v="2"/>
    <s v="Ahmedabad"/>
    <x v="0"/>
    <s v="GM-HH"/>
    <x v="32"/>
    <x v="12"/>
    <x v="4"/>
  </r>
  <r>
    <s v="86I2221097"/>
    <d v="2022-05-26T00:00:00"/>
    <s v="3554496"/>
    <x v="626"/>
    <s v="86415798"/>
    <x v="3"/>
    <s v="B3"/>
    <s v="BXJL2N1"/>
    <s v="Z4DN"/>
    <n v="3"/>
    <n v="979.67"/>
    <n v="1097.23"/>
    <n v="326.57"/>
    <s v="Completed"/>
    <s v="4D22"/>
    <s v="3554496"/>
    <n v="3"/>
    <s v="Ahmedabad"/>
    <x v="0"/>
    <s v="GM-HH"/>
    <x v="32"/>
    <x v="12"/>
    <x v="4"/>
  </r>
  <r>
    <s v="86I2221097"/>
    <d v="2022-05-26T00:00:00"/>
    <s v="3554496"/>
    <x v="626"/>
    <s v="80802633"/>
    <x v="2"/>
    <s v="B3"/>
    <s v="BXJJF71"/>
    <s v="Z4DN"/>
    <n v="2"/>
    <n v="2609.89"/>
    <n v="2923.09"/>
    <n v="1305"/>
    <s v="Completed"/>
    <s v="4D22"/>
    <s v="3554496"/>
    <n v="2"/>
    <s v="Ahmedabad"/>
    <x v="0"/>
    <s v="GM-HH"/>
    <x v="32"/>
    <x v="12"/>
    <x v="4"/>
  </r>
  <r>
    <s v="86I2221098"/>
    <d v="2022-05-26T00:00:00"/>
    <s v="3553765"/>
    <x v="627"/>
    <s v="86415798"/>
    <x v="3"/>
    <s v="B3"/>
    <s v="BXJL2N1"/>
    <s v="Z4DN"/>
    <n v="60"/>
    <n v="19594.12"/>
    <n v="21945.42"/>
    <n v="326.57"/>
    <s v="Completed"/>
    <s v="4D22"/>
    <s v="3553765"/>
    <n v="60"/>
    <s v="Ahmedabad"/>
    <x v="0"/>
    <s v="GM-HH"/>
    <x v="31"/>
    <x v="12"/>
    <x v="4"/>
  </r>
  <r>
    <s v="86I2221098"/>
    <d v="2022-05-26T00:00:00"/>
    <s v="3553765"/>
    <x v="627"/>
    <s v="80802633"/>
    <x v="2"/>
    <s v="B3"/>
    <s v="BXJJF71"/>
    <s v="Z4DN"/>
    <n v="4"/>
    <n v="5219.9799999999996"/>
    <n v="5846.38"/>
    <n v="1305"/>
    <s v="Completed"/>
    <s v="4D22"/>
    <s v="3553765"/>
    <n v="4"/>
    <s v="Ahmedabad"/>
    <x v="0"/>
    <s v="GM-HH"/>
    <x v="31"/>
    <x v="12"/>
    <x v="4"/>
  </r>
  <r>
    <s v="86I2221102"/>
    <d v="2022-05-26T00:00:00"/>
    <s v="3547470"/>
    <x v="555"/>
    <s v="86415798"/>
    <x v="3"/>
    <s v="B3"/>
    <s v="BXJL2N1"/>
    <s v="Z4DN"/>
    <n v="6"/>
    <n v="1959.44"/>
    <n v="2194.58"/>
    <n v="326.57"/>
    <s v="Completed"/>
    <s v="4D22"/>
    <s v="3547470"/>
    <n v="6"/>
    <s v="Ahmedabad"/>
    <x v="0"/>
    <s v="GM-HH"/>
    <x v="31"/>
    <x v="12"/>
    <x v="4"/>
  </r>
  <r>
    <s v="86I2221105"/>
    <d v="2022-05-26T00:00:00"/>
    <s v="1718043"/>
    <x v="594"/>
    <s v="86415798"/>
    <x v="3"/>
    <s v="B3"/>
    <s v="BXJL2N1"/>
    <s v="Z4DN"/>
    <n v="10"/>
    <n v="3265.66"/>
    <n v="3657.54"/>
    <n v="326.57"/>
    <s v="Completed"/>
    <s v="4D22"/>
    <s v="1718043"/>
    <n v="10"/>
    <s v="Ahmedabad"/>
    <x v="0"/>
    <s v="GM-HH"/>
    <x v="31"/>
    <x v="12"/>
    <x v="4"/>
  </r>
  <r>
    <s v="86I2221108"/>
    <d v="2022-05-26T00:00:00"/>
    <s v="3552629"/>
    <x v="590"/>
    <s v="80802633"/>
    <x v="2"/>
    <s v="B3"/>
    <s v="BXJJF71"/>
    <s v="Z4DN"/>
    <n v="5"/>
    <n v="6525.01"/>
    <n v="7308.01"/>
    <n v="1305"/>
    <s v="Completed"/>
    <s v="4D22"/>
    <s v="3552629"/>
    <n v="5"/>
    <s v="Ahmedabad"/>
    <x v="0"/>
    <s v="GM-HH"/>
    <x v="34"/>
    <x v="12"/>
    <x v="4"/>
  </r>
  <r>
    <s v="86I2221110"/>
    <d v="2022-05-26T00:00:00"/>
    <s v="3553249"/>
    <x v="569"/>
    <s v="81571686"/>
    <x v="0"/>
    <s v="B3"/>
    <s v="BXJLND1"/>
    <s v="Z4DN"/>
    <n v="30"/>
    <n v="19575.05"/>
    <n v="21924.05"/>
    <n v="652.5"/>
    <s v="Completed"/>
    <s v="4D22"/>
    <s v="3553249"/>
    <n v="30"/>
    <s v="Ahmedabad"/>
    <x v="0"/>
    <s v="GM-HH"/>
    <x v="31"/>
    <x v="12"/>
    <x v="4"/>
  </r>
  <r>
    <s v="86I2221110"/>
    <d v="2022-05-26T00:00:00"/>
    <s v="3553249"/>
    <x v="569"/>
    <s v="86415798"/>
    <x v="3"/>
    <s v="B3"/>
    <s v="BXJL2N1"/>
    <s v="Z4DN"/>
    <n v="12"/>
    <n v="3918.85"/>
    <n v="4389.1099999999997"/>
    <n v="326.57"/>
    <s v="Completed"/>
    <s v="4D22"/>
    <s v="3553249"/>
    <n v="12"/>
    <s v="Ahmedabad"/>
    <x v="0"/>
    <s v="GM-HH"/>
    <x v="31"/>
    <x v="12"/>
    <x v="4"/>
  </r>
  <r>
    <s v="86I2221111"/>
    <d v="2022-05-26T00:00:00"/>
    <s v="3553359"/>
    <x v="628"/>
    <s v="86415798"/>
    <x v="3"/>
    <s v="B3"/>
    <s v="BXJL2N1"/>
    <s v="Z4DN"/>
    <n v="30"/>
    <n v="9797.11"/>
    <n v="10972.77"/>
    <n v="326.57"/>
    <s v="Completed"/>
    <s v="4D22"/>
    <s v="3553359"/>
    <n v="30"/>
    <s v="Ahmedabad"/>
    <x v="0"/>
    <s v="GM-HH"/>
    <x v="32"/>
    <x v="12"/>
    <x v="4"/>
  </r>
  <r>
    <s v="86I2221131"/>
    <d v="2022-05-27T00:00:00"/>
    <s v="1718110"/>
    <x v="629"/>
    <s v="86415798"/>
    <x v="3"/>
    <s v="B3"/>
    <s v="BXJL2N1"/>
    <s v="Z4DN"/>
    <n v="10"/>
    <n v="3265.65"/>
    <n v="3657.53"/>
    <n v="326.57"/>
    <s v="Completed"/>
    <s v="4D22"/>
    <s v="1718110"/>
    <n v="10"/>
    <s v="Ahmedabad"/>
    <x v="0"/>
    <s v="GM-HH"/>
    <x v="31"/>
    <x v="12"/>
    <x v="4"/>
  </r>
  <r>
    <s v="86I2221136"/>
    <d v="2022-05-27T00:00:00"/>
    <s v="3553407"/>
    <x v="630"/>
    <s v="81571686"/>
    <x v="0"/>
    <s v="B3"/>
    <s v="BXJLND1"/>
    <s v="Z4DN"/>
    <n v="30"/>
    <n v="19575.36"/>
    <n v="21924.36"/>
    <n v="652.5"/>
    <s v="Completed"/>
    <s v="4D22"/>
    <s v="3553407"/>
    <n v="30"/>
    <s v="Ahmedabad"/>
    <x v="0"/>
    <s v="GM-HH"/>
    <x v="33"/>
    <x v="12"/>
    <x v="4"/>
  </r>
  <r>
    <s v="86I2221136"/>
    <d v="2022-05-27T00:00:00"/>
    <s v="3553407"/>
    <x v="630"/>
    <s v="86415798"/>
    <x v="3"/>
    <s v="B3"/>
    <s v="BXJL2N1"/>
    <s v="Z4DN"/>
    <n v="10"/>
    <n v="3265.76"/>
    <n v="3657.64"/>
    <n v="326.57"/>
    <s v="Completed"/>
    <s v="4D22"/>
    <s v="3553407"/>
    <n v="10"/>
    <s v="Ahmedabad"/>
    <x v="0"/>
    <s v="GM-HH"/>
    <x v="33"/>
    <x v="12"/>
    <x v="4"/>
  </r>
  <r>
    <s v="86I2221143"/>
    <d v="2022-05-27T00:00:00"/>
    <s v="1718498"/>
    <x v="575"/>
    <s v="81571686"/>
    <x v="0"/>
    <s v="B3"/>
    <s v="BXJLND1"/>
    <s v="Z4DN"/>
    <n v="20"/>
    <n v="13049.99"/>
    <n v="14615.99"/>
    <n v="652.5"/>
    <s v="Completed"/>
    <s v="4D22"/>
    <s v="1718498"/>
    <n v="20"/>
    <s v="Ahmedabad"/>
    <x v="0"/>
    <s v="GM-HH"/>
    <x v="32"/>
    <x v="12"/>
    <x v="4"/>
  </r>
  <r>
    <s v="86I2221143"/>
    <d v="2022-05-27T00:00:00"/>
    <s v="1718498"/>
    <x v="575"/>
    <s v="80802625"/>
    <x v="1"/>
    <s v="B3"/>
    <s v="BXJLK51"/>
    <s v="Z4DN"/>
    <n v="12"/>
    <n v="15659.99"/>
    <n v="17539.189999999999"/>
    <n v="1305"/>
    <s v="Completed"/>
    <s v="4D22"/>
    <s v="1718498"/>
    <n v="12"/>
    <s v="Ahmedabad"/>
    <x v="0"/>
    <s v="GM-HH"/>
    <x v="32"/>
    <x v="12"/>
    <x v="4"/>
  </r>
  <r>
    <s v="86I2221143"/>
    <d v="2022-05-27T00:00:00"/>
    <s v="1718498"/>
    <x v="575"/>
    <s v="86415798"/>
    <x v="3"/>
    <s v="B3"/>
    <s v="BXJL2N1"/>
    <s v="Z4DN"/>
    <n v="20"/>
    <n v="6531.4"/>
    <n v="7315.16"/>
    <n v="326.57"/>
    <s v="Completed"/>
    <s v="4D22"/>
    <s v="1718498"/>
    <n v="20"/>
    <s v="Ahmedabad"/>
    <x v="0"/>
    <s v="GM-HH"/>
    <x v="32"/>
    <x v="12"/>
    <x v="4"/>
  </r>
  <r>
    <s v="86I2221147"/>
    <d v="2022-05-27T00:00:00"/>
    <s v="4161456"/>
    <x v="631"/>
    <s v="81571686"/>
    <x v="0"/>
    <s v="B3"/>
    <s v="BXJLND1"/>
    <s v="Z4DN"/>
    <n v="12"/>
    <n v="7830.11"/>
    <n v="8769.7099999999991"/>
    <n v="652.5"/>
    <s v="Completed"/>
    <s v="4D22"/>
    <s v="4161456"/>
    <n v="12"/>
    <s v="Ahmedabad"/>
    <x v="0"/>
    <s v="GM-HH"/>
    <x v="32"/>
    <x v="12"/>
    <x v="4"/>
  </r>
  <r>
    <s v="86I2221147"/>
    <d v="2022-05-27T00:00:00"/>
    <s v="4161456"/>
    <x v="631"/>
    <s v="86415798"/>
    <x v="3"/>
    <s v="B3"/>
    <s v="BXJL2N1"/>
    <s v="Z4DN"/>
    <n v="12"/>
    <n v="3918.89"/>
    <n v="4389.1499999999996"/>
    <n v="326.57"/>
    <s v="Completed"/>
    <s v="4D22"/>
    <s v="4161456"/>
    <n v="12"/>
    <s v="Ahmedabad"/>
    <x v="0"/>
    <s v="GM-HH"/>
    <x v="32"/>
    <x v="12"/>
    <x v="4"/>
  </r>
  <r>
    <s v="86I2221147"/>
    <d v="2022-05-27T00:00:00"/>
    <s v="4161456"/>
    <x v="631"/>
    <s v="80802633"/>
    <x v="2"/>
    <s v="B3"/>
    <s v="BXJJF71"/>
    <s v="Z4DN"/>
    <n v="5"/>
    <n v="6525.09"/>
    <n v="7308.09"/>
    <n v="1305"/>
    <s v="Completed"/>
    <s v="4D22"/>
    <s v="4161456"/>
    <n v="5"/>
    <s v="Ahmedabad"/>
    <x v="0"/>
    <s v="GM-HH"/>
    <x v="32"/>
    <x v="12"/>
    <x v="4"/>
  </r>
  <r>
    <s v="86I2221152"/>
    <d v="2022-05-27T00:00:00"/>
    <s v="1718506"/>
    <x v="606"/>
    <s v="80802625"/>
    <x v="1"/>
    <s v="B3"/>
    <s v="BXJLK51"/>
    <s v="Z4DN"/>
    <n v="10"/>
    <n v="13050.24"/>
    <n v="14616.24"/>
    <n v="1305"/>
    <s v="Completed"/>
    <s v="4D22"/>
    <s v="1718506"/>
    <n v="10"/>
    <s v="Ahmedabad"/>
    <x v="0"/>
    <s v="GM-HH"/>
    <x v="32"/>
    <x v="12"/>
    <x v="4"/>
  </r>
  <r>
    <s v="86I2221153"/>
    <d v="2022-05-27T00:00:00"/>
    <s v="3547358"/>
    <x v="608"/>
    <s v="81571686"/>
    <x v="0"/>
    <s v="B3"/>
    <s v="BXJLND1"/>
    <s v="Z4DN"/>
    <n v="6"/>
    <n v="3915.01"/>
    <n v="4384.8100000000004"/>
    <n v="652.5"/>
    <s v="Completed"/>
    <s v="4D22"/>
    <s v="3547358"/>
    <n v="6"/>
    <s v="Ahmedabad"/>
    <x v="0"/>
    <s v="GM-HH"/>
    <x v="32"/>
    <x v="12"/>
    <x v="4"/>
  </r>
  <r>
    <s v="86I2221156"/>
    <d v="2022-05-27T00:00:00"/>
    <s v="3552504"/>
    <x v="632"/>
    <s v="81571686"/>
    <x v="0"/>
    <s v="B3"/>
    <s v="BXJLND1"/>
    <s v="Z4DN"/>
    <n v="12"/>
    <n v="7830.07"/>
    <n v="8769.67"/>
    <n v="652.5"/>
    <s v="Completed"/>
    <s v="4D22"/>
    <s v="3552504"/>
    <n v="12"/>
    <s v="Ahmedabad"/>
    <x v="0"/>
    <s v="GM-HH"/>
    <x v="31"/>
    <x v="12"/>
    <x v="4"/>
  </r>
  <r>
    <s v="86I2221157"/>
    <d v="2022-05-27T00:00:00"/>
    <s v="4547573"/>
    <x v="633"/>
    <s v="86415798"/>
    <x v="3"/>
    <s v="B3"/>
    <s v="BXJL2N1"/>
    <s v="Z4DN"/>
    <n v="20"/>
    <n v="6531.43"/>
    <n v="7315.19"/>
    <n v="326.57"/>
    <s v="Completed"/>
    <s v="4D22"/>
    <s v="4547573"/>
    <n v="20"/>
    <s v="Ahmedabad"/>
    <x v="0"/>
    <s v="GM-HH"/>
    <x v="31"/>
    <x v="12"/>
    <x v="4"/>
  </r>
  <r>
    <s v="86I2221161"/>
    <d v="2022-05-27T00:00:00"/>
    <s v="3547632"/>
    <x v="591"/>
    <s v="81571686"/>
    <x v="0"/>
    <s v="B3"/>
    <s v="BXJLND1"/>
    <s v="Z4DN"/>
    <n v="12"/>
    <n v="7830.4"/>
    <n v="8770"/>
    <n v="652.5"/>
    <s v="Completed"/>
    <s v="4D22"/>
    <s v="3547632"/>
    <n v="12"/>
    <s v="Ahmedabad"/>
    <x v="0"/>
    <s v="GM-HH"/>
    <x v="31"/>
    <x v="12"/>
    <x v="4"/>
  </r>
  <r>
    <s v="86I2221175"/>
    <d v="2022-05-27T00:00:00"/>
    <s v="3554425"/>
    <x v="634"/>
    <s v="81571686"/>
    <x v="0"/>
    <s v="B3"/>
    <s v="BXJLND1"/>
    <s v="Z4DN"/>
    <n v="12"/>
    <n v="7830.4"/>
    <n v="8770"/>
    <n v="652.5"/>
    <s v="Completed"/>
    <s v="4D22"/>
    <s v="3554425"/>
    <n v="12"/>
    <s v="Ahmedabad"/>
    <x v="0"/>
    <s v="GM-HH"/>
    <x v="31"/>
    <x v="12"/>
    <x v="4"/>
  </r>
  <r>
    <s v="86I2221176"/>
    <d v="2022-05-27T00:00:00"/>
    <s v="3547489"/>
    <x v="596"/>
    <s v="86415798"/>
    <x v="3"/>
    <s v="B3"/>
    <s v="BXJL2N1"/>
    <s v="Z4DN"/>
    <n v="30"/>
    <n v="9797.09"/>
    <n v="10972.75"/>
    <n v="326.57"/>
    <s v="Completed"/>
    <s v="4D22"/>
    <s v="3547489"/>
    <n v="30"/>
    <s v="Ahmedabad"/>
    <x v="0"/>
    <s v="GM-HH"/>
    <x v="31"/>
    <x v="12"/>
    <x v="4"/>
  </r>
  <r>
    <s v="86I2221181"/>
    <d v="2022-05-27T00:00:00"/>
    <s v="4593967"/>
    <x v="586"/>
    <s v="81571686"/>
    <x v="0"/>
    <s v="B3"/>
    <s v="BXJLND1"/>
    <s v="Z4DN"/>
    <n v="24"/>
    <n v="15659.76"/>
    <n v="17538.96"/>
    <n v="652.5"/>
    <s v="Completed"/>
    <s v="4D22"/>
    <s v="4593967"/>
    <n v="24"/>
    <s v="Ahmedabad"/>
    <x v="0"/>
    <s v="GM-HH"/>
    <x v="31"/>
    <x v="12"/>
    <x v="4"/>
  </r>
  <r>
    <s v="86I2221181"/>
    <d v="2022-05-27T00:00:00"/>
    <s v="4593967"/>
    <x v="586"/>
    <s v="86415798"/>
    <x v="3"/>
    <s v="B3"/>
    <s v="BXJL2N1"/>
    <s v="Z4DN"/>
    <n v="12"/>
    <n v="3918.78"/>
    <n v="4389.04"/>
    <n v="326.57"/>
    <s v="Completed"/>
    <s v="4D22"/>
    <s v="4593967"/>
    <n v="12"/>
    <s v="Ahmedabad"/>
    <x v="0"/>
    <s v="GM-HH"/>
    <x v="31"/>
    <x v="12"/>
    <x v="4"/>
  </r>
  <r>
    <s v="86I2221186"/>
    <d v="2022-05-27T00:00:00"/>
    <s v="3547306"/>
    <x v="603"/>
    <s v="81571686"/>
    <x v="0"/>
    <s v="B3"/>
    <s v="BXJLND1"/>
    <s v="Z4DN"/>
    <n v="12"/>
    <n v="7830.08"/>
    <n v="8769.68"/>
    <n v="652.5"/>
    <s v="Completed"/>
    <s v="4D22"/>
    <s v="3547306"/>
    <n v="12"/>
    <s v="Ahmedabad"/>
    <x v="0"/>
    <s v="GM-HH"/>
    <x v="31"/>
    <x v="12"/>
    <x v="4"/>
  </r>
  <r>
    <s v="86I2221186"/>
    <d v="2022-05-27T00:00:00"/>
    <s v="3547306"/>
    <x v="603"/>
    <s v="80802625"/>
    <x v="1"/>
    <s v="B3"/>
    <s v="BXJLK51"/>
    <s v="Z4DN"/>
    <n v="10"/>
    <n v="13050.14"/>
    <n v="14616.14"/>
    <n v="1305"/>
    <s v="Completed"/>
    <s v="4D22"/>
    <s v="3547306"/>
    <n v="10"/>
    <s v="Ahmedabad"/>
    <x v="0"/>
    <s v="GM-HH"/>
    <x v="31"/>
    <x v="12"/>
    <x v="4"/>
  </r>
  <r>
    <s v="86I2221186"/>
    <d v="2022-05-27T00:00:00"/>
    <s v="3547306"/>
    <x v="603"/>
    <s v="80802633"/>
    <x v="2"/>
    <s v="B3"/>
    <s v="BXJJF71"/>
    <s v="Z4DN"/>
    <n v="10"/>
    <n v="13050.13"/>
    <n v="14616.13"/>
    <n v="1305"/>
    <s v="Completed"/>
    <s v="4D22"/>
    <s v="3547306"/>
    <n v="10"/>
    <s v="Ahmedabad"/>
    <x v="0"/>
    <s v="GM-HH"/>
    <x v="31"/>
    <x v="12"/>
    <x v="4"/>
  </r>
  <r>
    <s v="86I2221188"/>
    <d v="2022-05-28T00:00:00"/>
    <s v="4101933"/>
    <x v="635"/>
    <s v="81571686"/>
    <x v="0"/>
    <s v="B3"/>
    <s v="BXJLND1"/>
    <s v="Z4DN"/>
    <n v="6"/>
    <n v="3915.04"/>
    <n v="4384.84"/>
    <n v="652.5"/>
    <s v="Completed"/>
    <s v="4D22"/>
    <s v="4101933"/>
    <n v="6"/>
    <s v="Ahmedabad"/>
    <x v="0"/>
    <s v="GM-HH"/>
    <x v="31"/>
    <x v="12"/>
    <x v="4"/>
  </r>
  <r>
    <s v="86I2221188"/>
    <d v="2022-05-28T00:00:00"/>
    <s v="4101933"/>
    <x v="635"/>
    <s v="80802633"/>
    <x v="2"/>
    <s v="B3"/>
    <s v="BXJJF71"/>
    <s v="Z4DN"/>
    <n v="2"/>
    <n v="2610.0300000000002"/>
    <n v="2923.23"/>
    <n v="1305"/>
    <s v="Completed"/>
    <s v="4D22"/>
    <s v="4101933"/>
    <n v="2"/>
    <s v="Ahmedabad"/>
    <x v="0"/>
    <s v="GM-HH"/>
    <x v="31"/>
    <x v="12"/>
    <x v="4"/>
  </r>
  <r>
    <s v="86I2221199"/>
    <d v="2022-05-28T00:00:00"/>
    <s v="3553017"/>
    <x v="568"/>
    <s v="80802633"/>
    <x v="2"/>
    <s v="B3"/>
    <s v="BXJJF71"/>
    <s v="Z4DN"/>
    <n v="3"/>
    <n v="3914.94"/>
    <n v="4384.74"/>
    <n v="1305"/>
    <s v="Completed"/>
    <s v="4D22"/>
    <s v="3553017"/>
    <n v="3"/>
    <s v="Ahmedabad"/>
    <x v="0"/>
    <s v="GM-HH"/>
    <x v="31"/>
    <x v="12"/>
    <x v="4"/>
  </r>
  <r>
    <s v="86I2221203"/>
    <d v="2022-05-28T00:00:00"/>
    <s v="3553824"/>
    <x v="636"/>
    <s v="86415798"/>
    <x v="3"/>
    <s v="B3"/>
    <s v="BXJL2N1"/>
    <s v="Z4DN"/>
    <n v="12"/>
    <n v="3918.83"/>
    <n v="4389.09"/>
    <n v="326.57"/>
    <s v="Completed"/>
    <s v="4D22"/>
    <s v="3553824"/>
    <n v="12"/>
    <s v="Ahmedabad"/>
    <x v="0"/>
    <s v="GM-HH"/>
    <x v="31"/>
    <x v="12"/>
    <x v="4"/>
  </r>
  <r>
    <s v="86I2221203"/>
    <d v="2022-05-28T00:00:00"/>
    <s v="3553824"/>
    <x v="636"/>
    <s v="80802633"/>
    <x v="2"/>
    <s v="B3"/>
    <s v="BXJJF71"/>
    <s v="Z4DN"/>
    <n v="5"/>
    <n v="6524.98"/>
    <n v="7307.98"/>
    <n v="1305"/>
    <s v="Completed"/>
    <s v="4D22"/>
    <s v="3553824"/>
    <n v="5"/>
    <s v="Ahmedabad"/>
    <x v="0"/>
    <s v="GM-HH"/>
    <x v="31"/>
    <x v="12"/>
    <x v="4"/>
  </r>
  <r>
    <s v="86I2221206"/>
    <d v="2022-05-28T00:00:00"/>
    <s v="3554217"/>
    <x v="598"/>
    <s v="80802633"/>
    <x v="2"/>
    <s v="B3"/>
    <s v="BXJJF71"/>
    <s v="Z4DN"/>
    <n v="4"/>
    <n v="5220.0200000000004"/>
    <n v="5846.42"/>
    <n v="1305"/>
    <s v="Completed"/>
    <s v="4D22"/>
    <s v="3554217"/>
    <n v="4"/>
    <s v="Ahmedabad"/>
    <x v="0"/>
    <s v="GM-HH"/>
    <x v="33"/>
    <x v="12"/>
    <x v="4"/>
  </r>
  <r>
    <s v="86I2221206"/>
    <d v="2022-05-28T00:00:00"/>
    <s v="3554217"/>
    <x v="598"/>
    <s v="80802625"/>
    <x v="1"/>
    <s v="B3"/>
    <s v="BXJLK51"/>
    <s v="Z4DN"/>
    <n v="4"/>
    <n v="5220.0200000000004"/>
    <n v="5846.42"/>
    <n v="1305"/>
    <s v="Completed"/>
    <s v="4D22"/>
    <s v="3554217"/>
    <n v="4"/>
    <s v="Ahmedabad"/>
    <x v="0"/>
    <s v="GM-HH"/>
    <x v="33"/>
    <x v="12"/>
    <x v="4"/>
  </r>
  <r>
    <s v="86I2221206"/>
    <d v="2022-05-28T00:00:00"/>
    <s v="3554217"/>
    <x v="598"/>
    <s v="81571686"/>
    <x v="0"/>
    <s v="B3"/>
    <s v="BXJLND1"/>
    <s v="Z4DN"/>
    <n v="6"/>
    <n v="3915.01"/>
    <n v="4384.8100000000004"/>
    <n v="652.5"/>
    <s v="Completed"/>
    <s v="4D22"/>
    <s v="3554217"/>
    <n v="6"/>
    <s v="Ahmedabad"/>
    <x v="0"/>
    <s v="GM-HH"/>
    <x v="33"/>
    <x v="12"/>
    <x v="4"/>
  </r>
  <r>
    <s v="86I2221208"/>
    <d v="2022-05-28T00:00:00"/>
    <s v="3547482"/>
    <x v="567"/>
    <s v="80802625"/>
    <x v="1"/>
    <s v="B3"/>
    <s v="BXJLK51"/>
    <s v="Z4DN"/>
    <n v="3"/>
    <n v="3915.2"/>
    <n v="4385"/>
    <n v="1305"/>
    <s v="Completed"/>
    <s v="4D22"/>
    <s v="3547482"/>
    <n v="3"/>
    <s v="Ahmedabad"/>
    <x v="0"/>
    <s v="GM-HH"/>
    <x v="31"/>
    <x v="12"/>
    <x v="4"/>
  </r>
  <r>
    <s v="86I2221208"/>
    <d v="2022-05-28T00:00:00"/>
    <s v="3547482"/>
    <x v="567"/>
    <s v="80802633"/>
    <x v="2"/>
    <s v="B3"/>
    <s v="BXJJF71"/>
    <s v="Z4DN"/>
    <n v="3"/>
    <n v="3915.2"/>
    <n v="4385"/>
    <n v="1305"/>
    <s v="Completed"/>
    <s v="4D22"/>
    <s v="3547482"/>
    <n v="3"/>
    <s v="Ahmedabad"/>
    <x v="0"/>
    <s v="GM-HH"/>
    <x v="31"/>
    <x v="12"/>
    <x v="4"/>
  </r>
  <r>
    <s v="86I2221215"/>
    <d v="2022-05-28T00:00:00"/>
    <s v="4628525"/>
    <x v="613"/>
    <s v="81571686"/>
    <x v="0"/>
    <s v="B3"/>
    <s v="BXJLND1"/>
    <s v="Z4DN"/>
    <n v="6"/>
    <n v="3915"/>
    <n v="4384.8"/>
    <n v="652.5"/>
    <s v="Completed"/>
    <s v="4D22"/>
    <s v="4628525"/>
    <n v="6"/>
    <s v="Ahmedabad"/>
    <x v="0"/>
    <s v="GM-HH"/>
    <x v="31"/>
    <x v="12"/>
    <x v="4"/>
  </r>
  <r>
    <s v="86I2221215"/>
    <d v="2022-05-28T00:00:00"/>
    <s v="4628525"/>
    <x v="613"/>
    <s v="86415798"/>
    <x v="3"/>
    <s v="B3"/>
    <s v="BXJL2N1"/>
    <s v="Z4DN"/>
    <n v="42"/>
    <n v="13715.95"/>
    <n v="15361.87"/>
    <n v="326.57"/>
    <s v="Completed"/>
    <s v="4D22"/>
    <s v="4628525"/>
    <n v="42"/>
    <s v="Ahmedabad"/>
    <x v="0"/>
    <s v="GM-HH"/>
    <x v="31"/>
    <x v="12"/>
    <x v="4"/>
  </r>
  <r>
    <s v="86I2221215"/>
    <d v="2022-05-28T00:00:00"/>
    <s v="4628525"/>
    <x v="613"/>
    <s v="80802633"/>
    <x v="2"/>
    <s v="B3"/>
    <s v="BXJJF71"/>
    <s v="Z4DN"/>
    <n v="5"/>
    <n v="6525"/>
    <n v="7308"/>
    <n v="1305"/>
    <s v="Completed"/>
    <s v="4D22"/>
    <s v="4628525"/>
    <n v="5"/>
    <s v="Ahmedabad"/>
    <x v="0"/>
    <s v="GM-HH"/>
    <x v="31"/>
    <x v="12"/>
    <x v="4"/>
  </r>
  <r>
    <s v="86I2221217"/>
    <d v="2022-05-28T00:00:00"/>
    <s v="3547494"/>
    <x v="605"/>
    <s v="80802625"/>
    <x v="1"/>
    <s v="B3"/>
    <s v="BXJLK51"/>
    <s v="Z4DN"/>
    <n v="4"/>
    <n v="5220.17"/>
    <n v="5846.57"/>
    <n v="1305"/>
    <s v="Completed"/>
    <s v="4D22"/>
    <s v="3547494"/>
    <n v="4"/>
    <s v="Ahmedabad"/>
    <x v="0"/>
    <s v="GM-HH"/>
    <x v="33"/>
    <x v="12"/>
    <x v="4"/>
  </r>
  <r>
    <s v="86I2221217"/>
    <d v="2022-05-28T00:00:00"/>
    <s v="3547494"/>
    <x v="605"/>
    <s v="86415798"/>
    <x v="3"/>
    <s v="B3"/>
    <s v="BXJL2N1"/>
    <s v="Z4DN"/>
    <n v="5"/>
    <n v="1632.9"/>
    <n v="1828.84"/>
    <n v="326.57"/>
    <s v="Completed"/>
    <s v="4D22"/>
    <s v="3547494"/>
    <n v="5"/>
    <s v="Ahmedabad"/>
    <x v="0"/>
    <s v="GM-HH"/>
    <x v="33"/>
    <x v="12"/>
    <x v="4"/>
  </r>
  <r>
    <s v="86I2221219"/>
    <d v="2022-05-28T00:00:00"/>
    <s v="3553322"/>
    <x v="637"/>
    <s v="81571686"/>
    <x v="0"/>
    <s v="B3"/>
    <s v="BXJLND1"/>
    <s v="Z4DN"/>
    <n v="120"/>
    <n v="78300.12"/>
    <n v="87696.12"/>
    <n v="652.5"/>
    <s v="Completed"/>
    <s v="4D22"/>
    <s v="3553322"/>
    <n v="120"/>
    <s v="Ahmedabad"/>
    <x v="0"/>
    <s v="GM-HH"/>
    <x v="32"/>
    <x v="12"/>
    <x v="4"/>
  </r>
  <r>
    <s v="86I2221219"/>
    <d v="2022-05-28T00:00:00"/>
    <s v="3553322"/>
    <x v="637"/>
    <s v="80802625"/>
    <x v="1"/>
    <s v="B3"/>
    <s v="BXJLK51"/>
    <s v="Z4DN"/>
    <n v="25"/>
    <n v="32625.05"/>
    <n v="36540.050000000003"/>
    <n v="1305"/>
    <s v="Completed"/>
    <s v="4D22"/>
    <s v="3553322"/>
    <n v="25"/>
    <s v="Ahmedabad"/>
    <x v="0"/>
    <s v="GM-HH"/>
    <x v="32"/>
    <x v="12"/>
    <x v="4"/>
  </r>
  <r>
    <s v="86I2221219"/>
    <d v="2022-05-28T00:00:00"/>
    <s v="3553322"/>
    <x v="637"/>
    <s v="80802633"/>
    <x v="2"/>
    <s v="B3"/>
    <s v="BXJJF71"/>
    <s v="Z4DN"/>
    <n v="25"/>
    <n v="32625.05"/>
    <n v="36540.050000000003"/>
    <n v="1305"/>
    <s v="Completed"/>
    <s v="4D22"/>
    <s v="3553322"/>
    <n v="25"/>
    <s v="Ahmedabad"/>
    <x v="0"/>
    <s v="GM-HH"/>
    <x v="32"/>
    <x v="12"/>
    <x v="4"/>
  </r>
  <r>
    <s v="86I2221219"/>
    <d v="2022-05-28T00:00:00"/>
    <s v="3553322"/>
    <x v="637"/>
    <s v="86415798"/>
    <x v="3"/>
    <s v="B3"/>
    <s v="BXJL2N1"/>
    <s v="Z4DN"/>
    <n v="200"/>
    <n v="65314.1"/>
    <n v="73151.78"/>
    <n v="326.57"/>
    <s v="Completed"/>
    <s v="4D22"/>
    <s v="3553322"/>
    <n v="200"/>
    <s v="Ahmedabad"/>
    <x v="0"/>
    <s v="GM-HH"/>
    <x v="32"/>
    <x v="12"/>
    <x v="4"/>
  </r>
  <r>
    <s v="86I2221220"/>
    <d v="2022-05-28T00:00:00"/>
    <s v="3554193"/>
    <x v="638"/>
    <s v="81571686"/>
    <x v="0"/>
    <s v="B3"/>
    <s v="BXJLND1"/>
    <s v="Z4DN"/>
    <n v="6"/>
    <n v="3914.82"/>
    <n v="4384.62"/>
    <n v="652.5"/>
    <s v="Completed"/>
    <s v="4D22"/>
    <s v="3554193"/>
    <n v="6"/>
    <s v="Ahmedabad"/>
    <x v="0"/>
    <s v="GM-HH"/>
    <x v="33"/>
    <x v="12"/>
    <x v="4"/>
  </r>
  <r>
    <s v="86I2320545"/>
    <d v="2022-05-02T00:00:00"/>
    <s v="3553360"/>
    <x v="639"/>
    <s v="86415798"/>
    <x v="3"/>
    <s v="B3"/>
    <s v="BXJL2N1"/>
    <s v="Z4DN"/>
    <n v="24"/>
    <n v="7837.48"/>
    <n v="8778"/>
    <n v="326.57"/>
    <s v="Completed"/>
    <s v="4D23"/>
    <s v="3553360"/>
    <n v="24"/>
    <s v="New Delhi"/>
    <x v="0"/>
    <s v="GM-HH"/>
    <x v="3"/>
    <x v="2"/>
    <x v="2"/>
  </r>
  <r>
    <s v="86I2320547"/>
    <d v="2022-05-03T00:00:00"/>
    <s v="4216539"/>
    <x v="640"/>
    <s v="86415798"/>
    <x v="3"/>
    <s v="B3"/>
    <s v="BXJL2N1"/>
    <s v="Z4DN"/>
    <n v="12"/>
    <n v="3918.87"/>
    <n v="4389.13"/>
    <n v="326.57"/>
    <s v="Completed"/>
    <s v="4D23"/>
    <s v="4216539"/>
    <n v="12"/>
    <s v="New Delhi"/>
    <x v="0"/>
    <s v="GM-HH"/>
    <x v="3"/>
    <x v="2"/>
    <x v="2"/>
  </r>
  <r>
    <s v="86I2320547"/>
    <d v="2022-05-03T00:00:00"/>
    <s v="4216539"/>
    <x v="640"/>
    <s v="80802633"/>
    <x v="2"/>
    <s v="B3"/>
    <s v="BXJJF71"/>
    <s v="Z4DN"/>
    <n v="30"/>
    <n v="39150.26"/>
    <n v="43848.26"/>
    <n v="1305"/>
    <s v="Completed"/>
    <s v="4D23"/>
    <s v="4216539"/>
    <n v="30"/>
    <s v="New Delhi"/>
    <x v="0"/>
    <s v="GM-HH"/>
    <x v="3"/>
    <x v="2"/>
    <x v="2"/>
  </r>
  <r>
    <s v="86I2320562"/>
    <d v="2022-05-03T00:00:00"/>
    <s v="3547970"/>
    <x v="641"/>
    <s v="81571686"/>
    <x v="0"/>
    <s v="B3"/>
    <s v="BXJLND1"/>
    <s v="Z4DN"/>
    <n v="54"/>
    <n v="35235.19"/>
    <n v="39463.39"/>
    <n v="652.5"/>
    <s v="Completed"/>
    <s v="4D23"/>
    <s v="3547970"/>
    <n v="54"/>
    <s v="New Delhi"/>
    <x v="0"/>
    <s v="GM-HH"/>
    <x v="3"/>
    <x v="2"/>
    <x v="2"/>
  </r>
  <r>
    <s v="86I2320562"/>
    <d v="2022-05-03T00:00:00"/>
    <s v="3547970"/>
    <x v="641"/>
    <s v="86415798"/>
    <x v="3"/>
    <s v="B3"/>
    <s v="BXJL2N1"/>
    <s v="Z4DN"/>
    <n v="54"/>
    <n v="17634.87"/>
    <n v="19751.05"/>
    <n v="326.57"/>
    <s v="Completed"/>
    <s v="4D23"/>
    <s v="3547970"/>
    <n v="54"/>
    <s v="New Delhi"/>
    <x v="0"/>
    <s v="GM-HH"/>
    <x v="3"/>
    <x v="2"/>
    <x v="2"/>
  </r>
  <r>
    <s v="86I2320562"/>
    <d v="2022-05-03T00:00:00"/>
    <s v="3547970"/>
    <x v="641"/>
    <s v="80802633"/>
    <x v="2"/>
    <s v="B3"/>
    <s v="BXJJF71"/>
    <s v="Z4DN"/>
    <n v="24"/>
    <n v="31320.16"/>
    <n v="35078.559999999998"/>
    <n v="1305"/>
    <s v="Completed"/>
    <s v="4D23"/>
    <s v="3547970"/>
    <n v="24"/>
    <s v="New Delhi"/>
    <x v="0"/>
    <s v="GM-HH"/>
    <x v="3"/>
    <x v="2"/>
    <x v="2"/>
  </r>
  <r>
    <s v="86I2320577"/>
    <d v="2022-05-04T00:00:00"/>
    <s v="4226889"/>
    <x v="642"/>
    <s v="80802625"/>
    <x v="1"/>
    <s v="B3"/>
    <s v="BXJLK51"/>
    <s v="Z4DN"/>
    <n v="6"/>
    <n v="7829.95"/>
    <n v="8769.5499999999993"/>
    <n v="1305"/>
    <s v="Completed"/>
    <s v="4D23"/>
    <s v="4226889"/>
    <n v="6"/>
    <s v="New Delhi"/>
    <x v="0"/>
    <s v="GM-HH"/>
    <x v="3"/>
    <x v="2"/>
    <x v="2"/>
  </r>
  <r>
    <s v="86I2320599"/>
    <d v="2022-05-05T00:00:00"/>
    <s v="3552801"/>
    <x v="643"/>
    <s v="86415798"/>
    <x v="3"/>
    <s v="B3"/>
    <s v="BXJL2N1"/>
    <s v="Z4DN"/>
    <n v="96"/>
    <n v="31350.71"/>
    <n v="35112.79"/>
    <n v="326.57"/>
    <s v="Completed"/>
    <s v="4D23"/>
    <s v="3552801"/>
    <n v="96"/>
    <s v="New Delhi"/>
    <x v="0"/>
    <s v="GM-HH"/>
    <x v="3"/>
    <x v="2"/>
    <x v="2"/>
  </r>
  <r>
    <s v="86I2320601"/>
    <d v="2022-05-05T00:00:00"/>
    <s v="3887381"/>
    <x v="644"/>
    <s v="80802625"/>
    <x v="1"/>
    <s v="B3"/>
    <s v="BXJLK51"/>
    <s v="Z4DN"/>
    <n v="18"/>
    <n v="23489.97"/>
    <n v="26308.77"/>
    <n v="1305"/>
    <s v="Completed"/>
    <s v="4D23"/>
    <s v="3887381"/>
    <n v="18"/>
    <s v="New Delhi"/>
    <x v="0"/>
    <s v="GM-HH"/>
    <x v="3"/>
    <x v="2"/>
    <x v="2"/>
  </r>
  <r>
    <s v="86I2320601"/>
    <d v="2022-05-05T00:00:00"/>
    <s v="3887381"/>
    <x v="644"/>
    <s v="80802633"/>
    <x v="2"/>
    <s v="B3"/>
    <s v="BXJJF71"/>
    <s v="Z4DN"/>
    <n v="12"/>
    <n v="15659.98"/>
    <n v="17539.18"/>
    <n v="1305"/>
    <s v="Completed"/>
    <s v="4D23"/>
    <s v="3887381"/>
    <n v="12"/>
    <s v="New Delhi"/>
    <x v="0"/>
    <s v="GM-HH"/>
    <x v="3"/>
    <x v="2"/>
    <x v="2"/>
  </r>
  <r>
    <s v="86I2320609"/>
    <d v="2022-05-06T00:00:00"/>
    <s v="722747"/>
    <x v="645"/>
    <s v="86415798"/>
    <x v="3"/>
    <s v="B3"/>
    <s v="BXJL2N1"/>
    <s v="Z4DN"/>
    <n v="96"/>
    <n v="31350.92"/>
    <n v="35113"/>
    <n v="326.57"/>
    <s v="Completed"/>
    <s v="4D23"/>
    <s v="722747"/>
    <n v="96"/>
    <s v="New Delhi"/>
    <x v="0"/>
    <s v="GM-HH"/>
    <x v="3"/>
    <x v="2"/>
    <x v="2"/>
  </r>
  <r>
    <s v="86I2320610"/>
    <d v="2022-05-06T00:00:00"/>
    <s v="3547700"/>
    <x v="646"/>
    <s v="81571686"/>
    <x v="0"/>
    <s v="B3"/>
    <s v="BXJLND1"/>
    <s v="Z4DN"/>
    <n v="30"/>
    <n v="19575.150000000001"/>
    <n v="21924.15"/>
    <n v="652.5"/>
    <s v="Completed"/>
    <s v="4D23"/>
    <s v="3547700"/>
    <n v="30"/>
    <s v="New Delhi"/>
    <x v="0"/>
    <s v="GM-HH"/>
    <x v="3"/>
    <x v="2"/>
    <x v="2"/>
  </r>
  <r>
    <s v="86I2320614"/>
    <d v="2022-05-06T00:00:00"/>
    <s v="3547970"/>
    <x v="641"/>
    <s v="81571686"/>
    <x v="0"/>
    <s v="B3"/>
    <s v="BXJLND1"/>
    <s v="Z4DN"/>
    <n v="54"/>
    <n v="35235"/>
    <n v="39463.199999999997"/>
    <n v="652.5"/>
    <s v="Completed"/>
    <s v="4D23"/>
    <s v="3547970"/>
    <n v="54"/>
    <s v="New Delhi"/>
    <x v="0"/>
    <s v="GM-HH"/>
    <x v="3"/>
    <x v="2"/>
    <x v="2"/>
  </r>
  <r>
    <s v="86I2320614"/>
    <d v="2022-05-06T00:00:00"/>
    <s v="3547970"/>
    <x v="641"/>
    <s v="80802625"/>
    <x v="1"/>
    <s v="B3"/>
    <s v="BXJLK51"/>
    <s v="Z4DN"/>
    <n v="18"/>
    <n v="23490"/>
    <n v="26308.799999999999"/>
    <n v="1305"/>
    <s v="Completed"/>
    <s v="4D23"/>
    <s v="3547970"/>
    <n v="18"/>
    <s v="New Delhi"/>
    <x v="0"/>
    <s v="GM-HH"/>
    <x v="3"/>
    <x v="2"/>
    <x v="2"/>
  </r>
  <r>
    <s v="86I2320619"/>
    <d v="2022-05-06T00:00:00"/>
    <s v="4705105"/>
    <x v="10"/>
    <s v="81571686"/>
    <x v="0"/>
    <s v="B3"/>
    <s v="BXJLND1"/>
    <s v="Z4DN"/>
    <n v="54"/>
    <n v="35235.11"/>
    <n v="39463.31"/>
    <n v="652.5"/>
    <s v="Completed"/>
    <s v="4D23"/>
    <s v="4705105"/>
    <n v="54"/>
    <s v="New Delhi"/>
    <x v="0"/>
    <s v="GM-HH"/>
    <x v="3"/>
    <x v="2"/>
    <x v="2"/>
  </r>
  <r>
    <s v="86I2320619"/>
    <d v="2022-05-06T00:00:00"/>
    <s v="4705105"/>
    <x v="10"/>
    <s v="86415798"/>
    <x v="3"/>
    <s v="B3"/>
    <s v="BXJL2N1"/>
    <s v="Z4DN"/>
    <n v="12"/>
    <n v="3918.85"/>
    <n v="4389.1099999999997"/>
    <n v="326.57"/>
    <s v="Completed"/>
    <s v="4D23"/>
    <s v="4705105"/>
    <n v="12"/>
    <s v="New Delhi"/>
    <x v="0"/>
    <s v="GM-HH"/>
    <x v="3"/>
    <x v="2"/>
    <x v="2"/>
  </r>
  <r>
    <s v="86I2320619"/>
    <d v="2022-05-06T00:00:00"/>
    <s v="4705105"/>
    <x v="10"/>
    <s v="80802633"/>
    <x v="2"/>
    <s v="B3"/>
    <s v="BXJJF71"/>
    <s v="Z4DN"/>
    <n v="6"/>
    <n v="7830.03"/>
    <n v="8769.6299999999992"/>
    <n v="1305"/>
    <s v="Completed"/>
    <s v="4D23"/>
    <s v="4705105"/>
    <n v="6"/>
    <s v="New Delhi"/>
    <x v="0"/>
    <s v="GM-HH"/>
    <x v="3"/>
    <x v="2"/>
    <x v="2"/>
  </r>
  <r>
    <s v="86I2320621"/>
    <d v="2022-05-06T00:00:00"/>
    <s v="4705105"/>
    <x v="10"/>
    <s v="81571686"/>
    <x v="0"/>
    <s v="B3"/>
    <s v="BXJLND1"/>
    <s v="Z4DN"/>
    <n v="120"/>
    <n v="78299.88"/>
    <n v="87695.88"/>
    <n v="652.5"/>
    <s v="Completed"/>
    <s v="4D23"/>
    <s v="4705105"/>
    <n v="120"/>
    <s v="New Delhi"/>
    <x v="0"/>
    <s v="GM-HH"/>
    <x v="3"/>
    <x v="2"/>
    <x v="2"/>
  </r>
  <r>
    <s v="86I2320621"/>
    <d v="2022-05-06T00:00:00"/>
    <s v="4705105"/>
    <x v="10"/>
    <s v="86415798"/>
    <x v="3"/>
    <s v="B3"/>
    <s v="BXJL2N1"/>
    <s v="Z4DN"/>
    <n v="72"/>
    <n v="23513"/>
    <n v="26334.560000000001"/>
    <n v="326.57"/>
    <s v="Completed"/>
    <s v="4D23"/>
    <s v="4705105"/>
    <n v="72"/>
    <s v="New Delhi"/>
    <x v="0"/>
    <s v="GM-HH"/>
    <x v="3"/>
    <x v="2"/>
    <x v="2"/>
  </r>
  <r>
    <s v="86I2320621"/>
    <d v="2022-05-06T00:00:00"/>
    <s v="4705105"/>
    <x v="10"/>
    <s v="80802633"/>
    <x v="2"/>
    <s v="B3"/>
    <s v="BXJJF71"/>
    <s v="Z4DN"/>
    <n v="24"/>
    <n v="31319.95"/>
    <n v="35078.35"/>
    <n v="1305"/>
    <s v="Completed"/>
    <s v="4D23"/>
    <s v="4705105"/>
    <n v="24"/>
    <s v="New Delhi"/>
    <x v="0"/>
    <s v="GM-HH"/>
    <x v="3"/>
    <x v="2"/>
    <x v="2"/>
  </r>
  <r>
    <s v="86I2320650"/>
    <d v="2022-05-09T00:00:00"/>
    <s v="4216539"/>
    <x v="640"/>
    <s v="86415798"/>
    <x v="3"/>
    <s v="B3"/>
    <s v="BXJL2N1"/>
    <s v="Z4DN"/>
    <n v="24"/>
    <n v="7837.7"/>
    <n v="8778.2199999999993"/>
    <n v="326.57"/>
    <s v="Completed"/>
    <s v="4D23"/>
    <s v="4216539"/>
    <n v="24"/>
    <s v="New Delhi"/>
    <x v="0"/>
    <s v="GM-HH"/>
    <x v="3"/>
    <x v="2"/>
    <x v="2"/>
  </r>
  <r>
    <s v="86I2320650"/>
    <d v="2022-05-09T00:00:00"/>
    <s v="4216539"/>
    <x v="640"/>
    <s v="80802625"/>
    <x v="1"/>
    <s v="B3"/>
    <s v="BXJLK51"/>
    <s v="Z4DN"/>
    <n v="6"/>
    <n v="7830.03"/>
    <n v="8769.6299999999992"/>
    <n v="1305"/>
    <s v="Completed"/>
    <s v="4D23"/>
    <s v="4216539"/>
    <n v="6"/>
    <s v="New Delhi"/>
    <x v="0"/>
    <s v="GM-HH"/>
    <x v="3"/>
    <x v="2"/>
    <x v="2"/>
  </r>
  <r>
    <s v="86I2320654"/>
    <d v="2022-05-09T00:00:00"/>
    <s v="1728259"/>
    <x v="647"/>
    <s v="86415798"/>
    <x v="3"/>
    <s v="B3"/>
    <s v="BXJL2N1"/>
    <s v="Z4DN"/>
    <n v="30"/>
    <n v="9797.08"/>
    <n v="10972.74"/>
    <n v="326.57"/>
    <s v="Completed"/>
    <s v="4D23"/>
    <s v="1728259"/>
    <n v="30"/>
    <s v="New Delhi"/>
    <x v="0"/>
    <s v="GM-HH"/>
    <x v="3"/>
    <x v="2"/>
    <x v="2"/>
  </r>
  <r>
    <s v="86I2320654"/>
    <d v="2022-05-09T00:00:00"/>
    <s v="1728259"/>
    <x v="647"/>
    <s v="81571686"/>
    <x v="0"/>
    <s v="B3"/>
    <s v="BXJLND1"/>
    <s v="Z4DN"/>
    <n v="192"/>
    <n v="125279.8"/>
    <n v="140313.4"/>
    <n v="652.5"/>
    <s v="Completed"/>
    <s v="4D23"/>
    <s v="1728259"/>
    <n v="192"/>
    <s v="New Delhi"/>
    <x v="0"/>
    <s v="GM-HH"/>
    <x v="3"/>
    <x v="2"/>
    <x v="2"/>
  </r>
  <r>
    <s v="86I2320690"/>
    <d v="2022-05-11T00:00:00"/>
    <s v="4226889"/>
    <x v="642"/>
    <s v="80802625"/>
    <x v="1"/>
    <s v="B3"/>
    <s v="BXJLK51"/>
    <s v="Z4DN"/>
    <n v="6"/>
    <n v="7830.15"/>
    <n v="8769.75"/>
    <n v="1305"/>
    <s v="Completed"/>
    <s v="4D23"/>
    <s v="4226889"/>
    <n v="6"/>
    <s v="New Delhi"/>
    <x v="0"/>
    <s v="GM-HH"/>
    <x v="3"/>
    <x v="2"/>
    <x v="2"/>
  </r>
  <r>
    <s v="86I2320690"/>
    <d v="2022-05-11T00:00:00"/>
    <s v="4226889"/>
    <x v="642"/>
    <s v="86415798"/>
    <x v="3"/>
    <s v="B3"/>
    <s v="BXJL2N1"/>
    <s v="Z4DN"/>
    <n v="12"/>
    <n v="3918.91"/>
    <n v="4389.17"/>
    <n v="326.57"/>
    <s v="Completed"/>
    <s v="4D23"/>
    <s v="4226889"/>
    <n v="12"/>
    <s v="New Delhi"/>
    <x v="0"/>
    <s v="GM-HH"/>
    <x v="3"/>
    <x v="2"/>
    <x v="2"/>
  </r>
  <r>
    <s v="86I2320692"/>
    <d v="2022-05-11T00:00:00"/>
    <s v="3547210"/>
    <x v="648"/>
    <s v="86415798"/>
    <x v="3"/>
    <s v="B3"/>
    <s v="BXJL2N1"/>
    <s v="Z4DN"/>
    <n v="24"/>
    <n v="7837.7"/>
    <n v="8778.2199999999993"/>
    <n v="326.57"/>
    <s v="Completed"/>
    <s v="4D23"/>
    <s v="3547210"/>
    <n v="24"/>
    <s v="New Delhi"/>
    <x v="0"/>
    <s v="GM-HH"/>
    <x v="3"/>
    <x v="2"/>
    <x v="2"/>
  </r>
  <r>
    <s v="86I2320695"/>
    <d v="2022-05-11T00:00:00"/>
    <s v="3547704"/>
    <x v="649"/>
    <s v="81571686"/>
    <x v="0"/>
    <s v="B3"/>
    <s v="BXJLND1"/>
    <s v="Z4DN"/>
    <n v="102"/>
    <n v="66554.86"/>
    <n v="74541.460000000006"/>
    <n v="652.5"/>
    <s v="Completed"/>
    <s v="4D23"/>
    <s v="3547704"/>
    <n v="102"/>
    <s v="New Delhi"/>
    <x v="0"/>
    <s v="GM-HH"/>
    <x v="3"/>
    <x v="2"/>
    <x v="2"/>
  </r>
  <r>
    <s v="86I2320695"/>
    <d v="2022-05-11T00:00:00"/>
    <s v="3547704"/>
    <x v="649"/>
    <s v="80802625"/>
    <x v="1"/>
    <s v="B3"/>
    <s v="BXJLK51"/>
    <s v="Z4DN"/>
    <n v="30"/>
    <n v="39149.919999999998"/>
    <n v="43847.92"/>
    <n v="1305"/>
    <s v="Completed"/>
    <s v="4D23"/>
    <s v="3547704"/>
    <n v="30"/>
    <s v="New Delhi"/>
    <x v="0"/>
    <s v="GM-HH"/>
    <x v="3"/>
    <x v="2"/>
    <x v="2"/>
  </r>
  <r>
    <s v="86I2320695"/>
    <d v="2022-05-11T00:00:00"/>
    <s v="3547704"/>
    <x v="649"/>
    <s v="80802633"/>
    <x v="2"/>
    <s v="B3"/>
    <s v="BXJJF71"/>
    <s v="Z4DN"/>
    <n v="30"/>
    <n v="39149.919999999998"/>
    <n v="43847.92"/>
    <n v="1305"/>
    <s v="Completed"/>
    <s v="4D23"/>
    <s v="3547704"/>
    <n v="30"/>
    <s v="New Delhi"/>
    <x v="0"/>
    <s v="GM-HH"/>
    <x v="3"/>
    <x v="2"/>
    <x v="2"/>
  </r>
  <r>
    <s v="86I2320695"/>
    <d v="2022-05-11T00:00:00"/>
    <s v="3547704"/>
    <x v="649"/>
    <s v="86415798"/>
    <x v="3"/>
    <s v="B3"/>
    <s v="BXJL2N1"/>
    <s v="Z4DN"/>
    <n v="102"/>
    <n v="33310.080000000002"/>
    <n v="37307.300000000003"/>
    <n v="326.57"/>
    <s v="Completed"/>
    <s v="4D23"/>
    <s v="3547704"/>
    <n v="102"/>
    <s v="New Delhi"/>
    <x v="0"/>
    <s v="GM-HH"/>
    <x v="3"/>
    <x v="2"/>
    <x v="2"/>
  </r>
  <r>
    <s v="86I2320749"/>
    <d v="2022-05-12T00:00:00"/>
    <s v="3547212"/>
    <x v="650"/>
    <s v="81571686"/>
    <x v="0"/>
    <s v="B3"/>
    <s v="BXJLND1"/>
    <s v="Z4DN"/>
    <n v="12"/>
    <n v="7830.12"/>
    <n v="8769.7199999999993"/>
    <n v="652.5"/>
    <s v="Completed"/>
    <s v="4D23"/>
    <s v="3547212"/>
    <n v="12"/>
    <s v="New Delhi"/>
    <x v="0"/>
    <s v="GM-HH"/>
    <x v="3"/>
    <x v="2"/>
    <x v="2"/>
  </r>
  <r>
    <s v="86I2320749"/>
    <d v="2022-05-12T00:00:00"/>
    <s v="3547212"/>
    <x v="650"/>
    <s v="86415798"/>
    <x v="3"/>
    <s v="B3"/>
    <s v="BXJL2N1"/>
    <s v="Z4DN"/>
    <n v="12"/>
    <n v="3918.9"/>
    <n v="4389.16"/>
    <n v="326.57"/>
    <s v="Completed"/>
    <s v="4D23"/>
    <s v="3547212"/>
    <n v="12"/>
    <s v="New Delhi"/>
    <x v="0"/>
    <s v="GM-HH"/>
    <x v="3"/>
    <x v="2"/>
    <x v="2"/>
  </r>
  <r>
    <s v="86I2320757"/>
    <d v="2022-05-12T00:00:00"/>
    <s v="3887381"/>
    <x v="644"/>
    <s v="80802625"/>
    <x v="1"/>
    <s v="B3"/>
    <s v="BXJLK51"/>
    <s v="Z4DN"/>
    <n v="6"/>
    <n v="7830.06"/>
    <n v="8769.66"/>
    <n v="1305"/>
    <s v="Completed"/>
    <s v="4D23"/>
    <s v="3887381"/>
    <n v="6"/>
    <s v="New Delhi"/>
    <x v="0"/>
    <s v="GM-HH"/>
    <x v="3"/>
    <x v="2"/>
    <x v="2"/>
  </r>
  <r>
    <s v="86I2320757"/>
    <d v="2022-05-12T00:00:00"/>
    <s v="3887381"/>
    <x v="644"/>
    <s v="86415798"/>
    <x v="3"/>
    <s v="B3"/>
    <s v="BXJL2N1"/>
    <s v="Z4DN"/>
    <n v="30"/>
    <n v="9797.18"/>
    <n v="10972.84"/>
    <n v="326.57"/>
    <s v="Completed"/>
    <s v="4D23"/>
    <s v="3887381"/>
    <n v="30"/>
    <s v="New Delhi"/>
    <x v="0"/>
    <s v="GM-HH"/>
    <x v="3"/>
    <x v="2"/>
    <x v="2"/>
  </r>
  <r>
    <s v="86I2320787"/>
    <d v="2022-05-16T00:00:00"/>
    <s v="4226889"/>
    <x v="642"/>
    <s v="86415798"/>
    <x v="3"/>
    <s v="B3"/>
    <s v="BXJL2N1"/>
    <s v="Z4DN"/>
    <n v="24"/>
    <n v="7837.78"/>
    <n v="8778.2999999999993"/>
    <n v="326.57"/>
    <s v="Completed"/>
    <s v="4D23"/>
    <s v="4226889"/>
    <n v="24"/>
    <s v="New Delhi"/>
    <x v="0"/>
    <s v="GM-HH"/>
    <x v="3"/>
    <x v="2"/>
    <x v="2"/>
  </r>
  <r>
    <s v="86I2320789"/>
    <d v="2022-05-16T00:00:00"/>
    <s v="4769692"/>
    <x v="651"/>
    <s v="86415798"/>
    <x v="3"/>
    <s v="B3"/>
    <s v="BXJL2N1"/>
    <s v="Z4DN"/>
    <n v="10"/>
    <n v="3265.75"/>
    <n v="3657.63"/>
    <n v="326.57"/>
    <s v="Completed"/>
    <s v="4D23"/>
    <s v="4769692"/>
    <n v="10"/>
    <s v="New Delhi"/>
    <x v="0"/>
    <s v="GM-HH"/>
    <x v="3"/>
    <x v="2"/>
    <x v="2"/>
  </r>
  <r>
    <s v="86I2320793"/>
    <d v="2022-05-16T00:00:00"/>
    <s v="4768029"/>
    <x v="652"/>
    <s v="81571686"/>
    <x v="0"/>
    <s v="B3"/>
    <s v="BXJLND1"/>
    <s v="Z4DN"/>
    <n v="12"/>
    <n v="7830.09"/>
    <n v="8769.69"/>
    <n v="652.5"/>
    <s v="Completed"/>
    <s v="4D23"/>
    <s v="4768029"/>
    <n v="12"/>
    <s v="New Delhi"/>
    <x v="0"/>
    <s v="GM-HH"/>
    <x v="3"/>
    <x v="2"/>
    <x v="2"/>
  </r>
  <r>
    <s v="86I2320793"/>
    <d v="2022-05-16T00:00:00"/>
    <s v="4768029"/>
    <x v="652"/>
    <s v="86415798"/>
    <x v="3"/>
    <s v="B3"/>
    <s v="BXJL2N1"/>
    <s v="Z4DN"/>
    <n v="12"/>
    <n v="3918.88"/>
    <n v="4389.1400000000003"/>
    <n v="326.57"/>
    <s v="Completed"/>
    <s v="4D23"/>
    <s v="4768029"/>
    <n v="12"/>
    <s v="New Delhi"/>
    <x v="0"/>
    <s v="GM-HH"/>
    <x v="3"/>
    <x v="2"/>
    <x v="2"/>
  </r>
  <r>
    <s v="86I2320794"/>
    <d v="2022-05-16T00:00:00"/>
    <s v="3547204"/>
    <x v="653"/>
    <s v="81571686"/>
    <x v="0"/>
    <s v="B3"/>
    <s v="BXJLND1"/>
    <s v="Z4DN"/>
    <n v="372"/>
    <n v="242730.2"/>
    <n v="271857.8"/>
    <n v="652.5"/>
    <s v="Completed"/>
    <s v="4D23"/>
    <s v="3547204"/>
    <n v="372"/>
    <s v="New Delhi"/>
    <x v="0"/>
    <s v="GM-HH"/>
    <x v="3"/>
    <x v="2"/>
    <x v="2"/>
  </r>
  <r>
    <s v="86I2320795"/>
    <d v="2022-05-16T00:00:00"/>
    <s v="722747"/>
    <x v="645"/>
    <s v="86415798"/>
    <x v="3"/>
    <s v="B3"/>
    <s v="BXJL2N1"/>
    <s v="Z4DN"/>
    <n v="96"/>
    <n v="31350.639999999999"/>
    <n v="35112.720000000001"/>
    <n v="326.57"/>
    <s v="Completed"/>
    <s v="4D23"/>
    <s v="722747"/>
    <n v="96"/>
    <s v="New Delhi"/>
    <x v="0"/>
    <s v="GM-HH"/>
    <x v="3"/>
    <x v="2"/>
    <x v="2"/>
  </r>
  <r>
    <s v="86I2320795"/>
    <d v="2022-05-16T00:00:00"/>
    <s v="722747"/>
    <x v="645"/>
    <s v="80802633"/>
    <x v="2"/>
    <s v="B3"/>
    <s v="BXJJF71"/>
    <s v="Z4DN"/>
    <n v="96"/>
    <n v="125279.67999999999"/>
    <n v="140313.28"/>
    <n v="1305"/>
    <s v="Completed"/>
    <s v="4D23"/>
    <s v="722747"/>
    <n v="96"/>
    <s v="New Delhi"/>
    <x v="0"/>
    <s v="GM-HH"/>
    <x v="3"/>
    <x v="2"/>
    <x v="2"/>
  </r>
  <r>
    <s v="86I2320826"/>
    <d v="2022-05-18T00:00:00"/>
    <s v="4216539"/>
    <x v="640"/>
    <s v="81571686"/>
    <x v="0"/>
    <s v="B3"/>
    <s v="BXJLND1"/>
    <s v="Z4DN"/>
    <n v="24"/>
    <n v="15659.99"/>
    <n v="17539.189999999999"/>
    <n v="652.5"/>
    <s v="Completed"/>
    <s v="4D23"/>
    <s v="4216539"/>
    <n v="24"/>
    <s v="New Delhi"/>
    <x v="0"/>
    <s v="GM-HH"/>
    <x v="3"/>
    <x v="2"/>
    <x v="2"/>
  </r>
  <r>
    <s v="86I2320834"/>
    <d v="2022-05-18T00:00:00"/>
    <s v="4705105"/>
    <x v="10"/>
    <s v="81571686"/>
    <x v="0"/>
    <s v="B3"/>
    <s v="BXJLND1"/>
    <s v="Z4DN"/>
    <n v="36"/>
    <n v="23490.02"/>
    <n v="26308.82"/>
    <n v="652.5"/>
    <s v="Completed"/>
    <s v="4D23"/>
    <s v="4705105"/>
    <n v="36"/>
    <s v="New Delhi"/>
    <x v="0"/>
    <s v="GM-HH"/>
    <x v="3"/>
    <x v="2"/>
    <x v="2"/>
  </r>
  <r>
    <s v="86I2320834"/>
    <d v="2022-05-18T00:00:00"/>
    <s v="4705105"/>
    <x v="10"/>
    <s v="86415798"/>
    <x v="3"/>
    <s v="B3"/>
    <s v="BXJL2N1"/>
    <s v="Z4DN"/>
    <n v="24"/>
    <n v="7837.69"/>
    <n v="8778.2099999999991"/>
    <n v="326.57"/>
    <s v="Completed"/>
    <s v="4D23"/>
    <s v="4705105"/>
    <n v="24"/>
    <s v="New Delhi"/>
    <x v="0"/>
    <s v="GM-HH"/>
    <x v="3"/>
    <x v="2"/>
    <x v="2"/>
  </r>
  <r>
    <s v="86I2320834"/>
    <d v="2022-05-18T00:00:00"/>
    <s v="4705105"/>
    <x v="10"/>
    <s v="80802633"/>
    <x v="2"/>
    <s v="B3"/>
    <s v="BXJJF71"/>
    <s v="Z4DN"/>
    <n v="12"/>
    <n v="15660.02"/>
    <n v="17539.22"/>
    <n v="1305"/>
    <s v="Completed"/>
    <s v="4D23"/>
    <s v="4705105"/>
    <n v="12"/>
    <s v="New Delhi"/>
    <x v="0"/>
    <s v="GM-HH"/>
    <x v="3"/>
    <x v="2"/>
    <x v="2"/>
  </r>
  <r>
    <s v="86I2320835"/>
    <d v="2022-05-18T00:00:00"/>
    <s v="4705105"/>
    <x v="10"/>
    <s v="80802625"/>
    <x v="1"/>
    <s v="B3"/>
    <s v="BXJLK51"/>
    <s v="Z4DN"/>
    <n v="6"/>
    <n v="7829.98"/>
    <n v="8769.58"/>
    <n v="1305"/>
    <s v="Completed"/>
    <s v="4D23"/>
    <s v="4705105"/>
    <n v="6"/>
    <s v="New Delhi"/>
    <x v="0"/>
    <s v="GM-HH"/>
    <x v="3"/>
    <x v="2"/>
    <x v="2"/>
  </r>
  <r>
    <s v="86I2320835"/>
    <d v="2022-05-18T00:00:00"/>
    <s v="4705105"/>
    <x v="10"/>
    <s v="81571686"/>
    <x v="0"/>
    <s v="B3"/>
    <s v="BXJLND1"/>
    <s v="Z4DN"/>
    <n v="36"/>
    <n v="23489.95"/>
    <n v="26308.75"/>
    <n v="652.5"/>
    <s v="Completed"/>
    <s v="4D23"/>
    <s v="4705105"/>
    <n v="36"/>
    <s v="New Delhi"/>
    <x v="0"/>
    <s v="GM-HH"/>
    <x v="3"/>
    <x v="2"/>
    <x v="2"/>
  </r>
  <r>
    <s v="86I2320835"/>
    <d v="2022-05-18T00:00:00"/>
    <s v="4705105"/>
    <x v="10"/>
    <s v="86415798"/>
    <x v="3"/>
    <s v="B3"/>
    <s v="BXJL2N1"/>
    <s v="Z4DN"/>
    <n v="36"/>
    <n v="11756.49"/>
    <n v="13167.27"/>
    <n v="326.57"/>
    <s v="Completed"/>
    <s v="4D23"/>
    <s v="4705105"/>
    <n v="36"/>
    <s v="New Delhi"/>
    <x v="0"/>
    <s v="GM-HH"/>
    <x v="3"/>
    <x v="2"/>
    <x v="2"/>
  </r>
  <r>
    <s v="86I2320835"/>
    <d v="2022-05-18T00:00:00"/>
    <s v="4705105"/>
    <x v="10"/>
    <s v="80802633"/>
    <x v="2"/>
    <s v="B3"/>
    <s v="BXJJF71"/>
    <s v="Z4DN"/>
    <n v="6"/>
    <n v="7829.98"/>
    <n v="8769.58"/>
    <n v="1305"/>
    <s v="Completed"/>
    <s v="4D23"/>
    <s v="4705105"/>
    <n v="6"/>
    <s v="New Delhi"/>
    <x v="0"/>
    <s v="GM-HH"/>
    <x v="3"/>
    <x v="2"/>
    <x v="2"/>
  </r>
  <r>
    <s v="86I2320848"/>
    <d v="2022-05-19T00:00:00"/>
    <s v="4705105"/>
    <x v="10"/>
    <s v="80802625"/>
    <x v="1"/>
    <s v="B3"/>
    <s v="BXJLK51"/>
    <s v="Z4DN"/>
    <n v="12"/>
    <n v="15659.98"/>
    <n v="17539.18"/>
    <n v="1305"/>
    <s v="Completed"/>
    <s v="4D23"/>
    <s v="4705105"/>
    <n v="12"/>
    <s v="New Delhi"/>
    <x v="0"/>
    <s v="GM-HH"/>
    <x v="3"/>
    <x v="2"/>
    <x v="2"/>
  </r>
  <r>
    <s v="86I2320848"/>
    <d v="2022-05-19T00:00:00"/>
    <s v="4705105"/>
    <x v="10"/>
    <s v="81571686"/>
    <x v="0"/>
    <s v="B3"/>
    <s v="BXJLND1"/>
    <s v="Z4DN"/>
    <n v="90"/>
    <n v="58724.95"/>
    <n v="65771.95"/>
    <n v="652.5"/>
    <s v="Completed"/>
    <s v="4D23"/>
    <s v="4705105"/>
    <n v="90"/>
    <s v="New Delhi"/>
    <x v="0"/>
    <s v="GM-HH"/>
    <x v="3"/>
    <x v="2"/>
    <x v="2"/>
  </r>
  <r>
    <s v="86I2320848"/>
    <d v="2022-05-19T00:00:00"/>
    <s v="4705105"/>
    <x v="10"/>
    <s v="86415798"/>
    <x v="3"/>
    <s v="B3"/>
    <s v="BXJL2N1"/>
    <s v="Z4DN"/>
    <n v="48"/>
    <n v="15675.34"/>
    <n v="17556.38"/>
    <n v="326.57"/>
    <s v="Completed"/>
    <s v="4D23"/>
    <s v="4705105"/>
    <n v="48"/>
    <s v="New Delhi"/>
    <x v="0"/>
    <s v="GM-HH"/>
    <x v="3"/>
    <x v="2"/>
    <x v="2"/>
  </r>
  <r>
    <s v="86I2320848"/>
    <d v="2022-05-19T00:00:00"/>
    <s v="4705105"/>
    <x v="10"/>
    <s v="80802633"/>
    <x v="2"/>
    <s v="B3"/>
    <s v="BXJJF71"/>
    <s v="Z4DN"/>
    <n v="12"/>
    <n v="15659.98"/>
    <n v="17539.18"/>
    <n v="1305"/>
    <s v="Completed"/>
    <s v="4D23"/>
    <s v="4705105"/>
    <n v="12"/>
    <s v="New Delhi"/>
    <x v="0"/>
    <s v="GM-HH"/>
    <x v="3"/>
    <x v="2"/>
    <x v="2"/>
  </r>
  <r>
    <s v="86I2320851"/>
    <d v="2022-05-19T00:00:00"/>
    <s v="3552801"/>
    <x v="643"/>
    <s v="81571686"/>
    <x v="0"/>
    <s v="B3"/>
    <s v="BXJLND1"/>
    <s v="Z4DN"/>
    <n v="192"/>
    <n v="125279.8"/>
    <n v="140313.4"/>
    <n v="652.5"/>
    <s v="Completed"/>
    <s v="4D23"/>
    <s v="3552801"/>
    <n v="192"/>
    <s v="New Delhi"/>
    <x v="0"/>
    <s v="GM-HH"/>
    <x v="3"/>
    <x v="2"/>
    <x v="2"/>
  </r>
  <r>
    <s v="86I2320851"/>
    <d v="2022-05-19T00:00:00"/>
    <s v="3552801"/>
    <x v="643"/>
    <s v="80802625"/>
    <x v="1"/>
    <s v="B3"/>
    <s v="BXJLK51"/>
    <s v="Z4DN"/>
    <n v="12"/>
    <n v="15659.97"/>
    <n v="17539.169999999998"/>
    <n v="1305"/>
    <s v="Completed"/>
    <s v="4D23"/>
    <s v="3552801"/>
    <n v="12"/>
    <s v="New Delhi"/>
    <x v="0"/>
    <s v="GM-HH"/>
    <x v="3"/>
    <x v="2"/>
    <x v="2"/>
  </r>
  <r>
    <s v="86I2320851"/>
    <d v="2022-05-19T00:00:00"/>
    <s v="3552801"/>
    <x v="643"/>
    <s v="86415798"/>
    <x v="3"/>
    <s v="B3"/>
    <s v="BXJL2N1"/>
    <s v="Z4DN"/>
    <n v="192"/>
    <n v="62701.34"/>
    <n v="70225.52"/>
    <n v="326.57"/>
    <s v="Completed"/>
    <s v="4D23"/>
    <s v="3552801"/>
    <n v="192"/>
    <s v="New Delhi"/>
    <x v="0"/>
    <s v="GM-HH"/>
    <x v="3"/>
    <x v="2"/>
    <x v="2"/>
  </r>
  <r>
    <s v="86I2320853"/>
    <d v="2022-05-19T00:00:00"/>
    <s v="4705105"/>
    <x v="10"/>
    <s v="80802625"/>
    <x v="1"/>
    <s v="B3"/>
    <s v="BXJLK51"/>
    <s v="Z4DN"/>
    <n v="6"/>
    <n v="7829.98"/>
    <n v="8769.58"/>
    <n v="1305"/>
    <s v="Completed"/>
    <s v="4D23"/>
    <s v="4705105"/>
    <n v="6"/>
    <s v="New Delhi"/>
    <x v="0"/>
    <s v="GM-HH"/>
    <x v="3"/>
    <x v="2"/>
    <x v="2"/>
  </r>
  <r>
    <s v="86I2320853"/>
    <d v="2022-05-19T00:00:00"/>
    <s v="4705105"/>
    <x v="10"/>
    <s v="81571686"/>
    <x v="0"/>
    <s v="B3"/>
    <s v="BXJLND1"/>
    <s v="Z4DN"/>
    <n v="84"/>
    <n v="54809.83"/>
    <n v="61387.03"/>
    <n v="652.5"/>
    <s v="Completed"/>
    <s v="4D23"/>
    <s v="4705105"/>
    <n v="84"/>
    <s v="New Delhi"/>
    <x v="0"/>
    <s v="GM-HH"/>
    <x v="3"/>
    <x v="2"/>
    <x v="2"/>
  </r>
  <r>
    <s v="86I2320853"/>
    <d v="2022-05-19T00:00:00"/>
    <s v="4705105"/>
    <x v="10"/>
    <s v="86415798"/>
    <x v="3"/>
    <s v="B3"/>
    <s v="BXJL2N1"/>
    <s v="Z4DN"/>
    <n v="36"/>
    <n v="11756.49"/>
    <n v="13167.27"/>
    <n v="326.57"/>
    <s v="Completed"/>
    <s v="4D23"/>
    <s v="4705105"/>
    <n v="36"/>
    <s v="New Delhi"/>
    <x v="0"/>
    <s v="GM-HH"/>
    <x v="3"/>
    <x v="2"/>
    <x v="2"/>
  </r>
  <r>
    <s v="86I2320856"/>
    <d v="2022-05-19T00:00:00"/>
    <s v="3553341"/>
    <x v="654"/>
    <s v="81571686"/>
    <x v="0"/>
    <s v="B3"/>
    <s v="BXJLND1"/>
    <s v="Z4DN"/>
    <n v="96"/>
    <n v="62639.9"/>
    <n v="70156.7"/>
    <n v="652.5"/>
    <s v="Completed"/>
    <s v="4D23"/>
    <s v="3553341"/>
    <n v="96"/>
    <s v="New Delhi"/>
    <x v="0"/>
    <s v="GM-HH"/>
    <x v="3"/>
    <x v="2"/>
    <x v="2"/>
  </r>
  <r>
    <s v="86I2320863"/>
    <d v="2022-05-19T00:00:00"/>
    <s v="3887381"/>
    <x v="644"/>
    <s v="80802625"/>
    <x v="1"/>
    <s v="B3"/>
    <s v="BXJLK51"/>
    <s v="Z4DN"/>
    <n v="6"/>
    <n v="7830.06"/>
    <n v="8769.66"/>
    <n v="1305"/>
    <s v="Completed"/>
    <s v="4D23"/>
    <s v="3887381"/>
    <n v="6"/>
    <s v="New Delhi"/>
    <x v="0"/>
    <s v="GM-HH"/>
    <x v="3"/>
    <x v="2"/>
    <x v="2"/>
  </r>
  <r>
    <s v="86I2320863"/>
    <d v="2022-05-19T00:00:00"/>
    <s v="3887381"/>
    <x v="644"/>
    <s v="86415798"/>
    <x v="3"/>
    <s v="B3"/>
    <s v="BXJL2N1"/>
    <s v="Z4DN"/>
    <n v="42"/>
    <n v="13716.04"/>
    <n v="15361.96"/>
    <n v="326.57"/>
    <s v="Completed"/>
    <s v="4D23"/>
    <s v="3887381"/>
    <n v="42"/>
    <s v="New Delhi"/>
    <x v="0"/>
    <s v="GM-HH"/>
    <x v="3"/>
    <x v="2"/>
    <x v="2"/>
  </r>
  <r>
    <s v="86I2320876"/>
    <d v="2022-05-20T00:00:00"/>
    <s v="3547700"/>
    <x v="646"/>
    <s v="81571686"/>
    <x v="0"/>
    <s v="B3"/>
    <s v="BXJLND1"/>
    <s v="Z4DN"/>
    <n v="12"/>
    <n v="7830.05"/>
    <n v="8769.65"/>
    <n v="652.5"/>
    <s v="Completed"/>
    <s v="4D23"/>
    <s v="3547700"/>
    <n v="12"/>
    <s v="New Delhi"/>
    <x v="0"/>
    <s v="GM-HH"/>
    <x v="3"/>
    <x v="2"/>
    <x v="2"/>
  </r>
  <r>
    <s v="86I2320876"/>
    <d v="2022-05-20T00:00:00"/>
    <s v="3547700"/>
    <x v="646"/>
    <s v="80802625"/>
    <x v="1"/>
    <s v="B3"/>
    <s v="BXJLK51"/>
    <s v="Z4DN"/>
    <n v="12"/>
    <n v="15660.1"/>
    <n v="17539.3"/>
    <n v="1305"/>
    <s v="Completed"/>
    <s v="4D23"/>
    <s v="3547700"/>
    <n v="12"/>
    <s v="New Delhi"/>
    <x v="0"/>
    <s v="GM-HH"/>
    <x v="3"/>
    <x v="2"/>
    <x v="2"/>
  </r>
  <r>
    <s v="86I2320876"/>
    <d v="2022-05-20T00:00:00"/>
    <s v="3547700"/>
    <x v="646"/>
    <s v="80802633"/>
    <x v="2"/>
    <s v="B3"/>
    <s v="BXJJF71"/>
    <s v="Z4DN"/>
    <n v="12"/>
    <n v="15660.1"/>
    <n v="17539.3"/>
    <n v="1305"/>
    <s v="Completed"/>
    <s v="4D23"/>
    <s v="3547700"/>
    <n v="12"/>
    <s v="New Delhi"/>
    <x v="0"/>
    <s v="GM-HH"/>
    <x v="3"/>
    <x v="2"/>
    <x v="2"/>
  </r>
  <r>
    <s v="86I2320884"/>
    <d v="2022-05-20T00:00:00"/>
    <s v="3554140"/>
    <x v="655"/>
    <s v="80802633"/>
    <x v="2"/>
    <s v="B3"/>
    <s v="BXJJF71"/>
    <s v="Z4DN"/>
    <n v="54"/>
    <n v="70469.88"/>
    <n v="78926.28"/>
    <n v="1305"/>
    <s v="Completed"/>
    <s v="4D23"/>
    <s v="3554140"/>
    <n v="54"/>
    <s v="New Delhi"/>
    <x v="0"/>
    <s v="GM-HH"/>
    <x v="3"/>
    <x v="2"/>
    <x v="2"/>
  </r>
  <r>
    <s v="86I2320896"/>
    <d v="2022-05-21T00:00:00"/>
    <s v="4226889"/>
    <x v="642"/>
    <s v="80802633"/>
    <x v="2"/>
    <s v="B3"/>
    <s v="BXJJF71"/>
    <s v="Z4DN"/>
    <n v="6"/>
    <n v="7830.02"/>
    <n v="8769.6200000000008"/>
    <n v="1305"/>
    <s v="Completed"/>
    <s v="4D23"/>
    <s v="4226889"/>
    <n v="6"/>
    <s v="New Delhi"/>
    <x v="0"/>
    <s v="GM-HH"/>
    <x v="3"/>
    <x v="2"/>
    <x v="2"/>
  </r>
  <r>
    <s v="86I2320900"/>
    <d v="2022-05-21T00:00:00"/>
    <s v="3547217"/>
    <x v="656"/>
    <s v="86415798"/>
    <x v="3"/>
    <s v="B3"/>
    <s v="BXJL2N1"/>
    <s v="Z4DN"/>
    <n v="12"/>
    <n v="3918.82"/>
    <n v="4389.08"/>
    <n v="326.57"/>
    <s v="Completed"/>
    <s v="4D23"/>
    <s v="3547217"/>
    <n v="12"/>
    <s v="New Delhi"/>
    <x v="0"/>
    <s v="GM-HH"/>
    <x v="3"/>
    <x v="2"/>
    <x v="2"/>
  </r>
  <r>
    <s v="86I2320900"/>
    <d v="2022-05-21T00:00:00"/>
    <s v="3547217"/>
    <x v="656"/>
    <s v="80802633"/>
    <x v="2"/>
    <s v="B3"/>
    <s v="BXJJF71"/>
    <s v="Z4DN"/>
    <n v="6"/>
    <n v="7829.95"/>
    <n v="8769.5499999999993"/>
    <n v="1305"/>
    <s v="Completed"/>
    <s v="4D23"/>
    <s v="3547217"/>
    <n v="6"/>
    <s v="New Delhi"/>
    <x v="0"/>
    <s v="GM-HH"/>
    <x v="3"/>
    <x v="2"/>
    <x v="2"/>
  </r>
  <r>
    <s v="86I2320908"/>
    <d v="2022-05-23T00:00:00"/>
    <s v="4216539"/>
    <x v="640"/>
    <s v="81571686"/>
    <x v="0"/>
    <s v="B3"/>
    <s v="BXJLND1"/>
    <s v="Z4DN"/>
    <n v="54"/>
    <n v="35235.160000000003"/>
    <n v="39463.360000000001"/>
    <n v="652.5"/>
    <s v="Completed"/>
    <s v="4D23"/>
    <s v="4216539"/>
    <n v="54"/>
    <s v="New Delhi"/>
    <x v="0"/>
    <s v="GM-HH"/>
    <x v="3"/>
    <x v="2"/>
    <x v="2"/>
  </r>
  <r>
    <s v="86I2320926"/>
    <d v="2022-05-24T00:00:00"/>
    <s v="3561163"/>
    <x v="657"/>
    <s v="81571686"/>
    <x v="0"/>
    <s v="B3"/>
    <s v="BXJLND1"/>
    <s v="Z4DN"/>
    <n v="60"/>
    <n v="39150"/>
    <n v="43848"/>
    <n v="652.5"/>
    <s v="Completed"/>
    <s v="4D23"/>
    <s v="3561163"/>
    <n v="60"/>
    <s v="New Delhi"/>
    <x v="0"/>
    <s v="GM-HH"/>
    <x v="3"/>
    <x v="2"/>
    <x v="2"/>
  </r>
  <r>
    <s v="86I2320926"/>
    <d v="2022-05-24T00:00:00"/>
    <s v="3561163"/>
    <x v="657"/>
    <s v="80802625"/>
    <x v="1"/>
    <s v="B3"/>
    <s v="BXJLK51"/>
    <s v="Z4DN"/>
    <n v="12"/>
    <n v="15660"/>
    <n v="17539.2"/>
    <n v="1305"/>
    <s v="Completed"/>
    <s v="4D23"/>
    <s v="3561163"/>
    <n v="12"/>
    <s v="New Delhi"/>
    <x v="0"/>
    <s v="GM-HH"/>
    <x v="3"/>
    <x v="2"/>
    <x v="2"/>
  </r>
  <r>
    <s v="86I2320926"/>
    <d v="2022-05-24T00:00:00"/>
    <s v="3561163"/>
    <x v="657"/>
    <s v="80802633"/>
    <x v="2"/>
    <s v="B3"/>
    <s v="BXJJF71"/>
    <s v="Z4DN"/>
    <n v="18"/>
    <n v="23490"/>
    <n v="26308.799999999999"/>
    <n v="1305"/>
    <s v="Completed"/>
    <s v="4D23"/>
    <s v="3561163"/>
    <n v="18"/>
    <s v="New Delhi"/>
    <x v="0"/>
    <s v="GM-HH"/>
    <x v="3"/>
    <x v="2"/>
    <x v="2"/>
  </r>
  <r>
    <s v="86I2320945"/>
    <d v="2022-05-25T00:00:00"/>
    <s v="4769692"/>
    <x v="651"/>
    <s v="81571686"/>
    <x v="0"/>
    <s v="B3"/>
    <s v="BXJLND1"/>
    <s v="Z4DN"/>
    <n v="24"/>
    <n v="15659.76"/>
    <n v="17538.96"/>
    <n v="652.5"/>
    <s v="Completed"/>
    <s v="4D23"/>
    <s v="4769692"/>
    <n v="24"/>
    <s v="New Delhi"/>
    <x v="0"/>
    <s v="GM-HH"/>
    <x v="3"/>
    <x v="2"/>
    <x v="2"/>
  </r>
  <r>
    <s v="86I2320945"/>
    <d v="2022-05-25T00:00:00"/>
    <s v="4769692"/>
    <x v="651"/>
    <s v="86415798"/>
    <x v="3"/>
    <s v="B3"/>
    <s v="BXJL2N1"/>
    <s v="Z4DN"/>
    <n v="12"/>
    <n v="3918.78"/>
    <n v="4389.04"/>
    <n v="326.57"/>
    <s v="Completed"/>
    <s v="4D23"/>
    <s v="4769692"/>
    <n v="12"/>
    <s v="New Delhi"/>
    <x v="0"/>
    <s v="GM-HH"/>
    <x v="3"/>
    <x v="2"/>
    <x v="2"/>
  </r>
  <r>
    <s v="86I2320946"/>
    <d v="2022-05-25T00:00:00"/>
    <s v="3547210"/>
    <x v="648"/>
    <s v="81571686"/>
    <x v="0"/>
    <s v="B3"/>
    <s v="BXJLND1"/>
    <s v="Z4DN"/>
    <n v="12"/>
    <n v="7830.11"/>
    <n v="8769.7099999999991"/>
    <n v="652.5"/>
    <s v="Completed"/>
    <s v="4D23"/>
    <s v="3547210"/>
    <n v="12"/>
    <s v="New Delhi"/>
    <x v="0"/>
    <s v="GM-HH"/>
    <x v="3"/>
    <x v="2"/>
    <x v="2"/>
  </r>
  <r>
    <s v="86I2320946"/>
    <d v="2022-05-25T00:00:00"/>
    <s v="3547210"/>
    <x v="648"/>
    <s v="80802625"/>
    <x v="1"/>
    <s v="B3"/>
    <s v="BXJLK51"/>
    <s v="Z4DN"/>
    <n v="6"/>
    <n v="7830.1"/>
    <n v="8769.7000000000007"/>
    <n v="1305"/>
    <s v="Completed"/>
    <s v="4D23"/>
    <s v="3547210"/>
    <n v="6"/>
    <s v="New Delhi"/>
    <x v="0"/>
    <s v="GM-HH"/>
    <x v="3"/>
    <x v="2"/>
    <x v="2"/>
  </r>
  <r>
    <s v="86I2320948"/>
    <d v="2022-05-25T00:00:00"/>
    <s v="3547217"/>
    <x v="656"/>
    <s v="81571686"/>
    <x v="0"/>
    <s v="B3"/>
    <s v="BXJLND1"/>
    <s v="Z4DN"/>
    <n v="30"/>
    <n v="19575.16"/>
    <n v="21924.16"/>
    <n v="652.5"/>
    <s v="Completed"/>
    <s v="4D23"/>
    <s v="3547217"/>
    <n v="30"/>
    <s v="New Delhi"/>
    <x v="0"/>
    <s v="GM-HH"/>
    <x v="3"/>
    <x v="2"/>
    <x v="2"/>
  </r>
  <r>
    <s v="86I2320948"/>
    <d v="2022-05-25T00:00:00"/>
    <s v="3547217"/>
    <x v="656"/>
    <s v="86415798"/>
    <x v="3"/>
    <s v="B3"/>
    <s v="BXJL2N1"/>
    <s v="Z4DN"/>
    <n v="24"/>
    <n v="7837.75"/>
    <n v="8778.27"/>
    <n v="326.57"/>
    <s v="Completed"/>
    <s v="4D23"/>
    <s v="3547217"/>
    <n v="24"/>
    <s v="New Delhi"/>
    <x v="0"/>
    <s v="GM-HH"/>
    <x v="3"/>
    <x v="2"/>
    <x v="2"/>
  </r>
  <r>
    <s v="86I2320949"/>
    <d v="2022-05-25T00:00:00"/>
    <s v="4226889"/>
    <x v="642"/>
    <s v="80802625"/>
    <x v="1"/>
    <s v="B3"/>
    <s v="BXJLK51"/>
    <s v="Z4DN"/>
    <n v="12"/>
    <n v="15660.45"/>
    <n v="17539.650000000001"/>
    <n v="1305"/>
    <s v="Completed"/>
    <s v="4D23"/>
    <s v="4226889"/>
    <n v="12"/>
    <s v="New Delhi"/>
    <x v="0"/>
    <s v="GM-HH"/>
    <x v="3"/>
    <x v="2"/>
    <x v="2"/>
  </r>
  <r>
    <s v="86I2320951"/>
    <d v="2022-05-25T00:00:00"/>
    <s v="3553341"/>
    <x v="654"/>
    <s v="86415798"/>
    <x v="3"/>
    <s v="B3"/>
    <s v="BXJL2N1"/>
    <s v="Z4DN"/>
    <n v="24"/>
    <n v="7837.67"/>
    <n v="8778.19"/>
    <n v="326.57"/>
    <s v="Completed"/>
    <s v="4D23"/>
    <s v="3553341"/>
    <n v="24"/>
    <s v="New Delhi"/>
    <x v="0"/>
    <s v="GM-HH"/>
    <x v="3"/>
    <x v="2"/>
    <x v="2"/>
  </r>
  <r>
    <s v="86I2320960"/>
    <d v="2022-05-25T00:00:00"/>
    <s v="3552801"/>
    <x v="643"/>
    <s v="80802625"/>
    <x v="1"/>
    <s v="B3"/>
    <s v="BXJLK51"/>
    <s v="Z4DN"/>
    <n v="96"/>
    <n v="125280.11"/>
    <n v="140313.71"/>
    <n v="1305"/>
    <s v="Completed"/>
    <s v="4D23"/>
    <s v="3552801"/>
    <n v="96"/>
    <s v="New Delhi"/>
    <x v="0"/>
    <s v="GM-HH"/>
    <x v="3"/>
    <x v="2"/>
    <x v="2"/>
  </r>
  <r>
    <s v="86I2320960"/>
    <d v="2022-05-25T00:00:00"/>
    <s v="3552801"/>
    <x v="643"/>
    <s v="80802633"/>
    <x v="2"/>
    <s v="B3"/>
    <s v="BXJJF71"/>
    <s v="Z4DN"/>
    <n v="96"/>
    <n v="125280.14"/>
    <n v="140313.74"/>
    <n v="1305"/>
    <s v="Completed"/>
    <s v="4D23"/>
    <s v="3552801"/>
    <n v="96"/>
    <s v="New Delhi"/>
    <x v="0"/>
    <s v="GM-HH"/>
    <x v="3"/>
    <x v="2"/>
    <x v="2"/>
  </r>
  <r>
    <s v="86I2320975"/>
    <d v="2022-05-25T00:00:00"/>
    <s v="3554140"/>
    <x v="655"/>
    <s v="81571686"/>
    <x v="0"/>
    <s v="B3"/>
    <s v="BXJLND1"/>
    <s v="Z4DN"/>
    <n v="30"/>
    <n v="19574.98"/>
    <n v="21923.98"/>
    <n v="652.5"/>
    <s v="Completed"/>
    <s v="4D23"/>
    <s v="3554140"/>
    <n v="30"/>
    <s v="New Delhi"/>
    <x v="0"/>
    <s v="GM-HH"/>
    <x v="3"/>
    <x v="2"/>
    <x v="2"/>
  </r>
  <r>
    <s v="86I2320975"/>
    <d v="2022-05-25T00:00:00"/>
    <s v="3554140"/>
    <x v="655"/>
    <s v="80802633"/>
    <x v="2"/>
    <s v="B3"/>
    <s v="BXJJF71"/>
    <s v="Z4DN"/>
    <n v="12"/>
    <n v="15659.99"/>
    <n v="17539.189999999999"/>
    <n v="1305"/>
    <s v="Completed"/>
    <s v="4D23"/>
    <s v="3554140"/>
    <n v="12"/>
    <s v="New Delhi"/>
    <x v="0"/>
    <s v="GM-HH"/>
    <x v="3"/>
    <x v="2"/>
    <x v="2"/>
  </r>
  <r>
    <s v="86I2320982"/>
    <d v="2022-05-26T00:00:00"/>
    <s v="3887381"/>
    <x v="644"/>
    <s v="81571686"/>
    <x v="0"/>
    <s v="B3"/>
    <s v="BXJLND1"/>
    <s v="Z4DN"/>
    <n v="12"/>
    <n v="7829.97"/>
    <n v="8769.57"/>
    <n v="652.5"/>
    <s v="Completed"/>
    <s v="4D23"/>
    <s v="3887381"/>
    <n v="12"/>
    <s v="New Delhi"/>
    <x v="0"/>
    <s v="GM-HH"/>
    <x v="3"/>
    <x v="2"/>
    <x v="2"/>
  </r>
  <r>
    <s v="86I2320982"/>
    <d v="2022-05-26T00:00:00"/>
    <s v="3887381"/>
    <x v="644"/>
    <s v="80802625"/>
    <x v="1"/>
    <s v="B3"/>
    <s v="BXJLK51"/>
    <s v="Z4DN"/>
    <n v="18"/>
    <n v="23489.9"/>
    <n v="26308.7"/>
    <n v="1305"/>
    <s v="Completed"/>
    <s v="4D23"/>
    <s v="3887381"/>
    <n v="18"/>
    <s v="New Delhi"/>
    <x v="0"/>
    <s v="GM-HH"/>
    <x v="3"/>
    <x v="2"/>
    <x v="2"/>
  </r>
  <r>
    <s v="86I2320982"/>
    <d v="2022-05-26T00:00:00"/>
    <s v="3887381"/>
    <x v="644"/>
    <s v="86415798"/>
    <x v="3"/>
    <s v="B3"/>
    <s v="BXJL2N1"/>
    <s v="Z4DN"/>
    <n v="54"/>
    <n v="17634.71"/>
    <n v="19750.89"/>
    <n v="326.57"/>
    <s v="Completed"/>
    <s v="4D23"/>
    <s v="3887381"/>
    <n v="54"/>
    <s v="New Delhi"/>
    <x v="0"/>
    <s v="GM-HH"/>
    <x v="3"/>
    <x v="2"/>
    <x v="2"/>
  </r>
  <r>
    <s v="86I2320985"/>
    <d v="2022-05-26T00:00:00"/>
    <s v="3547204"/>
    <x v="653"/>
    <s v="81571686"/>
    <x v="0"/>
    <s v="B3"/>
    <s v="BXJLND1"/>
    <s v="Z4DN"/>
    <n v="12"/>
    <n v="7830.18"/>
    <n v="8769.7800000000007"/>
    <n v="652.5"/>
    <s v="Completed"/>
    <s v="4D23"/>
    <s v="3547204"/>
    <n v="12"/>
    <s v="New Delhi"/>
    <x v="0"/>
    <s v="GM-HH"/>
    <x v="3"/>
    <x v="2"/>
    <x v="2"/>
  </r>
  <r>
    <s v="86I2320989"/>
    <d v="2022-05-26T00:00:00"/>
    <s v="3547700"/>
    <x v="646"/>
    <s v="81571686"/>
    <x v="0"/>
    <s v="B3"/>
    <s v="BXJLND1"/>
    <s v="Z4DN"/>
    <n v="12"/>
    <n v="7829.99"/>
    <n v="8769.59"/>
    <n v="652.5"/>
    <s v="Completed"/>
    <s v="4D23"/>
    <s v="3547700"/>
    <n v="12"/>
    <s v="New Delhi"/>
    <x v="0"/>
    <s v="GM-HH"/>
    <x v="3"/>
    <x v="2"/>
    <x v="2"/>
  </r>
  <r>
    <s v="86I2320995"/>
    <d v="2022-05-26T00:00:00"/>
    <s v="4705105"/>
    <x v="10"/>
    <s v="80802625"/>
    <x v="1"/>
    <s v="B3"/>
    <s v="BXJLK51"/>
    <s v="Z4DN"/>
    <n v="24"/>
    <n v="31319.97"/>
    <n v="35078.370000000003"/>
    <n v="1305"/>
    <s v="Completed"/>
    <s v="4D23"/>
    <s v="4705105"/>
    <n v="24"/>
    <s v="New Delhi"/>
    <x v="0"/>
    <s v="GM-HH"/>
    <x v="3"/>
    <x v="2"/>
    <x v="2"/>
  </r>
  <r>
    <s v="86I2320995"/>
    <d v="2022-05-26T00:00:00"/>
    <s v="4705105"/>
    <x v="10"/>
    <s v="81571686"/>
    <x v="0"/>
    <s v="B3"/>
    <s v="BXJLND1"/>
    <s v="Z4DN"/>
    <n v="60"/>
    <n v="39149.97"/>
    <n v="43847.97"/>
    <n v="652.5"/>
    <s v="Completed"/>
    <s v="4D23"/>
    <s v="4705105"/>
    <n v="60"/>
    <s v="New Delhi"/>
    <x v="0"/>
    <s v="GM-HH"/>
    <x v="3"/>
    <x v="2"/>
    <x v="2"/>
  </r>
  <r>
    <s v="86I2320995"/>
    <d v="2022-05-26T00:00:00"/>
    <s v="4705105"/>
    <x v="10"/>
    <s v="86415798"/>
    <x v="3"/>
    <s v="B3"/>
    <s v="BXJL2N1"/>
    <s v="Z4DN"/>
    <n v="144"/>
    <n v="47026.04"/>
    <n v="52669.16"/>
    <n v="326.57"/>
    <s v="Completed"/>
    <s v="4D23"/>
    <s v="4705105"/>
    <n v="144"/>
    <s v="New Delhi"/>
    <x v="0"/>
    <s v="GM-HH"/>
    <x v="3"/>
    <x v="2"/>
    <x v="2"/>
  </r>
  <r>
    <s v="86I2320995"/>
    <d v="2022-05-26T00:00:00"/>
    <s v="4705105"/>
    <x v="10"/>
    <s v="80802633"/>
    <x v="2"/>
    <s v="B3"/>
    <s v="BXJJF71"/>
    <s v="Z4DN"/>
    <n v="24"/>
    <n v="31319.97"/>
    <n v="35078.370000000003"/>
    <n v="1305"/>
    <s v="Completed"/>
    <s v="4D23"/>
    <s v="4705105"/>
    <n v="24"/>
    <s v="New Delhi"/>
    <x v="0"/>
    <s v="GM-HH"/>
    <x v="3"/>
    <x v="2"/>
    <x v="2"/>
  </r>
  <r>
    <s v="86I2320997"/>
    <d v="2022-05-26T00:00:00"/>
    <s v="4705105"/>
    <x v="10"/>
    <s v="86415798"/>
    <x v="3"/>
    <s v="B3"/>
    <s v="BXJL2N1"/>
    <s v="Z4DN"/>
    <n v="12"/>
    <n v="3918.81"/>
    <n v="4389.07"/>
    <n v="326.57"/>
    <s v="Completed"/>
    <s v="4D23"/>
    <s v="4705105"/>
    <n v="12"/>
    <s v="New Delhi"/>
    <x v="0"/>
    <s v="GM-HH"/>
    <x v="3"/>
    <x v="2"/>
    <x v="2"/>
  </r>
  <r>
    <s v="86I2321006"/>
    <d v="2022-05-27T00:00:00"/>
    <s v="4768029"/>
    <x v="652"/>
    <s v="86415798"/>
    <x v="3"/>
    <s v="B3"/>
    <s v="BXJL2N1"/>
    <s v="Z4DN"/>
    <n v="12"/>
    <n v="3918.76"/>
    <n v="4389.0200000000004"/>
    <n v="326.57"/>
    <s v="Completed"/>
    <s v="4D23"/>
    <s v="4768029"/>
    <n v="12"/>
    <s v="New Delhi"/>
    <x v="0"/>
    <s v="GM-HH"/>
    <x v="3"/>
    <x v="2"/>
    <x v="2"/>
  </r>
  <r>
    <s v="86I2321008"/>
    <d v="2022-05-28T00:00:00"/>
    <s v="722747"/>
    <x v="645"/>
    <s v="86415798"/>
    <x v="3"/>
    <s v="B3"/>
    <s v="BXJL2N1"/>
    <s v="Z4DN"/>
    <n v="192"/>
    <n v="62701.82"/>
    <n v="70226"/>
    <n v="326.57"/>
    <s v="Completed"/>
    <s v="4D23"/>
    <s v="722747"/>
    <n v="192"/>
    <s v="New Delhi"/>
    <x v="0"/>
    <s v="GM-HH"/>
    <x v="3"/>
    <x v="2"/>
    <x v="2"/>
  </r>
  <r>
    <s v="86I2321009"/>
    <d v="2022-05-28T00:00:00"/>
    <s v="1728259"/>
    <x v="647"/>
    <s v="86415798"/>
    <x v="3"/>
    <s v="B3"/>
    <s v="BXJL2N1"/>
    <s v="Z4DN"/>
    <n v="96"/>
    <n v="31350.62"/>
    <n v="35112.699999999997"/>
    <n v="326.57"/>
    <s v="Completed"/>
    <s v="4D23"/>
    <s v="1728259"/>
    <n v="96"/>
    <s v="New Delhi"/>
    <x v="0"/>
    <s v="GM-HH"/>
    <x v="3"/>
    <x v="2"/>
    <x v="2"/>
  </r>
  <r>
    <s v="86I2321009"/>
    <d v="2022-05-28T00:00:00"/>
    <s v="1728259"/>
    <x v="647"/>
    <s v="80802625"/>
    <x v="1"/>
    <s v="B3"/>
    <s v="BXJLK51"/>
    <s v="Z4DN"/>
    <n v="24"/>
    <n v="31319.9"/>
    <n v="35078.300000000003"/>
    <n v="1305"/>
    <s v="Completed"/>
    <s v="4D23"/>
    <s v="1728259"/>
    <n v="24"/>
    <s v="New Delhi"/>
    <x v="0"/>
    <s v="GM-HH"/>
    <x v="3"/>
    <x v="2"/>
    <x v="2"/>
  </r>
  <r>
    <s v="86I2321010"/>
    <d v="2022-05-28T00:00:00"/>
    <s v="2696104"/>
    <x v="658"/>
    <s v="80802633"/>
    <x v="2"/>
    <s v="B3"/>
    <s v="BXJJF71"/>
    <s v="Z4DN"/>
    <n v="36"/>
    <n v="46979.94"/>
    <n v="52617.54"/>
    <n v="1305"/>
    <s v="Completed"/>
    <s v="4D23"/>
    <s v="2696104"/>
    <n v="36"/>
    <s v="New Delhi"/>
    <x v="0"/>
    <s v="GM-HH"/>
    <x v="3"/>
    <x v="2"/>
    <x v="2"/>
  </r>
  <r>
    <s v="86I2321010"/>
    <d v="2022-05-28T00:00:00"/>
    <s v="2696104"/>
    <x v="658"/>
    <s v="80802625"/>
    <x v="1"/>
    <s v="B3"/>
    <s v="BXJLK51"/>
    <s v="Z4DN"/>
    <n v="24"/>
    <n v="31319.96"/>
    <n v="35078.36"/>
    <n v="1305"/>
    <s v="Completed"/>
    <s v="4D23"/>
    <s v="2696104"/>
    <n v="24"/>
    <s v="New Delhi"/>
    <x v="0"/>
    <s v="GM-HH"/>
    <x v="3"/>
    <x v="2"/>
    <x v="2"/>
  </r>
  <r>
    <s v="86I2321010"/>
    <d v="2022-05-28T00:00:00"/>
    <s v="2696104"/>
    <x v="658"/>
    <s v="86415798"/>
    <x v="3"/>
    <s v="B3"/>
    <s v="BXJL2N1"/>
    <s v="Z4DN"/>
    <n v="12"/>
    <n v="3918.84"/>
    <n v="4389.1000000000004"/>
    <n v="326.57"/>
    <s v="Completed"/>
    <s v="4D23"/>
    <s v="2696104"/>
    <n v="12"/>
    <s v="New Delhi"/>
    <x v="0"/>
    <s v="GM-HH"/>
    <x v="3"/>
    <x v="2"/>
    <x v="2"/>
  </r>
  <r>
    <s v="86I2321012"/>
    <d v="2022-05-28T00:00:00"/>
    <s v="4769692"/>
    <x v="651"/>
    <s v="81571686"/>
    <x v="0"/>
    <s v="B3"/>
    <s v="BXJLND1"/>
    <s v="Z4DN"/>
    <n v="42"/>
    <n v="27405.26"/>
    <n v="30693.86"/>
    <n v="652.5"/>
    <s v="Completed"/>
    <s v="4D23"/>
    <s v="4769692"/>
    <n v="42"/>
    <s v="New Delhi"/>
    <x v="0"/>
    <s v="GM-HH"/>
    <x v="3"/>
    <x v="2"/>
    <x v="2"/>
  </r>
  <r>
    <s v="86I2321012"/>
    <d v="2022-05-28T00:00:00"/>
    <s v="4769692"/>
    <x v="651"/>
    <s v="86415798"/>
    <x v="3"/>
    <s v="B3"/>
    <s v="BXJL2N1"/>
    <s v="Z4DN"/>
    <n v="12"/>
    <n v="3918.88"/>
    <n v="4389.1400000000003"/>
    <n v="326.57"/>
    <s v="Completed"/>
    <s v="4D23"/>
    <s v="4769692"/>
    <n v="12"/>
    <s v="New Delhi"/>
    <x v="0"/>
    <s v="GM-HH"/>
    <x v="3"/>
    <x v="2"/>
    <x v="2"/>
  </r>
  <r>
    <s v="86I2321019"/>
    <d v="2022-05-28T00:00:00"/>
    <s v="4592413"/>
    <x v="659"/>
    <s v="86415798"/>
    <x v="3"/>
    <s v="B3"/>
    <s v="BXJL2N1"/>
    <s v="Z4DN"/>
    <n v="96"/>
    <n v="31350.62"/>
    <n v="35112.699999999997"/>
    <n v="326.57"/>
    <s v="Completed"/>
    <s v="4D23"/>
    <s v="4592413"/>
    <n v="96"/>
    <s v="New Delhi"/>
    <x v="0"/>
    <s v="GM-HH"/>
    <x v="3"/>
    <x v="2"/>
    <x v="2"/>
  </r>
  <r>
    <s v="86I2321019"/>
    <d v="2022-05-28T00:00:00"/>
    <s v="4592413"/>
    <x v="659"/>
    <s v="80802633"/>
    <x v="2"/>
    <s v="B3"/>
    <s v="BXJJF71"/>
    <s v="Z4DN"/>
    <n v="24"/>
    <n v="31319.9"/>
    <n v="35078.300000000003"/>
    <n v="1305"/>
    <s v="Completed"/>
    <s v="4D23"/>
    <s v="4592413"/>
    <n v="24"/>
    <s v="New Delhi"/>
    <x v="0"/>
    <s v="GM-HH"/>
    <x v="3"/>
    <x v="2"/>
    <x v="2"/>
  </r>
  <r>
    <s v="86I2321021"/>
    <d v="2022-05-30T00:00:00"/>
    <s v="4216539"/>
    <x v="640"/>
    <s v="81571686"/>
    <x v="0"/>
    <s v="B3"/>
    <s v="BXJLND1"/>
    <s v="Z4DN"/>
    <n v="54"/>
    <n v="35235.19"/>
    <n v="39463.39"/>
    <n v="652.5"/>
    <s v="Completed"/>
    <s v="4D23"/>
    <s v="4216539"/>
    <n v="54"/>
    <s v="New Delhi"/>
    <x v="0"/>
    <s v="GM-HH"/>
    <x v="3"/>
    <x v="2"/>
    <x v="2"/>
  </r>
  <r>
    <s v="86I2321021"/>
    <d v="2022-05-30T00:00:00"/>
    <s v="4216539"/>
    <x v="640"/>
    <s v="86415798"/>
    <x v="3"/>
    <s v="B3"/>
    <s v="BXJL2N1"/>
    <s v="Z4DN"/>
    <n v="66"/>
    <n v="21553.74"/>
    <n v="24140.18"/>
    <n v="326.57"/>
    <s v="Completed"/>
    <s v="4D23"/>
    <s v="4216539"/>
    <n v="66"/>
    <s v="New Delhi"/>
    <x v="0"/>
    <s v="GM-HH"/>
    <x v="3"/>
    <x v="2"/>
    <x v="2"/>
  </r>
  <r>
    <s v="86I2321021"/>
    <d v="2022-05-30T00:00:00"/>
    <s v="4216539"/>
    <x v="640"/>
    <s v="80802633"/>
    <x v="2"/>
    <s v="B3"/>
    <s v="BXJJF71"/>
    <s v="Z4DN"/>
    <n v="24"/>
    <n v="31320.17"/>
    <n v="35078.57"/>
    <n v="1305"/>
    <s v="Completed"/>
    <s v="4D23"/>
    <s v="4216539"/>
    <n v="24"/>
    <s v="New Delhi"/>
    <x v="0"/>
    <s v="GM-HH"/>
    <x v="3"/>
    <x v="2"/>
    <x v="2"/>
  </r>
  <r>
    <s v="86I2321022"/>
    <d v="2022-05-30T00:00:00"/>
    <s v="3547217"/>
    <x v="656"/>
    <s v="80802625"/>
    <x v="1"/>
    <s v="B3"/>
    <s v="BXJLK51"/>
    <s v="Z4DN"/>
    <n v="6"/>
    <n v="7830.03"/>
    <n v="8769.6299999999992"/>
    <n v="1305"/>
    <s v="Completed"/>
    <s v="4D23"/>
    <s v="3547217"/>
    <n v="6"/>
    <s v="New Delhi"/>
    <x v="0"/>
    <s v="GM-HH"/>
    <x v="3"/>
    <x v="2"/>
    <x v="2"/>
  </r>
  <r>
    <s v="86I2321022"/>
    <d v="2022-05-30T00:00:00"/>
    <s v="3547217"/>
    <x v="656"/>
    <s v="86415798"/>
    <x v="3"/>
    <s v="B3"/>
    <s v="BXJL2N1"/>
    <s v="Z4DN"/>
    <n v="12"/>
    <n v="3918.85"/>
    <n v="4389.1099999999997"/>
    <n v="326.57"/>
    <s v="Completed"/>
    <s v="4D23"/>
    <s v="3547217"/>
    <n v="12"/>
    <s v="New Delhi"/>
    <x v="0"/>
    <s v="GM-HH"/>
    <x v="3"/>
    <x v="2"/>
    <x v="2"/>
  </r>
  <r>
    <s v="86I2321022"/>
    <d v="2022-05-30T00:00:00"/>
    <s v="3547217"/>
    <x v="656"/>
    <s v="80802633"/>
    <x v="2"/>
    <s v="B3"/>
    <s v="BXJJF71"/>
    <s v="Z4DN"/>
    <n v="12"/>
    <n v="15660.06"/>
    <n v="17539.259999999998"/>
    <n v="1305"/>
    <s v="Completed"/>
    <s v="4D23"/>
    <s v="3547217"/>
    <n v="12"/>
    <s v="New Delhi"/>
    <x v="0"/>
    <s v="GM-HH"/>
    <x v="3"/>
    <x v="2"/>
    <x v="2"/>
  </r>
  <r>
    <s v="86I2420549"/>
    <d v="2022-05-03T00:00:00"/>
    <s v="4535206"/>
    <x v="3"/>
    <s v="80802625"/>
    <x v="1"/>
    <s v="B3"/>
    <s v="BXJLK51"/>
    <s v="Z4DN"/>
    <n v="3"/>
    <n v="3914.94"/>
    <n v="4384.74"/>
    <n v="1305"/>
    <s v="Completed"/>
    <s v="4D24"/>
    <s v="4535206"/>
    <n v="3"/>
    <s v="Hyderabad"/>
    <x v="0"/>
    <s v="GM-HH"/>
    <x v="35"/>
    <x v="13"/>
    <x v="3"/>
  </r>
  <r>
    <s v="86I2420549"/>
    <d v="2022-05-03T00:00:00"/>
    <s v="4535206"/>
    <x v="3"/>
    <s v="86415798"/>
    <x v="3"/>
    <s v="B3"/>
    <s v="BXJL2N1"/>
    <s v="Z4DN"/>
    <n v="7"/>
    <n v="2285.96"/>
    <n v="2560.2800000000002"/>
    <n v="326.57"/>
    <s v="Completed"/>
    <s v="4D24"/>
    <s v="4535206"/>
    <n v="7"/>
    <s v="Hyderabad"/>
    <x v="0"/>
    <s v="GM-HH"/>
    <x v="35"/>
    <x v="13"/>
    <x v="3"/>
  </r>
  <r>
    <s v="86I2420558"/>
    <d v="2022-05-03T00:00:00"/>
    <s v="3554518"/>
    <x v="660"/>
    <s v="86415798"/>
    <x v="3"/>
    <s v="B3"/>
    <s v="BXJL2N1"/>
    <s v="Z4DN"/>
    <n v="10"/>
    <n v="3265.72"/>
    <n v="3657.6"/>
    <n v="326.57"/>
    <s v="Completed"/>
    <s v="4D24"/>
    <s v="3554518"/>
    <n v="10"/>
    <s v="Hyderabad"/>
    <x v="0"/>
    <s v="GM-HH"/>
    <x v="36"/>
    <x v="13"/>
    <x v="3"/>
  </r>
  <r>
    <s v="86I2420558"/>
    <d v="2022-05-03T00:00:00"/>
    <s v="3554518"/>
    <x v="660"/>
    <s v="81571686"/>
    <x v="0"/>
    <s v="B3"/>
    <s v="BXJLND1"/>
    <s v="Z4DN"/>
    <n v="20"/>
    <n v="13050.08"/>
    <n v="14616.08"/>
    <n v="652.5"/>
    <s v="Completed"/>
    <s v="4D24"/>
    <s v="3554518"/>
    <n v="20"/>
    <s v="Hyderabad"/>
    <x v="0"/>
    <s v="GM-HH"/>
    <x v="36"/>
    <x v="13"/>
    <x v="3"/>
  </r>
  <r>
    <s v="86I2420558"/>
    <d v="2022-05-03T00:00:00"/>
    <s v="3554518"/>
    <x v="660"/>
    <s v="80802633"/>
    <x v="2"/>
    <s v="B3"/>
    <s v="BXJJF71"/>
    <s v="Z4DN"/>
    <n v="20"/>
    <n v="26100.14"/>
    <n v="29232.14"/>
    <n v="1305"/>
    <s v="Completed"/>
    <s v="4D24"/>
    <s v="3554518"/>
    <n v="20"/>
    <s v="Hyderabad"/>
    <x v="0"/>
    <s v="GM-HH"/>
    <x v="36"/>
    <x v="13"/>
    <x v="3"/>
  </r>
  <r>
    <s v="86I2420562"/>
    <d v="2022-05-03T00:00:00"/>
    <s v="4535215"/>
    <x v="3"/>
    <s v="86415798"/>
    <x v="3"/>
    <s v="B3"/>
    <s v="BXJL2N1"/>
    <s v="Z4DN"/>
    <n v="83"/>
    <n v="27105.4"/>
    <n v="30358.04"/>
    <n v="326.57"/>
    <s v="Completed"/>
    <s v="4D24"/>
    <s v="4535215"/>
    <n v="83"/>
    <s v="Hyderabad"/>
    <x v="0"/>
    <s v="GM-HH"/>
    <x v="37"/>
    <x v="13"/>
    <x v="3"/>
  </r>
  <r>
    <s v="86I2420573"/>
    <d v="2022-05-03T00:00:00"/>
    <s v="1718457"/>
    <x v="661"/>
    <s v="81571686"/>
    <x v="0"/>
    <s v="B3"/>
    <s v="BXJLND1"/>
    <s v="Z4DN"/>
    <n v="20"/>
    <n v="13050.18"/>
    <n v="14616.18"/>
    <n v="652.5"/>
    <s v="Completed"/>
    <s v="4D24"/>
    <s v="1718457"/>
    <n v="20"/>
    <s v="Hyderabad"/>
    <x v="0"/>
    <s v="GM-HH"/>
    <x v="35"/>
    <x v="13"/>
    <x v="3"/>
  </r>
  <r>
    <s v="86I2420573"/>
    <d v="2022-05-03T00:00:00"/>
    <s v="1718457"/>
    <x v="661"/>
    <s v="80802625"/>
    <x v="1"/>
    <s v="B3"/>
    <s v="BXJLK51"/>
    <s v="Z4DN"/>
    <n v="5"/>
    <n v="6525.08"/>
    <n v="7308.08"/>
    <n v="1305"/>
    <s v="Completed"/>
    <s v="4D24"/>
    <s v="1718457"/>
    <n v="5"/>
    <s v="Hyderabad"/>
    <x v="0"/>
    <s v="GM-HH"/>
    <x v="35"/>
    <x v="13"/>
    <x v="3"/>
  </r>
  <r>
    <s v="86I2420573"/>
    <d v="2022-05-03T00:00:00"/>
    <s v="1718457"/>
    <x v="661"/>
    <s v="86415798"/>
    <x v="3"/>
    <s v="B3"/>
    <s v="BXJL2N1"/>
    <s v="Z4DN"/>
    <n v="10"/>
    <n v="3265.74"/>
    <n v="3657.62"/>
    <n v="326.57"/>
    <s v="Completed"/>
    <s v="4D24"/>
    <s v="1718457"/>
    <n v="10"/>
    <s v="Hyderabad"/>
    <x v="0"/>
    <s v="GM-HH"/>
    <x v="35"/>
    <x v="13"/>
    <x v="3"/>
  </r>
  <r>
    <s v="86I2420575"/>
    <d v="2022-05-03T00:00:00"/>
    <s v="3553536"/>
    <x v="662"/>
    <s v="81571686"/>
    <x v="0"/>
    <s v="B3"/>
    <s v="BXJLND1"/>
    <s v="Z4DN"/>
    <n v="20"/>
    <n v="13050"/>
    <n v="14616"/>
    <n v="652.5"/>
    <s v="Completed"/>
    <s v="4D24"/>
    <s v="3553536"/>
    <n v="20"/>
    <s v="Hyderabad"/>
    <x v="0"/>
    <s v="GM-HH"/>
    <x v="37"/>
    <x v="13"/>
    <x v="3"/>
  </r>
  <r>
    <s v="86I2420575"/>
    <d v="2022-05-03T00:00:00"/>
    <s v="3553536"/>
    <x v="662"/>
    <s v="86415798"/>
    <x v="3"/>
    <s v="B3"/>
    <s v="BXJL2N1"/>
    <s v="Z4DN"/>
    <n v="10"/>
    <n v="3265.7"/>
    <n v="3657.58"/>
    <n v="326.57"/>
    <s v="Completed"/>
    <s v="4D24"/>
    <s v="3553536"/>
    <n v="10"/>
    <s v="Hyderabad"/>
    <x v="0"/>
    <s v="GM-HH"/>
    <x v="37"/>
    <x v="13"/>
    <x v="3"/>
  </r>
  <r>
    <s v="86I2420577"/>
    <d v="2022-05-03T00:00:00"/>
    <s v="3553948"/>
    <x v="663"/>
    <s v="81571686"/>
    <x v="0"/>
    <s v="B3"/>
    <s v="BXJLND1"/>
    <s v="Z4DN"/>
    <n v="5"/>
    <n v="3262.44"/>
    <n v="3653.94"/>
    <n v="652.5"/>
    <s v="Completed"/>
    <s v="4D24"/>
    <s v="3553948"/>
    <n v="5"/>
    <s v="Hyderabad"/>
    <x v="0"/>
    <s v="GM-HH"/>
    <x v="35"/>
    <x v="13"/>
    <x v="3"/>
  </r>
  <r>
    <s v="86I2420577"/>
    <d v="2022-05-03T00:00:00"/>
    <s v="3553948"/>
    <x v="663"/>
    <s v="80802625"/>
    <x v="1"/>
    <s v="B3"/>
    <s v="BXJLK51"/>
    <s v="Z4DN"/>
    <n v="1"/>
    <n v="1304.98"/>
    <n v="1461.58"/>
    <n v="1305"/>
    <s v="Completed"/>
    <s v="4D24"/>
    <s v="3553948"/>
    <n v="1"/>
    <s v="Hyderabad"/>
    <x v="0"/>
    <s v="GM-HH"/>
    <x v="35"/>
    <x v="13"/>
    <x v="3"/>
  </r>
  <r>
    <s v="86I2420579"/>
    <d v="2022-05-03T00:00:00"/>
    <s v="3547170"/>
    <x v="664"/>
    <s v="81571686"/>
    <x v="0"/>
    <s v="B3"/>
    <s v="BXJLND1"/>
    <s v="Z4DN"/>
    <n v="150"/>
    <n v="97874.8"/>
    <n v="109619.8"/>
    <n v="652.5"/>
    <s v="Completed"/>
    <s v="4D24"/>
    <s v="3547170"/>
    <n v="150"/>
    <s v="Hyderabad"/>
    <x v="0"/>
    <s v="GM-HH"/>
    <x v="37"/>
    <x v="13"/>
    <x v="3"/>
  </r>
  <r>
    <s v="86I2420579"/>
    <d v="2022-05-03T00:00:00"/>
    <s v="3547170"/>
    <x v="664"/>
    <s v="80802633"/>
    <x v="2"/>
    <s v="B3"/>
    <s v="BXJJF71"/>
    <s v="Z4DN"/>
    <n v="10"/>
    <n v="13049.97"/>
    <n v="14615.97"/>
    <n v="1305"/>
    <s v="Completed"/>
    <s v="4D24"/>
    <s v="3547170"/>
    <n v="10"/>
    <s v="Hyderabad"/>
    <x v="0"/>
    <s v="GM-HH"/>
    <x v="37"/>
    <x v="13"/>
    <x v="3"/>
  </r>
  <r>
    <s v="86I2420579"/>
    <d v="2022-05-03T00:00:00"/>
    <s v="3547170"/>
    <x v="664"/>
    <s v="86415798"/>
    <x v="3"/>
    <s v="B3"/>
    <s v="BXJL2N1"/>
    <s v="Z4DN"/>
    <n v="30"/>
    <n v="9797.08"/>
    <n v="10972.74"/>
    <n v="326.57"/>
    <s v="Completed"/>
    <s v="4D24"/>
    <s v="3547170"/>
    <n v="30"/>
    <s v="Hyderabad"/>
    <x v="0"/>
    <s v="GM-HH"/>
    <x v="37"/>
    <x v="13"/>
    <x v="3"/>
  </r>
  <r>
    <s v="86I2420581"/>
    <d v="2022-05-03T00:00:00"/>
    <s v="3547926"/>
    <x v="665"/>
    <s v="81571686"/>
    <x v="0"/>
    <s v="B3"/>
    <s v="BXJLND1"/>
    <s v="Z4DN"/>
    <n v="10"/>
    <n v="6524.89"/>
    <n v="7307.89"/>
    <n v="652.5"/>
    <s v="Completed"/>
    <s v="4D24"/>
    <s v="3547926"/>
    <n v="10"/>
    <s v="Hyderabad"/>
    <x v="0"/>
    <s v="GM-HH"/>
    <x v="35"/>
    <x v="13"/>
    <x v="3"/>
  </r>
  <r>
    <s v="86I2420581"/>
    <d v="2022-05-03T00:00:00"/>
    <s v="3547926"/>
    <x v="665"/>
    <s v="80802625"/>
    <x v="1"/>
    <s v="B3"/>
    <s v="BXJLK51"/>
    <s v="Z4DN"/>
    <n v="1"/>
    <n v="1304.98"/>
    <n v="1461.58"/>
    <n v="1305"/>
    <s v="Completed"/>
    <s v="4D24"/>
    <s v="3547926"/>
    <n v="1"/>
    <s v="Hyderabad"/>
    <x v="0"/>
    <s v="GM-HH"/>
    <x v="35"/>
    <x v="13"/>
    <x v="3"/>
  </r>
  <r>
    <s v="86I2420581"/>
    <d v="2022-05-03T00:00:00"/>
    <s v="3547926"/>
    <x v="665"/>
    <s v="86415798"/>
    <x v="3"/>
    <s v="B3"/>
    <s v="BXJL2N1"/>
    <s v="Z4DN"/>
    <n v="10"/>
    <n v="3265.65"/>
    <n v="3657.53"/>
    <n v="326.57"/>
    <s v="Completed"/>
    <s v="4D24"/>
    <s v="3547926"/>
    <n v="10"/>
    <s v="Hyderabad"/>
    <x v="0"/>
    <s v="GM-HH"/>
    <x v="35"/>
    <x v="13"/>
    <x v="3"/>
  </r>
  <r>
    <s v="86I2420587"/>
    <d v="2022-05-04T00:00:00"/>
    <s v="1718021"/>
    <x v="666"/>
    <s v="81571686"/>
    <x v="0"/>
    <s v="B3"/>
    <s v="BXJLND1"/>
    <s v="Z4DN"/>
    <n v="3"/>
    <n v="1957.47"/>
    <n v="2192.37"/>
    <n v="652.5"/>
    <s v="Completed"/>
    <s v="4D24"/>
    <s v="1718021"/>
    <n v="3"/>
    <s v="Hyderabad"/>
    <x v="0"/>
    <s v="GM-HH"/>
    <x v="38"/>
    <x v="13"/>
    <x v="3"/>
  </r>
  <r>
    <s v="86I2420588"/>
    <d v="2022-05-04T00:00:00"/>
    <s v="3554514"/>
    <x v="667"/>
    <s v="81571686"/>
    <x v="0"/>
    <s v="B3"/>
    <s v="BXJLND1"/>
    <s v="Z4DN"/>
    <n v="15"/>
    <n v="9787.61"/>
    <n v="10962.11"/>
    <n v="652.5"/>
    <s v="Completed"/>
    <s v="4D24"/>
    <s v="3554514"/>
    <n v="15"/>
    <s v="Hyderabad"/>
    <x v="0"/>
    <s v="GM-HH"/>
    <x v="35"/>
    <x v="13"/>
    <x v="3"/>
  </r>
  <r>
    <s v="86I2420588"/>
    <d v="2022-05-04T00:00:00"/>
    <s v="3554514"/>
    <x v="667"/>
    <s v="80802633"/>
    <x v="2"/>
    <s v="B3"/>
    <s v="BXJJF71"/>
    <s v="Z4DN"/>
    <n v="5"/>
    <n v="6525.08"/>
    <n v="7308.08"/>
    <n v="1305"/>
    <s v="Completed"/>
    <s v="4D24"/>
    <s v="3554514"/>
    <n v="5"/>
    <s v="Hyderabad"/>
    <x v="0"/>
    <s v="GM-HH"/>
    <x v="35"/>
    <x v="13"/>
    <x v="3"/>
  </r>
  <r>
    <s v="86I2420588"/>
    <d v="2022-05-04T00:00:00"/>
    <s v="3554514"/>
    <x v="667"/>
    <s v="86415798"/>
    <x v="3"/>
    <s v="B3"/>
    <s v="BXJL2N1"/>
    <s v="Z4DN"/>
    <n v="5"/>
    <n v="1632.87"/>
    <n v="1828.81"/>
    <n v="326.57"/>
    <s v="Completed"/>
    <s v="4D24"/>
    <s v="3554514"/>
    <n v="5"/>
    <s v="Hyderabad"/>
    <x v="0"/>
    <s v="GM-HH"/>
    <x v="35"/>
    <x v="13"/>
    <x v="3"/>
  </r>
  <r>
    <s v="86I2420604"/>
    <d v="2022-05-05T00:00:00"/>
    <s v="1718437"/>
    <x v="668"/>
    <s v="86415798"/>
    <x v="3"/>
    <s v="B3"/>
    <s v="BXJL2N1"/>
    <s v="Z4DN"/>
    <n v="10"/>
    <n v="3265.72"/>
    <n v="3657.6"/>
    <n v="326.57"/>
    <s v="Completed"/>
    <s v="4D24"/>
    <s v="1718437"/>
    <n v="10"/>
    <s v="Hyderabad"/>
    <x v="0"/>
    <s v="GM-HH"/>
    <x v="35"/>
    <x v="13"/>
    <x v="3"/>
  </r>
  <r>
    <s v="86I2420605"/>
    <d v="2022-05-05T00:00:00"/>
    <s v="1718334"/>
    <x v="669"/>
    <s v="86415798"/>
    <x v="3"/>
    <s v="B3"/>
    <s v="BXJL2N1"/>
    <s v="Z4DN"/>
    <n v="10"/>
    <n v="3265.84"/>
    <n v="3657.72"/>
    <n v="326.57"/>
    <s v="Completed"/>
    <s v="4D24"/>
    <s v="1718334"/>
    <n v="10"/>
    <s v="Hyderabad"/>
    <x v="0"/>
    <s v="GM-HH"/>
    <x v="35"/>
    <x v="13"/>
    <x v="3"/>
  </r>
  <r>
    <s v="86I2420613"/>
    <d v="2022-05-06T00:00:00"/>
    <s v="3548064"/>
    <x v="670"/>
    <s v="80802633"/>
    <x v="2"/>
    <s v="B3"/>
    <s v="BXJJF71"/>
    <s v="Z4DN"/>
    <n v="10"/>
    <n v="13049.96"/>
    <n v="14615.96"/>
    <n v="1305"/>
    <s v="Completed"/>
    <s v="4D24"/>
    <s v="3548064"/>
    <n v="10"/>
    <s v="Hyderabad"/>
    <x v="0"/>
    <s v="GM-HH"/>
    <x v="36"/>
    <x v="13"/>
    <x v="3"/>
  </r>
  <r>
    <s v="86I2420618"/>
    <d v="2022-05-06T00:00:00"/>
    <s v="3553939"/>
    <x v="671"/>
    <s v="80802625"/>
    <x v="1"/>
    <s v="B3"/>
    <s v="BXJLK51"/>
    <s v="Z4DN"/>
    <n v="2"/>
    <n v="2609.9699999999998"/>
    <n v="2923.17"/>
    <n v="1305"/>
    <s v="Completed"/>
    <s v="4D24"/>
    <s v="3553939"/>
    <n v="2"/>
    <s v="Hyderabad"/>
    <x v="0"/>
    <s v="GM-HH"/>
    <x v="35"/>
    <x v="13"/>
    <x v="3"/>
  </r>
  <r>
    <s v="86I2420618"/>
    <d v="2022-05-06T00:00:00"/>
    <s v="3553939"/>
    <x v="671"/>
    <s v="86415798"/>
    <x v="3"/>
    <s v="B3"/>
    <s v="BXJL2N1"/>
    <s v="Z4DN"/>
    <n v="15"/>
    <n v="4898.5"/>
    <n v="5486.33"/>
    <n v="326.57"/>
    <s v="Completed"/>
    <s v="4D24"/>
    <s v="3553939"/>
    <n v="15"/>
    <s v="Hyderabad"/>
    <x v="0"/>
    <s v="GM-HH"/>
    <x v="35"/>
    <x v="13"/>
    <x v="3"/>
  </r>
  <r>
    <s v="86I2420618"/>
    <d v="2022-05-06T00:00:00"/>
    <s v="3553939"/>
    <x v="671"/>
    <s v="80802633"/>
    <x v="2"/>
    <s v="B3"/>
    <s v="BXJJF71"/>
    <s v="Z4DN"/>
    <n v="3"/>
    <n v="3914.95"/>
    <n v="4384.75"/>
    <n v="1305"/>
    <s v="Completed"/>
    <s v="4D24"/>
    <s v="3553939"/>
    <n v="3"/>
    <s v="Hyderabad"/>
    <x v="0"/>
    <s v="GM-HH"/>
    <x v="35"/>
    <x v="13"/>
    <x v="3"/>
  </r>
  <r>
    <s v="86I2420618"/>
    <d v="2022-05-06T00:00:00"/>
    <s v="3553939"/>
    <x v="671"/>
    <s v="81571686"/>
    <x v="0"/>
    <s v="B3"/>
    <s v="BXJLND1"/>
    <s v="Z4DN"/>
    <n v="6"/>
    <n v="3914.95"/>
    <n v="4384.75"/>
    <n v="652.5"/>
    <s v="Completed"/>
    <s v="4D24"/>
    <s v="3553939"/>
    <n v="6"/>
    <s v="Hyderabad"/>
    <x v="0"/>
    <s v="GM-HH"/>
    <x v="35"/>
    <x v="13"/>
    <x v="3"/>
  </r>
  <r>
    <s v="86I2420620"/>
    <d v="2022-05-06T00:00:00"/>
    <s v="3553105"/>
    <x v="672"/>
    <s v="81571686"/>
    <x v="0"/>
    <s v="B3"/>
    <s v="BXJLND1"/>
    <s v="Z4DN"/>
    <n v="10"/>
    <n v="6524.94"/>
    <n v="7307.94"/>
    <n v="652.5"/>
    <s v="Completed"/>
    <s v="4D24"/>
    <s v="3553105"/>
    <n v="10"/>
    <s v="Hyderabad"/>
    <x v="0"/>
    <s v="GM-HH"/>
    <x v="36"/>
    <x v="13"/>
    <x v="3"/>
  </r>
  <r>
    <s v="86I2420622"/>
    <d v="2022-05-06T00:00:00"/>
    <s v="3554113"/>
    <x v="673"/>
    <s v="81571686"/>
    <x v="0"/>
    <s v="B3"/>
    <s v="BXJLND1"/>
    <s v="Z4DN"/>
    <n v="2"/>
    <n v="1305.03"/>
    <n v="1461.63"/>
    <n v="652.5"/>
    <s v="Completed"/>
    <s v="4D24"/>
    <s v="3554113"/>
    <n v="2"/>
    <s v="Hyderabad"/>
    <x v="0"/>
    <s v="GM-HH"/>
    <x v="35"/>
    <x v="13"/>
    <x v="3"/>
  </r>
  <r>
    <s v="86I2420622"/>
    <d v="2022-05-06T00:00:00"/>
    <s v="3554113"/>
    <x v="673"/>
    <s v="80802625"/>
    <x v="1"/>
    <s v="B3"/>
    <s v="BXJLK51"/>
    <s v="Z4DN"/>
    <n v="2"/>
    <n v="2610.06"/>
    <n v="2923.26"/>
    <n v="1305"/>
    <s v="Completed"/>
    <s v="4D24"/>
    <s v="3554113"/>
    <n v="2"/>
    <s v="Hyderabad"/>
    <x v="0"/>
    <s v="GM-HH"/>
    <x v="35"/>
    <x v="13"/>
    <x v="3"/>
  </r>
  <r>
    <s v="86I2420622"/>
    <d v="2022-05-06T00:00:00"/>
    <s v="3554113"/>
    <x v="673"/>
    <s v="80802633"/>
    <x v="2"/>
    <s v="B3"/>
    <s v="BXJJF71"/>
    <s v="Z4DN"/>
    <n v="2"/>
    <n v="2610.08"/>
    <n v="2923.28"/>
    <n v="1305"/>
    <s v="Completed"/>
    <s v="4D24"/>
    <s v="3554113"/>
    <n v="2"/>
    <s v="Hyderabad"/>
    <x v="0"/>
    <s v="GM-HH"/>
    <x v="35"/>
    <x v="13"/>
    <x v="3"/>
  </r>
  <r>
    <s v="86I2420622"/>
    <d v="2022-05-06T00:00:00"/>
    <s v="3554113"/>
    <x v="673"/>
    <s v="86415798"/>
    <x v="3"/>
    <s v="B3"/>
    <s v="BXJL2N1"/>
    <s v="Z4DN"/>
    <n v="5"/>
    <n v="1632.89"/>
    <n v="1828.83"/>
    <n v="326.57"/>
    <s v="Completed"/>
    <s v="4D24"/>
    <s v="3554113"/>
    <n v="5"/>
    <s v="Hyderabad"/>
    <x v="0"/>
    <s v="GM-HH"/>
    <x v="35"/>
    <x v="13"/>
    <x v="3"/>
  </r>
  <r>
    <s v="86I2420623"/>
    <d v="2022-05-06T00:00:00"/>
    <s v="3547135"/>
    <x v="674"/>
    <s v="80802633"/>
    <x v="2"/>
    <s v="B3"/>
    <s v="BXJJF71"/>
    <s v="Z4DN"/>
    <n v="10"/>
    <n v="13050"/>
    <n v="14616"/>
    <n v="1305"/>
    <s v="Completed"/>
    <s v="4D24"/>
    <s v="3547135"/>
    <n v="10"/>
    <s v="Hyderabad"/>
    <x v="0"/>
    <s v="GM-HH"/>
    <x v="37"/>
    <x v="13"/>
    <x v="3"/>
  </r>
  <r>
    <s v="86I2420630"/>
    <d v="2022-05-07T00:00:00"/>
    <s v="3547139"/>
    <x v="675"/>
    <s v="86415798"/>
    <x v="3"/>
    <s v="B3"/>
    <s v="BXJL2N1"/>
    <s v="Z4DN"/>
    <n v="15"/>
    <n v="4898.63"/>
    <n v="5486.45"/>
    <n v="326.57"/>
    <s v="Completed"/>
    <s v="4D24"/>
    <s v="3547139"/>
    <n v="15"/>
    <s v="Hyderabad"/>
    <x v="0"/>
    <s v="GM-HH"/>
    <x v="37"/>
    <x v="13"/>
    <x v="3"/>
  </r>
  <r>
    <s v="86I2420630"/>
    <d v="2022-05-07T00:00:00"/>
    <s v="3547139"/>
    <x v="675"/>
    <s v="80802633"/>
    <x v="2"/>
    <s v="B3"/>
    <s v="BXJJF71"/>
    <s v="Z4DN"/>
    <n v="5"/>
    <n v="6525.11"/>
    <n v="7308.11"/>
    <n v="1305"/>
    <s v="Completed"/>
    <s v="4D24"/>
    <s v="3547139"/>
    <n v="5"/>
    <s v="Hyderabad"/>
    <x v="0"/>
    <s v="GM-HH"/>
    <x v="37"/>
    <x v="13"/>
    <x v="3"/>
  </r>
  <r>
    <s v="86I2420632"/>
    <d v="2022-05-07T00:00:00"/>
    <s v="3567325"/>
    <x v="676"/>
    <s v="86415798"/>
    <x v="3"/>
    <s v="B3"/>
    <s v="BXJL2N1"/>
    <s v="Z4DN"/>
    <n v="10"/>
    <n v="3265.82"/>
    <n v="3657.7"/>
    <n v="326.57"/>
    <s v="Completed"/>
    <s v="4D24"/>
    <s v="3567325"/>
    <n v="10"/>
    <s v="Hyderabad"/>
    <x v="0"/>
    <s v="GM-HH"/>
    <x v="35"/>
    <x v="13"/>
    <x v="3"/>
  </r>
  <r>
    <s v="86I2420632"/>
    <d v="2022-05-07T00:00:00"/>
    <s v="3567325"/>
    <x v="676"/>
    <s v="81571686"/>
    <x v="0"/>
    <s v="B3"/>
    <s v="BXJLND1"/>
    <s v="Z4DN"/>
    <n v="10"/>
    <n v="6525.25"/>
    <n v="7308.25"/>
    <n v="652.5"/>
    <s v="Completed"/>
    <s v="4D24"/>
    <s v="3567325"/>
    <n v="10"/>
    <s v="Hyderabad"/>
    <x v="0"/>
    <s v="GM-HH"/>
    <x v="35"/>
    <x v="13"/>
    <x v="3"/>
  </r>
  <r>
    <s v="86I2420633"/>
    <d v="2022-05-07T00:00:00"/>
    <s v="3552589"/>
    <x v="677"/>
    <s v="86415798"/>
    <x v="3"/>
    <s v="B3"/>
    <s v="BXJL2N1"/>
    <s v="Z4DN"/>
    <n v="20"/>
    <n v="6531.6"/>
    <n v="7315.36"/>
    <n v="326.57"/>
    <s v="Completed"/>
    <s v="4D24"/>
    <s v="3552589"/>
    <n v="20"/>
    <s v="Hyderabad"/>
    <x v="0"/>
    <s v="GM-HH"/>
    <x v="37"/>
    <x v="13"/>
    <x v="3"/>
  </r>
  <r>
    <s v="86I2420635"/>
    <d v="2022-05-07T00:00:00"/>
    <s v="3553968"/>
    <x v="678"/>
    <s v="80802625"/>
    <x v="1"/>
    <s v="B3"/>
    <s v="BXJLK51"/>
    <s v="Z4DN"/>
    <n v="1"/>
    <n v="1304.76"/>
    <n v="1461.36"/>
    <n v="1305"/>
    <s v="Completed"/>
    <s v="4D24"/>
    <s v="3553968"/>
    <n v="1"/>
    <s v="Hyderabad"/>
    <x v="0"/>
    <s v="GM-HH"/>
    <x v="36"/>
    <x v="13"/>
    <x v="3"/>
  </r>
  <r>
    <s v="86I2420640"/>
    <d v="2022-05-09T00:00:00"/>
    <s v="3662862"/>
    <x v="679"/>
    <s v="81571686"/>
    <x v="0"/>
    <s v="B3"/>
    <s v="BXJLND1"/>
    <s v="Z4DN"/>
    <n v="50"/>
    <n v="32624.92"/>
    <n v="36539.919999999998"/>
    <n v="652.5"/>
    <s v="Completed"/>
    <s v="4D24"/>
    <s v="3662862"/>
    <n v="50"/>
    <s v="Hyderabad"/>
    <x v="0"/>
    <s v="GM-HH"/>
    <x v="37"/>
    <x v="13"/>
    <x v="3"/>
  </r>
  <r>
    <s v="86I2420640"/>
    <d v="2022-05-09T00:00:00"/>
    <s v="3662862"/>
    <x v="679"/>
    <s v="80802625"/>
    <x v="1"/>
    <s v="B3"/>
    <s v="BXJLK51"/>
    <s v="Z4DN"/>
    <n v="10"/>
    <n v="13049.97"/>
    <n v="14615.97"/>
    <n v="1305"/>
    <s v="Completed"/>
    <s v="4D24"/>
    <s v="3662862"/>
    <n v="10"/>
    <s v="Hyderabad"/>
    <x v="0"/>
    <s v="GM-HH"/>
    <x v="37"/>
    <x v="13"/>
    <x v="3"/>
  </r>
  <r>
    <s v="86I2420640"/>
    <d v="2022-05-09T00:00:00"/>
    <s v="3662862"/>
    <x v="679"/>
    <s v="80802633"/>
    <x v="2"/>
    <s v="B3"/>
    <s v="BXJJF71"/>
    <s v="Z4DN"/>
    <n v="10"/>
    <n v="13049.97"/>
    <n v="14615.97"/>
    <n v="1305"/>
    <s v="Completed"/>
    <s v="4D24"/>
    <s v="3662862"/>
    <n v="10"/>
    <s v="Hyderabad"/>
    <x v="0"/>
    <s v="GM-HH"/>
    <x v="37"/>
    <x v="13"/>
    <x v="3"/>
  </r>
  <r>
    <s v="86I2420640"/>
    <d v="2022-05-09T00:00:00"/>
    <s v="3662862"/>
    <x v="679"/>
    <s v="86415798"/>
    <x v="3"/>
    <s v="B3"/>
    <s v="BXJL2N1"/>
    <s v="Z4DN"/>
    <n v="20"/>
    <n v="6531.38"/>
    <n v="7315.14"/>
    <n v="326.57"/>
    <s v="Completed"/>
    <s v="4D24"/>
    <s v="3662862"/>
    <n v="20"/>
    <s v="Hyderabad"/>
    <x v="0"/>
    <s v="GM-HH"/>
    <x v="37"/>
    <x v="13"/>
    <x v="3"/>
  </r>
  <r>
    <s v="86I2420641"/>
    <d v="2022-05-09T00:00:00"/>
    <s v="1718502"/>
    <x v="680"/>
    <s v="81571686"/>
    <x v="0"/>
    <s v="B3"/>
    <s v="BXJLND1"/>
    <s v="Z4DN"/>
    <n v="12"/>
    <n v="7830.05"/>
    <n v="8769.65"/>
    <n v="652.5"/>
    <s v="Completed"/>
    <s v="4D24"/>
    <s v="1718502"/>
    <n v="12"/>
    <s v="Hyderabad"/>
    <x v="0"/>
    <s v="GM-HH"/>
    <x v="37"/>
    <x v="13"/>
    <x v="3"/>
  </r>
  <r>
    <s v="86I2420641"/>
    <d v="2022-05-09T00:00:00"/>
    <s v="1718502"/>
    <x v="680"/>
    <s v="86415798"/>
    <x v="3"/>
    <s v="B3"/>
    <s v="BXJL2N1"/>
    <s v="Z4DN"/>
    <n v="18"/>
    <n v="5878.29"/>
    <n v="6583.69"/>
    <n v="326.57"/>
    <s v="Completed"/>
    <s v="4D24"/>
    <s v="1718502"/>
    <n v="18"/>
    <s v="Hyderabad"/>
    <x v="0"/>
    <s v="GM-HH"/>
    <x v="37"/>
    <x v="13"/>
    <x v="3"/>
  </r>
  <r>
    <s v="86I2420643"/>
    <d v="2022-05-09T00:00:00"/>
    <s v="4071272"/>
    <x v="681"/>
    <s v="81571686"/>
    <x v="0"/>
    <s v="B3"/>
    <s v="BXJLND1"/>
    <s v="Z4DN"/>
    <n v="60"/>
    <n v="39149.99"/>
    <n v="43847.99"/>
    <n v="652.5"/>
    <s v="Completed"/>
    <s v="4D24"/>
    <s v="4071272"/>
    <n v="60"/>
    <s v="Hyderabad"/>
    <x v="0"/>
    <s v="GM-HH"/>
    <x v="35"/>
    <x v="13"/>
    <x v="3"/>
  </r>
  <r>
    <s v="86I2420643"/>
    <d v="2022-05-09T00:00:00"/>
    <s v="4071272"/>
    <x v="681"/>
    <s v="86415798"/>
    <x v="3"/>
    <s v="B3"/>
    <s v="BXJL2N1"/>
    <s v="Z4DN"/>
    <n v="50"/>
    <n v="16328.5"/>
    <n v="18287.919999999998"/>
    <n v="326.57"/>
    <s v="Completed"/>
    <s v="4D24"/>
    <s v="4071272"/>
    <n v="50"/>
    <s v="Hyderabad"/>
    <x v="0"/>
    <s v="GM-HH"/>
    <x v="35"/>
    <x v="13"/>
    <x v="3"/>
  </r>
  <r>
    <s v="86I2420646"/>
    <d v="2022-05-09T00:00:00"/>
    <s v="4652311"/>
    <x v="682"/>
    <s v="86415798"/>
    <x v="3"/>
    <s v="B3"/>
    <s v="BXJL2N1"/>
    <s v="Z4DN"/>
    <n v="15"/>
    <n v="4898.53"/>
    <n v="5486.35"/>
    <n v="326.57"/>
    <s v="Completed"/>
    <s v="4D24"/>
    <s v="4652311"/>
    <n v="15"/>
    <s v="Hyderabad"/>
    <x v="0"/>
    <s v="GM-HH"/>
    <x v="37"/>
    <x v="13"/>
    <x v="3"/>
  </r>
  <r>
    <s v="86I2420646"/>
    <d v="2022-05-09T00:00:00"/>
    <s v="4652311"/>
    <x v="682"/>
    <s v="80802633"/>
    <x v="2"/>
    <s v="B3"/>
    <s v="BXJJF71"/>
    <s v="Z4DN"/>
    <n v="5"/>
    <n v="6524.97"/>
    <n v="7307.97"/>
    <n v="1305"/>
    <s v="Completed"/>
    <s v="4D24"/>
    <s v="4652311"/>
    <n v="5"/>
    <s v="Hyderabad"/>
    <x v="0"/>
    <s v="GM-HH"/>
    <x v="37"/>
    <x v="13"/>
    <x v="3"/>
  </r>
  <r>
    <s v="86I2420649"/>
    <d v="2022-05-09T00:00:00"/>
    <s v="4226320"/>
    <x v="683"/>
    <s v="80802625"/>
    <x v="1"/>
    <s v="B3"/>
    <s v="BXJLK51"/>
    <s v="Z4DN"/>
    <n v="30"/>
    <n v="39150.21"/>
    <n v="43848.21"/>
    <n v="1305"/>
    <s v="Completed"/>
    <s v="4D24"/>
    <s v="4226320"/>
    <n v="30"/>
    <s v="Hyderabad"/>
    <x v="0"/>
    <s v="GM-HH"/>
    <x v="35"/>
    <x v="13"/>
    <x v="3"/>
  </r>
  <r>
    <s v="86I2420649"/>
    <d v="2022-05-09T00:00:00"/>
    <s v="4226320"/>
    <x v="683"/>
    <s v="86415798"/>
    <x v="3"/>
    <s v="B3"/>
    <s v="BXJL2N1"/>
    <s v="Z4DN"/>
    <n v="20"/>
    <n v="6531.43"/>
    <n v="7315.2"/>
    <n v="326.57"/>
    <s v="Completed"/>
    <s v="4D24"/>
    <s v="4226320"/>
    <n v="20"/>
    <s v="Hyderabad"/>
    <x v="0"/>
    <s v="GM-HH"/>
    <x v="35"/>
    <x v="13"/>
    <x v="3"/>
  </r>
  <r>
    <s v="86I2420651"/>
    <d v="2022-05-09T00:00:00"/>
    <s v="3553536"/>
    <x v="662"/>
    <s v="81571686"/>
    <x v="0"/>
    <s v="B3"/>
    <s v="BXJLND1"/>
    <s v="Z4DN"/>
    <n v="20"/>
    <n v="13050"/>
    <n v="14616"/>
    <n v="652.5"/>
    <s v="Completed"/>
    <s v="4D24"/>
    <s v="3553536"/>
    <n v="20"/>
    <s v="Hyderabad"/>
    <x v="0"/>
    <s v="GM-HH"/>
    <x v="37"/>
    <x v="13"/>
    <x v="3"/>
  </r>
  <r>
    <s v="86I2420657"/>
    <d v="2022-05-10T00:00:00"/>
    <s v="3553948"/>
    <x v="663"/>
    <s v="80802633"/>
    <x v="2"/>
    <s v="B3"/>
    <s v="BXJJF71"/>
    <s v="Z4DN"/>
    <n v="1"/>
    <n v="1305.4000000000001"/>
    <n v="1462"/>
    <n v="1305"/>
    <s v="Completed"/>
    <s v="4D24"/>
    <s v="3553948"/>
    <n v="1"/>
    <s v="Hyderabad"/>
    <x v="0"/>
    <s v="GM-HH"/>
    <x v="35"/>
    <x v="13"/>
    <x v="3"/>
  </r>
  <r>
    <s v="86I2420658"/>
    <d v="2022-05-10T00:00:00"/>
    <s v="4535206"/>
    <x v="3"/>
    <s v="80802625"/>
    <x v="1"/>
    <s v="B3"/>
    <s v="BXJLK51"/>
    <s v="Z4DN"/>
    <n v="12"/>
    <n v="15659.99"/>
    <n v="17539.189999999999"/>
    <n v="1305"/>
    <s v="Completed"/>
    <s v="4D24"/>
    <s v="4535206"/>
    <n v="12"/>
    <s v="Hyderabad"/>
    <x v="0"/>
    <s v="GM-HH"/>
    <x v="35"/>
    <x v="13"/>
    <x v="3"/>
  </r>
  <r>
    <s v="86I2420658"/>
    <d v="2022-05-10T00:00:00"/>
    <s v="4535206"/>
    <x v="3"/>
    <s v="86415798"/>
    <x v="3"/>
    <s v="B3"/>
    <s v="BXJL2N1"/>
    <s v="Z4DN"/>
    <n v="5"/>
    <n v="1632.85"/>
    <n v="1828.79"/>
    <n v="326.57"/>
    <s v="Completed"/>
    <s v="4D24"/>
    <s v="4535206"/>
    <n v="5"/>
    <s v="Hyderabad"/>
    <x v="0"/>
    <s v="GM-HH"/>
    <x v="35"/>
    <x v="13"/>
    <x v="3"/>
  </r>
  <r>
    <s v="86I2420663"/>
    <d v="2022-05-10T00:00:00"/>
    <s v="3548183"/>
    <x v="684"/>
    <s v="80802633"/>
    <x v="2"/>
    <s v="B3"/>
    <s v="BXJJF71"/>
    <s v="Z4DN"/>
    <n v="20"/>
    <n v="26100.01"/>
    <n v="29232.01"/>
    <n v="1305"/>
    <s v="Completed"/>
    <s v="4D24"/>
    <s v="3548183"/>
    <n v="20"/>
    <s v="Hyderabad"/>
    <x v="0"/>
    <s v="GM-HH"/>
    <x v="37"/>
    <x v="13"/>
    <x v="3"/>
  </r>
  <r>
    <s v="86I2420663"/>
    <d v="2022-05-10T00:00:00"/>
    <s v="3548183"/>
    <x v="684"/>
    <s v="86415798"/>
    <x v="3"/>
    <s v="B3"/>
    <s v="BXJL2N1"/>
    <s v="Z4DN"/>
    <n v="30"/>
    <n v="9797.1"/>
    <n v="10972.76"/>
    <n v="326.57"/>
    <s v="Completed"/>
    <s v="4D24"/>
    <s v="3548183"/>
    <n v="30"/>
    <s v="Hyderabad"/>
    <x v="0"/>
    <s v="GM-HH"/>
    <x v="37"/>
    <x v="13"/>
    <x v="3"/>
  </r>
  <r>
    <s v="86I2420663"/>
    <d v="2022-05-10T00:00:00"/>
    <s v="3548183"/>
    <x v="684"/>
    <s v="81571686"/>
    <x v="0"/>
    <s v="B3"/>
    <s v="BXJLND1"/>
    <s v="Z4DN"/>
    <n v="30"/>
    <n v="19575.009999999998"/>
    <n v="21924.01"/>
    <n v="652.5"/>
    <s v="Completed"/>
    <s v="4D24"/>
    <s v="3548183"/>
    <n v="30"/>
    <s v="Hyderabad"/>
    <x v="0"/>
    <s v="GM-HH"/>
    <x v="37"/>
    <x v="13"/>
    <x v="3"/>
  </r>
  <r>
    <s v="86I2420673"/>
    <d v="2022-05-11T00:00:00"/>
    <s v="3547197"/>
    <x v="685"/>
    <s v="80802625"/>
    <x v="1"/>
    <s v="B3"/>
    <s v="BXJLK51"/>
    <s v="Z4DN"/>
    <n v="30"/>
    <n v="39149.93"/>
    <n v="43847.93"/>
    <n v="1305"/>
    <s v="Completed"/>
    <s v="4D24"/>
    <s v="3547197"/>
    <n v="30"/>
    <s v="Hyderabad"/>
    <x v="0"/>
    <s v="GM-HH"/>
    <x v="37"/>
    <x v="13"/>
    <x v="3"/>
  </r>
  <r>
    <s v="86I2420673"/>
    <d v="2022-05-11T00:00:00"/>
    <s v="3547197"/>
    <x v="685"/>
    <s v="80802633"/>
    <x v="2"/>
    <s v="B3"/>
    <s v="BXJJF71"/>
    <s v="Z4DN"/>
    <n v="50"/>
    <n v="65249.87"/>
    <n v="73079.87"/>
    <n v="1305"/>
    <s v="Completed"/>
    <s v="4D24"/>
    <s v="3547197"/>
    <n v="50"/>
    <s v="Hyderabad"/>
    <x v="0"/>
    <s v="GM-HH"/>
    <x v="37"/>
    <x v="13"/>
    <x v="3"/>
  </r>
  <r>
    <s v="86I2420673"/>
    <d v="2022-05-11T00:00:00"/>
    <s v="3547197"/>
    <x v="685"/>
    <s v="86415798"/>
    <x v="3"/>
    <s v="B3"/>
    <s v="BXJL2N1"/>
    <s v="Z4DN"/>
    <n v="70"/>
    <n v="22859.86"/>
    <n v="25603.040000000001"/>
    <n v="326.57"/>
    <s v="Completed"/>
    <s v="4D24"/>
    <s v="3547197"/>
    <n v="70"/>
    <s v="Hyderabad"/>
    <x v="0"/>
    <s v="GM-HH"/>
    <x v="37"/>
    <x v="13"/>
    <x v="3"/>
  </r>
  <r>
    <s v="86I2420675"/>
    <d v="2022-05-11T00:00:00"/>
    <s v="3547889"/>
    <x v="686"/>
    <s v="81571686"/>
    <x v="0"/>
    <s v="B3"/>
    <s v="BXJLND1"/>
    <s v="Z4DN"/>
    <n v="5"/>
    <n v="3262.44"/>
    <n v="3653.94"/>
    <n v="652.5"/>
    <s v="Completed"/>
    <s v="4D24"/>
    <s v="3547889"/>
    <n v="5"/>
    <s v="Hyderabad"/>
    <x v="0"/>
    <s v="GM-HH"/>
    <x v="35"/>
    <x v="13"/>
    <x v="3"/>
  </r>
  <r>
    <s v="86I2420675"/>
    <d v="2022-05-11T00:00:00"/>
    <s v="3547889"/>
    <x v="686"/>
    <s v="80802625"/>
    <x v="1"/>
    <s v="B3"/>
    <s v="BXJLK51"/>
    <s v="Z4DN"/>
    <n v="5"/>
    <n v="6524.88"/>
    <n v="7307.88"/>
    <n v="1305"/>
    <s v="Completed"/>
    <s v="4D24"/>
    <s v="3547889"/>
    <n v="5"/>
    <s v="Hyderabad"/>
    <x v="0"/>
    <s v="GM-HH"/>
    <x v="35"/>
    <x v="13"/>
    <x v="3"/>
  </r>
  <r>
    <s v="86I2420676"/>
    <d v="2022-05-11T00:00:00"/>
    <s v="3553929"/>
    <x v="687"/>
    <s v="80802633"/>
    <x v="2"/>
    <s v="B3"/>
    <s v="BXJJF71"/>
    <s v="Z4DN"/>
    <n v="1"/>
    <n v="1305.01"/>
    <n v="1461.61"/>
    <n v="1305"/>
    <s v="Completed"/>
    <s v="4D24"/>
    <s v="3553929"/>
    <n v="1"/>
    <s v="Hyderabad"/>
    <x v="0"/>
    <s v="GM-HH"/>
    <x v="37"/>
    <x v="13"/>
    <x v="3"/>
  </r>
  <r>
    <s v="86I2420676"/>
    <d v="2022-05-11T00:00:00"/>
    <s v="3553929"/>
    <x v="687"/>
    <s v="86415798"/>
    <x v="3"/>
    <s v="B3"/>
    <s v="BXJL2N1"/>
    <s v="Z4DN"/>
    <n v="8"/>
    <n v="2612.58"/>
    <n v="2926.09"/>
    <n v="326.57"/>
    <s v="Completed"/>
    <s v="4D24"/>
    <s v="3553929"/>
    <n v="8"/>
    <s v="Hyderabad"/>
    <x v="0"/>
    <s v="GM-HH"/>
    <x v="37"/>
    <x v="13"/>
    <x v="3"/>
  </r>
  <r>
    <s v="86I2420679"/>
    <d v="2022-05-11T00:00:00"/>
    <s v="4535215"/>
    <x v="3"/>
    <s v="86415798"/>
    <x v="3"/>
    <s v="B3"/>
    <s v="BXJL2N1"/>
    <s v="Z4DN"/>
    <n v="27"/>
    <n v="8817.39"/>
    <n v="9875.4699999999993"/>
    <n v="326.57"/>
    <s v="Completed"/>
    <s v="4D24"/>
    <s v="4535215"/>
    <n v="27"/>
    <s v="Hyderabad"/>
    <x v="0"/>
    <s v="GM-HH"/>
    <x v="37"/>
    <x v="13"/>
    <x v="3"/>
  </r>
  <r>
    <s v="86I2420681"/>
    <d v="2022-05-11T00:00:00"/>
    <s v="3554514"/>
    <x v="667"/>
    <s v="86415798"/>
    <x v="3"/>
    <s v="B3"/>
    <s v="BXJL2N1"/>
    <s v="Z4DN"/>
    <n v="3"/>
    <n v="979.73"/>
    <n v="1097.3"/>
    <n v="326.57"/>
    <s v="Completed"/>
    <s v="4D24"/>
    <s v="3554514"/>
    <n v="3"/>
    <s v="Hyderabad"/>
    <x v="0"/>
    <s v="GM-HH"/>
    <x v="35"/>
    <x v="13"/>
    <x v="3"/>
  </r>
  <r>
    <s v="86I2420682"/>
    <d v="2022-05-11T00:00:00"/>
    <s v="3567325"/>
    <x v="676"/>
    <s v="80802625"/>
    <x v="1"/>
    <s v="B3"/>
    <s v="BXJLK51"/>
    <s v="Z4DN"/>
    <n v="2"/>
    <n v="2609.9499999999998"/>
    <n v="2923.15"/>
    <n v="1305"/>
    <s v="Completed"/>
    <s v="4D24"/>
    <s v="3567325"/>
    <n v="2"/>
    <s v="Hyderabad"/>
    <x v="0"/>
    <s v="GM-HH"/>
    <x v="35"/>
    <x v="13"/>
    <x v="3"/>
  </r>
  <r>
    <s v="86I2420686"/>
    <d v="2022-05-11T00:00:00"/>
    <s v="3627"/>
    <x v="688"/>
    <s v="81571686"/>
    <x v="0"/>
    <s v="B3"/>
    <s v="BXJLND1"/>
    <s v="Z4DN"/>
    <n v="162"/>
    <n v="105705.32"/>
    <n v="118389.92"/>
    <n v="652.5"/>
    <s v="Completed"/>
    <s v="4D24"/>
    <s v="3627"/>
    <n v="162"/>
    <s v="Hyderabad"/>
    <x v="0"/>
    <s v="GM-HH"/>
    <x v="37"/>
    <x v="13"/>
    <x v="3"/>
  </r>
  <r>
    <s v="86I2420686"/>
    <d v="2022-05-11T00:00:00"/>
    <s v="3627"/>
    <x v="688"/>
    <s v="86415798"/>
    <x v="3"/>
    <s v="B3"/>
    <s v="BXJL2N1"/>
    <s v="Z4DN"/>
    <n v="70"/>
    <n v="22859.97"/>
    <n v="25603.15"/>
    <n v="326.57"/>
    <s v="Completed"/>
    <s v="4D24"/>
    <s v="3627"/>
    <n v="70"/>
    <s v="Hyderabad"/>
    <x v="0"/>
    <s v="GM-HH"/>
    <x v="37"/>
    <x v="13"/>
    <x v="3"/>
  </r>
  <r>
    <s v="86I2420688"/>
    <d v="2022-05-12T00:00:00"/>
    <s v="3547989"/>
    <x v="689"/>
    <s v="80802625"/>
    <x v="1"/>
    <s v="B3"/>
    <s v="BXJLK51"/>
    <s v="Z4DN"/>
    <n v="5"/>
    <n v="6525.09"/>
    <n v="7308.09"/>
    <n v="1305"/>
    <s v="Completed"/>
    <s v="4D24"/>
    <s v="3547989"/>
    <n v="5"/>
    <s v="Hyderabad"/>
    <x v="0"/>
    <s v="GM-HH"/>
    <x v="37"/>
    <x v="13"/>
    <x v="3"/>
  </r>
  <r>
    <s v="86I2420688"/>
    <d v="2022-05-12T00:00:00"/>
    <s v="3547989"/>
    <x v="689"/>
    <s v="80802633"/>
    <x v="2"/>
    <s v="B3"/>
    <s v="BXJJF71"/>
    <s v="Z4DN"/>
    <n v="3"/>
    <n v="3915.06"/>
    <n v="4384.8599999999997"/>
    <n v="1305"/>
    <s v="Completed"/>
    <s v="4D24"/>
    <s v="3547989"/>
    <n v="3"/>
    <s v="Hyderabad"/>
    <x v="0"/>
    <s v="GM-HH"/>
    <x v="37"/>
    <x v="13"/>
    <x v="3"/>
  </r>
  <r>
    <s v="86I2420688"/>
    <d v="2022-05-12T00:00:00"/>
    <s v="3547989"/>
    <x v="689"/>
    <s v="86415798"/>
    <x v="3"/>
    <s v="B3"/>
    <s v="BXJL2N1"/>
    <s v="Z4DN"/>
    <n v="20"/>
    <n v="6531.49"/>
    <n v="7315.25"/>
    <n v="326.57"/>
    <s v="Completed"/>
    <s v="4D24"/>
    <s v="3547989"/>
    <n v="20"/>
    <s v="Hyderabad"/>
    <x v="0"/>
    <s v="GM-HH"/>
    <x v="37"/>
    <x v="13"/>
    <x v="3"/>
  </r>
  <r>
    <s v="86I2420692"/>
    <d v="2022-05-12T00:00:00"/>
    <s v="3548032"/>
    <x v="690"/>
    <s v="80802633"/>
    <x v="2"/>
    <s v="B3"/>
    <s v="BXJJF71"/>
    <s v="Z4DN"/>
    <n v="5"/>
    <n v="6525.28"/>
    <n v="7308.28"/>
    <n v="1305"/>
    <s v="Completed"/>
    <s v="4D24"/>
    <s v="3548032"/>
    <n v="5"/>
    <s v="Hyderabad"/>
    <x v="0"/>
    <s v="GM-HH"/>
    <x v="35"/>
    <x v="13"/>
    <x v="3"/>
  </r>
  <r>
    <s v="86I2420692"/>
    <d v="2022-05-12T00:00:00"/>
    <s v="3548032"/>
    <x v="690"/>
    <s v="86415798"/>
    <x v="3"/>
    <s v="B3"/>
    <s v="BXJL2N1"/>
    <s v="Z4DN"/>
    <n v="10"/>
    <n v="3265.84"/>
    <n v="3657.72"/>
    <n v="326.57"/>
    <s v="Completed"/>
    <s v="4D24"/>
    <s v="3548032"/>
    <n v="10"/>
    <s v="Hyderabad"/>
    <x v="0"/>
    <s v="GM-HH"/>
    <x v="35"/>
    <x v="13"/>
    <x v="3"/>
  </r>
  <r>
    <s v="86I2420694"/>
    <d v="2022-05-12T00:00:00"/>
    <s v="3548064"/>
    <x v="670"/>
    <s v="81571686"/>
    <x v="0"/>
    <s v="B3"/>
    <s v="BXJLND1"/>
    <s v="Z4DN"/>
    <n v="40"/>
    <n v="26100.04"/>
    <n v="29232.04"/>
    <n v="652.5"/>
    <s v="Completed"/>
    <s v="4D24"/>
    <s v="3548064"/>
    <n v="40"/>
    <s v="Hyderabad"/>
    <x v="0"/>
    <s v="GM-HH"/>
    <x v="36"/>
    <x v="13"/>
    <x v="3"/>
  </r>
  <r>
    <s v="86I2420698"/>
    <d v="2022-05-12T00:00:00"/>
    <s v="1718502"/>
    <x v="680"/>
    <s v="80802633"/>
    <x v="2"/>
    <s v="B3"/>
    <s v="BXJJF71"/>
    <s v="Z4DN"/>
    <n v="10"/>
    <n v="13050.13"/>
    <n v="14616.13"/>
    <n v="1305"/>
    <s v="Completed"/>
    <s v="4D24"/>
    <s v="1718502"/>
    <n v="10"/>
    <s v="Hyderabad"/>
    <x v="0"/>
    <s v="GM-HH"/>
    <x v="37"/>
    <x v="13"/>
    <x v="3"/>
  </r>
  <r>
    <s v="86I2420702"/>
    <d v="2022-05-13T00:00:00"/>
    <s v="3554059"/>
    <x v="691"/>
    <s v="80802625"/>
    <x v="1"/>
    <s v="B3"/>
    <s v="BXJLK51"/>
    <s v="Z4DN"/>
    <n v="10"/>
    <n v="13050.03"/>
    <n v="14616.03"/>
    <n v="1305"/>
    <s v="Completed"/>
    <s v="4D24"/>
    <s v="3554059"/>
    <n v="10"/>
    <s v="Hyderabad"/>
    <x v="0"/>
    <s v="GM-HH"/>
    <x v="37"/>
    <x v="13"/>
    <x v="3"/>
  </r>
  <r>
    <s v="86I2420706"/>
    <d v="2022-05-13T00:00:00"/>
    <s v="4055778"/>
    <x v="692"/>
    <s v="80802633"/>
    <x v="2"/>
    <s v="B3"/>
    <s v="BXJJF71"/>
    <s v="Z4DN"/>
    <n v="5"/>
    <n v="6525.13"/>
    <n v="7308.13"/>
    <n v="1305"/>
    <s v="Completed"/>
    <s v="4D24"/>
    <s v="4055778"/>
    <n v="5"/>
    <s v="Hyderabad"/>
    <x v="0"/>
    <s v="GM-HH"/>
    <x v="37"/>
    <x v="13"/>
    <x v="3"/>
  </r>
  <r>
    <s v="86I2420707"/>
    <d v="2022-05-13T00:00:00"/>
    <s v="4071264"/>
    <x v="693"/>
    <s v="86415798"/>
    <x v="3"/>
    <s v="B3"/>
    <s v="BXJL2N1"/>
    <s v="Z4DN"/>
    <n v="6"/>
    <n v="1959.3"/>
    <n v="2194.4299999999998"/>
    <n v="326.57"/>
    <s v="Completed"/>
    <s v="4D24"/>
    <s v="4071264"/>
    <n v="6"/>
    <s v="Hyderabad"/>
    <x v="0"/>
    <s v="GM-HH"/>
    <x v="35"/>
    <x v="13"/>
    <x v="3"/>
  </r>
  <r>
    <s v="86I2420722"/>
    <d v="2022-05-14T00:00:00"/>
    <s v="4652311"/>
    <x v="682"/>
    <s v="86415798"/>
    <x v="3"/>
    <s v="B3"/>
    <s v="BXJL2N1"/>
    <s v="Z4DN"/>
    <n v="30"/>
    <n v="9797.24"/>
    <n v="10972.9"/>
    <n v="326.57"/>
    <s v="Completed"/>
    <s v="4D24"/>
    <s v="4652311"/>
    <n v="30"/>
    <s v="Hyderabad"/>
    <x v="0"/>
    <s v="GM-HH"/>
    <x v="37"/>
    <x v="13"/>
    <x v="3"/>
  </r>
  <r>
    <s v="86I2420724"/>
    <d v="2022-05-14T00:00:00"/>
    <s v="3548059"/>
    <x v="694"/>
    <s v="80802625"/>
    <x v="1"/>
    <s v="B3"/>
    <s v="BXJLK51"/>
    <s v="Z4DN"/>
    <n v="10"/>
    <n v="13050.02"/>
    <n v="14616.02"/>
    <n v="1305"/>
    <s v="Completed"/>
    <s v="4D24"/>
    <s v="3548059"/>
    <n v="10"/>
    <s v="Hyderabad"/>
    <x v="0"/>
    <s v="GM-HH"/>
    <x v="35"/>
    <x v="13"/>
    <x v="3"/>
  </r>
  <r>
    <s v="86I2420724"/>
    <d v="2022-05-14T00:00:00"/>
    <s v="3548059"/>
    <x v="694"/>
    <s v="80802633"/>
    <x v="2"/>
    <s v="B3"/>
    <s v="BXJJF71"/>
    <s v="Z4DN"/>
    <n v="5"/>
    <n v="6525.02"/>
    <n v="7308.02"/>
    <n v="1305"/>
    <s v="Completed"/>
    <s v="4D24"/>
    <s v="3548059"/>
    <n v="5"/>
    <s v="Hyderabad"/>
    <x v="0"/>
    <s v="GM-HH"/>
    <x v="35"/>
    <x v="13"/>
    <x v="3"/>
  </r>
  <r>
    <s v="86I2420726"/>
    <d v="2022-05-14T00:00:00"/>
    <s v="3552589"/>
    <x v="677"/>
    <s v="80802633"/>
    <x v="2"/>
    <s v="B3"/>
    <s v="BXJJF71"/>
    <s v="Z4DN"/>
    <n v="15"/>
    <n v="19574.96"/>
    <n v="21923.96"/>
    <n v="1305"/>
    <s v="Completed"/>
    <s v="4D24"/>
    <s v="3552589"/>
    <n v="15"/>
    <s v="Hyderabad"/>
    <x v="0"/>
    <s v="GM-HH"/>
    <x v="37"/>
    <x v="13"/>
    <x v="3"/>
  </r>
  <r>
    <s v="86I2420726"/>
    <d v="2022-05-14T00:00:00"/>
    <s v="3552589"/>
    <x v="677"/>
    <s v="86415798"/>
    <x v="3"/>
    <s v="B3"/>
    <s v="BXJL2N1"/>
    <s v="Z4DN"/>
    <n v="10"/>
    <n v="3265.7"/>
    <n v="3657.58"/>
    <n v="326.57"/>
    <s v="Completed"/>
    <s v="4D24"/>
    <s v="3552589"/>
    <n v="10"/>
    <s v="Hyderabad"/>
    <x v="0"/>
    <s v="GM-HH"/>
    <x v="37"/>
    <x v="13"/>
    <x v="3"/>
  </r>
  <r>
    <s v="86I2420727"/>
    <d v="2022-05-16T00:00:00"/>
    <s v="3553501"/>
    <x v="695"/>
    <s v="80802633"/>
    <x v="2"/>
    <s v="B3"/>
    <s v="BXJJF71"/>
    <s v="Z4DN"/>
    <n v="20"/>
    <n v="26100.07"/>
    <n v="29232.07"/>
    <n v="1305"/>
    <s v="Completed"/>
    <s v="4D24"/>
    <s v="3553501"/>
    <n v="20"/>
    <s v="Hyderabad"/>
    <x v="0"/>
    <s v="GM-HH"/>
    <x v="37"/>
    <x v="13"/>
    <x v="3"/>
  </r>
  <r>
    <s v="86I2420730"/>
    <d v="2022-05-16T00:00:00"/>
    <s v="3553939"/>
    <x v="671"/>
    <s v="81571686"/>
    <x v="0"/>
    <s v="B3"/>
    <s v="BXJLND1"/>
    <s v="Z4DN"/>
    <n v="6"/>
    <n v="3914.99"/>
    <n v="4384.79"/>
    <n v="652.5"/>
    <s v="Completed"/>
    <s v="4D24"/>
    <s v="3553939"/>
    <n v="6"/>
    <s v="Hyderabad"/>
    <x v="0"/>
    <s v="GM-HH"/>
    <x v="35"/>
    <x v="13"/>
    <x v="3"/>
  </r>
  <r>
    <s v="86I2420730"/>
    <d v="2022-05-16T00:00:00"/>
    <s v="3553939"/>
    <x v="671"/>
    <s v="80802633"/>
    <x v="2"/>
    <s v="B3"/>
    <s v="BXJJF71"/>
    <s v="Z4DN"/>
    <n v="4"/>
    <n v="5219.99"/>
    <n v="5846.39"/>
    <n v="1305"/>
    <s v="Completed"/>
    <s v="4D24"/>
    <s v="3553939"/>
    <n v="4"/>
    <s v="Hyderabad"/>
    <x v="0"/>
    <s v="GM-HH"/>
    <x v="35"/>
    <x v="13"/>
    <x v="3"/>
  </r>
  <r>
    <s v="86I2420730"/>
    <d v="2022-05-16T00:00:00"/>
    <s v="3553939"/>
    <x v="671"/>
    <s v="86415798"/>
    <x v="3"/>
    <s v="B3"/>
    <s v="BXJL2N1"/>
    <s v="Z4DN"/>
    <n v="15"/>
    <n v="4898.53"/>
    <n v="5486.36"/>
    <n v="326.57"/>
    <s v="Completed"/>
    <s v="4D24"/>
    <s v="3553939"/>
    <n v="15"/>
    <s v="Hyderabad"/>
    <x v="0"/>
    <s v="GM-HH"/>
    <x v="35"/>
    <x v="13"/>
    <x v="3"/>
  </r>
  <r>
    <s v="86I2420733"/>
    <d v="2022-05-16T00:00:00"/>
    <s v="4226320"/>
    <x v="683"/>
    <s v="80802633"/>
    <x v="2"/>
    <s v="B3"/>
    <s v="BXJJF71"/>
    <s v="Z4DN"/>
    <n v="10"/>
    <n v="13049.87"/>
    <n v="14615.87"/>
    <n v="1305"/>
    <s v="Completed"/>
    <s v="4D24"/>
    <s v="4226320"/>
    <n v="10"/>
    <s v="Hyderabad"/>
    <x v="0"/>
    <s v="GM-HH"/>
    <x v="35"/>
    <x v="13"/>
    <x v="3"/>
  </r>
  <r>
    <s v="86I2420737"/>
    <d v="2022-05-16T00:00:00"/>
    <s v="3547139"/>
    <x v="675"/>
    <s v="80802625"/>
    <x v="1"/>
    <s v="B3"/>
    <s v="BXJLK51"/>
    <s v="Z4DN"/>
    <n v="6"/>
    <n v="7830.15"/>
    <n v="8769.75"/>
    <n v="1305"/>
    <s v="Completed"/>
    <s v="4D24"/>
    <s v="3547139"/>
    <n v="6"/>
    <s v="Hyderabad"/>
    <x v="0"/>
    <s v="GM-HH"/>
    <x v="37"/>
    <x v="13"/>
    <x v="3"/>
  </r>
  <r>
    <s v="86I2420740"/>
    <d v="2022-05-16T00:00:00"/>
    <s v="3547133"/>
    <x v="696"/>
    <s v="86415798"/>
    <x v="3"/>
    <s v="B3"/>
    <s v="BXJL2N1"/>
    <s v="Z4DN"/>
    <n v="80"/>
    <n v="26125.919999999998"/>
    <n v="29261"/>
    <n v="326.57"/>
    <s v="Completed"/>
    <s v="4D24"/>
    <s v="3547133"/>
    <n v="80"/>
    <s v="Hyderabad"/>
    <x v="0"/>
    <s v="GM-HH"/>
    <x v="37"/>
    <x v="13"/>
    <x v="3"/>
  </r>
  <r>
    <s v="86I2420741"/>
    <d v="2022-05-16T00:00:00"/>
    <s v="3547135"/>
    <x v="674"/>
    <s v="81571686"/>
    <x v="0"/>
    <s v="B3"/>
    <s v="BXJLND1"/>
    <s v="Z4DN"/>
    <n v="6"/>
    <n v="3915"/>
    <n v="4384.8"/>
    <n v="652.5"/>
    <s v="Completed"/>
    <s v="4D24"/>
    <s v="3547135"/>
    <n v="6"/>
    <s v="Hyderabad"/>
    <x v="0"/>
    <s v="GM-HH"/>
    <x v="37"/>
    <x v="13"/>
    <x v="3"/>
  </r>
  <r>
    <s v="86I2420741"/>
    <d v="2022-05-16T00:00:00"/>
    <s v="3547135"/>
    <x v="674"/>
    <s v="86415798"/>
    <x v="3"/>
    <s v="B3"/>
    <s v="BXJL2N1"/>
    <s v="Z4DN"/>
    <n v="6"/>
    <n v="1959.42"/>
    <n v="2194.56"/>
    <n v="326.57"/>
    <s v="Completed"/>
    <s v="4D24"/>
    <s v="3547135"/>
    <n v="6"/>
    <s v="Hyderabad"/>
    <x v="0"/>
    <s v="GM-HH"/>
    <x v="37"/>
    <x v="13"/>
    <x v="3"/>
  </r>
  <r>
    <s v="86I2420743"/>
    <d v="2022-05-16T00:00:00"/>
    <s v="3553105"/>
    <x v="672"/>
    <s v="81571686"/>
    <x v="0"/>
    <s v="B3"/>
    <s v="BXJLND1"/>
    <s v="Z4DN"/>
    <n v="20"/>
    <n v="13050.07"/>
    <n v="14616.07"/>
    <n v="652.5"/>
    <s v="Completed"/>
    <s v="4D24"/>
    <s v="3553105"/>
    <n v="20"/>
    <s v="Hyderabad"/>
    <x v="0"/>
    <s v="GM-HH"/>
    <x v="36"/>
    <x v="13"/>
    <x v="3"/>
  </r>
  <r>
    <s v="86I2420755"/>
    <d v="2022-05-19T00:00:00"/>
    <s v="3627"/>
    <x v="688"/>
    <s v="86415798"/>
    <x v="3"/>
    <s v="B3"/>
    <s v="BXJL2N1"/>
    <s v="Z4DN"/>
    <n v="80"/>
    <n v="26125.68"/>
    <n v="29260.76"/>
    <n v="326.57"/>
    <s v="Completed"/>
    <s v="4D24"/>
    <s v="3627"/>
    <n v="80"/>
    <s v="Hyderabad"/>
    <x v="0"/>
    <s v="GM-HH"/>
    <x v="37"/>
    <x v="13"/>
    <x v="3"/>
  </r>
  <r>
    <s v="86I2420769"/>
    <d v="2022-05-20T00:00:00"/>
    <s v="3554518"/>
    <x v="660"/>
    <s v="81571686"/>
    <x v="0"/>
    <s v="B3"/>
    <s v="BXJLND1"/>
    <s v="Z4DN"/>
    <n v="50"/>
    <n v="32625.119999999999"/>
    <n v="36540.120000000003"/>
    <n v="652.5"/>
    <s v="Completed"/>
    <s v="4D24"/>
    <s v="3554518"/>
    <n v="50"/>
    <s v="Hyderabad"/>
    <x v="0"/>
    <s v="GM-HH"/>
    <x v="36"/>
    <x v="13"/>
    <x v="3"/>
  </r>
  <r>
    <s v="86I2420769"/>
    <d v="2022-05-20T00:00:00"/>
    <s v="3554518"/>
    <x v="660"/>
    <s v="80802625"/>
    <x v="1"/>
    <s v="B3"/>
    <s v="BXJLK51"/>
    <s v="Z4DN"/>
    <n v="20"/>
    <n v="26100.1"/>
    <n v="29232.1"/>
    <n v="1305"/>
    <s v="Completed"/>
    <s v="4D24"/>
    <s v="3554518"/>
    <n v="20"/>
    <s v="Hyderabad"/>
    <x v="0"/>
    <s v="GM-HH"/>
    <x v="36"/>
    <x v="13"/>
    <x v="3"/>
  </r>
  <r>
    <s v="86I2420769"/>
    <d v="2022-05-20T00:00:00"/>
    <s v="3554518"/>
    <x v="660"/>
    <s v="86415798"/>
    <x v="3"/>
    <s v="B3"/>
    <s v="BXJL2N1"/>
    <s v="Z4DN"/>
    <n v="50"/>
    <n v="16328.56"/>
    <n v="18287.98"/>
    <n v="326.57"/>
    <s v="Completed"/>
    <s v="4D24"/>
    <s v="3554518"/>
    <n v="50"/>
    <s v="Hyderabad"/>
    <x v="0"/>
    <s v="GM-HH"/>
    <x v="36"/>
    <x v="13"/>
    <x v="3"/>
  </r>
  <r>
    <s v="86I2420770"/>
    <d v="2022-05-20T00:00:00"/>
    <s v="1718245"/>
    <x v="697"/>
    <s v="80802633"/>
    <x v="2"/>
    <s v="B3"/>
    <s v="BXJJF71"/>
    <s v="Z4DN"/>
    <n v="5"/>
    <n v="6524.96"/>
    <n v="7307.96"/>
    <n v="1305"/>
    <s v="Completed"/>
    <s v="4D24"/>
    <s v="1718245"/>
    <n v="5"/>
    <s v="Hyderabad"/>
    <x v="0"/>
    <s v="GM-HH"/>
    <x v="35"/>
    <x v="13"/>
    <x v="3"/>
  </r>
  <r>
    <s v="86I2420771"/>
    <d v="2022-05-20T00:00:00"/>
    <s v="3552341"/>
    <x v="698"/>
    <s v="81571686"/>
    <x v="0"/>
    <s v="B3"/>
    <s v="BXJLND1"/>
    <s v="Z4DN"/>
    <n v="36"/>
    <n v="23489.87"/>
    <n v="26308.67"/>
    <n v="652.5"/>
    <s v="Completed"/>
    <s v="4D24"/>
    <s v="3552341"/>
    <n v="36"/>
    <s v="Hyderabad"/>
    <x v="0"/>
    <s v="GM-HH"/>
    <x v="35"/>
    <x v="13"/>
    <x v="3"/>
  </r>
  <r>
    <s v="86I2420771"/>
    <d v="2022-05-20T00:00:00"/>
    <s v="3552341"/>
    <x v="698"/>
    <s v="80802633"/>
    <x v="2"/>
    <s v="B3"/>
    <s v="BXJJF71"/>
    <s v="Z4DN"/>
    <n v="10"/>
    <n v="13049.92"/>
    <n v="14615.92"/>
    <n v="1305"/>
    <s v="Completed"/>
    <s v="4D24"/>
    <s v="3552341"/>
    <n v="10"/>
    <s v="Hyderabad"/>
    <x v="0"/>
    <s v="GM-HH"/>
    <x v="35"/>
    <x v="13"/>
    <x v="3"/>
  </r>
  <r>
    <s v="86I2420771"/>
    <d v="2022-05-20T00:00:00"/>
    <s v="3552341"/>
    <x v="698"/>
    <s v="86415798"/>
    <x v="3"/>
    <s v="B3"/>
    <s v="BXJL2N1"/>
    <s v="Z4DN"/>
    <n v="30"/>
    <n v="9797.0400000000009"/>
    <n v="10972.69"/>
    <n v="326.57"/>
    <s v="Completed"/>
    <s v="4D24"/>
    <s v="3552341"/>
    <n v="30"/>
    <s v="Hyderabad"/>
    <x v="0"/>
    <s v="GM-HH"/>
    <x v="35"/>
    <x v="13"/>
    <x v="3"/>
  </r>
  <r>
    <s v="86I2420772"/>
    <d v="2022-05-20T00:00:00"/>
    <s v="3662862"/>
    <x v="679"/>
    <s v="81571686"/>
    <x v="0"/>
    <s v="B3"/>
    <s v="BXJLND1"/>
    <s v="Z4DN"/>
    <n v="50"/>
    <n v="32625.040000000001"/>
    <n v="36540.04"/>
    <n v="652.5"/>
    <s v="Completed"/>
    <s v="4D24"/>
    <s v="3662862"/>
    <n v="50"/>
    <s v="Hyderabad"/>
    <x v="0"/>
    <s v="GM-HH"/>
    <x v="37"/>
    <x v="13"/>
    <x v="3"/>
  </r>
  <r>
    <s v="86I2420772"/>
    <d v="2022-05-20T00:00:00"/>
    <s v="3662862"/>
    <x v="679"/>
    <s v="86415798"/>
    <x v="3"/>
    <s v="B3"/>
    <s v="BXJL2N1"/>
    <s v="Z4DN"/>
    <n v="50"/>
    <n v="16328.52"/>
    <n v="18287.939999999999"/>
    <n v="326.57"/>
    <s v="Completed"/>
    <s v="4D24"/>
    <s v="3662862"/>
    <n v="50"/>
    <s v="Hyderabad"/>
    <x v="0"/>
    <s v="GM-HH"/>
    <x v="37"/>
    <x v="13"/>
    <x v="3"/>
  </r>
  <r>
    <s v="86I2420772"/>
    <d v="2022-05-20T00:00:00"/>
    <s v="3662862"/>
    <x v="679"/>
    <s v="80802633"/>
    <x v="2"/>
    <s v="B3"/>
    <s v="BXJJF71"/>
    <s v="Z4DN"/>
    <n v="10"/>
    <n v="13050.02"/>
    <n v="14616.02"/>
    <n v="1305"/>
    <s v="Completed"/>
    <s v="4D24"/>
    <s v="3662862"/>
    <n v="10"/>
    <s v="Hyderabad"/>
    <x v="0"/>
    <s v="GM-HH"/>
    <x v="37"/>
    <x v="13"/>
    <x v="3"/>
  </r>
  <r>
    <s v="86I2420773"/>
    <d v="2022-05-20T00:00:00"/>
    <s v="3553105"/>
    <x v="672"/>
    <s v="86415798"/>
    <x v="3"/>
    <s v="B3"/>
    <s v="BXJL2N1"/>
    <s v="Z4DN"/>
    <n v="20"/>
    <n v="6531.15"/>
    <n v="7314.92"/>
    <n v="326.57"/>
    <s v="Completed"/>
    <s v="4D24"/>
    <s v="3553105"/>
    <n v="20"/>
    <s v="Hyderabad"/>
    <x v="0"/>
    <s v="GM-HH"/>
    <x v="36"/>
    <x v="13"/>
    <x v="3"/>
  </r>
  <r>
    <s v="86I2420776"/>
    <d v="2022-05-20T00:00:00"/>
    <s v="1718334"/>
    <x v="669"/>
    <s v="81571686"/>
    <x v="0"/>
    <s v="B3"/>
    <s v="BXJLND1"/>
    <s v="Z4DN"/>
    <n v="5"/>
    <n v="3262.5"/>
    <n v="3654"/>
    <n v="652.5"/>
    <s v="Completed"/>
    <s v="4D24"/>
    <s v="1718334"/>
    <n v="5"/>
    <s v="Hyderabad"/>
    <x v="0"/>
    <s v="GM-HH"/>
    <x v="35"/>
    <x v="13"/>
    <x v="3"/>
  </r>
  <r>
    <s v="86I2420779"/>
    <d v="2022-05-20T00:00:00"/>
    <s v="3548059"/>
    <x v="694"/>
    <s v="86415798"/>
    <x v="3"/>
    <s v="B3"/>
    <s v="BXJL2N1"/>
    <s v="Z4DN"/>
    <n v="10"/>
    <n v="3265.7"/>
    <n v="3657.58"/>
    <n v="326.57"/>
    <s v="Completed"/>
    <s v="4D24"/>
    <s v="3548059"/>
    <n v="10"/>
    <s v="Hyderabad"/>
    <x v="0"/>
    <s v="GM-HH"/>
    <x v="35"/>
    <x v="13"/>
    <x v="3"/>
  </r>
  <r>
    <s v="86I2420780"/>
    <d v="2022-05-20T00:00:00"/>
    <s v="1718539"/>
    <x v="699"/>
    <s v="86415798"/>
    <x v="3"/>
    <s v="B3"/>
    <s v="BXJL2N1"/>
    <s v="Z4DN"/>
    <n v="10"/>
    <n v="3265.67"/>
    <n v="3657.55"/>
    <n v="326.57"/>
    <s v="Completed"/>
    <s v="4D24"/>
    <s v="1718539"/>
    <n v="10"/>
    <s v="Hyderabad"/>
    <x v="0"/>
    <s v="GM-HH"/>
    <x v="37"/>
    <x v="13"/>
    <x v="3"/>
  </r>
  <r>
    <s v="86I2420780"/>
    <d v="2022-05-20T00:00:00"/>
    <s v="1718539"/>
    <x v="699"/>
    <s v="80802625"/>
    <x v="1"/>
    <s v="B3"/>
    <s v="BXJLK51"/>
    <s v="Z4DN"/>
    <n v="10"/>
    <n v="13049.87"/>
    <n v="14615.87"/>
    <n v="1305"/>
    <s v="Completed"/>
    <s v="4D24"/>
    <s v="1718539"/>
    <n v="10"/>
    <s v="Hyderabad"/>
    <x v="0"/>
    <s v="GM-HH"/>
    <x v="37"/>
    <x v="13"/>
    <x v="3"/>
  </r>
  <r>
    <s v="86I2420781"/>
    <d v="2022-05-20T00:00:00"/>
    <s v="4643328"/>
    <x v="700"/>
    <s v="80802625"/>
    <x v="1"/>
    <s v="B3"/>
    <s v="BXJLK51"/>
    <s v="Z4DN"/>
    <n v="25"/>
    <n v="32625.01"/>
    <n v="36540.01"/>
    <n v="1305"/>
    <s v="Completed"/>
    <s v="4D24"/>
    <s v="4643328"/>
    <n v="25"/>
    <s v="Hyderabad"/>
    <x v="0"/>
    <s v="GM-HH"/>
    <x v="37"/>
    <x v="13"/>
    <x v="3"/>
  </r>
  <r>
    <s v="86I2420781"/>
    <d v="2022-05-20T00:00:00"/>
    <s v="4643328"/>
    <x v="700"/>
    <s v="81571686"/>
    <x v="0"/>
    <s v="B3"/>
    <s v="BXJLND1"/>
    <s v="Z4DN"/>
    <n v="25"/>
    <n v="16312.51"/>
    <n v="18270.009999999998"/>
    <n v="652.5"/>
    <s v="Completed"/>
    <s v="4D24"/>
    <s v="4643328"/>
    <n v="25"/>
    <s v="Hyderabad"/>
    <x v="0"/>
    <s v="GM-HH"/>
    <x v="37"/>
    <x v="13"/>
    <x v="3"/>
  </r>
  <r>
    <s v="86I2420782"/>
    <d v="2022-05-20T00:00:00"/>
    <s v="3548043"/>
    <x v="701"/>
    <s v="80802625"/>
    <x v="1"/>
    <s v="B3"/>
    <s v="BXJLK51"/>
    <s v="Z4DN"/>
    <n v="15"/>
    <n v="19574.97"/>
    <n v="21923.97"/>
    <n v="1305"/>
    <s v="Completed"/>
    <s v="4D24"/>
    <s v="3548043"/>
    <n v="15"/>
    <s v="Hyderabad"/>
    <x v="0"/>
    <s v="GM-HH"/>
    <x v="35"/>
    <x v="13"/>
    <x v="3"/>
  </r>
  <r>
    <s v="86I2420782"/>
    <d v="2022-05-20T00:00:00"/>
    <s v="3548043"/>
    <x v="701"/>
    <s v="80802633"/>
    <x v="2"/>
    <s v="B3"/>
    <s v="BXJJF71"/>
    <s v="Z4DN"/>
    <n v="10"/>
    <n v="13049.98"/>
    <n v="14615.98"/>
    <n v="1305"/>
    <s v="Completed"/>
    <s v="4D24"/>
    <s v="3548043"/>
    <n v="10"/>
    <s v="Hyderabad"/>
    <x v="0"/>
    <s v="GM-HH"/>
    <x v="35"/>
    <x v="13"/>
    <x v="3"/>
  </r>
  <r>
    <s v="86I2420782"/>
    <d v="2022-05-20T00:00:00"/>
    <s v="3548043"/>
    <x v="701"/>
    <s v="86415798"/>
    <x v="3"/>
    <s v="B3"/>
    <s v="BXJL2N1"/>
    <s v="Z4DN"/>
    <n v="25"/>
    <n v="8164.24"/>
    <n v="9143.9500000000007"/>
    <n v="326.57"/>
    <s v="Completed"/>
    <s v="4D24"/>
    <s v="3548043"/>
    <n v="25"/>
    <s v="Hyderabad"/>
    <x v="0"/>
    <s v="GM-HH"/>
    <x v="35"/>
    <x v="13"/>
    <x v="3"/>
  </r>
  <r>
    <s v="86I2420784"/>
    <d v="2022-05-20T00:00:00"/>
    <s v="3548168"/>
    <x v="702"/>
    <s v="81571686"/>
    <x v="0"/>
    <s v="B3"/>
    <s v="BXJLND1"/>
    <s v="Z4DN"/>
    <n v="5"/>
    <n v="3262.54"/>
    <n v="3654.04"/>
    <n v="652.5"/>
    <s v="Completed"/>
    <s v="4D24"/>
    <s v="3548168"/>
    <n v="5"/>
    <s v="Hyderabad"/>
    <x v="0"/>
    <s v="GM-HH"/>
    <x v="37"/>
    <x v="13"/>
    <x v="3"/>
  </r>
  <r>
    <s v="86I2420784"/>
    <d v="2022-05-20T00:00:00"/>
    <s v="3548168"/>
    <x v="702"/>
    <s v="80802625"/>
    <x v="1"/>
    <s v="B3"/>
    <s v="BXJLK51"/>
    <s v="Z4DN"/>
    <n v="3"/>
    <n v="3915.04"/>
    <n v="4384.84"/>
    <n v="1305"/>
    <s v="Completed"/>
    <s v="4D24"/>
    <s v="3548168"/>
    <n v="3"/>
    <s v="Hyderabad"/>
    <x v="0"/>
    <s v="GM-HH"/>
    <x v="37"/>
    <x v="13"/>
    <x v="3"/>
  </r>
  <r>
    <s v="86I2420784"/>
    <d v="2022-05-20T00:00:00"/>
    <s v="3548168"/>
    <x v="702"/>
    <s v="86415798"/>
    <x v="3"/>
    <s v="B3"/>
    <s v="BXJL2N1"/>
    <s v="Z4DN"/>
    <n v="5"/>
    <n v="1632.87"/>
    <n v="1828.81"/>
    <n v="326.57"/>
    <s v="Completed"/>
    <s v="4D24"/>
    <s v="3548168"/>
    <n v="5"/>
    <s v="Hyderabad"/>
    <x v="0"/>
    <s v="GM-HH"/>
    <x v="37"/>
    <x v="13"/>
    <x v="3"/>
  </r>
  <r>
    <s v="86I2420784"/>
    <d v="2022-05-20T00:00:00"/>
    <s v="3548168"/>
    <x v="702"/>
    <s v="80802633"/>
    <x v="2"/>
    <s v="B3"/>
    <s v="BXJJF71"/>
    <s v="Z4DN"/>
    <n v="5"/>
    <n v="6525.07"/>
    <n v="7308.07"/>
    <n v="1305"/>
    <s v="Completed"/>
    <s v="4D24"/>
    <s v="3548168"/>
    <n v="5"/>
    <s v="Hyderabad"/>
    <x v="0"/>
    <s v="GM-HH"/>
    <x v="37"/>
    <x v="13"/>
    <x v="3"/>
  </r>
  <r>
    <s v="86I2420786"/>
    <d v="2022-05-21T00:00:00"/>
    <s v="3567325"/>
    <x v="676"/>
    <s v="80802633"/>
    <x v="2"/>
    <s v="B3"/>
    <s v="BXJJF71"/>
    <s v="Z4DN"/>
    <n v="3"/>
    <n v="3914.83"/>
    <n v="4384.63"/>
    <n v="1305"/>
    <s v="Completed"/>
    <s v="4D24"/>
    <s v="3567325"/>
    <n v="3"/>
    <s v="Hyderabad"/>
    <x v="0"/>
    <s v="GM-HH"/>
    <x v="35"/>
    <x v="13"/>
    <x v="3"/>
  </r>
  <r>
    <s v="86I2420786"/>
    <d v="2022-05-21T00:00:00"/>
    <s v="3567325"/>
    <x v="676"/>
    <s v="86415798"/>
    <x v="3"/>
    <s v="B3"/>
    <s v="BXJL2N1"/>
    <s v="Z4DN"/>
    <n v="10"/>
    <n v="3265.56"/>
    <n v="3657.44"/>
    <n v="326.57"/>
    <s v="Completed"/>
    <s v="4D24"/>
    <s v="3567325"/>
    <n v="10"/>
    <s v="Hyderabad"/>
    <x v="0"/>
    <s v="GM-HH"/>
    <x v="35"/>
    <x v="13"/>
    <x v="3"/>
  </r>
  <r>
    <s v="86I2420787"/>
    <d v="2022-05-21T00:00:00"/>
    <s v="3548040"/>
    <x v="585"/>
    <s v="80802625"/>
    <x v="1"/>
    <s v="B3"/>
    <s v="BXJLK51"/>
    <s v="Z4DN"/>
    <n v="10"/>
    <n v="13049.88"/>
    <n v="14615.88"/>
    <n v="1305"/>
    <s v="Completed"/>
    <s v="4D24"/>
    <s v="3548040"/>
    <n v="10"/>
    <s v="Hyderabad"/>
    <x v="0"/>
    <s v="GM-HH"/>
    <x v="37"/>
    <x v="13"/>
    <x v="3"/>
  </r>
  <r>
    <s v="86I2420787"/>
    <d v="2022-05-21T00:00:00"/>
    <s v="3548040"/>
    <x v="585"/>
    <s v="86415798"/>
    <x v="3"/>
    <s v="B3"/>
    <s v="BXJL2N1"/>
    <s v="Z4DN"/>
    <n v="30"/>
    <n v="9797.01"/>
    <n v="10972.67"/>
    <n v="326.57"/>
    <s v="Completed"/>
    <s v="4D24"/>
    <s v="3548040"/>
    <n v="30"/>
    <s v="Hyderabad"/>
    <x v="0"/>
    <s v="GM-HH"/>
    <x v="37"/>
    <x v="13"/>
    <x v="3"/>
  </r>
  <r>
    <s v="86I2420787"/>
    <d v="2022-05-21T00:00:00"/>
    <s v="3548040"/>
    <x v="585"/>
    <s v="80802633"/>
    <x v="2"/>
    <s v="B3"/>
    <s v="BXJJF71"/>
    <s v="Z4DN"/>
    <n v="10"/>
    <n v="13049.87"/>
    <n v="14615.87"/>
    <n v="1305"/>
    <s v="Completed"/>
    <s v="4D24"/>
    <s v="3548040"/>
    <n v="10"/>
    <s v="Hyderabad"/>
    <x v="0"/>
    <s v="GM-HH"/>
    <x v="37"/>
    <x v="13"/>
    <x v="3"/>
  </r>
  <r>
    <s v="86I2420788"/>
    <d v="2022-05-21T00:00:00"/>
    <s v="3547170"/>
    <x v="664"/>
    <s v="86415798"/>
    <x v="3"/>
    <s v="B3"/>
    <s v="BXJL2N1"/>
    <s v="Z4DN"/>
    <n v="20"/>
    <n v="6531.39"/>
    <n v="7315.15"/>
    <n v="326.57"/>
    <s v="Completed"/>
    <s v="4D24"/>
    <s v="3547170"/>
    <n v="20"/>
    <s v="Hyderabad"/>
    <x v="0"/>
    <s v="GM-HH"/>
    <x v="37"/>
    <x v="13"/>
    <x v="3"/>
  </r>
  <r>
    <s v="86I2420788"/>
    <d v="2022-05-21T00:00:00"/>
    <s v="3547170"/>
    <x v="664"/>
    <s v="80802633"/>
    <x v="2"/>
    <s v="B3"/>
    <s v="BXJJF71"/>
    <s v="Z4DN"/>
    <n v="20"/>
    <n v="26099.95"/>
    <n v="29231.95"/>
    <n v="1305"/>
    <s v="Completed"/>
    <s v="4D24"/>
    <s v="3547170"/>
    <n v="20"/>
    <s v="Hyderabad"/>
    <x v="0"/>
    <s v="GM-HH"/>
    <x v="37"/>
    <x v="13"/>
    <x v="3"/>
  </r>
  <r>
    <s v="86I2420792"/>
    <d v="2022-05-21T00:00:00"/>
    <s v="4535215"/>
    <x v="3"/>
    <s v="80802633"/>
    <x v="2"/>
    <s v="B3"/>
    <s v="BXJJF71"/>
    <s v="Z4DN"/>
    <n v="34"/>
    <n v="44370.06"/>
    <n v="49694.46"/>
    <n v="1305"/>
    <s v="Completed"/>
    <s v="4D24"/>
    <s v="4535215"/>
    <n v="34"/>
    <s v="Hyderabad"/>
    <x v="0"/>
    <s v="GM-HH"/>
    <x v="37"/>
    <x v="13"/>
    <x v="3"/>
  </r>
  <r>
    <s v="86I2420792"/>
    <d v="2022-05-21T00:00:00"/>
    <s v="4535215"/>
    <x v="3"/>
    <s v="86415798"/>
    <x v="3"/>
    <s v="B3"/>
    <s v="BXJL2N1"/>
    <s v="Z4DN"/>
    <n v="64"/>
    <n v="20900.509999999998"/>
    <n v="23408.57"/>
    <n v="326.57"/>
    <s v="Completed"/>
    <s v="4D24"/>
    <s v="4535215"/>
    <n v="64"/>
    <s v="Hyderabad"/>
    <x v="0"/>
    <s v="GM-HH"/>
    <x v="37"/>
    <x v="13"/>
    <x v="3"/>
  </r>
  <r>
    <s v="86I2420793"/>
    <d v="2022-05-21T00:00:00"/>
    <s v="3552589"/>
    <x v="677"/>
    <s v="86415798"/>
    <x v="3"/>
    <s v="B3"/>
    <s v="BXJL2N1"/>
    <s v="Z4DN"/>
    <n v="6"/>
    <n v="1959.44"/>
    <n v="2194.58"/>
    <n v="326.57"/>
    <s v="Completed"/>
    <s v="4D24"/>
    <s v="3552589"/>
    <n v="6"/>
    <s v="Hyderabad"/>
    <x v="0"/>
    <s v="GM-HH"/>
    <x v="37"/>
    <x v="13"/>
    <x v="3"/>
  </r>
  <r>
    <s v="86I2420805"/>
    <d v="2022-05-23T00:00:00"/>
    <s v="4226320"/>
    <x v="683"/>
    <s v="86415798"/>
    <x v="3"/>
    <s v="B3"/>
    <s v="BXJL2N1"/>
    <s v="Z4DN"/>
    <n v="20"/>
    <n v="6531.14"/>
    <n v="7314.91"/>
    <n v="326.57"/>
    <s v="Completed"/>
    <s v="4D24"/>
    <s v="4226320"/>
    <n v="20"/>
    <s v="Hyderabad"/>
    <x v="0"/>
    <s v="GM-HH"/>
    <x v="35"/>
    <x v="13"/>
    <x v="3"/>
  </r>
  <r>
    <s v="86I2420809"/>
    <d v="2022-05-23T00:00:00"/>
    <s v="3547135"/>
    <x v="674"/>
    <s v="80802633"/>
    <x v="2"/>
    <s v="B3"/>
    <s v="BXJJF71"/>
    <s v="Z4DN"/>
    <n v="6"/>
    <n v="7830.08"/>
    <n v="8769.68"/>
    <n v="1305"/>
    <s v="Completed"/>
    <s v="4D24"/>
    <s v="3547135"/>
    <n v="6"/>
    <s v="Hyderabad"/>
    <x v="0"/>
    <s v="GM-HH"/>
    <x v="37"/>
    <x v="13"/>
    <x v="3"/>
  </r>
  <r>
    <s v="86I2420811"/>
    <d v="2022-05-23T00:00:00"/>
    <s v="3548035"/>
    <x v="703"/>
    <s v="81571686"/>
    <x v="0"/>
    <s v="B3"/>
    <s v="BXJLND1"/>
    <s v="Z4DN"/>
    <n v="5"/>
    <n v="3262.51"/>
    <n v="3654.01"/>
    <n v="652.5"/>
    <s v="Completed"/>
    <s v="4D24"/>
    <s v="3548035"/>
    <n v="5"/>
    <s v="Hyderabad"/>
    <x v="0"/>
    <s v="GM-HH"/>
    <x v="35"/>
    <x v="13"/>
    <x v="3"/>
  </r>
  <r>
    <s v="86I2420811"/>
    <d v="2022-05-23T00:00:00"/>
    <s v="3548035"/>
    <x v="703"/>
    <s v="80802625"/>
    <x v="1"/>
    <s v="B3"/>
    <s v="BXJLK51"/>
    <s v="Z4DN"/>
    <n v="2"/>
    <n v="2610.0100000000002"/>
    <n v="2923.21"/>
    <n v="1305"/>
    <s v="Completed"/>
    <s v="4D24"/>
    <s v="3548035"/>
    <n v="2"/>
    <s v="Hyderabad"/>
    <x v="0"/>
    <s v="GM-HH"/>
    <x v="35"/>
    <x v="13"/>
    <x v="3"/>
  </r>
  <r>
    <s v="86I2420811"/>
    <d v="2022-05-23T00:00:00"/>
    <s v="3548035"/>
    <x v="703"/>
    <s v="86415798"/>
    <x v="3"/>
    <s v="B3"/>
    <s v="BXJL2N1"/>
    <s v="Z4DN"/>
    <n v="3"/>
    <n v="979.71"/>
    <n v="1097.28"/>
    <n v="326.57"/>
    <s v="Completed"/>
    <s v="4D24"/>
    <s v="3548035"/>
    <n v="3"/>
    <s v="Hyderabad"/>
    <x v="0"/>
    <s v="GM-HH"/>
    <x v="35"/>
    <x v="13"/>
    <x v="3"/>
  </r>
  <r>
    <s v="86I2420811"/>
    <d v="2022-05-23T00:00:00"/>
    <s v="3548035"/>
    <x v="703"/>
    <s v="80802633"/>
    <x v="2"/>
    <s v="B3"/>
    <s v="BXJJF71"/>
    <s v="Z4DN"/>
    <n v="5"/>
    <n v="6525.03"/>
    <n v="7308.03"/>
    <n v="1305"/>
    <s v="Completed"/>
    <s v="4D24"/>
    <s v="3548035"/>
    <n v="5"/>
    <s v="Hyderabad"/>
    <x v="0"/>
    <s v="GM-HH"/>
    <x v="35"/>
    <x v="13"/>
    <x v="3"/>
  </r>
  <r>
    <s v="86I2420816"/>
    <d v="2022-05-23T00:00:00"/>
    <s v="3548012"/>
    <x v="704"/>
    <s v="81571686"/>
    <x v="0"/>
    <s v="B3"/>
    <s v="BXJLND1"/>
    <s v="Z4DN"/>
    <n v="18"/>
    <n v="11744.99"/>
    <n v="13154.39"/>
    <n v="652.5"/>
    <s v="Completed"/>
    <s v="4D24"/>
    <s v="3548012"/>
    <n v="18"/>
    <s v="Hyderabad"/>
    <x v="0"/>
    <s v="GM-HH"/>
    <x v="35"/>
    <x v="13"/>
    <x v="3"/>
  </r>
  <r>
    <s v="86I2420817"/>
    <d v="2022-05-23T00:00:00"/>
    <s v="3554059"/>
    <x v="691"/>
    <s v="81571686"/>
    <x v="0"/>
    <s v="B3"/>
    <s v="BXJLND1"/>
    <s v="Z4DN"/>
    <n v="5"/>
    <n v="3262.51"/>
    <n v="3654.01"/>
    <n v="652.5"/>
    <s v="Completed"/>
    <s v="4D24"/>
    <s v="3554059"/>
    <n v="5"/>
    <s v="Hyderabad"/>
    <x v="0"/>
    <s v="GM-HH"/>
    <x v="37"/>
    <x v="13"/>
    <x v="3"/>
  </r>
  <r>
    <s v="86I2420820"/>
    <d v="2022-05-23T00:00:00"/>
    <s v="3553929"/>
    <x v="687"/>
    <s v="81571686"/>
    <x v="0"/>
    <s v="B3"/>
    <s v="BXJLND1"/>
    <s v="Z4DN"/>
    <n v="5"/>
    <n v="3262.5"/>
    <n v="3654"/>
    <n v="652.5"/>
    <s v="Completed"/>
    <s v="4D24"/>
    <s v="3553929"/>
    <n v="5"/>
    <s v="Hyderabad"/>
    <x v="0"/>
    <s v="GM-HH"/>
    <x v="37"/>
    <x v="13"/>
    <x v="3"/>
  </r>
  <r>
    <s v="86I2420821"/>
    <d v="2022-05-23T00:00:00"/>
    <s v="4535206"/>
    <x v="3"/>
    <s v="80802625"/>
    <x v="1"/>
    <s v="B3"/>
    <s v="BXJLK51"/>
    <s v="Z4DN"/>
    <n v="26"/>
    <n v="33930.03"/>
    <n v="38001.629999999997"/>
    <n v="1305"/>
    <s v="Completed"/>
    <s v="4D24"/>
    <s v="4535206"/>
    <n v="26"/>
    <s v="Hyderabad"/>
    <x v="0"/>
    <s v="GM-HH"/>
    <x v="35"/>
    <x v="13"/>
    <x v="3"/>
  </r>
  <r>
    <s v="86I2420821"/>
    <d v="2022-05-23T00:00:00"/>
    <s v="4535206"/>
    <x v="3"/>
    <s v="86415798"/>
    <x v="3"/>
    <s v="B3"/>
    <s v="BXJL2N1"/>
    <s v="Z4DN"/>
    <n v="103"/>
    <n v="33636.74"/>
    <n v="37673.15"/>
    <n v="326.57"/>
    <s v="Completed"/>
    <s v="4D24"/>
    <s v="4535206"/>
    <n v="103"/>
    <s v="Hyderabad"/>
    <x v="0"/>
    <s v="GM-HH"/>
    <x v="35"/>
    <x v="13"/>
    <x v="3"/>
  </r>
  <r>
    <s v="86I2420823"/>
    <d v="2022-05-24T00:00:00"/>
    <s v="3547197"/>
    <x v="685"/>
    <s v="81571686"/>
    <x v="0"/>
    <s v="B3"/>
    <s v="BXJLND1"/>
    <s v="Z4DN"/>
    <n v="50"/>
    <n v="32624.98"/>
    <n v="36539.980000000003"/>
    <n v="652.5"/>
    <s v="Completed"/>
    <s v="4D24"/>
    <s v="3547197"/>
    <n v="50"/>
    <s v="Hyderabad"/>
    <x v="0"/>
    <s v="GM-HH"/>
    <x v="37"/>
    <x v="13"/>
    <x v="3"/>
  </r>
  <r>
    <s v="86I2420823"/>
    <d v="2022-05-24T00:00:00"/>
    <s v="3547197"/>
    <x v="685"/>
    <s v="80802625"/>
    <x v="1"/>
    <s v="B3"/>
    <s v="BXJLK51"/>
    <s v="Z4DN"/>
    <n v="10"/>
    <n v="13049.99"/>
    <n v="14615.99"/>
    <n v="1305"/>
    <s v="Completed"/>
    <s v="4D24"/>
    <s v="3547197"/>
    <n v="10"/>
    <s v="Hyderabad"/>
    <x v="0"/>
    <s v="GM-HH"/>
    <x v="37"/>
    <x v="13"/>
    <x v="3"/>
  </r>
  <r>
    <s v="86I2420823"/>
    <d v="2022-05-24T00:00:00"/>
    <s v="3547197"/>
    <x v="685"/>
    <s v="80802633"/>
    <x v="2"/>
    <s v="B3"/>
    <s v="BXJJF71"/>
    <s v="Z4DN"/>
    <n v="40"/>
    <n v="52199.96"/>
    <n v="58463.96"/>
    <n v="1305"/>
    <s v="Completed"/>
    <s v="4D24"/>
    <s v="3547197"/>
    <n v="40"/>
    <s v="Hyderabad"/>
    <x v="0"/>
    <s v="GM-HH"/>
    <x v="37"/>
    <x v="13"/>
    <x v="3"/>
  </r>
  <r>
    <s v="86I2420823"/>
    <d v="2022-05-24T00:00:00"/>
    <s v="3547197"/>
    <x v="685"/>
    <s v="86415798"/>
    <x v="3"/>
    <s v="B3"/>
    <s v="BXJL2N1"/>
    <s v="Z4DN"/>
    <n v="80"/>
    <n v="26125.58"/>
    <n v="29260.66"/>
    <n v="326.57"/>
    <s v="Completed"/>
    <s v="4D24"/>
    <s v="3547197"/>
    <n v="80"/>
    <s v="Hyderabad"/>
    <x v="0"/>
    <s v="GM-HH"/>
    <x v="37"/>
    <x v="13"/>
    <x v="3"/>
  </r>
  <r>
    <s v="86I2420825"/>
    <d v="2022-05-24T00:00:00"/>
    <s v="3553968"/>
    <x v="678"/>
    <s v="80802633"/>
    <x v="2"/>
    <s v="B3"/>
    <s v="BXJJF71"/>
    <s v="Z4DN"/>
    <n v="2"/>
    <n v="2610.14"/>
    <n v="2923.34"/>
    <n v="1305"/>
    <s v="Completed"/>
    <s v="4D24"/>
    <s v="3553968"/>
    <n v="2"/>
    <s v="Hyderabad"/>
    <x v="0"/>
    <s v="GM-HH"/>
    <x v="36"/>
    <x v="13"/>
    <x v="3"/>
  </r>
  <r>
    <s v="86I2420828"/>
    <d v="2022-05-24T00:00:00"/>
    <s v="3548036"/>
    <x v="705"/>
    <s v="86415798"/>
    <x v="3"/>
    <s v="B3"/>
    <s v="BXJL2N1"/>
    <s v="Z4DN"/>
    <n v="10"/>
    <n v="3265.78"/>
    <n v="3657.66"/>
    <n v="326.57"/>
    <s v="Completed"/>
    <s v="4D24"/>
    <s v="3548036"/>
    <n v="10"/>
    <s v="Hyderabad"/>
    <x v="0"/>
    <s v="GM-HH"/>
    <x v="36"/>
    <x v="13"/>
    <x v="3"/>
  </r>
  <r>
    <s v="86I2420828"/>
    <d v="2022-05-24T00:00:00"/>
    <s v="3548036"/>
    <x v="705"/>
    <s v="80802625"/>
    <x v="1"/>
    <s v="B3"/>
    <s v="BXJLK51"/>
    <s v="Z4DN"/>
    <n v="6"/>
    <n v="7830.21"/>
    <n v="8769.81"/>
    <n v="1305"/>
    <s v="Completed"/>
    <s v="4D24"/>
    <s v="3548036"/>
    <n v="6"/>
    <s v="Hyderabad"/>
    <x v="0"/>
    <s v="GM-HH"/>
    <x v="36"/>
    <x v="13"/>
    <x v="3"/>
  </r>
  <r>
    <s v="86I2420828"/>
    <d v="2022-05-24T00:00:00"/>
    <s v="3548036"/>
    <x v="705"/>
    <s v="80802633"/>
    <x v="2"/>
    <s v="B3"/>
    <s v="BXJJF71"/>
    <s v="Z4DN"/>
    <n v="4"/>
    <n v="5220.13"/>
    <n v="5846.53"/>
    <n v="1305"/>
    <s v="Completed"/>
    <s v="4D24"/>
    <s v="3548036"/>
    <n v="4"/>
    <s v="Hyderabad"/>
    <x v="0"/>
    <s v="GM-HH"/>
    <x v="36"/>
    <x v="13"/>
    <x v="3"/>
  </r>
  <r>
    <s v="86I2420829"/>
    <d v="2022-05-24T00:00:00"/>
    <s v="4652311"/>
    <x v="682"/>
    <s v="81571686"/>
    <x v="0"/>
    <s v="B3"/>
    <s v="BXJLND1"/>
    <s v="Z4DN"/>
    <n v="10"/>
    <n v="6524.97"/>
    <n v="7307.97"/>
    <n v="652.5"/>
    <s v="Completed"/>
    <s v="4D24"/>
    <s v="4652311"/>
    <n v="10"/>
    <s v="Hyderabad"/>
    <x v="0"/>
    <s v="GM-HH"/>
    <x v="37"/>
    <x v="13"/>
    <x v="3"/>
  </r>
  <r>
    <s v="86I2420829"/>
    <d v="2022-05-24T00:00:00"/>
    <s v="4652311"/>
    <x v="682"/>
    <s v="80802633"/>
    <x v="2"/>
    <s v="B3"/>
    <s v="BXJJF71"/>
    <s v="Z4DN"/>
    <n v="12"/>
    <n v="15659.91"/>
    <n v="17539.11"/>
    <n v="1305"/>
    <s v="Completed"/>
    <s v="4D24"/>
    <s v="4652311"/>
    <n v="12"/>
    <s v="Hyderabad"/>
    <x v="0"/>
    <s v="GM-HH"/>
    <x v="37"/>
    <x v="13"/>
    <x v="3"/>
  </r>
  <r>
    <s v="86I2420836"/>
    <d v="2022-05-25T00:00:00"/>
    <s v="3547989"/>
    <x v="689"/>
    <s v="80802625"/>
    <x v="1"/>
    <s v="B3"/>
    <s v="BXJLK51"/>
    <s v="Z4DN"/>
    <n v="6"/>
    <n v="7830"/>
    <n v="8769.6"/>
    <n v="1305"/>
    <s v="Completed"/>
    <s v="4D24"/>
    <s v="3547989"/>
    <n v="6"/>
    <s v="Hyderabad"/>
    <x v="0"/>
    <s v="GM-HH"/>
    <x v="37"/>
    <x v="13"/>
    <x v="3"/>
  </r>
  <r>
    <s v="86I2420836"/>
    <d v="2022-05-25T00:00:00"/>
    <s v="3547989"/>
    <x v="689"/>
    <s v="86415798"/>
    <x v="3"/>
    <s v="B3"/>
    <s v="BXJL2N1"/>
    <s v="Z4DN"/>
    <n v="30"/>
    <n v="9797.1"/>
    <n v="10972.76"/>
    <n v="326.57"/>
    <s v="Completed"/>
    <s v="4D24"/>
    <s v="3547989"/>
    <n v="30"/>
    <s v="Hyderabad"/>
    <x v="0"/>
    <s v="GM-HH"/>
    <x v="37"/>
    <x v="13"/>
    <x v="3"/>
  </r>
  <r>
    <s v="86I2420836"/>
    <d v="2022-05-25T00:00:00"/>
    <s v="3547989"/>
    <x v="689"/>
    <s v="80802633"/>
    <x v="2"/>
    <s v="B3"/>
    <s v="BXJJF71"/>
    <s v="Z4DN"/>
    <n v="6"/>
    <n v="7830"/>
    <n v="8769.6"/>
    <n v="1305"/>
    <s v="Completed"/>
    <s v="4D24"/>
    <s v="3547989"/>
    <n v="6"/>
    <s v="Hyderabad"/>
    <x v="0"/>
    <s v="GM-HH"/>
    <x v="37"/>
    <x v="13"/>
    <x v="3"/>
  </r>
  <r>
    <s v="86I2420840"/>
    <d v="2022-05-25T00:00:00"/>
    <s v="4055778"/>
    <x v="692"/>
    <s v="86415798"/>
    <x v="3"/>
    <s v="B3"/>
    <s v="BXJL2N1"/>
    <s v="Z4DN"/>
    <n v="50"/>
    <n v="16328.52"/>
    <n v="18287.939999999999"/>
    <n v="326.57"/>
    <s v="Completed"/>
    <s v="4D24"/>
    <s v="4055778"/>
    <n v="50"/>
    <s v="Hyderabad"/>
    <x v="0"/>
    <s v="GM-HH"/>
    <x v="37"/>
    <x v="13"/>
    <x v="3"/>
  </r>
  <r>
    <s v="86I2420840"/>
    <d v="2022-05-25T00:00:00"/>
    <s v="4055778"/>
    <x v="692"/>
    <s v="80802633"/>
    <x v="2"/>
    <s v="B3"/>
    <s v="BXJJF71"/>
    <s v="Z4DN"/>
    <n v="10"/>
    <n v="13050.02"/>
    <n v="14616.02"/>
    <n v="1305"/>
    <s v="Completed"/>
    <s v="4D24"/>
    <s v="4055778"/>
    <n v="10"/>
    <s v="Hyderabad"/>
    <x v="0"/>
    <s v="GM-HH"/>
    <x v="37"/>
    <x v="13"/>
    <x v="3"/>
  </r>
  <r>
    <s v="86I2420840"/>
    <d v="2022-05-25T00:00:00"/>
    <s v="4055778"/>
    <x v="692"/>
    <s v="81571686"/>
    <x v="0"/>
    <s v="B3"/>
    <s v="BXJLND1"/>
    <s v="Z4DN"/>
    <n v="10"/>
    <n v="6525.01"/>
    <n v="7308.01"/>
    <n v="652.5"/>
    <s v="Completed"/>
    <s v="4D24"/>
    <s v="4055778"/>
    <n v="10"/>
    <s v="Hyderabad"/>
    <x v="0"/>
    <s v="GM-HH"/>
    <x v="37"/>
    <x v="13"/>
    <x v="3"/>
  </r>
  <r>
    <s v="86I2420848"/>
    <d v="2022-05-25T00:00:00"/>
    <s v="3547146"/>
    <x v="706"/>
    <s v="86415798"/>
    <x v="3"/>
    <s v="B3"/>
    <s v="BXJL2N1"/>
    <s v="Z4DN"/>
    <n v="5"/>
    <n v="1632.82"/>
    <n v="1828.76"/>
    <n v="326.57"/>
    <s v="Completed"/>
    <s v="4D24"/>
    <s v="3547146"/>
    <n v="5"/>
    <s v="Hyderabad"/>
    <x v="0"/>
    <s v="GM-HH"/>
    <x v="37"/>
    <x v="13"/>
    <x v="3"/>
  </r>
  <r>
    <s v="86I2420848"/>
    <d v="2022-05-25T00:00:00"/>
    <s v="3547146"/>
    <x v="706"/>
    <s v="80802633"/>
    <x v="2"/>
    <s v="B3"/>
    <s v="BXJJF71"/>
    <s v="Z4DN"/>
    <n v="5"/>
    <n v="6524.89"/>
    <n v="7307.89"/>
    <n v="1305"/>
    <s v="Completed"/>
    <s v="4D24"/>
    <s v="3547146"/>
    <n v="5"/>
    <s v="Hyderabad"/>
    <x v="0"/>
    <s v="GM-HH"/>
    <x v="37"/>
    <x v="13"/>
    <x v="3"/>
  </r>
  <r>
    <s v="86I2420854"/>
    <d v="2022-05-25T00:00:00"/>
    <s v="3553562"/>
    <x v="707"/>
    <s v="81571686"/>
    <x v="0"/>
    <s v="B3"/>
    <s v="BXJLND1"/>
    <s v="Z4DN"/>
    <n v="6"/>
    <n v="3915.11"/>
    <n v="4384.91"/>
    <n v="652.5"/>
    <s v="Completed"/>
    <s v="4D24"/>
    <s v="3553562"/>
    <n v="6"/>
    <s v="Hyderabad"/>
    <x v="0"/>
    <s v="GM-HH"/>
    <x v="36"/>
    <x v="13"/>
    <x v="3"/>
  </r>
  <r>
    <s v="86I2420862"/>
    <d v="2022-05-26T00:00:00"/>
    <s v="4841263"/>
    <x v="708"/>
    <s v="86415798"/>
    <x v="3"/>
    <s v="B3"/>
    <s v="BXJL2N1"/>
    <s v="Z4DN"/>
    <n v="15"/>
    <n v="4898.5"/>
    <n v="5486.33"/>
    <n v="326.57"/>
    <s v="Completed"/>
    <s v="4D24"/>
    <s v="4841263"/>
    <n v="15"/>
    <s v="Hyderabad"/>
    <x v="0"/>
    <s v="GM-HH"/>
    <x v="35"/>
    <x v="13"/>
    <x v="3"/>
  </r>
  <r>
    <s v="86I2420866"/>
    <d v="2022-05-26T00:00:00"/>
    <s v="4535215"/>
    <x v="3"/>
    <s v="80802633"/>
    <x v="2"/>
    <s v="B3"/>
    <s v="BXJJF71"/>
    <s v="Z4DN"/>
    <n v="12"/>
    <n v="15659.93"/>
    <n v="17539.13"/>
    <n v="1305"/>
    <s v="Completed"/>
    <s v="4D24"/>
    <s v="4535215"/>
    <n v="12"/>
    <s v="Hyderabad"/>
    <x v="0"/>
    <s v="GM-HH"/>
    <x v="37"/>
    <x v="13"/>
    <x v="3"/>
  </r>
  <r>
    <s v="86I2420866"/>
    <d v="2022-05-26T00:00:00"/>
    <s v="4535215"/>
    <x v="3"/>
    <s v="86415798"/>
    <x v="3"/>
    <s v="B3"/>
    <s v="BXJL2N1"/>
    <s v="Z4DN"/>
    <n v="17"/>
    <n v="5551.67"/>
    <n v="6217.87"/>
    <n v="326.57"/>
    <s v="Completed"/>
    <s v="4D24"/>
    <s v="4535215"/>
    <n v="17"/>
    <s v="Hyderabad"/>
    <x v="0"/>
    <s v="GM-HH"/>
    <x v="37"/>
    <x v="13"/>
    <x v="3"/>
  </r>
  <r>
    <s v="86I2420866"/>
    <d v="2022-05-26T00:00:00"/>
    <s v="4535215"/>
    <x v="3"/>
    <s v="80802625"/>
    <x v="1"/>
    <s v="B3"/>
    <s v="BXJLK51"/>
    <s v="Z4DN"/>
    <n v="8"/>
    <n v="10439.950000000001"/>
    <n v="11692.75"/>
    <n v="1305"/>
    <s v="Completed"/>
    <s v="4D24"/>
    <s v="4535215"/>
    <n v="8"/>
    <s v="Hyderabad"/>
    <x v="0"/>
    <s v="GM-HH"/>
    <x v="37"/>
    <x v="13"/>
    <x v="3"/>
  </r>
  <r>
    <s v="86I2420867"/>
    <d v="2022-05-26T00:00:00"/>
    <s v="4535215"/>
    <x v="3"/>
    <s v="80802625"/>
    <x v="1"/>
    <s v="B3"/>
    <s v="BXJLK51"/>
    <s v="Z4DN"/>
    <n v="24"/>
    <n v="31320"/>
    <n v="35078.400000000001"/>
    <n v="1305"/>
    <s v="Completed"/>
    <s v="4D24"/>
    <s v="4535215"/>
    <n v="24"/>
    <s v="Hyderabad"/>
    <x v="0"/>
    <s v="GM-HH"/>
    <x v="37"/>
    <x v="13"/>
    <x v="3"/>
  </r>
  <r>
    <s v="86I2420867"/>
    <d v="2022-05-26T00:00:00"/>
    <s v="4535215"/>
    <x v="3"/>
    <s v="80802633"/>
    <x v="2"/>
    <s v="B3"/>
    <s v="BXJJF71"/>
    <s v="Z4DN"/>
    <n v="164"/>
    <n v="214019.97"/>
    <n v="239702.37"/>
    <n v="1305"/>
    <s v="Completed"/>
    <s v="4D24"/>
    <s v="4535215"/>
    <n v="164"/>
    <s v="Hyderabad"/>
    <x v="0"/>
    <s v="GM-HH"/>
    <x v="37"/>
    <x v="13"/>
    <x v="3"/>
  </r>
  <r>
    <s v="86I2420867"/>
    <d v="2022-05-26T00:00:00"/>
    <s v="4535215"/>
    <x v="3"/>
    <s v="86415798"/>
    <x v="3"/>
    <s v="B3"/>
    <s v="BXJL2N1"/>
    <s v="Z4DN"/>
    <n v="123"/>
    <n v="40168.11"/>
    <n v="44988.29"/>
    <n v="326.57"/>
    <s v="Completed"/>
    <s v="4D24"/>
    <s v="4535215"/>
    <n v="123"/>
    <s v="Hyderabad"/>
    <x v="0"/>
    <s v="GM-HH"/>
    <x v="37"/>
    <x v="13"/>
    <x v="3"/>
  </r>
  <r>
    <s v="86I2420870"/>
    <d v="2022-05-26T00:00:00"/>
    <s v="1718531"/>
    <x v="709"/>
    <s v="86415798"/>
    <x v="3"/>
    <s v="B3"/>
    <s v="BXJL2N1"/>
    <s v="Z4DN"/>
    <n v="6"/>
    <n v="1959.35"/>
    <n v="2194.48"/>
    <n v="326.57"/>
    <s v="Completed"/>
    <s v="4D24"/>
    <s v="1718531"/>
    <n v="6"/>
    <s v="Hyderabad"/>
    <x v="0"/>
    <s v="GM-HH"/>
    <x v="35"/>
    <x v="13"/>
    <x v="3"/>
  </r>
  <r>
    <s v="86I2420871"/>
    <d v="2022-05-26T00:00:00"/>
    <s v="4055778"/>
    <x v="692"/>
    <s v="86415798"/>
    <x v="3"/>
    <s v="B3"/>
    <s v="BXJL2N1"/>
    <s v="Z4DN"/>
    <n v="50"/>
    <n v="16328.46"/>
    <n v="18287.88"/>
    <n v="326.57"/>
    <s v="Completed"/>
    <s v="4D24"/>
    <s v="4055778"/>
    <n v="50"/>
    <s v="Hyderabad"/>
    <x v="0"/>
    <s v="GM-HH"/>
    <x v="37"/>
    <x v="13"/>
    <x v="3"/>
  </r>
  <r>
    <s v="86I2420871"/>
    <d v="2022-05-26T00:00:00"/>
    <s v="4055778"/>
    <x v="692"/>
    <s v="80802633"/>
    <x v="2"/>
    <s v="B3"/>
    <s v="BXJJF71"/>
    <s v="Z4DN"/>
    <n v="5"/>
    <n v="6524.98"/>
    <n v="7307.98"/>
    <n v="1305"/>
    <s v="Completed"/>
    <s v="4D24"/>
    <s v="4055778"/>
    <n v="5"/>
    <s v="Hyderabad"/>
    <x v="0"/>
    <s v="GM-HH"/>
    <x v="37"/>
    <x v="13"/>
    <x v="3"/>
  </r>
  <r>
    <s v="86I2420871"/>
    <d v="2022-05-26T00:00:00"/>
    <s v="4055778"/>
    <x v="692"/>
    <s v="80802625"/>
    <x v="1"/>
    <s v="B3"/>
    <s v="BXJLK51"/>
    <s v="Z4DN"/>
    <n v="10"/>
    <n v="13049.97"/>
    <n v="14615.97"/>
    <n v="1305"/>
    <s v="Completed"/>
    <s v="4D24"/>
    <s v="4055778"/>
    <n v="10"/>
    <s v="Hyderabad"/>
    <x v="0"/>
    <s v="GM-HH"/>
    <x v="37"/>
    <x v="13"/>
    <x v="3"/>
  </r>
  <r>
    <s v="86I2420873"/>
    <d v="2022-05-26T00:00:00"/>
    <s v="3553536"/>
    <x v="662"/>
    <s v="80802633"/>
    <x v="2"/>
    <s v="B3"/>
    <s v="BXJJF71"/>
    <s v="Z4DN"/>
    <n v="14"/>
    <n v="18270.240000000002"/>
    <n v="20462.64"/>
    <n v="1305"/>
    <s v="Completed"/>
    <s v="4D24"/>
    <s v="3553536"/>
    <n v="14"/>
    <s v="Hyderabad"/>
    <x v="0"/>
    <s v="GM-HH"/>
    <x v="37"/>
    <x v="13"/>
    <x v="3"/>
  </r>
  <r>
    <s v="86I2420877"/>
    <d v="2022-05-27T00:00:00"/>
    <s v="3548168"/>
    <x v="702"/>
    <s v="81571686"/>
    <x v="0"/>
    <s v="B3"/>
    <s v="BXJLND1"/>
    <s v="Z4DN"/>
    <n v="2"/>
    <n v="1305.07"/>
    <n v="1461.67"/>
    <n v="652.5"/>
    <s v="Completed"/>
    <s v="4D24"/>
    <s v="3548168"/>
    <n v="2"/>
    <s v="Hyderabad"/>
    <x v="0"/>
    <s v="GM-HH"/>
    <x v="37"/>
    <x v="13"/>
    <x v="3"/>
  </r>
  <r>
    <s v="86I2420877"/>
    <d v="2022-05-27T00:00:00"/>
    <s v="3548168"/>
    <x v="702"/>
    <s v="86415798"/>
    <x v="3"/>
    <s v="B3"/>
    <s v="BXJL2N1"/>
    <s v="Z4DN"/>
    <n v="2"/>
    <n v="653.16999999999996"/>
    <n v="731.55"/>
    <n v="326.57"/>
    <s v="Completed"/>
    <s v="4D24"/>
    <s v="3548168"/>
    <n v="2"/>
    <s v="Hyderabad"/>
    <x v="0"/>
    <s v="GM-HH"/>
    <x v="37"/>
    <x v="13"/>
    <x v="3"/>
  </r>
  <r>
    <s v="86I2420877"/>
    <d v="2022-05-27T00:00:00"/>
    <s v="3548168"/>
    <x v="702"/>
    <s v="80802633"/>
    <x v="2"/>
    <s v="B3"/>
    <s v="BXJJF71"/>
    <s v="Z4DN"/>
    <n v="2"/>
    <n v="2610.13"/>
    <n v="2923.33"/>
    <n v="1305"/>
    <s v="Completed"/>
    <s v="4D24"/>
    <s v="3548168"/>
    <n v="2"/>
    <s v="Hyderabad"/>
    <x v="0"/>
    <s v="GM-HH"/>
    <x v="37"/>
    <x v="13"/>
    <x v="3"/>
  </r>
  <r>
    <s v="86I2420879"/>
    <d v="2022-05-27T00:00:00"/>
    <s v="3552508"/>
    <x v="710"/>
    <s v="81571686"/>
    <x v="0"/>
    <s v="B3"/>
    <s v="BXJLND1"/>
    <s v="Z4DN"/>
    <n v="10"/>
    <n v="6524.98"/>
    <n v="7307.98"/>
    <n v="652.5"/>
    <s v="Completed"/>
    <s v="4D24"/>
    <s v="3552508"/>
    <n v="10"/>
    <s v="Hyderabad"/>
    <x v="0"/>
    <s v="GM-HH"/>
    <x v="37"/>
    <x v="13"/>
    <x v="3"/>
  </r>
  <r>
    <s v="86I2420879"/>
    <d v="2022-05-27T00:00:00"/>
    <s v="3552508"/>
    <x v="710"/>
    <s v="80802625"/>
    <x v="1"/>
    <s v="B3"/>
    <s v="BXJLK51"/>
    <s v="Z4DN"/>
    <n v="20"/>
    <n v="26099.919999999998"/>
    <n v="29231.919999999998"/>
    <n v="1305"/>
    <s v="Completed"/>
    <s v="4D24"/>
    <s v="3552508"/>
    <n v="20"/>
    <s v="Hyderabad"/>
    <x v="0"/>
    <s v="GM-HH"/>
    <x v="37"/>
    <x v="13"/>
    <x v="3"/>
  </r>
  <r>
    <s v="86I2420879"/>
    <d v="2022-05-27T00:00:00"/>
    <s v="3552508"/>
    <x v="710"/>
    <s v="86415798"/>
    <x v="3"/>
    <s v="B3"/>
    <s v="BXJL2N1"/>
    <s v="Z4DN"/>
    <n v="20"/>
    <n v="6531.38"/>
    <n v="7315.14"/>
    <n v="326.57"/>
    <s v="Completed"/>
    <s v="4D24"/>
    <s v="3552508"/>
    <n v="20"/>
    <s v="Hyderabad"/>
    <x v="0"/>
    <s v="GM-HH"/>
    <x v="37"/>
    <x v="13"/>
    <x v="3"/>
  </r>
  <r>
    <s v="86I2420879"/>
    <d v="2022-05-27T00:00:00"/>
    <s v="3552508"/>
    <x v="710"/>
    <s v="80802633"/>
    <x v="2"/>
    <s v="B3"/>
    <s v="BXJJF71"/>
    <s v="Z4DN"/>
    <n v="10"/>
    <n v="13049.96"/>
    <n v="14615.96"/>
    <n v="1305"/>
    <s v="Completed"/>
    <s v="4D24"/>
    <s v="3552508"/>
    <n v="10"/>
    <s v="Hyderabad"/>
    <x v="0"/>
    <s v="GM-HH"/>
    <x v="37"/>
    <x v="13"/>
    <x v="3"/>
  </r>
  <r>
    <s v="86I2420882"/>
    <d v="2022-05-27T00:00:00"/>
    <s v="3553948"/>
    <x v="663"/>
    <s v="80802633"/>
    <x v="2"/>
    <s v="B3"/>
    <s v="BXJJF71"/>
    <s v="Z4DN"/>
    <n v="1"/>
    <n v="1304.98"/>
    <n v="1461.58"/>
    <n v="1305"/>
    <s v="Completed"/>
    <s v="4D24"/>
    <s v="3553948"/>
    <n v="1"/>
    <s v="Hyderabad"/>
    <x v="0"/>
    <s v="GM-HH"/>
    <x v="35"/>
    <x v="13"/>
    <x v="3"/>
  </r>
  <r>
    <s v="86I2420882"/>
    <d v="2022-05-27T00:00:00"/>
    <s v="3553948"/>
    <x v="663"/>
    <s v="80802625"/>
    <x v="1"/>
    <s v="B3"/>
    <s v="BXJLK51"/>
    <s v="Z4DN"/>
    <n v="2"/>
    <n v="2609.9499999999998"/>
    <n v="2923.15"/>
    <n v="1305"/>
    <s v="Completed"/>
    <s v="4D24"/>
    <s v="3553948"/>
    <n v="2"/>
    <s v="Hyderabad"/>
    <x v="0"/>
    <s v="GM-HH"/>
    <x v="35"/>
    <x v="13"/>
    <x v="3"/>
  </r>
  <r>
    <s v="86I2420887"/>
    <d v="2022-05-28T00:00:00"/>
    <s v="3548064"/>
    <x v="670"/>
    <s v="81571686"/>
    <x v="0"/>
    <s v="B3"/>
    <s v="BXJLND1"/>
    <s v="Z4DN"/>
    <n v="10"/>
    <n v="6524.97"/>
    <n v="7307.97"/>
    <n v="652.5"/>
    <s v="Completed"/>
    <s v="4D24"/>
    <s v="3548064"/>
    <n v="10"/>
    <s v="Hyderabad"/>
    <x v="0"/>
    <s v="GM-HH"/>
    <x v="36"/>
    <x v="13"/>
    <x v="3"/>
  </r>
  <r>
    <s v="86I2420887"/>
    <d v="2022-05-28T00:00:00"/>
    <s v="3548064"/>
    <x v="670"/>
    <s v="80802625"/>
    <x v="1"/>
    <s v="B3"/>
    <s v="BXJLK51"/>
    <s v="Z4DN"/>
    <n v="10"/>
    <n v="13049.93"/>
    <n v="14615.93"/>
    <n v="1305"/>
    <s v="Completed"/>
    <s v="4D24"/>
    <s v="3548064"/>
    <n v="10"/>
    <s v="Hyderabad"/>
    <x v="0"/>
    <s v="GM-HH"/>
    <x v="36"/>
    <x v="13"/>
    <x v="3"/>
  </r>
  <r>
    <s v="86I2420887"/>
    <d v="2022-05-28T00:00:00"/>
    <s v="3548064"/>
    <x v="670"/>
    <s v="80802633"/>
    <x v="2"/>
    <s v="B3"/>
    <s v="BXJJF71"/>
    <s v="Z4DN"/>
    <n v="15"/>
    <n v="19574.900000000001"/>
    <n v="21923.9"/>
    <n v="1305"/>
    <s v="Completed"/>
    <s v="4D24"/>
    <s v="3548064"/>
    <n v="15"/>
    <s v="Hyderabad"/>
    <x v="0"/>
    <s v="GM-HH"/>
    <x v="36"/>
    <x v="13"/>
    <x v="3"/>
  </r>
  <r>
    <s v="86I2420889"/>
    <d v="2022-05-28T00:00:00"/>
    <s v="3662862"/>
    <x v="679"/>
    <s v="81571686"/>
    <x v="0"/>
    <s v="B3"/>
    <s v="BXJLND1"/>
    <s v="Z4DN"/>
    <n v="50"/>
    <n v="32625.02"/>
    <n v="36540.019999999997"/>
    <n v="652.5"/>
    <s v="Completed"/>
    <s v="4D24"/>
    <s v="3662862"/>
    <n v="50"/>
    <s v="Hyderabad"/>
    <x v="0"/>
    <s v="GM-HH"/>
    <x v="37"/>
    <x v="13"/>
    <x v="3"/>
  </r>
  <r>
    <s v="86I2420889"/>
    <d v="2022-05-28T00:00:00"/>
    <s v="3662862"/>
    <x v="679"/>
    <s v="80802625"/>
    <x v="1"/>
    <s v="B3"/>
    <s v="BXJLK51"/>
    <s v="Z4DN"/>
    <n v="20"/>
    <n v="26100.02"/>
    <n v="29232.02"/>
    <n v="1305"/>
    <s v="Completed"/>
    <s v="4D24"/>
    <s v="3662862"/>
    <n v="20"/>
    <s v="Hyderabad"/>
    <x v="0"/>
    <s v="GM-HH"/>
    <x v="37"/>
    <x v="13"/>
    <x v="3"/>
  </r>
  <r>
    <s v="86I2420889"/>
    <d v="2022-05-28T00:00:00"/>
    <s v="3662862"/>
    <x v="679"/>
    <s v="86415798"/>
    <x v="3"/>
    <s v="B3"/>
    <s v="BXJL2N1"/>
    <s v="Z4DN"/>
    <n v="50"/>
    <n v="16328.51"/>
    <n v="18287.93"/>
    <n v="326.57"/>
    <s v="Completed"/>
    <s v="4D24"/>
    <s v="3662862"/>
    <n v="50"/>
    <s v="Hyderabad"/>
    <x v="0"/>
    <s v="GM-HH"/>
    <x v="37"/>
    <x v="13"/>
    <x v="3"/>
  </r>
  <r>
    <s v="86I2420889"/>
    <d v="2022-05-28T00:00:00"/>
    <s v="3662862"/>
    <x v="679"/>
    <s v="80802633"/>
    <x v="2"/>
    <s v="B3"/>
    <s v="BXJJF71"/>
    <s v="Z4DN"/>
    <n v="30"/>
    <n v="39150.03"/>
    <n v="43848.03"/>
    <n v="1305"/>
    <s v="Completed"/>
    <s v="4D24"/>
    <s v="3662862"/>
    <n v="30"/>
    <s v="Hyderabad"/>
    <x v="0"/>
    <s v="GM-HH"/>
    <x v="37"/>
    <x v="13"/>
    <x v="3"/>
  </r>
  <r>
    <s v="86I2420891"/>
    <d v="2022-05-28T00:00:00"/>
    <s v="3548043"/>
    <x v="701"/>
    <s v="81571686"/>
    <x v="0"/>
    <s v="B3"/>
    <s v="BXJLND1"/>
    <s v="Z4DN"/>
    <n v="30"/>
    <n v="19574.849999999999"/>
    <n v="21923.85"/>
    <n v="652.5"/>
    <s v="Completed"/>
    <s v="4D24"/>
    <s v="3548043"/>
    <n v="30"/>
    <s v="Hyderabad"/>
    <x v="0"/>
    <s v="GM-HH"/>
    <x v="35"/>
    <x v="13"/>
    <x v="3"/>
  </r>
  <r>
    <s v="86I2420891"/>
    <d v="2022-05-28T00:00:00"/>
    <s v="3548043"/>
    <x v="701"/>
    <s v="86415798"/>
    <x v="3"/>
    <s v="B3"/>
    <s v="BXJL2N1"/>
    <s v="Z4DN"/>
    <n v="10"/>
    <n v="3265.67"/>
    <n v="3657.55"/>
    <n v="326.57"/>
    <s v="Completed"/>
    <s v="4D24"/>
    <s v="3548043"/>
    <n v="10"/>
    <s v="Hyderabad"/>
    <x v="0"/>
    <s v="GM-HH"/>
    <x v="35"/>
    <x v="13"/>
    <x v="3"/>
  </r>
  <r>
    <s v="86I2420895"/>
    <d v="2022-05-28T00:00:00"/>
    <s v="4071272"/>
    <x v="681"/>
    <s v="81571686"/>
    <x v="0"/>
    <s v="B3"/>
    <s v="BXJLND1"/>
    <s v="Z4DN"/>
    <n v="80"/>
    <n v="52200.01"/>
    <n v="58464.01"/>
    <n v="652.5"/>
    <s v="Completed"/>
    <s v="4D24"/>
    <s v="4071272"/>
    <n v="80"/>
    <s v="Hyderabad"/>
    <x v="0"/>
    <s v="GM-HH"/>
    <x v="35"/>
    <x v="13"/>
    <x v="3"/>
  </r>
  <r>
    <s v="86I2420895"/>
    <d v="2022-05-28T00:00:00"/>
    <s v="4071272"/>
    <x v="681"/>
    <s v="80802625"/>
    <x v="1"/>
    <s v="B3"/>
    <s v="BXJLK51"/>
    <s v="Z4DN"/>
    <n v="20"/>
    <n v="26100"/>
    <n v="29232"/>
    <n v="1305"/>
    <s v="Completed"/>
    <s v="4D24"/>
    <s v="4071272"/>
    <n v="20"/>
    <s v="Hyderabad"/>
    <x v="0"/>
    <s v="GM-HH"/>
    <x v="35"/>
    <x v="13"/>
    <x v="3"/>
  </r>
  <r>
    <s v="86I2420895"/>
    <d v="2022-05-28T00:00:00"/>
    <s v="4071272"/>
    <x v="681"/>
    <s v="86415798"/>
    <x v="3"/>
    <s v="B3"/>
    <s v="BXJL2N1"/>
    <s v="Z4DN"/>
    <n v="40"/>
    <n v="13062.8"/>
    <n v="14630.34"/>
    <n v="326.57"/>
    <s v="Completed"/>
    <s v="4D24"/>
    <s v="4071272"/>
    <n v="40"/>
    <s v="Hyderabad"/>
    <x v="0"/>
    <s v="GM-HH"/>
    <x v="35"/>
    <x v="13"/>
    <x v="3"/>
  </r>
  <r>
    <s v="86I2420900"/>
    <d v="2022-05-28T00:00:00"/>
    <s v="1718457"/>
    <x v="661"/>
    <s v="81571686"/>
    <x v="0"/>
    <s v="B3"/>
    <s v="BXJLND1"/>
    <s v="Z4DN"/>
    <n v="20"/>
    <n v="13049.91"/>
    <n v="14615.91"/>
    <n v="652.5"/>
    <s v="Completed"/>
    <s v="4D24"/>
    <s v="1718457"/>
    <n v="20"/>
    <s v="Hyderabad"/>
    <x v="0"/>
    <s v="GM-HH"/>
    <x v="35"/>
    <x v="13"/>
    <x v="3"/>
  </r>
  <r>
    <s v="86I2420900"/>
    <d v="2022-05-28T00:00:00"/>
    <s v="1718457"/>
    <x v="661"/>
    <s v="86415798"/>
    <x v="3"/>
    <s v="B3"/>
    <s v="BXJL2N1"/>
    <s v="Z4DN"/>
    <n v="10"/>
    <n v="3265.67"/>
    <n v="3657.55"/>
    <n v="326.57"/>
    <s v="Completed"/>
    <s v="4D24"/>
    <s v="1718457"/>
    <n v="10"/>
    <s v="Hyderabad"/>
    <x v="0"/>
    <s v="GM-HH"/>
    <x v="35"/>
    <x v="13"/>
    <x v="3"/>
  </r>
  <r>
    <s v="86I2420903"/>
    <d v="2022-05-28T00:00:00"/>
    <s v="3547139"/>
    <x v="675"/>
    <s v="81571686"/>
    <x v="0"/>
    <s v="B3"/>
    <s v="BXJLND1"/>
    <s v="Z4DN"/>
    <n v="12"/>
    <n v="7829.98"/>
    <n v="8769.58"/>
    <n v="652.5"/>
    <s v="Completed"/>
    <s v="4D24"/>
    <s v="3547139"/>
    <n v="12"/>
    <s v="Hyderabad"/>
    <x v="0"/>
    <s v="GM-HH"/>
    <x v="37"/>
    <x v="13"/>
    <x v="3"/>
  </r>
  <r>
    <s v="86I2420903"/>
    <d v="2022-05-28T00:00:00"/>
    <s v="3547139"/>
    <x v="675"/>
    <s v="86415798"/>
    <x v="3"/>
    <s v="B3"/>
    <s v="BXJL2N1"/>
    <s v="Z4DN"/>
    <n v="15"/>
    <n v="4898.54"/>
    <n v="5486.36"/>
    <n v="326.57"/>
    <s v="Completed"/>
    <s v="4D24"/>
    <s v="3547139"/>
    <n v="15"/>
    <s v="Hyderabad"/>
    <x v="0"/>
    <s v="GM-HH"/>
    <x v="37"/>
    <x v="13"/>
    <x v="3"/>
  </r>
  <r>
    <s v="86I2420905"/>
    <d v="2022-05-28T00:00:00"/>
    <s v="3547144"/>
    <x v="711"/>
    <s v="81571686"/>
    <x v="0"/>
    <s v="B3"/>
    <s v="BXJLND1"/>
    <s v="Z4DN"/>
    <n v="10"/>
    <n v="6525.1"/>
    <n v="7308.1"/>
    <n v="652.5"/>
    <s v="Completed"/>
    <s v="4D24"/>
    <s v="3547144"/>
    <n v="10"/>
    <s v="Hyderabad"/>
    <x v="0"/>
    <s v="GM-HH"/>
    <x v="37"/>
    <x v="13"/>
    <x v="3"/>
  </r>
  <r>
    <s v="86I2420905"/>
    <d v="2022-05-28T00:00:00"/>
    <s v="3547144"/>
    <x v="711"/>
    <s v="80802633"/>
    <x v="2"/>
    <s v="B3"/>
    <s v="BXJJF71"/>
    <s v="Z4DN"/>
    <n v="5"/>
    <n v="6525.1"/>
    <n v="7308.1"/>
    <n v="1305"/>
    <s v="Completed"/>
    <s v="4D24"/>
    <s v="3547144"/>
    <n v="5"/>
    <s v="Hyderabad"/>
    <x v="0"/>
    <s v="GM-HH"/>
    <x v="37"/>
    <x v="13"/>
    <x v="3"/>
  </r>
  <r>
    <s v="86I2420910"/>
    <d v="2022-05-28T00:00:00"/>
    <s v="3548047"/>
    <x v="712"/>
    <s v="80802633"/>
    <x v="2"/>
    <s v="B3"/>
    <s v="BXJJF71"/>
    <s v="Z4DN"/>
    <n v="10"/>
    <n v="13049.77"/>
    <n v="14615.77"/>
    <n v="1305"/>
    <s v="Completed"/>
    <s v="4D24"/>
    <s v="3548047"/>
    <n v="10"/>
    <s v="Hyderabad"/>
    <x v="0"/>
    <s v="GM-HH"/>
    <x v="37"/>
    <x v="13"/>
    <x v="3"/>
  </r>
  <r>
    <s v="86I2420912"/>
    <d v="2022-05-28T00:00:00"/>
    <s v="1718502"/>
    <x v="680"/>
    <s v="80802633"/>
    <x v="2"/>
    <s v="B3"/>
    <s v="BXJJF71"/>
    <s v="Z4DN"/>
    <n v="5"/>
    <n v="6524.92"/>
    <n v="7307.92"/>
    <n v="1305"/>
    <s v="Completed"/>
    <s v="4D24"/>
    <s v="1718502"/>
    <n v="5"/>
    <s v="Hyderabad"/>
    <x v="0"/>
    <s v="GM-HH"/>
    <x v="37"/>
    <x v="13"/>
    <x v="3"/>
  </r>
  <r>
    <s v="86I2420913"/>
    <d v="2022-05-28T00:00:00"/>
    <s v="3552589"/>
    <x v="677"/>
    <s v="81571686"/>
    <x v="0"/>
    <s v="B3"/>
    <s v="BXJLND1"/>
    <s v="Z4DN"/>
    <n v="5"/>
    <n v="3262.54"/>
    <n v="3654.04"/>
    <n v="652.5"/>
    <s v="Completed"/>
    <s v="4D24"/>
    <s v="3552589"/>
    <n v="5"/>
    <s v="Hyderabad"/>
    <x v="0"/>
    <s v="GM-HH"/>
    <x v="37"/>
    <x v="13"/>
    <x v="3"/>
  </r>
  <r>
    <s v="86I2420913"/>
    <d v="2022-05-28T00:00:00"/>
    <s v="3552589"/>
    <x v="677"/>
    <s v="86415798"/>
    <x v="3"/>
    <s v="B3"/>
    <s v="BXJL2N1"/>
    <s v="Z4DN"/>
    <n v="5"/>
    <n v="1632.87"/>
    <n v="1828.81"/>
    <n v="326.57"/>
    <s v="Completed"/>
    <s v="4D24"/>
    <s v="3552589"/>
    <n v="5"/>
    <s v="Hyderabad"/>
    <x v="0"/>
    <s v="GM-HH"/>
    <x v="37"/>
    <x v="13"/>
    <x v="3"/>
  </r>
  <r>
    <s v="86I2420913"/>
    <d v="2022-05-28T00:00:00"/>
    <s v="3552589"/>
    <x v="677"/>
    <s v="80802625"/>
    <x v="1"/>
    <s v="B3"/>
    <s v="BXJLK51"/>
    <s v="Z4DN"/>
    <n v="5"/>
    <n v="6525.09"/>
    <n v="7308.09"/>
    <n v="1305"/>
    <s v="Completed"/>
    <s v="4D24"/>
    <s v="3552589"/>
    <n v="5"/>
    <s v="Hyderabad"/>
    <x v="0"/>
    <s v="GM-HH"/>
    <x v="37"/>
    <x v="13"/>
    <x v="3"/>
  </r>
  <r>
    <s v="86I2420913"/>
    <d v="2022-05-28T00:00:00"/>
    <s v="3552589"/>
    <x v="677"/>
    <s v="80802633"/>
    <x v="2"/>
    <s v="B3"/>
    <s v="BXJJF71"/>
    <s v="Z4DN"/>
    <n v="10"/>
    <n v="13050.18"/>
    <n v="14616.18"/>
    <n v="1305"/>
    <s v="Completed"/>
    <s v="4D24"/>
    <s v="3552589"/>
    <n v="10"/>
    <s v="Hyderabad"/>
    <x v="0"/>
    <s v="GM-HH"/>
    <x v="37"/>
    <x v="13"/>
    <x v="3"/>
  </r>
  <r>
    <s v="86I2420914"/>
    <d v="2022-05-28T00:00:00"/>
    <s v="3627"/>
    <x v="688"/>
    <s v="81571686"/>
    <x v="0"/>
    <s v="B3"/>
    <s v="BXJLND1"/>
    <s v="Z4DN"/>
    <n v="162"/>
    <n v="105705.14"/>
    <n v="118389.74"/>
    <n v="652.5"/>
    <s v="Completed"/>
    <s v="4D24"/>
    <s v="3627"/>
    <n v="162"/>
    <s v="Hyderabad"/>
    <x v="0"/>
    <s v="GM-HH"/>
    <x v="37"/>
    <x v="13"/>
    <x v="3"/>
  </r>
  <r>
    <s v="86I2420914"/>
    <d v="2022-05-28T00:00:00"/>
    <s v="3627"/>
    <x v="688"/>
    <s v="80802625"/>
    <x v="1"/>
    <s v="B3"/>
    <s v="BXJLK51"/>
    <s v="Z4DN"/>
    <n v="60"/>
    <n v="78300.100000000006"/>
    <n v="87696.1"/>
    <n v="1305"/>
    <s v="Completed"/>
    <s v="4D24"/>
    <s v="3627"/>
    <n v="60"/>
    <s v="Hyderabad"/>
    <x v="0"/>
    <s v="GM-HH"/>
    <x v="37"/>
    <x v="13"/>
    <x v="3"/>
  </r>
  <r>
    <s v="86I2420914"/>
    <d v="2022-05-28T00:00:00"/>
    <s v="3627"/>
    <x v="688"/>
    <s v="86415798"/>
    <x v="3"/>
    <s v="B3"/>
    <s v="BXJL2N1"/>
    <s v="Z4DN"/>
    <n v="120"/>
    <n v="39188.449999999997"/>
    <n v="43891.05"/>
    <n v="326.57"/>
    <s v="Completed"/>
    <s v="4D24"/>
    <s v="3627"/>
    <n v="120"/>
    <s v="Hyderabad"/>
    <x v="0"/>
    <s v="GM-HH"/>
    <x v="37"/>
    <x v="13"/>
    <x v="3"/>
  </r>
  <r>
    <s v="86I2420914"/>
    <d v="2022-05-28T00:00:00"/>
    <s v="3627"/>
    <x v="688"/>
    <s v="80802633"/>
    <x v="2"/>
    <s v="B3"/>
    <s v="BXJJF71"/>
    <s v="Z4DN"/>
    <n v="80"/>
    <n v="104400.13"/>
    <n v="116928.13"/>
    <n v="1305"/>
    <s v="Completed"/>
    <s v="4D24"/>
    <s v="3627"/>
    <n v="80"/>
    <s v="Hyderabad"/>
    <x v="0"/>
    <s v="GM-HH"/>
    <x v="37"/>
    <x v="13"/>
    <x v="3"/>
  </r>
  <r>
    <s v="86I2420917"/>
    <d v="2022-05-28T00:00:00"/>
    <s v="3547135"/>
    <x v="674"/>
    <s v="86415798"/>
    <x v="3"/>
    <s v="B3"/>
    <s v="BXJL2N1"/>
    <s v="Z4DN"/>
    <n v="12"/>
    <n v="3918.75"/>
    <n v="4389.01"/>
    <n v="326.57"/>
    <s v="Completed"/>
    <s v="4D24"/>
    <s v="3547135"/>
    <n v="12"/>
    <s v="Hyderabad"/>
    <x v="0"/>
    <s v="GM-HH"/>
    <x v="37"/>
    <x v="13"/>
    <x v="3"/>
  </r>
  <r>
    <s v="86I2420919"/>
    <d v="2022-05-28T00:00:00"/>
    <s v="3548040"/>
    <x v="585"/>
    <s v="86415798"/>
    <x v="3"/>
    <s v="B3"/>
    <s v="BXJL2N1"/>
    <s v="Z4DN"/>
    <n v="40"/>
    <n v="13062.73"/>
    <n v="14630.27"/>
    <n v="326.57"/>
    <s v="Completed"/>
    <s v="4D24"/>
    <s v="3548040"/>
    <n v="40"/>
    <s v="Hyderabad"/>
    <x v="0"/>
    <s v="GM-HH"/>
    <x v="37"/>
    <x v="13"/>
    <x v="3"/>
  </r>
  <r>
    <s v="86I2420926"/>
    <d v="2022-05-28T00:00:00"/>
    <s v="1718437"/>
    <x v="668"/>
    <s v="86415798"/>
    <x v="3"/>
    <s v="B3"/>
    <s v="BXJL2N1"/>
    <s v="Z4DN"/>
    <n v="10"/>
    <n v="3265.66"/>
    <n v="3657.54"/>
    <n v="326.57"/>
    <s v="Completed"/>
    <s v="4D24"/>
    <s v="1718437"/>
    <n v="10"/>
    <s v="Hyderabad"/>
    <x v="0"/>
    <s v="GM-HH"/>
    <x v="35"/>
    <x v="13"/>
    <x v="3"/>
  </r>
  <r>
    <s v="86I2420926"/>
    <d v="2022-05-28T00:00:00"/>
    <s v="1718437"/>
    <x v="668"/>
    <s v="80802633"/>
    <x v="2"/>
    <s v="B3"/>
    <s v="BXJJF71"/>
    <s v="Z4DN"/>
    <n v="3"/>
    <n v="3914.96"/>
    <n v="4384.76"/>
    <n v="1305"/>
    <s v="Completed"/>
    <s v="4D24"/>
    <s v="1718437"/>
    <n v="3"/>
    <s v="Hyderabad"/>
    <x v="0"/>
    <s v="GM-HH"/>
    <x v="35"/>
    <x v="13"/>
    <x v="3"/>
  </r>
  <r>
    <s v="86I2420927"/>
    <d v="2022-05-28T00:00:00"/>
    <s v="3554518"/>
    <x v="660"/>
    <s v="86415798"/>
    <x v="3"/>
    <s v="B3"/>
    <s v="BXJL2N1"/>
    <s v="Z4DN"/>
    <n v="20"/>
    <n v="6531.34"/>
    <n v="7315.11"/>
    <n v="326.57"/>
    <s v="Completed"/>
    <s v="4D24"/>
    <s v="3554518"/>
    <n v="20"/>
    <s v="Hyderabad"/>
    <x v="0"/>
    <s v="GM-HH"/>
    <x v="36"/>
    <x v="13"/>
    <x v="3"/>
  </r>
  <r>
    <s v="86I2420927"/>
    <d v="2022-05-28T00:00:00"/>
    <s v="3554518"/>
    <x v="660"/>
    <s v="81571686"/>
    <x v="0"/>
    <s v="B3"/>
    <s v="BXJLND1"/>
    <s v="Z4DN"/>
    <n v="10"/>
    <n v="6524.94"/>
    <n v="7307.94"/>
    <n v="652.5"/>
    <s v="Completed"/>
    <s v="4D24"/>
    <s v="3554518"/>
    <n v="10"/>
    <s v="Hyderabad"/>
    <x v="0"/>
    <s v="GM-HH"/>
    <x v="36"/>
    <x v="13"/>
    <x v="3"/>
  </r>
  <r>
    <s v="86I2420935"/>
    <d v="2022-05-28T00:00:00"/>
    <s v="4652311"/>
    <x v="682"/>
    <s v="86415798"/>
    <x v="3"/>
    <s v="B3"/>
    <s v="BXJL2N1"/>
    <s v="Z4DN"/>
    <n v="16"/>
    <n v="5225.0200000000004"/>
    <n v="5852.04"/>
    <n v="326.57"/>
    <s v="Completed"/>
    <s v="4D24"/>
    <s v="4652311"/>
    <n v="16"/>
    <s v="Hyderabad"/>
    <x v="0"/>
    <s v="GM-HH"/>
    <x v="37"/>
    <x v="13"/>
    <x v="3"/>
  </r>
  <r>
    <s v="86I2420943"/>
    <d v="2022-05-28T00:00:00"/>
    <s v="3638115"/>
    <x v="713"/>
    <s v="86415798"/>
    <x v="3"/>
    <s v="B3"/>
    <s v="BXJL2N1"/>
    <s v="Z4DN"/>
    <n v="20"/>
    <n v="6531.39"/>
    <n v="7315.16"/>
    <n v="326.57"/>
    <s v="Completed"/>
    <s v="4D24"/>
    <s v="3638115"/>
    <n v="20"/>
    <s v="Hyderabad"/>
    <x v="0"/>
    <s v="GM-HH"/>
    <x v="36"/>
    <x v="13"/>
    <x v="3"/>
  </r>
  <r>
    <s v="86I2420943"/>
    <d v="2022-05-28T00:00:00"/>
    <s v="3638115"/>
    <x v="713"/>
    <s v="81571686"/>
    <x v="0"/>
    <s v="B3"/>
    <s v="BXJLND1"/>
    <s v="Z4DN"/>
    <n v="30"/>
    <n v="19574.97"/>
    <n v="21923.97"/>
    <n v="652.5"/>
    <s v="Completed"/>
    <s v="4D24"/>
    <s v="3638115"/>
    <n v="30"/>
    <s v="Hyderabad"/>
    <x v="0"/>
    <s v="GM-HH"/>
    <x v="36"/>
    <x v="13"/>
    <x v="3"/>
  </r>
  <r>
    <s v="86I2420943"/>
    <d v="2022-05-28T00:00:00"/>
    <s v="3638115"/>
    <x v="713"/>
    <s v="80802625"/>
    <x v="1"/>
    <s v="B3"/>
    <s v="BXJLK51"/>
    <s v="Z4DN"/>
    <n v="12"/>
    <n v="15659.98"/>
    <n v="17539.18"/>
    <n v="1305"/>
    <s v="Completed"/>
    <s v="4D24"/>
    <s v="3638115"/>
    <n v="12"/>
    <s v="Hyderabad"/>
    <x v="0"/>
    <s v="GM-HH"/>
    <x v="36"/>
    <x v="13"/>
    <x v="3"/>
  </r>
  <r>
    <s v="86I2420945"/>
    <d v="2022-05-28T00:00:00"/>
    <s v="3547133"/>
    <x v="696"/>
    <s v="80802625"/>
    <x v="1"/>
    <s v="B3"/>
    <s v="BXJLK51"/>
    <s v="Z4DN"/>
    <n v="10"/>
    <n v="13050"/>
    <n v="14616"/>
    <n v="1305"/>
    <s v="Completed"/>
    <s v="4D24"/>
    <s v="3547133"/>
    <n v="10"/>
    <s v="Hyderabad"/>
    <x v="0"/>
    <s v="GM-HH"/>
    <x v="37"/>
    <x v="13"/>
    <x v="3"/>
  </r>
  <r>
    <s v="86I2420952"/>
    <d v="2022-05-28T00:00:00"/>
    <s v="4226320"/>
    <x v="683"/>
    <s v="81571686"/>
    <x v="0"/>
    <s v="B3"/>
    <s v="BXJLND1"/>
    <s v="Z4DN"/>
    <n v="20"/>
    <n v="13050.16"/>
    <n v="14616.16"/>
    <n v="652.5"/>
    <s v="Completed"/>
    <s v="4D24"/>
    <s v="4226320"/>
    <n v="20"/>
    <s v="Hyderabad"/>
    <x v="0"/>
    <s v="GM-HH"/>
    <x v="35"/>
    <x v="13"/>
    <x v="3"/>
  </r>
  <r>
    <s v="86I2420957"/>
    <d v="2022-05-28T00:00:00"/>
    <s v="2089597"/>
    <x v="714"/>
    <s v="81571686"/>
    <x v="0"/>
    <s v="B3"/>
    <s v="BXJLND1"/>
    <s v="Z4DN"/>
    <n v="50"/>
    <n v="32625"/>
    <n v="36540"/>
    <n v="652.5"/>
    <s v="Completed"/>
    <s v="4D24"/>
    <s v="2089597"/>
    <n v="50"/>
    <s v="Hyderabad"/>
    <x v="0"/>
    <s v="GM-HH"/>
    <x v="36"/>
    <x v="13"/>
    <x v="3"/>
  </r>
  <r>
    <s v="86I2420957"/>
    <d v="2022-05-28T00:00:00"/>
    <s v="2089597"/>
    <x v="714"/>
    <s v="80802625"/>
    <x v="1"/>
    <s v="B3"/>
    <s v="BXJLK51"/>
    <s v="Z4DN"/>
    <n v="30"/>
    <n v="39150"/>
    <n v="43848"/>
    <n v="1305"/>
    <s v="Completed"/>
    <s v="4D24"/>
    <s v="2089597"/>
    <n v="30"/>
    <s v="Hyderabad"/>
    <x v="0"/>
    <s v="GM-HH"/>
    <x v="36"/>
    <x v="13"/>
    <x v="3"/>
  </r>
  <r>
    <s v="86I2420957"/>
    <d v="2022-05-28T00:00:00"/>
    <s v="2089597"/>
    <x v="714"/>
    <s v="80802633"/>
    <x v="2"/>
    <s v="B3"/>
    <s v="BXJJF71"/>
    <s v="Z4DN"/>
    <n v="40"/>
    <n v="52200"/>
    <n v="58464"/>
    <n v="1305"/>
    <s v="Completed"/>
    <s v="4D24"/>
    <s v="2089597"/>
    <n v="40"/>
    <s v="Hyderabad"/>
    <x v="0"/>
    <s v="GM-HH"/>
    <x v="36"/>
    <x v="13"/>
    <x v="3"/>
  </r>
  <r>
    <s v="86I2420958"/>
    <d v="2022-05-28T00:00:00"/>
    <s v="3552341"/>
    <x v="698"/>
    <s v="80802625"/>
    <x v="1"/>
    <s v="B3"/>
    <s v="BXJLK51"/>
    <s v="Z4DN"/>
    <n v="10"/>
    <n v="13050.15"/>
    <n v="14616.15"/>
    <n v="1305"/>
    <s v="Completed"/>
    <s v="4D24"/>
    <s v="3552341"/>
    <n v="10"/>
    <s v="Hyderabad"/>
    <x v="0"/>
    <s v="GM-HH"/>
    <x v="35"/>
    <x v="13"/>
    <x v="3"/>
  </r>
  <r>
    <s v="86I2420958"/>
    <d v="2022-05-28T00:00:00"/>
    <s v="3552341"/>
    <x v="698"/>
    <s v="86415798"/>
    <x v="3"/>
    <s v="B3"/>
    <s v="BXJL2N1"/>
    <s v="Z4DN"/>
    <n v="10"/>
    <n v="3265.74"/>
    <n v="3657.62"/>
    <n v="326.57"/>
    <s v="Completed"/>
    <s v="4D24"/>
    <s v="3552341"/>
    <n v="10"/>
    <s v="Hyderabad"/>
    <x v="0"/>
    <s v="GM-HH"/>
    <x v="35"/>
    <x v="13"/>
    <x v="3"/>
  </r>
  <r>
    <s v="86I2420958"/>
    <d v="2022-05-28T00:00:00"/>
    <s v="3552341"/>
    <x v="698"/>
    <s v="80802633"/>
    <x v="2"/>
    <s v="B3"/>
    <s v="BXJJF71"/>
    <s v="Z4DN"/>
    <n v="15"/>
    <n v="19575.23"/>
    <n v="21924.23"/>
    <n v="1305"/>
    <s v="Completed"/>
    <s v="4D24"/>
    <s v="3552341"/>
    <n v="15"/>
    <s v="Hyderabad"/>
    <x v="0"/>
    <s v="GM-HH"/>
    <x v="35"/>
    <x v="13"/>
    <x v="3"/>
  </r>
  <r>
    <s v="86I2420961"/>
    <d v="2022-05-29T00:00:00"/>
    <s v="3548059"/>
    <x v="694"/>
    <s v="80802625"/>
    <x v="1"/>
    <s v="B3"/>
    <s v="BXJLK51"/>
    <s v="Z4DN"/>
    <n v="10"/>
    <n v="13050"/>
    <n v="14616"/>
    <n v="1305"/>
    <s v="Completed"/>
    <s v="4D24"/>
    <s v="3548059"/>
    <n v="10"/>
    <s v="Hyderabad"/>
    <x v="0"/>
    <s v="GM-HH"/>
    <x v="35"/>
    <x v="13"/>
    <x v="3"/>
  </r>
  <r>
    <s v="86I2420961"/>
    <d v="2022-05-29T00:00:00"/>
    <s v="3548059"/>
    <x v="694"/>
    <s v="80802633"/>
    <x v="2"/>
    <s v="B3"/>
    <s v="BXJJF71"/>
    <s v="Z4DN"/>
    <n v="10"/>
    <n v="13050"/>
    <n v="14616"/>
    <n v="1305"/>
    <s v="Completed"/>
    <s v="4D24"/>
    <s v="3548059"/>
    <n v="10"/>
    <s v="Hyderabad"/>
    <x v="0"/>
    <s v="GM-HH"/>
    <x v="35"/>
    <x v="13"/>
    <x v="3"/>
  </r>
  <r>
    <s v="86I2420961"/>
    <d v="2022-05-29T00:00:00"/>
    <s v="3548059"/>
    <x v="694"/>
    <s v="81571686"/>
    <x v="0"/>
    <s v="B3"/>
    <s v="BXJLND1"/>
    <s v="Z4DN"/>
    <n v="80"/>
    <n v="52200"/>
    <n v="58464"/>
    <n v="652.5"/>
    <s v="Completed"/>
    <s v="4D24"/>
    <s v="3548059"/>
    <n v="80"/>
    <s v="Hyderabad"/>
    <x v="0"/>
    <s v="GM-HH"/>
    <x v="35"/>
    <x v="13"/>
    <x v="3"/>
  </r>
  <r>
    <s v="86I2420969"/>
    <d v="2022-05-29T00:00:00"/>
    <s v="3552771"/>
    <x v="715"/>
    <s v="80802625"/>
    <x v="1"/>
    <s v="B3"/>
    <s v="BXJLK51"/>
    <s v="Z4DN"/>
    <n v="2"/>
    <n v="2610.0300000000002"/>
    <n v="2923.23"/>
    <n v="1305"/>
    <s v="Completed"/>
    <s v="4D24"/>
    <s v="3552771"/>
    <n v="2"/>
    <s v="Hyderabad"/>
    <x v="0"/>
    <s v="GM-HH"/>
    <x v="36"/>
    <x v="13"/>
    <x v="3"/>
  </r>
  <r>
    <s v="86I2420972"/>
    <d v="2022-05-30T00:00:00"/>
    <s v="3554046"/>
    <x v="716"/>
    <s v="81571686"/>
    <x v="0"/>
    <s v="B3"/>
    <s v="BXJLND1"/>
    <s v="Z4DN"/>
    <n v="50"/>
    <n v="32625.02"/>
    <n v="36540.019999999997"/>
    <n v="652.5"/>
    <s v="Completed"/>
    <s v="4D24"/>
    <s v="3554046"/>
    <n v="50"/>
    <s v="Hyderabad"/>
    <x v="0"/>
    <s v="GM-HH"/>
    <x v="37"/>
    <x v="13"/>
    <x v="3"/>
  </r>
  <r>
    <s v="86I2420972"/>
    <d v="2022-05-30T00:00:00"/>
    <s v="3554046"/>
    <x v="716"/>
    <s v="80802625"/>
    <x v="1"/>
    <s v="B3"/>
    <s v="BXJLK51"/>
    <s v="Z4DN"/>
    <n v="30"/>
    <n v="39150.03"/>
    <n v="43848.03"/>
    <n v="1305"/>
    <s v="Completed"/>
    <s v="4D24"/>
    <s v="3554046"/>
    <n v="30"/>
    <s v="Hyderabad"/>
    <x v="0"/>
    <s v="GM-HH"/>
    <x v="37"/>
    <x v="13"/>
    <x v="3"/>
  </r>
  <r>
    <s v="86I2420972"/>
    <d v="2022-05-30T00:00:00"/>
    <s v="3554046"/>
    <x v="716"/>
    <s v="86415798"/>
    <x v="3"/>
    <s v="B3"/>
    <s v="BXJL2N1"/>
    <s v="Z4DN"/>
    <n v="30"/>
    <n v="9797.11"/>
    <n v="10972.77"/>
    <n v="326.57"/>
    <s v="Completed"/>
    <s v="4D24"/>
    <s v="3554046"/>
    <n v="30"/>
    <s v="Hyderabad"/>
    <x v="0"/>
    <s v="GM-HH"/>
    <x v="37"/>
    <x v="13"/>
    <x v="3"/>
  </r>
  <r>
    <s v="86I2420972"/>
    <d v="2022-05-30T00:00:00"/>
    <s v="3554046"/>
    <x v="716"/>
    <s v="80802633"/>
    <x v="2"/>
    <s v="B3"/>
    <s v="BXJJF71"/>
    <s v="Z4DN"/>
    <n v="60"/>
    <n v="78300.05"/>
    <n v="87696.05"/>
    <n v="1305"/>
    <s v="Completed"/>
    <s v="4D24"/>
    <s v="3554046"/>
    <n v="60"/>
    <s v="Hyderabad"/>
    <x v="0"/>
    <s v="GM-HH"/>
    <x v="37"/>
    <x v="13"/>
    <x v="3"/>
  </r>
  <r>
    <s v="86I2420974"/>
    <d v="2022-05-30T00:00:00"/>
    <s v="3553105"/>
    <x v="672"/>
    <s v="81571686"/>
    <x v="0"/>
    <s v="B3"/>
    <s v="BXJLND1"/>
    <s v="Z4DN"/>
    <n v="10"/>
    <n v="6524.94"/>
    <n v="7307.94"/>
    <n v="652.5"/>
    <s v="Completed"/>
    <s v="4D24"/>
    <s v="3553105"/>
    <n v="10"/>
    <s v="Hyderabad"/>
    <x v="0"/>
    <s v="GM-HH"/>
    <x v="36"/>
    <x v="13"/>
    <x v="3"/>
  </r>
  <r>
    <s v="86I2420975"/>
    <d v="2022-05-30T00:00:00"/>
    <s v="1718502"/>
    <x v="680"/>
    <s v="80802633"/>
    <x v="2"/>
    <s v="B3"/>
    <s v="BXJJF71"/>
    <s v="Z4DN"/>
    <n v="15"/>
    <n v="19575"/>
    <n v="21924"/>
    <n v="1305"/>
    <s v="Completed"/>
    <s v="4D24"/>
    <s v="1718502"/>
    <n v="15"/>
    <s v="Hyderabad"/>
    <x v="0"/>
    <s v="GM-HH"/>
    <x v="37"/>
    <x v="13"/>
    <x v="3"/>
  </r>
  <r>
    <s v="86I2420981"/>
    <d v="2022-05-30T00:00:00"/>
    <s v="3553501"/>
    <x v="695"/>
    <s v="80802625"/>
    <x v="1"/>
    <s v="B3"/>
    <s v="BXJLK51"/>
    <s v="Z4DN"/>
    <n v="10"/>
    <n v="13050.11"/>
    <n v="14616.11"/>
    <n v="1305"/>
    <s v="Completed"/>
    <s v="4D24"/>
    <s v="3553501"/>
    <n v="10"/>
    <s v="Hyderabad"/>
    <x v="0"/>
    <s v="GM-HH"/>
    <x v="37"/>
    <x v="13"/>
    <x v="3"/>
  </r>
  <r>
    <s v="86I2420981"/>
    <d v="2022-05-30T00:00:00"/>
    <s v="3553501"/>
    <x v="695"/>
    <s v="86415798"/>
    <x v="3"/>
    <s v="B3"/>
    <s v="BXJL2N1"/>
    <s v="Z4DN"/>
    <n v="60"/>
    <n v="19594.37"/>
    <n v="21945.67"/>
    <n v="326.57"/>
    <s v="Completed"/>
    <s v="4D24"/>
    <s v="3553501"/>
    <n v="60"/>
    <s v="Hyderabad"/>
    <x v="0"/>
    <s v="GM-HH"/>
    <x v="37"/>
    <x v="13"/>
    <x v="3"/>
  </r>
  <r>
    <s v="86I2420981"/>
    <d v="2022-05-30T00:00:00"/>
    <s v="3553501"/>
    <x v="695"/>
    <s v="80802633"/>
    <x v="2"/>
    <s v="B3"/>
    <s v="BXJJF71"/>
    <s v="Z4DN"/>
    <n v="20"/>
    <n v="26100.22"/>
    <n v="29232.22"/>
    <n v="1305"/>
    <s v="Completed"/>
    <s v="4D24"/>
    <s v="3553501"/>
    <n v="20"/>
    <s v="Hyderabad"/>
    <x v="0"/>
    <s v="GM-HH"/>
    <x v="37"/>
    <x v="13"/>
    <x v="3"/>
  </r>
  <r>
    <s v="86I2420988"/>
    <d v="2022-05-30T00:00:00"/>
    <s v="3553948"/>
    <x v="663"/>
    <s v="86415798"/>
    <x v="3"/>
    <s v="B3"/>
    <s v="BXJL2N1"/>
    <s v="Z4DN"/>
    <n v="1"/>
    <n v="326.57"/>
    <n v="365.76"/>
    <n v="326.57"/>
    <s v="Completed"/>
    <s v="4D24"/>
    <s v="3553948"/>
    <n v="1"/>
    <s v="Hyderabad"/>
    <x v="0"/>
    <s v="GM-HH"/>
    <x v="35"/>
    <x v="13"/>
    <x v="3"/>
  </r>
  <r>
    <s v="86I2420993"/>
    <d v="2022-05-31T00:00:00"/>
    <s v="3561158"/>
    <x v="717"/>
    <s v="80802625"/>
    <x v="1"/>
    <s v="B3"/>
    <s v="BXJLK51"/>
    <s v="Z4DN"/>
    <n v="18"/>
    <n v="23489.93"/>
    <n v="26308.73"/>
    <n v="1305"/>
    <s v="Completed"/>
    <s v="4D24"/>
    <s v="3561158"/>
    <n v="18"/>
    <s v="Hyderabad"/>
    <x v="0"/>
    <s v="GM-HH"/>
    <x v="37"/>
    <x v="13"/>
    <x v="3"/>
  </r>
  <r>
    <s v="86I2420993"/>
    <d v="2022-05-31T00:00:00"/>
    <s v="3561158"/>
    <x v="717"/>
    <s v="80802633"/>
    <x v="2"/>
    <s v="B3"/>
    <s v="BXJJF71"/>
    <s v="Z4DN"/>
    <n v="34"/>
    <n v="44369.87"/>
    <n v="49694.27"/>
    <n v="1305"/>
    <s v="Completed"/>
    <s v="4D24"/>
    <s v="3561158"/>
    <n v="34"/>
    <s v="Hyderabad"/>
    <x v="0"/>
    <s v="GM-HH"/>
    <x v="37"/>
    <x v="13"/>
    <x v="3"/>
  </r>
  <r>
    <s v="86I2420994"/>
    <d v="2022-05-31T00:00:00"/>
    <s v="3547986"/>
    <x v="718"/>
    <s v="80802633"/>
    <x v="2"/>
    <s v="B3"/>
    <s v="BXJJF71"/>
    <s v="Z4DN"/>
    <n v="5"/>
    <n v="6525.1"/>
    <n v="7308.1"/>
    <n v="1305"/>
    <s v="Completed"/>
    <s v="4D24"/>
    <s v="3547986"/>
    <n v="5"/>
    <s v="Hyderabad"/>
    <x v="0"/>
    <s v="GM-HH"/>
    <x v="37"/>
    <x v="13"/>
    <x v="3"/>
  </r>
  <r>
    <s v="86I2420995"/>
    <d v="2022-05-31T00:00:00"/>
    <s v="3547920"/>
    <x v="719"/>
    <s v="80802633"/>
    <x v="2"/>
    <s v="B3"/>
    <s v="BXJJF71"/>
    <s v="Z4DN"/>
    <n v="6"/>
    <n v="7829.83"/>
    <n v="8769.43"/>
    <n v="1305"/>
    <s v="Completed"/>
    <s v="4D24"/>
    <s v="3547920"/>
    <n v="6"/>
    <s v="Hyderabad"/>
    <x v="0"/>
    <s v="GM-HH"/>
    <x v="36"/>
    <x v="13"/>
    <x v="3"/>
  </r>
  <r>
    <s v="86I2420995"/>
    <d v="2022-05-31T00:00:00"/>
    <s v="3547920"/>
    <x v="719"/>
    <s v="86415798"/>
    <x v="3"/>
    <s v="B3"/>
    <s v="BXJL2N1"/>
    <s v="Z4DN"/>
    <n v="12"/>
    <n v="3918.75"/>
    <n v="4389.01"/>
    <n v="326.57"/>
    <s v="Completed"/>
    <s v="4D24"/>
    <s v="3547920"/>
    <n v="12"/>
    <s v="Hyderabad"/>
    <x v="0"/>
    <s v="GM-HH"/>
    <x v="36"/>
    <x v="13"/>
    <x v="3"/>
  </r>
  <r>
    <s v="86I2421000"/>
    <d v="2022-05-31T00:00:00"/>
    <s v="3553722"/>
    <x v="720"/>
    <s v="81571686"/>
    <x v="0"/>
    <s v="B3"/>
    <s v="BXJLND1"/>
    <s v="Z4DN"/>
    <n v="10"/>
    <n v="6524.98"/>
    <n v="7307.98"/>
    <n v="652.5"/>
    <s v="Completed"/>
    <s v="4D24"/>
    <s v="3553722"/>
    <n v="10"/>
    <s v="Hyderabad"/>
    <x v="0"/>
    <s v="GM-HH"/>
    <x v="35"/>
    <x v="13"/>
    <x v="3"/>
  </r>
  <r>
    <s v="86I2421001"/>
    <d v="2022-05-31T00:00:00"/>
    <s v="4535215"/>
    <x v="3"/>
    <s v="80802625"/>
    <x v="1"/>
    <s v="B3"/>
    <s v="BXJLK51"/>
    <s v="Z4DN"/>
    <n v="30"/>
    <n v="39150.03"/>
    <n v="43848.03"/>
    <n v="1305"/>
    <s v="Completed"/>
    <s v="4D24"/>
    <s v="4535215"/>
    <n v="30"/>
    <s v="Hyderabad"/>
    <x v="0"/>
    <s v="GM-HH"/>
    <x v="37"/>
    <x v="13"/>
    <x v="3"/>
  </r>
  <r>
    <s v="86I2421001"/>
    <d v="2022-05-31T00:00:00"/>
    <s v="4535215"/>
    <x v="3"/>
    <s v="80802633"/>
    <x v="2"/>
    <s v="B3"/>
    <s v="BXJJF71"/>
    <s v="Z4DN"/>
    <n v="66"/>
    <n v="86130.06"/>
    <n v="96465.66"/>
    <n v="1305"/>
    <s v="Completed"/>
    <s v="4D24"/>
    <s v="4535215"/>
    <n v="66"/>
    <s v="Hyderabad"/>
    <x v="0"/>
    <s v="GM-HH"/>
    <x v="37"/>
    <x v="13"/>
    <x v="3"/>
  </r>
  <r>
    <s v="86I2421001"/>
    <d v="2022-05-31T00:00:00"/>
    <s v="4535215"/>
    <x v="3"/>
    <s v="86415798"/>
    <x v="3"/>
    <s v="B3"/>
    <s v="BXJL2N1"/>
    <s v="Z4DN"/>
    <n v="112"/>
    <n v="36575.870000000003"/>
    <n v="40964.97"/>
    <n v="326.57"/>
    <s v="Completed"/>
    <s v="4D24"/>
    <s v="4535215"/>
    <n v="112"/>
    <s v="Hyderabad"/>
    <x v="0"/>
    <s v="GM-HH"/>
    <x v="37"/>
    <x v="13"/>
    <x v="3"/>
  </r>
  <r>
    <s v="86I2421005"/>
    <d v="2022-05-31T00:00:00"/>
    <s v="3548059"/>
    <x v="694"/>
    <s v="86415798"/>
    <x v="3"/>
    <s v="B3"/>
    <s v="BXJL2N1"/>
    <s v="Z4DN"/>
    <n v="10"/>
    <n v="3265.69"/>
    <n v="3657.57"/>
    <n v="326.57"/>
    <s v="Completed"/>
    <s v="4D24"/>
    <s v="3548059"/>
    <n v="10"/>
    <s v="Hyderabad"/>
    <x v="0"/>
    <s v="GM-HH"/>
    <x v="35"/>
    <x v="13"/>
    <x v="3"/>
  </r>
  <r>
    <s v="86I2421005"/>
    <d v="2022-05-31T00:00:00"/>
    <s v="3548059"/>
    <x v="694"/>
    <s v="80802633"/>
    <x v="2"/>
    <s v="B3"/>
    <s v="BXJJF71"/>
    <s v="Z4DN"/>
    <n v="5"/>
    <n v="6524.98"/>
    <n v="7307.98"/>
    <n v="1305"/>
    <s v="Completed"/>
    <s v="4D24"/>
    <s v="3548059"/>
    <n v="5"/>
    <s v="Hyderabad"/>
    <x v="0"/>
    <s v="GM-HH"/>
    <x v="35"/>
    <x v="13"/>
    <x v="3"/>
  </r>
  <r>
    <s v="86I2520082"/>
    <d v="2022-05-10T00:00:00"/>
    <s v="3552513"/>
    <x v="721"/>
    <s v="86415798"/>
    <x v="3"/>
    <s v="B3"/>
    <s v="BXJJN71"/>
    <s v="Z4DN"/>
    <n v="60"/>
    <n v="19594.22"/>
    <n v="21945.52"/>
    <n v="326.57"/>
    <s v="Completed"/>
    <s v="4D25"/>
    <s v="3552513"/>
    <n v="60"/>
    <s v="Guwahati"/>
    <x v="0"/>
    <s v="GM-HH"/>
    <x v="39"/>
    <x v="1"/>
    <x v="1"/>
  </r>
  <r>
    <s v="86I2520082"/>
    <d v="2022-05-10T00:00:00"/>
    <s v="3552513"/>
    <x v="721"/>
    <s v="80802633"/>
    <x v="2"/>
    <s v="B3"/>
    <s v="BXJG711"/>
    <s v="Z4DN"/>
    <n v="4"/>
    <n v="5220"/>
    <n v="5846.4"/>
    <n v="1305"/>
    <s v="Completed"/>
    <s v="4D25"/>
    <s v="3552513"/>
    <n v="4"/>
    <s v="Guwahati"/>
    <x v="0"/>
    <s v="GM-HH"/>
    <x v="39"/>
    <x v="1"/>
    <x v="1"/>
  </r>
  <r>
    <s v="86I2520082"/>
    <d v="2022-05-10T00:00:00"/>
    <s v="3552513"/>
    <x v="721"/>
    <s v="80802633"/>
    <x v="2"/>
    <s v="B3"/>
    <s v="BXJJF71"/>
    <s v="Z4DN"/>
    <n v="11"/>
    <n v="14355.01"/>
    <n v="16077.61"/>
    <n v="1305"/>
    <s v="Completed"/>
    <s v="4D25"/>
    <s v="3552513"/>
    <n v="11"/>
    <s v="Guwahati"/>
    <x v="0"/>
    <s v="GM-HH"/>
    <x v="39"/>
    <x v="1"/>
    <x v="1"/>
  </r>
  <r>
    <s v="86I2520085"/>
    <d v="2022-05-11T00:00:00"/>
    <s v="3554626"/>
    <x v="722"/>
    <s v="80802625"/>
    <x v="1"/>
    <s v="B3"/>
    <s v="BXJLK51"/>
    <s v="Z4DN"/>
    <n v="12"/>
    <n v="15659.8"/>
    <n v="17539"/>
    <n v="1305"/>
    <s v="Completed"/>
    <s v="4D25"/>
    <s v="3554626"/>
    <n v="12"/>
    <s v="Guwahati"/>
    <x v="0"/>
    <s v="GM-HH"/>
    <x v="39"/>
    <x v="1"/>
    <x v="1"/>
  </r>
  <r>
    <s v="86I2520102"/>
    <d v="2022-05-19T00:00:00"/>
    <s v="3552513"/>
    <x v="721"/>
    <s v="81571686"/>
    <x v="0"/>
    <s v="B3"/>
    <s v="BXJJJ51"/>
    <s v="Z4DN"/>
    <n v="20"/>
    <n v="13050.04"/>
    <n v="14616.04"/>
    <n v="652.5"/>
    <s v="Completed"/>
    <s v="4D25"/>
    <s v="3552513"/>
    <n v="20"/>
    <s v="Guwahati"/>
    <x v="0"/>
    <s v="GM-HH"/>
    <x v="39"/>
    <x v="1"/>
    <x v="1"/>
  </r>
  <r>
    <s v="86I2520109"/>
    <d v="2022-05-23T00:00:00"/>
    <s v="1963840"/>
    <x v="723"/>
    <s v="81571686"/>
    <x v="0"/>
    <s v="B3"/>
    <s v="BXJJJ51"/>
    <s v="Z4DN"/>
    <n v="10"/>
    <n v="6525"/>
    <n v="7308"/>
    <n v="652.5"/>
    <s v="Completed"/>
    <s v="4D25"/>
    <s v="1963840"/>
    <n v="10"/>
    <s v="Guwahati"/>
    <x v="0"/>
    <s v="GM-HH"/>
    <x v="39"/>
    <x v="1"/>
    <x v="1"/>
  </r>
  <r>
    <s v="86I2520109"/>
    <d v="2022-05-23T00:00:00"/>
    <s v="1963840"/>
    <x v="723"/>
    <s v="80802625"/>
    <x v="1"/>
    <s v="B3"/>
    <s v="BXJLK51"/>
    <s v="Z4DN"/>
    <n v="20"/>
    <n v="26100.01"/>
    <n v="29232.01"/>
    <n v="1305"/>
    <s v="Completed"/>
    <s v="4D25"/>
    <s v="1963840"/>
    <n v="20"/>
    <s v="Guwahati"/>
    <x v="0"/>
    <s v="GM-HH"/>
    <x v="39"/>
    <x v="1"/>
    <x v="1"/>
  </r>
  <r>
    <s v="86I2520109"/>
    <d v="2022-05-23T00:00:00"/>
    <s v="1963840"/>
    <x v="723"/>
    <s v="80802633"/>
    <x v="2"/>
    <s v="B3"/>
    <s v="BXJJF71"/>
    <s v="Z4DN"/>
    <n v="10"/>
    <n v="13050.01"/>
    <n v="14616.01"/>
    <n v="1305"/>
    <s v="Completed"/>
    <s v="4D25"/>
    <s v="1963840"/>
    <n v="10"/>
    <s v="Guwahati"/>
    <x v="0"/>
    <s v="GM-HH"/>
    <x v="39"/>
    <x v="1"/>
    <x v="1"/>
  </r>
  <r>
    <s v="86I2520109"/>
    <d v="2022-05-23T00:00:00"/>
    <s v="1963840"/>
    <x v="723"/>
    <s v="86415798"/>
    <x v="3"/>
    <s v="B3"/>
    <s v="BXJJN71"/>
    <s v="Z4DN"/>
    <n v="15"/>
    <n v="4898.55"/>
    <n v="5486.37"/>
    <n v="326.57"/>
    <s v="Completed"/>
    <s v="4D25"/>
    <s v="1963840"/>
    <n v="15"/>
    <s v="Guwahati"/>
    <x v="0"/>
    <s v="GM-HH"/>
    <x v="39"/>
    <x v="1"/>
    <x v="1"/>
  </r>
  <r>
    <s v="86I2520128"/>
    <d v="2022-05-26T00:00:00"/>
    <s v="3547187"/>
    <x v="724"/>
    <s v="81571686"/>
    <x v="0"/>
    <s v="B3"/>
    <s v="BXJJJ51"/>
    <s v="Z4DN"/>
    <n v="20"/>
    <n v="13050.02"/>
    <n v="14616.02"/>
    <n v="652.5"/>
    <s v="Completed"/>
    <s v="4D25"/>
    <s v="3547187"/>
    <n v="20"/>
    <s v="Guwahati"/>
    <x v="0"/>
    <s v="GM-HH"/>
    <x v="39"/>
    <x v="1"/>
    <x v="1"/>
  </r>
  <r>
    <s v="86I2520130"/>
    <d v="2022-05-27T00:00:00"/>
    <s v="3553679"/>
    <x v="725"/>
    <s v="80802625"/>
    <x v="1"/>
    <s v="B3"/>
    <s v="BXJLK51"/>
    <s v="Z4DN"/>
    <n v="2"/>
    <n v="2610.0300000000002"/>
    <n v="2923.23"/>
    <n v="1305"/>
    <s v="Completed"/>
    <s v="4D25"/>
    <s v="3553679"/>
    <n v="2"/>
    <s v="Guwahati"/>
    <x v="0"/>
    <s v="GM-HH"/>
    <x v="39"/>
    <x v="1"/>
    <x v="1"/>
  </r>
  <r>
    <s v="86I2520137"/>
    <d v="2022-05-27T00:00:00"/>
    <s v="3552513"/>
    <x v="721"/>
    <s v="81571686"/>
    <x v="0"/>
    <s v="B3"/>
    <s v="BXJJJ51"/>
    <s v="Z4DN"/>
    <n v="20"/>
    <n v="13049.97"/>
    <n v="14615.97"/>
    <n v="652.5"/>
    <s v="Completed"/>
    <s v="4D25"/>
    <s v="3552513"/>
    <n v="20"/>
    <s v="Guwahati"/>
    <x v="0"/>
    <s v="GM-HH"/>
    <x v="39"/>
    <x v="1"/>
    <x v="1"/>
  </r>
  <r>
    <s v="86I2520137"/>
    <d v="2022-05-27T00:00:00"/>
    <s v="3552513"/>
    <x v="721"/>
    <s v="86415798"/>
    <x v="3"/>
    <s v="B3"/>
    <s v="BXJJN71"/>
    <s v="Z4DN"/>
    <n v="100"/>
    <n v="32656.92"/>
    <n v="36575.760000000002"/>
    <n v="326.57"/>
    <s v="Completed"/>
    <s v="4D25"/>
    <s v="3552513"/>
    <n v="100"/>
    <s v="Guwahati"/>
    <x v="0"/>
    <s v="GM-HH"/>
    <x v="39"/>
    <x v="1"/>
    <x v="1"/>
  </r>
  <r>
    <s v="86I2520139"/>
    <d v="2022-05-27T00:00:00"/>
    <s v="3552513"/>
    <x v="721"/>
    <s v="81571686"/>
    <x v="0"/>
    <s v="B3"/>
    <s v="BXJJJ51"/>
    <s v="Z4DN"/>
    <n v="48"/>
    <n v="31319.599999999999"/>
    <n v="35078"/>
    <n v="652.5"/>
    <s v="Completed"/>
    <s v="4D25"/>
    <s v="3552513"/>
    <n v="48"/>
    <s v="Guwahati"/>
    <x v="0"/>
    <s v="GM-HH"/>
    <x v="39"/>
    <x v="1"/>
    <x v="1"/>
  </r>
  <r>
    <s v="86I2520141"/>
    <d v="2022-05-27T00:00:00"/>
    <s v="3553103"/>
    <x v="726"/>
    <s v="86415798"/>
    <x v="3"/>
    <s v="B3"/>
    <s v="BXJJN71"/>
    <s v="Z4DN"/>
    <n v="15"/>
    <n v="4898.55"/>
    <n v="5486.37"/>
    <n v="326.57"/>
    <s v="Completed"/>
    <s v="4D25"/>
    <s v="3553103"/>
    <n v="15"/>
    <s v="Guwahati"/>
    <x v="0"/>
    <s v="GM-HH"/>
    <x v="39"/>
    <x v="1"/>
    <x v="1"/>
  </r>
  <r>
    <s v="86I2520143"/>
    <d v="2022-05-28T00:00:00"/>
    <s v="3547152"/>
    <x v="727"/>
    <s v="86415798"/>
    <x v="3"/>
    <s v="B3"/>
    <s v="BXJJN71"/>
    <s v="Z4DN"/>
    <n v="20"/>
    <n v="6531.32"/>
    <n v="7315.09"/>
    <n v="326.57"/>
    <s v="Completed"/>
    <s v="4D25"/>
    <s v="3547152"/>
    <n v="20"/>
    <s v="Guwahati"/>
    <x v="0"/>
    <s v="GM-HH"/>
    <x v="39"/>
    <x v="1"/>
    <x v="1"/>
  </r>
  <r>
    <s v="86I2520143"/>
    <d v="2022-05-28T00:00:00"/>
    <s v="3547152"/>
    <x v="727"/>
    <s v="80802633"/>
    <x v="2"/>
    <s v="B3"/>
    <s v="BXJJF71"/>
    <s v="Z4DN"/>
    <n v="5"/>
    <n v="6524.91"/>
    <n v="7307.91"/>
    <n v="1305"/>
    <s v="Completed"/>
    <s v="4D25"/>
    <s v="3547152"/>
    <n v="5"/>
    <s v="Guwahati"/>
    <x v="0"/>
    <s v="GM-HH"/>
    <x v="39"/>
    <x v="1"/>
    <x v="1"/>
  </r>
  <r>
    <s v="86I2520146"/>
    <d v="2022-05-28T00:00:00"/>
    <s v="3547153"/>
    <x v="728"/>
    <s v="81571686"/>
    <x v="0"/>
    <s v="B3"/>
    <s v="BXJJJ51"/>
    <s v="Z4DN"/>
    <n v="6"/>
    <n v="3915"/>
    <n v="4384.8"/>
    <n v="652.5"/>
    <s v="Completed"/>
    <s v="4D25"/>
    <s v="3547153"/>
    <n v="6"/>
    <s v="Guwahati"/>
    <x v="0"/>
    <s v="GM-HH"/>
    <x v="39"/>
    <x v="1"/>
    <x v="1"/>
  </r>
  <r>
    <s v="86I2520146"/>
    <d v="2022-05-28T00:00:00"/>
    <s v="3547153"/>
    <x v="728"/>
    <s v="80802625"/>
    <x v="1"/>
    <s v="B3"/>
    <s v="BXJLK51"/>
    <s v="Z4DN"/>
    <n v="6"/>
    <n v="7830"/>
    <n v="8769.6"/>
    <n v="1305"/>
    <s v="Completed"/>
    <s v="4D25"/>
    <s v="3547153"/>
    <n v="6"/>
    <s v="Guwahati"/>
    <x v="0"/>
    <s v="GM-HH"/>
    <x v="39"/>
    <x v="1"/>
    <x v="1"/>
  </r>
  <r>
    <s v="86I2520149"/>
    <d v="2022-05-28T00:00:00"/>
    <s v="3552512"/>
    <x v="729"/>
    <s v="81571686"/>
    <x v="0"/>
    <s v="B3"/>
    <s v="BXJJJ51"/>
    <s v="Z4DN"/>
    <n v="10"/>
    <n v="6524.98"/>
    <n v="7307.98"/>
    <n v="652.5"/>
    <s v="Completed"/>
    <s v="4D25"/>
    <s v="3552512"/>
    <n v="10"/>
    <s v="Guwahati"/>
    <x v="0"/>
    <s v="GM-HH"/>
    <x v="39"/>
    <x v="1"/>
    <x v="1"/>
  </r>
  <r>
    <s v="86I2520157"/>
    <d v="2022-05-30T00:00:00"/>
    <s v="3552513"/>
    <x v="721"/>
    <s v="81571686"/>
    <x v="0"/>
    <s v="B3"/>
    <s v="BXJJJ51"/>
    <s v="Z4DN"/>
    <n v="20"/>
    <n v="13050"/>
    <n v="14616"/>
    <n v="652.5"/>
    <s v="Completed"/>
    <s v="4D25"/>
    <s v="3552513"/>
    <n v="20"/>
    <s v="Guwahati"/>
    <x v="0"/>
    <s v="GM-HH"/>
    <x v="39"/>
    <x v="1"/>
    <x v="1"/>
  </r>
  <r>
    <s v="86I2620633"/>
    <d v="2022-05-03T00:00:00"/>
    <s v="1728288"/>
    <x v="730"/>
    <s v="86415798"/>
    <x v="3"/>
    <s v="B3"/>
    <s v="BXJL2N1"/>
    <s v="Z4DN"/>
    <n v="15"/>
    <n v="4898.59"/>
    <n v="5486.41"/>
    <n v="326.57"/>
    <s v="Completed"/>
    <s v="4D26"/>
    <s v="1728288"/>
    <n v="15"/>
    <s v="Lucknow"/>
    <x v="0"/>
    <s v="GM-HH"/>
    <x v="40"/>
    <x v="11"/>
    <x v="2"/>
  </r>
  <r>
    <s v="86I2620651"/>
    <d v="2022-05-04T00:00:00"/>
    <s v="1727567"/>
    <x v="731"/>
    <s v="81571686"/>
    <x v="0"/>
    <s v="B3"/>
    <s v="BXJJJ51"/>
    <s v="Z4DN"/>
    <n v="20"/>
    <n v="13050"/>
    <n v="14616"/>
    <n v="652.5"/>
    <s v="Completed"/>
    <s v="4D26"/>
    <s v="1727567"/>
    <n v="20"/>
    <s v="Lucknow"/>
    <x v="0"/>
    <s v="GM-HH"/>
    <x v="3"/>
    <x v="2"/>
    <x v="2"/>
  </r>
  <r>
    <s v="86I2620651"/>
    <d v="2022-05-04T00:00:00"/>
    <s v="1727567"/>
    <x v="731"/>
    <s v="80802625"/>
    <x v="1"/>
    <s v="B3"/>
    <s v="BXJLK51"/>
    <s v="Z4DN"/>
    <n v="10"/>
    <n v="13050"/>
    <n v="14616"/>
    <n v="1305"/>
    <s v="Completed"/>
    <s v="4D26"/>
    <s v="1727567"/>
    <n v="10"/>
    <s v="Lucknow"/>
    <x v="0"/>
    <s v="GM-HH"/>
    <x v="3"/>
    <x v="2"/>
    <x v="2"/>
  </r>
  <r>
    <s v="86I2620651"/>
    <d v="2022-05-04T00:00:00"/>
    <s v="1727567"/>
    <x v="731"/>
    <s v="80802633"/>
    <x v="2"/>
    <s v="B3"/>
    <s v="BXJJF71"/>
    <s v="Z4DN"/>
    <n v="10"/>
    <n v="13050"/>
    <n v="14616"/>
    <n v="1305"/>
    <s v="Completed"/>
    <s v="4D26"/>
    <s v="1727567"/>
    <n v="10"/>
    <s v="Lucknow"/>
    <x v="0"/>
    <s v="GM-HH"/>
    <x v="3"/>
    <x v="2"/>
    <x v="2"/>
  </r>
  <r>
    <s v="86I2620652"/>
    <d v="2022-05-04T00:00:00"/>
    <s v="3883602"/>
    <x v="732"/>
    <s v="80802625"/>
    <x v="1"/>
    <s v="B3"/>
    <s v="BXJLK51"/>
    <s v="Z4DN"/>
    <n v="3"/>
    <n v="3914.97"/>
    <n v="4384.7700000000004"/>
    <n v="1305"/>
    <s v="Completed"/>
    <s v="4D26"/>
    <s v="3883602"/>
    <n v="3"/>
    <s v="Lucknow"/>
    <x v="0"/>
    <s v="GM-HH"/>
    <x v="3"/>
    <x v="2"/>
    <x v="2"/>
  </r>
  <r>
    <s v="86I2620652"/>
    <d v="2022-05-04T00:00:00"/>
    <s v="3883602"/>
    <x v="732"/>
    <s v="80802625"/>
    <x v="1"/>
    <s v="B3"/>
    <s v="BXJLK51"/>
    <s v="Z4DN"/>
    <n v="5"/>
    <n v="6524.95"/>
    <n v="7307.95"/>
    <n v="1305"/>
    <s v="Completed"/>
    <s v="4D26"/>
    <s v="3883602"/>
    <n v="5"/>
    <s v="Lucknow"/>
    <x v="0"/>
    <s v="GM-HH"/>
    <x v="3"/>
    <x v="2"/>
    <x v="2"/>
  </r>
  <r>
    <s v="86I2620655"/>
    <d v="2022-05-04T00:00:00"/>
    <s v="3937753"/>
    <x v="733"/>
    <s v="86415798"/>
    <x v="3"/>
    <s v="B3"/>
    <s v="BXJL2N1"/>
    <s v="Z4DN"/>
    <n v="96"/>
    <n v="31350.76"/>
    <n v="35112.839999999997"/>
    <n v="326.57"/>
    <s v="Completed"/>
    <s v="4D26"/>
    <s v="3937753"/>
    <n v="96"/>
    <s v="Lucknow"/>
    <x v="0"/>
    <s v="GM-HH"/>
    <x v="3"/>
    <x v="2"/>
    <x v="2"/>
  </r>
  <r>
    <s v="86I2620655"/>
    <d v="2022-05-04T00:00:00"/>
    <s v="3937753"/>
    <x v="733"/>
    <s v="80802633"/>
    <x v="2"/>
    <s v="B3"/>
    <s v="BXJJF71"/>
    <s v="Z4DN"/>
    <n v="6"/>
    <n v="7830.01"/>
    <n v="8769.61"/>
    <n v="1305"/>
    <s v="Completed"/>
    <s v="4D26"/>
    <s v="3937753"/>
    <n v="6"/>
    <s v="Lucknow"/>
    <x v="0"/>
    <s v="GM-HH"/>
    <x v="3"/>
    <x v="2"/>
    <x v="2"/>
  </r>
  <r>
    <s v="86I2620661"/>
    <d v="2022-05-04T00:00:00"/>
    <s v="3553259"/>
    <x v="734"/>
    <s v="80802633"/>
    <x v="2"/>
    <s v="B3"/>
    <s v="BXJJF71"/>
    <s v="Z4DN"/>
    <n v="2"/>
    <n v="2610.0100000000002"/>
    <n v="2923.21"/>
    <n v="1305"/>
    <s v="Completed"/>
    <s v="4D26"/>
    <s v="3553259"/>
    <n v="2"/>
    <s v="Lucknow"/>
    <x v="0"/>
    <s v="GM-HH"/>
    <x v="3"/>
    <x v="2"/>
    <x v="2"/>
  </r>
  <r>
    <s v="86I2620663"/>
    <d v="2022-05-04T00:00:00"/>
    <s v="3554053"/>
    <x v="735"/>
    <s v="81571686"/>
    <x v="0"/>
    <s v="B3"/>
    <s v="BXJJJ51"/>
    <s v="Z4DN"/>
    <n v="10"/>
    <n v="6524.87"/>
    <n v="7307.87"/>
    <n v="652.5"/>
    <s v="Completed"/>
    <s v="4D26"/>
    <s v="3554053"/>
    <n v="10"/>
    <s v="Lucknow"/>
    <x v="0"/>
    <s v="GM-HH"/>
    <x v="41"/>
    <x v="2"/>
    <x v="2"/>
  </r>
  <r>
    <s v="86I2620673"/>
    <d v="2022-05-04T00:00:00"/>
    <s v="3553816"/>
    <x v="736"/>
    <s v="80802633"/>
    <x v="2"/>
    <s v="B3"/>
    <s v="BXJJF71"/>
    <s v="Z4DN"/>
    <n v="1"/>
    <n v="1305.03"/>
    <n v="1461.63"/>
    <n v="1305"/>
    <s v="Completed"/>
    <s v="4D26"/>
    <s v="3553816"/>
    <n v="1"/>
    <s v="Lucknow"/>
    <x v="0"/>
    <s v="GM-HH"/>
    <x v="3"/>
    <x v="2"/>
    <x v="2"/>
  </r>
  <r>
    <s v="86I2620694"/>
    <d v="2022-05-07T00:00:00"/>
    <s v="3552576"/>
    <x v="737"/>
    <s v="80802633"/>
    <x v="2"/>
    <s v="B3"/>
    <s v="BXJJF71"/>
    <s v="Z4DN"/>
    <n v="6"/>
    <n v="7830.07"/>
    <n v="8769.67"/>
    <n v="1305"/>
    <s v="Completed"/>
    <s v="4D26"/>
    <s v="3552576"/>
    <n v="6"/>
    <s v="Lucknow"/>
    <x v="0"/>
    <s v="GM-HH"/>
    <x v="3"/>
    <x v="2"/>
    <x v="2"/>
  </r>
  <r>
    <s v="86I2620699"/>
    <d v="2022-05-07T00:00:00"/>
    <s v="3553849"/>
    <x v="738"/>
    <s v="86415798"/>
    <x v="3"/>
    <s v="B3"/>
    <s v="BXJL2N1"/>
    <s v="Z4DN"/>
    <n v="10"/>
    <n v="3265.68"/>
    <n v="3657.56"/>
    <n v="326.57"/>
    <s v="Completed"/>
    <s v="4D26"/>
    <s v="3553849"/>
    <n v="10"/>
    <s v="Lucknow"/>
    <x v="0"/>
    <s v="GM-HH"/>
    <x v="40"/>
    <x v="11"/>
    <x v="2"/>
  </r>
  <r>
    <s v="86I2620699"/>
    <d v="2022-05-07T00:00:00"/>
    <s v="3553849"/>
    <x v="738"/>
    <s v="80802625"/>
    <x v="1"/>
    <s v="B3"/>
    <s v="BXJLK51"/>
    <s v="Z4DN"/>
    <n v="5"/>
    <n v="6524.96"/>
    <n v="7307.96"/>
    <n v="1305"/>
    <s v="Completed"/>
    <s v="4D26"/>
    <s v="3553849"/>
    <n v="5"/>
    <s v="Lucknow"/>
    <x v="0"/>
    <s v="GM-HH"/>
    <x v="40"/>
    <x v="11"/>
    <x v="2"/>
  </r>
  <r>
    <s v="86I2620699"/>
    <d v="2022-05-07T00:00:00"/>
    <s v="3553849"/>
    <x v="738"/>
    <s v="80802633"/>
    <x v="2"/>
    <s v="B3"/>
    <s v="BXJJF71"/>
    <s v="Z4DN"/>
    <n v="5"/>
    <n v="6524.96"/>
    <n v="7307.96"/>
    <n v="1305"/>
    <s v="Completed"/>
    <s v="4D26"/>
    <s v="3553849"/>
    <n v="5"/>
    <s v="Lucknow"/>
    <x v="0"/>
    <s v="GM-HH"/>
    <x v="40"/>
    <x v="11"/>
    <x v="2"/>
  </r>
  <r>
    <s v="86I2620704"/>
    <d v="2022-05-07T00:00:00"/>
    <s v="3552665"/>
    <x v="739"/>
    <s v="86415798"/>
    <x v="3"/>
    <s v="B3"/>
    <s v="BXJL2N1"/>
    <s v="Z4DN"/>
    <n v="10"/>
    <n v="3265.77"/>
    <n v="3657.65"/>
    <n v="326.57"/>
    <s v="Completed"/>
    <s v="4D26"/>
    <s v="3552665"/>
    <n v="10"/>
    <s v="Lucknow"/>
    <x v="0"/>
    <s v="GM-HH"/>
    <x v="40"/>
    <x v="11"/>
    <x v="2"/>
  </r>
  <r>
    <s v="86I2620704"/>
    <d v="2022-05-07T00:00:00"/>
    <s v="3552665"/>
    <x v="739"/>
    <s v="80802633"/>
    <x v="2"/>
    <s v="B3"/>
    <s v="BXJJF71"/>
    <s v="Z4DN"/>
    <n v="3"/>
    <n v="3915.08"/>
    <n v="4384.88"/>
    <n v="1305"/>
    <s v="Completed"/>
    <s v="4D26"/>
    <s v="3552665"/>
    <n v="3"/>
    <s v="Lucknow"/>
    <x v="0"/>
    <s v="GM-HH"/>
    <x v="40"/>
    <x v="11"/>
    <x v="2"/>
  </r>
  <r>
    <s v="86I2620705"/>
    <d v="2022-05-09T00:00:00"/>
    <s v="3547765"/>
    <x v="740"/>
    <s v="81571686"/>
    <x v="0"/>
    <s v="B3"/>
    <s v="BXJJJ51"/>
    <s v="Z4DN"/>
    <n v="5"/>
    <n v="3262.49"/>
    <n v="3653.99"/>
    <n v="652.5"/>
    <s v="Completed"/>
    <s v="4D26"/>
    <s v="3547765"/>
    <n v="5"/>
    <s v="Lucknow"/>
    <x v="0"/>
    <s v="GM-HH"/>
    <x v="41"/>
    <x v="2"/>
    <x v="2"/>
  </r>
  <r>
    <s v="86I2620705"/>
    <d v="2022-05-09T00:00:00"/>
    <s v="3547765"/>
    <x v="740"/>
    <s v="86415798"/>
    <x v="3"/>
    <s v="B3"/>
    <s v="BXJL2N1"/>
    <s v="Z4DN"/>
    <n v="5"/>
    <n v="1632.84"/>
    <n v="1828.78"/>
    <n v="326.57"/>
    <s v="Completed"/>
    <s v="4D26"/>
    <s v="3547765"/>
    <n v="5"/>
    <s v="Lucknow"/>
    <x v="0"/>
    <s v="GM-HH"/>
    <x v="41"/>
    <x v="2"/>
    <x v="2"/>
  </r>
  <r>
    <s v="86I2620715"/>
    <d v="2022-05-09T00:00:00"/>
    <s v="3547198"/>
    <x v="741"/>
    <s v="80802633"/>
    <x v="2"/>
    <s v="B3"/>
    <s v="BXJJF71"/>
    <s v="Z4DN"/>
    <n v="10"/>
    <n v="13050.04"/>
    <n v="14616.04"/>
    <n v="1305"/>
    <s v="Completed"/>
    <s v="4D26"/>
    <s v="3547198"/>
    <n v="10"/>
    <s v="Lucknow"/>
    <x v="0"/>
    <s v="GM-HH"/>
    <x v="42"/>
    <x v="11"/>
    <x v="2"/>
  </r>
  <r>
    <s v="86I2620723"/>
    <d v="2022-05-09T00:00:00"/>
    <s v="4196604"/>
    <x v="742"/>
    <s v="80802625"/>
    <x v="1"/>
    <s v="B3"/>
    <s v="BXJLK51"/>
    <s v="Z4DN"/>
    <n v="5"/>
    <n v="6524.87"/>
    <n v="7307.87"/>
    <n v="1305"/>
    <s v="Completed"/>
    <s v="4D26"/>
    <s v="4196604"/>
    <n v="5"/>
    <s v="Lucknow"/>
    <x v="0"/>
    <s v="GM-HH"/>
    <x v="3"/>
    <x v="2"/>
    <x v="2"/>
  </r>
  <r>
    <s v="86I2620723"/>
    <d v="2022-05-09T00:00:00"/>
    <s v="4196604"/>
    <x v="742"/>
    <s v="80802633"/>
    <x v="2"/>
    <s v="B3"/>
    <s v="BXJJF71"/>
    <s v="Z4DN"/>
    <n v="5"/>
    <n v="6524.87"/>
    <n v="7307.87"/>
    <n v="1305"/>
    <s v="Completed"/>
    <s v="4D26"/>
    <s v="4196604"/>
    <n v="5"/>
    <s v="Lucknow"/>
    <x v="0"/>
    <s v="GM-HH"/>
    <x v="3"/>
    <x v="2"/>
    <x v="2"/>
  </r>
  <r>
    <s v="86I2620727"/>
    <d v="2022-05-10T00:00:00"/>
    <s v="3546962"/>
    <x v="743"/>
    <s v="81571686"/>
    <x v="0"/>
    <s v="B3"/>
    <s v="BXJJJ51"/>
    <s v="Z4DN"/>
    <n v="12"/>
    <n v="7830.04"/>
    <n v="8769.64"/>
    <n v="652.5"/>
    <s v="Completed"/>
    <s v="4D26"/>
    <s v="3546962"/>
    <n v="12"/>
    <s v="Lucknow"/>
    <x v="0"/>
    <s v="GM-HH"/>
    <x v="3"/>
    <x v="2"/>
    <x v="2"/>
  </r>
  <r>
    <s v="86I2620727"/>
    <d v="2022-05-10T00:00:00"/>
    <s v="3546962"/>
    <x v="743"/>
    <s v="86415798"/>
    <x v="3"/>
    <s v="B3"/>
    <s v="BXJL2N1"/>
    <s v="Z4DN"/>
    <n v="10"/>
    <n v="3265.72"/>
    <n v="3657.6"/>
    <n v="326.57"/>
    <s v="Completed"/>
    <s v="4D26"/>
    <s v="3546962"/>
    <n v="10"/>
    <s v="Lucknow"/>
    <x v="0"/>
    <s v="GM-HH"/>
    <x v="3"/>
    <x v="2"/>
    <x v="2"/>
  </r>
  <r>
    <s v="86I2620728"/>
    <d v="2022-05-10T00:00:00"/>
    <s v="3552587"/>
    <x v="744"/>
    <s v="80802625"/>
    <x v="1"/>
    <s v="B3"/>
    <s v="BXJLK51"/>
    <s v="Z4DN"/>
    <n v="6"/>
    <n v="7829.97"/>
    <n v="8769.57"/>
    <n v="1305"/>
    <s v="Completed"/>
    <s v="4D26"/>
    <s v="3552587"/>
    <n v="6"/>
    <s v="Lucknow"/>
    <x v="0"/>
    <s v="GM-HH"/>
    <x v="41"/>
    <x v="2"/>
    <x v="2"/>
  </r>
  <r>
    <s v="86I2620728"/>
    <d v="2022-05-10T00:00:00"/>
    <s v="3552587"/>
    <x v="744"/>
    <s v="86415798"/>
    <x v="3"/>
    <s v="B3"/>
    <s v="BXJL2N1"/>
    <s v="Z4DN"/>
    <n v="12"/>
    <n v="3918.83"/>
    <n v="4389.09"/>
    <n v="326.57"/>
    <s v="Completed"/>
    <s v="4D26"/>
    <s v="3552587"/>
    <n v="12"/>
    <s v="Lucknow"/>
    <x v="0"/>
    <s v="GM-HH"/>
    <x v="41"/>
    <x v="2"/>
    <x v="2"/>
  </r>
  <r>
    <s v="86I2620728"/>
    <d v="2022-05-10T00:00:00"/>
    <s v="3552587"/>
    <x v="744"/>
    <s v="81571686"/>
    <x v="0"/>
    <s v="B3"/>
    <s v="BXJJJ51"/>
    <s v="Z4DN"/>
    <n v="12"/>
    <n v="7829.97"/>
    <n v="8769.57"/>
    <n v="652.5"/>
    <s v="Completed"/>
    <s v="4D26"/>
    <s v="3552587"/>
    <n v="12"/>
    <s v="Lucknow"/>
    <x v="0"/>
    <s v="GM-HH"/>
    <x v="41"/>
    <x v="2"/>
    <x v="2"/>
  </r>
  <r>
    <s v="86I2620738"/>
    <d v="2022-05-10T00:00:00"/>
    <s v="3547694"/>
    <x v="745"/>
    <s v="81571686"/>
    <x v="0"/>
    <s v="B3"/>
    <s v="BXJJJ51"/>
    <s v="Z4DN"/>
    <n v="3"/>
    <n v="1957.43"/>
    <n v="2192.33"/>
    <n v="652.5"/>
    <s v="Completed"/>
    <s v="4D26"/>
    <s v="3547694"/>
    <n v="3"/>
    <s v="Lucknow"/>
    <x v="0"/>
    <s v="GM-HH"/>
    <x v="41"/>
    <x v="2"/>
    <x v="2"/>
  </r>
  <r>
    <s v="86I2620746"/>
    <d v="2022-05-10T00:00:00"/>
    <s v="1727955"/>
    <x v="746"/>
    <s v="86415798"/>
    <x v="3"/>
    <s v="B3"/>
    <s v="BXJL2N1"/>
    <s v="Z4DN"/>
    <n v="30"/>
    <n v="9797.2000000000007"/>
    <n v="10972.86"/>
    <n v="326.57"/>
    <s v="Completed"/>
    <s v="4D26"/>
    <s v="1727955"/>
    <n v="30"/>
    <s v="Lucknow"/>
    <x v="0"/>
    <s v="GM-HH"/>
    <x v="40"/>
    <x v="11"/>
    <x v="2"/>
  </r>
  <r>
    <s v="86I2620746"/>
    <d v="2022-05-10T00:00:00"/>
    <s v="1727955"/>
    <x v="746"/>
    <s v="80802633"/>
    <x v="2"/>
    <s v="B3"/>
    <s v="BXJJF71"/>
    <s v="Z4DN"/>
    <n v="10"/>
    <n v="13050.14"/>
    <n v="14616.14"/>
    <n v="1305"/>
    <s v="Completed"/>
    <s v="4D26"/>
    <s v="1727955"/>
    <n v="10"/>
    <s v="Lucknow"/>
    <x v="0"/>
    <s v="GM-HH"/>
    <x v="40"/>
    <x v="11"/>
    <x v="2"/>
  </r>
  <r>
    <s v="86I2620755"/>
    <d v="2022-05-11T00:00:00"/>
    <s v="3547689"/>
    <x v="747"/>
    <s v="81571686"/>
    <x v="0"/>
    <s v="B3"/>
    <s v="BXJJJ51"/>
    <s v="Z4DN"/>
    <n v="12"/>
    <n v="7830.21"/>
    <n v="8769.81"/>
    <n v="652.5"/>
    <s v="Completed"/>
    <s v="4D26"/>
    <s v="3547689"/>
    <n v="12"/>
    <s v="Lucknow"/>
    <x v="0"/>
    <s v="GM-HH"/>
    <x v="41"/>
    <x v="2"/>
    <x v="2"/>
  </r>
  <r>
    <s v="86I2620759"/>
    <d v="2022-05-11T00:00:00"/>
    <s v="4292956"/>
    <x v="748"/>
    <s v="81571686"/>
    <x v="0"/>
    <s v="B3"/>
    <s v="BXJJJ51"/>
    <s v="Z4DN"/>
    <n v="30"/>
    <n v="19574.71"/>
    <n v="21923.71"/>
    <n v="652.5"/>
    <s v="Completed"/>
    <s v="4D26"/>
    <s v="4292956"/>
    <n v="30"/>
    <s v="Lucknow"/>
    <x v="0"/>
    <s v="GM-HH"/>
    <x v="3"/>
    <x v="2"/>
    <x v="2"/>
  </r>
  <r>
    <s v="86I2620760"/>
    <d v="2022-05-11T00:00:00"/>
    <s v="3547692"/>
    <x v="749"/>
    <s v="86415798"/>
    <x v="3"/>
    <s v="B3"/>
    <s v="BXJL2N1"/>
    <s v="Z4DN"/>
    <n v="10"/>
    <n v="3265.71"/>
    <n v="3657.59"/>
    <n v="326.57"/>
    <s v="Completed"/>
    <s v="4D26"/>
    <s v="3547692"/>
    <n v="10"/>
    <s v="Lucknow"/>
    <x v="0"/>
    <s v="GM-HH"/>
    <x v="41"/>
    <x v="2"/>
    <x v="2"/>
  </r>
  <r>
    <s v="86I2620763"/>
    <d v="2022-05-11T00:00:00"/>
    <s v="3553457"/>
    <x v="750"/>
    <s v="80802625"/>
    <x v="1"/>
    <s v="B3"/>
    <s v="BXJLK51"/>
    <s v="Z4DN"/>
    <n v="2"/>
    <n v="2609.94"/>
    <n v="2923.14"/>
    <n v="1305"/>
    <s v="Completed"/>
    <s v="4D26"/>
    <s v="3553457"/>
    <n v="2"/>
    <s v="Lucknow"/>
    <x v="0"/>
    <s v="GM-HH"/>
    <x v="3"/>
    <x v="2"/>
    <x v="2"/>
  </r>
  <r>
    <s v="86I2620763"/>
    <d v="2022-05-11T00:00:00"/>
    <s v="3553457"/>
    <x v="750"/>
    <s v="80802633"/>
    <x v="2"/>
    <s v="B3"/>
    <s v="BXJJF71"/>
    <s v="Z4DN"/>
    <n v="3"/>
    <n v="3914.91"/>
    <n v="4384.71"/>
    <n v="1305"/>
    <s v="Completed"/>
    <s v="4D26"/>
    <s v="3553457"/>
    <n v="3"/>
    <s v="Lucknow"/>
    <x v="0"/>
    <s v="GM-HH"/>
    <x v="3"/>
    <x v="2"/>
    <x v="2"/>
  </r>
  <r>
    <s v="86I2620769"/>
    <d v="2022-05-11T00:00:00"/>
    <s v="1727567"/>
    <x v="731"/>
    <s v="86415798"/>
    <x v="3"/>
    <s v="B3"/>
    <s v="BXJL2N1"/>
    <s v="Z4DN"/>
    <n v="30"/>
    <n v="9797.34"/>
    <n v="10973"/>
    <n v="326.57"/>
    <s v="Completed"/>
    <s v="4D26"/>
    <s v="1727567"/>
    <n v="30"/>
    <s v="Lucknow"/>
    <x v="0"/>
    <s v="GM-HH"/>
    <x v="3"/>
    <x v="2"/>
    <x v="2"/>
  </r>
  <r>
    <s v="86I2620779"/>
    <d v="2022-05-11T00:00:00"/>
    <s v="3552436"/>
    <x v="751"/>
    <s v="80802625"/>
    <x v="1"/>
    <s v="B3"/>
    <s v="BXJLK51"/>
    <s v="Z4DN"/>
    <n v="10"/>
    <n v="13049.96"/>
    <n v="14615.96"/>
    <n v="1305"/>
    <s v="Completed"/>
    <s v="4D26"/>
    <s v="3552436"/>
    <n v="10"/>
    <s v="Lucknow"/>
    <x v="0"/>
    <s v="GM-HH"/>
    <x v="40"/>
    <x v="11"/>
    <x v="2"/>
  </r>
  <r>
    <s v="86I2620779"/>
    <d v="2022-05-11T00:00:00"/>
    <s v="3552436"/>
    <x v="751"/>
    <s v="86415798"/>
    <x v="3"/>
    <s v="B3"/>
    <s v="BXJL2N1"/>
    <s v="Z4DN"/>
    <n v="18"/>
    <n v="5878.24"/>
    <n v="6583.64"/>
    <n v="326.57"/>
    <s v="Completed"/>
    <s v="4D26"/>
    <s v="3552436"/>
    <n v="18"/>
    <s v="Lucknow"/>
    <x v="0"/>
    <s v="GM-HH"/>
    <x v="40"/>
    <x v="11"/>
    <x v="2"/>
  </r>
  <r>
    <s v="86I2620779"/>
    <d v="2022-05-11T00:00:00"/>
    <s v="3552436"/>
    <x v="751"/>
    <s v="80802633"/>
    <x v="2"/>
    <s v="B3"/>
    <s v="BXJJF71"/>
    <s v="Z4DN"/>
    <n v="6"/>
    <n v="7829.98"/>
    <n v="8769.58"/>
    <n v="1305"/>
    <s v="Completed"/>
    <s v="4D26"/>
    <s v="3552436"/>
    <n v="6"/>
    <s v="Lucknow"/>
    <x v="0"/>
    <s v="GM-HH"/>
    <x v="40"/>
    <x v="11"/>
    <x v="2"/>
  </r>
  <r>
    <s v="86I2620781"/>
    <d v="2022-05-11T00:00:00"/>
    <s v="3553385"/>
    <x v="752"/>
    <s v="81571686"/>
    <x v="0"/>
    <s v="B3"/>
    <s v="BXJJJ51"/>
    <s v="Z4DN"/>
    <n v="10"/>
    <n v="6524.88"/>
    <n v="7307.88"/>
    <n v="652.5"/>
    <s v="Completed"/>
    <s v="4D26"/>
    <s v="3553385"/>
    <n v="10"/>
    <s v="Lucknow"/>
    <x v="0"/>
    <s v="GM-HH"/>
    <x v="40"/>
    <x v="11"/>
    <x v="2"/>
  </r>
  <r>
    <s v="86I2620781"/>
    <d v="2022-05-11T00:00:00"/>
    <s v="3553385"/>
    <x v="752"/>
    <s v="80802625"/>
    <x v="1"/>
    <s v="B3"/>
    <s v="BXJLK51"/>
    <s v="Z4DN"/>
    <n v="5"/>
    <n v="6524.87"/>
    <n v="7307.87"/>
    <n v="1305"/>
    <s v="Completed"/>
    <s v="4D26"/>
    <s v="3553385"/>
    <n v="5"/>
    <s v="Lucknow"/>
    <x v="0"/>
    <s v="GM-HH"/>
    <x v="40"/>
    <x v="11"/>
    <x v="2"/>
  </r>
  <r>
    <s v="86I2620781"/>
    <d v="2022-05-11T00:00:00"/>
    <s v="3553385"/>
    <x v="752"/>
    <s v="86415798"/>
    <x v="3"/>
    <s v="B3"/>
    <s v="BXJL2N1"/>
    <s v="Z4DN"/>
    <n v="10"/>
    <n v="3265.64"/>
    <n v="3657.52"/>
    <n v="326.57"/>
    <s v="Completed"/>
    <s v="4D26"/>
    <s v="3553385"/>
    <n v="10"/>
    <s v="Lucknow"/>
    <x v="0"/>
    <s v="GM-HH"/>
    <x v="40"/>
    <x v="11"/>
    <x v="2"/>
  </r>
  <r>
    <s v="86I2620781"/>
    <d v="2022-05-11T00:00:00"/>
    <s v="3553385"/>
    <x v="752"/>
    <s v="80802633"/>
    <x v="2"/>
    <s v="B3"/>
    <s v="BXJJF71"/>
    <s v="Z4DN"/>
    <n v="3"/>
    <n v="3914.93"/>
    <n v="4384.7299999999996"/>
    <n v="1305"/>
    <s v="Completed"/>
    <s v="4D26"/>
    <s v="3553385"/>
    <n v="3"/>
    <s v="Lucknow"/>
    <x v="0"/>
    <s v="GM-HH"/>
    <x v="40"/>
    <x v="11"/>
    <x v="2"/>
  </r>
  <r>
    <s v="86I2620782"/>
    <d v="2022-05-12T00:00:00"/>
    <s v="1983420"/>
    <x v="753"/>
    <s v="81571686"/>
    <x v="0"/>
    <s v="B3"/>
    <s v="BXJJJ51"/>
    <s v="Z4DN"/>
    <n v="6"/>
    <n v="3915.03"/>
    <n v="4384.83"/>
    <n v="652.5"/>
    <s v="Completed"/>
    <s v="4D26"/>
    <s v="1983420"/>
    <n v="6"/>
    <s v="Lucknow"/>
    <x v="0"/>
    <s v="GM-HH"/>
    <x v="3"/>
    <x v="2"/>
    <x v="2"/>
  </r>
  <r>
    <s v="86I2620783"/>
    <d v="2022-05-12T00:00:00"/>
    <s v="3554596"/>
    <x v="754"/>
    <s v="81571686"/>
    <x v="0"/>
    <s v="B3"/>
    <s v="BXJJJ51"/>
    <s v="Z4DN"/>
    <n v="5"/>
    <n v="3262.44"/>
    <n v="3653.94"/>
    <n v="652.5"/>
    <s v="Completed"/>
    <s v="4D26"/>
    <s v="3554596"/>
    <n v="5"/>
    <s v="Lucknow"/>
    <x v="0"/>
    <s v="GM-HH"/>
    <x v="3"/>
    <x v="2"/>
    <x v="2"/>
  </r>
  <r>
    <s v="86I2620783"/>
    <d v="2022-05-12T00:00:00"/>
    <s v="3554596"/>
    <x v="754"/>
    <s v="80802625"/>
    <x v="1"/>
    <s v="B3"/>
    <s v="BXJLK51"/>
    <s v="Z4DN"/>
    <n v="3"/>
    <n v="3914.93"/>
    <n v="4384.7299999999996"/>
    <n v="1305"/>
    <s v="Completed"/>
    <s v="4D26"/>
    <s v="3554596"/>
    <n v="3"/>
    <s v="Lucknow"/>
    <x v="0"/>
    <s v="GM-HH"/>
    <x v="3"/>
    <x v="2"/>
    <x v="2"/>
  </r>
  <r>
    <s v="86I2620783"/>
    <d v="2022-05-12T00:00:00"/>
    <s v="3554596"/>
    <x v="754"/>
    <s v="86415798"/>
    <x v="3"/>
    <s v="B3"/>
    <s v="BXJL2N1"/>
    <s v="Z4DN"/>
    <n v="10"/>
    <n v="3265.64"/>
    <n v="3657.52"/>
    <n v="326.57"/>
    <s v="Completed"/>
    <s v="4D26"/>
    <s v="3554596"/>
    <n v="10"/>
    <s v="Lucknow"/>
    <x v="0"/>
    <s v="GM-HH"/>
    <x v="3"/>
    <x v="2"/>
    <x v="2"/>
  </r>
  <r>
    <s v="86I2620792"/>
    <d v="2022-05-12T00:00:00"/>
    <s v="3937753"/>
    <x v="733"/>
    <s v="86415798"/>
    <x v="3"/>
    <s v="B3"/>
    <s v="BXJL2N1"/>
    <s v="Z4DN"/>
    <n v="48"/>
    <n v="15675.36"/>
    <n v="17556.400000000001"/>
    <n v="326.57"/>
    <s v="Completed"/>
    <s v="4D26"/>
    <s v="3937753"/>
    <n v="48"/>
    <s v="Lucknow"/>
    <x v="0"/>
    <s v="GM-HH"/>
    <x v="3"/>
    <x v="2"/>
    <x v="2"/>
  </r>
  <r>
    <s v="86I2620794"/>
    <d v="2022-05-12T00:00:00"/>
    <s v="4662681"/>
    <x v="360"/>
    <s v="86415798"/>
    <x v="3"/>
    <s v="B3"/>
    <s v="BXJL2N1"/>
    <s v="Z4DN"/>
    <n v="10"/>
    <n v="3265.71"/>
    <n v="3657.59"/>
    <n v="326.57"/>
    <s v="Completed"/>
    <s v="4D26"/>
    <s v="4662681"/>
    <n v="10"/>
    <s v="Lucknow"/>
    <x v="0"/>
    <s v="GM-HH"/>
    <x v="42"/>
    <x v="11"/>
    <x v="2"/>
  </r>
  <r>
    <s v="86I2620810"/>
    <d v="2022-05-13T00:00:00"/>
    <s v="3553849"/>
    <x v="738"/>
    <s v="80802625"/>
    <x v="1"/>
    <s v="B3"/>
    <s v="BXJLK51"/>
    <s v="Z4DN"/>
    <n v="10"/>
    <n v="13049.88"/>
    <n v="14615.88"/>
    <n v="1305"/>
    <s v="Completed"/>
    <s v="4D26"/>
    <s v="3553849"/>
    <n v="10"/>
    <s v="Lucknow"/>
    <x v="0"/>
    <s v="GM-HH"/>
    <x v="40"/>
    <x v="11"/>
    <x v="2"/>
  </r>
  <r>
    <s v="86I2620810"/>
    <d v="2022-05-13T00:00:00"/>
    <s v="3553849"/>
    <x v="738"/>
    <s v="80802633"/>
    <x v="2"/>
    <s v="B3"/>
    <s v="BXJJF71"/>
    <s v="Z4DN"/>
    <n v="10"/>
    <n v="13049.9"/>
    <n v="14615.9"/>
    <n v="1305"/>
    <s v="Completed"/>
    <s v="4D26"/>
    <s v="3553849"/>
    <n v="10"/>
    <s v="Lucknow"/>
    <x v="0"/>
    <s v="GM-HH"/>
    <x v="40"/>
    <x v="11"/>
    <x v="2"/>
  </r>
  <r>
    <s v="86I2620812"/>
    <d v="2022-05-13T00:00:00"/>
    <s v="3553257"/>
    <x v="755"/>
    <s v="80802633"/>
    <x v="2"/>
    <s v="B3"/>
    <s v="BXJJF71"/>
    <s v="Z4DN"/>
    <n v="3"/>
    <n v="3915"/>
    <n v="4384.8"/>
    <n v="1305"/>
    <s v="Completed"/>
    <s v="4D26"/>
    <s v="3553257"/>
    <n v="3"/>
    <s v="Lucknow"/>
    <x v="0"/>
    <s v="GM-HH"/>
    <x v="40"/>
    <x v="11"/>
    <x v="2"/>
  </r>
  <r>
    <s v="86I2620819"/>
    <d v="2022-05-14T00:00:00"/>
    <s v="3548322"/>
    <x v="756"/>
    <s v="86415798"/>
    <x v="3"/>
    <s v="B3"/>
    <s v="BXJL2N1"/>
    <s v="Z4DN"/>
    <n v="10"/>
    <n v="3265.67"/>
    <n v="3657.55"/>
    <n v="326.57"/>
    <s v="Completed"/>
    <s v="4D26"/>
    <s v="3548322"/>
    <n v="10"/>
    <s v="Lucknow"/>
    <x v="0"/>
    <s v="GM-HH"/>
    <x v="3"/>
    <x v="2"/>
    <x v="2"/>
  </r>
  <r>
    <s v="86I2620825"/>
    <d v="2022-05-14T00:00:00"/>
    <s v="3553313"/>
    <x v="757"/>
    <s v="80802633"/>
    <x v="2"/>
    <s v="B3"/>
    <s v="BXJJF71"/>
    <s v="Z4DN"/>
    <n v="6"/>
    <n v="7830.15"/>
    <n v="8769.75"/>
    <n v="1305"/>
    <s v="Completed"/>
    <s v="4D26"/>
    <s v="3553313"/>
    <n v="6"/>
    <s v="Lucknow"/>
    <x v="0"/>
    <s v="GM-HH"/>
    <x v="42"/>
    <x v="11"/>
    <x v="2"/>
  </r>
  <r>
    <s v="86I2620825"/>
    <d v="2022-05-14T00:00:00"/>
    <s v="3553313"/>
    <x v="757"/>
    <s v="80802625"/>
    <x v="1"/>
    <s v="B3"/>
    <s v="BXJLK51"/>
    <s v="Z4DN"/>
    <n v="2"/>
    <n v="2610.0500000000002"/>
    <n v="2923.25"/>
    <n v="1305"/>
    <s v="Completed"/>
    <s v="4D26"/>
    <s v="3553313"/>
    <n v="2"/>
    <s v="Lucknow"/>
    <x v="0"/>
    <s v="GM-HH"/>
    <x v="42"/>
    <x v="11"/>
    <x v="2"/>
  </r>
  <r>
    <s v="86I2620826"/>
    <d v="2022-05-14T00:00:00"/>
    <s v="3547706"/>
    <x v="758"/>
    <s v="81571686"/>
    <x v="0"/>
    <s v="B3"/>
    <s v="BXJJJ51"/>
    <s v="Z4DN"/>
    <n v="100"/>
    <n v="65250.11"/>
    <n v="73080.11"/>
    <n v="652.5"/>
    <s v="Completed"/>
    <s v="4D26"/>
    <s v="3547706"/>
    <n v="100"/>
    <s v="Lucknow"/>
    <x v="0"/>
    <s v="GM-HH"/>
    <x v="40"/>
    <x v="11"/>
    <x v="2"/>
  </r>
  <r>
    <s v="86I2620826"/>
    <d v="2022-05-14T00:00:00"/>
    <s v="3547706"/>
    <x v="758"/>
    <s v="86415798"/>
    <x v="3"/>
    <s v="B3"/>
    <s v="BXJL2N1"/>
    <s v="Z4DN"/>
    <n v="100"/>
    <n v="32657.05"/>
    <n v="36575.89"/>
    <n v="326.57"/>
    <s v="Completed"/>
    <s v="4D26"/>
    <s v="3547706"/>
    <n v="100"/>
    <s v="Lucknow"/>
    <x v="0"/>
    <s v="GM-HH"/>
    <x v="40"/>
    <x v="11"/>
    <x v="2"/>
  </r>
  <r>
    <s v="86I2620844"/>
    <d v="2022-05-16T00:00:00"/>
    <s v="3553107"/>
    <x v="759"/>
    <s v="81571686"/>
    <x v="0"/>
    <s v="B3"/>
    <s v="BXJJJ51"/>
    <s v="Z4DN"/>
    <n v="10"/>
    <n v="6525.08"/>
    <n v="7308.08"/>
    <n v="652.5"/>
    <s v="Completed"/>
    <s v="4D26"/>
    <s v="3553107"/>
    <n v="10"/>
    <s v="Lucknow"/>
    <x v="0"/>
    <s v="GM-HH"/>
    <x v="42"/>
    <x v="11"/>
    <x v="2"/>
  </r>
  <r>
    <s v="86I2620855"/>
    <d v="2022-05-16T00:00:00"/>
    <s v="3546951"/>
    <x v="748"/>
    <s v="81571686"/>
    <x v="0"/>
    <s v="B3"/>
    <s v="BXJJJ51"/>
    <s v="Z4DN"/>
    <n v="10"/>
    <n v="6525.05"/>
    <n v="7308.05"/>
    <n v="652.5"/>
    <s v="Completed"/>
    <s v="4D26"/>
    <s v="3546951"/>
    <n v="10"/>
    <s v="Lucknow"/>
    <x v="0"/>
    <s v="GM-HH"/>
    <x v="3"/>
    <x v="2"/>
    <x v="2"/>
  </r>
  <r>
    <s v="86I2620855"/>
    <d v="2022-05-16T00:00:00"/>
    <s v="3546951"/>
    <x v="748"/>
    <s v="80802625"/>
    <x v="1"/>
    <s v="B3"/>
    <s v="BXJLK51"/>
    <s v="Z4DN"/>
    <n v="5"/>
    <n v="6525.05"/>
    <n v="7308.05"/>
    <n v="1305"/>
    <s v="Completed"/>
    <s v="4D26"/>
    <s v="3546951"/>
    <n v="5"/>
    <s v="Lucknow"/>
    <x v="0"/>
    <s v="GM-HH"/>
    <x v="3"/>
    <x v="2"/>
    <x v="2"/>
  </r>
  <r>
    <s v="86I2620855"/>
    <d v="2022-05-16T00:00:00"/>
    <s v="3546951"/>
    <x v="748"/>
    <s v="86415798"/>
    <x v="3"/>
    <s v="B3"/>
    <s v="BXJL2N1"/>
    <s v="Z4DN"/>
    <n v="20"/>
    <n v="6531.46"/>
    <n v="7315.22"/>
    <n v="326.57"/>
    <s v="Completed"/>
    <s v="4D26"/>
    <s v="3546951"/>
    <n v="20"/>
    <s v="Lucknow"/>
    <x v="0"/>
    <s v="GM-HH"/>
    <x v="3"/>
    <x v="2"/>
    <x v="2"/>
  </r>
  <r>
    <s v="86I2620868"/>
    <d v="2022-05-17T00:00:00"/>
    <s v="3553192"/>
    <x v="760"/>
    <s v="81571686"/>
    <x v="0"/>
    <s v="B3"/>
    <s v="BXJJJ51"/>
    <s v="Z4DN"/>
    <n v="30"/>
    <n v="19574.91"/>
    <n v="21923.91"/>
    <n v="652.5"/>
    <s v="Completed"/>
    <s v="4D26"/>
    <s v="3553192"/>
    <n v="30"/>
    <s v="Lucknow"/>
    <x v="0"/>
    <s v="GM-HH"/>
    <x v="3"/>
    <x v="2"/>
    <x v="2"/>
  </r>
  <r>
    <s v="86I2620868"/>
    <d v="2022-05-17T00:00:00"/>
    <s v="3553192"/>
    <x v="760"/>
    <s v="86415798"/>
    <x v="3"/>
    <s v="B3"/>
    <s v="BXJL2N1"/>
    <s v="Z4DN"/>
    <n v="9"/>
    <n v="2939.12"/>
    <n v="3291.82"/>
    <n v="326.57"/>
    <s v="Completed"/>
    <s v="4D26"/>
    <s v="3553192"/>
    <n v="9"/>
    <s v="Lucknow"/>
    <x v="0"/>
    <s v="GM-HH"/>
    <x v="3"/>
    <x v="2"/>
    <x v="2"/>
  </r>
  <r>
    <s v="86I2620868"/>
    <d v="2022-05-17T00:00:00"/>
    <s v="3553192"/>
    <x v="760"/>
    <s v="80802633"/>
    <x v="2"/>
    <s v="B3"/>
    <s v="BXJJF71"/>
    <s v="Z4DN"/>
    <n v="5"/>
    <n v="6524.97"/>
    <n v="7307.97"/>
    <n v="1305"/>
    <s v="Completed"/>
    <s v="4D26"/>
    <s v="3553192"/>
    <n v="5"/>
    <s v="Lucknow"/>
    <x v="0"/>
    <s v="GM-HH"/>
    <x v="3"/>
    <x v="2"/>
    <x v="2"/>
  </r>
  <r>
    <s v="86I2620873"/>
    <d v="2022-05-18T00:00:00"/>
    <s v="3548275"/>
    <x v="761"/>
    <s v="81571686"/>
    <x v="0"/>
    <s v="B3"/>
    <s v="BXJJJ51"/>
    <s v="Z4DN"/>
    <n v="10"/>
    <n v="6525"/>
    <n v="7308"/>
    <n v="652.5"/>
    <s v="Completed"/>
    <s v="4D26"/>
    <s v="3548275"/>
    <n v="10"/>
    <s v="Lucknow"/>
    <x v="0"/>
    <s v="GM-HH"/>
    <x v="40"/>
    <x v="11"/>
    <x v="2"/>
  </r>
  <r>
    <s v="86I2620875"/>
    <d v="2022-05-18T00:00:00"/>
    <s v="3554596"/>
    <x v="754"/>
    <s v="86415798"/>
    <x v="3"/>
    <s v="B3"/>
    <s v="BXJL2N1"/>
    <s v="Z4DN"/>
    <n v="20"/>
    <n v="6531.19"/>
    <n v="7314.95"/>
    <n v="326.57"/>
    <s v="Completed"/>
    <s v="4D26"/>
    <s v="3554596"/>
    <n v="20"/>
    <s v="Lucknow"/>
    <x v="0"/>
    <s v="GM-HH"/>
    <x v="3"/>
    <x v="2"/>
    <x v="2"/>
  </r>
  <r>
    <s v="86I2620879"/>
    <d v="2022-05-18T00:00:00"/>
    <s v="3554458"/>
    <x v="762"/>
    <s v="80802633"/>
    <x v="2"/>
    <s v="B3"/>
    <s v="BXJJF71"/>
    <s v="Z4DN"/>
    <n v="5"/>
    <n v="6524.98"/>
    <n v="7307.98"/>
    <n v="1305"/>
    <s v="Completed"/>
    <s v="4D26"/>
    <s v="3554458"/>
    <n v="5"/>
    <s v="Lucknow"/>
    <x v="0"/>
    <s v="GM-HH"/>
    <x v="42"/>
    <x v="11"/>
    <x v="2"/>
  </r>
  <r>
    <s v="86I2620879"/>
    <d v="2022-05-18T00:00:00"/>
    <s v="3554458"/>
    <x v="762"/>
    <s v="80802625"/>
    <x v="1"/>
    <s v="B3"/>
    <s v="BXJLK51"/>
    <s v="Z4DN"/>
    <n v="3"/>
    <n v="3914.98"/>
    <n v="4384.78"/>
    <n v="1305"/>
    <s v="Completed"/>
    <s v="4D26"/>
    <s v="3554458"/>
    <n v="3"/>
    <s v="Lucknow"/>
    <x v="0"/>
    <s v="GM-HH"/>
    <x v="42"/>
    <x v="11"/>
    <x v="2"/>
  </r>
  <r>
    <s v="86I2620881"/>
    <d v="2022-05-18T00:00:00"/>
    <s v="3546951"/>
    <x v="748"/>
    <s v="81571686"/>
    <x v="0"/>
    <s v="B3"/>
    <s v="BXJJJ51"/>
    <s v="Z4DN"/>
    <n v="10"/>
    <n v="6525.04"/>
    <n v="7308.04"/>
    <n v="652.5"/>
    <s v="Completed"/>
    <s v="4D26"/>
    <s v="3546951"/>
    <n v="10"/>
    <s v="Lucknow"/>
    <x v="0"/>
    <s v="GM-HH"/>
    <x v="3"/>
    <x v="2"/>
    <x v="2"/>
  </r>
  <r>
    <s v="86I2620881"/>
    <d v="2022-05-18T00:00:00"/>
    <s v="3546951"/>
    <x v="748"/>
    <s v="80802625"/>
    <x v="1"/>
    <s v="B3"/>
    <s v="BXJLK51"/>
    <s v="Z4DN"/>
    <n v="5"/>
    <n v="6525.04"/>
    <n v="7308.04"/>
    <n v="1305"/>
    <s v="Completed"/>
    <s v="4D26"/>
    <s v="3546951"/>
    <n v="5"/>
    <s v="Lucknow"/>
    <x v="0"/>
    <s v="GM-HH"/>
    <x v="3"/>
    <x v="2"/>
    <x v="2"/>
  </r>
  <r>
    <s v="86I2620881"/>
    <d v="2022-05-18T00:00:00"/>
    <s v="3546951"/>
    <x v="748"/>
    <s v="86415798"/>
    <x v="3"/>
    <s v="B3"/>
    <s v="BXJL2N1"/>
    <s v="Z4DN"/>
    <n v="30"/>
    <n v="9797.16"/>
    <n v="10972.82"/>
    <n v="326.57"/>
    <s v="Completed"/>
    <s v="4D26"/>
    <s v="3546951"/>
    <n v="30"/>
    <s v="Lucknow"/>
    <x v="0"/>
    <s v="GM-HH"/>
    <x v="3"/>
    <x v="2"/>
    <x v="2"/>
  </r>
  <r>
    <s v="86I2620885"/>
    <d v="2022-05-19T00:00:00"/>
    <s v="4292956"/>
    <x v="748"/>
    <s v="80802633"/>
    <x v="2"/>
    <s v="B3"/>
    <s v="BXJJF71"/>
    <s v="Z4DN"/>
    <n v="11"/>
    <n v="14355.17"/>
    <n v="16077.77"/>
    <n v="1305"/>
    <s v="Completed"/>
    <s v="4D26"/>
    <s v="4292956"/>
    <n v="11"/>
    <s v="Lucknow"/>
    <x v="0"/>
    <s v="GM-HH"/>
    <x v="3"/>
    <x v="2"/>
    <x v="2"/>
  </r>
  <r>
    <s v="86I2620904"/>
    <d v="2022-05-20T00:00:00"/>
    <s v="3937753"/>
    <x v="733"/>
    <s v="86415798"/>
    <x v="3"/>
    <s v="B3"/>
    <s v="BXJL2N1"/>
    <s v="Z4DN"/>
    <n v="48"/>
    <n v="15675.38"/>
    <n v="17556.419999999998"/>
    <n v="326.57"/>
    <s v="Completed"/>
    <s v="4D26"/>
    <s v="3937753"/>
    <n v="48"/>
    <s v="Lucknow"/>
    <x v="0"/>
    <s v="GM-HH"/>
    <x v="3"/>
    <x v="2"/>
    <x v="2"/>
  </r>
  <r>
    <s v="86I2620919"/>
    <d v="2022-05-21T00:00:00"/>
    <s v="3552665"/>
    <x v="739"/>
    <s v="86415798"/>
    <x v="3"/>
    <s v="B3"/>
    <s v="BXJL2N1"/>
    <s v="Z4DN"/>
    <n v="10"/>
    <n v="3265.68"/>
    <n v="3657.56"/>
    <n v="326.57"/>
    <s v="Completed"/>
    <s v="4D26"/>
    <s v="3552665"/>
    <n v="10"/>
    <s v="Lucknow"/>
    <x v="0"/>
    <s v="GM-HH"/>
    <x v="40"/>
    <x v="11"/>
    <x v="2"/>
  </r>
  <r>
    <s v="86I2620924"/>
    <d v="2022-05-21T00:00:00"/>
    <s v="3552447"/>
    <x v="763"/>
    <s v="80802625"/>
    <x v="1"/>
    <s v="B3"/>
    <s v="BXJLK51"/>
    <s v="Z4DN"/>
    <n v="1"/>
    <n v="1305.04"/>
    <n v="1461.64"/>
    <n v="1305"/>
    <s v="Completed"/>
    <s v="4D26"/>
    <s v="3552447"/>
    <n v="1"/>
    <s v="Lucknow"/>
    <x v="0"/>
    <s v="GM-HH"/>
    <x v="42"/>
    <x v="11"/>
    <x v="2"/>
  </r>
  <r>
    <s v="86I2620924"/>
    <d v="2022-05-21T00:00:00"/>
    <s v="3552447"/>
    <x v="763"/>
    <s v="80802633"/>
    <x v="2"/>
    <s v="B3"/>
    <s v="BXJJF71"/>
    <s v="Z4DN"/>
    <n v="2"/>
    <n v="2610.09"/>
    <n v="2923.29"/>
    <n v="1305"/>
    <s v="Completed"/>
    <s v="4D26"/>
    <s v="3552447"/>
    <n v="2"/>
    <s v="Lucknow"/>
    <x v="0"/>
    <s v="GM-HH"/>
    <x v="42"/>
    <x v="11"/>
    <x v="2"/>
  </r>
  <r>
    <s v="86I2620925"/>
    <d v="2022-05-21T00:00:00"/>
    <s v="3553816"/>
    <x v="736"/>
    <s v="80802633"/>
    <x v="2"/>
    <s v="B3"/>
    <s v="BXJJF71"/>
    <s v="Z4DN"/>
    <n v="3"/>
    <n v="3914.95"/>
    <n v="4384.75"/>
    <n v="1305"/>
    <s v="Completed"/>
    <s v="4D26"/>
    <s v="3553816"/>
    <n v="3"/>
    <s v="Lucknow"/>
    <x v="0"/>
    <s v="GM-HH"/>
    <x v="3"/>
    <x v="2"/>
    <x v="2"/>
  </r>
  <r>
    <s v="86I2620931"/>
    <d v="2022-05-21T00:00:00"/>
    <s v="3856112"/>
    <x v="764"/>
    <s v="81571686"/>
    <x v="0"/>
    <s v="B3"/>
    <s v="BXJJJ51"/>
    <s v="Z4DN"/>
    <n v="150"/>
    <n v="97875.22"/>
    <n v="109620.22"/>
    <n v="652.5"/>
    <s v="Completed"/>
    <s v="4D26"/>
    <s v="3856112"/>
    <n v="150"/>
    <s v="Lucknow"/>
    <x v="0"/>
    <s v="GM-HH"/>
    <x v="41"/>
    <x v="2"/>
    <x v="2"/>
  </r>
  <r>
    <s v="86I2620931"/>
    <d v="2022-05-21T00:00:00"/>
    <s v="3856112"/>
    <x v="764"/>
    <s v="80802625"/>
    <x v="1"/>
    <s v="B3"/>
    <s v="BXJLK51"/>
    <s v="Z4DN"/>
    <n v="12"/>
    <n v="15660.04"/>
    <n v="17539.240000000002"/>
    <n v="1305"/>
    <s v="Completed"/>
    <s v="4D26"/>
    <s v="3856112"/>
    <n v="12"/>
    <s v="Lucknow"/>
    <x v="0"/>
    <s v="GM-HH"/>
    <x v="41"/>
    <x v="2"/>
    <x v="2"/>
  </r>
  <r>
    <s v="86I2620931"/>
    <d v="2022-05-21T00:00:00"/>
    <s v="3856112"/>
    <x v="764"/>
    <s v="80802633"/>
    <x v="2"/>
    <s v="B3"/>
    <s v="BXJJF71"/>
    <s v="Z4DN"/>
    <n v="24"/>
    <n v="31320.080000000002"/>
    <n v="35078.480000000003"/>
    <n v="1305"/>
    <s v="Completed"/>
    <s v="4D26"/>
    <s v="3856112"/>
    <n v="24"/>
    <s v="Lucknow"/>
    <x v="0"/>
    <s v="GM-HH"/>
    <x v="41"/>
    <x v="2"/>
    <x v="2"/>
  </r>
  <r>
    <s v="86I2620937"/>
    <d v="2022-05-23T00:00:00"/>
    <s v="3553457"/>
    <x v="750"/>
    <s v="86415798"/>
    <x v="3"/>
    <s v="B3"/>
    <s v="BXJL2N1"/>
    <s v="Z4DN"/>
    <n v="6"/>
    <n v="1959.26"/>
    <n v="2194.4"/>
    <n v="326.57"/>
    <s v="Completed"/>
    <s v="4D26"/>
    <s v="3553457"/>
    <n v="6"/>
    <s v="Lucknow"/>
    <x v="0"/>
    <s v="GM-HH"/>
    <x v="3"/>
    <x v="2"/>
    <x v="2"/>
  </r>
  <r>
    <s v="86I2620940"/>
    <d v="2022-05-23T00:00:00"/>
    <s v="3554042"/>
    <x v="765"/>
    <s v="86415798"/>
    <x v="3"/>
    <s v="B3"/>
    <s v="BXJL2N1"/>
    <s v="Z4DN"/>
    <n v="4"/>
    <n v="1306.25"/>
    <n v="1463.01"/>
    <n v="326.57"/>
    <s v="Completed"/>
    <s v="4D26"/>
    <s v="3554042"/>
    <n v="4"/>
    <s v="Lucknow"/>
    <x v="0"/>
    <s v="GM-HH"/>
    <x v="42"/>
    <x v="11"/>
    <x v="2"/>
  </r>
  <r>
    <s v="86I2620949"/>
    <d v="2022-05-23T00:00:00"/>
    <s v="4329048"/>
    <x v="766"/>
    <s v="80802625"/>
    <x v="1"/>
    <s v="B3"/>
    <s v="BXJLK51"/>
    <s v="Z4DN"/>
    <n v="2"/>
    <n v="2610.0500000000002"/>
    <n v="2923.25"/>
    <n v="1305"/>
    <s v="Completed"/>
    <s v="4D26"/>
    <s v="4329048"/>
    <n v="2"/>
    <s v="Lucknow"/>
    <x v="0"/>
    <s v="GM-HH"/>
    <x v="42"/>
    <x v="11"/>
    <x v="2"/>
  </r>
  <r>
    <s v="86I2620949"/>
    <d v="2022-05-23T00:00:00"/>
    <s v="4329048"/>
    <x v="766"/>
    <s v="86415798"/>
    <x v="3"/>
    <s v="B3"/>
    <s v="BXJL2N1"/>
    <s v="Z4DN"/>
    <n v="5"/>
    <n v="1632.88"/>
    <n v="1828.82"/>
    <n v="326.57"/>
    <s v="Completed"/>
    <s v="4D26"/>
    <s v="4329048"/>
    <n v="5"/>
    <s v="Lucknow"/>
    <x v="0"/>
    <s v="GM-HH"/>
    <x v="42"/>
    <x v="11"/>
    <x v="2"/>
  </r>
  <r>
    <s v="86I2620954"/>
    <d v="2022-05-23T00:00:00"/>
    <s v="3554231"/>
    <x v="767"/>
    <s v="80802633"/>
    <x v="2"/>
    <s v="B3"/>
    <s v="BXJJF71"/>
    <s v="Z4DN"/>
    <n v="2"/>
    <n v="2610.02"/>
    <n v="2923.22"/>
    <n v="1305"/>
    <s v="Completed"/>
    <s v="4D26"/>
    <s v="3554231"/>
    <n v="2"/>
    <s v="Lucknow"/>
    <x v="0"/>
    <s v="GM-HH"/>
    <x v="42"/>
    <x v="11"/>
    <x v="2"/>
  </r>
  <r>
    <s v="86I2620955"/>
    <d v="2022-05-23T00:00:00"/>
    <s v="3553849"/>
    <x v="738"/>
    <s v="80802625"/>
    <x v="1"/>
    <s v="B3"/>
    <s v="BXJLK51"/>
    <s v="Z4DN"/>
    <n v="20"/>
    <n v="26099.86"/>
    <n v="29231.86"/>
    <n v="1305"/>
    <s v="Completed"/>
    <s v="4D26"/>
    <s v="3553849"/>
    <n v="20"/>
    <s v="Lucknow"/>
    <x v="0"/>
    <s v="GM-HH"/>
    <x v="40"/>
    <x v="11"/>
    <x v="2"/>
  </r>
  <r>
    <s v="86I2620963"/>
    <d v="2022-05-24T00:00:00"/>
    <s v="3548322"/>
    <x v="756"/>
    <s v="86415798"/>
    <x v="3"/>
    <s v="B3"/>
    <s v="BXJL2N1"/>
    <s v="Z4DN"/>
    <n v="10"/>
    <n v="3265.67"/>
    <n v="3657.55"/>
    <n v="326.57"/>
    <s v="Completed"/>
    <s v="4D26"/>
    <s v="3548322"/>
    <n v="10"/>
    <s v="Lucknow"/>
    <x v="0"/>
    <s v="GM-HH"/>
    <x v="3"/>
    <x v="2"/>
    <x v="2"/>
  </r>
  <r>
    <s v="86I2620967"/>
    <d v="2022-05-24T00:00:00"/>
    <s v="1727955"/>
    <x v="746"/>
    <s v="86415798"/>
    <x v="3"/>
    <s v="B3"/>
    <s v="BXJL2N1"/>
    <s v="Z4DN"/>
    <n v="30"/>
    <n v="9797.17"/>
    <n v="10972.83"/>
    <n v="326.57"/>
    <s v="Completed"/>
    <s v="4D26"/>
    <s v="1727955"/>
    <n v="30"/>
    <s v="Lucknow"/>
    <x v="0"/>
    <s v="GM-HH"/>
    <x v="40"/>
    <x v="11"/>
    <x v="2"/>
  </r>
  <r>
    <s v="86I2620967"/>
    <d v="2022-05-24T00:00:00"/>
    <s v="1727955"/>
    <x v="746"/>
    <s v="80802625"/>
    <x v="1"/>
    <s v="B3"/>
    <s v="BXJLK51"/>
    <s v="Z4DN"/>
    <n v="10"/>
    <n v="13050.09"/>
    <n v="14616.09"/>
    <n v="1305"/>
    <s v="Completed"/>
    <s v="4D26"/>
    <s v="1727955"/>
    <n v="10"/>
    <s v="Lucknow"/>
    <x v="0"/>
    <s v="GM-HH"/>
    <x v="40"/>
    <x v="11"/>
    <x v="2"/>
  </r>
  <r>
    <s v="86I2620967"/>
    <d v="2022-05-24T00:00:00"/>
    <s v="1727955"/>
    <x v="746"/>
    <s v="80802633"/>
    <x v="2"/>
    <s v="B3"/>
    <s v="BXJJF71"/>
    <s v="Z4DN"/>
    <n v="10"/>
    <n v="13050.08"/>
    <n v="14616.08"/>
    <n v="1305"/>
    <s v="Completed"/>
    <s v="4D26"/>
    <s v="1727955"/>
    <n v="10"/>
    <s v="Lucknow"/>
    <x v="0"/>
    <s v="GM-HH"/>
    <x v="40"/>
    <x v="11"/>
    <x v="2"/>
  </r>
  <r>
    <s v="86I2620979"/>
    <d v="2022-05-24T00:00:00"/>
    <s v="3554366"/>
    <x v="768"/>
    <s v="80802633"/>
    <x v="2"/>
    <s v="B3"/>
    <s v="BXJJF71"/>
    <s v="Z4DN"/>
    <n v="3"/>
    <n v="3914.97"/>
    <n v="4384.7700000000004"/>
    <n v="1305"/>
    <s v="Completed"/>
    <s v="4D26"/>
    <s v="3554366"/>
    <n v="3"/>
    <s v="Lucknow"/>
    <x v="0"/>
    <s v="GM-HH"/>
    <x v="41"/>
    <x v="2"/>
    <x v="2"/>
  </r>
  <r>
    <s v="86I2620979"/>
    <d v="2022-05-24T00:00:00"/>
    <s v="3554366"/>
    <x v="768"/>
    <s v="86415798"/>
    <x v="3"/>
    <s v="B3"/>
    <s v="BXJL2N1"/>
    <s v="Z4DN"/>
    <n v="10"/>
    <n v="3265.67"/>
    <n v="3657.55"/>
    <n v="326.57"/>
    <s v="Completed"/>
    <s v="4D26"/>
    <s v="3554366"/>
    <n v="10"/>
    <s v="Lucknow"/>
    <x v="0"/>
    <s v="GM-HH"/>
    <x v="41"/>
    <x v="2"/>
    <x v="2"/>
  </r>
  <r>
    <s v="86I2620981"/>
    <d v="2022-05-25T00:00:00"/>
    <s v="3547165"/>
    <x v="769"/>
    <s v="80802625"/>
    <x v="1"/>
    <s v="B3"/>
    <s v="BXJLK51"/>
    <s v="Z4DN"/>
    <n v="5"/>
    <n v="6524.88"/>
    <n v="7307.88"/>
    <n v="1305"/>
    <s v="Completed"/>
    <s v="4D26"/>
    <s v="3547165"/>
    <n v="5"/>
    <s v="Lucknow"/>
    <x v="0"/>
    <s v="GM-HH"/>
    <x v="42"/>
    <x v="11"/>
    <x v="2"/>
  </r>
  <r>
    <s v="86I2620984"/>
    <d v="2022-05-25T00:00:00"/>
    <s v="3883602"/>
    <x v="732"/>
    <s v="81571686"/>
    <x v="0"/>
    <s v="B3"/>
    <s v="BXJJJ51"/>
    <s v="Z4DN"/>
    <n v="10"/>
    <n v="6524.9"/>
    <n v="7307.9"/>
    <n v="652.5"/>
    <s v="Completed"/>
    <s v="4D26"/>
    <s v="3883602"/>
    <n v="10"/>
    <s v="Lucknow"/>
    <x v="0"/>
    <s v="GM-HH"/>
    <x v="3"/>
    <x v="2"/>
    <x v="2"/>
  </r>
  <r>
    <s v="86I2620984"/>
    <d v="2022-05-25T00:00:00"/>
    <s v="3883602"/>
    <x v="732"/>
    <s v="80802633"/>
    <x v="2"/>
    <s v="B3"/>
    <s v="BXJJF71"/>
    <s v="Z4DN"/>
    <n v="5"/>
    <n v="6524.9"/>
    <n v="7307.9"/>
    <n v="1305"/>
    <s v="Completed"/>
    <s v="4D26"/>
    <s v="3883602"/>
    <n v="5"/>
    <s v="Lucknow"/>
    <x v="0"/>
    <s v="GM-HH"/>
    <x v="3"/>
    <x v="2"/>
    <x v="2"/>
  </r>
  <r>
    <s v="86I2620993"/>
    <d v="2022-05-25T00:00:00"/>
    <s v="4329048"/>
    <x v="766"/>
    <s v="80802625"/>
    <x v="1"/>
    <s v="B3"/>
    <s v="BXJLK51"/>
    <s v="Z4DN"/>
    <n v="2"/>
    <n v="2610.02"/>
    <n v="2923.22"/>
    <n v="1305"/>
    <s v="Completed"/>
    <s v="4D26"/>
    <s v="4329048"/>
    <n v="2"/>
    <s v="Lucknow"/>
    <x v="0"/>
    <s v="GM-HH"/>
    <x v="42"/>
    <x v="11"/>
    <x v="2"/>
  </r>
  <r>
    <s v="86I2620993"/>
    <d v="2022-05-25T00:00:00"/>
    <s v="4329048"/>
    <x v="766"/>
    <s v="86415798"/>
    <x v="3"/>
    <s v="B3"/>
    <s v="BXJL2N1"/>
    <s v="Z4DN"/>
    <n v="5"/>
    <n v="1632.86"/>
    <n v="1828.8"/>
    <n v="326.57"/>
    <s v="Completed"/>
    <s v="4D26"/>
    <s v="4329048"/>
    <n v="5"/>
    <s v="Lucknow"/>
    <x v="0"/>
    <s v="GM-HH"/>
    <x v="42"/>
    <x v="11"/>
    <x v="2"/>
  </r>
  <r>
    <s v="86I2621000"/>
    <d v="2022-05-25T00:00:00"/>
    <s v="3552319"/>
    <x v="770"/>
    <s v="81571686"/>
    <x v="0"/>
    <s v="B3"/>
    <s v="BXJJJ51"/>
    <s v="Z4DN"/>
    <n v="10"/>
    <n v="6524.97"/>
    <n v="7307.97"/>
    <n v="652.5"/>
    <s v="Completed"/>
    <s v="4D26"/>
    <s v="3552319"/>
    <n v="10"/>
    <s v="Lucknow"/>
    <x v="0"/>
    <s v="GM-HH"/>
    <x v="40"/>
    <x v="11"/>
    <x v="2"/>
  </r>
  <r>
    <s v="86I2621000"/>
    <d v="2022-05-25T00:00:00"/>
    <s v="3552319"/>
    <x v="770"/>
    <s v="86415798"/>
    <x v="3"/>
    <s v="B3"/>
    <s v="BXJL2N1"/>
    <s v="Z4DN"/>
    <n v="10"/>
    <n v="3265.69"/>
    <n v="3657.57"/>
    <n v="326.57"/>
    <s v="Completed"/>
    <s v="4D26"/>
    <s v="3552319"/>
    <n v="10"/>
    <s v="Lucknow"/>
    <x v="0"/>
    <s v="GM-HH"/>
    <x v="40"/>
    <x v="11"/>
    <x v="2"/>
  </r>
  <r>
    <s v="86I2621000"/>
    <d v="2022-05-25T00:00:00"/>
    <s v="3552319"/>
    <x v="770"/>
    <s v="80802633"/>
    <x v="2"/>
    <s v="B3"/>
    <s v="BXJJF71"/>
    <s v="Z4DN"/>
    <n v="10"/>
    <n v="13049.94"/>
    <n v="14615.94"/>
    <n v="1305"/>
    <s v="Completed"/>
    <s v="4D26"/>
    <s v="3552319"/>
    <n v="10"/>
    <s v="Lucknow"/>
    <x v="0"/>
    <s v="GM-HH"/>
    <x v="40"/>
    <x v="11"/>
    <x v="2"/>
  </r>
  <r>
    <s v="86I2621003"/>
    <d v="2022-05-25T00:00:00"/>
    <s v="3547692"/>
    <x v="749"/>
    <s v="80802625"/>
    <x v="1"/>
    <s v="B3"/>
    <s v="BXJLK51"/>
    <s v="Z4DN"/>
    <n v="2"/>
    <n v="2609.9899999999998"/>
    <n v="2923.19"/>
    <n v="1305"/>
    <s v="Completed"/>
    <s v="4D26"/>
    <s v="3547692"/>
    <n v="2"/>
    <s v="Lucknow"/>
    <x v="0"/>
    <s v="GM-HH"/>
    <x v="41"/>
    <x v="2"/>
    <x v="2"/>
  </r>
  <r>
    <s v="86I2621003"/>
    <d v="2022-05-25T00:00:00"/>
    <s v="3547692"/>
    <x v="749"/>
    <s v="80802633"/>
    <x v="2"/>
    <s v="B3"/>
    <s v="BXJJF71"/>
    <s v="Z4DN"/>
    <n v="1"/>
    <n v="1305"/>
    <n v="1461.6"/>
    <n v="1305"/>
    <s v="Completed"/>
    <s v="4D26"/>
    <s v="3547692"/>
    <n v="1"/>
    <s v="Lucknow"/>
    <x v="0"/>
    <s v="GM-HH"/>
    <x v="41"/>
    <x v="2"/>
    <x v="2"/>
  </r>
  <r>
    <s v="86I2621009"/>
    <d v="2022-05-25T00:00:00"/>
    <s v="3554533"/>
    <x v="771"/>
    <s v="80802625"/>
    <x v="1"/>
    <s v="B3"/>
    <s v="BXJLK51"/>
    <s v="Z4DN"/>
    <n v="1"/>
    <n v="1305.04"/>
    <n v="1461.64"/>
    <n v="1305"/>
    <s v="Completed"/>
    <s v="4D26"/>
    <s v="3554533"/>
    <n v="1"/>
    <s v="Lucknow"/>
    <x v="0"/>
    <s v="GM-HH"/>
    <x v="42"/>
    <x v="11"/>
    <x v="2"/>
  </r>
  <r>
    <s v="86I2621009"/>
    <d v="2022-05-25T00:00:00"/>
    <s v="3554533"/>
    <x v="771"/>
    <s v="80802633"/>
    <x v="2"/>
    <s v="B3"/>
    <s v="BXJJF71"/>
    <s v="Z4DN"/>
    <n v="1"/>
    <n v="1305.04"/>
    <n v="1461.64"/>
    <n v="1305"/>
    <s v="Completed"/>
    <s v="4D26"/>
    <s v="3554533"/>
    <n v="1"/>
    <s v="Lucknow"/>
    <x v="0"/>
    <s v="GM-HH"/>
    <x v="42"/>
    <x v="11"/>
    <x v="2"/>
  </r>
  <r>
    <s v="86I2621011"/>
    <d v="2022-05-25T00:00:00"/>
    <s v="3838660"/>
    <x v="772"/>
    <s v="80802625"/>
    <x v="1"/>
    <s v="B3"/>
    <s v="BXJLK51"/>
    <s v="Z4DN"/>
    <n v="10"/>
    <n v="13050"/>
    <n v="14616"/>
    <n v="1305"/>
    <s v="Completed"/>
    <s v="4D26"/>
    <s v="3838660"/>
    <n v="10"/>
    <s v="Lucknow"/>
    <x v="0"/>
    <s v="GM-HH"/>
    <x v="40"/>
    <x v="11"/>
    <x v="2"/>
  </r>
  <r>
    <s v="86I2621011"/>
    <d v="2022-05-25T00:00:00"/>
    <s v="3838660"/>
    <x v="772"/>
    <s v="80802633"/>
    <x v="2"/>
    <s v="B3"/>
    <s v="BXJJF71"/>
    <s v="Z4DN"/>
    <n v="15"/>
    <n v="19575"/>
    <n v="21924"/>
    <n v="1305"/>
    <s v="Completed"/>
    <s v="4D26"/>
    <s v="3838660"/>
    <n v="15"/>
    <s v="Lucknow"/>
    <x v="0"/>
    <s v="GM-HH"/>
    <x v="40"/>
    <x v="11"/>
    <x v="2"/>
  </r>
  <r>
    <s v="86I2621014"/>
    <d v="2022-05-25T00:00:00"/>
    <s v="1728655"/>
    <x v="773"/>
    <s v="81571686"/>
    <x v="0"/>
    <s v="B3"/>
    <s v="BXJJJ51"/>
    <s v="Z4DN"/>
    <n v="6"/>
    <n v="3914.94"/>
    <n v="4384.74"/>
    <n v="652.5"/>
    <s v="Completed"/>
    <s v="4D26"/>
    <s v="1728655"/>
    <n v="6"/>
    <s v="Lucknow"/>
    <x v="0"/>
    <s v="GM-HH"/>
    <x v="3"/>
    <x v="2"/>
    <x v="2"/>
  </r>
  <r>
    <s v="86I2621014"/>
    <d v="2022-05-25T00:00:00"/>
    <s v="1728655"/>
    <x v="773"/>
    <s v="80802625"/>
    <x v="1"/>
    <s v="B3"/>
    <s v="BXJLK51"/>
    <s v="Z4DN"/>
    <n v="3"/>
    <n v="3914.94"/>
    <n v="4384.74"/>
    <n v="1305"/>
    <s v="Completed"/>
    <s v="4D26"/>
    <s v="1728655"/>
    <n v="3"/>
    <s v="Lucknow"/>
    <x v="0"/>
    <s v="GM-HH"/>
    <x v="3"/>
    <x v="2"/>
    <x v="2"/>
  </r>
  <r>
    <s v="86I2621040"/>
    <d v="2022-05-26T00:00:00"/>
    <s v="1727937"/>
    <x v="774"/>
    <s v="86415798"/>
    <x v="3"/>
    <s v="B3"/>
    <s v="BXJL2N1"/>
    <s v="Z4DN"/>
    <n v="12"/>
    <n v="3919.1"/>
    <n v="4389.3599999999997"/>
    <n v="326.57"/>
    <s v="Completed"/>
    <s v="4D26"/>
    <s v="1727937"/>
    <n v="12"/>
    <s v="Lucknow"/>
    <x v="0"/>
    <s v="GM-HH"/>
    <x v="42"/>
    <x v="11"/>
    <x v="2"/>
  </r>
  <r>
    <s v="86I2621060"/>
    <d v="2022-05-26T00:00:00"/>
    <s v="3554458"/>
    <x v="762"/>
    <s v="80802633"/>
    <x v="2"/>
    <s v="B3"/>
    <s v="BXJJF71"/>
    <s v="Z4DN"/>
    <n v="3"/>
    <n v="3915.05"/>
    <n v="4384.8500000000004"/>
    <n v="1305"/>
    <s v="Completed"/>
    <s v="4D26"/>
    <s v="3554458"/>
    <n v="3"/>
    <s v="Lucknow"/>
    <x v="0"/>
    <s v="GM-HH"/>
    <x v="42"/>
    <x v="11"/>
    <x v="2"/>
  </r>
  <r>
    <s v="86I2621098"/>
    <d v="2022-05-26T00:00:00"/>
    <s v="3552343"/>
    <x v="775"/>
    <s v="80802633"/>
    <x v="2"/>
    <s v="B3"/>
    <s v="BXJJF71"/>
    <s v="Z4DN"/>
    <n v="5"/>
    <n v="6525.05"/>
    <n v="7308.05"/>
    <n v="1305"/>
    <s v="Completed"/>
    <s v="4D26"/>
    <s v="3552343"/>
    <n v="5"/>
    <s v="Lucknow"/>
    <x v="0"/>
    <s v="GM-HH"/>
    <x v="41"/>
    <x v="2"/>
    <x v="2"/>
  </r>
  <r>
    <s v="86I2621106"/>
    <d v="2022-05-26T00:00:00"/>
    <s v="3548275"/>
    <x v="761"/>
    <s v="80802625"/>
    <x v="1"/>
    <s v="B3"/>
    <s v="BXJLK51"/>
    <s v="Z4DN"/>
    <n v="10"/>
    <n v="13050"/>
    <n v="14616"/>
    <n v="1305"/>
    <s v="Completed"/>
    <s v="4D26"/>
    <s v="3548275"/>
    <n v="10"/>
    <s v="Lucknow"/>
    <x v="0"/>
    <s v="GM-HH"/>
    <x v="40"/>
    <x v="11"/>
    <x v="2"/>
  </r>
  <r>
    <s v="86I2621109"/>
    <d v="2022-05-26T00:00:00"/>
    <s v="3553228"/>
    <x v="776"/>
    <s v="81571686"/>
    <x v="0"/>
    <s v="B3"/>
    <s v="BXJJJ51"/>
    <s v="Z4DN"/>
    <n v="3"/>
    <n v="1957.45"/>
    <n v="2192.35"/>
    <n v="652.5"/>
    <s v="Completed"/>
    <s v="4D26"/>
    <s v="3553228"/>
    <n v="3"/>
    <s v="Lucknow"/>
    <x v="0"/>
    <s v="GM-HH"/>
    <x v="41"/>
    <x v="2"/>
    <x v="2"/>
  </r>
  <r>
    <s v="86I2621109"/>
    <d v="2022-05-26T00:00:00"/>
    <s v="3553228"/>
    <x v="776"/>
    <s v="80802633"/>
    <x v="2"/>
    <s v="B3"/>
    <s v="BXJJF71"/>
    <s v="Z4DN"/>
    <n v="3"/>
    <n v="3914.9"/>
    <n v="4384.7"/>
    <n v="1305"/>
    <s v="Completed"/>
    <s v="4D26"/>
    <s v="3553228"/>
    <n v="3"/>
    <s v="Lucknow"/>
    <x v="0"/>
    <s v="GM-HH"/>
    <x v="41"/>
    <x v="2"/>
    <x v="2"/>
  </r>
  <r>
    <s v="86I2621110"/>
    <d v="2022-05-26T00:00:00"/>
    <s v="3548275"/>
    <x v="761"/>
    <s v="81571686"/>
    <x v="0"/>
    <s v="B3"/>
    <s v="BXJJJ51"/>
    <s v="Z4DN"/>
    <n v="10"/>
    <n v="6524.99"/>
    <n v="7307.99"/>
    <n v="652.5"/>
    <s v="Completed"/>
    <s v="4D26"/>
    <s v="3548275"/>
    <n v="10"/>
    <s v="Lucknow"/>
    <x v="0"/>
    <s v="GM-HH"/>
    <x v="40"/>
    <x v="11"/>
    <x v="2"/>
  </r>
  <r>
    <s v="86I2621110"/>
    <d v="2022-05-26T00:00:00"/>
    <s v="3548275"/>
    <x v="761"/>
    <s v="80802625"/>
    <x v="1"/>
    <s v="B3"/>
    <s v="BXJLK51"/>
    <s v="Z4DN"/>
    <n v="15"/>
    <n v="19574.97"/>
    <n v="21923.97"/>
    <n v="1305"/>
    <s v="Completed"/>
    <s v="4D26"/>
    <s v="3548275"/>
    <n v="15"/>
    <s v="Lucknow"/>
    <x v="0"/>
    <s v="GM-HH"/>
    <x v="40"/>
    <x v="11"/>
    <x v="2"/>
  </r>
  <r>
    <s v="86I2621110"/>
    <d v="2022-05-26T00:00:00"/>
    <s v="3548275"/>
    <x v="761"/>
    <s v="86415798"/>
    <x v="3"/>
    <s v="B3"/>
    <s v="BXJL2N1"/>
    <s v="Z4DN"/>
    <n v="20"/>
    <n v="6531.39"/>
    <n v="7315.15"/>
    <n v="326.57"/>
    <s v="Completed"/>
    <s v="4D26"/>
    <s v="3548275"/>
    <n v="20"/>
    <s v="Lucknow"/>
    <x v="0"/>
    <s v="GM-HH"/>
    <x v="40"/>
    <x v="11"/>
    <x v="2"/>
  </r>
  <r>
    <s v="86I2621112"/>
    <d v="2022-05-26T00:00:00"/>
    <s v="4609546"/>
    <x v="777"/>
    <s v="81571686"/>
    <x v="0"/>
    <s v="B3"/>
    <s v="BXJJJ51"/>
    <s v="Z4DN"/>
    <n v="20"/>
    <n v="13049.85"/>
    <n v="14615.85"/>
    <n v="652.5"/>
    <s v="Completed"/>
    <s v="4D26"/>
    <s v="4609546"/>
    <n v="20"/>
    <s v="Lucknow"/>
    <x v="0"/>
    <s v="GM-HH"/>
    <x v="3"/>
    <x v="2"/>
    <x v="2"/>
  </r>
  <r>
    <s v="86I2621112"/>
    <d v="2022-05-26T00:00:00"/>
    <s v="4609546"/>
    <x v="777"/>
    <s v="80802625"/>
    <x v="1"/>
    <s v="B3"/>
    <s v="BXJLK51"/>
    <s v="Z4DN"/>
    <n v="12"/>
    <n v="15659.82"/>
    <n v="17539.02"/>
    <n v="1305"/>
    <s v="Completed"/>
    <s v="4D26"/>
    <s v="4609546"/>
    <n v="12"/>
    <s v="Lucknow"/>
    <x v="0"/>
    <s v="GM-HH"/>
    <x v="3"/>
    <x v="2"/>
    <x v="2"/>
  </r>
  <r>
    <s v="86I2621122"/>
    <d v="2022-05-26T00:00:00"/>
    <s v="3546940"/>
    <x v="778"/>
    <s v="80802625"/>
    <x v="1"/>
    <s v="B3"/>
    <s v="BXJLK51"/>
    <s v="Z4DN"/>
    <n v="3"/>
    <n v="3915.05"/>
    <n v="4384.8500000000004"/>
    <n v="1305"/>
    <s v="Completed"/>
    <s v="4D26"/>
    <s v="3546940"/>
    <n v="3"/>
    <s v="Lucknow"/>
    <x v="0"/>
    <s v="GM-HH"/>
    <x v="3"/>
    <x v="2"/>
    <x v="2"/>
  </r>
  <r>
    <s v="86I2621122"/>
    <d v="2022-05-26T00:00:00"/>
    <s v="3546940"/>
    <x v="778"/>
    <s v="86415798"/>
    <x v="3"/>
    <s v="B3"/>
    <s v="BXJL2N1"/>
    <s v="Z4DN"/>
    <n v="3"/>
    <n v="979.72"/>
    <n v="1097.28"/>
    <n v="326.57"/>
    <s v="Completed"/>
    <s v="4D26"/>
    <s v="3546940"/>
    <n v="3"/>
    <s v="Lucknow"/>
    <x v="0"/>
    <s v="GM-HH"/>
    <x v="3"/>
    <x v="2"/>
    <x v="2"/>
  </r>
  <r>
    <s v="86I2621122"/>
    <d v="2022-05-26T00:00:00"/>
    <s v="3546940"/>
    <x v="778"/>
    <s v="80802633"/>
    <x v="2"/>
    <s v="B3"/>
    <s v="BXJJF71"/>
    <s v="Z4DN"/>
    <n v="1"/>
    <n v="1305.02"/>
    <n v="1461.62"/>
    <n v="1305"/>
    <s v="Completed"/>
    <s v="4D26"/>
    <s v="3546940"/>
    <n v="1"/>
    <s v="Lucknow"/>
    <x v="0"/>
    <s v="GM-HH"/>
    <x v="3"/>
    <x v="2"/>
    <x v="2"/>
  </r>
  <r>
    <s v="86I2621128"/>
    <d v="2022-05-26T00:00:00"/>
    <s v="3554520"/>
    <x v="779"/>
    <s v="86415798"/>
    <x v="3"/>
    <s v="B3"/>
    <s v="BXJL2N1"/>
    <s v="Z4DN"/>
    <n v="10"/>
    <n v="3265.74"/>
    <n v="3657.62"/>
    <n v="326.57"/>
    <s v="Completed"/>
    <s v="4D26"/>
    <s v="3554520"/>
    <n v="10"/>
    <s v="Lucknow"/>
    <x v="0"/>
    <s v="GM-HH"/>
    <x v="3"/>
    <x v="2"/>
    <x v="2"/>
  </r>
  <r>
    <s v="86I2621132"/>
    <d v="2022-05-26T00:00:00"/>
    <s v="3937753"/>
    <x v="733"/>
    <s v="81571686"/>
    <x v="0"/>
    <s v="B3"/>
    <s v="BXJJJ51"/>
    <s v="Z4DN"/>
    <n v="36"/>
    <n v="23489.89"/>
    <n v="26308.69"/>
    <n v="652.5"/>
    <s v="Completed"/>
    <s v="4D26"/>
    <s v="3937753"/>
    <n v="36"/>
    <s v="Lucknow"/>
    <x v="0"/>
    <s v="GM-HH"/>
    <x v="3"/>
    <x v="2"/>
    <x v="2"/>
  </r>
  <r>
    <s v="86I2621137"/>
    <d v="2022-05-27T00:00:00"/>
    <s v="4611379"/>
    <x v="780"/>
    <s v="86415798"/>
    <x v="3"/>
    <s v="B3"/>
    <s v="BXJL2N1"/>
    <s v="Z4DN"/>
    <n v="6"/>
    <n v="1959.42"/>
    <n v="2194.56"/>
    <n v="326.57"/>
    <s v="Completed"/>
    <s v="4D26"/>
    <s v="4611379"/>
    <n v="6"/>
    <s v="Lucknow"/>
    <x v="0"/>
    <s v="GM-HH"/>
    <x v="3"/>
    <x v="2"/>
    <x v="2"/>
  </r>
  <r>
    <s v="86I2621137"/>
    <d v="2022-05-27T00:00:00"/>
    <s v="4611379"/>
    <x v="780"/>
    <s v="80802625"/>
    <x v="1"/>
    <s v="B3"/>
    <s v="BXJLK51"/>
    <s v="Z4DN"/>
    <n v="2"/>
    <n v="2610"/>
    <n v="2923.2"/>
    <n v="1305"/>
    <s v="Completed"/>
    <s v="4D26"/>
    <s v="4611379"/>
    <n v="2"/>
    <s v="Lucknow"/>
    <x v="0"/>
    <s v="GM-HH"/>
    <x v="3"/>
    <x v="2"/>
    <x v="2"/>
  </r>
  <r>
    <s v="86I2621137"/>
    <d v="2022-05-27T00:00:00"/>
    <s v="4611379"/>
    <x v="780"/>
    <s v="80802633"/>
    <x v="2"/>
    <s v="B3"/>
    <s v="BXJJF71"/>
    <s v="Z4DN"/>
    <n v="4"/>
    <n v="5220"/>
    <n v="5846.4"/>
    <n v="1305"/>
    <s v="Completed"/>
    <s v="4D26"/>
    <s v="4611379"/>
    <n v="4"/>
    <s v="Lucknow"/>
    <x v="0"/>
    <s v="GM-HH"/>
    <x v="3"/>
    <x v="2"/>
    <x v="2"/>
  </r>
  <r>
    <s v="86I2621141"/>
    <d v="2022-05-27T00:00:00"/>
    <s v="3552576"/>
    <x v="737"/>
    <s v="81571686"/>
    <x v="0"/>
    <s v="B3"/>
    <s v="BXJJJ51"/>
    <s v="Z4DN"/>
    <n v="3"/>
    <n v="1957.6"/>
    <n v="2192.5"/>
    <n v="652.5"/>
    <s v="Completed"/>
    <s v="4D26"/>
    <s v="3552576"/>
    <n v="3"/>
    <s v="Lucknow"/>
    <x v="0"/>
    <s v="GM-HH"/>
    <x v="3"/>
    <x v="2"/>
    <x v="2"/>
  </r>
  <r>
    <s v="86I2621144"/>
    <d v="2022-05-27T00:00:00"/>
    <s v="3547176"/>
    <x v="781"/>
    <s v="81571686"/>
    <x v="0"/>
    <s v="B3"/>
    <s v="BXJJJ51"/>
    <s v="Z4DN"/>
    <n v="6"/>
    <n v="3914.98"/>
    <n v="4384.78"/>
    <n v="652.5"/>
    <s v="Completed"/>
    <s v="4D26"/>
    <s v="3547176"/>
    <n v="6"/>
    <s v="Lucknow"/>
    <x v="0"/>
    <s v="GM-HH"/>
    <x v="41"/>
    <x v="2"/>
    <x v="2"/>
  </r>
  <r>
    <s v="86I2621144"/>
    <d v="2022-05-27T00:00:00"/>
    <s v="3547176"/>
    <x v="781"/>
    <s v="80802633"/>
    <x v="2"/>
    <s v="B3"/>
    <s v="BXJJF71"/>
    <s v="Z4DN"/>
    <n v="2"/>
    <n v="2609.98"/>
    <n v="2923.18"/>
    <n v="1305"/>
    <s v="Completed"/>
    <s v="4D26"/>
    <s v="3547176"/>
    <n v="2"/>
    <s v="Lucknow"/>
    <x v="0"/>
    <s v="GM-HH"/>
    <x v="41"/>
    <x v="2"/>
    <x v="2"/>
  </r>
  <r>
    <s v="86I2621151"/>
    <d v="2022-05-27T00:00:00"/>
    <s v="3547128"/>
    <x v="782"/>
    <s v="80802625"/>
    <x v="1"/>
    <s v="B3"/>
    <s v="BXJLK51"/>
    <s v="Z4DN"/>
    <n v="3"/>
    <n v="3915.07"/>
    <n v="4384.87"/>
    <n v="1305"/>
    <s v="Completed"/>
    <s v="4D26"/>
    <s v="3547128"/>
    <n v="3"/>
    <s v="Lucknow"/>
    <x v="0"/>
    <s v="GM-HH"/>
    <x v="42"/>
    <x v="11"/>
    <x v="2"/>
  </r>
  <r>
    <s v="86I2621165"/>
    <d v="2022-05-27T00:00:00"/>
    <s v="3547017"/>
    <x v="783"/>
    <s v="86415798"/>
    <x v="3"/>
    <s v="B3"/>
    <s v="BXJL2N1"/>
    <s v="Z4DN"/>
    <n v="20"/>
    <n v="6531.4"/>
    <n v="7315.16"/>
    <n v="326.57"/>
    <s v="Completed"/>
    <s v="4D26"/>
    <s v="3547017"/>
    <n v="20"/>
    <s v="Lucknow"/>
    <x v="0"/>
    <s v="GM-HH"/>
    <x v="40"/>
    <x v="11"/>
    <x v="2"/>
  </r>
  <r>
    <s v="86I2621165"/>
    <d v="2022-05-27T00:00:00"/>
    <s v="3547017"/>
    <x v="783"/>
    <s v="80802633"/>
    <x v="2"/>
    <s v="B3"/>
    <s v="BXJJF71"/>
    <s v="Z4DN"/>
    <n v="40"/>
    <n v="52200"/>
    <n v="58464"/>
    <n v="1305"/>
    <s v="Completed"/>
    <s v="4D26"/>
    <s v="3547017"/>
    <n v="40"/>
    <s v="Lucknow"/>
    <x v="0"/>
    <s v="GM-HH"/>
    <x v="40"/>
    <x v="11"/>
    <x v="2"/>
  </r>
  <r>
    <s v="86I2621166"/>
    <d v="2022-05-27T00:00:00"/>
    <s v="1728288"/>
    <x v="730"/>
    <s v="81571686"/>
    <x v="0"/>
    <s v="B3"/>
    <s v="BXJJJ51"/>
    <s v="Z4DN"/>
    <n v="10"/>
    <n v="6525.1"/>
    <n v="7308.1"/>
    <n v="652.5"/>
    <s v="Completed"/>
    <s v="4D26"/>
    <s v="1728288"/>
    <n v="10"/>
    <s v="Lucknow"/>
    <x v="0"/>
    <s v="GM-HH"/>
    <x v="40"/>
    <x v="11"/>
    <x v="2"/>
  </r>
  <r>
    <s v="86I2621166"/>
    <d v="2022-05-27T00:00:00"/>
    <s v="1728288"/>
    <x v="730"/>
    <s v="80802625"/>
    <x v="1"/>
    <s v="B3"/>
    <s v="BXJLK51"/>
    <s v="Z4DN"/>
    <n v="5"/>
    <n v="6525.1"/>
    <n v="7308.1"/>
    <n v="1305"/>
    <s v="Completed"/>
    <s v="4D26"/>
    <s v="1728288"/>
    <n v="5"/>
    <s v="Lucknow"/>
    <x v="0"/>
    <s v="GM-HH"/>
    <x v="40"/>
    <x v="11"/>
    <x v="2"/>
  </r>
  <r>
    <s v="86I2621181"/>
    <d v="2022-05-27T00:00:00"/>
    <s v="3554196"/>
    <x v="784"/>
    <s v="81571686"/>
    <x v="0"/>
    <s v="B3"/>
    <s v="BXJJJ51"/>
    <s v="Z4DN"/>
    <n v="2"/>
    <n v="1304.94"/>
    <n v="1461.54"/>
    <n v="652.5"/>
    <s v="Completed"/>
    <s v="4D26"/>
    <s v="3554196"/>
    <n v="2"/>
    <s v="Lucknow"/>
    <x v="0"/>
    <s v="GM-HH"/>
    <x v="40"/>
    <x v="11"/>
    <x v="2"/>
  </r>
  <r>
    <s v="86I2621186"/>
    <d v="2022-05-27T00:00:00"/>
    <s v="3547765"/>
    <x v="740"/>
    <s v="81571686"/>
    <x v="0"/>
    <s v="B3"/>
    <s v="BXJJJ51"/>
    <s v="Z4DN"/>
    <n v="6"/>
    <n v="3914.79"/>
    <n v="4384.59"/>
    <n v="652.5"/>
    <s v="Completed"/>
    <s v="4D26"/>
    <s v="3547765"/>
    <n v="6"/>
    <s v="Lucknow"/>
    <x v="0"/>
    <s v="GM-HH"/>
    <x v="41"/>
    <x v="2"/>
    <x v="2"/>
  </r>
  <r>
    <s v="86I2621186"/>
    <d v="2022-05-27T00:00:00"/>
    <s v="3547765"/>
    <x v="740"/>
    <s v="86415798"/>
    <x v="3"/>
    <s v="B3"/>
    <s v="BXJL2N1"/>
    <s v="Z4DN"/>
    <n v="6"/>
    <n v="1959.32"/>
    <n v="2194.46"/>
    <n v="326.57"/>
    <s v="Completed"/>
    <s v="4D26"/>
    <s v="3547765"/>
    <n v="6"/>
    <s v="Lucknow"/>
    <x v="0"/>
    <s v="GM-HH"/>
    <x v="41"/>
    <x v="2"/>
    <x v="2"/>
  </r>
  <r>
    <s v="86I2621188"/>
    <d v="2022-05-28T00:00:00"/>
    <s v="3547296"/>
    <x v="785"/>
    <s v="81571686"/>
    <x v="0"/>
    <s v="B3"/>
    <s v="BXJJJ51"/>
    <s v="Z4DN"/>
    <n v="10"/>
    <n v="6525.05"/>
    <n v="7308.05"/>
    <n v="652.5"/>
    <s v="Completed"/>
    <s v="4D26"/>
    <s v="3547296"/>
    <n v="10"/>
    <s v="Lucknow"/>
    <x v="0"/>
    <s v="GM-HH"/>
    <x v="42"/>
    <x v="11"/>
    <x v="2"/>
  </r>
  <r>
    <s v="86I2621190"/>
    <d v="2022-05-28T00:00:00"/>
    <s v="3553877"/>
    <x v="786"/>
    <s v="81571686"/>
    <x v="0"/>
    <s v="B3"/>
    <s v="BXJJJ51"/>
    <s v="Z4DN"/>
    <n v="6"/>
    <n v="3915.06"/>
    <n v="4384.8599999999997"/>
    <n v="652.5"/>
    <s v="Completed"/>
    <s v="4D26"/>
    <s v="3553877"/>
    <n v="6"/>
    <s v="Lucknow"/>
    <x v="0"/>
    <s v="GM-HH"/>
    <x v="41"/>
    <x v="2"/>
    <x v="2"/>
  </r>
  <r>
    <s v="86I2621203"/>
    <d v="2022-05-30T00:00:00"/>
    <s v="3553987"/>
    <x v="787"/>
    <s v="80802625"/>
    <x v="1"/>
    <s v="B3"/>
    <s v="BXJLK51"/>
    <s v="Z4DN"/>
    <n v="10"/>
    <n v="13050.02"/>
    <n v="14616.02"/>
    <n v="1305"/>
    <s v="Completed"/>
    <s v="4D26"/>
    <s v="3553987"/>
    <n v="10"/>
    <s v="Lucknow"/>
    <x v="0"/>
    <s v="GM-HH"/>
    <x v="40"/>
    <x v="11"/>
    <x v="2"/>
  </r>
  <r>
    <s v="86I2621203"/>
    <d v="2022-05-30T00:00:00"/>
    <s v="3553987"/>
    <x v="787"/>
    <s v="86415798"/>
    <x v="3"/>
    <s v="B3"/>
    <s v="BXJL2N1"/>
    <s v="Z4DN"/>
    <n v="20"/>
    <n v="6531.4"/>
    <n v="7315.16"/>
    <n v="326.57"/>
    <s v="Completed"/>
    <s v="4D26"/>
    <s v="3553987"/>
    <n v="20"/>
    <s v="Lucknow"/>
    <x v="0"/>
    <s v="GM-HH"/>
    <x v="40"/>
    <x v="11"/>
    <x v="2"/>
  </r>
  <r>
    <s v="86I2621203"/>
    <d v="2022-05-30T00:00:00"/>
    <s v="3553987"/>
    <x v="787"/>
    <s v="81571686"/>
    <x v="0"/>
    <s v="B3"/>
    <s v="BXJJJ51"/>
    <s v="Z4DN"/>
    <n v="10"/>
    <n v="6525"/>
    <n v="7308"/>
    <n v="652.5"/>
    <s v="Completed"/>
    <s v="4D26"/>
    <s v="3553987"/>
    <n v="10"/>
    <s v="Lucknow"/>
    <x v="0"/>
    <s v="GM-HH"/>
    <x v="40"/>
    <x v="11"/>
    <x v="2"/>
  </r>
  <r>
    <s v="86I2621203"/>
    <d v="2022-05-30T00:00:00"/>
    <s v="3553987"/>
    <x v="787"/>
    <s v="80802633"/>
    <x v="2"/>
    <s v="B3"/>
    <s v="BXJJF71"/>
    <s v="Z4DN"/>
    <n v="8"/>
    <n v="10440.01"/>
    <n v="11692.81"/>
    <n v="1305"/>
    <s v="Completed"/>
    <s v="4D26"/>
    <s v="3553987"/>
    <n v="8"/>
    <s v="Lucknow"/>
    <x v="0"/>
    <s v="GM-HH"/>
    <x v="40"/>
    <x v="11"/>
    <x v="2"/>
  </r>
  <r>
    <s v="86I2621206"/>
    <d v="2022-05-30T00:00:00"/>
    <s v="3553204"/>
    <x v="788"/>
    <s v="86415798"/>
    <x v="3"/>
    <s v="B3"/>
    <s v="BXJL2N1"/>
    <s v="Z4DN"/>
    <n v="10"/>
    <n v="3265.68"/>
    <n v="3657.56"/>
    <n v="326.57"/>
    <s v="Completed"/>
    <s v="4D26"/>
    <s v="3553204"/>
    <n v="10"/>
    <s v="Lucknow"/>
    <x v="0"/>
    <s v="GM-HH"/>
    <x v="42"/>
    <x v="11"/>
    <x v="2"/>
  </r>
  <r>
    <s v="86I2621209"/>
    <d v="2022-05-30T00:00:00"/>
    <s v="4095660"/>
    <x v="789"/>
    <s v="81571686"/>
    <x v="0"/>
    <s v="B3"/>
    <s v="BXJJJ51"/>
    <s v="Z4DN"/>
    <n v="200"/>
    <n v="130500.13"/>
    <n v="146160.13"/>
    <n v="652.5"/>
    <s v="Completed"/>
    <s v="4D26"/>
    <s v="4095660"/>
    <n v="200"/>
    <s v="Lucknow"/>
    <x v="0"/>
    <s v="GM-HH"/>
    <x v="41"/>
    <x v="2"/>
    <x v="2"/>
  </r>
  <r>
    <s v="86I2621209"/>
    <d v="2022-05-30T00:00:00"/>
    <s v="4095660"/>
    <x v="789"/>
    <s v="86415798"/>
    <x v="3"/>
    <s v="B3"/>
    <s v="BXJL2N1"/>
    <s v="Z4DN"/>
    <n v="100"/>
    <n v="32657.03"/>
    <n v="36575.870000000003"/>
    <n v="326.57"/>
    <s v="Completed"/>
    <s v="4D26"/>
    <s v="4095660"/>
    <n v="100"/>
    <s v="Lucknow"/>
    <x v="0"/>
    <s v="GM-HH"/>
    <x v="41"/>
    <x v="2"/>
    <x v="2"/>
  </r>
  <r>
    <s v="86I2621210"/>
    <d v="2022-05-30T00:00:00"/>
    <s v="3547706"/>
    <x v="758"/>
    <s v="81571686"/>
    <x v="0"/>
    <s v="B3"/>
    <s v="BXJJJ51"/>
    <s v="Z4DN"/>
    <n v="100"/>
    <n v="65250.19"/>
    <n v="73080.19"/>
    <n v="652.5"/>
    <s v="Completed"/>
    <s v="4D26"/>
    <s v="3547706"/>
    <n v="100"/>
    <s v="Lucknow"/>
    <x v="0"/>
    <s v="GM-HH"/>
    <x v="40"/>
    <x v="11"/>
    <x v="2"/>
  </r>
  <r>
    <s v="86I2621210"/>
    <d v="2022-05-30T00:00:00"/>
    <s v="3547706"/>
    <x v="758"/>
    <s v="80802633"/>
    <x v="2"/>
    <s v="B3"/>
    <s v="BXJJF71"/>
    <s v="Z4DN"/>
    <n v="56"/>
    <n v="73080.210000000006"/>
    <n v="81849.81"/>
    <n v="1305"/>
    <s v="Completed"/>
    <s v="4D26"/>
    <s v="3547706"/>
    <n v="56"/>
    <s v="Lucknow"/>
    <x v="0"/>
    <s v="GM-HH"/>
    <x v="40"/>
    <x v="11"/>
    <x v="2"/>
  </r>
  <r>
    <s v="86I2621216"/>
    <d v="2022-05-30T00:00:00"/>
    <s v="3548275"/>
    <x v="761"/>
    <s v="81571686"/>
    <x v="0"/>
    <s v="B3"/>
    <s v="BXJJJ51"/>
    <s v="Z4DN"/>
    <n v="15"/>
    <n v="9787.5"/>
    <n v="10962"/>
    <n v="652.5"/>
    <s v="Completed"/>
    <s v="4D26"/>
    <s v="3548275"/>
    <n v="15"/>
    <s v="Lucknow"/>
    <x v="0"/>
    <s v="GM-HH"/>
    <x v="40"/>
    <x v="11"/>
    <x v="2"/>
  </r>
  <r>
    <s v="86I2621219"/>
    <d v="2022-05-30T00:00:00"/>
    <s v="1727567"/>
    <x v="731"/>
    <s v="81571686"/>
    <x v="0"/>
    <s v="B3"/>
    <s v="BXJJJ51"/>
    <s v="Z4DN"/>
    <n v="25"/>
    <n v="16312.5"/>
    <n v="18270"/>
    <n v="652.5"/>
    <s v="Completed"/>
    <s v="4D26"/>
    <s v="1727567"/>
    <n v="25"/>
    <s v="Lucknow"/>
    <x v="0"/>
    <s v="GM-HH"/>
    <x v="3"/>
    <x v="2"/>
    <x v="2"/>
  </r>
  <r>
    <s v="86I2621219"/>
    <d v="2022-05-30T00:00:00"/>
    <s v="1727567"/>
    <x v="731"/>
    <s v="80802633"/>
    <x v="2"/>
    <s v="B3"/>
    <s v="BXJJF71"/>
    <s v="Z4DN"/>
    <n v="15"/>
    <n v="19575"/>
    <n v="21924"/>
    <n v="1305"/>
    <s v="Completed"/>
    <s v="4D26"/>
    <s v="1727567"/>
    <n v="15"/>
    <s v="Lucknow"/>
    <x v="0"/>
    <s v="GM-HH"/>
    <x v="3"/>
    <x v="2"/>
    <x v="2"/>
  </r>
  <r>
    <s v="86I2621222"/>
    <d v="2022-05-30T00:00:00"/>
    <s v="3552775"/>
    <x v="790"/>
    <s v="80802625"/>
    <x v="1"/>
    <s v="B3"/>
    <s v="BXJLK51"/>
    <s v="Z4DN"/>
    <n v="3"/>
    <n v="3915.03"/>
    <n v="4384.83"/>
    <n v="1305"/>
    <s v="Completed"/>
    <s v="4D26"/>
    <s v="3552775"/>
    <n v="3"/>
    <s v="Lucknow"/>
    <x v="0"/>
    <s v="GM-HH"/>
    <x v="42"/>
    <x v="11"/>
    <x v="2"/>
  </r>
  <r>
    <s v="86I2621222"/>
    <d v="2022-05-30T00:00:00"/>
    <s v="3552775"/>
    <x v="790"/>
    <s v="80802633"/>
    <x v="2"/>
    <s v="B3"/>
    <s v="BXJJF71"/>
    <s v="Z4DN"/>
    <n v="3"/>
    <n v="3915.03"/>
    <n v="4384.83"/>
    <n v="1305"/>
    <s v="Completed"/>
    <s v="4D26"/>
    <s v="3552775"/>
    <n v="3"/>
    <s v="Lucknow"/>
    <x v="0"/>
    <s v="GM-HH"/>
    <x v="42"/>
    <x v="11"/>
    <x v="2"/>
  </r>
  <r>
    <s v="86I2621225"/>
    <d v="2022-05-31T00:00:00"/>
    <s v="3552436"/>
    <x v="751"/>
    <s v="80802633"/>
    <x v="2"/>
    <s v="B3"/>
    <s v="BXJJF71"/>
    <s v="Z4DN"/>
    <n v="2"/>
    <n v="2609.92"/>
    <n v="2923.12"/>
    <n v="1305"/>
    <s v="Completed"/>
    <s v="4D26"/>
    <s v="3552436"/>
    <n v="2"/>
    <s v="Lucknow"/>
    <x v="0"/>
    <s v="GM-HH"/>
    <x v="40"/>
    <x v="11"/>
    <x v="2"/>
  </r>
  <r>
    <s v="86I2621226"/>
    <d v="2022-05-31T00:00:00"/>
    <s v="3554231"/>
    <x v="767"/>
    <s v="86415798"/>
    <x v="3"/>
    <s v="B3"/>
    <s v="BXJL2N1"/>
    <s v="Z4DN"/>
    <n v="20"/>
    <n v="6531.24"/>
    <n v="7315"/>
    <n v="326.57"/>
    <s v="Completed"/>
    <s v="4D26"/>
    <s v="3554231"/>
    <n v="20"/>
    <s v="Lucknow"/>
    <x v="0"/>
    <s v="GM-HH"/>
    <x v="42"/>
    <x v="11"/>
    <x v="2"/>
  </r>
  <r>
    <s v="96I0220211"/>
    <d v="2022-05-10T00:00:00"/>
    <s v="3552970"/>
    <x v="38"/>
    <s v="80802633"/>
    <x v="2"/>
    <s v="B3"/>
    <s v="BXJ62G1"/>
    <s v="Z4RT"/>
    <n v="0.5"/>
    <n v="-1305.0899999999999"/>
    <n v="-1461.69"/>
    <n v="2610"/>
    <s v="Completed"/>
    <s v="4D02"/>
    <s v="3552970"/>
    <n v="-0.5"/>
    <s v="Kolkata"/>
    <x v="0"/>
    <s v="GM-HH"/>
    <x v="1"/>
    <x v="1"/>
    <x v="1"/>
  </r>
  <r>
    <s v="96I0220212"/>
    <d v="2022-05-10T00:00:00"/>
    <s v="3552970"/>
    <x v="38"/>
    <s v="80802633"/>
    <x v="2"/>
    <s v="B3"/>
    <s v="BXJ8U61"/>
    <s v="Z4RT"/>
    <n v="1"/>
    <n v="-2610"/>
    <n v="-2610"/>
    <n v="2610"/>
    <s v="Completed"/>
    <s v="4D02"/>
    <s v="3552970"/>
    <n v="-1"/>
    <s v="Kolkata"/>
    <x v="0"/>
    <s v="GM-HH"/>
    <x v="1"/>
    <x v="1"/>
    <x v="1"/>
  </r>
  <r>
    <s v="96I0220222"/>
    <d v="2022-05-10T00:00:00"/>
    <s v="3553100"/>
    <x v="47"/>
    <s v="86991209"/>
    <x v="4"/>
    <s v="B3"/>
    <s v="BXJD401"/>
    <s v="Z4RT"/>
    <n v="1"/>
    <n v="-4567.9399999999996"/>
    <n v="-5116.04"/>
    <n v="4567.5"/>
    <s v="Completed"/>
    <s v="4D02"/>
    <s v="3553100"/>
    <n v="-1"/>
    <s v="Kolkata"/>
    <x v="0"/>
    <s v="GM-HH"/>
    <x v="1"/>
    <x v="1"/>
    <x v="1"/>
  </r>
  <r>
    <s v="96I0220225"/>
    <d v="2022-05-10T00:00:00"/>
    <s v="2812679"/>
    <x v="19"/>
    <s v="80802625"/>
    <x v="1"/>
    <s v="B3"/>
    <s v="BXJG0T1"/>
    <s v="Z4RT"/>
    <n v="0.5"/>
    <n v="-652.51"/>
    <n v="-730.81"/>
    <n v="1305"/>
    <s v="Completed"/>
    <s v="4D02"/>
    <s v="2812679"/>
    <n v="-0.5"/>
    <s v="Kolkata"/>
    <x v="0"/>
    <s v="GM-HH"/>
    <x v="1"/>
    <x v="1"/>
    <x v="1"/>
  </r>
  <r>
    <s v="96I0220225"/>
    <d v="2022-05-10T00:00:00"/>
    <s v="2812679"/>
    <x v="19"/>
    <s v="80802625"/>
    <x v="1"/>
    <s v="B3"/>
    <s v="BXJ6PF1"/>
    <s v="Z4RT"/>
    <n v="0.5"/>
    <n v="-652.51"/>
    <n v="-730.81"/>
    <n v="1305"/>
    <s v="Completed"/>
    <s v="4D02"/>
    <s v="2812679"/>
    <n v="-0.5"/>
    <s v="Kolkata"/>
    <x v="0"/>
    <s v="GM-HH"/>
    <x v="1"/>
    <x v="1"/>
    <x v="1"/>
  </r>
  <r>
    <s v="96I0220244"/>
    <d v="2022-05-10T00:00:00"/>
    <s v="3552843"/>
    <x v="16"/>
    <s v="80802633"/>
    <x v="2"/>
    <s v="B3"/>
    <s v="BXJ8U61"/>
    <s v="Z4RT"/>
    <n v="2"/>
    <n v="-2609.89"/>
    <n v="-2923.09"/>
    <n v="1305"/>
    <s v="Completed"/>
    <s v="4D02"/>
    <s v="3552843"/>
    <n v="-2"/>
    <s v="Kolkata"/>
    <x v="0"/>
    <s v="GM-HH"/>
    <x v="1"/>
    <x v="1"/>
    <x v="1"/>
  </r>
  <r>
    <s v="96I0220249"/>
    <d v="2022-05-10T00:00:00"/>
    <s v="3951984"/>
    <x v="791"/>
    <s v="80802625"/>
    <x v="1"/>
    <s v="B3"/>
    <s v="BXJ8TN1"/>
    <s v="Z4RT"/>
    <n v="0.5"/>
    <n v="-1305"/>
    <n v="-1305"/>
    <n v="2610"/>
    <s v="Completed"/>
    <s v="4D02"/>
    <s v="3951984"/>
    <n v="-0.5"/>
    <s v="Kolkata"/>
    <x v="0"/>
    <s v="GM-HH"/>
    <x v="1"/>
    <x v="1"/>
    <x v="1"/>
  </r>
  <r>
    <s v="96I0220257"/>
    <d v="2022-05-10T00:00:00"/>
    <s v="3547583"/>
    <x v="18"/>
    <s v="80802625"/>
    <x v="1"/>
    <s v="B3"/>
    <s v="BXJACU1"/>
    <s v="Z4RT"/>
    <n v="1.5"/>
    <n v="-3915"/>
    <n v="-3915"/>
    <n v="2610"/>
    <s v="Completed"/>
    <s v="4D02"/>
    <s v="3547583"/>
    <n v="-1.5"/>
    <s v="Kolkata"/>
    <x v="0"/>
    <s v="GM-HH"/>
    <x v="1"/>
    <x v="1"/>
    <x v="1"/>
  </r>
  <r>
    <s v="96I0220257"/>
    <d v="2022-05-10T00:00:00"/>
    <s v="3547583"/>
    <x v="18"/>
    <s v="80802633"/>
    <x v="2"/>
    <s v="B3"/>
    <s v="BXJACV1"/>
    <s v="Z4RT"/>
    <n v="4"/>
    <n v="-10440"/>
    <n v="-10440"/>
    <n v="2610"/>
    <s v="Completed"/>
    <s v="4D02"/>
    <s v="3547583"/>
    <n v="-4"/>
    <s v="Kolkata"/>
    <x v="0"/>
    <s v="GM-HH"/>
    <x v="1"/>
    <x v="1"/>
    <x v="1"/>
  </r>
  <r>
    <s v="96I0220264"/>
    <d v="2022-05-13T00:00:00"/>
    <s v="3798568"/>
    <x v="792"/>
    <s v="81571686"/>
    <x v="0"/>
    <s v="B3"/>
    <s v="BXJJJ51"/>
    <s v="Z4RF"/>
    <n v="2"/>
    <n v="-1305.4000000000001"/>
    <n v="-1462"/>
    <n v="652.5"/>
    <s v="Completed"/>
    <s v="4D02"/>
    <s v="3798568"/>
    <n v="-2"/>
    <s v="Kolkata"/>
    <x v="0"/>
    <s v="GM-HH"/>
    <x v="2"/>
    <x v="1"/>
    <x v="1"/>
  </r>
  <r>
    <s v="96I0420071"/>
    <d v="2022-05-24T00:00:00"/>
    <s v="3547075"/>
    <x v="793"/>
    <s v="80802625"/>
    <x v="1"/>
    <s v="B3"/>
    <s v="BXJEDS1"/>
    <s v="Z4RF"/>
    <n v="8"/>
    <n v="-10440.200000000001"/>
    <n v="-11693"/>
    <n v="1305"/>
    <s v="Completed"/>
    <s v="4D04"/>
    <s v="3547075"/>
    <n v="-8"/>
    <s v="Ernakulam"/>
    <x v="0"/>
    <s v="GM-HH"/>
    <x v="6"/>
    <x v="3"/>
    <x v="3"/>
  </r>
  <r>
    <s v="96I0420072"/>
    <d v="2022-05-24T00:00:00"/>
    <s v="3547075"/>
    <x v="793"/>
    <s v="80802633"/>
    <x v="2"/>
    <s v="B3"/>
    <s v="BXJG711"/>
    <s v="Z4RF"/>
    <n v="2"/>
    <n v="-2609.8000000000002"/>
    <n v="-2923"/>
    <n v="1305"/>
    <s v="Completed"/>
    <s v="4D04"/>
    <s v="3547075"/>
    <n v="-2"/>
    <s v="Ernakulam"/>
    <x v="0"/>
    <s v="GM-HH"/>
    <x v="6"/>
    <x v="3"/>
    <x v="3"/>
  </r>
  <r>
    <s v="96I0520139"/>
    <d v="2022-05-10T00:00:00"/>
    <s v="2824111"/>
    <x v="152"/>
    <s v="86415798"/>
    <x v="3"/>
    <s v="B3"/>
    <s v="BXJGCA1"/>
    <s v="Z4RF"/>
    <n v="14"/>
    <n v="-4567.8999999999996"/>
    <n v="-5116"/>
    <n v="326.25"/>
    <s v="Completed"/>
    <s v="4D05"/>
    <s v="2824111"/>
    <n v="-14"/>
    <s v="Chennai"/>
    <x v="0"/>
    <s v="GM-HH"/>
    <x v="7"/>
    <x v="4"/>
    <x v="3"/>
  </r>
  <r>
    <s v="96I0520140"/>
    <d v="2022-05-11T00:00:00"/>
    <s v="3553741"/>
    <x v="794"/>
    <s v="81571686"/>
    <x v="0"/>
    <s v="B3"/>
    <s v="BXJLND1"/>
    <s v="Z4RF"/>
    <n v="7"/>
    <n v="-4567.8999999999996"/>
    <n v="-5116"/>
    <n v="652.5"/>
    <s v="Completed"/>
    <s v="4D05"/>
    <s v="3553741"/>
    <n v="-7"/>
    <s v="Chennai"/>
    <x v="0"/>
    <s v="GM-HH"/>
    <x v="10"/>
    <x v="4"/>
    <x v="3"/>
  </r>
  <r>
    <s v="96I0520141"/>
    <d v="2022-05-11T00:00:00"/>
    <s v="3553741"/>
    <x v="794"/>
    <s v="80802625"/>
    <x v="1"/>
    <s v="B3"/>
    <s v="BXJLK51"/>
    <s v="Z4RF"/>
    <n v="88"/>
    <n v="-114840.2"/>
    <n v="-128621"/>
    <n v="1305"/>
    <s v="Completed"/>
    <s v="4D05"/>
    <s v="3553741"/>
    <n v="-88"/>
    <s v="Chennai"/>
    <x v="0"/>
    <s v="GM-HH"/>
    <x v="10"/>
    <x v="4"/>
    <x v="3"/>
  </r>
  <r>
    <s v="96I0520142"/>
    <d v="2022-05-11T00:00:00"/>
    <s v="3553741"/>
    <x v="794"/>
    <s v="81571686"/>
    <x v="0"/>
    <s v="B3"/>
    <s v="BXJLND1"/>
    <s v="Z4RF"/>
    <n v="1"/>
    <n v="-652.70000000000005"/>
    <n v="-731"/>
    <n v="652.5"/>
    <s v="Completed"/>
    <s v="4D05"/>
    <s v="3553741"/>
    <n v="-1"/>
    <s v="Chennai"/>
    <x v="0"/>
    <s v="GM-HH"/>
    <x v="10"/>
    <x v="4"/>
    <x v="3"/>
  </r>
  <r>
    <s v="96I0520161"/>
    <d v="2022-05-14T00:00:00"/>
    <s v="3552621"/>
    <x v="134"/>
    <s v="81571686"/>
    <x v="0"/>
    <s v="B3"/>
    <s v="BXJJJ51"/>
    <s v="Z4RT"/>
    <n v="1"/>
    <n v="-652.45000000000005"/>
    <n v="-730.75"/>
    <n v="652.5"/>
    <s v="Completed"/>
    <s v="4D05"/>
    <s v="3552621"/>
    <n v="-1"/>
    <s v="Chennai"/>
    <x v="0"/>
    <s v="GM-HH"/>
    <x v="9"/>
    <x v="3"/>
    <x v="3"/>
  </r>
  <r>
    <s v="96I0520163"/>
    <d v="2022-05-14T00:00:00"/>
    <s v="4227602"/>
    <x v="156"/>
    <s v="86991209"/>
    <x v="4"/>
    <s v="B3"/>
    <s v="BXJBAP1"/>
    <s v="Z4RT"/>
    <n v="0.71399999999999997"/>
    <n v="-3261.66"/>
    <n v="-3653"/>
    <n v="4567.51"/>
    <s v="Completed"/>
    <s v="4D05"/>
    <s v="4227602"/>
    <n v="-0.71399999999999997"/>
    <s v="Chennai"/>
    <x v="0"/>
    <s v="GM-HH"/>
    <x v="7"/>
    <x v="4"/>
    <x v="3"/>
  </r>
  <r>
    <s v="96I0520164"/>
    <d v="2022-05-14T00:00:00"/>
    <s v="4227602"/>
    <x v="156"/>
    <s v="86991209"/>
    <x v="4"/>
    <s v="B3"/>
    <s v="BXJBAP1"/>
    <s v="Z4RT"/>
    <n v="1.143"/>
    <n v="-5220.5200000000004"/>
    <n v="-5847"/>
    <n v="4567.5"/>
    <s v="Completed"/>
    <s v="4D05"/>
    <s v="4227602"/>
    <n v="-1.143"/>
    <s v="Chennai"/>
    <x v="0"/>
    <s v="GM-HH"/>
    <x v="7"/>
    <x v="4"/>
    <x v="3"/>
  </r>
  <r>
    <s v="96I0520166"/>
    <d v="2022-05-14T00:00:00"/>
    <s v="4227602"/>
    <x v="156"/>
    <s v="86991217"/>
    <x v="5"/>
    <s v="B3"/>
    <s v="BXJB9Z1"/>
    <s v="Z4RT"/>
    <n v="1"/>
    <n v="-4567.8999999999996"/>
    <n v="-5116"/>
    <n v="4567.5"/>
    <s v="Completed"/>
    <s v="4D05"/>
    <s v="4227602"/>
    <n v="-1"/>
    <s v="Chennai"/>
    <x v="0"/>
    <s v="GM-HH"/>
    <x v="7"/>
    <x v="4"/>
    <x v="3"/>
  </r>
  <r>
    <s v="96I0520172"/>
    <d v="2022-05-14T00:00:00"/>
    <s v="3547821"/>
    <x v="126"/>
    <s v="86415798"/>
    <x v="3"/>
    <s v="B3"/>
    <s v="BXJJN71"/>
    <s v="Z4RT"/>
    <n v="1"/>
    <n v="-326.82"/>
    <n v="-366"/>
    <n v="326.57"/>
    <s v="Completed"/>
    <s v="4D05"/>
    <s v="3547821"/>
    <n v="-1"/>
    <s v="Chennai"/>
    <x v="0"/>
    <s v="GM-HH"/>
    <x v="7"/>
    <x v="4"/>
    <x v="3"/>
  </r>
  <r>
    <s v="96I0520173"/>
    <d v="2022-05-14T00:00:00"/>
    <s v="3547821"/>
    <x v="126"/>
    <s v="80802633"/>
    <x v="2"/>
    <s v="B3"/>
    <s v="BXJ8U61"/>
    <s v="Z4RT"/>
    <n v="2"/>
    <n v="-5220"/>
    <n v="-5220"/>
    <n v="2610"/>
    <s v="Completed"/>
    <s v="4D05"/>
    <s v="3547821"/>
    <n v="-2"/>
    <s v="Chennai"/>
    <x v="0"/>
    <s v="GM-HH"/>
    <x v="7"/>
    <x v="4"/>
    <x v="3"/>
  </r>
  <r>
    <s v="96I0520178"/>
    <d v="2022-05-14T00:00:00"/>
    <s v="3547443"/>
    <x v="94"/>
    <s v="81571686"/>
    <x v="0"/>
    <s v="B3"/>
    <s v="BXJ6DP1"/>
    <s v="Z4RT"/>
    <n v="4"/>
    <n v="-2610"/>
    <n v="-2610"/>
    <n v="652.5"/>
    <s v="Completed"/>
    <s v="4D05"/>
    <s v="3547443"/>
    <n v="-4"/>
    <s v="Chennai"/>
    <x v="0"/>
    <s v="GM-HH"/>
    <x v="7"/>
    <x v="4"/>
    <x v="3"/>
  </r>
  <r>
    <s v="96I0520187"/>
    <d v="2022-05-14T00:00:00"/>
    <s v="3552621"/>
    <x v="134"/>
    <s v="80802625"/>
    <x v="1"/>
    <s v="B3"/>
    <s v="BXJ6PF1"/>
    <s v="Z4RT"/>
    <n v="1"/>
    <n v="-2610"/>
    <n v="-2610"/>
    <n v="2610"/>
    <s v="Completed"/>
    <s v="4D05"/>
    <s v="3552621"/>
    <n v="-1"/>
    <s v="Chennai"/>
    <x v="0"/>
    <s v="GM-HH"/>
    <x v="9"/>
    <x v="3"/>
    <x v="3"/>
  </r>
  <r>
    <s v="96I0520190"/>
    <d v="2022-05-14T00:00:00"/>
    <s v="3547445"/>
    <x v="795"/>
    <s v="80802625"/>
    <x v="1"/>
    <s v="B3"/>
    <s v="BXJACU1"/>
    <s v="Z4RT"/>
    <n v="4"/>
    <n v="-10440"/>
    <n v="-10440"/>
    <n v="2610"/>
    <s v="Completed"/>
    <s v="4D05"/>
    <s v="3547445"/>
    <n v="-4"/>
    <s v="Chennai"/>
    <x v="0"/>
    <s v="GM-HH"/>
    <x v="7"/>
    <x v="4"/>
    <x v="3"/>
  </r>
  <r>
    <s v="96I0520194"/>
    <d v="2022-05-14T00:00:00"/>
    <s v="1718643"/>
    <x v="100"/>
    <s v="80802633"/>
    <x v="2"/>
    <s v="B3"/>
    <s v="BXJACV1"/>
    <s v="Z4RT"/>
    <n v="1"/>
    <n v="-2610"/>
    <n v="-2610"/>
    <n v="2610"/>
    <s v="Completed"/>
    <s v="4D05"/>
    <s v="1718643"/>
    <n v="-1"/>
    <s v="Chennai"/>
    <x v="0"/>
    <s v="GM-HH"/>
    <x v="7"/>
    <x v="4"/>
    <x v="3"/>
  </r>
  <r>
    <s v="96I0520195"/>
    <d v="2022-05-14T00:00:00"/>
    <s v="3547877"/>
    <x v="95"/>
    <s v="86991217"/>
    <x v="5"/>
    <s v="B3"/>
    <s v="BXJD4D1"/>
    <s v="Z4RT"/>
    <n v="8"/>
    <n v="-36540"/>
    <n v="-36540"/>
    <n v="4567.5"/>
    <s v="Completed"/>
    <s v="4D05"/>
    <s v="3547877"/>
    <n v="-8"/>
    <s v="Chennai"/>
    <x v="0"/>
    <s v="GM-HH"/>
    <x v="9"/>
    <x v="3"/>
    <x v="3"/>
  </r>
  <r>
    <s v="96I0520196"/>
    <d v="2022-05-14T00:00:00"/>
    <s v="3547877"/>
    <x v="95"/>
    <s v="86991209"/>
    <x v="4"/>
    <s v="B3"/>
    <s v="BXJD401"/>
    <s v="Z4RT"/>
    <n v="4"/>
    <n v="-18269.599999999999"/>
    <n v="-20462"/>
    <n v="4567.5"/>
    <s v="Completed"/>
    <s v="4D05"/>
    <s v="3547877"/>
    <n v="-4"/>
    <s v="Chennai"/>
    <x v="0"/>
    <s v="GM-HH"/>
    <x v="9"/>
    <x v="3"/>
    <x v="3"/>
  </r>
  <r>
    <s v="96I0520206"/>
    <d v="2022-05-14T00:00:00"/>
    <s v="4186385"/>
    <x v="93"/>
    <s v="80802625"/>
    <x v="1"/>
    <s v="B3"/>
    <s v="BXJ6PF1"/>
    <s v="Z4RT"/>
    <n v="0.5"/>
    <n v="-1304.58"/>
    <n v="-1304.58"/>
    <n v="2610"/>
    <s v="Completed"/>
    <s v="4D05"/>
    <s v="4186385"/>
    <n v="-0.5"/>
    <s v="Chennai"/>
    <x v="0"/>
    <s v="GM-HH"/>
    <x v="8"/>
    <x v="4"/>
    <x v="3"/>
  </r>
  <r>
    <s v="96I0520211"/>
    <d v="2022-05-14T00:00:00"/>
    <s v="4186385"/>
    <x v="93"/>
    <s v="80802625"/>
    <x v="1"/>
    <s v="B3"/>
    <s v="BXJ8TN1"/>
    <s v="Z4RT"/>
    <n v="3.5"/>
    <n v="-9135"/>
    <n v="-9135"/>
    <n v="2610"/>
    <s v="Completed"/>
    <s v="4D05"/>
    <s v="4186385"/>
    <n v="-3.5"/>
    <s v="Chennai"/>
    <x v="0"/>
    <s v="GM-HH"/>
    <x v="8"/>
    <x v="4"/>
    <x v="3"/>
  </r>
  <r>
    <s v="96I0520212"/>
    <d v="2022-05-14T00:00:00"/>
    <s v="4186385"/>
    <x v="93"/>
    <s v="86991209"/>
    <x v="4"/>
    <s v="B3"/>
    <s v="BXJBAP1"/>
    <s v="Z4RT"/>
    <n v="0.14199999999999999"/>
    <n v="-648.16"/>
    <n v="-726"/>
    <n v="4567.54"/>
    <s v="Completed"/>
    <s v="4D05"/>
    <s v="4186385"/>
    <n v="-0.14199999999999999"/>
    <s v="Chennai"/>
    <x v="0"/>
    <s v="GM-HH"/>
    <x v="8"/>
    <x v="4"/>
    <x v="3"/>
  </r>
  <r>
    <s v="96I0520213"/>
    <d v="2022-05-14T00:00:00"/>
    <s v="4186385"/>
    <x v="93"/>
    <s v="81571686"/>
    <x v="0"/>
    <s v="B3"/>
    <s v="BXJLND1"/>
    <s v="Z4RT"/>
    <n v="1"/>
    <n v="-652.70000000000005"/>
    <n v="-731"/>
    <n v="652.5"/>
    <s v="Completed"/>
    <s v="4D05"/>
    <s v="4186385"/>
    <n v="-1"/>
    <s v="Chennai"/>
    <x v="0"/>
    <s v="GM-HH"/>
    <x v="8"/>
    <x v="4"/>
    <x v="3"/>
  </r>
  <r>
    <s v="96I0520240"/>
    <d v="2022-05-14T00:00:00"/>
    <s v="4146239"/>
    <x v="90"/>
    <s v="81571686"/>
    <x v="0"/>
    <s v="B3"/>
    <s v="BXJAF91"/>
    <s v="Z4RT"/>
    <n v="4"/>
    <n v="-2610"/>
    <n v="-2610"/>
    <n v="652.5"/>
    <s v="Completed"/>
    <s v="4D05"/>
    <s v="4146239"/>
    <n v="-4"/>
    <s v="Chennai"/>
    <x v="0"/>
    <s v="GM-HH"/>
    <x v="7"/>
    <x v="4"/>
    <x v="3"/>
  </r>
  <r>
    <s v="96I0520241"/>
    <d v="2022-05-14T00:00:00"/>
    <s v="4146239"/>
    <x v="90"/>
    <s v="86991209"/>
    <x v="4"/>
    <s v="B3"/>
    <s v="BXJBAP1"/>
    <s v="Z4RT"/>
    <n v="0.42899999999999999"/>
    <n v="-1959.86"/>
    <n v="-2195"/>
    <n v="4567.51"/>
    <s v="Completed"/>
    <s v="4D05"/>
    <s v="4146239"/>
    <n v="-0.42899999999999999"/>
    <s v="Chennai"/>
    <x v="0"/>
    <s v="GM-HH"/>
    <x v="7"/>
    <x v="4"/>
    <x v="3"/>
  </r>
  <r>
    <s v="96I0520242"/>
    <d v="2022-05-14T00:00:00"/>
    <s v="4227602"/>
    <x v="156"/>
    <s v="86991209"/>
    <x v="4"/>
    <s v="B3"/>
    <s v="BXJBAG1"/>
    <s v="Z4RT"/>
    <n v="0.57099999999999995"/>
    <n v="-2608.04"/>
    <n v="-2921"/>
    <n v="4567.5"/>
    <s v="Completed"/>
    <s v="4D05"/>
    <s v="4227602"/>
    <n v="-0.57099999999999995"/>
    <s v="Chennai"/>
    <x v="0"/>
    <s v="GM-HH"/>
    <x v="7"/>
    <x v="4"/>
    <x v="3"/>
  </r>
  <r>
    <s v="96I0520243"/>
    <d v="2022-05-14T00:00:00"/>
    <s v="4227602"/>
    <x v="156"/>
    <s v="86991209"/>
    <x v="4"/>
    <s v="B3"/>
    <s v="BXJBAG1"/>
    <s v="Z4RT"/>
    <n v="2"/>
    <n v="-9134.7999999999993"/>
    <n v="-10231"/>
    <n v="4567.5"/>
    <s v="Completed"/>
    <s v="4D05"/>
    <s v="4227602"/>
    <n v="-2"/>
    <s v="Chennai"/>
    <x v="0"/>
    <s v="GM-HH"/>
    <x v="7"/>
    <x v="4"/>
    <x v="3"/>
  </r>
  <r>
    <s v="96I0520244"/>
    <d v="2022-05-14T00:00:00"/>
    <s v="4227602"/>
    <x v="156"/>
    <s v="86991209"/>
    <x v="4"/>
    <s v="B3"/>
    <s v="BXJD401"/>
    <s v="Z4RT"/>
    <n v="0.71399999999999997"/>
    <n v="-3261"/>
    <n v="-3261"/>
    <n v="4567.51"/>
    <s v="Completed"/>
    <s v="4D05"/>
    <s v="4227602"/>
    <n v="-0.71399999999999997"/>
    <s v="Chennai"/>
    <x v="0"/>
    <s v="GM-HH"/>
    <x v="7"/>
    <x v="4"/>
    <x v="3"/>
  </r>
  <r>
    <s v="96I0520245"/>
    <d v="2022-05-14T00:00:00"/>
    <s v="4227602"/>
    <x v="156"/>
    <s v="86991209"/>
    <x v="4"/>
    <s v="B3"/>
    <s v="BXJBAP1"/>
    <s v="Z4RT"/>
    <n v="0.57099999999999995"/>
    <n v="-2608.04"/>
    <n v="-2921"/>
    <n v="4567.5"/>
    <s v="Completed"/>
    <s v="4D05"/>
    <s v="4227602"/>
    <n v="-0.57099999999999995"/>
    <s v="Chennai"/>
    <x v="0"/>
    <s v="GM-HH"/>
    <x v="7"/>
    <x v="4"/>
    <x v="3"/>
  </r>
  <r>
    <s v="96I0520251"/>
    <d v="2022-05-14T00:00:00"/>
    <s v="4227602"/>
    <x v="156"/>
    <s v="86991209"/>
    <x v="4"/>
    <s v="B3"/>
    <s v="BXJBAG1"/>
    <s v="Z4RT"/>
    <n v="0.42899999999999999"/>
    <n v="-1959.86"/>
    <n v="-2195"/>
    <n v="4567.51"/>
    <s v="Completed"/>
    <s v="4D05"/>
    <s v="4227602"/>
    <n v="-0.42899999999999999"/>
    <s v="Chennai"/>
    <x v="0"/>
    <s v="GM-HH"/>
    <x v="7"/>
    <x v="4"/>
    <x v="3"/>
  </r>
  <r>
    <s v="96I0520260"/>
    <d v="2022-05-14T00:00:00"/>
    <s v="4227602"/>
    <x v="156"/>
    <s v="86991217"/>
    <x v="5"/>
    <s v="B3"/>
    <s v="BXJB9Z1"/>
    <s v="Z4RT"/>
    <n v="0.57099999999999995"/>
    <n v="-2608.04"/>
    <n v="-2921"/>
    <n v="4567.5"/>
    <s v="Completed"/>
    <s v="4D05"/>
    <s v="4227602"/>
    <n v="-0.57099999999999995"/>
    <s v="Chennai"/>
    <x v="0"/>
    <s v="GM-HH"/>
    <x v="7"/>
    <x v="4"/>
    <x v="3"/>
  </r>
  <r>
    <s v="96I0520261"/>
    <d v="2022-05-14T00:00:00"/>
    <s v="4227602"/>
    <x v="156"/>
    <s v="86991209"/>
    <x v="4"/>
    <s v="B3"/>
    <s v="BXJBAG1"/>
    <s v="Z4RT"/>
    <n v="0.14299999999999999"/>
    <n v="-653.62"/>
    <n v="-732"/>
    <n v="4567.4799999999996"/>
    <s v="Completed"/>
    <s v="4D05"/>
    <s v="4227602"/>
    <n v="-0.14299999999999999"/>
    <s v="Chennai"/>
    <x v="0"/>
    <s v="GM-HH"/>
    <x v="7"/>
    <x v="4"/>
    <x v="3"/>
  </r>
  <r>
    <s v="96I0520262"/>
    <d v="2022-05-14T00:00:00"/>
    <s v="4227602"/>
    <x v="156"/>
    <s v="86991209"/>
    <x v="4"/>
    <s v="B3"/>
    <s v="BXJBAG1"/>
    <s v="Z4RT"/>
    <n v="0.28599999999999998"/>
    <n v="-1306.24"/>
    <n v="-1463"/>
    <n v="4567.5200000000004"/>
    <s v="Completed"/>
    <s v="4D05"/>
    <s v="4227602"/>
    <n v="-0.28599999999999998"/>
    <s v="Chennai"/>
    <x v="0"/>
    <s v="GM-HH"/>
    <x v="7"/>
    <x v="4"/>
    <x v="3"/>
  </r>
  <r>
    <s v="96I0520264"/>
    <d v="2022-05-14T00:00:00"/>
    <s v="3547443"/>
    <x v="94"/>
    <s v="86415798"/>
    <x v="3"/>
    <s v="B3"/>
    <s v="BXJD9A1"/>
    <s v="Z4RT"/>
    <n v="1"/>
    <n v="-326.24"/>
    <n v="-365.4"/>
    <n v="326.25"/>
    <s v="Completed"/>
    <s v="4D05"/>
    <s v="3547443"/>
    <n v="-1"/>
    <s v="Chennai"/>
    <x v="0"/>
    <s v="GM-HH"/>
    <x v="7"/>
    <x v="4"/>
    <x v="3"/>
  </r>
  <r>
    <s v="96I0520265"/>
    <d v="2022-05-14T00:00:00"/>
    <s v="3547443"/>
    <x v="94"/>
    <s v="80802633"/>
    <x v="2"/>
    <s v="B3"/>
    <s v="BXJ8U61"/>
    <s v="Z4RT"/>
    <n v="1"/>
    <n v="-2610"/>
    <n v="-2610"/>
    <n v="2610"/>
    <s v="Completed"/>
    <s v="4D05"/>
    <s v="3547443"/>
    <n v="-1"/>
    <s v="Chennai"/>
    <x v="0"/>
    <s v="GM-HH"/>
    <x v="7"/>
    <x v="4"/>
    <x v="3"/>
  </r>
  <r>
    <s v="96I0520270"/>
    <d v="2022-05-14T00:00:00"/>
    <s v="4227602"/>
    <x v="156"/>
    <s v="86991209"/>
    <x v="4"/>
    <s v="B3"/>
    <s v="BXJBAG1"/>
    <s v="Z4RT"/>
    <n v="0.71399999999999997"/>
    <n v="-3261.66"/>
    <n v="-3653"/>
    <n v="4567.51"/>
    <s v="Completed"/>
    <s v="4D05"/>
    <s v="4227602"/>
    <n v="-0.71399999999999997"/>
    <s v="Chennai"/>
    <x v="0"/>
    <s v="GM-HH"/>
    <x v="7"/>
    <x v="4"/>
    <x v="3"/>
  </r>
  <r>
    <s v="96I0520271"/>
    <d v="2022-05-14T00:00:00"/>
    <s v="4227602"/>
    <x v="156"/>
    <s v="86991217"/>
    <x v="5"/>
    <s v="B3"/>
    <s v="BXJB9Z1"/>
    <s v="Z4RT"/>
    <n v="0.42799999999999999"/>
    <n v="-1954.42"/>
    <n v="-2189"/>
    <n v="4567.5"/>
    <s v="Completed"/>
    <s v="4D05"/>
    <s v="4227602"/>
    <n v="-0.42799999999999999"/>
    <s v="Chennai"/>
    <x v="0"/>
    <s v="GM-HH"/>
    <x v="7"/>
    <x v="4"/>
    <x v="3"/>
  </r>
  <r>
    <s v="96I0520272"/>
    <d v="2022-05-14T00:00:00"/>
    <s v="4227602"/>
    <x v="156"/>
    <s v="86991217"/>
    <x v="5"/>
    <s v="B3"/>
    <s v="BXJB9Z1"/>
    <s v="Z4RT"/>
    <n v="1"/>
    <n v="-4567.8999999999996"/>
    <n v="-5116"/>
    <n v="4567.5"/>
    <s v="Completed"/>
    <s v="4D05"/>
    <s v="4227602"/>
    <n v="-1"/>
    <s v="Chennai"/>
    <x v="0"/>
    <s v="GM-HH"/>
    <x v="7"/>
    <x v="4"/>
    <x v="3"/>
  </r>
  <r>
    <s v="96I0520279"/>
    <d v="2022-05-14T00:00:00"/>
    <s v="3547873"/>
    <x v="124"/>
    <s v="81571686"/>
    <x v="0"/>
    <s v="B3"/>
    <s v="BXJ90L1"/>
    <s v="Z4RT"/>
    <n v="3"/>
    <n v="-1957.62"/>
    <n v="-2192.52"/>
    <n v="652.5"/>
    <s v="Completed"/>
    <s v="4D05"/>
    <s v="3547873"/>
    <n v="-3"/>
    <s v="Chennai"/>
    <x v="0"/>
    <s v="GM-HH"/>
    <x v="8"/>
    <x v="4"/>
    <x v="3"/>
  </r>
  <r>
    <s v="96I0520280"/>
    <d v="2022-05-14T00:00:00"/>
    <s v="3553741"/>
    <x v="794"/>
    <s v="86991209"/>
    <x v="4"/>
    <s v="B3"/>
    <s v="BXJD401"/>
    <s v="Z4RT"/>
    <n v="8"/>
    <n v="-36540.199999999997"/>
    <n v="-40925"/>
    <n v="4567.5"/>
    <s v="Completed"/>
    <s v="4D05"/>
    <s v="3553741"/>
    <n v="-8"/>
    <s v="Chennai"/>
    <x v="0"/>
    <s v="GM-HH"/>
    <x v="10"/>
    <x v="4"/>
    <x v="3"/>
  </r>
  <r>
    <s v="96I0520280"/>
    <d v="2022-05-14T00:00:00"/>
    <s v="3553741"/>
    <x v="794"/>
    <s v="86991217"/>
    <x v="5"/>
    <s v="B3"/>
    <s v="BXJD4D1"/>
    <s v="Z4RT"/>
    <n v="8"/>
    <n v="-36540.199999999997"/>
    <n v="-40925"/>
    <n v="4567.5"/>
    <s v="Completed"/>
    <s v="4D05"/>
    <s v="3553741"/>
    <n v="-8"/>
    <s v="Chennai"/>
    <x v="0"/>
    <s v="GM-HH"/>
    <x v="10"/>
    <x v="4"/>
    <x v="3"/>
  </r>
  <r>
    <s v="96I0520282"/>
    <d v="2022-05-14T00:00:00"/>
    <s v="1717992"/>
    <x v="108"/>
    <s v="80802625"/>
    <x v="1"/>
    <s v="B3"/>
    <s v="BXJ8TN1"/>
    <s v="Z4RT"/>
    <n v="1"/>
    <n v="-2609.8000000000002"/>
    <n v="-2923"/>
    <n v="2610"/>
    <s v="Completed"/>
    <s v="4D05"/>
    <s v="1717992"/>
    <n v="-1"/>
    <s v="Chennai"/>
    <x v="0"/>
    <s v="GM-HH"/>
    <x v="7"/>
    <x v="4"/>
    <x v="3"/>
  </r>
  <r>
    <s v="96I0520284"/>
    <d v="2022-05-14T00:00:00"/>
    <s v="1717992"/>
    <x v="108"/>
    <s v="81571686"/>
    <x v="0"/>
    <s v="B3"/>
    <s v="BXJJJ51"/>
    <s v="Z4RT"/>
    <n v="2"/>
    <n v="-1305.07"/>
    <n v="-1461.67"/>
    <n v="652.5"/>
    <s v="Completed"/>
    <s v="4D05"/>
    <s v="1717992"/>
    <n v="-2"/>
    <s v="Chennai"/>
    <x v="0"/>
    <s v="GM-HH"/>
    <x v="7"/>
    <x v="4"/>
    <x v="3"/>
  </r>
  <r>
    <s v="96I0520303"/>
    <d v="2022-05-18T00:00:00"/>
    <s v="4215597"/>
    <x v="121"/>
    <s v="80802625"/>
    <x v="1"/>
    <s v="B3"/>
    <s v="BXJG0T1"/>
    <s v="Z4RT"/>
    <n v="2.5"/>
    <n v="-3262.5"/>
    <n v="-3654"/>
    <n v="1305"/>
    <s v="Completed"/>
    <s v="4D05"/>
    <s v="4215597"/>
    <n v="-2.5"/>
    <s v="Chennai"/>
    <x v="0"/>
    <s v="GM-HH"/>
    <x v="7"/>
    <x v="4"/>
    <x v="3"/>
  </r>
  <r>
    <s v="96I0520314"/>
    <d v="2022-05-18T00:00:00"/>
    <s v="3820247"/>
    <x v="133"/>
    <s v="86991209"/>
    <x v="4"/>
    <s v="B3"/>
    <s v="BXJBAG1"/>
    <s v="Z4RT"/>
    <n v="1.714"/>
    <n v="-9586"/>
    <n v="-9586"/>
    <n v="5592.86"/>
    <s v="Completed"/>
    <s v="4D05"/>
    <s v="3820247"/>
    <n v="-1.714"/>
    <s v="Chennai"/>
    <x v="0"/>
    <s v="GM-HH"/>
    <x v="8"/>
    <x v="4"/>
    <x v="3"/>
  </r>
  <r>
    <s v="96I0520315"/>
    <d v="2022-05-18T00:00:00"/>
    <s v="4534994"/>
    <x v="133"/>
    <s v="80802625"/>
    <x v="1"/>
    <s v="B3"/>
    <s v="BXJEDS1"/>
    <s v="Z4RT"/>
    <n v="4"/>
    <n v="-5219.6000000000004"/>
    <n v="-5846"/>
    <n v="1305"/>
    <s v="Completed"/>
    <s v="4D05"/>
    <s v="4534994"/>
    <n v="-4"/>
    <s v="Chennai"/>
    <x v="0"/>
    <s v="GM-HH"/>
    <x v="8"/>
    <x v="4"/>
    <x v="3"/>
  </r>
  <r>
    <s v="96I0520322"/>
    <d v="2022-05-18T00:00:00"/>
    <s v="3547877"/>
    <x v="95"/>
    <s v="80802633"/>
    <x v="2"/>
    <s v="B3"/>
    <s v="BXJACV1"/>
    <s v="Z4RT"/>
    <n v="1"/>
    <n v="-2610"/>
    <n v="-2610"/>
    <n v="2610"/>
    <s v="Completed"/>
    <s v="4D05"/>
    <s v="3547877"/>
    <n v="-1"/>
    <s v="Chennai"/>
    <x v="0"/>
    <s v="GM-HH"/>
    <x v="9"/>
    <x v="3"/>
    <x v="3"/>
  </r>
  <r>
    <s v="96I0520325"/>
    <d v="2022-05-20T00:00:00"/>
    <s v="3554156"/>
    <x v="122"/>
    <s v="81571686"/>
    <x v="0"/>
    <s v="B3"/>
    <s v="BXJJJ51"/>
    <s v="Z4RT"/>
    <n v="1"/>
    <n v="-652.29999999999995"/>
    <n v="-730.6"/>
    <n v="652.5"/>
    <s v="Completed"/>
    <s v="4D05"/>
    <s v="3554156"/>
    <n v="-1"/>
    <s v="Chennai"/>
    <x v="0"/>
    <s v="GM-HH"/>
    <x v="7"/>
    <x v="4"/>
    <x v="3"/>
  </r>
  <r>
    <s v="96I0520335"/>
    <d v="2022-05-20T00:00:00"/>
    <s v="3547424"/>
    <x v="796"/>
    <s v="80802625"/>
    <x v="1"/>
    <s v="B3"/>
    <s v="BXJG0T1"/>
    <s v="Z4RT"/>
    <n v="1"/>
    <n v="-1305.4000000000001"/>
    <n v="-1462"/>
    <n v="1305"/>
    <s v="Completed"/>
    <s v="4D05"/>
    <s v="3547424"/>
    <n v="-1"/>
    <s v="Chennai"/>
    <x v="0"/>
    <s v="GM-HH"/>
    <x v="9"/>
    <x v="3"/>
    <x v="3"/>
  </r>
  <r>
    <s v="96I0520352"/>
    <d v="2022-05-20T00:00:00"/>
    <s v="3968621"/>
    <x v="109"/>
    <s v="80802625"/>
    <x v="1"/>
    <s v="B3"/>
    <s v="BXJLK51"/>
    <s v="Z4RF"/>
    <n v="1"/>
    <n v="-1305.4000000000001"/>
    <n v="-1462"/>
    <n v="1305"/>
    <s v="Completed"/>
    <s v="4D05"/>
    <s v="3968621"/>
    <n v="-1"/>
    <s v="Chennai"/>
    <x v="0"/>
    <s v="GM-HH"/>
    <x v="9"/>
    <x v="3"/>
    <x v="3"/>
  </r>
  <r>
    <s v="96I0520356"/>
    <d v="2022-05-24T00:00:00"/>
    <s v="3229291"/>
    <x v="797"/>
    <s v="81571686"/>
    <x v="0"/>
    <s v="B3"/>
    <s v="BXJJJ51"/>
    <s v="Z4RF"/>
    <n v="43"/>
    <n v="-28057.1"/>
    <n v="-31424"/>
    <n v="652.5"/>
    <s v="Completed"/>
    <s v="4D05"/>
    <s v="3229291"/>
    <n v="-43"/>
    <s v="Chennai"/>
    <x v="0"/>
    <s v="GM-HH"/>
    <x v="9"/>
    <x v="3"/>
    <x v="3"/>
  </r>
  <r>
    <s v="96I0520357"/>
    <d v="2022-05-24T00:00:00"/>
    <s v="3229291"/>
    <x v="797"/>
    <s v="81571686"/>
    <x v="0"/>
    <s v="B3"/>
    <s v="BXJLND1"/>
    <s v="Z4RF"/>
    <n v="78"/>
    <n v="-50894.6"/>
    <n v="-57002"/>
    <n v="652.5"/>
    <s v="Completed"/>
    <s v="4D05"/>
    <s v="3229291"/>
    <n v="-78"/>
    <s v="Chennai"/>
    <x v="0"/>
    <s v="GM-HH"/>
    <x v="9"/>
    <x v="3"/>
    <x v="3"/>
  </r>
  <r>
    <s v="96I0620305"/>
    <d v="2022-05-03T00:00:00"/>
    <s v="4019916"/>
    <x v="183"/>
    <s v="81571686"/>
    <x v="0"/>
    <s v="B3"/>
    <s v="BXJJJ51"/>
    <s v="Z4RT"/>
    <n v="1"/>
    <n v="-652.51"/>
    <n v="-730.81"/>
    <n v="652.5"/>
    <s v="Completed"/>
    <s v="4D06"/>
    <s v="4019916"/>
    <n v="-1"/>
    <s v="Zirakpur"/>
    <x v="0"/>
    <s v="GM-HH"/>
    <x v="3"/>
    <x v="2"/>
    <x v="2"/>
  </r>
  <r>
    <s v="96I0620305"/>
    <d v="2022-05-03T00:00:00"/>
    <s v="4019916"/>
    <x v="183"/>
    <s v="80802625"/>
    <x v="1"/>
    <s v="B3"/>
    <s v="BXJEDS1"/>
    <s v="Z4RT"/>
    <n v="1"/>
    <n v="-1305.01"/>
    <n v="-1461.61"/>
    <n v="1305"/>
    <s v="Completed"/>
    <s v="4D06"/>
    <s v="4019916"/>
    <n v="-1"/>
    <s v="Zirakpur"/>
    <x v="0"/>
    <s v="GM-HH"/>
    <x v="3"/>
    <x v="2"/>
    <x v="2"/>
  </r>
  <r>
    <s v="96I0620305"/>
    <d v="2022-05-03T00:00:00"/>
    <s v="4019916"/>
    <x v="183"/>
    <s v="80802625"/>
    <x v="1"/>
    <s v="B3"/>
    <s v="BXJG0T1"/>
    <s v="Z4RT"/>
    <n v="0.5"/>
    <n v="-652.51"/>
    <n v="-730.81"/>
    <n v="1305"/>
    <s v="Completed"/>
    <s v="4D06"/>
    <s v="4019916"/>
    <n v="-0.5"/>
    <s v="Zirakpur"/>
    <x v="0"/>
    <s v="GM-HH"/>
    <x v="3"/>
    <x v="2"/>
    <x v="2"/>
  </r>
  <r>
    <s v="96I0620305"/>
    <d v="2022-05-03T00:00:00"/>
    <s v="4019916"/>
    <x v="183"/>
    <s v="80802625"/>
    <x v="1"/>
    <s v="B3"/>
    <s v="BXJLK51"/>
    <s v="Z4RT"/>
    <n v="1.5"/>
    <n v="-1957.57"/>
    <n v="-2192.4699999999998"/>
    <n v="1305"/>
    <s v="Completed"/>
    <s v="4D06"/>
    <s v="4019916"/>
    <n v="-1.5"/>
    <s v="Zirakpur"/>
    <x v="0"/>
    <s v="GM-HH"/>
    <x v="3"/>
    <x v="2"/>
    <x v="2"/>
  </r>
  <r>
    <s v="96I0620305"/>
    <d v="2022-05-03T00:00:00"/>
    <s v="4019916"/>
    <x v="183"/>
    <s v="80802625"/>
    <x v="1"/>
    <s v="B3"/>
    <s v="BXJ8TN1"/>
    <s v="Z4RT"/>
    <n v="1"/>
    <n v="-1305.01"/>
    <n v="-1461.61"/>
    <n v="1305"/>
    <s v="Completed"/>
    <s v="4D06"/>
    <s v="4019916"/>
    <n v="-1"/>
    <s v="Zirakpur"/>
    <x v="0"/>
    <s v="GM-HH"/>
    <x v="3"/>
    <x v="2"/>
    <x v="2"/>
  </r>
  <r>
    <s v="96I0620305"/>
    <d v="2022-05-03T00:00:00"/>
    <s v="4019916"/>
    <x v="183"/>
    <s v="80802625"/>
    <x v="1"/>
    <s v="B3"/>
    <s v="BXJACU1"/>
    <s v="Z4RT"/>
    <n v="0.5"/>
    <n v="-652.51"/>
    <n v="-730.81"/>
    <n v="1305"/>
    <s v="Completed"/>
    <s v="4D06"/>
    <s v="4019916"/>
    <n v="-0.5"/>
    <s v="Zirakpur"/>
    <x v="0"/>
    <s v="GM-HH"/>
    <x v="3"/>
    <x v="2"/>
    <x v="2"/>
  </r>
  <r>
    <s v="96I0620305"/>
    <d v="2022-05-03T00:00:00"/>
    <s v="4019916"/>
    <x v="183"/>
    <s v="80802625"/>
    <x v="1"/>
    <s v="B3"/>
    <s v="BXJ6PF1"/>
    <s v="Z4RT"/>
    <n v="1"/>
    <n v="-1305.01"/>
    <n v="-1461.61"/>
    <n v="1305"/>
    <s v="Completed"/>
    <s v="4D06"/>
    <s v="4019916"/>
    <n v="-1"/>
    <s v="Zirakpur"/>
    <x v="0"/>
    <s v="GM-HH"/>
    <x v="3"/>
    <x v="2"/>
    <x v="2"/>
  </r>
  <r>
    <s v="96I0620305"/>
    <d v="2022-05-03T00:00:00"/>
    <s v="4019916"/>
    <x v="183"/>
    <s v="80802633"/>
    <x v="2"/>
    <s v="B3"/>
    <s v="BXJ5KT1"/>
    <s v="Z4RT"/>
    <n v="0.5"/>
    <n v="-1305.01"/>
    <n v="-1461.61"/>
    <n v="2610"/>
    <s v="Completed"/>
    <s v="4D06"/>
    <s v="4019916"/>
    <n v="-0.5"/>
    <s v="Zirakpur"/>
    <x v="0"/>
    <s v="GM-HH"/>
    <x v="3"/>
    <x v="2"/>
    <x v="2"/>
  </r>
  <r>
    <s v="96I0620305"/>
    <d v="2022-05-03T00:00:00"/>
    <s v="4019916"/>
    <x v="183"/>
    <s v="80802633"/>
    <x v="2"/>
    <s v="B3"/>
    <s v="BXJG711"/>
    <s v="Z4RT"/>
    <n v="1"/>
    <n v="-1305.01"/>
    <n v="-1461.61"/>
    <n v="1305"/>
    <s v="Completed"/>
    <s v="4D06"/>
    <s v="4019916"/>
    <n v="-1"/>
    <s v="Zirakpur"/>
    <x v="0"/>
    <s v="GM-HH"/>
    <x v="3"/>
    <x v="2"/>
    <x v="2"/>
  </r>
  <r>
    <s v="96I0620305"/>
    <d v="2022-05-03T00:00:00"/>
    <s v="4019916"/>
    <x v="183"/>
    <s v="80802633"/>
    <x v="2"/>
    <s v="B3"/>
    <s v="BXJJF71"/>
    <s v="Z4RT"/>
    <n v="0.5"/>
    <n v="-652.51"/>
    <n v="-730.81"/>
    <n v="1305"/>
    <s v="Completed"/>
    <s v="4D06"/>
    <s v="4019916"/>
    <n v="-0.5"/>
    <s v="Zirakpur"/>
    <x v="0"/>
    <s v="GM-HH"/>
    <x v="3"/>
    <x v="2"/>
    <x v="2"/>
  </r>
  <r>
    <s v="96I0620311"/>
    <d v="2022-05-03T00:00:00"/>
    <s v="3618243"/>
    <x v="195"/>
    <s v="80802625"/>
    <x v="1"/>
    <s v="B3"/>
    <s v="BXJ6PF1"/>
    <s v="Z4RT"/>
    <n v="1"/>
    <n v="-1304.8900000000001"/>
    <n v="-1461.49"/>
    <n v="1305"/>
    <s v="Completed"/>
    <s v="4D06"/>
    <s v="3618243"/>
    <n v="-1"/>
    <s v="Zirakpur"/>
    <x v="0"/>
    <s v="GM-HH"/>
    <x v="3"/>
    <x v="2"/>
    <x v="2"/>
  </r>
  <r>
    <s v="96I0620314"/>
    <d v="2022-05-03T00:00:00"/>
    <s v="4191927"/>
    <x v="196"/>
    <s v="80802625"/>
    <x v="1"/>
    <s v="B3"/>
    <s v="BXJ8TN1"/>
    <s v="Z4RT"/>
    <n v="3"/>
    <n v="-3914.96"/>
    <n v="-4384.76"/>
    <n v="1305"/>
    <s v="Completed"/>
    <s v="4D06"/>
    <s v="4191927"/>
    <n v="-3"/>
    <s v="Zirakpur"/>
    <x v="0"/>
    <s v="GM-HH"/>
    <x v="11"/>
    <x v="5"/>
    <x v="2"/>
  </r>
  <r>
    <s v="96I0620314"/>
    <d v="2022-05-03T00:00:00"/>
    <s v="4191927"/>
    <x v="196"/>
    <s v="86991209"/>
    <x v="4"/>
    <s v="B3"/>
    <s v="BXJD401"/>
    <s v="Z4RT"/>
    <n v="1.1419999999999999"/>
    <n v="-5216"/>
    <n v="-5841.94"/>
    <n v="4567.5"/>
    <s v="Completed"/>
    <s v="4D06"/>
    <s v="4191927"/>
    <n v="-1.1419999999999999"/>
    <s v="Zirakpur"/>
    <x v="0"/>
    <s v="GM-HH"/>
    <x v="11"/>
    <x v="5"/>
    <x v="2"/>
  </r>
  <r>
    <s v="96I0620314"/>
    <d v="2022-05-03T00:00:00"/>
    <s v="4191927"/>
    <x v="196"/>
    <s v="80802625"/>
    <x v="1"/>
    <s v="B3"/>
    <s v="BXJACU1"/>
    <s v="Z4RT"/>
    <n v="1"/>
    <n v="-1304.99"/>
    <n v="-1461.59"/>
    <n v="1305"/>
    <s v="Completed"/>
    <s v="4D06"/>
    <s v="4191927"/>
    <n v="-1"/>
    <s v="Zirakpur"/>
    <x v="0"/>
    <s v="GM-HH"/>
    <x v="11"/>
    <x v="5"/>
    <x v="2"/>
  </r>
  <r>
    <s v="96I0620319"/>
    <d v="2022-05-03T00:00:00"/>
    <s v="3548219"/>
    <x v="178"/>
    <s v="86991217"/>
    <x v="5"/>
    <s v="B3"/>
    <s v="BXJBA01"/>
    <s v="Z4RT"/>
    <n v="1"/>
    <n v="-4567.8999999999996"/>
    <n v="-5116"/>
    <n v="4567.5"/>
    <s v="Completed"/>
    <s v="4D06"/>
    <s v="3548219"/>
    <n v="-1"/>
    <s v="Zirakpur"/>
    <x v="0"/>
    <s v="GM-HH"/>
    <x v="11"/>
    <x v="5"/>
    <x v="2"/>
  </r>
  <r>
    <s v="96I0620321"/>
    <d v="2022-05-03T00:00:00"/>
    <s v="3554102"/>
    <x v="191"/>
    <s v="80802633"/>
    <x v="2"/>
    <s v="B3"/>
    <s v="BXJ62G1"/>
    <s v="Z4RT"/>
    <n v="0.5"/>
    <n v="-1304.8599999999999"/>
    <n v="-1461.46"/>
    <n v="2610"/>
    <s v="Completed"/>
    <s v="4D06"/>
    <s v="3554102"/>
    <n v="-0.5"/>
    <s v="Zirakpur"/>
    <x v="0"/>
    <s v="GM-HH"/>
    <x v="3"/>
    <x v="2"/>
    <x v="2"/>
  </r>
  <r>
    <s v="96I0620321"/>
    <d v="2022-05-03T00:00:00"/>
    <s v="3554102"/>
    <x v="191"/>
    <s v="86991217"/>
    <x v="5"/>
    <s v="B3"/>
    <s v="BXJD4D1"/>
    <s v="Z4RT"/>
    <n v="0.14199999999999999"/>
    <n v="-648.52"/>
    <n v="-726.35"/>
    <n v="4567.54"/>
    <s v="Completed"/>
    <s v="4D06"/>
    <s v="3554102"/>
    <n v="-0.14199999999999999"/>
    <s v="Zirakpur"/>
    <x v="0"/>
    <s v="GM-HH"/>
    <x v="3"/>
    <x v="2"/>
    <x v="2"/>
  </r>
  <r>
    <s v="96I0620332"/>
    <d v="2022-05-03T00:00:00"/>
    <s v="3553091"/>
    <x v="176"/>
    <s v="80802625"/>
    <x v="1"/>
    <s v="B3"/>
    <s v="BXJ8TN1"/>
    <s v="Z4RT"/>
    <n v="1"/>
    <n v="-1305.21"/>
    <n v="-1461.81"/>
    <n v="1305"/>
    <s v="Completed"/>
    <s v="4D06"/>
    <s v="3553091"/>
    <n v="-1"/>
    <s v="Zirakpur"/>
    <x v="0"/>
    <s v="GM-HH"/>
    <x v="12"/>
    <x v="5"/>
    <x v="2"/>
  </r>
  <r>
    <s v="96I0620332"/>
    <d v="2022-05-03T00:00:00"/>
    <s v="3553091"/>
    <x v="176"/>
    <s v="86991217"/>
    <x v="5"/>
    <s v="B3"/>
    <s v="BXJD4D1"/>
    <s v="Z4RT"/>
    <n v="0.14199999999999999"/>
    <n v="-648.70000000000005"/>
    <n v="-726.54"/>
    <n v="4567.54"/>
    <s v="Completed"/>
    <s v="4D06"/>
    <s v="3553091"/>
    <n v="-0.14199999999999999"/>
    <s v="Zirakpur"/>
    <x v="0"/>
    <s v="GM-HH"/>
    <x v="12"/>
    <x v="5"/>
    <x v="2"/>
  </r>
  <r>
    <s v="96I0620340"/>
    <d v="2022-05-03T00:00:00"/>
    <s v="1728596"/>
    <x v="171"/>
    <s v="81571686"/>
    <x v="0"/>
    <s v="B3"/>
    <s v="BXJAF91"/>
    <s v="Z4RT"/>
    <n v="1"/>
    <n v="-652.49"/>
    <n v="-730.79"/>
    <n v="652.5"/>
    <s v="Completed"/>
    <s v="4D06"/>
    <s v="1728596"/>
    <n v="-1"/>
    <s v="Zirakpur"/>
    <x v="0"/>
    <s v="GM-HH"/>
    <x v="11"/>
    <x v="5"/>
    <x v="2"/>
  </r>
  <r>
    <s v="96I0620348"/>
    <d v="2022-05-03T00:00:00"/>
    <s v="3553907"/>
    <x v="209"/>
    <s v="80802625"/>
    <x v="1"/>
    <s v="B3"/>
    <s v="BXJ8TN1"/>
    <s v="Z4RT"/>
    <n v="0.5"/>
    <n v="-652.52"/>
    <n v="-730.82"/>
    <n v="1305"/>
    <s v="Completed"/>
    <s v="4D06"/>
    <s v="3553907"/>
    <n v="-0.5"/>
    <s v="Zirakpur"/>
    <x v="0"/>
    <s v="GM-HH"/>
    <x v="3"/>
    <x v="2"/>
    <x v="2"/>
  </r>
  <r>
    <s v="96I0620348"/>
    <d v="2022-05-03T00:00:00"/>
    <s v="3553907"/>
    <x v="209"/>
    <s v="80802625"/>
    <x v="1"/>
    <s v="B3"/>
    <s v="BXJACU1"/>
    <s v="Z4RT"/>
    <n v="1"/>
    <n v="-1305.03"/>
    <n v="-1461.63"/>
    <n v="1305"/>
    <s v="Completed"/>
    <s v="4D06"/>
    <s v="3553907"/>
    <n v="-1"/>
    <s v="Zirakpur"/>
    <x v="0"/>
    <s v="GM-HH"/>
    <x v="3"/>
    <x v="2"/>
    <x v="2"/>
  </r>
  <r>
    <s v="96I0620348"/>
    <d v="2022-05-03T00:00:00"/>
    <s v="3553907"/>
    <x v="209"/>
    <s v="80802625"/>
    <x v="1"/>
    <s v="B3"/>
    <s v="BXJEDS1"/>
    <s v="Z4RT"/>
    <n v="2.5"/>
    <n v="-3262.56"/>
    <n v="-3654.06"/>
    <n v="1305"/>
    <s v="Completed"/>
    <s v="4D06"/>
    <s v="3553907"/>
    <n v="-2.5"/>
    <s v="Zirakpur"/>
    <x v="0"/>
    <s v="GM-HH"/>
    <x v="3"/>
    <x v="2"/>
    <x v="2"/>
  </r>
  <r>
    <s v="96I0620348"/>
    <d v="2022-05-03T00:00:00"/>
    <s v="3553907"/>
    <x v="209"/>
    <s v="86991217"/>
    <x v="5"/>
    <s v="B3"/>
    <s v="BXJD4D1"/>
    <s v="Z4RT"/>
    <n v="0.42799999999999999"/>
    <n v="-1954.94"/>
    <n v="-2189.5300000000002"/>
    <n v="4567.5"/>
    <s v="Completed"/>
    <s v="4D06"/>
    <s v="3553907"/>
    <n v="-0.42799999999999999"/>
    <s v="Zirakpur"/>
    <x v="0"/>
    <s v="GM-HH"/>
    <x v="3"/>
    <x v="2"/>
    <x v="2"/>
  </r>
  <r>
    <s v="96I0620348"/>
    <d v="2022-05-03T00:00:00"/>
    <s v="3553907"/>
    <x v="209"/>
    <s v="80802633"/>
    <x v="2"/>
    <s v="B3"/>
    <s v="BXJDHT1"/>
    <s v="Z4RT"/>
    <n v="0.5"/>
    <n v="-652.52"/>
    <n v="-730.82"/>
    <n v="1305"/>
    <s v="Completed"/>
    <s v="4D06"/>
    <s v="3553907"/>
    <n v="-0.5"/>
    <s v="Zirakpur"/>
    <x v="0"/>
    <s v="GM-HH"/>
    <x v="3"/>
    <x v="2"/>
    <x v="2"/>
  </r>
  <r>
    <s v="96I0620348"/>
    <d v="2022-05-03T00:00:00"/>
    <s v="3553907"/>
    <x v="209"/>
    <s v="80802633"/>
    <x v="2"/>
    <s v="B3"/>
    <s v="BXJACV1"/>
    <s v="Z4RT"/>
    <n v="1.5"/>
    <n v="-1957.55"/>
    <n v="-2192.4499999999998"/>
    <n v="1305"/>
    <s v="Completed"/>
    <s v="4D06"/>
    <s v="3553907"/>
    <n v="-1.5"/>
    <s v="Zirakpur"/>
    <x v="0"/>
    <s v="GM-HH"/>
    <x v="3"/>
    <x v="2"/>
    <x v="2"/>
  </r>
  <r>
    <s v="96I0620353"/>
    <d v="2022-05-03T00:00:00"/>
    <s v="3548374"/>
    <x v="798"/>
    <s v="80802625"/>
    <x v="1"/>
    <s v="B3"/>
    <s v="BXJ8TN1"/>
    <s v="Z4RT"/>
    <n v="1"/>
    <n v="-1304.98"/>
    <n v="-1461.58"/>
    <n v="1305"/>
    <s v="Completed"/>
    <s v="4D06"/>
    <s v="3548374"/>
    <n v="-1"/>
    <s v="Zirakpur"/>
    <x v="0"/>
    <s v="GM-HH"/>
    <x v="3"/>
    <x v="2"/>
    <x v="2"/>
  </r>
  <r>
    <s v="96I0620353"/>
    <d v="2022-05-03T00:00:00"/>
    <s v="3548374"/>
    <x v="798"/>
    <s v="86991209"/>
    <x v="4"/>
    <s v="B3"/>
    <s v="BXJD401"/>
    <s v="Z4RT"/>
    <n v="1"/>
    <n v="-4567.41"/>
    <n v="-5115.51"/>
    <n v="4567.5"/>
    <s v="Completed"/>
    <s v="4D06"/>
    <s v="3548374"/>
    <n v="-1"/>
    <s v="Zirakpur"/>
    <x v="0"/>
    <s v="GM-HH"/>
    <x v="3"/>
    <x v="2"/>
    <x v="2"/>
  </r>
  <r>
    <s v="96I0620353"/>
    <d v="2022-05-03T00:00:00"/>
    <s v="3548374"/>
    <x v="798"/>
    <s v="86991217"/>
    <x v="5"/>
    <s v="B3"/>
    <s v="BXJB9Z1"/>
    <s v="Z4RT"/>
    <n v="0.28499999999999998"/>
    <n v="-1301.72"/>
    <n v="-1457.93"/>
    <n v="4567.51"/>
    <s v="Completed"/>
    <s v="4D06"/>
    <s v="3548374"/>
    <n v="-0.28499999999999998"/>
    <s v="Zirakpur"/>
    <x v="0"/>
    <s v="GM-HH"/>
    <x v="3"/>
    <x v="2"/>
    <x v="2"/>
  </r>
  <r>
    <s v="96I0620358"/>
    <d v="2022-05-16T00:00:00"/>
    <s v="4552951"/>
    <x v="172"/>
    <s v="81571686"/>
    <x v="0"/>
    <s v="B3"/>
    <s v="BXJNT51"/>
    <s v="Z4RF"/>
    <n v="20"/>
    <n v="-13049.81"/>
    <n v="-14615.81"/>
    <n v="652.5"/>
    <s v="Completed"/>
    <s v="4D06"/>
    <s v="4552951"/>
    <n v="-20"/>
    <s v="Zirakpur"/>
    <x v="0"/>
    <s v="GM-HH"/>
    <x v="3"/>
    <x v="2"/>
    <x v="2"/>
  </r>
  <r>
    <s v="96I0620361"/>
    <d v="2022-05-17T00:00:00"/>
    <s v="3552281"/>
    <x v="185"/>
    <s v="80802625"/>
    <x v="1"/>
    <s v="B3"/>
    <s v="BXJACU1"/>
    <s v="Z4RT"/>
    <n v="1.5"/>
    <n v="-1957.6"/>
    <n v="-2192.5"/>
    <n v="1305"/>
    <s v="Completed"/>
    <s v="4D06"/>
    <s v="3552281"/>
    <n v="-1.5"/>
    <s v="Zirakpur"/>
    <x v="0"/>
    <s v="GM-HH"/>
    <x v="11"/>
    <x v="5"/>
    <x v="2"/>
  </r>
  <r>
    <s v="96I0620361"/>
    <d v="2022-05-17T00:00:00"/>
    <s v="3552281"/>
    <x v="185"/>
    <s v="80802633"/>
    <x v="2"/>
    <s v="B3"/>
    <s v="BXJDHT1"/>
    <s v="Z4RT"/>
    <n v="1"/>
    <n v="-1305.06"/>
    <n v="-1461.66"/>
    <n v="1305"/>
    <s v="Completed"/>
    <s v="4D06"/>
    <s v="3552281"/>
    <n v="-1"/>
    <s v="Zirakpur"/>
    <x v="0"/>
    <s v="GM-HH"/>
    <x v="11"/>
    <x v="5"/>
    <x v="2"/>
  </r>
  <r>
    <s v="96I0620372"/>
    <d v="2022-05-17T00:00:00"/>
    <s v="3548219"/>
    <x v="178"/>
    <s v="86415798"/>
    <x v="3"/>
    <s v="B3"/>
    <s v="BXJ6V31"/>
    <s v="Z4RT"/>
    <n v="1"/>
    <n v="-652.5"/>
    <n v="-730.8"/>
    <n v="652.5"/>
    <s v="Completed"/>
    <s v="4D06"/>
    <s v="3548219"/>
    <n v="-1"/>
    <s v="Zirakpur"/>
    <x v="0"/>
    <s v="GM-HH"/>
    <x v="11"/>
    <x v="5"/>
    <x v="2"/>
  </r>
  <r>
    <s v="96I0620372"/>
    <d v="2022-05-17T00:00:00"/>
    <s v="3548219"/>
    <x v="178"/>
    <s v="86991209"/>
    <x v="4"/>
    <s v="B3"/>
    <s v="BXJBAG1"/>
    <s v="Z4RT"/>
    <n v="1"/>
    <n v="-4567.53"/>
    <n v="-5115.63"/>
    <n v="4567.5"/>
    <s v="Completed"/>
    <s v="4D06"/>
    <s v="3548219"/>
    <n v="-1"/>
    <s v="Zirakpur"/>
    <x v="0"/>
    <s v="GM-HH"/>
    <x v="11"/>
    <x v="5"/>
    <x v="2"/>
  </r>
  <r>
    <s v="96I0620389"/>
    <d v="2022-05-17T00:00:00"/>
    <s v="3553300"/>
    <x v="207"/>
    <s v="81571686"/>
    <x v="0"/>
    <s v="B3"/>
    <s v="BXJ90L1"/>
    <s v="Z4RT"/>
    <n v="1"/>
    <n v="-652.41"/>
    <n v="-730.71"/>
    <n v="652.5"/>
    <s v="Completed"/>
    <s v="4D06"/>
    <s v="3553300"/>
    <n v="-1"/>
    <s v="Zirakpur"/>
    <x v="0"/>
    <s v="GM-HH"/>
    <x v="11"/>
    <x v="5"/>
    <x v="2"/>
  </r>
  <r>
    <s v="96I0620395"/>
    <d v="2022-05-17T00:00:00"/>
    <s v="4191927"/>
    <x v="196"/>
    <s v="80802625"/>
    <x v="1"/>
    <s v="B3"/>
    <s v="BXJACU1"/>
    <s v="Z4RT"/>
    <n v="0.5"/>
    <n v="-652.47"/>
    <n v="-730.77"/>
    <n v="1305"/>
    <s v="Completed"/>
    <s v="4D06"/>
    <s v="4191927"/>
    <n v="-0.5"/>
    <s v="Zirakpur"/>
    <x v="0"/>
    <s v="GM-HH"/>
    <x v="11"/>
    <x v="5"/>
    <x v="2"/>
  </r>
  <r>
    <s v="96I0620395"/>
    <d v="2022-05-17T00:00:00"/>
    <s v="4191927"/>
    <x v="196"/>
    <s v="80802625"/>
    <x v="1"/>
    <s v="B3"/>
    <s v="BXJ8TN1"/>
    <s v="Z4RT"/>
    <n v="1"/>
    <n v="-1304.94"/>
    <n v="-1461.54"/>
    <n v="1305"/>
    <s v="Completed"/>
    <s v="4D06"/>
    <s v="4191927"/>
    <n v="-1"/>
    <s v="Zirakpur"/>
    <x v="0"/>
    <s v="GM-HH"/>
    <x v="11"/>
    <x v="5"/>
    <x v="2"/>
  </r>
  <r>
    <s v="96I0620397"/>
    <d v="2022-05-17T00:00:00"/>
    <s v="3567331"/>
    <x v="181"/>
    <s v="81571686"/>
    <x v="0"/>
    <s v="B3"/>
    <s v="BXJAF91"/>
    <s v="Z4RT"/>
    <n v="1"/>
    <n v="-652.46"/>
    <n v="-730.76"/>
    <n v="652.5"/>
    <s v="Completed"/>
    <s v="4D06"/>
    <s v="3567331"/>
    <n v="-1"/>
    <s v="Zirakpur"/>
    <x v="0"/>
    <s v="GM-HH"/>
    <x v="11"/>
    <x v="5"/>
    <x v="2"/>
  </r>
  <r>
    <s v="96I0620397"/>
    <d v="2022-05-17T00:00:00"/>
    <s v="3567331"/>
    <x v="181"/>
    <s v="80802625"/>
    <x v="1"/>
    <s v="B3"/>
    <s v="BXJ8TN1"/>
    <s v="Z4RT"/>
    <n v="0.5"/>
    <n v="-652.46"/>
    <n v="-730.76"/>
    <n v="1305"/>
    <s v="Completed"/>
    <s v="4D06"/>
    <s v="3567331"/>
    <n v="-0.5"/>
    <s v="Zirakpur"/>
    <x v="0"/>
    <s v="GM-HH"/>
    <x v="11"/>
    <x v="5"/>
    <x v="2"/>
  </r>
  <r>
    <s v="96I0620411"/>
    <d v="2022-05-21T00:00:00"/>
    <s v="3552444"/>
    <x v="195"/>
    <s v="80802633"/>
    <x v="2"/>
    <s v="B3"/>
    <s v="BXJ5KT1"/>
    <s v="Z4RT"/>
    <n v="1"/>
    <n v="0"/>
    <n v="0"/>
    <n v="0"/>
    <s v="Completed"/>
    <s v="4D06"/>
    <s v="3552444"/>
    <n v="-1"/>
    <s v="Zirakpur"/>
    <x v="0"/>
    <s v="GM-HH"/>
    <x v="11"/>
    <x v="5"/>
    <x v="2"/>
  </r>
  <r>
    <s v="96I0620427"/>
    <d v="2022-05-21T00:00:00"/>
    <s v="3561162"/>
    <x v="799"/>
    <s v="86991209"/>
    <x v="4"/>
    <s v="B3"/>
    <s v="BXJD401"/>
    <s v="Z4RT"/>
    <n v="0.28499999999999998"/>
    <n v="-1301.8399999999999"/>
    <n v="-1458.04"/>
    <n v="4567.51"/>
    <s v="Completed"/>
    <s v="4D06"/>
    <s v="3561162"/>
    <n v="-0.28499999999999998"/>
    <s v="Zirakpur"/>
    <x v="0"/>
    <s v="GM-HH"/>
    <x v="12"/>
    <x v="5"/>
    <x v="2"/>
  </r>
  <r>
    <s v="96I0620427"/>
    <d v="2022-05-21T00:00:00"/>
    <s v="3561162"/>
    <x v="799"/>
    <s v="80802625"/>
    <x v="1"/>
    <s v="B3"/>
    <s v="BXJACU1"/>
    <s v="Z4RT"/>
    <n v="1.5"/>
    <n v="-1957.65"/>
    <n v="-2192.5500000000002"/>
    <n v="1305"/>
    <s v="Completed"/>
    <s v="4D06"/>
    <s v="3561162"/>
    <n v="-1.5"/>
    <s v="Zirakpur"/>
    <x v="0"/>
    <s v="GM-HH"/>
    <x v="12"/>
    <x v="5"/>
    <x v="2"/>
  </r>
  <r>
    <s v="96I0620427"/>
    <d v="2022-05-21T00:00:00"/>
    <s v="3561162"/>
    <x v="799"/>
    <s v="80802633"/>
    <x v="2"/>
    <s v="B3"/>
    <s v="BXJACV1"/>
    <s v="Z4RT"/>
    <n v="2"/>
    <n v="-2610.21"/>
    <n v="-2923.41"/>
    <n v="1305"/>
    <s v="Completed"/>
    <s v="4D06"/>
    <s v="3561162"/>
    <n v="-2"/>
    <s v="Zirakpur"/>
    <x v="0"/>
    <s v="GM-HH"/>
    <x v="12"/>
    <x v="5"/>
    <x v="2"/>
  </r>
  <r>
    <s v="96I0620429"/>
    <d v="2022-05-21T00:00:00"/>
    <s v="3548240"/>
    <x v="189"/>
    <s v="86415798"/>
    <x v="3"/>
    <s v="B3"/>
    <s v="BXJGCA1"/>
    <s v="Z4RT"/>
    <n v="2"/>
    <n v="-652.54999999999995"/>
    <n v="-730.85"/>
    <n v="326.25"/>
    <s v="Completed"/>
    <s v="4D06"/>
    <s v="3548240"/>
    <n v="-2"/>
    <s v="Zirakpur"/>
    <x v="0"/>
    <s v="GM-HH"/>
    <x v="11"/>
    <x v="5"/>
    <x v="2"/>
  </r>
  <r>
    <s v="96I0620429"/>
    <d v="2022-05-21T00:00:00"/>
    <s v="3548240"/>
    <x v="189"/>
    <s v="80802625"/>
    <x v="1"/>
    <s v="B3"/>
    <s v="BXJ8TN1"/>
    <s v="Z4RT"/>
    <n v="1"/>
    <n v="-1305.1099999999999"/>
    <n v="-1461.71"/>
    <n v="1305"/>
    <s v="Completed"/>
    <s v="4D06"/>
    <s v="3548240"/>
    <n v="-1"/>
    <s v="Zirakpur"/>
    <x v="0"/>
    <s v="GM-HH"/>
    <x v="11"/>
    <x v="5"/>
    <x v="2"/>
  </r>
  <r>
    <s v="96I0620429"/>
    <d v="2022-05-21T00:00:00"/>
    <s v="3548240"/>
    <x v="189"/>
    <s v="80802633"/>
    <x v="2"/>
    <s v="B3"/>
    <s v="BXJ62G1"/>
    <s v="Z4RT"/>
    <n v="0.5"/>
    <n v="-1305.1099999999999"/>
    <n v="-1461.71"/>
    <n v="2610"/>
    <s v="Completed"/>
    <s v="4D06"/>
    <s v="3548240"/>
    <n v="-0.5"/>
    <s v="Zirakpur"/>
    <x v="0"/>
    <s v="GM-HH"/>
    <x v="11"/>
    <x v="5"/>
    <x v="2"/>
  </r>
  <r>
    <s v="96I0620432"/>
    <d v="2022-05-21T00:00:00"/>
    <s v="4019916"/>
    <x v="183"/>
    <s v="86415798"/>
    <x v="3"/>
    <s v="B3"/>
    <s v="BXJGHN1"/>
    <s v="Z4RT"/>
    <n v="2"/>
    <n v="-652.5"/>
    <n v="-730.8"/>
    <n v="326.25"/>
    <s v="Completed"/>
    <s v="4D06"/>
    <s v="4019916"/>
    <n v="-2"/>
    <s v="Zirakpur"/>
    <x v="0"/>
    <s v="GM-HH"/>
    <x v="3"/>
    <x v="2"/>
    <x v="2"/>
  </r>
  <r>
    <s v="96I0620432"/>
    <d v="2022-05-21T00:00:00"/>
    <s v="4019916"/>
    <x v="183"/>
    <s v="81571686"/>
    <x v="0"/>
    <s v="B3"/>
    <s v="BXJH9T2"/>
    <s v="Z4RT"/>
    <n v="1"/>
    <n v="-652.5"/>
    <n v="-730.8"/>
    <n v="652.5"/>
    <s v="Completed"/>
    <s v="4D06"/>
    <s v="4019916"/>
    <n v="-1"/>
    <s v="Zirakpur"/>
    <x v="0"/>
    <s v="GM-HH"/>
    <x v="3"/>
    <x v="2"/>
    <x v="2"/>
  </r>
  <r>
    <s v="96I0620432"/>
    <d v="2022-05-21T00:00:00"/>
    <s v="4019916"/>
    <x v="183"/>
    <s v="81571686"/>
    <x v="0"/>
    <s v="B3"/>
    <s v="BXJAF91"/>
    <s v="Z4RT"/>
    <n v="1"/>
    <n v="-652.5"/>
    <n v="-730.8"/>
    <n v="652.5"/>
    <s v="Completed"/>
    <s v="4D06"/>
    <s v="4019916"/>
    <n v="-1"/>
    <s v="Zirakpur"/>
    <x v="0"/>
    <s v="GM-HH"/>
    <x v="3"/>
    <x v="2"/>
    <x v="2"/>
  </r>
  <r>
    <s v="96I0620432"/>
    <d v="2022-05-21T00:00:00"/>
    <s v="4019916"/>
    <x v="183"/>
    <s v="81571686"/>
    <x v="0"/>
    <s v="B3"/>
    <s v="BXJJJ51"/>
    <s v="Z4RT"/>
    <n v="5"/>
    <n v="-3262.52"/>
    <n v="-3654.02"/>
    <n v="652.5"/>
    <s v="Completed"/>
    <s v="4D06"/>
    <s v="4019916"/>
    <n v="-5"/>
    <s v="Zirakpur"/>
    <x v="0"/>
    <s v="GM-HH"/>
    <x v="3"/>
    <x v="2"/>
    <x v="2"/>
  </r>
  <r>
    <s v="96I0620432"/>
    <d v="2022-05-21T00:00:00"/>
    <s v="4019916"/>
    <x v="183"/>
    <s v="80802625"/>
    <x v="1"/>
    <s v="B3"/>
    <s v="BXJACU1"/>
    <s v="Z4RT"/>
    <n v="1"/>
    <n v="-1305.01"/>
    <n v="-1461.61"/>
    <n v="1305"/>
    <s v="Completed"/>
    <s v="4D06"/>
    <s v="4019916"/>
    <n v="-1"/>
    <s v="Zirakpur"/>
    <x v="0"/>
    <s v="GM-HH"/>
    <x v="3"/>
    <x v="2"/>
    <x v="2"/>
  </r>
  <r>
    <s v="96I0620432"/>
    <d v="2022-05-21T00:00:00"/>
    <s v="4019916"/>
    <x v="183"/>
    <s v="80802625"/>
    <x v="1"/>
    <s v="B3"/>
    <s v="BXJ8TN1"/>
    <s v="Z4RT"/>
    <n v="2"/>
    <n v="-2610.0100000000002"/>
    <n v="-2923.21"/>
    <n v="1305"/>
    <s v="Completed"/>
    <s v="4D06"/>
    <s v="4019916"/>
    <n v="-2"/>
    <s v="Zirakpur"/>
    <x v="0"/>
    <s v="GM-HH"/>
    <x v="3"/>
    <x v="2"/>
    <x v="2"/>
  </r>
  <r>
    <s v="96I0620432"/>
    <d v="2022-05-21T00:00:00"/>
    <s v="4019916"/>
    <x v="183"/>
    <s v="80802625"/>
    <x v="1"/>
    <s v="B3"/>
    <s v="BXJG0T1"/>
    <s v="Z4RT"/>
    <n v="2"/>
    <n v="-2610.0100000000002"/>
    <n v="-2923.21"/>
    <n v="1305"/>
    <s v="Completed"/>
    <s v="4D06"/>
    <s v="4019916"/>
    <n v="-2"/>
    <s v="Zirakpur"/>
    <x v="0"/>
    <s v="GM-HH"/>
    <x v="3"/>
    <x v="2"/>
    <x v="2"/>
  </r>
  <r>
    <s v="96I0620432"/>
    <d v="2022-05-21T00:00:00"/>
    <s v="4019916"/>
    <x v="183"/>
    <s v="80802633"/>
    <x v="2"/>
    <s v="B3"/>
    <s v="BXJ5KT1"/>
    <s v="Z4RT"/>
    <n v="0.5"/>
    <n v="-1305.01"/>
    <n v="-1461.61"/>
    <n v="2610"/>
    <s v="Completed"/>
    <s v="4D06"/>
    <s v="4019916"/>
    <n v="-0.5"/>
    <s v="Zirakpur"/>
    <x v="0"/>
    <s v="GM-HH"/>
    <x v="3"/>
    <x v="2"/>
    <x v="2"/>
  </r>
  <r>
    <s v="96I0620432"/>
    <d v="2022-05-21T00:00:00"/>
    <s v="4019916"/>
    <x v="183"/>
    <s v="80802633"/>
    <x v="2"/>
    <s v="B3"/>
    <s v="BXJ62G1"/>
    <s v="Z4RT"/>
    <n v="1"/>
    <n v="-2610.0100000000002"/>
    <n v="-2923.21"/>
    <n v="2610"/>
    <s v="Completed"/>
    <s v="4D06"/>
    <s v="4019916"/>
    <n v="-1"/>
    <s v="Zirakpur"/>
    <x v="0"/>
    <s v="GM-HH"/>
    <x v="3"/>
    <x v="2"/>
    <x v="2"/>
  </r>
  <r>
    <s v="96I0620432"/>
    <d v="2022-05-21T00:00:00"/>
    <s v="4019916"/>
    <x v="183"/>
    <s v="80802633"/>
    <x v="2"/>
    <s v="B3"/>
    <s v="BXJDHT1"/>
    <s v="Z4RT"/>
    <n v="1"/>
    <n v="-1305.01"/>
    <n v="-1461.61"/>
    <n v="1305"/>
    <s v="Completed"/>
    <s v="4D06"/>
    <s v="4019916"/>
    <n v="-1"/>
    <s v="Zirakpur"/>
    <x v="0"/>
    <s v="GM-HH"/>
    <x v="3"/>
    <x v="2"/>
    <x v="2"/>
  </r>
  <r>
    <s v="96I0620432"/>
    <d v="2022-05-21T00:00:00"/>
    <s v="4019916"/>
    <x v="183"/>
    <s v="80802633"/>
    <x v="2"/>
    <s v="B3"/>
    <s v="BXJG711"/>
    <s v="Z4RT"/>
    <n v="2"/>
    <n v="-2610.0100000000002"/>
    <n v="-2923.21"/>
    <n v="1305"/>
    <s v="Completed"/>
    <s v="4D06"/>
    <s v="4019916"/>
    <n v="-2"/>
    <s v="Zirakpur"/>
    <x v="0"/>
    <s v="GM-HH"/>
    <x v="3"/>
    <x v="2"/>
    <x v="2"/>
  </r>
  <r>
    <s v="96I0620432"/>
    <d v="2022-05-21T00:00:00"/>
    <s v="4019916"/>
    <x v="183"/>
    <s v="80802633"/>
    <x v="2"/>
    <s v="B3"/>
    <s v="BXJACV1"/>
    <s v="Z4RT"/>
    <n v="3"/>
    <n v="-3915.02"/>
    <n v="-4384.82"/>
    <n v="1305"/>
    <s v="Completed"/>
    <s v="4D06"/>
    <s v="4019916"/>
    <n v="-3"/>
    <s v="Zirakpur"/>
    <x v="0"/>
    <s v="GM-HH"/>
    <x v="3"/>
    <x v="2"/>
    <x v="2"/>
  </r>
  <r>
    <s v="96I0620432"/>
    <d v="2022-05-21T00:00:00"/>
    <s v="4019916"/>
    <x v="183"/>
    <s v="80802633"/>
    <x v="2"/>
    <s v="B3"/>
    <s v="BXJJF71"/>
    <s v="Z4RT"/>
    <n v="3"/>
    <n v="-3915.02"/>
    <n v="-4384.82"/>
    <n v="1305"/>
    <s v="Completed"/>
    <s v="4D06"/>
    <s v="4019916"/>
    <n v="-3"/>
    <s v="Zirakpur"/>
    <x v="0"/>
    <s v="GM-HH"/>
    <x v="3"/>
    <x v="2"/>
    <x v="2"/>
  </r>
  <r>
    <s v="96I0620432"/>
    <d v="2022-05-21T00:00:00"/>
    <s v="4019916"/>
    <x v="183"/>
    <s v="80802633"/>
    <x v="2"/>
    <s v="B3"/>
    <s v="BXJ8U61"/>
    <s v="Z4RT"/>
    <n v="13"/>
    <n v="-16965.150000000001"/>
    <n v="-19000.95"/>
    <n v="1305"/>
    <s v="Completed"/>
    <s v="4D06"/>
    <s v="4019916"/>
    <n v="-13"/>
    <s v="Zirakpur"/>
    <x v="0"/>
    <s v="GM-HH"/>
    <x v="3"/>
    <x v="2"/>
    <x v="2"/>
  </r>
  <r>
    <s v="96I0620439"/>
    <d v="2022-05-21T00:00:00"/>
    <s v="3574321"/>
    <x v="800"/>
    <s v="80802633"/>
    <x v="2"/>
    <s v="B3"/>
    <s v="BXJ62G1"/>
    <s v="Z4RT"/>
    <n v="1"/>
    <n v="-2610.16"/>
    <n v="-2923.36"/>
    <n v="2610"/>
    <s v="Completed"/>
    <s v="4D06"/>
    <s v="3574321"/>
    <n v="-1"/>
    <s v="Zirakpur"/>
    <x v="0"/>
    <s v="GM-HH"/>
    <x v="3"/>
    <x v="2"/>
    <x v="2"/>
  </r>
  <r>
    <s v="96I0620439"/>
    <d v="2022-05-21T00:00:00"/>
    <s v="3574321"/>
    <x v="800"/>
    <s v="80802633"/>
    <x v="2"/>
    <s v="B3"/>
    <s v="BXJACV1"/>
    <s v="Z4RT"/>
    <n v="3"/>
    <n v="-3915.25"/>
    <n v="-4385.05"/>
    <n v="1305"/>
    <s v="Completed"/>
    <s v="4D06"/>
    <s v="3574321"/>
    <n v="-3"/>
    <s v="Zirakpur"/>
    <x v="0"/>
    <s v="GM-HH"/>
    <x v="3"/>
    <x v="2"/>
    <x v="2"/>
  </r>
  <r>
    <s v="96I0620442"/>
    <d v="2022-05-21T00:00:00"/>
    <s v="3552395"/>
    <x v="174"/>
    <s v="80802633"/>
    <x v="2"/>
    <s v="B3"/>
    <s v="BXJ8U61"/>
    <s v="Z4RT"/>
    <n v="1"/>
    <n v="-1304.98"/>
    <n v="-1461.58"/>
    <n v="1305"/>
    <s v="Completed"/>
    <s v="4D06"/>
    <s v="3552395"/>
    <n v="-1"/>
    <s v="Zirakpur"/>
    <x v="0"/>
    <s v="GM-HH"/>
    <x v="11"/>
    <x v="5"/>
    <x v="2"/>
  </r>
  <r>
    <s v="96I0620442"/>
    <d v="2022-05-21T00:00:00"/>
    <s v="3552395"/>
    <x v="174"/>
    <s v="86991217"/>
    <x v="5"/>
    <s v="B3"/>
    <s v="BXJB9Z1"/>
    <s v="Z4RT"/>
    <n v="0.85699999999999998"/>
    <n v="-3914.3"/>
    <n v="-4384.0200000000004"/>
    <n v="4567.5"/>
    <s v="Completed"/>
    <s v="4D06"/>
    <s v="3552395"/>
    <n v="-0.85699999999999998"/>
    <s v="Zirakpur"/>
    <x v="0"/>
    <s v="GM-HH"/>
    <x v="11"/>
    <x v="5"/>
    <x v="2"/>
  </r>
  <r>
    <s v="96I0620445"/>
    <d v="2022-05-21T00:00:00"/>
    <s v="1718402"/>
    <x v="203"/>
    <s v="80802625"/>
    <x v="1"/>
    <s v="B3"/>
    <s v="BXJ8TN1"/>
    <s v="Z4RT"/>
    <n v="3"/>
    <n v="-3914.78"/>
    <n v="-4384.58"/>
    <n v="1305"/>
    <s v="Completed"/>
    <s v="4D06"/>
    <s v="1718402"/>
    <n v="-3"/>
    <s v="Zirakpur"/>
    <x v="0"/>
    <s v="GM-HH"/>
    <x v="3"/>
    <x v="2"/>
    <x v="2"/>
  </r>
  <r>
    <s v="96I0620446"/>
    <d v="2022-05-21T00:00:00"/>
    <s v="3553091"/>
    <x v="176"/>
    <s v="80802625"/>
    <x v="1"/>
    <s v="B3"/>
    <s v="BXJ8TN1"/>
    <s v="Z4RT"/>
    <n v="0.5"/>
    <n v="-652.44000000000005"/>
    <n v="-730.74"/>
    <n v="1305"/>
    <s v="Completed"/>
    <s v="4D06"/>
    <s v="3553091"/>
    <n v="-0.5"/>
    <s v="Zirakpur"/>
    <x v="0"/>
    <s v="GM-HH"/>
    <x v="12"/>
    <x v="5"/>
    <x v="2"/>
  </r>
  <r>
    <s v="96I0920169"/>
    <d v="2022-05-03T00:00:00"/>
    <s v="1081875"/>
    <x v="221"/>
    <s v="80802633"/>
    <x v="2"/>
    <s v="B3"/>
    <s v="BXJG711"/>
    <s v="Z4RT"/>
    <n v="0.5"/>
    <n v="-652.49"/>
    <n v="-730.79"/>
    <n v="1305"/>
    <s v="Completed"/>
    <s v="4D09"/>
    <s v="1081875"/>
    <n v="-0.5"/>
    <s v="Bhiwandi"/>
    <x v="0"/>
    <s v="GM-HH"/>
    <x v="15"/>
    <x v="6"/>
    <x v="4"/>
  </r>
  <r>
    <s v="96I0920170"/>
    <d v="2022-05-03T00:00:00"/>
    <s v="3554129"/>
    <x v="240"/>
    <s v="80802625"/>
    <x v="1"/>
    <s v="B3"/>
    <s v="BXJ6PF1"/>
    <s v="Z4RT"/>
    <n v="3"/>
    <n v="-3914.86"/>
    <n v="-4384.66"/>
    <n v="1305"/>
    <s v="Completed"/>
    <s v="4D09"/>
    <s v="3554129"/>
    <n v="-3"/>
    <s v="Bhiwandi"/>
    <x v="0"/>
    <s v="GM-HH"/>
    <x v="15"/>
    <x v="6"/>
    <x v="4"/>
  </r>
  <r>
    <s v="96I0920170"/>
    <d v="2022-05-03T00:00:00"/>
    <s v="3554129"/>
    <x v="240"/>
    <s v="80802633"/>
    <x v="2"/>
    <s v="B3"/>
    <s v="BXJG711"/>
    <s v="Z4RT"/>
    <n v="0.5"/>
    <n v="-652.48"/>
    <n v="-730.78"/>
    <n v="1305"/>
    <s v="Completed"/>
    <s v="4D09"/>
    <s v="3554129"/>
    <n v="-0.5"/>
    <s v="Bhiwandi"/>
    <x v="0"/>
    <s v="GM-HH"/>
    <x v="15"/>
    <x v="6"/>
    <x v="4"/>
  </r>
  <r>
    <s v="96I0920172"/>
    <d v="2022-05-03T00:00:00"/>
    <s v="3574750"/>
    <x v="237"/>
    <s v="86991209"/>
    <x v="4"/>
    <s v="B3"/>
    <s v="BXJBAP1"/>
    <s v="Z4RT"/>
    <n v="7"/>
    <n v="-31972.41"/>
    <n v="-35809.11"/>
    <n v="4567.5"/>
    <s v="Completed"/>
    <s v="4D09"/>
    <s v="3574750"/>
    <n v="-7"/>
    <s v="Bhiwandi"/>
    <x v="0"/>
    <s v="GM-HH"/>
    <x v="15"/>
    <x v="6"/>
    <x v="4"/>
  </r>
  <r>
    <s v="96I0920177"/>
    <d v="2022-05-03T00:00:00"/>
    <s v="4191815"/>
    <x v="242"/>
    <s v="80802625"/>
    <x v="1"/>
    <s v="B3"/>
    <s v="BXJ6PF1"/>
    <s v="Z4RT"/>
    <n v="1"/>
    <n v="-1305.07"/>
    <n v="-1461.67"/>
    <n v="1305"/>
    <s v="Completed"/>
    <s v="4D09"/>
    <s v="4191815"/>
    <n v="-1"/>
    <s v="Bhiwandi"/>
    <x v="0"/>
    <s v="GM-HH"/>
    <x v="15"/>
    <x v="6"/>
    <x v="4"/>
  </r>
  <r>
    <s v="96I0920177"/>
    <d v="2022-05-03T00:00:00"/>
    <s v="4191815"/>
    <x v="242"/>
    <s v="80802625"/>
    <x v="1"/>
    <s v="B3"/>
    <s v="BXJ8TN1"/>
    <s v="Z4RT"/>
    <n v="2"/>
    <n v="-2610.13"/>
    <n v="-2923.33"/>
    <n v="1305"/>
    <s v="Completed"/>
    <s v="4D09"/>
    <s v="4191815"/>
    <n v="-2"/>
    <s v="Bhiwandi"/>
    <x v="0"/>
    <s v="GM-HH"/>
    <x v="15"/>
    <x v="6"/>
    <x v="4"/>
  </r>
  <r>
    <s v="96I0920179"/>
    <d v="2022-05-03T00:00:00"/>
    <s v="3548189"/>
    <x v="241"/>
    <s v="81571686"/>
    <x v="0"/>
    <s v="B3"/>
    <s v="BXJAF91"/>
    <s v="Z4RT"/>
    <n v="1"/>
    <n v="-652.58000000000004"/>
    <n v="-730.88"/>
    <n v="652.5"/>
    <s v="Completed"/>
    <s v="4D09"/>
    <s v="3548189"/>
    <n v="-1"/>
    <s v="Bhiwandi"/>
    <x v="0"/>
    <s v="GM-HH"/>
    <x v="15"/>
    <x v="6"/>
    <x v="4"/>
  </r>
  <r>
    <s v="96I0920181"/>
    <d v="2022-05-03T00:00:00"/>
    <s v="3901997"/>
    <x v="281"/>
    <s v="86991209"/>
    <x v="4"/>
    <s v="B3"/>
    <s v="BXJBAG1"/>
    <s v="Z4RT"/>
    <n v="2"/>
    <n v="-11186"/>
    <n v="-11186"/>
    <n v="5592.86"/>
    <s v="Completed"/>
    <s v="4D09"/>
    <s v="3901997"/>
    <n v="-2"/>
    <s v="Bhiwandi"/>
    <x v="0"/>
    <s v="GM-HH"/>
    <x v="15"/>
    <x v="6"/>
    <x v="4"/>
  </r>
  <r>
    <s v="96I0920221"/>
    <d v="2022-05-18T00:00:00"/>
    <s v="3548193"/>
    <x v="260"/>
    <s v="80802625"/>
    <x v="1"/>
    <s v="B3"/>
    <s v="BXJACU1"/>
    <s v="Z4RT"/>
    <n v="1"/>
    <n v="-1305.03"/>
    <n v="-1461.63"/>
    <n v="1305"/>
    <s v="Completed"/>
    <s v="4D09"/>
    <s v="3548193"/>
    <n v="-1"/>
    <s v="Bhiwandi"/>
    <x v="0"/>
    <s v="GM-HH"/>
    <x v="15"/>
    <x v="6"/>
    <x v="4"/>
  </r>
  <r>
    <s v="96I0920226"/>
    <d v="2022-05-20T00:00:00"/>
    <s v="3552680"/>
    <x v="278"/>
    <s v="81571686"/>
    <x v="0"/>
    <s v="B3"/>
    <s v="BXJ6DP1"/>
    <s v="Z4RT"/>
    <n v="1"/>
    <n v="-652.51"/>
    <n v="-730.81"/>
    <n v="652.5"/>
    <s v="Completed"/>
    <s v="4D09"/>
    <s v="3552680"/>
    <n v="-1"/>
    <s v="Bhiwandi"/>
    <x v="0"/>
    <s v="GM-HH"/>
    <x v="15"/>
    <x v="6"/>
    <x v="4"/>
  </r>
  <r>
    <s v="96I0920226"/>
    <d v="2022-05-20T00:00:00"/>
    <s v="3552680"/>
    <x v="278"/>
    <s v="86415798"/>
    <x v="3"/>
    <s v="B3"/>
    <s v="BXJD9A1"/>
    <s v="Z4RT"/>
    <n v="1"/>
    <n v="-326.26"/>
    <n v="-365.42"/>
    <n v="326.25"/>
    <s v="Completed"/>
    <s v="4D09"/>
    <s v="3552680"/>
    <n v="-1"/>
    <s v="Bhiwandi"/>
    <x v="0"/>
    <s v="GM-HH"/>
    <x v="15"/>
    <x v="6"/>
    <x v="4"/>
  </r>
  <r>
    <s v="96I0920227"/>
    <d v="2022-05-20T00:00:00"/>
    <s v="2860699"/>
    <x v="233"/>
    <s v="80802625"/>
    <x v="1"/>
    <s v="B3"/>
    <s v="BXJACU1"/>
    <s v="Z4RT"/>
    <n v="2"/>
    <n v="-2609.91"/>
    <n v="-2923.11"/>
    <n v="1305"/>
    <s v="Completed"/>
    <s v="4D09"/>
    <s v="2860699"/>
    <n v="-2"/>
    <s v="Bhiwandi"/>
    <x v="0"/>
    <s v="GM-HH"/>
    <x v="15"/>
    <x v="6"/>
    <x v="4"/>
  </r>
  <r>
    <s v="96I0920227"/>
    <d v="2022-05-20T00:00:00"/>
    <s v="2860699"/>
    <x v="233"/>
    <s v="80802633"/>
    <x v="2"/>
    <s v="B3"/>
    <s v="BXJJF71"/>
    <s v="Z4RT"/>
    <n v="0.5"/>
    <n v="-652.48"/>
    <n v="-730.78"/>
    <n v="1305"/>
    <s v="Completed"/>
    <s v="4D09"/>
    <s v="2860699"/>
    <n v="-0.5"/>
    <s v="Bhiwandi"/>
    <x v="0"/>
    <s v="GM-HH"/>
    <x v="15"/>
    <x v="6"/>
    <x v="4"/>
  </r>
  <r>
    <s v="96I0920227"/>
    <d v="2022-05-20T00:00:00"/>
    <s v="2860699"/>
    <x v="233"/>
    <s v="86991209"/>
    <x v="4"/>
    <s v="B3"/>
    <s v="BXJBAP1"/>
    <s v="Z4RT"/>
    <n v="0.28499999999999998"/>
    <n v="-1301.71"/>
    <n v="-1457.91"/>
    <n v="4567.51"/>
    <s v="Completed"/>
    <s v="4D09"/>
    <s v="2860699"/>
    <n v="-0.28499999999999998"/>
    <s v="Bhiwandi"/>
    <x v="0"/>
    <s v="GM-HH"/>
    <x v="15"/>
    <x v="6"/>
    <x v="4"/>
  </r>
  <r>
    <s v="96I0920228"/>
    <d v="2022-05-20T00:00:00"/>
    <s v="2860699"/>
    <x v="233"/>
    <s v="86991217"/>
    <x v="5"/>
    <s v="B3"/>
    <s v="BXJB9Z1"/>
    <s v="Z4RT"/>
    <n v="0.85699999999999998"/>
    <n v="-4793"/>
    <n v="-4793"/>
    <n v="5592.86"/>
    <s v="Completed"/>
    <s v="4D09"/>
    <s v="2860699"/>
    <n v="-0.85699999999999998"/>
    <s v="Bhiwandi"/>
    <x v="0"/>
    <s v="GM-HH"/>
    <x v="15"/>
    <x v="6"/>
    <x v="4"/>
  </r>
  <r>
    <s v="96I0920235"/>
    <d v="2022-05-20T00:00:00"/>
    <s v="1964855"/>
    <x v="256"/>
    <s v="80802625"/>
    <x v="1"/>
    <s v="B3"/>
    <s v="BXJG0T1"/>
    <s v="Z4RT"/>
    <n v="1"/>
    <n v="-1304.99"/>
    <n v="-1461.59"/>
    <n v="1305"/>
    <s v="Completed"/>
    <s v="4D09"/>
    <s v="1964855"/>
    <n v="-1"/>
    <s v="Bhiwandi"/>
    <x v="0"/>
    <s v="GM-HH"/>
    <x v="15"/>
    <x v="6"/>
    <x v="4"/>
  </r>
  <r>
    <s v="96I0920235"/>
    <d v="2022-05-20T00:00:00"/>
    <s v="1964855"/>
    <x v="256"/>
    <s v="80802633"/>
    <x v="2"/>
    <s v="B3"/>
    <s v="BXJ8U61"/>
    <s v="Z4RT"/>
    <n v="1"/>
    <n v="-1304.98"/>
    <n v="-1461.58"/>
    <n v="1305"/>
    <s v="Completed"/>
    <s v="4D09"/>
    <s v="1964855"/>
    <n v="-1"/>
    <s v="Bhiwandi"/>
    <x v="0"/>
    <s v="GM-HH"/>
    <x v="15"/>
    <x v="6"/>
    <x v="4"/>
  </r>
  <r>
    <s v="96I0920236"/>
    <d v="2022-05-20T00:00:00"/>
    <s v="3548199"/>
    <x v="801"/>
    <s v="80802625"/>
    <x v="1"/>
    <s v="B3"/>
    <s v="BXJG0T1"/>
    <s v="Z4RT"/>
    <n v="1"/>
    <n v="-1304.8900000000001"/>
    <n v="-1461.49"/>
    <n v="1305"/>
    <s v="Completed"/>
    <s v="4D09"/>
    <s v="3548199"/>
    <n v="-1"/>
    <s v="Bhiwandi"/>
    <x v="0"/>
    <s v="GM-HH"/>
    <x v="15"/>
    <x v="6"/>
    <x v="4"/>
  </r>
  <r>
    <s v="96I0920237"/>
    <d v="2022-05-20T00:00:00"/>
    <s v="4569853"/>
    <x v="267"/>
    <s v="80802625"/>
    <x v="1"/>
    <s v="B3"/>
    <s v="BXJG0T1"/>
    <s v="Z4RT"/>
    <n v="0.5"/>
    <n v="-652.54"/>
    <n v="-730.84"/>
    <n v="1305"/>
    <s v="Completed"/>
    <s v="4D09"/>
    <s v="4569853"/>
    <n v="-0.5"/>
    <s v="Bhiwandi"/>
    <x v="0"/>
    <s v="GM-HH"/>
    <x v="15"/>
    <x v="6"/>
    <x v="4"/>
  </r>
  <r>
    <s v="96I0920237"/>
    <d v="2022-05-20T00:00:00"/>
    <s v="4569853"/>
    <x v="267"/>
    <s v="80802633"/>
    <x v="2"/>
    <s v="B3"/>
    <s v="BXJDHT1"/>
    <s v="Z4RT"/>
    <n v="0.5"/>
    <n v="-652.54"/>
    <n v="-730.84"/>
    <n v="1305"/>
    <s v="Completed"/>
    <s v="4D09"/>
    <s v="4569853"/>
    <n v="-0.5"/>
    <s v="Bhiwandi"/>
    <x v="0"/>
    <s v="GM-HH"/>
    <x v="15"/>
    <x v="6"/>
    <x v="4"/>
  </r>
  <r>
    <s v="96I0920238"/>
    <d v="2022-05-20T00:00:00"/>
    <s v="3552680"/>
    <x v="278"/>
    <s v="80802625"/>
    <x v="1"/>
    <s v="B3"/>
    <s v="BXJ8TN1"/>
    <s v="Z4RT"/>
    <n v="1"/>
    <n v="-2609.8000000000002"/>
    <n v="-2923"/>
    <n v="2610"/>
    <s v="Completed"/>
    <s v="4D09"/>
    <s v="3552680"/>
    <n v="-1"/>
    <s v="Bhiwandi"/>
    <x v="0"/>
    <s v="GM-HH"/>
    <x v="15"/>
    <x v="6"/>
    <x v="4"/>
  </r>
  <r>
    <s v="96I0920239"/>
    <d v="2022-05-20T00:00:00"/>
    <s v="4283028"/>
    <x v="248"/>
    <s v="80802633"/>
    <x v="2"/>
    <s v="B3"/>
    <s v="BXJDHT1"/>
    <s v="Z4RT"/>
    <n v="2"/>
    <n v="-2610.38"/>
    <n v="-2923.58"/>
    <n v="1305"/>
    <s v="Completed"/>
    <s v="4D09"/>
    <s v="4283028"/>
    <n v="-2"/>
    <s v="Bhiwandi"/>
    <x v="0"/>
    <s v="GM-HH"/>
    <x v="15"/>
    <x v="6"/>
    <x v="4"/>
  </r>
  <r>
    <s v="96I0920242"/>
    <d v="2022-05-20T00:00:00"/>
    <s v="3548349"/>
    <x v="252"/>
    <s v="86415798"/>
    <x v="3"/>
    <s v="B3"/>
    <s v="BXJD9A1"/>
    <s v="Z4RT"/>
    <n v="1"/>
    <n v="-326.27999999999997"/>
    <n v="-365.44"/>
    <n v="326.25"/>
    <s v="Completed"/>
    <s v="4D09"/>
    <s v="3548349"/>
    <n v="-1"/>
    <s v="Bhiwandi"/>
    <x v="0"/>
    <s v="GM-HH"/>
    <x v="15"/>
    <x v="6"/>
    <x v="4"/>
  </r>
  <r>
    <s v="96I0920244"/>
    <d v="2022-05-20T00:00:00"/>
    <s v="4216547"/>
    <x v="259"/>
    <s v="86415798"/>
    <x v="3"/>
    <s v="B3"/>
    <s v="BXJD9A1"/>
    <s v="Z4RT"/>
    <n v="1"/>
    <n v="-652.70000000000005"/>
    <n v="-731"/>
    <n v="652.5"/>
    <s v="Completed"/>
    <s v="4D09"/>
    <s v="4216547"/>
    <n v="-1"/>
    <s v="Bhiwandi"/>
    <x v="0"/>
    <s v="GM-HH"/>
    <x v="15"/>
    <x v="6"/>
    <x v="4"/>
  </r>
  <r>
    <s v="96I0920245"/>
    <d v="2022-05-20T00:00:00"/>
    <s v="4216547"/>
    <x v="259"/>
    <s v="80802625"/>
    <x v="1"/>
    <s v="B3"/>
    <s v="BXJG0T1"/>
    <s v="Z4RT"/>
    <n v="1"/>
    <n v="-1305.06"/>
    <n v="-1461.66"/>
    <n v="1305"/>
    <s v="Completed"/>
    <s v="4D09"/>
    <s v="4216547"/>
    <n v="-1"/>
    <s v="Bhiwandi"/>
    <x v="0"/>
    <s v="GM-HH"/>
    <x v="15"/>
    <x v="6"/>
    <x v="4"/>
  </r>
  <r>
    <s v="96I0920245"/>
    <d v="2022-05-20T00:00:00"/>
    <s v="4216547"/>
    <x v="259"/>
    <s v="80802625"/>
    <x v="1"/>
    <s v="B3"/>
    <s v="BXJG0T1"/>
    <s v="Z4RT"/>
    <n v="2"/>
    <n v="-2610.13"/>
    <n v="-2923.33"/>
    <n v="1305"/>
    <s v="Completed"/>
    <s v="4D09"/>
    <s v="4216547"/>
    <n v="-2"/>
    <s v="Bhiwandi"/>
    <x v="0"/>
    <s v="GM-HH"/>
    <x v="15"/>
    <x v="6"/>
    <x v="4"/>
  </r>
  <r>
    <s v="96I0920245"/>
    <d v="2022-05-20T00:00:00"/>
    <s v="4216547"/>
    <x v="259"/>
    <s v="86415798"/>
    <x v="3"/>
    <s v="B3"/>
    <s v="BXJL2N1"/>
    <s v="Z4RT"/>
    <n v="1"/>
    <n v="-326.58"/>
    <n v="-365.76"/>
    <n v="326.57"/>
    <s v="Completed"/>
    <s v="4D09"/>
    <s v="4216547"/>
    <n v="-1"/>
    <s v="Bhiwandi"/>
    <x v="0"/>
    <s v="GM-HH"/>
    <x v="15"/>
    <x v="6"/>
    <x v="4"/>
  </r>
  <r>
    <s v="96I0920246"/>
    <d v="2022-05-20T00:00:00"/>
    <s v="3996548"/>
    <x v="245"/>
    <s v="80802625"/>
    <x v="1"/>
    <s v="B3"/>
    <s v="BXJ8TN1"/>
    <s v="Z4RT"/>
    <n v="1"/>
    <n v="-1305.03"/>
    <n v="-1461.63"/>
    <n v="1305"/>
    <s v="Completed"/>
    <s v="4D09"/>
    <s v="3996548"/>
    <n v="-1"/>
    <s v="Bhiwandi"/>
    <x v="0"/>
    <s v="GM-HH"/>
    <x v="15"/>
    <x v="6"/>
    <x v="4"/>
  </r>
  <r>
    <s v="96I0920246"/>
    <d v="2022-05-20T00:00:00"/>
    <s v="3996548"/>
    <x v="245"/>
    <s v="81571686"/>
    <x v="0"/>
    <s v="B3"/>
    <s v="BXJH9T2"/>
    <s v="Z4RT"/>
    <n v="1"/>
    <n v="-652.51"/>
    <n v="-730.81"/>
    <n v="652.5"/>
    <s v="Completed"/>
    <s v="4D09"/>
    <s v="3996548"/>
    <n v="-1"/>
    <s v="Bhiwandi"/>
    <x v="0"/>
    <s v="GM-HH"/>
    <x v="15"/>
    <x v="6"/>
    <x v="4"/>
  </r>
  <r>
    <s v="96I0920247"/>
    <d v="2022-05-20T00:00:00"/>
    <s v="3996548"/>
    <x v="245"/>
    <s v="80802625"/>
    <x v="1"/>
    <s v="B3"/>
    <s v="BXJ8TN1"/>
    <s v="Z4RT"/>
    <n v="1"/>
    <n v="-2610"/>
    <n v="-2923.2"/>
    <n v="2610"/>
    <s v="Completed"/>
    <s v="4D09"/>
    <s v="3996548"/>
    <n v="-1"/>
    <s v="Bhiwandi"/>
    <x v="0"/>
    <s v="GM-HH"/>
    <x v="15"/>
    <x v="6"/>
    <x v="4"/>
  </r>
  <r>
    <s v="96I0920248"/>
    <d v="2022-05-20T00:00:00"/>
    <s v="3996548"/>
    <x v="245"/>
    <s v="86415798"/>
    <x v="3"/>
    <s v="B3"/>
    <s v="BXJD9A1"/>
    <s v="Z4RT"/>
    <n v="1"/>
    <n v="-652.70000000000005"/>
    <n v="-731"/>
    <n v="652.5"/>
    <s v="Completed"/>
    <s v="4D09"/>
    <s v="3996548"/>
    <n v="-1"/>
    <s v="Bhiwandi"/>
    <x v="0"/>
    <s v="GM-HH"/>
    <x v="15"/>
    <x v="6"/>
    <x v="4"/>
  </r>
  <r>
    <s v="96I0920249"/>
    <d v="2022-05-20T00:00:00"/>
    <s v="3552488"/>
    <x v="268"/>
    <s v="86991209"/>
    <x v="4"/>
    <s v="B3"/>
    <s v="BXJBAP1"/>
    <s v="Z4RT"/>
    <n v="1.1419999999999999"/>
    <n v="-5215.97"/>
    <n v="-5841.91"/>
    <n v="4567.5"/>
    <s v="Completed"/>
    <s v="4D09"/>
    <s v="3552488"/>
    <n v="-1.1419999999999999"/>
    <s v="Bhiwandi"/>
    <x v="0"/>
    <s v="GM-HH"/>
    <x v="15"/>
    <x v="6"/>
    <x v="4"/>
  </r>
  <r>
    <s v="96I0920249"/>
    <d v="2022-05-20T00:00:00"/>
    <s v="3552488"/>
    <x v="268"/>
    <s v="80802625"/>
    <x v="1"/>
    <s v="B3"/>
    <s v="BXJACU1"/>
    <s v="Z4RT"/>
    <n v="1"/>
    <n v="-1304.97"/>
    <n v="-1461.57"/>
    <n v="1305"/>
    <s v="Completed"/>
    <s v="4D09"/>
    <s v="3552488"/>
    <n v="-1"/>
    <s v="Bhiwandi"/>
    <x v="0"/>
    <s v="GM-HH"/>
    <x v="15"/>
    <x v="6"/>
    <x v="4"/>
  </r>
  <r>
    <s v="96I0920250"/>
    <d v="2022-05-20T00:00:00"/>
    <s v="3548099"/>
    <x v="226"/>
    <s v="80802625"/>
    <x v="1"/>
    <s v="B3"/>
    <s v="BXJ8TN1"/>
    <s v="Z4RT"/>
    <n v="2"/>
    <n v="-2610.06"/>
    <n v="-2923.26"/>
    <n v="1305"/>
    <s v="Completed"/>
    <s v="4D09"/>
    <s v="3548099"/>
    <n v="-2"/>
    <s v="Bhiwandi"/>
    <x v="0"/>
    <s v="GM-HH"/>
    <x v="15"/>
    <x v="6"/>
    <x v="4"/>
  </r>
  <r>
    <s v="96I0920253"/>
    <d v="2022-05-20T00:00:00"/>
    <s v="4552950"/>
    <x v="172"/>
    <s v="80802633"/>
    <x v="2"/>
    <s v="B3"/>
    <s v="BXJJF71"/>
    <s v="Z4RT"/>
    <n v="2"/>
    <n v="-2609.8000000000002"/>
    <n v="-2923"/>
    <n v="1305"/>
    <s v="Completed"/>
    <s v="4D09"/>
    <s v="4552950"/>
    <n v="-2"/>
    <s v="Bhiwandi"/>
    <x v="0"/>
    <s v="GM-HH"/>
    <x v="15"/>
    <x v="6"/>
    <x v="4"/>
  </r>
  <r>
    <s v="96I0920254"/>
    <d v="2022-05-20T00:00:00"/>
    <s v="3553564"/>
    <x v="224"/>
    <s v="81571686"/>
    <x v="0"/>
    <s v="B3"/>
    <s v="BXJAF91"/>
    <s v="Z4RT"/>
    <n v="1"/>
    <n v="-652.49"/>
    <n v="-730.79"/>
    <n v="652.5"/>
    <s v="Completed"/>
    <s v="4D09"/>
    <s v="3553564"/>
    <n v="-1"/>
    <s v="Bhiwandi"/>
    <x v="0"/>
    <s v="GM-HH"/>
    <x v="15"/>
    <x v="6"/>
    <x v="4"/>
  </r>
  <r>
    <s v="96I0920254"/>
    <d v="2022-05-20T00:00:00"/>
    <s v="3553564"/>
    <x v="224"/>
    <s v="86991209"/>
    <x v="4"/>
    <s v="B3"/>
    <s v="BXJBAG1"/>
    <s v="Z4RT"/>
    <n v="0.42799999999999999"/>
    <n v="-1954.84"/>
    <n v="-2189.42"/>
    <n v="4567.5"/>
    <s v="Completed"/>
    <s v="4D09"/>
    <s v="3553564"/>
    <n v="-0.42799999999999999"/>
    <s v="Bhiwandi"/>
    <x v="0"/>
    <s v="GM-HH"/>
    <x v="15"/>
    <x v="6"/>
    <x v="4"/>
  </r>
  <r>
    <s v="96I0920259"/>
    <d v="2022-05-20T00:00:00"/>
    <s v="3548086"/>
    <x v="276"/>
    <s v="86991209"/>
    <x v="4"/>
    <s v="B3"/>
    <s v="BXJBAP1"/>
    <s v="Z4RT"/>
    <n v="2"/>
    <n v="-9135.17"/>
    <n v="-10231.370000000001"/>
    <n v="4567.5"/>
    <s v="Completed"/>
    <s v="4D09"/>
    <s v="3548086"/>
    <n v="-2"/>
    <s v="Bhiwandi"/>
    <x v="0"/>
    <s v="GM-HH"/>
    <x v="16"/>
    <x v="7"/>
    <x v="4"/>
  </r>
  <r>
    <s v="96I0920260"/>
    <d v="2022-05-20T00:00:00"/>
    <s v="3547987"/>
    <x v="262"/>
    <s v="81571686"/>
    <x v="0"/>
    <s v="B3"/>
    <s v="BXJ90L1"/>
    <s v="Z4RT"/>
    <n v="1"/>
    <n v="-652.57000000000005"/>
    <n v="-730.87"/>
    <n v="652.5"/>
    <s v="Completed"/>
    <s v="4D09"/>
    <s v="3547987"/>
    <n v="-1"/>
    <s v="Bhiwandi"/>
    <x v="0"/>
    <s v="GM-HH"/>
    <x v="15"/>
    <x v="6"/>
    <x v="4"/>
  </r>
  <r>
    <s v="96I0920260"/>
    <d v="2022-05-20T00:00:00"/>
    <s v="3547987"/>
    <x v="262"/>
    <s v="80802625"/>
    <x v="1"/>
    <s v="B3"/>
    <s v="BXJ8TN1"/>
    <s v="Z4RT"/>
    <n v="0.5"/>
    <n v="-1305.1300000000001"/>
    <n v="-1305.1300000000001"/>
    <n v="2610"/>
    <s v="Completed"/>
    <s v="4D09"/>
    <s v="3547987"/>
    <n v="-0.5"/>
    <s v="Bhiwandi"/>
    <x v="0"/>
    <s v="GM-HH"/>
    <x v="15"/>
    <x v="6"/>
    <x v="4"/>
  </r>
  <r>
    <s v="96I0920265"/>
    <d v="2022-05-21T00:00:00"/>
    <s v="4643222"/>
    <x v="802"/>
    <s v="80802633"/>
    <x v="2"/>
    <s v="B3"/>
    <s v="BXJG711"/>
    <s v="Z4RF"/>
    <n v="4"/>
    <n v="-5220"/>
    <n v="-5220"/>
    <n v="1305"/>
    <s v="Completed"/>
    <s v="4D09"/>
    <s v="4643222"/>
    <n v="-4"/>
    <s v="Bhiwandi"/>
    <x v="0"/>
    <s v="GM-HH"/>
    <x v="15"/>
    <x v="6"/>
    <x v="4"/>
  </r>
  <r>
    <s v="96I0920266"/>
    <d v="2022-05-21T00:00:00"/>
    <s v="4643222"/>
    <x v="802"/>
    <s v="80802633"/>
    <x v="2"/>
    <s v="B3"/>
    <s v="BXJJF71"/>
    <s v="Z4RF"/>
    <n v="65"/>
    <n v="-84825"/>
    <n v="-95004"/>
    <n v="1305"/>
    <s v="Completed"/>
    <s v="4D09"/>
    <s v="4643222"/>
    <n v="-65"/>
    <s v="Bhiwandi"/>
    <x v="0"/>
    <s v="GM-HH"/>
    <x v="15"/>
    <x v="6"/>
    <x v="4"/>
  </r>
  <r>
    <s v="96I0920267"/>
    <d v="2022-05-23T00:00:00"/>
    <s v="3554005"/>
    <x v="803"/>
    <s v="81571686"/>
    <x v="0"/>
    <s v="B3"/>
    <s v="BXJH9T1"/>
    <s v="Z4CR"/>
    <n v="50"/>
    <n v="-9460"/>
    <n v="-9460"/>
    <n v="0"/>
    <s v="Completed"/>
    <s v="4D09"/>
    <s v="3554005"/>
    <n v="0"/>
    <s v="Bhiwandi"/>
    <x v="0"/>
    <s v="GM-HH"/>
    <x v="15"/>
    <x v="6"/>
    <x v="4"/>
  </r>
  <r>
    <s v="96I0920269"/>
    <d v="2022-05-24T00:00:00"/>
    <s v="2176038"/>
    <x v="264"/>
    <s v="81571686"/>
    <x v="0"/>
    <s v="B3"/>
    <s v="BXJLRZ1"/>
    <s v="Z4CT"/>
    <n v="3546"/>
    <n v="-44715"/>
    <n v="-50080.81"/>
    <n v="12.61"/>
    <s v="Completed"/>
    <s v="4D09"/>
    <s v="2176038"/>
    <n v="0"/>
    <s v="Bhiwandi"/>
    <x v="0"/>
    <s v="GM-HH"/>
    <x v="0"/>
    <x v="0"/>
    <x v="0"/>
  </r>
  <r>
    <s v="96I0920269"/>
    <d v="2022-05-24T00:00:00"/>
    <s v="2176038"/>
    <x v="264"/>
    <s v="81571686"/>
    <x v="0"/>
    <s v="B3"/>
    <s v="BXJLRZ1"/>
    <s v="Z4CT"/>
    <n v="531"/>
    <n v="-6695.9"/>
    <n v="-7499.41"/>
    <n v="12.61"/>
    <s v="Completed"/>
    <s v="4D09"/>
    <s v="2176038"/>
    <n v="0"/>
    <s v="Bhiwandi"/>
    <x v="0"/>
    <s v="GM-HH"/>
    <x v="0"/>
    <x v="0"/>
    <x v="0"/>
  </r>
  <r>
    <s v="96I0920269"/>
    <d v="2022-05-24T00:00:00"/>
    <s v="2176038"/>
    <x v="264"/>
    <s v="81571686"/>
    <x v="0"/>
    <s v="B3"/>
    <s v="BXJLRZ1"/>
    <s v="Z4CT"/>
    <n v="813"/>
    <n v="-10251.92"/>
    <n v="-11482.15"/>
    <n v="12.61"/>
    <s v="Completed"/>
    <s v="4D09"/>
    <s v="2176038"/>
    <n v="0"/>
    <s v="Bhiwandi"/>
    <x v="0"/>
    <s v="GM-HH"/>
    <x v="0"/>
    <x v="0"/>
    <x v="0"/>
  </r>
  <r>
    <s v="96I0920269"/>
    <d v="2022-05-24T00:00:00"/>
    <s v="2176038"/>
    <x v="264"/>
    <s v="81571686"/>
    <x v="0"/>
    <s v="B3"/>
    <s v="BXJLRZ1"/>
    <s v="Z4CT"/>
    <n v="1440"/>
    <n v="-18158.38"/>
    <n v="-20337.39"/>
    <n v="12.61"/>
    <s v="Completed"/>
    <s v="4D09"/>
    <s v="2176038"/>
    <n v="0"/>
    <s v="Bhiwandi"/>
    <x v="0"/>
    <s v="GM-HH"/>
    <x v="0"/>
    <x v="0"/>
    <x v="0"/>
  </r>
  <r>
    <s v="96I0920269"/>
    <d v="2022-05-24T00:00:00"/>
    <s v="2176038"/>
    <x v="264"/>
    <s v="81571686"/>
    <x v="0"/>
    <s v="B3"/>
    <s v="BXJLRZ1"/>
    <s v="Z4CT"/>
    <n v="549"/>
    <n v="-6922.88"/>
    <n v="-7753.63"/>
    <n v="12.61"/>
    <s v="Completed"/>
    <s v="4D09"/>
    <s v="2176038"/>
    <n v="0"/>
    <s v="Bhiwandi"/>
    <x v="0"/>
    <s v="GM-HH"/>
    <x v="0"/>
    <x v="0"/>
    <x v="0"/>
  </r>
  <r>
    <s v="96I0920269"/>
    <d v="2022-05-24T00:00:00"/>
    <s v="2176038"/>
    <x v="264"/>
    <s v="81571686"/>
    <x v="0"/>
    <s v="B3"/>
    <s v="BXJLRZ1"/>
    <s v="Z4CT"/>
    <n v="768"/>
    <n v="-9684.4699999999993"/>
    <n v="-10846.61"/>
    <n v="12.61"/>
    <s v="Completed"/>
    <s v="4D09"/>
    <s v="2176038"/>
    <n v="0"/>
    <s v="Bhiwandi"/>
    <x v="0"/>
    <s v="GM-HH"/>
    <x v="0"/>
    <x v="0"/>
    <x v="0"/>
  </r>
  <r>
    <s v="96I0920270"/>
    <d v="2022-05-24T00:00:00"/>
    <s v="2176038"/>
    <x v="264"/>
    <s v="81571686"/>
    <x v="0"/>
    <s v="B3"/>
    <s v="BXJLRZ1"/>
    <s v="Z4CT"/>
    <n v="1683"/>
    <n v="-11393.73"/>
    <n v="-12761"/>
    <n v="6.77"/>
    <s v="Completed"/>
    <s v="4D09"/>
    <s v="2176038"/>
    <n v="0"/>
    <s v="Bhiwandi"/>
    <x v="0"/>
    <s v="GM-HH"/>
    <x v="0"/>
    <x v="0"/>
    <x v="0"/>
  </r>
  <r>
    <s v="96I1220109"/>
    <d v="2022-05-10T00:00:00"/>
    <s v="3918291"/>
    <x v="307"/>
    <s v="80802625"/>
    <x v="1"/>
    <s v="B3"/>
    <s v="BXJ6PF1"/>
    <s v="Z4RT"/>
    <n v="1"/>
    <n v="-1305.04"/>
    <n v="-1461.64"/>
    <n v="1305"/>
    <s v="Completed"/>
    <s v="4D12"/>
    <s v="3918291"/>
    <n v="-1"/>
    <s v="Bangalore"/>
    <x v="0"/>
    <s v="GM-HH"/>
    <x v="17"/>
    <x v="8"/>
    <x v="3"/>
  </r>
  <r>
    <s v="96I1220110"/>
    <d v="2022-05-13T00:00:00"/>
    <s v="2829739"/>
    <x v="310"/>
    <s v="81571686"/>
    <x v="0"/>
    <s v="B3"/>
    <s v="BXJLND1"/>
    <s v="Z4RT"/>
    <n v="1"/>
    <n v="-652.5"/>
    <n v="-730.8"/>
    <n v="652.5"/>
    <s v="Completed"/>
    <s v="4D12"/>
    <s v="2829739"/>
    <n v="-1"/>
    <s v="Bangalore"/>
    <x v="0"/>
    <s v="GM-HH"/>
    <x v="17"/>
    <x v="8"/>
    <x v="3"/>
  </r>
  <r>
    <s v="96I1220110"/>
    <d v="2022-05-13T00:00:00"/>
    <s v="2829739"/>
    <x v="310"/>
    <s v="81571686"/>
    <x v="0"/>
    <s v="B3"/>
    <s v="BXJJJ51"/>
    <s v="Z4RT"/>
    <n v="1"/>
    <n v="-652.5"/>
    <n v="-730.8"/>
    <n v="652.5"/>
    <s v="Completed"/>
    <s v="4D12"/>
    <s v="2829739"/>
    <n v="-1"/>
    <s v="Bangalore"/>
    <x v="0"/>
    <s v="GM-HH"/>
    <x v="17"/>
    <x v="8"/>
    <x v="3"/>
  </r>
  <r>
    <s v="96I1220110"/>
    <d v="2022-05-13T00:00:00"/>
    <s v="2829739"/>
    <x v="310"/>
    <s v="81571686"/>
    <x v="0"/>
    <s v="B3"/>
    <s v="BXJAF91"/>
    <s v="Z4RT"/>
    <n v="1"/>
    <n v="-652.5"/>
    <n v="-730.8"/>
    <n v="652.5"/>
    <s v="Completed"/>
    <s v="4D12"/>
    <s v="2829739"/>
    <n v="-1"/>
    <s v="Bangalore"/>
    <x v="0"/>
    <s v="GM-HH"/>
    <x v="17"/>
    <x v="8"/>
    <x v="3"/>
  </r>
  <r>
    <s v="96I1220110"/>
    <d v="2022-05-13T00:00:00"/>
    <s v="2829739"/>
    <x v="310"/>
    <s v="86415798"/>
    <x v="3"/>
    <s v="B3"/>
    <s v="BXJJN71"/>
    <s v="Z4RT"/>
    <n v="1"/>
    <n v="-326.57"/>
    <n v="-365.75"/>
    <n v="326.57"/>
    <s v="Completed"/>
    <s v="4D12"/>
    <s v="2829739"/>
    <n v="-1"/>
    <s v="Bangalore"/>
    <x v="0"/>
    <s v="GM-HH"/>
    <x v="17"/>
    <x v="8"/>
    <x v="3"/>
  </r>
  <r>
    <s v="96I1220113"/>
    <d v="2022-05-13T00:00:00"/>
    <s v="3552348"/>
    <x v="305"/>
    <s v="86415798"/>
    <x v="3"/>
    <s v="B3"/>
    <s v="BXJD9A1"/>
    <s v="Z4RT"/>
    <n v="2"/>
    <n v="-652.54999999999995"/>
    <n v="-730.85"/>
    <n v="326.25"/>
    <s v="Completed"/>
    <s v="4D12"/>
    <s v="3552348"/>
    <n v="-2"/>
    <s v="Bangalore"/>
    <x v="0"/>
    <s v="GM-HH"/>
    <x v="17"/>
    <x v="8"/>
    <x v="3"/>
  </r>
  <r>
    <s v="96I1220120"/>
    <d v="2022-05-13T00:00:00"/>
    <s v="3547498"/>
    <x v="319"/>
    <s v="86991209"/>
    <x v="4"/>
    <s v="B3"/>
    <s v="BXJD401"/>
    <s v="Z4RT"/>
    <n v="0.14199999999999999"/>
    <n v="-648.61"/>
    <n v="-726.45"/>
    <n v="4567.54"/>
    <s v="Completed"/>
    <s v="4D12"/>
    <s v="3547498"/>
    <n v="-0.14199999999999999"/>
    <s v="Bangalore"/>
    <x v="0"/>
    <s v="GM-HH"/>
    <x v="17"/>
    <x v="8"/>
    <x v="3"/>
  </r>
  <r>
    <s v="96I1220120"/>
    <d v="2022-05-13T00:00:00"/>
    <s v="3547498"/>
    <x v="319"/>
    <s v="86415798"/>
    <x v="3"/>
    <s v="B3"/>
    <s v="BXJGHN1"/>
    <s v="Z4RT"/>
    <n v="1"/>
    <n v="-326.26"/>
    <n v="-365.42"/>
    <n v="326.25"/>
    <s v="Completed"/>
    <s v="4D12"/>
    <s v="3547498"/>
    <n v="-1"/>
    <s v="Bangalore"/>
    <x v="0"/>
    <s v="GM-HH"/>
    <x v="17"/>
    <x v="8"/>
    <x v="3"/>
  </r>
  <r>
    <s v="96I1220122"/>
    <d v="2022-05-13T00:00:00"/>
    <s v="3968624"/>
    <x v="299"/>
    <s v="80802633"/>
    <x v="2"/>
    <s v="B3"/>
    <s v="BXJACV1"/>
    <s v="Z4RT"/>
    <n v="2"/>
    <n v="-2609.9499999999998"/>
    <n v="-2923.15"/>
    <n v="1305"/>
    <s v="Completed"/>
    <s v="4D12"/>
    <s v="3968624"/>
    <n v="-2"/>
    <s v="Bangalore"/>
    <x v="0"/>
    <s v="GM-HH"/>
    <x v="17"/>
    <x v="8"/>
    <x v="3"/>
  </r>
  <r>
    <s v="96I1220122"/>
    <d v="2022-05-13T00:00:00"/>
    <s v="3968624"/>
    <x v="299"/>
    <s v="86991217"/>
    <x v="5"/>
    <s v="B3"/>
    <s v="BXJB9Z1"/>
    <s v="Z4RT"/>
    <n v="0.57099999999999995"/>
    <n v="-2607.9899999999998"/>
    <n v="-2920.95"/>
    <n v="4567.5"/>
    <s v="Completed"/>
    <s v="4D12"/>
    <s v="3968624"/>
    <n v="-0.57099999999999995"/>
    <s v="Bangalore"/>
    <x v="0"/>
    <s v="GM-HH"/>
    <x v="17"/>
    <x v="8"/>
    <x v="3"/>
  </r>
  <r>
    <s v="96I1220141"/>
    <d v="2022-05-13T00:00:00"/>
    <s v="4572294"/>
    <x v="228"/>
    <s v="86991209"/>
    <x v="4"/>
    <s v="B3"/>
    <s v="BXJD401"/>
    <s v="Z4RT"/>
    <n v="2"/>
    <n v="-9134.81"/>
    <n v="-10231.01"/>
    <n v="4567.5"/>
    <s v="Completed"/>
    <s v="4D12"/>
    <s v="4572294"/>
    <n v="-2"/>
    <s v="Bangalore"/>
    <x v="0"/>
    <s v="GM-HH"/>
    <x v="17"/>
    <x v="8"/>
    <x v="3"/>
  </r>
  <r>
    <s v="96I1220157"/>
    <d v="2022-05-13T00:00:00"/>
    <s v="3547341"/>
    <x v="804"/>
    <s v="80802625"/>
    <x v="1"/>
    <s v="B3"/>
    <s v="BXJ8TN1"/>
    <s v="Z4RT"/>
    <n v="2"/>
    <n v="-5220"/>
    <n v="-5220"/>
    <n v="2610"/>
    <s v="Completed"/>
    <s v="4D12"/>
    <s v="3547341"/>
    <n v="-2"/>
    <s v="Bangalore"/>
    <x v="0"/>
    <s v="GM-HH"/>
    <x v="17"/>
    <x v="8"/>
    <x v="3"/>
  </r>
  <r>
    <s v="96I1220166"/>
    <d v="2022-05-13T00:00:00"/>
    <s v="1727599"/>
    <x v="317"/>
    <s v="80802625"/>
    <x v="1"/>
    <s v="B3"/>
    <s v="BXJACU1"/>
    <s v="Z4RT"/>
    <n v="1"/>
    <n v="-2610"/>
    <n v="-2610"/>
    <n v="2610"/>
    <s v="Completed"/>
    <s v="4D12"/>
    <s v="1727599"/>
    <n v="-1"/>
    <s v="Bangalore"/>
    <x v="0"/>
    <s v="GM-HH"/>
    <x v="17"/>
    <x v="8"/>
    <x v="3"/>
  </r>
  <r>
    <s v="96I1220167"/>
    <d v="2022-05-13T00:00:00"/>
    <s v="1727599"/>
    <x v="317"/>
    <s v="80802625"/>
    <x v="1"/>
    <s v="B3"/>
    <s v="BXJ6PF1"/>
    <s v="Z4RT"/>
    <n v="1"/>
    <n v="-2610"/>
    <n v="-2610"/>
    <n v="2610"/>
    <s v="Completed"/>
    <s v="4D12"/>
    <s v="1727599"/>
    <n v="-1"/>
    <s v="Bangalore"/>
    <x v="0"/>
    <s v="GM-HH"/>
    <x v="17"/>
    <x v="8"/>
    <x v="3"/>
  </r>
  <r>
    <s v="96I1220172"/>
    <d v="2022-05-13T00:00:00"/>
    <s v="3547499"/>
    <x v="302"/>
    <s v="80802625"/>
    <x v="1"/>
    <s v="B3"/>
    <s v="BXJ8TN1"/>
    <s v="Z4RT"/>
    <n v="0.5"/>
    <n v="-652.6"/>
    <n v="-730.9"/>
    <n v="1305"/>
    <s v="Completed"/>
    <s v="4D12"/>
    <s v="3547499"/>
    <n v="-0.5"/>
    <s v="Bangalore"/>
    <x v="0"/>
    <s v="GM-HH"/>
    <x v="17"/>
    <x v="8"/>
    <x v="3"/>
  </r>
  <r>
    <s v="96I1220173"/>
    <d v="2022-05-13T00:00:00"/>
    <s v="3918291"/>
    <x v="307"/>
    <s v="86991217"/>
    <x v="5"/>
    <s v="B3"/>
    <s v="BXJD4D1"/>
    <s v="Z4RT"/>
    <n v="1"/>
    <n v="-4567.83"/>
    <n v="-5115.93"/>
    <n v="4567.5"/>
    <s v="Completed"/>
    <s v="4D12"/>
    <s v="3918291"/>
    <n v="-1"/>
    <s v="Bangalore"/>
    <x v="0"/>
    <s v="GM-HH"/>
    <x v="17"/>
    <x v="8"/>
    <x v="3"/>
  </r>
  <r>
    <s v="96I1220174"/>
    <d v="2022-05-13T00:00:00"/>
    <s v="4065752"/>
    <x v="318"/>
    <s v="81571686"/>
    <x v="0"/>
    <s v="B3"/>
    <s v="BXJAF91"/>
    <s v="Z4RT"/>
    <n v="2"/>
    <n v="-1305.06"/>
    <n v="-1461.66"/>
    <n v="652.5"/>
    <s v="Completed"/>
    <s v="4D12"/>
    <s v="4065752"/>
    <n v="-2"/>
    <s v="Bangalore"/>
    <x v="0"/>
    <s v="GM-HH"/>
    <x v="17"/>
    <x v="8"/>
    <x v="3"/>
  </r>
  <r>
    <s v="96I1220176"/>
    <d v="2022-05-13T00:00:00"/>
    <s v="4065752"/>
    <x v="318"/>
    <s v="80802625"/>
    <x v="1"/>
    <s v="B3"/>
    <s v="BXJACU1"/>
    <s v="Z4RT"/>
    <n v="0.5"/>
    <n v="-1305"/>
    <n v="-1305"/>
    <n v="2610"/>
    <s v="Completed"/>
    <s v="4D12"/>
    <s v="4065752"/>
    <n v="-0.5"/>
    <s v="Bangalore"/>
    <x v="0"/>
    <s v="GM-HH"/>
    <x v="17"/>
    <x v="8"/>
    <x v="3"/>
  </r>
  <r>
    <s v="96I1220184"/>
    <d v="2022-05-13T00:00:00"/>
    <s v="4234941"/>
    <x v="324"/>
    <s v="86415798"/>
    <x v="3"/>
    <s v="B3"/>
    <s v="BXJGHN1"/>
    <s v="Z4RT"/>
    <n v="1"/>
    <n v="-326.23"/>
    <n v="-365.39"/>
    <n v="326.25"/>
    <s v="Completed"/>
    <s v="4D12"/>
    <s v="4234941"/>
    <n v="-1"/>
    <s v="Bangalore"/>
    <x v="0"/>
    <s v="GM-HH"/>
    <x v="17"/>
    <x v="8"/>
    <x v="3"/>
  </r>
  <r>
    <s v="96I1220186"/>
    <d v="2022-05-13T00:00:00"/>
    <s v="3554136"/>
    <x v="291"/>
    <s v="86415798"/>
    <x v="3"/>
    <s v="B3"/>
    <s v="BXJD9A1"/>
    <s v="Z4RT"/>
    <n v="1"/>
    <n v="-326.25"/>
    <n v="-365.41"/>
    <n v="326.25"/>
    <s v="Completed"/>
    <s v="4D12"/>
    <s v="3554136"/>
    <n v="-1"/>
    <s v="Bangalore"/>
    <x v="0"/>
    <s v="GM-HH"/>
    <x v="17"/>
    <x v="8"/>
    <x v="3"/>
  </r>
  <r>
    <s v="96I1220188"/>
    <d v="2022-05-13T00:00:00"/>
    <s v="4227876"/>
    <x v="292"/>
    <s v="86991209"/>
    <x v="4"/>
    <s v="B3"/>
    <s v="BXJBAP1"/>
    <s v="Z4RT"/>
    <n v="8.1419999999999995"/>
    <n v="-37188.519999999997"/>
    <n v="-41651.160000000003"/>
    <n v="4567.5"/>
    <s v="Completed"/>
    <s v="4D12"/>
    <s v="4227876"/>
    <n v="-8.1419999999999995"/>
    <s v="Bangalore"/>
    <x v="0"/>
    <s v="GM-HH"/>
    <x v="17"/>
    <x v="8"/>
    <x v="3"/>
  </r>
  <r>
    <s v="96I1220188"/>
    <d v="2022-05-13T00:00:00"/>
    <s v="4227876"/>
    <x v="292"/>
    <s v="80802633"/>
    <x v="2"/>
    <s v="B3"/>
    <s v="BXJJF71"/>
    <s v="Z4RT"/>
    <n v="0.5"/>
    <n v="-652.5"/>
    <n v="-730.8"/>
    <n v="1305"/>
    <s v="Completed"/>
    <s v="4D12"/>
    <s v="4227876"/>
    <n v="-0.5"/>
    <s v="Bangalore"/>
    <x v="0"/>
    <s v="GM-HH"/>
    <x v="17"/>
    <x v="8"/>
    <x v="3"/>
  </r>
  <r>
    <s v="96I1220188"/>
    <d v="2022-05-13T00:00:00"/>
    <s v="4227876"/>
    <x v="292"/>
    <s v="86991217"/>
    <x v="5"/>
    <s v="B3"/>
    <s v="BXJB9Z1"/>
    <s v="Z4RT"/>
    <n v="3.4279999999999999"/>
    <n v="-15657.37"/>
    <n v="-17536.25"/>
    <n v="4567.5"/>
    <s v="Completed"/>
    <s v="4D12"/>
    <s v="4227876"/>
    <n v="-3.4279999999999999"/>
    <s v="Bangalore"/>
    <x v="0"/>
    <s v="GM-HH"/>
    <x v="17"/>
    <x v="8"/>
    <x v="3"/>
  </r>
  <r>
    <s v="96I1220219"/>
    <d v="2022-05-19T00:00:00"/>
    <s v="4191227"/>
    <x v="303"/>
    <s v="81571686"/>
    <x v="0"/>
    <s v="B3"/>
    <s v="BXJ90L1"/>
    <s v="Z4RT"/>
    <n v="1"/>
    <n v="-652.49"/>
    <n v="-730.79"/>
    <n v="652.5"/>
    <s v="Completed"/>
    <s v="4D12"/>
    <s v="4191227"/>
    <n v="-1"/>
    <s v="Bangalore"/>
    <x v="0"/>
    <s v="GM-HH"/>
    <x v="17"/>
    <x v="8"/>
    <x v="3"/>
  </r>
  <r>
    <s v="96I1220219"/>
    <d v="2022-05-19T00:00:00"/>
    <s v="4191227"/>
    <x v="303"/>
    <s v="81571686"/>
    <x v="0"/>
    <s v="B3"/>
    <s v="BXJAF91"/>
    <s v="Z4RT"/>
    <n v="1"/>
    <n v="-652.49"/>
    <n v="-730.79"/>
    <n v="652.5"/>
    <s v="Completed"/>
    <s v="4D12"/>
    <s v="4191227"/>
    <n v="-1"/>
    <s v="Bangalore"/>
    <x v="0"/>
    <s v="GM-HH"/>
    <x v="17"/>
    <x v="8"/>
    <x v="3"/>
  </r>
  <r>
    <s v="96I1220219"/>
    <d v="2022-05-19T00:00:00"/>
    <s v="4191227"/>
    <x v="303"/>
    <s v="80802625"/>
    <x v="1"/>
    <s v="B3"/>
    <s v="BXJACU1"/>
    <s v="Z4RT"/>
    <n v="0.05"/>
    <n v="-65.25"/>
    <n v="-73.09"/>
    <n v="1305"/>
    <s v="Completed"/>
    <s v="4D12"/>
    <s v="4191227"/>
    <n v="-0.05"/>
    <s v="Bangalore"/>
    <x v="0"/>
    <s v="GM-HH"/>
    <x v="17"/>
    <x v="8"/>
    <x v="3"/>
  </r>
  <r>
    <s v="96I1220219"/>
    <d v="2022-05-19T00:00:00"/>
    <s v="4191227"/>
    <x v="303"/>
    <s v="86991209"/>
    <x v="4"/>
    <s v="B3"/>
    <s v="BXJBAG1"/>
    <s v="Z4RT"/>
    <n v="1"/>
    <n v="-4567.43"/>
    <n v="-5115.53"/>
    <n v="4567.5"/>
    <s v="Completed"/>
    <s v="4D12"/>
    <s v="4191227"/>
    <n v="-1"/>
    <s v="Bangalore"/>
    <x v="0"/>
    <s v="GM-HH"/>
    <x v="17"/>
    <x v="8"/>
    <x v="3"/>
  </r>
  <r>
    <s v="96I1220220"/>
    <d v="2022-05-19T00:00:00"/>
    <s v="2869259"/>
    <x v="308"/>
    <s v="81571686"/>
    <x v="0"/>
    <s v="B3"/>
    <s v="BXJ90L1"/>
    <s v="Z4RT"/>
    <n v="1"/>
    <n v="-652.51"/>
    <n v="-730.81"/>
    <n v="652.5"/>
    <s v="Completed"/>
    <s v="4D12"/>
    <s v="2869259"/>
    <n v="-1"/>
    <s v="Bangalore"/>
    <x v="0"/>
    <s v="GM-HH"/>
    <x v="17"/>
    <x v="8"/>
    <x v="3"/>
  </r>
  <r>
    <s v="96I1220220"/>
    <d v="2022-05-19T00:00:00"/>
    <s v="2869259"/>
    <x v="308"/>
    <s v="81571686"/>
    <x v="0"/>
    <s v="B3"/>
    <s v="BXJAF91"/>
    <s v="Z4RT"/>
    <n v="5"/>
    <n v="-3262.53"/>
    <n v="-3654.03"/>
    <n v="652.5"/>
    <s v="Completed"/>
    <s v="4D12"/>
    <s v="2869259"/>
    <n v="-5"/>
    <s v="Bangalore"/>
    <x v="0"/>
    <s v="GM-HH"/>
    <x v="17"/>
    <x v="8"/>
    <x v="3"/>
  </r>
  <r>
    <s v="96I1220220"/>
    <d v="2022-05-19T00:00:00"/>
    <s v="2869259"/>
    <x v="308"/>
    <s v="86991209"/>
    <x v="4"/>
    <s v="B3"/>
    <s v="BXJBAP1"/>
    <s v="Z4RT"/>
    <n v="1"/>
    <n v="-4567.54"/>
    <n v="-5115.6400000000003"/>
    <n v="4567.5"/>
    <s v="Completed"/>
    <s v="4D12"/>
    <s v="2869259"/>
    <n v="-1"/>
    <s v="Bangalore"/>
    <x v="0"/>
    <s v="GM-HH"/>
    <x v="17"/>
    <x v="8"/>
    <x v="3"/>
  </r>
  <r>
    <s v="96I1220220"/>
    <d v="2022-05-19T00:00:00"/>
    <s v="2869259"/>
    <x v="308"/>
    <s v="80802625"/>
    <x v="1"/>
    <s v="B3"/>
    <s v="BXJLK51"/>
    <s v="Z4RT"/>
    <n v="1.5"/>
    <n v="-1957.52"/>
    <n v="-2192.42"/>
    <n v="1305"/>
    <s v="Completed"/>
    <s v="4D12"/>
    <s v="2869259"/>
    <n v="-1.5"/>
    <s v="Bangalore"/>
    <x v="0"/>
    <s v="GM-HH"/>
    <x v="17"/>
    <x v="8"/>
    <x v="3"/>
  </r>
  <r>
    <s v="96I1220220"/>
    <d v="2022-05-19T00:00:00"/>
    <s v="2869259"/>
    <x v="308"/>
    <s v="80802625"/>
    <x v="1"/>
    <s v="B3"/>
    <s v="BXJ8TN1"/>
    <s v="Z4RT"/>
    <n v="1"/>
    <n v="-1305.01"/>
    <n v="-1461.61"/>
    <n v="1305"/>
    <s v="Completed"/>
    <s v="4D12"/>
    <s v="2869259"/>
    <n v="-1"/>
    <s v="Bangalore"/>
    <x v="0"/>
    <s v="GM-HH"/>
    <x v="17"/>
    <x v="8"/>
    <x v="3"/>
  </r>
  <r>
    <s v="96I1220220"/>
    <d v="2022-05-19T00:00:00"/>
    <s v="2869259"/>
    <x v="308"/>
    <s v="80802625"/>
    <x v="1"/>
    <s v="B3"/>
    <s v="BXJEDS1"/>
    <s v="Z4RT"/>
    <n v="0.5"/>
    <n v="-652.51"/>
    <n v="-730.81"/>
    <n v="1305"/>
    <s v="Completed"/>
    <s v="4D12"/>
    <s v="2869259"/>
    <n v="-0.5"/>
    <s v="Bangalore"/>
    <x v="0"/>
    <s v="GM-HH"/>
    <x v="17"/>
    <x v="8"/>
    <x v="3"/>
  </r>
  <r>
    <s v="96I1220224"/>
    <d v="2022-05-21T00:00:00"/>
    <s v="3552555"/>
    <x v="298"/>
    <s v="86991217"/>
    <x v="5"/>
    <s v="B3"/>
    <s v="BXJB9Z1"/>
    <s v="Z4RT"/>
    <n v="0.14199999999999999"/>
    <n v="-648.55999999999995"/>
    <n v="-726.4"/>
    <n v="4567.54"/>
    <s v="Completed"/>
    <s v="4D12"/>
    <s v="3552555"/>
    <n v="-0.14199999999999999"/>
    <s v="Bangalore"/>
    <x v="0"/>
    <s v="GM-HH"/>
    <x v="17"/>
    <x v="8"/>
    <x v="3"/>
  </r>
  <r>
    <s v="96I1220229"/>
    <d v="2022-05-21T00:00:00"/>
    <s v="4216719"/>
    <x v="805"/>
    <s v="86991209"/>
    <x v="4"/>
    <s v="B3"/>
    <s v="BXJBAP1"/>
    <s v="Z4RT"/>
    <n v="0.14199999999999999"/>
    <n v="-648.16"/>
    <n v="-726"/>
    <n v="4567.54"/>
    <s v="Completed"/>
    <s v="4D12"/>
    <s v="4216719"/>
    <n v="-0.14199999999999999"/>
    <s v="Bangalore"/>
    <x v="0"/>
    <s v="GM-HH"/>
    <x v="17"/>
    <x v="8"/>
    <x v="3"/>
  </r>
  <r>
    <s v="96I1220230"/>
    <d v="2022-05-21T00:00:00"/>
    <s v="4535019"/>
    <x v="320"/>
    <s v="86415798"/>
    <x v="3"/>
    <s v="B3"/>
    <s v="BXJGCA1"/>
    <s v="Z4RT"/>
    <n v="2"/>
    <n v="-652.59"/>
    <n v="-730.89"/>
    <n v="326.25"/>
    <s v="Completed"/>
    <s v="4D12"/>
    <s v="4535019"/>
    <n v="-2"/>
    <s v="Bangalore"/>
    <x v="0"/>
    <s v="GM-HH"/>
    <x v="17"/>
    <x v="8"/>
    <x v="3"/>
  </r>
  <r>
    <s v="96I1220230"/>
    <d v="2022-05-21T00:00:00"/>
    <s v="4535019"/>
    <x v="320"/>
    <s v="86415798"/>
    <x v="3"/>
    <s v="B3"/>
    <s v="BXJJN71"/>
    <s v="Z4RT"/>
    <n v="1"/>
    <n v="-326.61"/>
    <n v="-365.79"/>
    <n v="326.57"/>
    <s v="Completed"/>
    <s v="4D12"/>
    <s v="4535019"/>
    <n v="-1"/>
    <s v="Bangalore"/>
    <x v="0"/>
    <s v="GM-HH"/>
    <x v="17"/>
    <x v="8"/>
    <x v="3"/>
  </r>
  <r>
    <s v="96I1220230"/>
    <d v="2022-05-21T00:00:00"/>
    <s v="4535019"/>
    <x v="320"/>
    <s v="80802625"/>
    <x v="1"/>
    <s v="B3"/>
    <s v="BXJEDS1"/>
    <s v="Z4RT"/>
    <n v="0.5"/>
    <n v="-652.59"/>
    <n v="-730.89"/>
    <n v="1305"/>
    <s v="Completed"/>
    <s v="4D12"/>
    <s v="4535019"/>
    <n v="-0.5"/>
    <s v="Bangalore"/>
    <x v="0"/>
    <s v="GM-HH"/>
    <x v="17"/>
    <x v="8"/>
    <x v="3"/>
  </r>
  <r>
    <s v="96I1220243"/>
    <d v="2022-05-21T00:00:00"/>
    <s v="1727979"/>
    <x v="309"/>
    <s v="81571686"/>
    <x v="0"/>
    <s v="B3"/>
    <s v="BXJH9T1"/>
    <s v="Z4RT"/>
    <n v="1"/>
    <n v="-652.52"/>
    <n v="-730.82"/>
    <n v="652.5"/>
    <s v="Completed"/>
    <s v="4D12"/>
    <s v="1727979"/>
    <n v="-1"/>
    <s v="Bangalore"/>
    <x v="0"/>
    <s v="GM-HH"/>
    <x v="17"/>
    <x v="8"/>
    <x v="3"/>
  </r>
  <r>
    <s v="96I1220243"/>
    <d v="2022-05-21T00:00:00"/>
    <s v="1727979"/>
    <x v="309"/>
    <s v="81571686"/>
    <x v="0"/>
    <s v="B3"/>
    <s v="BXJJJ51"/>
    <s v="Z4RT"/>
    <n v="1"/>
    <n v="-652.52"/>
    <n v="-730.82"/>
    <n v="652.5"/>
    <s v="Completed"/>
    <s v="4D12"/>
    <s v="1727979"/>
    <n v="-1"/>
    <s v="Bangalore"/>
    <x v="0"/>
    <s v="GM-HH"/>
    <x v="17"/>
    <x v="8"/>
    <x v="3"/>
  </r>
  <r>
    <s v="96I1220271"/>
    <d v="2022-05-23T00:00:00"/>
    <s v="4535187"/>
    <x v="172"/>
    <s v="86415798"/>
    <x v="3"/>
    <s v="B3"/>
    <s v="BXJL2N1"/>
    <s v="Z4RF"/>
    <n v="10"/>
    <n v="-3265.7"/>
    <n v="-3657.58"/>
    <n v="326.57"/>
    <s v="Completed"/>
    <s v="4D12"/>
    <s v="4535187"/>
    <n v="-10"/>
    <s v="Bangalore"/>
    <x v="0"/>
    <s v="GM-HH"/>
    <x v="17"/>
    <x v="8"/>
    <x v="3"/>
  </r>
  <r>
    <s v="96I1320073"/>
    <d v="2022-05-14T00:00:00"/>
    <s v="3547968"/>
    <x v="806"/>
    <s v="80802633"/>
    <x v="2"/>
    <s v="B3"/>
    <s v="BXJ5KT1"/>
    <s v="Z4RT"/>
    <n v="1"/>
    <n v="-2609.9899999999998"/>
    <n v="-2923.19"/>
    <n v="2610"/>
    <s v="Completed"/>
    <s v="4D13"/>
    <s v="3547968"/>
    <n v="-1"/>
    <s v="Cuttack"/>
    <x v="0"/>
    <s v="GM-HH"/>
    <x v="19"/>
    <x v="1"/>
    <x v="1"/>
  </r>
  <r>
    <s v="96I1320145"/>
    <d v="2022-05-19T00:00:00"/>
    <s v="3554535"/>
    <x v="336"/>
    <s v="80802625"/>
    <x v="1"/>
    <s v="B3"/>
    <s v="BXJ6PF1"/>
    <s v="Z4RT"/>
    <n v="1"/>
    <n v="-1305.03"/>
    <n v="-1461.63"/>
    <n v="1305"/>
    <s v="Completed"/>
    <s v="4D13"/>
    <s v="3554535"/>
    <n v="-1"/>
    <s v="Cuttack"/>
    <x v="0"/>
    <s v="GM-HH"/>
    <x v="19"/>
    <x v="1"/>
    <x v="1"/>
  </r>
  <r>
    <s v="96I1420142"/>
    <d v="2022-05-06T00:00:00"/>
    <s v="3548091"/>
    <x v="366"/>
    <s v="81571686"/>
    <x v="0"/>
    <s v="B3"/>
    <s v="BXJAF91"/>
    <s v="Z4RT"/>
    <n v="1"/>
    <n v="-652.46"/>
    <n v="-730.76"/>
    <n v="652.5"/>
    <s v="Completed"/>
    <s v="4D14"/>
    <s v="3548091"/>
    <n v="-1"/>
    <s v="Indore"/>
    <x v="0"/>
    <s v="GM-HH"/>
    <x v="20"/>
    <x v="9"/>
    <x v="4"/>
  </r>
  <r>
    <s v="96I1420145"/>
    <d v="2022-05-06T00:00:00"/>
    <s v="1728416"/>
    <x v="347"/>
    <s v="86991217"/>
    <x v="5"/>
    <s v="B3"/>
    <s v="BXJD4D1"/>
    <s v="Z4RT"/>
    <n v="1"/>
    <n v="-4567.8999999999996"/>
    <n v="-5116"/>
    <n v="4567.5"/>
    <s v="Completed"/>
    <s v="4D14"/>
    <s v="1728416"/>
    <n v="-1"/>
    <s v="Indore"/>
    <x v="0"/>
    <s v="GM-HH"/>
    <x v="21"/>
    <x v="9"/>
    <x v="4"/>
  </r>
  <r>
    <s v="96I1420154"/>
    <d v="2022-05-06T00:00:00"/>
    <s v="3271944"/>
    <x v="384"/>
    <s v="80802625"/>
    <x v="1"/>
    <s v="B3"/>
    <s v="BXJ8TN1"/>
    <s v="Z4RT"/>
    <n v="0.5"/>
    <n v="-652.70000000000005"/>
    <n v="-731"/>
    <n v="1305"/>
    <s v="Completed"/>
    <s v="4D14"/>
    <s v="3271944"/>
    <n v="-0.5"/>
    <s v="Indore"/>
    <x v="0"/>
    <s v="GM-HH"/>
    <x v="22"/>
    <x v="9"/>
    <x v="4"/>
  </r>
  <r>
    <s v="96I1420166"/>
    <d v="2022-05-19T00:00:00"/>
    <s v="3553387"/>
    <x v="354"/>
    <s v="80802625"/>
    <x v="1"/>
    <s v="B3"/>
    <s v="BXJACU1"/>
    <s v="Z4RT"/>
    <n v="3"/>
    <n v="-3915.28"/>
    <n v="-4385.08"/>
    <n v="1305"/>
    <s v="Completed"/>
    <s v="4D14"/>
    <s v="3553387"/>
    <n v="-3"/>
    <s v="Indore"/>
    <x v="0"/>
    <s v="GM-HH"/>
    <x v="20"/>
    <x v="9"/>
    <x v="4"/>
  </r>
  <r>
    <s v="96I1420197"/>
    <d v="2022-05-19T00:00:00"/>
    <s v="3554616"/>
    <x v="349"/>
    <s v="86991209"/>
    <x v="4"/>
    <s v="B3"/>
    <s v="BXJD401"/>
    <s v="Z4RT"/>
    <n v="1.4279999999999999"/>
    <n v="-6522.74"/>
    <n v="-7305.42"/>
    <n v="4567.5"/>
    <s v="Completed"/>
    <s v="4D14"/>
    <s v="3554616"/>
    <n v="-1.4279999999999999"/>
    <s v="Indore"/>
    <x v="0"/>
    <s v="GM-HH"/>
    <x v="20"/>
    <x v="9"/>
    <x v="4"/>
  </r>
  <r>
    <s v="96I1420197"/>
    <d v="2022-05-19T00:00:00"/>
    <s v="3554616"/>
    <x v="349"/>
    <s v="86991217"/>
    <x v="5"/>
    <s v="B3"/>
    <s v="BXJD4D1"/>
    <s v="Z4RT"/>
    <n v="0.42799999999999999"/>
    <n v="-1955"/>
    <n v="-2189.58"/>
    <n v="4567.5"/>
    <s v="Completed"/>
    <s v="4D14"/>
    <s v="3554616"/>
    <n v="-0.42799999999999999"/>
    <s v="Indore"/>
    <x v="0"/>
    <s v="GM-HH"/>
    <x v="20"/>
    <x v="9"/>
    <x v="4"/>
  </r>
  <r>
    <s v="96I1420202"/>
    <d v="2022-05-21T00:00:00"/>
    <s v="4202097"/>
    <x v="807"/>
    <s v="80802625"/>
    <x v="1"/>
    <s v="B3"/>
    <s v="BXJEDS1"/>
    <s v="Z4RF"/>
    <n v="1"/>
    <n v="-1305.4000000000001"/>
    <n v="-1462"/>
    <n v="1305"/>
    <s v="Completed"/>
    <s v="4D14"/>
    <s v="4202097"/>
    <n v="-1"/>
    <s v="Indore"/>
    <x v="0"/>
    <s v="GM-HH"/>
    <x v="20"/>
    <x v="9"/>
    <x v="4"/>
  </r>
  <r>
    <s v="96I1420203"/>
    <d v="2022-05-21T00:00:00"/>
    <s v="4202097"/>
    <x v="807"/>
    <s v="81571686"/>
    <x v="0"/>
    <s v="B3"/>
    <s v="BXJJJ51"/>
    <s v="Z4RF"/>
    <n v="9"/>
    <n v="-5872.3"/>
    <n v="-6577"/>
    <n v="652.5"/>
    <s v="Completed"/>
    <s v="4D14"/>
    <s v="4202097"/>
    <n v="-9"/>
    <s v="Indore"/>
    <x v="0"/>
    <s v="GM-HH"/>
    <x v="20"/>
    <x v="9"/>
    <x v="4"/>
  </r>
  <r>
    <s v="96I1620276"/>
    <d v="2022-05-12T00:00:00"/>
    <s v="3552865"/>
    <x v="407"/>
    <s v="80802625"/>
    <x v="1"/>
    <s v="B3"/>
    <s v="BXJ8TN1"/>
    <s v="Z4RT"/>
    <n v="1"/>
    <n v="-1304.99"/>
    <n v="-1461.59"/>
    <n v="1305"/>
    <s v="Completed"/>
    <s v="4D16"/>
    <s v="3552865"/>
    <n v="-1"/>
    <s v="Pune"/>
    <x v="0"/>
    <s v="GM-HH"/>
    <x v="24"/>
    <x v="7"/>
    <x v="4"/>
  </r>
  <r>
    <s v="96I1620276"/>
    <d v="2022-05-12T00:00:00"/>
    <s v="3552865"/>
    <x v="407"/>
    <s v="86415798"/>
    <x v="3"/>
    <s v="B3"/>
    <s v="BXJD9A1"/>
    <s v="Z4RT"/>
    <n v="1"/>
    <n v="-326.25"/>
    <n v="-365.41"/>
    <n v="326.25"/>
    <s v="Completed"/>
    <s v="4D16"/>
    <s v="3552865"/>
    <n v="-1"/>
    <s v="Pune"/>
    <x v="0"/>
    <s v="GM-HH"/>
    <x v="24"/>
    <x v="7"/>
    <x v="4"/>
  </r>
  <r>
    <s v="96I1620282"/>
    <d v="2022-05-12T00:00:00"/>
    <s v="4191589"/>
    <x v="436"/>
    <s v="81571686"/>
    <x v="0"/>
    <s v="B3"/>
    <s v="BXJ90L1"/>
    <s v="Z4RT"/>
    <n v="2"/>
    <n v="-1304.95"/>
    <n v="-1461.55"/>
    <n v="652.5"/>
    <s v="Completed"/>
    <s v="4D16"/>
    <s v="4191589"/>
    <n v="-2"/>
    <s v="Pune"/>
    <x v="0"/>
    <s v="GM-HH"/>
    <x v="25"/>
    <x v="10"/>
    <x v="4"/>
  </r>
  <r>
    <s v="96I1620296"/>
    <d v="2022-05-12T00:00:00"/>
    <s v="3553512"/>
    <x v="448"/>
    <s v="86415798"/>
    <x v="3"/>
    <s v="B3"/>
    <s v="BXJD9A1"/>
    <s v="Z4RT"/>
    <n v="2"/>
    <n v="-652.47"/>
    <n v="-730.77"/>
    <n v="326.25"/>
    <s v="Completed"/>
    <s v="4D16"/>
    <s v="3553512"/>
    <n v="-2"/>
    <s v="Pune"/>
    <x v="0"/>
    <s v="GM-HH"/>
    <x v="24"/>
    <x v="7"/>
    <x v="4"/>
  </r>
  <r>
    <s v="96I1620296"/>
    <d v="2022-05-12T00:00:00"/>
    <s v="3553512"/>
    <x v="448"/>
    <s v="80802625"/>
    <x v="1"/>
    <s v="B3"/>
    <s v="BXJACU1"/>
    <s v="Z4RT"/>
    <n v="1"/>
    <n v="-1304.95"/>
    <n v="-1461.55"/>
    <n v="1305"/>
    <s v="Completed"/>
    <s v="4D16"/>
    <s v="3553512"/>
    <n v="-1"/>
    <s v="Pune"/>
    <x v="0"/>
    <s v="GM-HH"/>
    <x v="24"/>
    <x v="7"/>
    <x v="4"/>
  </r>
  <r>
    <s v="96I1620304"/>
    <d v="2022-05-12T00:00:00"/>
    <s v="3548433"/>
    <x v="446"/>
    <s v="81571686"/>
    <x v="0"/>
    <s v="B3"/>
    <s v="BXJ90L1"/>
    <s v="Z4RT"/>
    <n v="1"/>
    <n v="-652.49"/>
    <n v="-730.79"/>
    <n v="652.5"/>
    <s v="Completed"/>
    <s v="4D16"/>
    <s v="3548433"/>
    <n v="-1"/>
    <s v="Pune"/>
    <x v="0"/>
    <s v="GM-HH"/>
    <x v="24"/>
    <x v="7"/>
    <x v="4"/>
  </r>
  <r>
    <s v="96I1620304"/>
    <d v="2022-05-12T00:00:00"/>
    <s v="3548433"/>
    <x v="446"/>
    <s v="80802625"/>
    <x v="1"/>
    <s v="B3"/>
    <s v="BXJ8TN1"/>
    <s v="Z4RT"/>
    <n v="1"/>
    <n v="-1304.97"/>
    <n v="-1461.57"/>
    <n v="1305"/>
    <s v="Completed"/>
    <s v="4D16"/>
    <s v="3548433"/>
    <n v="-1"/>
    <s v="Pune"/>
    <x v="0"/>
    <s v="GM-HH"/>
    <x v="24"/>
    <x v="7"/>
    <x v="4"/>
  </r>
  <r>
    <s v="96I1620304"/>
    <d v="2022-05-12T00:00:00"/>
    <s v="3548433"/>
    <x v="446"/>
    <s v="80802625"/>
    <x v="1"/>
    <s v="B3"/>
    <s v="BXJ8TN1"/>
    <s v="Z4RT"/>
    <n v="0.9"/>
    <n v="-1174.48"/>
    <n v="-1315.42"/>
    <n v="1305"/>
    <s v="Completed"/>
    <s v="4D16"/>
    <s v="3548433"/>
    <n v="-0.9"/>
    <s v="Pune"/>
    <x v="0"/>
    <s v="GM-HH"/>
    <x v="24"/>
    <x v="7"/>
    <x v="4"/>
  </r>
  <r>
    <s v="96I1620319"/>
    <d v="2022-05-12T00:00:00"/>
    <s v="4164118"/>
    <x v="456"/>
    <s v="80802625"/>
    <x v="1"/>
    <s v="B3"/>
    <s v="BXJG0T1"/>
    <s v="Z4RT"/>
    <n v="1"/>
    <n v="-1304.99"/>
    <n v="-1461.59"/>
    <n v="1305"/>
    <s v="Completed"/>
    <s v="4D16"/>
    <s v="4164118"/>
    <n v="-1"/>
    <s v="Pune"/>
    <x v="0"/>
    <s v="GM-HH"/>
    <x v="23"/>
    <x v="10"/>
    <x v="4"/>
  </r>
  <r>
    <s v="96I1620322"/>
    <d v="2022-05-12T00:00:00"/>
    <s v="1718595"/>
    <x v="427"/>
    <s v="80802625"/>
    <x v="1"/>
    <s v="B3"/>
    <s v="BXJ8TN1"/>
    <s v="Z4RT"/>
    <n v="1.1399999999999999"/>
    <n v="-1487.72"/>
    <n v="-1666.24"/>
    <n v="1305"/>
    <s v="Completed"/>
    <s v="4D16"/>
    <s v="1718595"/>
    <n v="-1.1399999999999999"/>
    <s v="Pune"/>
    <x v="0"/>
    <s v="GM-HH"/>
    <x v="24"/>
    <x v="7"/>
    <x v="4"/>
  </r>
  <r>
    <s v="96I1620322"/>
    <d v="2022-05-12T00:00:00"/>
    <s v="1718595"/>
    <x v="427"/>
    <s v="80802625"/>
    <x v="1"/>
    <s v="B3"/>
    <s v="BXJG0T1"/>
    <s v="Z4RT"/>
    <n v="0.14000000000000001"/>
    <n v="-182.7"/>
    <n v="-204.62"/>
    <n v="1305"/>
    <s v="Completed"/>
    <s v="4D16"/>
    <s v="1718595"/>
    <n v="-0.14000000000000001"/>
    <s v="Pune"/>
    <x v="0"/>
    <s v="GM-HH"/>
    <x v="24"/>
    <x v="7"/>
    <x v="4"/>
  </r>
  <r>
    <s v="96I1620322"/>
    <d v="2022-05-12T00:00:00"/>
    <s v="1718595"/>
    <x v="427"/>
    <s v="86415798"/>
    <x v="3"/>
    <s v="B3"/>
    <s v="BXJD9A1"/>
    <s v="Z4RT"/>
    <n v="4"/>
    <n v="-1305.01"/>
    <n v="-1461.61"/>
    <n v="326.25"/>
    <s v="Completed"/>
    <s v="4D16"/>
    <s v="1718595"/>
    <n v="-4"/>
    <s v="Pune"/>
    <x v="0"/>
    <s v="GM-HH"/>
    <x v="24"/>
    <x v="7"/>
    <x v="4"/>
  </r>
  <r>
    <s v="96I1620331"/>
    <d v="2022-05-12T00:00:00"/>
    <s v="3548111"/>
    <x v="425"/>
    <s v="81571686"/>
    <x v="0"/>
    <s v="B3"/>
    <s v="BXJ90L1"/>
    <s v="Z4RT"/>
    <n v="1"/>
    <n v="-652.57000000000005"/>
    <n v="-730.87"/>
    <n v="652.5"/>
    <s v="Completed"/>
    <s v="4D16"/>
    <s v="3548111"/>
    <n v="-1"/>
    <s v="Pune"/>
    <x v="0"/>
    <s v="GM-HH"/>
    <x v="16"/>
    <x v="7"/>
    <x v="4"/>
  </r>
  <r>
    <s v="96I1620332"/>
    <d v="2022-05-12T00:00:00"/>
    <s v="4235997"/>
    <x v="428"/>
    <s v="80802625"/>
    <x v="1"/>
    <s v="B3"/>
    <s v="BXJG0T1"/>
    <s v="Z4RT"/>
    <n v="1"/>
    <n v="-1305.03"/>
    <n v="-1461.63"/>
    <n v="1305"/>
    <s v="Completed"/>
    <s v="4D16"/>
    <s v="4235997"/>
    <n v="-1"/>
    <s v="Pune"/>
    <x v="0"/>
    <s v="GM-HH"/>
    <x v="24"/>
    <x v="7"/>
    <x v="4"/>
  </r>
  <r>
    <s v="96I1620351"/>
    <d v="2022-05-12T00:00:00"/>
    <s v="3552699"/>
    <x v="442"/>
    <s v="80802625"/>
    <x v="1"/>
    <s v="B3"/>
    <s v="BXJ8TN1"/>
    <s v="Z4RT"/>
    <n v="2"/>
    <n v="-2610.16"/>
    <n v="-2923.36"/>
    <n v="1305"/>
    <s v="Completed"/>
    <s v="4D16"/>
    <s v="3552699"/>
    <n v="-2"/>
    <s v="Pune"/>
    <x v="0"/>
    <s v="GM-HH"/>
    <x v="24"/>
    <x v="7"/>
    <x v="4"/>
  </r>
  <r>
    <s v="96I1620357"/>
    <d v="2022-05-12T00:00:00"/>
    <s v="3554490"/>
    <x v="410"/>
    <s v="80802625"/>
    <x v="1"/>
    <s v="B3"/>
    <s v="BXJ8TN1"/>
    <s v="Z4RT"/>
    <n v="2"/>
    <n v="-2609.87"/>
    <n v="-2923.07"/>
    <n v="1305"/>
    <s v="Completed"/>
    <s v="4D16"/>
    <s v="3554490"/>
    <n v="-2"/>
    <s v="Pune"/>
    <x v="0"/>
    <s v="GM-HH"/>
    <x v="23"/>
    <x v="10"/>
    <x v="4"/>
  </r>
  <r>
    <s v="96I1620359"/>
    <d v="2022-05-12T00:00:00"/>
    <s v="3553599"/>
    <x v="443"/>
    <s v="86415798"/>
    <x v="3"/>
    <s v="B3"/>
    <s v="BXJD9A1"/>
    <s v="Z4RT"/>
    <n v="2"/>
    <n v="-652.49"/>
    <n v="-730.79"/>
    <n v="326.25"/>
    <s v="Completed"/>
    <s v="4D16"/>
    <s v="3553599"/>
    <n v="-2"/>
    <s v="Pune"/>
    <x v="0"/>
    <s v="GM-HH"/>
    <x v="25"/>
    <x v="10"/>
    <x v="4"/>
  </r>
  <r>
    <s v="96I1620359"/>
    <d v="2022-05-12T00:00:00"/>
    <s v="3553599"/>
    <x v="443"/>
    <s v="80802633"/>
    <x v="2"/>
    <s v="B3"/>
    <s v="BXJACV1"/>
    <s v="Z4RT"/>
    <n v="12"/>
    <n v="-15659.75"/>
    <n v="-17538.95"/>
    <n v="1305"/>
    <s v="Completed"/>
    <s v="4D16"/>
    <s v="3553599"/>
    <n v="-12"/>
    <s v="Pune"/>
    <x v="0"/>
    <s v="GM-HH"/>
    <x v="25"/>
    <x v="10"/>
    <x v="4"/>
  </r>
  <r>
    <s v="96I1620359"/>
    <d v="2022-05-12T00:00:00"/>
    <s v="3553599"/>
    <x v="443"/>
    <s v="80802633"/>
    <x v="2"/>
    <s v="B3"/>
    <s v="BXJDHT1"/>
    <s v="Z4RT"/>
    <n v="2.2000000000000002"/>
    <n v="-2870.96"/>
    <n v="-3215.48"/>
    <n v="1305"/>
    <s v="Completed"/>
    <s v="4D16"/>
    <s v="3553599"/>
    <n v="-2.2000000000000002"/>
    <s v="Pune"/>
    <x v="0"/>
    <s v="GM-HH"/>
    <x v="25"/>
    <x v="10"/>
    <x v="4"/>
  </r>
  <r>
    <s v="96I1620359"/>
    <d v="2022-05-12T00:00:00"/>
    <s v="3553599"/>
    <x v="443"/>
    <s v="80802633"/>
    <x v="2"/>
    <s v="B3"/>
    <s v="BXJACV1"/>
    <s v="Z4RT"/>
    <n v="0.2"/>
    <n v="-261"/>
    <n v="-292.32"/>
    <n v="1305"/>
    <s v="Completed"/>
    <s v="4D16"/>
    <s v="3553599"/>
    <n v="-0.2"/>
    <s v="Pune"/>
    <x v="0"/>
    <s v="GM-HH"/>
    <x v="25"/>
    <x v="10"/>
    <x v="4"/>
  </r>
  <r>
    <s v="96I1620377"/>
    <d v="2022-05-12T00:00:00"/>
    <s v="3548110"/>
    <x v="413"/>
    <s v="80802633"/>
    <x v="2"/>
    <s v="B3"/>
    <s v="BXJDHT1"/>
    <s v="Z4RT"/>
    <n v="1"/>
    <n v="-1304.73"/>
    <n v="-1461.33"/>
    <n v="1305"/>
    <s v="Completed"/>
    <s v="4D16"/>
    <s v="3548110"/>
    <n v="-1"/>
    <s v="Pune"/>
    <x v="0"/>
    <s v="GM-HH"/>
    <x v="25"/>
    <x v="10"/>
    <x v="4"/>
  </r>
  <r>
    <s v="96I1620377"/>
    <d v="2022-05-12T00:00:00"/>
    <s v="3548110"/>
    <x v="413"/>
    <s v="80802633"/>
    <x v="2"/>
    <s v="B3"/>
    <s v="BXJACV1"/>
    <s v="Z4RT"/>
    <n v="0.5"/>
    <n v="-652.37"/>
    <n v="-730.67"/>
    <n v="1305"/>
    <s v="Completed"/>
    <s v="4D16"/>
    <s v="3548110"/>
    <n v="-0.5"/>
    <s v="Pune"/>
    <x v="0"/>
    <s v="GM-HH"/>
    <x v="25"/>
    <x v="10"/>
    <x v="4"/>
  </r>
  <r>
    <s v="96I1620382"/>
    <d v="2022-05-13T00:00:00"/>
    <s v="3548077"/>
    <x v="395"/>
    <s v="80802633"/>
    <x v="2"/>
    <s v="B3"/>
    <s v="BXJJF71"/>
    <s v="Z4RF"/>
    <n v="30"/>
    <n v="-39150"/>
    <n v="-43848"/>
    <n v="1305"/>
    <s v="Completed"/>
    <s v="4D16"/>
    <s v="3548077"/>
    <n v="-30"/>
    <s v="Pune"/>
    <x v="0"/>
    <s v="GM-HH"/>
    <x v="23"/>
    <x v="10"/>
    <x v="4"/>
  </r>
  <r>
    <s v="96I1620383"/>
    <d v="2022-05-18T00:00:00"/>
    <s v="3552865"/>
    <x v="407"/>
    <s v="80802625"/>
    <x v="1"/>
    <s v="B3"/>
    <s v="BXJ6PF1"/>
    <s v="Z4RT"/>
    <n v="1"/>
    <n v="-1305.4000000000001"/>
    <n v="-1462"/>
    <n v="1305"/>
    <s v="Completed"/>
    <s v="4D16"/>
    <s v="3552865"/>
    <n v="-1"/>
    <s v="Pune"/>
    <x v="0"/>
    <s v="GM-HH"/>
    <x v="24"/>
    <x v="7"/>
    <x v="4"/>
  </r>
  <r>
    <s v="96I1620385"/>
    <d v="2022-05-18T00:00:00"/>
    <s v="3552374"/>
    <x v="401"/>
    <s v="86415798"/>
    <x v="3"/>
    <s v="B3"/>
    <s v="BXJL2N1"/>
    <s v="Z4RF"/>
    <n v="20"/>
    <n v="-6531.42"/>
    <n v="-7315.18"/>
    <n v="326.57"/>
    <s v="Completed"/>
    <s v="4D16"/>
    <s v="3552374"/>
    <n v="-20"/>
    <s v="Pune"/>
    <x v="0"/>
    <s v="GM-HH"/>
    <x v="25"/>
    <x v="10"/>
    <x v="4"/>
  </r>
  <r>
    <s v="96I1620386"/>
    <d v="2022-05-19T00:00:00"/>
    <s v="4214690"/>
    <x v="3"/>
    <s v="86415798"/>
    <x v="3"/>
    <s v="B3"/>
    <s v="BXJL2N1"/>
    <s v="Z4RF"/>
    <n v="16"/>
    <n v="-5225.04"/>
    <n v="-5852.06"/>
    <n v="326.57"/>
    <s v="Completed"/>
    <s v="4D16"/>
    <s v="4214690"/>
    <n v="-16"/>
    <s v="Pune"/>
    <x v="0"/>
    <s v="GM-HH"/>
    <x v="23"/>
    <x v="10"/>
    <x v="4"/>
  </r>
  <r>
    <s v="96I1620386"/>
    <d v="2022-05-19T00:00:00"/>
    <s v="4214690"/>
    <x v="3"/>
    <s v="80802633"/>
    <x v="2"/>
    <s v="B3"/>
    <s v="BXJJF71"/>
    <s v="Z4RF"/>
    <n v="15"/>
    <n v="-19574.73"/>
    <n v="-21923.73"/>
    <n v="1305"/>
    <s v="Completed"/>
    <s v="4D16"/>
    <s v="4214690"/>
    <n v="-15"/>
    <s v="Pune"/>
    <x v="0"/>
    <s v="GM-HH"/>
    <x v="23"/>
    <x v="10"/>
    <x v="4"/>
  </r>
  <r>
    <s v="96I1720082"/>
    <d v="2022-05-09T00:00:00"/>
    <s v="3547776"/>
    <x v="471"/>
    <s v="80802625"/>
    <x v="1"/>
    <s v="B3"/>
    <s v="BXJG0T1"/>
    <s v="Z4RT"/>
    <n v="0.5"/>
    <n v="-652.64"/>
    <n v="-730.94"/>
    <n v="1305"/>
    <s v="Completed"/>
    <s v="4D17"/>
    <s v="3547776"/>
    <n v="-0.5"/>
    <s v="Durg"/>
    <x v="0"/>
    <s v="GM-HH"/>
    <x v="26"/>
    <x v="10"/>
    <x v="4"/>
  </r>
  <r>
    <s v="96I1720096"/>
    <d v="2022-05-09T00:00:00"/>
    <s v="3554558"/>
    <x v="482"/>
    <s v="80802625"/>
    <x v="1"/>
    <s v="B3"/>
    <s v="BXJEDS1"/>
    <s v="Z4RT"/>
    <n v="1"/>
    <n v="-1304.95"/>
    <n v="-1461.55"/>
    <n v="1305"/>
    <s v="Completed"/>
    <s v="4D17"/>
    <s v="3554558"/>
    <n v="-1"/>
    <s v="Durg"/>
    <x v="0"/>
    <s v="GM-HH"/>
    <x v="26"/>
    <x v="10"/>
    <x v="4"/>
  </r>
  <r>
    <s v="96I2020094"/>
    <d v="2022-05-07T00:00:00"/>
    <s v="3554323"/>
    <x v="513"/>
    <s v="81571686"/>
    <x v="0"/>
    <s v="B3"/>
    <s v="BXJJJ51"/>
    <s v="Z4RF"/>
    <n v="90"/>
    <n v="-58725"/>
    <n v="-65772"/>
    <n v="652.5"/>
    <s v="Completed"/>
    <s v="4D20"/>
    <s v="3554323"/>
    <n v="-90"/>
    <s v="Jaipur"/>
    <x v="0"/>
    <s v="GM-HH"/>
    <x v="27"/>
    <x v="9"/>
    <x v="4"/>
  </r>
  <r>
    <s v="96I2020106"/>
    <d v="2022-05-16T00:00:00"/>
    <s v="3552429"/>
    <x v="508"/>
    <s v="80802625"/>
    <x v="1"/>
    <s v="B3"/>
    <s v="BXJ8TN1"/>
    <s v="Z4RT"/>
    <n v="1"/>
    <n v="-2610"/>
    <n v="-2610"/>
    <n v="2610"/>
    <s v="Completed"/>
    <s v="4D20"/>
    <s v="3552429"/>
    <n v="-1"/>
    <s v="Jaipur"/>
    <x v="0"/>
    <s v="GM-HH"/>
    <x v="27"/>
    <x v="9"/>
    <x v="4"/>
  </r>
  <r>
    <s v="96I2020109"/>
    <d v="2022-05-16T00:00:00"/>
    <s v="3554593"/>
    <x v="507"/>
    <s v="80802625"/>
    <x v="1"/>
    <s v="B3"/>
    <s v="BXJ8TN1"/>
    <s v="Z4RT"/>
    <n v="0.5"/>
    <n v="-652.46"/>
    <n v="-730.76"/>
    <n v="1305"/>
    <s v="Completed"/>
    <s v="4D20"/>
    <s v="3554593"/>
    <n v="-0.5"/>
    <s v="Jaipur"/>
    <x v="0"/>
    <s v="GM-HH"/>
    <x v="27"/>
    <x v="9"/>
    <x v="4"/>
  </r>
  <r>
    <s v="96I2020109"/>
    <d v="2022-05-16T00:00:00"/>
    <s v="3554593"/>
    <x v="507"/>
    <s v="86991217"/>
    <x v="5"/>
    <s v="B3"/>
    <s v="BXJD4D1"/>
    <s v="Z4RT"/>
    <n v="0.42799999999999999"/>
    <n v="-1954.76"/>
    <n v="-2189.34"/>
    <n v="4567.5"/>
    <s v="Completed"/>
    <s v="4D20"/>
    <s v="3554593"/>
    <n v="-0.42799999999999999"/>
    <s v="Jaipur"/>
    <x v="0"/>
    <s v="GM-HH"/>
    <x v="27"/>
    <x v="9"/>
    <x v="4"/>
  </r>
  <r>
    <s v="96I2020109"/>
    <d v="2022-05-16T00:00:00"/>
    <s v="3554593"/>
    <x v="507"/>
    <s v="80802633"/>
    <x v="2"/>
    <s v="B3"/>
    <s v="BXJDHT1"/>
    <s v="Z4RT"/>
    <n v="0.5"/>
    <n v="-652.46"/>
    <n v="-730.76"/>
    <n v="1305"/>
    <s v="Completed"/>
    <s v="4D20"/>
    <s v="3554593"/>
    <n v="-0.5"/>
    <s v="Jaipur"/>
    <x v="0"/>
    <s v="GM-HH"/>
    <x v="27"/>
    <x v="9"/>
    <x v="4"/>
  </r>
  <r>
    <s v="96I2020109"/>
    <d v="2022-05-16T00:00:00"/>
    <s v="3554593"/>
    <x v="507"/>
    <s v="80802633"/>
    <x v="2"/>
    <s v="B3"/>
    <s v="BXJG711"/>
    <s v="Z4RT"/>
    <n v="0.5"/>
    <n v="-652.46"/>
    <n v="-730.76"/>
    <n v="1305"/>
    <s v="Completed"/>
    <s v="4D20"/>
    <s v="3554593"/>
    <n v="-0.5"/>
    <s v="Jaipur"/>
    <x v="0"/>
    <s v="GM-HH"/>
    <x v="27"/>
    <x v="9"/>
    <x v="4"/>
  </r>
  <r>
    <s v="96I2020111"/>
    <d v="2022-05-16T00:00:00"/>
    <s v="3548259"/>
    <x v="490"/>
    <s v="86991209"/>
    <x v="4"/>
    <s v="B3"/>
    <s v="BXJBAG1"/>
    <s v="Z4RT"/>
    <n v="1"/>
    <n v="-4567.87"/>
    <n v="-5115.97"/>
    <n v="4567.5"/>
    <s v="Completed"/>
    <s v="4D20"/>
    <s v="3548259"/>
    <n v="-1"/>
    <s v="Jaipur"/>
    <x v="0"/>
    <s v="GM-HH"/>
    <x v="27"/>
    <x v="9"/>
    <x v="4"/>
  </r>
  <r>
    <s v="96I2020112"/>
    <d v="2022-05-16T00:00:00"/>
    <s v="3547793"/>
    <x v="489"/>
    <s v="81571686"/>
    <x v="0"/>
    <s v="B3"/>
    <s v="BXJ90L1"/>
    <s v="Z4RT"/>
    <n v="2"/>
    <n v="-1304.97"/>
    <n v="-1461.57"/>
    <n v="652.5"/>
    <s v="Completed"/>
    <s v="4D20"/>
    <s v="3547793"/>
    <n v="-2"/>
    <s v="Jaipur"/>
    <x v="0"/>
    <s v="GM-HH"/>
    <x v="27"/>
    <x v="9"/>
    <x v="4"/>
  </r>
  <r>
    <s v="96I2020112"/>
    <d v="2022-05-16T00:00:00"/>
    <s v="3547793"/>
    <x v="489"/>
    <s v="80802625"/>
    <x v="1"/>
    <s v="B3"/>
    <s v="BXJ6PF1"/>
    <s v="Z4RT"/>
    <n v="1"/>
    <n v="-1304.97"/>
    <n v="-1461.57"/>
    <n v="1305"/>
    <s v="Completed"/>
    <s v="4D20"/>
    <s v="3547793"/>
    <n v="-1"/>
    <s v="Jaipur"/>
    <x v="0"/>
    <s v="GM-HH"/>
    <x v="27"/>
    <x v="9"/>
    <x v="4"/>
  </r>
  <r>
    <s v="96I2020112"/>
    <d v="2022-05-16T00:00:00"/>
    <s v="3547793"/>
    <x v="489"/>
    <s v="86415798"/>
    <x v="3"/>
    <s v="B3"/>
    <s v="BXJD9A1"/>
    <s v="Z4RT"/>
    <n v="1"/>
    <n v="-326.24"/>
    <n v="-365.4"/>
    <n v="326.25"/>
    <s v="Completed"/>
    <s v="4D20"/>
    <s v="3547793"/>
    <n v="-1"/>
    <s v="Jaipur"/>
    <x v="0"/>
    <s v="GM-HH"/>
    <x v="27"/>
    <x v="9"/>
    <x v="4"/>
  </r>
  <r>
    <s v="96I2020112"/>
    <d v="2022-05-16T00:00:00"/>
    <s v="3547793"/>
    <x v="489"/>
    <s v="80802633"/>
    <x v="2"/>
    <s v="B3"/>
    <s v="BXJ62G1"/>
    <s v="Z4RT"/>
    <n v="0.5"/>
    <n v="-1304.97"/>
    <n v="-1461.57"/>
    <n v="2610"/>
    <s v="Completed"/>
    <s v="4D20"/>
    <s v="3547793"/>
    <n v="-0.5"/>
    <s v="Jaipur"/>
    <x v="0"/>
    <s v="GM-HH"/>
    <x v="27"/>
    <x v="9"/>
    <x v="4"/>
  </r>
  <r>
    <s v="96I2020118"/>
    <d v="2022-05-16T00:00:00"/>
    <s v="3553370"/>
    <x v="503"/>
    <s v="80802625"/>
    <x v="1"/>
    <s v="B3"/>
    <s v="BXJ8TN1"/>
    <s v="Z4RT"/>
    <n v="1"/>
    <n v="-2610"/>
    <n v="-2610"/>
    <n v="2610"/>
    <s v="Completed"/>
    <s v="4D20"/>
    <s v="3553370"/>
    <n v="-1"/>
    <s v="Jaipur"/>
    <x v="0"/>
    <s v="GM-HH"/>
    <x v="27"/>
    <x v="9"/>
    <x v="4"/>
  </r>
  <r>
    <s v="96I2020127"/>
    <d v="2022-05-16T00:00:00"/>
    <s v="1305312"/>
    <x v="493"/>
    <s v="80802625"/>
    <x v="1"/>
    <s v="B3"/>
    <s v="BXJ6PF1"/>
    <s v="Z4RT"/>
    <n v="1"/>
    <n v="-1304.92"/>
    <n v="-1461.52"/>
    <n v="1305"/>
    <s v="Completed"/>
    <s v="4D20"/>
    <s v="1305312"/>
    <n v="-1"/>
    <s v="Jaipur"/>
    <x v="0"/>
    <s v="GM-HH"/>
    <x v="27"/>
    <x v="9"/>
    <x v="4"/>
  </r>
  <r>
    <s v="96I2020129"/>
    <d v="2022-05-16T00:00:00"/>
    <s v="3552522"/>
    <x v="520"/>
    <s v="80802625"/>
    <x v="1"/>
    <s v="B3"/>
    <s v="BXJ6PF1"/>
    <s v="Z4RT"/>
    <n v="0.5"/>
    <n v="-1305"/>
    <n v="-1305"/>
    <n v="2610"/>
    <s v="Completed"/>
    <s v="4D20"/>
    <s v="3552522"/>
    <n v="-0.5"/>
    <s v="Jaipur"/>
    <x v="0"/>
    <s v="GM-HH"/>
    <x v="27"/>
    <x v="9"/>
    <x v="4"/>
  </r>
  <r>
    <s v="96I2120101"/>
    <d v="2022-05-13T00:00:00"/>
    <s v="2935544"/>
    <x v="808"/>
    <s v="80802633"/>
    <x v="2"/>
    <s v="B3"/>
    <s v="BXJ5KT1"/>
    <s v="Z4RT"/>
    <n v="1"/>
    <n v="-2609.8000000000002"/>
    <n v="-2923"/>
    <n v="2610"/>
    <s v="Completed"/>
    <s v="4D21"/>
    <s v="2935544"/>
    <n v="-1"/>
    <s v="Jamshedpur"/>
    <x v="0"/>
    <s v="GM-HH"/>
    <x v="29"/>
    <x v="11"/>
    <x v="2"/>
  </r>
  <r>
    <s v="96I2120116"/>
    <d v="2022-05-13T00:00:00"/>
    <s v="3553923"/>
    <x v="809"/>
    <s v="86415798"/>
    <x v="3"/>
    <s v="B3"/>
    <s v="BXJ4091"/>
    <s v="Z4RT"/>
    <n v="1"/>
    <n v="-652.6"/>
    <n v="-730.9"/>
    <n v="652.5"/>
    <s v="Completed"/>
    <s v="4D21"/>
    <s v="3553923"/>
    <n v="-1"/>
    <s v="Jamshedpur"/>
    <x v="0"/>
    <s v="GM-HH"/>
    <x v="29"/>
    <x v="11"/>
    <x v="2"/>
  </r>
  <r>
    <s v="96I2120118"/>
    <d v="2022-05-13T00:00:00"/>
    <s v="3553704"/>
    <x v="810"/>
    <s v="80802625"/>
    <x v="1"/>
    <s v="B3"/>
    <s v="BXJACU1"/>
    <s v="Z4RT"/>
    <n v="1"/>
    <n v="-1305.4000000000001"/>
    <n v="-1462"/>
    <n v="1305"/>
    <s v="Completed"/>
    <s v="4D21"/>
    <s v="3553704"/>
    <n v="-1"/>
    <s v="Jamshedpur"/>
    <x v="0"/>
    <s v="GM-HH"/>
    <x v="30"/>
    <x v="11"/>
    <x v="2"/>
  </r>
  <r>
    <s v="96I2120138"/>
    <d v="2022-05-13T00:00:00"/>
    <s v="2879218"/>
    <x v="811"/>
    <s v="80802633"/>
    <x v="2"/>
    <s v="B3"/>
    <s v="BXJACV1"/>
    <s v="Z4RT"/>
    <n v="9"/>
    <n v="-11744.93"/>
    <n v="-13154.33"/>
    <n v="1305"/>
    <s v="Completed"/>
    <s v="4D21"/>
    <s v="2879218"/>
    <n v="-9"/>
    <s v="Jamshedpur"/>
    <x v="0"/>
    <s v="GM-HH"/>
    <x v="29"/>
    <x v="11"/>
    <x v="2"/>
  </r>
  <r>
    <s v="96I2120138"/>
    <d v="2022-05-13T00:00:00"/>
    <s v="2879218"/>
    <x v="811"/>
    <s v="80802625"/>
    <x v="1"/>
    <s v="B3"/>
    <s v="BXJACU1"/>
    <s v="Z4RT"/>
    <n v="3"/>
    <n v="-3914.98"/>
    <n v="-4384.78"/>
    <n v="1305"/>
    <s v="Completed"/>
    <s v="4D21"/>
    <s v="2879218"/>
    <n v="-3"/>
    <s v="Jamshedpur"/>
    <x v="0"/>
    <s v="GM-HH"/>
    <x v="29"/>
    <x v="11"/>
    <x v="2"/>
  </r>
  <r>
    <s v="96I2220111"/>
    <d v="2022-05-06T00:00:00"/>
    <s v="3553765"/>
    <x v="627"/>
    <s v="86991217"/>
    <x v="5"/>
    <s v="B3"/>
    <s v="BXJB9Z1"/>
    <s v="Z4RT"/>
    <n v="0.14000000000000001"/>
    <n v="-639.29999999999995"/>
    <n v="-716.04"/>
    <n v="4567.5"/>
    <s v="Completed"/>
    <s v="4D22"/>
    <s v="3553765"/>
    <n v="-0.14000000000000001"/>
    <s v="Ahmedabad"/>
    <x v="0"/>
    <s v="GM-HH"/>
    <x v="31"/>
    <x v="12"/>
    <x v="4"/>
  </r>
  <r>
    <s v="96I2220114"/>
    <d v="2022-05-06T00:00:00"/>
    <s v="4155890"/>
    <x v="812"/>
    <s v="80802625"/>
    <x v="1"/>
    <s v="B3"/>
    <s v="BXJ6PF1"/>
    <s v="Z4RT"/>
    <n v="0.5"/>
    <n v="-652.47"/>
    <n v="-730.77"/>
    <n v="1305"/>
    <s v="Completed"/>
    <s v="4D22"/>
    <s v="4155890"/>
    <n v="-0.5"/>
    <s v="Ahmedabad"/>
    <x v="0"/>
    <s v="GM-HH"/>
    <x v="32"/>
    <x v="12"/>
    <x v="4"/>
  </r>
  <r>
    <s v="96I2220114"/>
    <d v="2022-05-06T00:00:00"/>
    <s v="4155890"/>
    <x v="812"/>
    <s v="80802633"/>
    <x v="2"/>
    <s v="B3"/>
    <s v="BXJ8U61"/>
    <s v="Z4RT"/>
    <n v="0.5"/>
    <n v="-652.47"/>
    <n v="-730.77"/>
    <n v="1305"/>
    <s v="Completed"/>
    <s v="4D22"/>
    <s v="4155890"/>
    <n v="-0.5"/>
    <s v="Ahmedabad"/>
    <x v="0"/>
    <s v="GM-HH"/>
    <x v="32"/>
    <x v="12"/>
    <x v="4"/>
  </r>
  <r>
    <s v="96I2220125"/>
    <d v="2022-05-06T00:00:00"/>
    <s v="4547573"/>
    <x v="633"/>
    <s v="86991209"/>
    <x v="4"/>
    <s v="B3"/>
    <s v="BXJBAP1"/>
    <s v="Z4RT"/>
    <n v="15"/>
    <n v="-68512.5"/>
    <n v="-76734"/>
    <n v="4567.5"/>
    <s v="Completed"/>
    <s v="4D22"/>
    <s v="4547573"/>
    <n v="-15"/>
    <s v="Ahmedabad"/>
    <x v="0"/>
    <s v="GM-HH"/>
    <x v="31"/>
    <x v="12"/>
    <x v="4"/>
  </r>
  <r>
    <s v="96I2220125"/>
    <d v="2022-05-06T00:00:00"/>
    <s v="4547573"/>
    <x v="633"/>
    <s v="86991217"/>
    <x v="5"/>
    <s v="B3"/>
    <s v="BXJB9Z1"/>
    <s v="Z4RT"/>
    <n v="10"/>
    <n v="-45675"/>
    <n v="-51156"/>
    <n v="4567.5"/>
    <s v="Completed"/>
    <s v="4D22"/>
    <s v="4547573"/>
    <n v="-10"/>
    <s v="Ahmedabad"/>
    <x v="0"/>
    <s v="GM-HH"/>
    <x v="31"/>
    <x v="12"/>
    <x v="4"/>
  </r>
  <r>
    <s v="96I2220138"/>
    <d v="2022-05-16T00:00:00"/>
    <s v="3547468"/>
    <x v="584"/>
    <s v="80802625"/>
    <x v="1"/>
    <s v="B3"/>
    <s v="BXJACU1"/>
    <s v="Z4RT"/>
    <n v="1.5"/>
    <n v="-1957.57"/>
    <n v="-2192.4699999999998"/>
    <n v="1305"/>
    <s v="Completed"/>
    <s v="4D22"/>
    <s v="3547468"/>
    <n v="-1.5"/>
    <s v="Ahmedabad"/>
    <x v="0"/>
    <s v="GM-HH"/>
    <x v="33"/>
    <x v="12"/>
    <x v="4"/>
  </r>
  <r>
    <s v="96I2220139"/>
    <d v="2022-05-16T00:00:00"/>
    <s v="3552964"/>
    <x v="813"/>
    <s v="86415798"/>
    <x v="3"/>
    <s v="B3"/>
    <s v="BXJD9A1"/>
    <s v="Z4RT"/>
    <n v="28"/>
    <n v="-9135.0400000000009"/>
    <n v="-10231.24"/>
    <n v="326.25"/>
    <s v="Completed"/>
    <s v="4D22"/>
    <s v="3552964"/>
    <n v="-28"/>
    <s v="Ahmedabad"/>
    <x v="0"/>
    <s v="GM-HH"/>
    <x v="33"/>
    <x v="12"/>
    <x v="4"/>
  </r>
  <r>
    <s v="96I2220155"/>
    <d v="2022-05-16T00:00:00"/>
    <s v="4273395"/>
    <x v="561"/>
    <s v="86991209"/>
    <x v="4"/>
    <s v="B3"/>
    <s v="BXJBAP1"/>
    <s v="Z4RT"/>
    <n v="0.56999999999999995"/>
    <n v="-2603.42"/>
    <n v="-2915.84"/>
    <n v="4567.51"/>
    <s v="Completed"/>
    <s v="4D22"/>
    <s v="4273395"/>
    <n v="-0.56999999999999995"/>
    <s v="Ahmedabad"/>
    <x v="0"/>
    <s v="GM-HH"/>
    <x v="31"/>
    <x v="12"/>
    <x v="4"/>
  </r>
  <r>
    <s v="96I2220169"/>
    <d v="2022-05-16T00:00:00"/>
    <s v="3552492"/>
    <x v="814"/>
    <s v="81571686"/>
    <x v="0"/>
    <s v="B3"/>
    <s v="BXJAF91"/>
    <s v="Z4RT"/>
    <n v="1"/>
    <n v="-652.5"/>
    <n v="-730.8"/>
    <n v="652.5"/>
    <s v="Completed"/>
    <s v="4D22"/>
    <s v="3552492"/>
    <n v="-1"/>
    <s v="Ahmedabad"/>
    <x v="0"/>
    <s v="GM-HH"/>
    <x v="32"/>
    <x v="12"/>
    <x v="4"/>
  </r>
  <r>
    <s v="96I2220172"/>
    <d v="2022-05-16T00:00:00"/>
    <s v="905600"/>
    <x v="620"/>
    <s v="86991209"/>
    <x v="4"/>
    <s v="B3"/>
    <s v="BXJBAP1"/>
    <s v="Z4RT"/>
    <n v="0.14000000000000001"/>
    <n v="-639.46"/>
    <n v="-716.2"/>
    <n v="4567.5"/>
    <s v="Completed"/>
    <s v="4D22"/>
    <s v="905600"/>
    <n v="-0.14000000000000001"/>
    <s v="Ahmedabad"/>
    <x v="0"/>
    <s v="GM-HH"/>
    <x v="34"/>
    <x v="12"/>
    <x v="4"/>
  </r>
  <r>
    <s v="96I2220182"/>
    <d v="2022-05-16T00:00:00"/>
    <s v="3547317"/>
    <x v="604"/>
    <s v="86415798"/>
    <x v="3"/>
    <s v="B3"/>
    <s v="BXJD9A1"/>
    <s v="Z4RT"/>
    <n v="1"/>
    <n v="-326.23"/>
    <n v="-365.39"/>
    <n v="326.25"/>
    <s v="Completed"/>
    <s v="4D22"/>
    <s v="3547317"/>
    <n v="-1"/>
    <s v="Ahmedabad"/>
    <x v="0"/>
    <s v="GM-HH"/>
    <x v="32"/>
    <x v="12"/>
    <x v="4"/>
  </r>
  <r>
    <s v="96I2220184"/>
    <d v="2022-05-16T00:00:00"/>
    <s v="3552412"/>
    <x v="579"/>
    <s v="80802625"/>
    <x v="1"/>
    <s v="B3"/>
    <s v="BXJACU1"/>
    <s v="Z4RT"/>
    <n v="3"/>
    <n v="-3915.05"/>
    <n v="-4384.8500000000004"/>
    <n v="1305"/>
    <s v="Completed"/>
    <s v="4D22"/>
    <s v="3552412"/>
    <n v="-3"/>
    <s v="Ahmedabad"/>
    <x v="0"/>
    <s v="GM-HH"/>
    <x v="33"/>
    <x v="12"/>
    <x v="4"/>
  </r>
  <r>
    <s v="96I2220187"/>
    <d v="2022-05-16T00:00:00"/>
    <s v="3552986"/>
    <x v="576"/>
    <s v="81571686"/>
    <x v="0"/>
    <s v="B3"/>
    <s v="BXJAF91"/>
    <s v="Z4RT"/>
    <n v="1"/>
    <n v="-652.49"/>
    <n v="-730.79"/>
    <n v="652.5"/>
    <s v="Completed"/>
    <s v="4D22"/>
    <s v="3552986"/>
    <n v="-1"/>
    <s v="Ahmedabad"/>
    <x v="0"/>
    <s v="GM-HH"/>
    <x v="34"/>
    <x v="12"/>
    <x v="4"/>
  </r>
  <r>
    <s v="96I2220189"/>
    <d v="2022-05-16T00:00:00"/>
    <s v="3547414"/>
    <x v="580"/>
    <s v="81571686"/>
    <x v="0"/>
    <s v="B3"/>
    <s v="BXGVTA1"/>
    <s v="Z4RT"/>
    <n v="1"/>
    <n v="-652.52"/>
    <n v="-730.82"/>
    <n v="652.5"/>
    <s v="Completed"/>
    <s v="4D22"/>
    <s v="3547414"/>
    <n v="-1"/>
    <s v="Ahmedabad"/>
    <x v="0"/>
    <s v="GM-HH"/>
    <x v="32"/>
    <x v="12"/>
    <x v="4"/>
  </r>
  <r>
    <s v="96I2220189"/>
    <d v="2022-05-16T00:00:00"/>
    <s v="3547414"/>
    <x v="580"/>
    <s v="80802625"/>
    <x v="1"/>
    <s v="B3"/>
    <s v="BXJ6PF1"/>
    <s v="Z4RT"/>
    <n v="0.5"/>
    <n v="-652.52"/>
    <n v="-730.82"/>
    <n v="1305"/>
    <s v="Completed"/>
    <s v="4D22"/>
    <s v="3547414"/>
    <n v="-0.5"/>
    <s v="Ahmedabad"/>
    <x v="0"/>
    <s v="GM-HH"/>
    <x v="32"/>
    <x v="12"/>
    <x v="4"/>
  </r>
  <r>
    <s v="96I2220193"/>
    <d v="2022-05-16T00:00:00"/>
    <s v="3554217"/>
    <x v="598"/>
    <s v="86991209"/>
    <x v="4"/>
    <s v="B3"/>
    <s v="BXJBAP1"/>
    <s v="Z4RT"/>
    <n v="1.1399999999999999"/>
    <n v="-5206.8999999999996"/>
    <n v="-5831.74"/>
    <n v="4567.5"/>
    <s v="Completed"/>
    <s v="4D22"/>
    <s v="3554217"/>
    <n v="-1.1399999999999999"/>
    <s v="Ahmedabad"/>
    <x v="0"/>
    <s v="GM-HH"/>
    <x v="33"/>
    <x v="12"/>
    <x v="4"/>
  </r>
  <r>
    <s v="96I2220194"/>
    <d v="2022-05-16T00:00:00"/>
    <s v="4127527"/>
    <x v="494"/>
    <s v="81571686"/>
    <x v="0"/>
    <s v="B3"/>
    <s v="BXJ90L1"/>
    <s v="Z4RT"/>
    <n v="4"/>
    <n v="-2609.9899999999998"/>
    <n v="-2923.19"/>
    <n v="652.5"/>
    <s v="Completed"/>
    <s v="4D22"/>
    <s v="4127527"/>
    <n v="-4"/>
    <s v="Ahmedabad"/>
    <x v="0"/>
    <s v="GM-HH"/>
    <x v="31"/>
    <x v="12"/>
    <x v="4"/>
  </r>
  <r>
    <s v="96I2220194"/>
    <d v="2022-05-16T00:00:00"/>
    <s v="4127527"/>
    <x v="494"/>
    <s v="80802625"/>
    <x v="1"/>
    <s v="B3"/>
    <s v="BXJ8TN1"/>
    <s v="Z4RT"/>
    <n v="0.5"/>
    <n v="-652.5"/>
    <n v="-730.8"/>
    <n v="1305"/>
    <s v="Completed"/>
    <s v="4D22"/>
    <s v="4127527"/>
    <n v="-0.5"/>
    <s v="Ahmedabad"/>
    <x v="0"/>
    <s v="GM-HH"/>
    <x v="31"/>
    <x v="12"/>
    <x v="4"/>
  </r>
  <r>
    <s v="96I2220194"/>
    <d v="2022-05-16T00:00:00"/>
    <s v="4127527"/>
    <x v="494"/>
    <s v="80802625"/>
    <x v="1"/>
    <s v="B3"/>
    <s v="BXJACU1"/>
    <s v="Z4RT"/>
    <n v="41"/>
    <n v="-53504.800000000003"/>
    <n v="-59925.4"/>
    <n v="1305"/>
    <s v="Completed"/>
    <s v="4D22"/>
    <s v="4127527"/>
    <n v="-41"/>
    <s v="Ahmedabad"/>
    <x v="0"/>
    <s v="GM-HH"/>
    <x v="31"/>
    <x v="12"/>
    <x v="4"/>
  </r>
  <r>
    <s v="96I2220194"/>
    <d v="2022-05-16T00:00:00"/>
    <s v="4127527"/>
    <x v="494"/>
    <s v="86991209"/>
    <x v="4"/>
    <s v="B3"/>
    <s v="BXJBAP1"/>
    <s v="Z4RT"/>
    <n v="0.42"/>
    <n v="-1918.34"/>
    <n v="-2148.54"/>
    <n v="4567.5"/>
    <s v="Completed"/>
    <s v="4D22"/>
    <s v="4127527"/>
    <n v="-0.42"/>
    <s v="Ahmedabad"/>
    <x v="0"/>
    <s v="GM-HH"/>
    <x v="31"/>
    <x v="12"/>
    <x v="4"/>
  </r>
  <r>
    <s v="96I2220194"/>
    <d v="2022-05-16T00:00:00"/>
    <s v="4127527"/>
    <x v="494"/>
    <s v="86991217"/>
    <x v="5"/>
    <s v="B3"/>
    <s v="BXJB9Z1"/>
    <s v="Z4RT"/>
    <n v="0.28999999999999998"/>
    <n v="-1324.58"/>
    <n v="-1483.52"/>
    <n v="4567.5200000000004"/>
    <s v="Completed"/>
    <s v="4D22"/>
    <s v="4127527"/>
    <n v="-0.28999999999999998"/>
    <s v="Ahmedabad"/>
    <x v="0"/>
    <s v="GM-HH"/>
    <x v="31"/>
    <x v="12"/>
    <x v="4"/>
  </r>
  <r>
    <s v="96I2220194"/>
    <d v="2022-05-16T00:00:00"/>
    <s v="4127527"/>
    <x v="494"/>
    <s v="86991217"/>
    <x v="5"/>
    <s v="B3"/>
    <s v="BXJD4D1"/>
    <s v="Z4RT"/>
    <n v="0.5"/>
    <n v="-2283.7399999999998"/>
    <n v="-2557.8000000000002"/>
    <n v="4567.5"/>
    <s v="Completed"/>
    <s v="4D22"/>
    <s v="4127527"/>
    <n v="-0.5"/>
    <s v="Ahmedabad"/>
    <x v="0"/>
    <s v="GM-HH"/>
    <x v="31"/>
    <x v="12"/>
    <x v="4"/>
  </r>
  <r>
    <s v="96I2220197"/>
    <d v="2022-05-16T00:00:00"/>
    <s v="4106282"/>
    <x v="624"/>
    <s v="80802625"/>
    <x v="1"/>
    <s v="B3"/>
    <s v="BXJACU1"/>
    <s v="Z4RT"/>
    <n v="0.5"/>
    <n v="-652.47"/>
    <n v="-730.77"/>
    <n v="1305"/>
    <s v="Completed"/>
    <s v="4D22"/>
    <s v="4106282"/>
    <n v="-0.5"/>
    <s v="Ahmedabad"/>
    <x v="0"/>
    <s v="GM-HH"/>
    <x v="34"/>
    <x v="12"/>
    <x v="4"/>
  </r>
  <r>
    <s v="96I2220201"/>
    <d v="2022-05-18T00:00:00"/>
    <s v="3554396"/>
    <x v="339"/>
    <s v="81571686"/>
    <x v="0"/>
    <s v="B3"/>
    <s v="BXJAF91"/>
    <s v="Z4RT"/>
    <n v="2"/>
    <n v="-1305.01"/>
    <n v="-1461.61"/>
    <n v="652.5"/>
    <s v="Completed"/>
    <s v="4D22"/>
    <s v="3554396"/>
    <n v="-2"/>
    <s v="Ahmedabad"/>
    <x v="0"/>
    <s v="GM-HH"/>
    <x v="32"/>
    <x v="12"/>
    <x v="4"/>
  </r>
  <r>
    <s v="96I2220201"/>
    <d v="2022-05-18T00:00:00"/>
    <s v="3554396"/>
    <x v="339"/>
    <s v="86991217"/>
    <x v="5"/>
    <s v="B3"/>
    <s v="BXJB9Z1"/>
    <s v="Z4RT"/>
    <n v="4"/>
    <n v="-18270.18"/>
    <n v="-20462.580000000002"/>
    <n v="4567.5"/>
    <s v="Completed"/>
    <s v="4D22"/>
    <s v="3554396"/>
    <n v="-4"/>
    <s v="Ahmedabad"/>
    <x v="0"/>
    <s v="GM-HH"/>
    <x v="32"/>
    <x v="12"/>
    <x v="4"/>
  </r>
  <r>
    <s v="96I2220202"/>
    <d v="2022-05-18T00:00:00"/>
    <s v="1718110"/>
    <x v="629"/>
    <s v="80802625"/>
    <x v="1"/>
    <s v="B3"/>
    <s v="BXJACU1"/>
    <s v="Z4RT"/>
    <n v="1"/>
    <n v="-1304.8399999999999"/>
    <n v="-1461.44"/>
    <n v="1305"/>
    <s v="Completed"/>
    <s v="4D22"/>
    <s v="1718110"/>
    <n v="-1"/>
    <s v="Ahmedabad"/>
    <x v="0"/>
    <s v="GM-HH"/>
    <x v="31"/>
    <x v="12"/>
    <x v="4"/>
  </r>
  <r>
    <s v="96I2220204"/>
    <d v="2022-05-18T00:00:00"/>
    <s v="3547510"/>
    <x v="601"/>
    <s v="80802625"/>
    <x v="1"/>
    <s v="B3"/>
    <s v="BXJACU1"/>
    <s v="Z4RT"/>
    <n v="0.5"/>
    <n v="-652.47"/>
    <n v="-730.77"/>
    <n v="1305"/>
    <s v="Completed"/>
    <s v="4D22"/>
    <s v="3547510"/>
    <n v="-0.5"/>
    <s v="Ahmedabad"/>
    <x v="0"/>
    <s v="GM-HH"/>
    <x v="33"/>
    <x v="12"/>
    <x v="4"/>
  </r>
  <r>
    <s v="96I2220210"/>
    <d v="2022-05-18T00:00:00"/>
    <s v="4155890"/>
    <x v="812"/>
    <s v="80802625"/>
    <x v="1"/>
    <s v="B3"/>
    <s v="BXJACU1"/>
    <s v="Z4RT"/>
    <n v="9"/>
    <n v="-11744.6"/>
    <n v="-13154"/>
    <n v="1305"/>
    <s v="Completed"/>
    <s v="4D22"/>
    <s v="4155890"/>
    <n v="-9"/>
    <s v="Ahmedabad"/>
    <x v="0"/>
    <s v="GM-HH"/>
    <x v="32"/>
    <x v="12"/>
    <x v="4"/>
  </r>
  <r>
    <s v="96I2320054"/>
    <d v="2022-05-05T00:00:00"/>
    <s v="3552801"/>
    <x v="643"/>
    <s v="81571686"/>
    <x v="0"/>
    <s v="B3"/>
    <s v="BXJJJ51"/>
    <s v="Z4RT"/>
    <n v="2"/>
    <n v="-1305.07"/>
    <n v="-1461.67"/>
    <n v="652.5"/>
    <s v="Completed"/>
    <s v="4D23"/>
    <s v="3552801"/>
    <n v="-2"/>
    <s v="New Delhi"/>
    <x v="0"/>
    <s v="GM-HH"/>
    <x v="3"/>
    <x v="2"/>
    <x v="2"/>
  </r>
  <r>
    <s v="96I2320054"/>
    <d v="2022-05-05T00:00:00"/>
    <s v="3552801"/>
    <x v="643"/>
    <s v="80802625"/>
    <x v="1"/>
    <s v="B3"/>
    <s v="BXJ6PF1"/>
    <s v="Z4RT"/>
    <n v="1"/>
    <n v="-1305.07"/>
    <n v="-1461.67"/>
    <n v="1305"/>
    <s v="Completed"/>
    <s v="4D23"/>
    <s v="3552801"/>
    <n v="-1"/>
    <s v="New Delhi"/>
    <x v="0"/>
    <s v="GM-HH"/>
    <x v="3"/>
    <x v="2"/>
    <x v="2"/>
  </r>
  <r>
    <s v="96I2320054"/>
    <d v="2022-05-05T00:00:00"/>
    <s v="3552801"/>
    <x v="643"/>
    <s v="80802633"/>
    <x v="2"/>
    <s v="B3"/>
    <s v="BXJJF71"/>
    <s v="Z4RT"/>
    <n v="1"/>
    <n v="-1305.06"/>
    <n v="-1461.66"/>
    <n v="1305"/>
    <s v="Completed"/>
    <s v="4D23"/>
    <s v="3552801"/>
    <n v="-1"/>
    <s v="New Delhi"/>
    <x v="0"/>
    <s v="GM-HH"/>
    <x v="3"/>
    <x v="2"/>
    <x v="2"/>
  </r>
  <r>
    <s v="96I2320055"/>
    <d v="2022-05-05T00:00:00"/>
    <s v="3552801"/>
    <x v="643"/>
    <s v="80802633"/>
    <x v="2"/>
    <s v="B3"/>
    <s v="BXJ8U61"/>
    <s v="Z4RT"/>
    <n v="0.5"/>
    <n v="-1305"/>
    <n v="-1305"/>
    <n v="2610"/>
    <s v="Completed"/>
    <s v="4D23"/>
    <s v="3552801"/>
    <n v="-0.5"/>
    <s v="New Delhi"/>
    <x v="0"/>
    <s v="GM-HH"/>
    <x v="3"/>
    <x v="2"/>
    <x v="2"/>
  </r>
  <r>
    <s v="96I2320065"/>
    <d v="2022-05-05T00:00:00"/>
    <s v="1728259"/>
    <x v="647"/>
    <s v="80802625"/>
    <x v="1"/>
    <s v="B3"/>
    <s v="BXJ8TN1"/>
    <s v="Z4RT"/>
    <n v="0.5"/>
    <n v="-1305"/>
    <n v="-1305"/>
    <n v="2610"/>
    <s v="Completed"/>
    <s v="4D23"/>
    <s v="1728259"/>
    <n v="-0.5"/>
    <s v="New Delhi"/>
    <x v="0"/>
    <s v="GM-HH"/>
    <x v="3"/>
    <x v="2"/>
    <x v="2"/>
  </r>
  <r>
    <s v="96I2320066"/>
    <d v="2022-05-05T00:00:00"/>
    <s v="1728259"/>
    <x v="647"/>
    <s v="80802633"/>
    <x v="2"/>
    <s v="B3"/>
    <s v="BXJ8U61"/>
    <s v="Z4RT"/>
    <n v="0.5"/>
    <n v="-1305"/>
    <n v="-1305"/>
    <n v="2610"/>
    <s v="Completed"/>
    <s v="4D23"/>
    <s v="1728259"/>
    <n v="-0.5"/>
    <s v="New Delhi"/>
    <x v="0"/>
    <s v="GM-HH"/>
    <x v="3"/>
    <x v="2"/>
    <x v="2"/>
  </r>
  <r>
    <s v="96I2320068"/>
    <d v="2022-05-05T00:00:00"/>
    <s v="3553341"/>
    <x v="654"/>
    <s v="80802625"/>
    <x v="1"/>
    <s v="B3"/>
    <s v="BXJ6PF1"/>
    <s v="Z4RT"/>
    <n v="1.5"/>
    <n v="-3915"/>
    <n v="-3915"/>
    <n v="2610"/>
    <s v="Completed"/>
    <s v="4D23"/>
    <s v="3553341"/>
    <n v="-1.5"/>
    <s v="New Delhi"/>
    <x v="0"/>
    <s v="GM-HH"/>
    <x v="3"/>
    <x v="2"/>
    <x v="2"/>
  </r>
  <r>
    <s v="96I2320069"/>
    <d v="2022-05-05T00:00:00"/>
    <s v="3553341"/>
    <x v="654"/>
    <s v="80802625"/>
    <x v="1"/>
    <s v="B3"/>
    <s v="BXJ8TN1"/>
    <s v="Z4RT"/>
    <n v="1"/>
    <n v="-2610"/>
    <n v="-2610"/>
    <n v="2610"/>
    <s v="Completed"/>
    <s v="4D23"/>
    <s v="3553341"/>
    <n v="-1"/>
    <s v="New Delhi"/>
    <x v="0"/>
    <s v="GM-HH"/>
    <x v="3"/>
    <x v="2"/>
    <x v="2"/>
  </r>
  <r>
    <s v="96I2320071"/>
    <d v="2022-05-05T00:00:00"/>
    <s v="3553341"/>
    <x v="654"/>
    <s v="80802625"/>
    <x v="1"/>
    <s v="B3"/>
    <s v="BXJ8TN1"/>
    <s v="Z4RT"/>
    <n v="1"/>
    <n v="-2610"/>
    <n v="-2610"/>
    <n v="2610"/>
    <s v="Completed"/>
    <s v="4D23"/>
    <s v="3553341"/>
    <n v="-1"/>
    <s v="New Delhi"/>
    <x v="0"/>
    <s v="GM-HH"/>
    <x v="3"/>
    <x v="2"/>
    <x v="2"/>
  </r>
  <r>
    <s v="96I2320072"/>
    <d v="2022-05-05T00:00:00"/>
    <s v="3553341"/>
    <x v="654"/>
    <s v="80802633"/>
    <x v="2"/>
    <s v="B3"/>
    <s v="BXJG711"/>
    <s v="Z4RT"/>
    <n v="0.5"/>
    <n v="-652.38"/>
    <n v="-730.68"/>
    <n v="1305"/>
    <s v="Completed"/>
    <s v="4D23"/>
    <s v="3553341"/>
    <n v="-0.5"/>
    <s v="New Delhi"/>
    <x v="0"/>
    <s v="GM-HH"/>
    <x v="3"/>
    <x v="2"/>
    <x v="2"/>
  </r>
  <r>
    <s v="96I2320072"/>
    <d v="2022-05-05T00:00:00"/>
    <s v="3553341"/>
    <x v="654"/>
    <s v="86991217"/>
    <x v="5"/>
    <s v="B3"/>
    <s v="BXJD4D1"/>
    <s v="Z4RT"/>
    <n v="0.14199999999999999"/>
    <n v="-648.48"/>
    <n v="-726.32"/>
    <n v="4567.54"/>
    <s v="Completed"/>
    <s v="4D23"/>
    <s v="3553341"/>
    <n v="-0.14199999999999999"/>
    <s v="New Delhi"/>
    <x v="0"/>
    <s v="GM-HH"/>
    <x v="3"/>
    <x v="2"/>
    <x v="2"/>
  </r>
  <r>
    <s v="96I2320075"/>
    <d v="2022-05-05T00:00:00"/>
    <s v="3553341"/>
    <x v="654"/>
    <s v="80802625"/>
    <x v="1"/>
    <s v="B3"/>
    <s v="BXJ8TN1"/>
    <s v="Z4RT"/>
    <n v="1"/>
    <n v="-1305.4000000000001"/>
    <n v="-1462"/>
    <n v="1305"/>
    <s v="Completed"/>
    <s v="4D23"/>
    <s v="3553341"/>
    <n v="-1"/>
    <s v="New Delhi"/>
    <x v="0"/>
    <s v="GM-HH"/>
    <x v="3"/>
    <x v="2"/>
    <x v="2"/>
  </r>
  <r>
    <s v="96I2320076"/>
    <d v="2022-05-05T00:00:00"/>
    <s v="3553341"/>
    <x v="654"/>
    <s v="80802625"/>
    <x v="1"/>
    <s v="B3"/>
    <s v="BXJ6PF1"/>
    <s v="Z4RT"/>
    <n v="1"/>
    <n v="-2610"/>
    <n v="-2610"/>
    <n v="2610"/>
    <s v="Completed"/>
    <s v="4D23"/>
    <s v="3553341"/>
    <n v="-1"/>
    <s v="New Delhi"/>
    <x v="0"/>
    <s v="GM-HH"/>
    <x v="3"/>
    <x v="2"/>
    <x v="2"/>
  </r>
  <r>
    <s v="96I2320091"/>
    <d v="2022-05-05T00:00:00"/>
    <s v="3554140"/>
    <x v="655"/>
    <s v="80802625"/>
    <x v="1"/>
    <s v="B3"/>
    <s v="BXJ6PF1"/>
    <s v="Z4RT"/>
    <n v="0.5"/>
    <n v="-1305"/>
    <n v="-1305"/>
    <n v="2610"/>
    <s v="Completed"/>
    <s v="4D23"/>
    <s v="3554140"/>
    <n v="-0.5"/>
    <s v="New Delhi"/>
    <x v="0"/>
    <s v="GM-HH"/>
    <x v="3"/>
    <x v="2"/>
    <x v="2"/>
  </r>
  <r>
    <s v="96I2320092"/>
    <d v="2022-05-05T00:00:00"/>
    <s v="3554140"/>
    <x v="655"/>
    <s v="80802625"/>
    <x v="1"/>
    <s v="B3"/>
    <s v="BXJ8TN1"/>
    <s v="Z4RT"/>
    <n v="2"/>
    <n v="-5220"/>
    <n v="-5220"/>
    <n v="2610"/>
    <s v="Completed"/>
    <s v="4D23"/>
    <s v="3554140"/>
    <n v="-2"/>
    <s v="New Delhi"/>
    <x v="0"/>
    <s v="GM-HH"/>
    <x v="3"/>
    <x v="2"/>
    <x v="2"/>
  </r>
  <r>
    <s v="96I2320099"/>
    <d v="2022-05-09T00:00:00"/>
    <s v="3547211"/>
    <x v="815"/>
    <s v="80802633"/>
    <x v="2"/>
    <s v="B3"/>
    <s v="BXJG711"/>
    <s v="Z4CT"/>
    <n v="16"/>
    <n v="-20880.400000000001"/>
    <n v="-23386"/>
    <n v="1305"/>
    <s v="Completed"/>
    <s v="4D23"/>
    <s v="3547211"/>
    <n v="0"/>
    <s v="New Delhi"/>
    <x v="0"/>
    <s v="GM-HH"/>
    <x v="3"/>
    <x v="2"/>
    <x v="2"/>
  </r>
  <r>
    <s v="96I2420111"/>
    <d v="2022-05-05T00:00:00"/>
    <s v="1718457"/>
    <x v="661"/>
    <s v="86415798"/>
    <x v="3"/>
    <s v="B3"/>
    <s v="BXJ6V31"/>
    <s v="Z4RT"/>
    <n v="1"/>
    <n v="-652.70000000000005"/>
    <n v="-731"/>
    <n v="652.5"/>
    <s v="Completed"/>
    <s v="4D24"/>
    <s v="1718457"/>
    <n v="-1"/>
    <s v="Hyderabad"/>
    <x v="0"/>
    <s v="GM-HH"/>
    <x v="35"/>
    <x v="13"/>
    <x v="3"/>
  </r>
  <r>
    <s v="96I2520042"/>
    <d v="2022-05-04T00:00:00"/>
    <s v="3547182"/>
    <x v="816"/>
    <s v="80802625"/>
    <x v="1"/>
    <s v="B3"/>
    <s v="BXHV3K1"/>
    <s v="Z4RT"/>
    <n v="1.5"/>
    <n v="-3914.85"/>
    <n v="-4384.6499999999996"/>
    <n v="2610"/>
    <s v="Completed"/>
    <s v="4D25"/>
    <s v="3547182"/>
    <n v="-1.5"/>
    <s v="Guwahati"/>
    <x v="0"/>
    <s v="GM-HH"/>
    <x v="39"/>
    <x v="1"/>
    <x v="1"/>
  </r>
  <r>
    <s v="96I2520042"/>
    <d v="2022-05-04T00:00:00"/>
    <s v="3547182"/>
    <x v="816"/>
    <s v="80802633"/>
    <x v="2"/>
    <s v="B3"/>
    <s v="BXHV741"/>
    <s v="Z4RT"/>
    <n v="1"/>
    <n v="-2609.9"/>
    <n v="-2923.1"/>
    <n v="2610"/>
    <s v="Completed"/>
    <s v="4D25"/>
    <s v="3547182"/>
    <n v="-1"/>
    <s v="Guwahati"/>
    <x v="0"/>
    <s v="GM-HH"/>
    <x v="39"/>
    <x v="1"/>
    <x v="1"/>
  </r>
  <r>
    <s v="96I2520044"/>
    <d v="2022-05-04T00:00:00"/>
    <s v="3547153"/>
    <x v="728"/>
    <s v="80802633"/>
    <x v="2"/>
    <s v="B3"/>
    <s v="BXHJGC1"/>
    <s v="Z4RT"/>
    <n v="2"/>
    <n v="0"/>
    <n v="0"/>
    <n v="0"/>
    <s v="Completed"/>
    <s v="4D25"/>
    <s v="3547153"/>
    <n v="-2"/>
    <s v="Guwahati"/>
    <x v="0"/>
    <s v="GM-HH"/>
    <x v="39"/>
    <x v="1"/>
    <x v="1"/>
  </r>
  <r>
    <s v="96I2520046"/>
    <d v="2022-05-04T00:00:00"/>
    <s v="3552512"/>
    <x v="729"/>
    <s v="80802633"/>
    <x v="2"/>
    <s v="B3"/>
    <s v="BXHV741"/>
    <s v="Z4RT"/>
    <n v="1"/>
    <n v="-2609.9"/>
    <n v="-2923.1"/>
    <n v="2610"/>
    <s v="Completed"/>
    <s v="4D25"/>
    <s v="3552512"/>
    <n v="-1"/>
    <s v="Guwahati"/>
    <x v="0"/>
    <s v="GM-HH"/>
    <x v="39"/>
    <x v="1"/>
    <x v="1"/>
  </r>
  <r>
    <s v="96I2520047"/>
    <d v="2022-05-04T00:00:00"/>
    <s v="3552513"/>
    <x v="721"/>
    <s v="80802625"/>
    <x v="1"/>
    <s v="B3"/>
    <s v="BXJG0T1"/>
    <s v="Z4RT"/>
    <n v="2"/>
    <n v="-2610.04"/>
    <n v="-2923.24"/>
    <n v="1305"/>
    <s v="Completed"/>
    <s v="4D25"/>
    <s v="3552513"/>
    <n v="-2"/>
    <s v="Guwahati"/>
    <x v="0"/>
    <s v="GM-HH"/>
    <x v="39"/>
    <x v="1"/>
    <x v="1"/>
  </r>
  <r>
    <s v="96I2520047"/>
    <d v="2022-05-04T00:00:00"/>
    <s v="3552513"/>
    <x v="721"/>
    <s v="80802633"/>
    <x v="2"/>
    <s v="B3"/>
    <s v="BXJ5KT1"/>
    <s v="Z4RT"/>
    <n v="5"/>
    <n v="-13050.21"/>
    <n v="-14616.21"/>
    <n v="2610"/>
    <s v="Completed"/>
    <s v="4D25"/>
    <s v="3552513"/>
    <n v="-5"/>
    <s v="Guwahati"/>
    <x v="0"/>
    <s v="GM-HH"/>
    <x v="39"/>
    <x v="1"/>
    <x v="1"/>
  </r>
  <r>
    <s v="96I2520047"/>
    <d v="2022-05-04T00:00:00"/>
    <s v="3552513"/>
    <x v="721"/>
    <s v="81571686"/>
    <x v="0"/>
    <s v="B3"/>
    <s v="BXJ6DP1"/>
    <s v="Z4RT"/>
    <n v="2"/>
    <n v="-1305.02"/>
    <n v="-1461.62"/>
    <n v="652.5"/>
    <s v="Completed"/>
    <s v="4D25"/>
    <s v="3552513"/>
    <n v="-2"/>
    <s v="Guwahati"/>
    <x v="0"/>
    <s v="GM-HH"/>
    <x v="39"/>
    <x v="1"/>
    <x v="1"/>
  </r>
  <r>
    <s v="96I2520047"/>
    <d v="2022-05-04T00:00:00"/>
    <s v="3552513"/>
    <x v="721"/>
    <s v="86415798"/>
    <x v="3"/>
    <s v="B3"/>
    <s v="BXJ6V31"/>
    <s v="Z4RT"/>
    <n v="1"/>
    <n v="-652.51"/>
    <n v="-730.81"/>
    <n v="652.5"/>
    <s v="Completed"/>
    <s v="4D25"/>
    <s v="3552513"/>
    <n v="-1"/>
    <s v="Guwahati"/>
    <x v="0"/>
    <s v="GM-HH"/>
    <x v="39"/>
    <x v="1"/>
    <x v="1"/>
  </r>
  <r>
    <s v="96I2520048"/>
    <d v="2022-05-04T00:00:00"/>
    <s v="3547152"/>
    <x v="727"/>
    <s v="80802625"/>
    <x v="1"/>
    <s v="B3"/>
    <s v="BXJ6PF1"/>
    <s v="Z4RT"/>
    <n v="1"/>
    <n v="-1305.01"/>
    <n v="-1461.61"/>
    <n v="1305"/>
    <s v="Completed"/>
    <s v="4D25"/>
    <s v="3547152"/>
    <n v="-1"/>
    <s v="Guwahati"/>
    <x v="0"/>
    <s v="GM-HH"/>
    <x v="39"/>
    <x v="1"/>
    <x v="1"/>
  </r>
  <r>
    <s v="96I2620240"/>
    <d v="2022-05-04T00:00:00"/>
    <s v="4292956"/>
    <x v="748"/>
    <s v="86991217"/>
    <x v="5"/>
    <s v="B3"/>
    <s v="BXJB9Z1"/>
    <s v="Z4RT"/>
    <n v="2"/>
    <n v="-9134.92"/>
    <n v="-10231.120000000001"/>
    <n v="4567.5"/>
    <s v="Completed"/>
    <s v="4D26"/>
    <s v="4292956"/>
    <n v="-2"/>
    <s v="Lucknow"/>
    <x v="0"/>
    <s v="GM-HH"/>
    <x v="3"/>
    <x v="2"/>
    <x v="2"/>
  </r>
  <r>
    <s v="96I2620240"/>
    <d v="2022-05-04T00:00:00"/>
    <s v="4292956"/>
    <x v="748"/>
    <s v="86991217"/>
    <x v="5"/>
    <s v="B3"/>
    <s v="BXJD4D1"/>
    <s v="Z4RT"/>
    <n v="1"/>
    <n v="-4567.47"/>
    <n v="-5115.57"/>
    <n v="4567.5"/>
    <s v="Completed"/>
    <s v="4D26"/>
    <s v="4292956"/>
    <n v="-1"/>
    <s v="Lucknow"/>
    <x v="0"/>
    <s v="GM-HH"/>
    <x v="3"/>
    <x v="2"/>
    <x v="2"/>
  </r>
  <r>
    <s v="96I2620243"/>
    <d v="2022-05-04T00:00:00"/>
    <s v="3553257"/>
    <x v="755"/>
    <s v="81571686"/>
    <x v="0"/>
    <s v="B3"/>
    <s v="BXJ90L1"/>
    <s v="Z4RT"/>
    <n v="1"/>
    <n v="-652.4"/>
    <n v="-730.7"/>
    <n v="652.5"/>
    <s v="Completed"/>
    <s v="4D26"/>
    <s v="3553257"/>
    <n v="-1"/>
    <s v="Lucknow"/>
    <x v="0"/>
    <s v="GM-HH"/>
    <x v="40"/>
    <x v="11"/>
    <x v="2"/>
  </r>
  <r>
    <s v="96I2620251"/>
    <d v="2022-05-04T00:00:00"/>
    <s v="1727858"/>
    <x v="817"/>
    <s v="80802625"/>
    <x v="1"/>
    <s v="B3"/>
    <s v="BXJ8TN1"/>
    <s v="Z4RT"/>
    <n v="1"/>
    <n v="-1305.04"/>
    <n v="-1461.64"/>
    <n v="1305"/>
    <s v="Completed"/>
    <s v="4D26"/>
    <s v="1727858"/>
    <n v="-1"/>
    <s v="Lucknow"/>
    <x v="0"/>
    <s v="GM-HH"/>
    <x v="40"/>
    <x v="11"/>
    <x v="2"/>
  </r>
  <r>
    <s v="96I2620251"/>
    <d v="2022-05-04T00:00:00"/>
    <s v="1727858"/>
    <x v="817"/>
    <s v="80802625"/>
    <x v="1"/>
    <s v="B3"/>
    <s v="BXJ8TN1"/>
    <s v="Z4RT"/>
    <n v="0.5"/>
    <n v="-652.52"/>
    <n v="-730.82"/>
    <n v="1305"/>
    <s v="Completed"/>
    <s v="4D26"/>
    <s v="1727858"/>
    <n v="-0.5"/>
    <s v="Lucknow"/>
    <x v="0"/>
    <s v="GM-HH"/>
    <x v="40"/>
    <x v="11"/>
    <x v="2"/>
  </r>
  <r>
    <s v="96I2620251"/>
    <d v="2022-05-04T00:00:00"/>
    <s v="1727858"/>
    <x v="817"/>
    <s v="80802625"/>
    <x v="1"/>
    <s v="B3"/>
    <s v="BXJG0T1"/>
    <s v="Z4RT"/>
    <n v="0.5"/>
    <n v="-652.52"/>
    <n v="-730.82"/>
    <n v="1305"/>
    <s v="Completed"/>
    <s v="4D26"/>
    <s v="1727858"/>
    <n v="-0.5"/>
    <s v="Lucknow"/>
    <x v="0"/>
    <s v="GM-HH"/>
    <x v="40"/>
    <x v="11"/>
    <x v="2"/>
  </r>
  <r>
    <s v="96I2620251"/>
    <d v="2022-05-04T00:00:00"/>
    <s v="1727858"/>
    <x v="817"/>
    <s v="81571686"/>
    <x v="0"/>
    <s v="B3"/>
    <s v="BXJ6DP1"/>
    <s v="Z4RT"/>
    <n v="4"/>
    <n v="-2610.1"/>
    <n v="-2923.3"/>
    <n v="652.5"/>
    <s v="Completed"/>
    <s v="4D26"/>
    <s v="1727858"/>
    <n v="-4"/>
    <s v="Lucknow"/>
    <x v="0"/>
    <s v="GM-HH"/>
    <x v="40"/>
    <x v="11"/>
    <x v="2"/>
  </r>
  <r>
    <s v="96I2620252"/>
    <d v="2022-05-04T00:00:00"/>
    <s v="4196604"/>
    <x v="742"/>
    <s v="80802625"/>
    <x v="1"/>
    <s v="B3"/>
    <s v="BXJ8TN1"/>
    <s v="Z4RT"/>
    <n v="1"/>
    <n v="-1305.0899999999999"/>
    <n v="-1461.69"/>
    <n v="1305"/>
    <s v="Completed"/>
    <s v="4D26"/>
    <s v="4196604"/>
    <n v="-1"/>
    <s v="Lucknow"/>
    <x v="0"/>
    <s v="GM-HH"/>
    <x v="3"/>
    <x v="2"/>
    <x v="2"/>
  </r>
  <r>
    <s v="96I2620260"/>
    <d v="2022-05-07T00:00:00"/>
    <s v="3552343"/>
    <x v="775"/>
    <s v="80802633"/>
    <x v="2"/>
    <s v="B3"/>
    <s v="BXJ62G1"/>
    <s v="Z4RT"/>
    <n v="0.5"/>
    <n v="-1305.03"/>
    <n v="-1461.63"/>
    <n v="2610"/>
    <s v="Completed"/>
    <s v="4D26"/>
    <s v="3552343"/>
    <n v="-0.5"/>
    <s v="Lucknow"/>
    <x v="0"/>
    <s v="GM-HH"/>
    <x v="41"/>
    <x v="2"/>
    <x v="2"/>
  </r>
  <r>
    <s v="96I2620262"/>
    <d v="2022-05-09T00:00:00"/>
    <s v="3554231"/>
    <x v="767"/>
    <s v="80802625"/>
    <x v="1"/>
    <s v="B3"/>
    <s v="BXJ8TN1"/>
    <s v="Z4CT"/>
    <n v="0.5"/>
    <n v="-1305.4000000000001"/>
    <n v="-1462"/>
    <n v="2610"/>
    <s v="Completed"/>
    <s v="4D26"/>
    <s v="3554231"/>
    <n v="0"/>
    <s v="Lucknow"/>
    <x v="0"/>
    <s v="GM-HH"/>
    <x v="42"/>
    <x v="11"/>
    <x v="2"/>
  </r>
  <r>
    <s v="96I2620280"/>
    <d v="2022-05-12T00:00:00"/>
    <s v="3546940"/>
    <x v="778"/>
    <s v="80802625"/>
    <x v="1"/>
    <s v="B3"/>
    <s v="BXJ8TN1"/>
    <s v="Z4RT"/>
    <n v="1"/>
    <n v="-2610"/>
    <n v="-2610"/>
    <n v="2610"/>
    <s v="Completed"/>
    <s v="4D26"/>
    <s v="3546940"/>
    <n v="-1"/>
    <s v="Lucknow"/>
    <x v="0"/>
    <s v="GM-HH"/>
    <x v="3"/>
    <x v="2"/>
    <x v="2"/>
  </r>
  <r>
    <s v="96I2620281"/>
    <d v="2022-05-13T00:00:00"/>
    <s v="4114874"/>
    <x v="818"/>
    <s v="86415798"/>
    <x v="3"/>
    <s v="B3"/>
    <s v="BXJL2N1"/>
    <s v="Z4RF"/>
    <n v="45"/>
    <n v="-14695.52"/>
    <n v="-16459"/>
    <n v="326.57"/>
    <s v="Completed"/>
    <s v="4D26"/>
    <s v="4114874"/>
    <n v="-45"/>
    <s v="Lucknow"/>
    <x v="0"/>
    <s v="GM-HH"/>
    <x v="3"/>
    <x v="2"/>
    <x v="2"/>
  </r>
  <r>
    <s v="96I2620283"/>
    <d v="2022-05-16T00:00:00"/>
    <s v="4127534"/>
    <x v="819"/>
    <s v="80802633"/>
    <x v="2"/>
    <s v="B3"/>
    <s v="BXJ8U61"/>
    <s v="Z4RT"/>
    <n v="2"/>
    <n v="-2610.12"/>
    <n v="-2923.32"/>
    <n v="1305"/>
    <s v="Completed"/>
    <s v="4D26"/>
    <s v="4127534"/>
    <n v="-2"/>
    <s v="Lucknow"/>
    <x v="0"/>
    <s v="GM-HH"/>
    <x v="42"/>
    <x v="11"/>
    <x v="2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  <r>
    <m/>
    <m/>
    <m/>
    <x v="820"/>
    <m/>
    <x v="6"/>
    <m/>
    <m/>
    <m/>
    <m/>
    <m/>
    <m/>
    <m/>
    <m/>
    <m/>
    <m/>
    <m/>
    <m/>
    <x v="1"/>
    <m/>
    <x v="43"/>
    <x v="1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E643E-5504-4405-9313-D46622160B02}" name="PivotTable8" cacheId="27" applyNumberFormats="0" applyBorderFormats="0" applyFontFormats="0" applyPatternFormats="0" applyAlignmentFormats="0" applyWidthHeightFormats="1" dataCaption="Values" updatedVersion="7" minRefreshableVersion="3" colGrandTotals="0" itemPrintTitles="1" createdVersion="6" indent="0" compact="0" compactData="0" gridDropZones="1" multipleFieldFilters="0">
  <location ref="A3:D67" firstHeaderRow="2" firstDataRow="2" firstDataCol="3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axis="axisRow" compact="0" outline="0" showAll="0">
      <items count="45">
        <item x="43"/>
        <item x="1"/>
        <item x="7"/>
        <item x="17"/>
        <item x="20"/>
        <item x="31"/>
        <item x="3"/>
        <item x="4"/>
        <item x="5"/>
        <item x="11"/>
        <item x="12"/>
        <item x="13"/>
        <item x="22"/>
        <item x="23"/>
        <item x="24"/>
        <item x="16"/>
        <item x="26"/>
        <item x="32"/>
        <item x="35"/>
        <item x="36"/>
        <item x="37"/>
        <item x="41"/>
        <item x="40"/>
        <item x="15"/>
        <item x="2"/>
        <item x="6"/>
        <item x="8"/>
        <item x="9"/>
        <item x="14"/>
        <item x="38"/>
        <item x="39"/>
        <item x="10"/>
        <item x="21"/>
        <item x="25"/>
        <item x="27"/>
        <item x="28"/>
        <item x="33"/>
        <item x="34"/>
        <item x="19"/>
        <item x="29"/>
        <item x="30"/>
        <item x="42"/>
        <item x="0"/>
        <item x="18"/>
        <item t="default"/>
      </items>
    </pivotField>
    <pivotField axis="axisRow" compact="0" outline="0" showAll="0">
      <items count="16">
        <item x="14"/>
        <item x="1"/>
        <item x="4"/>
        <item x="8"/>
        <item x="9"/>
        <item x="12"/>
        <item x="2"/>
        <item x="3"/>
        <item x="5"/>
        <item x="10"/>
        <item x="7"/>
        <item x="13"/>
        <item x="11"/>
        <item x="6"/>
        <item x="0"/>
        <item t="default"/>
      </items>
    </pivotField>
    <pivotField axis="axisRow" compact="0" outline="0" showAll="0">
      <items count="7">
        <item h="1" x="5"/>
        <item x="1"/>
        <item x="3"/>
        <item x="4"/>
        <item x="2"/>
        <item x="0"/>
        <item t="default"/>
      </items>
    </pivotField>
  </pivotFields>
  <rowFields count="3">
    <field x="22"/>
    <field x="21"/>
    <field x="20"/>
  </rowFields>
  <rowItems count="63">
    <i>
      <x v="1"/>
      <x v="1"/>
      <x v="1"/>
    </i>
    <i r="2">
      <x v="24"/>
    </i>
    <i r="2">
      <x v="30"/>
    </i>
    <i r="2">
      <x v="38"/>
    </i>
    <i t="default" r="1">
      <x v="1"/>
    </i>
    <i t="default">
      <x v="1"/>
    </i>
    <i>
      <x v="2"/>
      <x v="2"/>
      <x v="2"/>
    </i>
    <i r="2">
      <x v="26"/>
    </i>
    <i r="2">
      <x v="31"/>
    </i>
    <i t="default" r="1">
      <x v="2"/>
    </i>
    <i r="1">
      <x v="3"/>
      <x v="3"/>
    </i>
    <i r="2">
      <x v="43"/>
    </i>
    <i t="default" r="1">
      <x v="3"/>
    </i>
    <i r="1">
      <x v="7"/>
      <x v="7"/>
    </i>
    <i r="2">
      <x v="8"/>
    </i>
    <i r="2">
      <x v="25"/>
    </i>
    <i r="2">
      <x v="27"/>
    </i>
    <i t="default" r="1">
      <x v="7"/>
    </i>
    <i r="1">
      <x v="11"/>
      <x v="18"/>
    </i>
    <i r="2">
      <x v="19"/>
    </i>
    <i r="2">
      <x v="20"/>
    </i>
    <i r="2">
      <x v="29"/>
    </i>
    <i t="default" r="1">
      <x v="11"/>
    </i>
    <i t="default">
      <x v="2"/>
    </i>
    <i>
      <x v="3"/>
      <x v="4"/>
      <x v="4"/>
    </i>
    <i r="2">
      <x v="12"/>
    </i>
    <i r="2">
      <x v="32"/>
    </i>
    <i r="2">
      <x v="34"/>
    </i>
    <i r="2">
      <x v="35"/>
    </i>
    <i t="default" r="1">
      <x v="4"/>
    </i>
    <i r="1">
      <x v="5"/>
      <x v="5"/>
    </i>
    <i r="2">
      <x v="17"/>
    </i>
    <i r="2">
      <x v="36"/>
    </i>
    <i r="2">
      <x v="37"/>
    </i>
    <i t="default" r="1">
      <x v="5"/>
    </i>
    <i r="1">
      <x v="9"/>
      <x v="13"/>
    </i>
    <i r="2">
      <x v="16"/>
    </i>
    <i r="2">
      <x v="33"/>
    </i>
    <i t="default" r="1">
      <x v="9"/>
    </i>
    <i r="1">
      <x v="10"/>
      <x v="14"/>
    </i>
    <i r="2">
      <x v="15"/>
    </i>
    <i t="default" r="1">
      <x v="10"/>
    </i>
    <i r="1">
      <x v="13"/>
      <x v="23"/>
    </i>
    <i t="default" r="1">
      <x v="13"/>
    </i>
    <i t="default">
      <x v="3"/>
    </i>
    <i>
      <x v="4"/>
      <x v="6"/>
      <x v="6"/>
    </i>
    <i r="2">
      <x v="21"/>
    </i>
    <i t="default" r="1">
      <x v="6"/>
    </i>
    <i r="1">
      <x v="8"/>
      <x v="9"/>
    </i>
    <i r="2">
      <x v="10"/>
    </i>
    <i r="2">
      <x v="11"/>
    </i>
    <i r="2">
      <x v="28"/>
    </i>
    <i t="default" r="1">
      <x v="8"/>
    </i>
    <i r="1">
      <x v="12"/>
      <x v="22"/>
    </i>
    <i r="2">
      <x v="39"/>
    </i>
    <i r="2">
      <x v="40"/>
    </i>
    <i r="2">
      <x v="41"/>
    </i>
    <i t="default" r="1">
      <x v="12"/>
    </i>
    <i t="default">
      <x v="4"/>
    </i>
    <i>
      <x v="5"/>
      <x v="14"/>
      <x v="42"/>
    </i>
    <i t="default" r="1">
      <x v="14"/>
    </i>
    <i t="default">
      <x v="5"/>
    </i>
    <i t="grand">
      <x/>
    </i>
  </rowItems>
  <colItems count="1">
    <i/>
  </colItems>
  <dataFields count="1">
    <dataField name="Sum of Net Value" fld="10" baseField="0" baseItem="0" numFmtId="38"/>
  </dataFields>
  <formats count="5">
    <format dxfId="29">
      <pivotArea outline="0" collapsedLevelsAreSubtotals="1" fieldPosition="0"/>
    </format>
    <format dxfId="28">
      <pivotArea field="18" type="button" dataOnly="0" labelOnly="1" outline="0"/>
    </format>
    <format dxfId="27">
      <pivotArea type="topRight" dataOnly="0" labelOnly="1" outline="0" fieldPosition="0"/>
    </format>
    <format dxfId="26">
      <pivotArea dataOnly="0" labelOnly="1" grandCol="1" outline="0" fieldPosition="0"/>
    </format>
    <format dxfId="2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DF5B1-8AAE-4F19-A64F-DDCDCC84B727}" name="PivotTable8" cacheId="27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gridDropZones="1">
  <location ref="A3:G2930" firstHeaderRow="1" firstDataRow="2" firstDataCol="5"/>
  <pivotFields count="23"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822">
        <item x="820"/>
        <item x="1"/>
        <item x="90"/>
        <item x="290"/>
        <item x="339"/>
        <item x="340"/>
        <item x="341"/>
        <item x="342"/>
        <item x="555"/>
        <item x="639"/>
        <item x="63"/>
        <item x="64"/>
        <item x="91"/>
        <item x="161"/>
        <item x="162"/>
        <item x="163"/>
        <item x="164"/>
        <item x="165"/>
        <item x="291"/>
        <item x="292"/>
        <item x="293"/>
        <item x="344"/>
        <item x="345"/>
        <item x="393"/>
        <item x="3"/>
        <item x="394"/>
        <item x="395"/>
        <item x="396"/>
        <item x="397"/>
        <item x="467"/>
        <item x="468"/>
        <item x="469"/>
        <item x="556"/>
        <item x="640"/>
        <item x="641"/>
        <item x="660"/>
        <item x="661"/>
        <item x="662"/>
        <item x="663"/>
        <item x="664"/>
        <item x="665"/>
        <item x="735"/>
        <item x="730"/>
        <item x="734"/>
        <item x="183"/>
        <item x="195"/>
        <item x="196"/>
        <item x="178"/>
        <item x="191"/>
        <item x="176"/>
        <item x="171"/>
        <item x="209"/>
        <item x="798"/>
        <item x="221"/>
        <item x="240"/>
        <item x="237"/>
        <item x="242"/>
        <item x="241"/>
        <item x="281"/>
        <item x="2"/>
        <item x="4"/>
        <item x="65"/>
        <item x="92"/>
        <item x="93"/>
        <item x="94"/>
        <item x="95"/>
        <item x="96"/>
        <item x="166"/>
        <item x="167"/>
        <item x="219"/>
        <item x="220"/>
        <item x="222"/>
        <item x="223"/>
        <item x="224"/>
        <item x="172"/>
        <item x="398"/>
        <item x="399"/>
        <item x="400"/>
        <item x="557"/>
        <item x="494"/>
        <item x="558"/>
        <item x="559"/>
        <item x="560"/>
        <item x="561"/>
        <item x="642"/>
        <item x="666"/>
        <item x="667"/>
        <item x="731"/>
        <item x="732"/>
        <item x="733"/>
        <item x="736"/>
        <item x="816"/>
        <item x="728"/>
        <item x="729"/>
        <item x="721"/>
        <item x="727"/>
        <item x="748"/>
        <item x="755"/>
        <item x="817"/>
        <item x="742"/>
        <item x="5"/>
        <item x="6"/>
        <item x="7"/>
        <item x="8"/>
        <item x="97"/>
        <item x="98"/>
        <item x="99"/>
        <item x="168"/>
        <item x="294"/>
        <item x="295"/>
        <item x="228"/>
        <item x="346"/>
        <item x="347"/>
        <item x="343"/>
        <item x="348"/>
        <item x="401"/>
        <item x="402"/>
        <item x="489"/>
        <item x="490"/>
        <item x="491"/>
        <item x="492"/>
        <item x="562"/>
        <item x="563"/>
        <item x="564"/>
        <item x="565"/>
        <item x="566"/>
        <item x="567"/>
        <item x="568"/>
        <item x="643"/>
        <item x="644"/>
        <item x="668"/>
        <item x="669"/>
        <item x="647"/>
        <item x="654"/>
        <item x="655"/>
        <item x="9"/>
        <item x="10"/>
        <item x="11"/>
        <item x="169"/>
        <item x="170"/>
        <item x="225"/>
        <item x="226"/>
        <item x="227"/>
        <item x="229"/>
        <item x="230"/>
        <item x="231"/>
        <item x="232"/>
        <item x="233"/>
        <item x="234"/>
        <item x="235"/>
        <item x="296"/>
        <item x="297"/>
        <item x="298"/>
        <item x="299"/>
        <item x="300"/>
        <item x="301"/>
        <item x="349"/>
        <item x="350"/>
        <item x="403"/>
        <item x="404"/>
        <item x="405"/>
        <item x="493"/>
        <item x="569"/>
        <item x="570"/>
        <item x="571"/>
        <item x="572"/>
        <item x="645"/>
        <item x="646"/>
        <item x="670"/>
        <item x="671"/>
        <item x="672"/>
        <item x="673"/>
        <item x="674"/>
        <item x="366"/>
        <item x="384"/>
        <item x="627"/>
        <item x="812"/>
        <item x="633"/>
        <item x="12"/>
        <item x="13"/>
        <item x="14"/>
        <item x="100"/>
        <item x="101"/>
        <item x="102"/>
        <item x="103"/>
        <item x="236"/>
        <item x="302"/>
        <item x="303"/>
        <item x="304"/>
        <item x="332"/>
        <item x="351"/>
        <item x="352"/>
        <item x="406"/>
        <item x="407"/>
        <item x="408"/>
        <item x="409"/>
        <item x="470"/>
        <item x="495"/>
        <item x="496"/>
        <item x="497"/>
        <item x="498"/>
        <item x="573"/>
        <item x="675"/>
        <item x="676"/>
        <item x="677"/>
        <item x="678"/>
        <item x="737"/>
        <item x="738"/>
        <item x="739"/>
        <item x="513"/>
        <item x="775"/>
        <item x="15"/>
        <item x="16"/>
        <item x="17"/>
        <item x="18"/>
        <item x="19"/>
        <item x="66"/>
        <item x="104"/>
        <item x="105"/>
        <item x="106"/>
        <item x="238"/>
        <item x="239"/>
        <item x="305"/>
        <item x="306"/>
        <item x="353"/>
        <item x="354"/>
        <item x="410"/>
        <item x="411"/>
        <item x="471"/>
        <item x="472"/>
        <item x="473"/>
        <item x="474"/>
        <item x="499"/>
        <item x="500"/>
        <item x="501"/>
        <item x="502"/>
        <item x="503"/>
        <item x="532"/>
        <item x="533"/>
        <item x="574"/>
        <item x="575"/>
        <item x="576"/>
        <item x="577"/>
        <item x="578"/>
        <item x="579"/>
        <item x="679"/>
        <item x="680"/>
        <item x="681"/>
        <item x="682"/>
        <item x="683"/>
        <item x="740"/>
        <item x="741"/>
        <item x="482"/>
        <item x="815"/>
        <item x="20"/>
        <item x="21"/>
        <item x="67"/>
        <item x="68"/>
        <item x="69"/>
        <item x="107"/>
        <item x="108"/>
        <item x="109"/>
        <item x="110"/>
        <item x="111"/>
        <item x="112"/>
        <item x="173"/>
        <item x="243"/>
        <item x="307"/>
        <item x="308"/>
        <item x="412"/>
        <item x="413"/>
        <item x="414"/>
        <item x="415"/>
        <item x="475"/>
        <item x="476"/>
        <item x="580"/>
        <item x="581"/>
        <item x="582"/>
        <item x="684"/>
        <item x="743"/>
        <item x="744"/>
        <item x="745"/>
        <item x="746"/>
        <item x="38"/>
        <item x="47"/>
        <item x="791"/>
        <item x="152"/>
        <item x="22"/>
        <item x="23"/>
        <item x="24"/>
        <item x="25"/>
        <item x="26"/>
        <item x="70"/>
        <item x="113"/>
        <item x="114"/>
        <item x="115"/>
        <item x="174"/>
        <item x="175"/>
        <item x="177"/>
        <item x="244"/>
        <item x="245"/>
        <item x="246"/>
        <item x="247"/>
        <item x="248"/>
        <item x="355"/>
        <item x="356"/>
        <item x="357"/>
        <item x="358"/>
        <item x="416"/>
        <item x="417"/>
        <item x="504"/>
        <item x="505"/>
        <item x="534"/>
        <item x="535"/>
        <item x="583"/>
        <item x="584"/>
        <item x="585"/>
        <item x="586"/>
        <item x="587"/>
        <item x="588"/>
        <item x="589"/>
        <item x="648"/>
        <item x="649"/>
        <item x="685"/>
        <item x="686"/>
        <item x="687"/>
        <item x="688"/>
        <item x="722"/>
        <item x="747"/>
        <item x="749"/>
        <item x="750"/>
        <item x="751"/>
        <item x="752"/>
        <item x="794"/>
        <item x="0"/>
        <item x="27"/>
        <item x="28"/>
        <item x="29"/>
        <item x="71"/>
        <item x="72"/>
        <item x="116"/>
        <item x="117"/>
        <item x="249"/>
        <item x="250"/>
        <item x="251"/>
        <item x="252"/>
        <item x="253"/>
        <item x="254"/>
        <item x="309"/>
        <item x="359"/>
        <item x="360"/>
        <item x="361"/>
        <item x="418"/>
        <item x="419"/>
        <item x="420"/>
        <item x="421"/>
        <item x="477"/>
        <item x="506"/>
        <item x="507"/>
        <item x="536"/>
        <item x="650"/>
        <item x="689"/>
        <item x="690"/>
        <item x="753"/>
        <item x="754"/>
        <item x="436"/>
        <item x="448"/>
        <item x="446"/>
        <item x="456"/>
        <item x="427"/>
        <item x="425"/>
        <item x="428"/>
        <item x="442"/>
        <item x="443"/>
        <item x="767"/>
        <item x="778"/>
        <item x="30"/>
        <item x="118"/>
        <item x="119"/>
        <item x="120"/>
        <item x="179"/>
        <item x="180"/>
        <item x="255"/>
        <item x="256"/>
        <item x="257"/>
        <item x="310"/>
        <item x="311"/>
        <item x="312"/>
        <item x="313"/>
        <item x="314"/>
        <item x="362"/>
        <item x="363"/>
        <item x="422"/>
        <item x="423"/>
        <item x="424"/>
        <item x="426"/>
        <item x="590"/>
        <item x="591"/>
        <item x="592"/>
        <item x="593"/>
        <item x="691"/>
        <item x="692"/>
        <item x="693"/>
        <item x="792"/>
        <item x="319"/>
        <item x="804"/>
        <item x="317"/>
        <item x="318"/>
        <item x="324"/>
        <item x="808"/>
        <item x="809"/>
        <item x="810"/>
        <item x="811"/>
        <item x="818"/>
        <item x="121"/>
        <item x="122"/>
        <item x="123"/>
        <item x="124"/>
        <item x="125"/>
        <item x="181"/>
        <item x="182"/>
        <item x="184"/>
        <item x="185"/>
        <item x="258"/>
        <item x="259"/>
        <item x="260"/>
        <item x="261"/>
        <item x="315"/>
        <item x="316"/>
        <item x="364"/>
        <item x="365"/>
        <item x="429"/>
        <item x="430"/>
        <item x="431"/>
        <item x="478"/>
        <item x="479"/>
        <item x="508"/>
        <item x="509"/>
        <item x="510"/>
        <item x="537"/>
        <item x="538"/>
        <item x="594"/>
        <item x="595"/>
        <item x="596"/>
        <item x="694"/>
        <item x="756"/>
        <item x="757"/>
        <item x="758"/>
        <item x="134"/>
        <item x="156"/>
        <item x="126"/>
        <item x="795"/>
        <item x="806"/>
        <item x="31"/>
        <item x="73"/>
        <item x="127"/>
        <item x="128"/>
        <item x="129"/>
        <item x="186"/>
        <item x="187"/>
        <item x="188"/>
        <item x="189"/>
        <item x="262"/>
        <item x="263"/>
        <item x="333"/>
        <item x="334"/>
        <item x="367"/>
        <item x="432"/>
        <item x="539"/>
        <item x="540"/>
        <item x="541"/>
        <item x="597"/>
        <item x="598"/>
        <item x="599"/>
        <item x="600"/>
        <item x="651"/>
        <item x="652"/>
        <item x="653"/>
        <item x="695"/>
        <item x="696"/>
        <item x="759"/>
        <item x="520"/>
        <item x="813"/>
        <item x="814"/>
        <item x="620"/>
        <item x="604"/>
        <item x="624"/>
        <item x="819"/>
        <item x="32"/>
        <item x="74"/>
        <item x="75"/>
        <item x="190"/>
        <item x="192"/>
        <item x="193"/>
        <item x="264"/>
        <item x="368"/>
        <item x="433"/>
        <item x="434"/>
        <item x="435"/>
        <item x="511"/>
        <item x="512"/>
        <item x="601"/>
        <item x="602"/>
        <item x="603"/>
        <item x="760"/>
        <item x="207"/>
        <item x="76"/>
        <item x="130"/>
        <item x="131"/>
        <item x="194"/>
        <item x="265"/>
        <item x="266"/>
        <item x="267"/>
        <item x="320"/>
        <item x="335"/>
        <item x="369"/>
        <item x="370"/>
        <item x="371"/>
        <item x="437"/>
        <item x="480"/>
        <item x="481"/>
        <item x="514"/>
        <item x="515"/>
        <item x="542"/>
        <item x="761"/>
        <item x="762"/>
        <item x="133"/>
        <item x="629"/>
        <item x="33"/>
        <item x="34"/>
        <item x="35"/>
        <item x="36"/>
        <item x="77"/>
        <item x="132"/>
        <item x="197"/>
        <item x="268"/>
        <item x="269"/>
        <item x="438"/>
        <item x="439"/>
        <item x="440"/>
        <item x="516"/>
        <item x="517"/>
        <item x="605"/>
        <item x="606"/>
        <item x="607"/>
        <item x="336"/>
        <item x="37"/>
        <item x="39"/>
        <item x="78"/>
        <item x="198"/>
        <item x="199"/>
        <item x="270"/>
        <item x="321"/>
        <item x="441"/>
        <item x="518"/>
        <item x="608"/>
        <item x="609"/>
        <item x="610"/>
        <item x="697"/>
        <item x="698"/>
        <item x="699"/>
        <item x="700"/>
        <item x="701"/>
        <item x="702"/>
        <item x="796"/>
        <item x="278"/>
        <item x="801"/>
        <item x="276"/>
        <item x="40"/>
        <item x="135"/>
        <item x="136"/>
        <item x="271"/>
        <item x="272"/>
        <item x="322"/>
        <item x="611"/>
        <item x="656"/>
        <item x="763"/>
        <item x="764"/>
        <item x="799"/>
        <item x="800"/>
        <item x="203"/>
        <item x="802"/>
        <item x="805"/>
        <item x="807"/>
        <item x="41"/>
        <item x="42"/>
        <item x="79"/>
        <item x="137"/>
        <item x="138"/>
        <item x="139"/>
        <item x="140"/>
        <item x="200"/>
        <item x="372"/>
        <item x="444"/>
        <item x="612"/>
        <item x="613"/>
        <item x="614"/>
        <item x="703"/>
        <item x="704"/>
        <item x="723"/>
        <item x="765"/>
        <item x="766"/>
        <item x="803"/>
        <item x="43"/>
        <item x="44"/>
        <item x="141"/>
        <item x="142"/>
        <item x="143"/>
        <item x="201"/>
        <item x="273"/>
        <item x="445"/>
        <item x="483"/>
        <item x="519"/>
        <item x="543"/>
        <item x="544"/>
        <item x="615"/>
        <item x="657"/>
        <item x="705"/>
        <item x="768"/>
        <item x="793"/>
        <item x="797"/>
        <item x="45"/>
        <item x="46"/>
        <item x="80"/>
        <item x="144"/>
        <item x="202"/>
        <item x="204"/>
        <item x="205"/>
        <item x="206"/>
        <item x="274"/>
        <item x="323"/>
        <item x="325"/>
        <item x="337"/>
        <item x="373"/>
        <item x="374"/>
        <item x="447"/>
        <item x="449"/>
        <item x="450"/>
        <item x="521"/>
        <item x="522"/>
        <item x="523"/>
        <item x="524"/>
        <item x="545"/>
        <item x="616"/>
        <item x="617"/>
        <item x="618"/>
        <item x="619"/>
        <item x="621"/>
        <item x="622"/>
        <item x="623"/>
        <item x="625"/>
        <item x="706"/>
        <item x="708"/>
        <item x="707"/>
        <item x="769"/>
        <item x="770"/>
        <item x="771"/>
        <item x="772"/>
        <item x="773"/>
        <item x="48"/>
        <item x="81"/>
        <item x="208"/>
        <item x="210"/>
        <item x="211"/>
        <item x="212"/>
        <item x="275"/>
        <item x="326"/>
        <item x="327"/>
        <item x="328"/>
        <item x="375"/>
        <item x="376"/>
        <item x="377"/>
        <item x="458"/>
        <item x="451"/>
        <item x="452"/>
        <item x="453"/>
        <item x="454"/>
        <item x="455"/>
        <item x="457"/>
        <item x="546"/>
        <item x="547"/>
        <item x="626"/>
        <item x="628"/>
        <item x="724"/>
        <item x="781"/>
        <item x="774"/>
        <item x="780"/>
        <item x="82"/>
        <item x="145"/>
        <item x="146"/>
        <item x="378"/>
        <item x="459"/>
        <item x="709"/>
        <item x="776"/>
        <item x="777"/>
        <item x="779"/>
        <item x="83"/>
        <item x="84"/>
        <item x="147"/>
        <item x="213"/>
        <item x="214"/>
        <item x="277"/>
        <item x="329"/>
        <item x="379"/>
        <item x="380"/>
        <item x="381"/>
        <item x="382"/>
        <item x="460"/>
        <item x="484"/>
        <item x="525"/>
        <item x="526"/>
        <item x="548"/>
        <item x="549"/>
        <item x="550"/>
        <item x="630"/>
        <item x="631"/>
        <item x="632"/>
        <item x="634"/>
        <item x="725"/>
        <item x="726"/>
        <item x="782"/>
        <item x="49"/>
        <item x="50"/>
        <item x="148"/>
        <item x="215"/>
        <item x="279"/>
        <item x="280"/>
        <item x="383"/>
        <item x="461"/>
        <item x="462"/>
        <item x="485"/>
        <item x="527"/>
        <item x="710"/>
        <item x="783"/>
        <item x="784"/>
        <item x="785"/>
        <item x="85"/>
        <item x="86"/>
        <item x="149"/>
        <item x="150"/>
        <item x="151"/>
        <item x="153"/>
        <item x="154"/>
        <item x="155"/>
        <item x="216"/>
        <item x="217"/>
        <item x="218"/>
        <item x="282"/>
        <item x="283"/>
        <item x="284"/>
        <item x="330"/>
        <item x="385"/>
        <item x="386"/>
        <item x="463"/>
        <item x="464"/>
        <item x="528"/>
        <item x="529"/>
        <item x="530"/>
        <item x="635"/>
        <item x="636"/>
        <item x="637"/>
        <item x="638"/>
        <item x="658"/>
        <item x="711"/>
        <item x="712"/>
        <item x="786"/>
        <item x="51"/>
        <item x="52"/>
        <item x="53"/>
        <item x="87"/>
        <item x="88"/>
        <item x="157"/>
        <item x="158"/>
        <item x="331"/>
        <item x="338"/>
        <item x="387"/>
        <item x="388"/>
        <item x="389"/>
        <item x="390"/>
        <item x="465"/>
        <item x="486"/>
        <item x="487"/>
        <item x="488"/>
        <item x="531"/>
        <item x="659"/>
        <item x="713"/>
        <item x="714"/>
        <item x="715"/>
        <item x="54"/>
        <item x="55"/>
        <item x="56"/>
        <item x="57"/>
        <item x="58"/>
        <item x="59"/>
        <item x="60"/>
        <item x="61"/>
        <item x="89"/>
        <item x="159"/>
        <item x="285"/>
        <item x="286"/>
        <item x="466"/>
        <item x="551"/>
        <item x="552"/>
        <item x="716"/>
        <item x="790"/>
        <item x="787"/>
        <item x="788"/>
        <item x="789"/>
        <item x="62"/>
        <item x="391"/>
        <item x="392"/>
        <item x="553"/>
        <item x="717"/>
        <item x="160"/>
        <item x="287"/>
        <item x="718"/>
        <item x="719"/>
        <item x="720"/>
        <item x="288"/>
        <item x="289"/>
        <item x="554"/>
        <item t="default"/>
      </items>
    </pivotField>
    <pivotField compact="0" outline="0" subtotalTop="0" showAll="0"/>
    <pivotField axis="axisRow" compact="0" outline="0" subtotalTop="0" showAll="0">
      <items count="8">
        <item x="6"/>
        <item x="3"/>
        <item x="1"/>
        <item x="2"/>
        <item x="0"/>
        <item x="4"/>
        <item x="5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>
      <items count="3">
        <item x="1"/>
        <item x="0"/>
        <item t="default"/>
      </items>
    </pivotField>
    <pivotField compact="0" outline="0" subtotalTop="0" showAll="0"/>
    <pivotField axis="axisRow" compact="0" outline="0" subtotalTop="0" showAll="0">
      <items count="45">
        <item x="43"/>
        <item x="1"/>
        <item x="7"/>
        <item x="17"/>
        <item x="20"/>
        <item x="31"/>
        <item x="3"/>
        <item x="4"/>
        <item x="5"/>
        <item x="11"/>
        <item x="12"/>
        <item x="13"/>
        <item x="22"/>
        <item x="23"/>
        <item x="24"/>
        <item x="16"/>
        <item x="26"/>
        <item x="32"/>
        <item x="35"/>
        <item x="36"/>
        <item x="37"/>
        <item x="41"/>
        <item x="40"/>
        <item x="15"/>
        <item x="2"/>
        <item x="6"/>
        <item x="8"/>
        <item x="9"/>
        <item x="14"/>
        <item x="38"/>
        <item x="39"/>
        <item x="10"/>
        <item x="21"/>
        <item x="25"/>
        <item x="27"/>
        <item x="28"/>
        <item x="33"/>
        <item x="34"/>
        <item x="19"/>
        <item x="29"/>
        <item x="30"/>
        <item x="42"/>
        <item x="0"/>
        <item x="18"/>
        <item t="default"/>
      </items>
    </pivotField>
    <pivotField axis="axisRow" compact="0" outline="0" subtotalTop="0" showAll="0">
      <items count="16">
        <item x="14"/>
        <item x="1"/>
        <item x="4"/>
        <item x="8"/>
        <item x="9"/>
        <item x="12"/>
        <item x="2"/>
        <item x="3"/>
        <item x="5"/>
        <item x="10"/>
        <item x="7"/>
        <item x="13"/>
        <item x="11"/>
        <item x="6"/>
        <item x="0"/>
        <item t="default"/>
      </items>
    </pivotField>
    <pivotField axis="axisRow" compact="0" outline="0" subtotalTop="0" showAll="0">
      <items count="7">
        <item h="1" x="5"/>
        <item x="1"/>
        <item x="3"/>
        <item x="4"/>
        <item x="2"/>
        <item x="0"/>
        <item t="default"/>
      </items>
    </pivotField>
  </pivotFields>
  <rowFields count="5">
    <field x="22"/>
    <field x="21"/>
    <field x="20"/>
    <field x="3"/>
    <field x="5"/>
  </rowFields>
  <rowItems count="2926">
    <i>
      <x v="1"/>
      <x v="1"/>
      <x v="1"/>
      <x v="1"/>
      <x v="1"/>
    </i>
    <i r="4">
      <x v="2"/>
    </i>
    <i r="4">
      <x v="3"/>
    </i>
    <i t="default" r="3">
      <x v="1"/>
    </i>
    <i r="3">
      <x v="24"/>
      <x v="2"/>
    </i>
    <i r="4">
      <x v="3"/>
    </i>
    <i t="default" r="3">
      <x v="24"/>
    </i>
    <i r="3">
      <x v="60"/>
      <x v="1"/>
    </i>
    <i r="4">
      <x v="3"/>
    </i>
    <i r="4">
      <x v="4"/>
    </i>
    <i t="default" r="3">
      <x v="60"/>
    </i>
    <i r="3">
      <x v="100"/>
      <x v="2"/>
    </i>
    <i r="4">
      <x v="3"/>
    </i>
    <i t="default" r="3">
      <x v="100"/>
    </i>
    <i r="3">
      <x v="102"/>
      <x v="1"/>
    </i>
    <i r="4">
      <x v="2"/>
    </i>
    <i r="4">
      <x v="4"/>
    </i>
    <i t="default" r="3">
      <x v="102"/>
    </i>
    <i r="3">
      <x v="103"/>
      <x v="1"/>
    </i>
    <i r="4">
      <x v="3"/>
    </i>
    <i r="4">
      <x v="4"/>
    </i>
    <i t="default" r="3">
      <x v="103"/>
    </i>
    <i r="3">
      <x v="135"/>
      <x v="1"/>
    </i>
    <i r="4">
      <x v="2"/>
    </i>
    <i r="4">
      <x v="3"/>
    </i>
    <i r="4">
      <x v="4"/>
    </i>
    <i t="default" r="3">
      <x v="135"/>
    </i>
    <i r="3">
      <x v="137"/>
      <x v="4"/>
    </i>
    <i t="default" r="3">
      <x v="137"/>
    </i>
    <i r="3">
      <x v="179"/>
      <x v="1"/>
    </i>
    <i t="default" r="3">
      <x v="179"/>
    </i>
    <i r="3">
      <x v="180"/>
      <x v="1"/>
    </i>
    <i r="4">
      <x v="2"/>
    </i>
    <i r="4">
      <x v="4"/>
    </i>
    <i t="default" r="3">
      <x v="180"/>
    </i>
    <i r="3">
      <x v="212"/>
      <x v="2"/>
    </i>
    <i r="4">
      <x v="3"/>
    </i>
    <i r="4">
      <x v="4"/>
    </i>
    <i t="default" r="3">
      <x v="212"/>
    </i>
    <i r="3">
      <x v="213"/>
      <x v="2"/>
    </i>
    <i r="4">
      <x v="3"/>
    </i>
    <i r="4">
      <x v="4"/>
    </i>
    <i t="default" r="3">
      <x v="213"/>
    </i>
    <i r="3">
      <x v="214"/>
      <x v="1"/>
    </i>
    <i r="4">
      <x v="2"/>
    </i>
    <i r="4">
      <x v="3"/>
    </i>
    <i r="4">
      <x v="4"/>
    </i>
    <i t="default" r="3">
      <x v="214"/>
    </i>
    <i r="3">
      <x v="215"/>
      <x v="1"/>
    </i>
    <i r="4">
      <x v="2"/>
    </i>
    <i r="4">
      <x v="3"/>
    </i>
    <i r="4">
      <x v="4"/>
    </i>
    <i t="default" r="3">
      <x v="215"/>
    </i>
    <i r="3">
      <x v="254"/>
      <x v="4"/>
    </i>
    <i t="default" r="3">
      <x v="254"/>
    </i>
    <i r="3">
      <x v="255"/>
      <x v="2"/>
    </i>
    <i r="4">
      <x v="4"/>
    </i>
    <i t="default" r="3">
      <x v="255"/>
    </i>
    <i r="3">
      <x v="283"/>
      <x v="1"/>
    </i>
    <i r="4">
      <x v="2"/>
    </i>
    <i r="4">
      <x v="3"/>
    </i>
    <i r="4">
      <x v="4"/>
    </i>
    <i t="default" r="3">
      <x v="283"/>
    </i>
    <i r="3">
      <x v="284"/>
      <x v="2"/>
    </i>
    <i r="4">
      <x v="5"/>
    </i>
    <i t="default" r="3">
      <x v="284"/>
    </i>
    <i r="3">
      <x v="285"/>
      <x v="2"/>
    </i>
    <i t="default" r="3">
      <x v="285"/>
    </i>
    <i r="3">
      <x v="287"/>
      <x v="2"/>
    </i>
    <i r="4">
      <x v="3"/>
    </i>
    <i r="4">
      <x v="4"/>
    </i>
    <i t="default" r="3">
      <x v="287"/>
    </i>
    <i r="3">
      <x v="289"/>
      <x v="1"/>
    </i>
    <i r="4">
      <x v="2"/>
    </i>
    <i r="4">
      <x v="3"/>
    </i>
    <i r="4">
      <x v="4"/>
    </i>
    <i t="default" r="3">
      <x v="289"/>
    </i>
    <i r="3">
      <x v="290"/>
      <x v="2"/>
    </i>
    <i r="4">
      <x v="3"/>
    </i>
    <i t="default" r="3">
      <x v="290"/>
    </i>
    <i r="3">
      <x v="291"/>
      <x v="2"/>
    </i>
    <i r="4">
      <x v="3"/>
    </i>
    <i r="4">
      <x v="4"/>
    </i>
    <i t="default" r="3">
      <x v="291"/>
    </i>
    <i r="3">
      <x v="335"/>
      <x v="2"/>
    </i>
    <i r="4">
      <x v="4"/>
    </i>
    <i t="default" r="3">
      <x v="335"/>
    </i>
    <i r="3">
      <x v="336"/>
      <x v="1"/>
    </i>
    <i r="4">
      <x v="4"/>
    </i>
    <i t="default" r="3">
      <x v="336"/>
    </i>
    <i r="3">
      <x v="376"/>
      <x v="4"/>
    </i>
    <i t="default" r="3">
      <x v="376"/>
    </i>
    <i r="3">
      <x v="394"/>
      <x v="1"/>
    </i>
    <i r="4">
      <x v="3"/>
    </i>
    <i t="default" r="3">
      <x v="394"/>
    </i>
    <i r="3">
      <x v="488"/>
      <x v="2"/>
    </i>
    <i r="4">
      <x v="4"/>
    </i>
    <i t="default" r="3">
      <x v="488"/>
    </i>
    <i r="3">
      <x v="528"/>
      <x v="2"/>
    </i>
    <i r="4">
      <x v="4"/>
    </i>
    <i t="default" r="3">
      <x v="528"/>
    </i>
    <i r="3">
      <x v="529"/>
      <x v="4"/>
    </i>
    <i t="default" r="3">
      <x v="529"/>
    </i>
    <i r="3">
      <x v="530"/>
      <x v="4"/>
    </i>
    <i t="default" r="3">
      <x v="530"/>
    </i>
    <i r="3">
      <x v="531"/>
      <x v="1"/>
    </i>
    <i r="4">
      <x v="4"/>
    </i>
    <i t="default" r="3">
      <x v="531"/>
    </i>
    <i r="3">
      <x v="547"/>
      <x v="1"/>
    </i>
    <i r="4">
      <x v="2"/>
    </i>
    <i r="4">
      <x v="4"/>
    </i>
    <i t="default" r="3">
      <x v="547"/>
    </i>
    <i r="3">
      <x v="568"/>
      <x v="1"/>
    </i>
    <i r="4">
      <x v="2"/>
    </i>
    <i r="4">
      <x v="4"/>
    </i>
    <i t="default" r="3">
      <x v="568"/>
    </i>
    <i r="3">
      <x v="585"/>
      <x v="2"/>
    </i>
    <i r="4">
      <x v="3"/>
    </i>
    <i r="4">
      <x v="4"/>
    </i>
    <i t="default" r="3">
      <x v="585"/>
    </i>
    <i r="3">
      <x v="603"/>
      <x v="1"/>
    </i>
    <i r="4">
      <x v="2"/>
    </i>
    <i r="4">
      <x v="3"/>
    </i>
    <i r="4">
      <x v="4"/>
    </i>
    <i t="default" r="3">
      <x v="603"/>
    </i>
    <i r="3">
      <x v="604"/>
      <x v="1"/>
    </i>
    <i r="4">
      <x v="2"/>
    </i>
    <i r="4">
      <x v="3"/>
    </i>
    <i r="4">
      <x v="4"/>
    </i>
    <i t="default" r="3">
      <x v="604"/>
    </i>
    <i r="3">
      <x v="621"/>
      <x v="4"/>
    </i>
    <i t="default" r="3">
      <x v="621"/>
    </i>
    <i r="3">
      <x v="622"/>
      <x v="1"/>
    </i>
    <i t="default" r="3">
      <x v="622"/>
    </i>
    <i r="3">
      <x v="659"/>
      <x v="1"/>
    </i>
    <i r="4">
      <x v="4"/>
    </i>
    <i t="default" r="3">
      <x v="659"/>
    </i>
    <i r="3">
      <x v="721"/>
      <x v="1"/>
    </i>
    <i r="4">
      <x v="4"/>
    </i>
    <i t="default" r="3">
      <x v="721"/>
    </i>
    <i r="3">
      <x v="722"/>
      <x v="1"/>
    </i>
    <i r="4">
      <x v="2"/>
    </i>
    <i r="4">
      <x v="3"/>
    </i>
    <i r="4">
      <x v="4"/>
    </i>
    <i t="default" r="3">
      <x v="722"/>
    </i>
    <i r="3">
      <x v="788"/>
      <x v="4"/>
    </i>
    <i t="default" r="3">
      <x v="788"/>
    </i>
    <i r="3">
      <x v="791"/>
      <x v="1"/>
    </i>
    <i r="4">
      <x v="2"/>
    </i>
    <i r="4">
      <x v="3"/>
    </i>
    <i t="default" r="3">
      <x v="791"/>
    </i>
    <i r="3">
      <x v="792"/>
      <x v="1"/>
    </i>
    <i r="4">
      <x v="2"/>
    </i>
    <i r="4">
      <x v="4"/>
    </i>
    <i t="default" r="3">
      <x v="792"/>
    </i>
    <i r="3">
      <x v="795"/>
      <x v="1"/>
    </i>
    <i r="4">
      <x v="3"/>
    </i>
    <i r="4">
      <x v="4"/>
    </i>
    <i t="default" r="3">
      <x v="795"/>
    </i>
    <i t="default" r="2">
      <x v="1"/>
    </i>
    <i r="2">
      <x v="24"/>
      <x v="59"/>
      <x v="2"/>
    </i>
    <i t="default" r="3">
      <x v="59"/>
    </i>
    <i r="3">
      <x v="101"/>
      <x v="2"/>
    </i>
    <i r="4">
      <x v="3"/>
    </i>
    <i t="default" r="3">
      <x v="101"/>
    </i>
    <i r="3">
      <x v="178"/>
      <x v="2"/>
    </i>
    <i r="4">
      <x v="3"/>
    </i>
    <i r="4">
      <x v="4"/>
    </i>
    <i t="default" r="3">
      <x v="178"/>
    </i>
    <i r="3">
      <x v="211"/>
      <x v="1"/>
    </i>
    <i r="4">
      <x v="2"/>
    </i>
    <i r="4">
      <x v="3"/>
    </i>
    <i r="4">
      <x v="4"/>
    </i>
    <i t="default" r="3">
      <x v="211"/>
    </i>
    <i r="3">
      <x v="288"/>
      <x v="3"/>
    </i>
    <i r="4">
      <x v="4"/>
    </i>
    <i t="default" r="3">
      <x v="288"/>
    </i>
    <i r="3">
      <x v="337"/>
      <x v="3"/>
    </i>
    <i t="default" r="3">
      <x v="337"/>
    </i>
    <i r="3">
      <x v="403"/>
      <x v="4"/>
    </i>
    <i t="default" r="3">
      <x v="403"/>
    </i>
    <i r="3">
      <x v="453"/>
      <x v="1"/>
    </i>
    <i r="4">
      <x v="4"/>
    </i>
    <i t="default" r="3">
      <x v="453"/>
    </i>
    <i r="3">
      <x v="546"/>
      <x v="1"/>
    </i>
    <i r="4">
      <x v="2"/>
    </i>
    <i r="4">
      <x v="4"/>
    </i>
    <i t="default" r="3">
      <x v="546"/>
    </i>
    <i r="3">
      <x v="584"/>
      <x v="1"/>
    </i>
    <i r="4">
      <x v="3"/>
    </i>
    <i r="4">
      <x v="4"/>
    </i>
    <i t="default" r="3">
      <x v="584"/>
    </i>
    <i r="3">
      <x v="766"/>
      <x v="4"/>
    </i>
    <i t="default" r="3">
      <x v="766"/>
    </i>
    <i r="3">
      <x v="767"/>
      <x v="1"/>
    </i>
    <i t="default" r="3">
      <x v="767"/>
    </i>
    <i r="3">
      <x v="768"/>
      <x v="2"/>
    </i>
    <i t="default" r="3">
      <x v="768"/>
    </i>
    <i r="3">
      <x v="789"/>
      <x v="1"/>
    </i>
    <i r="4">
      <x v="3"/>
    </i>
    <i r="4">
      <x v="4"/>
    </i>
    <i t="default" r="3">
      <x v="789"/>
    </i>
    <i r="3">
      <x v="790"/>
      <x v="2"/>
    </i>
    <i t="default" r="3">
      <x v="790"/>
    </i>
    <i r="3">
      <x v="793"/>
      <x v="3"/>
    </i>
    <i r="4">
      <x v="4"/>
    </i>
    <i t="default" r="3">
      <x v="793"/>
    </i>
    <i r="3">
      <x v="794"/>
      <x v="3"/>
    </i>
    <i r="4">
      <x v="4"/>
    </i>
    <i t="default" r="3">
      <x v="794"/>
    </i>
    <i r="3">
      <x v="808"/>
      <x v="1"/>
    </i>
    <i r="4">
      <x v="4"/>
    </i>
    <i t="default" r="3">
      <x v="808"/>
    </i>
    <i t="default" r="2">
      <x v="24"/>
    </i>
    <i r="2">
      <x v="30"/>
      <x v="91"/>
      <x v="2"/>
    </i>
    <i r="4">
      <x v="3"/>
    </i>
    <i t="default" r="3">
      <x v="91"/>
    </i>
    <i r="3">
      <x v="92"/>
      <x v="2"/>
    </i>
    <i r="4">
      <x v="3"/>
    </i>
    <i r="4">
      <x v="4"/>
    </i>
    <i t="default" r="3">
      <x v="92"/>
    </i>
    <i r="3">
      <x v="93"/>
      <x v="3"/>
    </i>
    <i r="4">
      <x v="4"/>
    </i>
    <i t="default" r="3">
      <x v="93"/>
    </i>
    <i r="3">
      <x v="94"/>
      <x v="1"/>
    </i>
    <i r="4">
      <x v="2"/>
    </i>
    <i r="4">
      <x v="3"/>
    </i>
    <i r="4">
      <x v="4"/>
    </i>
    <i t="default" r="3">
      <x v="94"/>
    </i>
    <i r="3">
      <x v="95"/>
      <x v="1"/>
    </i>
    <i r="4">
      <x v="2"/>
    </i>
    <i r="4">
      <x v="3"/>
    </i>
    <i t="default" r="3">
      <x v="95"/>
    </i>
    <i r="3">
      <x v="327"/>
      <x v="2"/>
    </i>
    <i t="default" r="3">
      <x v="327"/>
    </i>
    <i r="3">
      <x v="599"/>
      <x v="1"/>
    </i>
    <i r="4">
      <x v="2"/>
    </i>
    <i r="4">
      <x v="3"/>
    </i>
    <i r="4">
      <x v="4"/>
    </i>
    <i t="default" r="3">
      <x v="599"/>
    </i>
    <i r="3">
      <x v="683"/>
      <x v="4"/>
    </i>
    <i t="default" r="3">
      <x v="683"/>
    </i>
    <i r="3">
      <x v="718"/>
      <x v="2"/>
    </i>
    <i t="default" r="3">
      <x v="718"/>
    </i>
    <i r="3">
      <x v="719"/>
      <x v="1"/>
    </i>
    <i t="default" r="3">
      <x v="719"/>
    </i>
    <i t="default" r="2">
      <x v="30"/>
    </i>
    <i r="2">
      <x v="38"/>
      <x v="189"/>
      <x v="1"/>
    </i>
    <i r="4">
      <x v="2"/>
    </i>
    <i r="4">
      <x v="3"/>
    </i>
    <i t="default" r="3">
      <x v="189"/>
    </i>
    <i r="3">
      <x v="452"/>
      <x v="3"/>
    </i>
    <i t="default" r="3">
      <x v="452"/>
    </i>
    <i r="3">
      <x v="464"/>
      <x v="2"/>
    </i>
    <i r="4">
      <x v="3"/>
    </i>
    <i t="default" r="3">
      <x v="464"/>
    </i>
    <i r="3">
      <x v="465"/>
      <x v="4"/>
    </i>
    <i t="default" r="3">
      <x v="465"/>
    </i>
    <i r="3">
      <x v="514"/>
      <x v="4"/>
    </i>
    <i t="default" r="3">
      <x v="514"/>
    </i>
    <i r="3">
      <x v="545"/>
      <x v="2"/>
    </i>
    <i r="4">
      <x v="3"/>
    </i>
    <i t="default" r="3">
      <x v="545"/>
    </i>
    <i r="3">
      <x v="632"/>
      <x v="2"/>
    </i>
    <i t="default" r="3">
      <x v="632"/>
    </i>
    <i r="3">
      <x v="774"/>
      <x v="2"/>
    </i>
    <i r="4">
      <x v="3"/>
    </i>
    <i t="default" r="3">
      <x v="774"/>
    </i>
    <i t="default" r="2">
      <x v="38"/>
    </i>
    <i t="default" r="1">
      <x v="1"/>
    </i>
    <i t="default">
      <x v="1"/>
    </i>
    <i>
      <x v="2"/>
      <x v="2"/>
      <x v="2"/>
      <x v="2"/>
      <x v="1"/>
    </i>
    <i r="4">
      <x v="2"/>
    </i>
    <i r="4">
      <x v="3"/>
    </i>
    <i r="4">
      <x v="4"/>
    </i>
    <i r="4">
      <x v="5"/>
    </i>
    <i t="default" r="3">
      <x v="2"/>
    </i>
    <i r="3">
      <x v="12"/>
      <x v="2"/>
    </i>
    <i t="default" r="3">
      <x v="12"/>
    </i>
    <i r="3">
      <x v="62"/>
      <x v="1"/>
    </i>
    <i r="4">
      <x v="2"/>
    </i>
    <i t="default" r="3">
      <x v="62"/>
    </i>
    <i r="3">
      <x v="64"/>
      <x v="1"/>
    </i>
    <i r="4">
      <x v="2"/>
    </i>
    <i r="4">
      <x v="3"/>
    </i>
    <i r="4">
      <x v="4"/>
    </i>
    <i t="default" r="3">
      <x v="64"/>
    </i>
    <i r="3">
      <x v="105"/>
      <x v="3"/>
    </i>
    <i r="4">
      <x v="4"/>
    </i>
    <i t="default" r="3">
      <x v="105"/>
    </i>
    <i r="3">
      <x v="181"/>
      <x v="1"/>
    </i>
    <i r="4">
      <x v="3"/>
    </i>
    <i r="4">
      <x v="4"/>
    </i>
    <i t="default" r="3">
      <x v="181"/>
    </i>
    <i r="3">
      <x v="182"/>
      <x v="1"/>
    </i>
    <i r="4">
      <x v="2"/>
    </i>
    <i r="4">
      <x v="3"/>
    </i>
    <i t="default" r="3">
      <x v="182"/>
    </i>
    <i r="3">
      <x v="184"/>
      <x v="1"/>
    </i>
    <i t="default" r="3">
      <x v="184"/>
    </i>
    <i r="3">
      <x v="218"/>
      <x v="3"/>
    </i>
    <i r="4">
      <x v="4"/>
    </i>
    <i t="default" r="3">
      <x v="218"/>
    </i>
    <i r="3">
      <x v="219"/>
      <x v="1"/>
    </i>
    <i r="4">
      <x v="2"/>
    </i>
    <i r="4">
      <x v="3"/>
    </i>
    <i t="default" r="3">
      <x v="219"/>
    </i>
    <i r="3">
      <x v="259"/>
      <x v="1"/>
    </i>
    <i r="4">
      <x v="2"/>
    </i>
    <i r="4">
      <x v="3"/>
    </i>
    <i r="4">
      <x v="4"/>
    </i>
    <i t="default" r="3">
      <x v="259"/>
    </i>
    <i r="3">
      <x v="260"/>
      <x v="1"/>
    </i>
    <i r="4">
      <x v="2"/>
    </i>
    <i r="4">
      <x v="4"/>
    </i>
    <i t="default" r="3">
      <x v="260"/>
    </i>
    <i r="3">
      <x v="264"/>
      <x v="2"/>
    </i>
    <i r="4">
      <x v="3"/>
    </i>
    <i t="default" r="3">
      <x v="264"/>
    </i>
    <i r="3">
      <x v="286"/>
      <x v="1"/>
    </i>
    <i r="4">
      <x v="2"/>
    </i>
    <i r="4">
      <x v="4"/>
    </i>
    <i t="default" r="3">
      <x v="286"/>
    </i>
    <i r="3">
      <x v="294"/>
      <x v="1"/>
    </i>
    <i r="4">
      <x v="2"/>
    </i>
    <i r="4">
      <x v="3"/>
    </i>
    <i r="4">
      <x v="4"/>
    </i>
    <i t="default" r="3">
      <x v="294"/>
    </i>
    <i r="3">
      <x v="295"/>
      <x v="1"/>
    </i>
    <i r="4">
      <x v="2"/>
    </i>
    <i r="4">
      <x v="3"/>
    </i>
    <i r="4">
      <x v="4"/>
    </i>
    <i t="default" r="3">
      <x v="295"/>
    </i>
    <i r="3">
      <x v="341"/>
      <x v="3"/>
    </i>
    <i r="4">
      <x v="4"/>
    </i>
    <i t="default" r="3">
      <x v="341"/>
    </i>
    <i r="3">
      <x v="377"/>
      <x v="3"/>
    </i>
    <i t="default" r="3">
      <x v="377"/>
    </i>
    <i r="3">
      <x v="379"/>
      <x v="1"/>
    </i>
    <i r="4">
      <x v="2"/>
    </i>
    <i r="4">
      <x v="3"/>
    </i>
    <i t="default" r="3">
      <x v="379"/>
    </i>
    <i r="3">
      <x v="414"/>
      <x v="1"/>
    </i>
    <i r="4">
      <x v="2"/>
    </i>
    <i r="4">
      <x v="3"/>
    </i>
    <i r="4">
      <x v="4"/>
    </i>
    <i t="default" r="3">
      <x v="414"/>
    </i>
    <i r="3">
      <x v="415"/>
      <x v="1"/>
    </i>
    <i r="4">
      <x v="4"/>
    </i>
    <i t="default" r="3">
      <x v="415"/>
    </i>
    <i r="3">
      <x v="416"/>
      <x v="4"/>
    </i>
    <i t="default" r="3">
      <x v="416"/>
    </i>
    <i r="3">
      <x v="418"/>
      <x v="4"/>
    </i>
    <i t="default" r="3">
      <x v="418"/>
    </i>
    <i r="3">
      <x v="449"/>
      <x v="1"/>
    </i>
    <i r="4">
      <x v="2"/>
    </i>
    <i r="4">
      <x v="3"/>
    </i>
    <i r="4">
      <x v="4"/>
    </i>
    <i r="4">
      <x v="5"/>
    </i>
    <i r="4">
      <x v="6"/>
    </i>
    <i t="default" r="3">
      <x v="449"/>
    </i>
    <i r="3">
      <x v="450"/>
      <x v="1"/>
    </i>
    <i r="4">
      <x v="2"/>
    </i>
    <i r="4">
      <x v="3"/>
    </i>
    <i r="4">
      <x v="4"/>
    </i>
    <i t="default" r="3">
      <x v="450"/>
    </i>
    <i r="3">
      <x v="451"/>
      <x v="2"/>
    </i>
    <i t="default" r="3">
      <x v="451"/>
    </i>
    <i r="3">
      <x v="455"/>
      <x v="1"/>
    </i>
    <i t="default" r="3">
      <x v="455"/>
    </i>
    <i r="3">
      <x v="457"/>
      <x v="3"/>
    </i>
    <i t="default" r="3">
      <x v="457"/>
    </i>
    <i r="3">
      <x v="507"/>
      <x v="2"/>
    </i>
    <i r="4">
      <x v="4"/>
    </i>
    <i t="default" r="3">
      <x v="507"/>
    </i>
    <i r="3">
      <x v="508"/>
      <x v="1"/>
    </i>
    <i r="4">
      <x v="4"/>
    </i>
    <i t="default" r="3">
      <x v="508"/>
    </i>
    <i r="3">
      <x v="624"/>
      <x v="1"/>
    </i>
    <i t="default" r="3">
      <x v="624"/>
    </i>
    <i r="3">
      <x v="688"/>
      <x v="1"/>
    </i>
    <i t="default" r="3">
      <x v="688"/>
    </i>
    <i r="3">
      <x v="723"/>
      <x v="1"/>
    </i>
    <i r="4">
      <x v="2"/>
    </i>
    <i r="4">
      <x v="3"/>
    </i>
    <i r="4">
      <x v="4"/>
    </i>
    <i t="default" r="3">
      <x v="723"/>
    </i>
    <i r="3">
      <x v="738"/>
      <x v="4"/>
    </i>
    <i t="default" r="3">
      <x v="738"/>
    </i>
    <i r="3">
      <x v="742"/>
      <x v="2"/>
    </i>
    <i r="4">
      <x v="3"/>
    </i>
    <i r="4">
      <x v="4"/>
    </i>
    <i t="default" r="3">
      <x v="742"/>
    </i>
    <i r="3">
      <x v="771"/>
      <x v="1"/>
    </i>
    <i r="4">
      <x v="2"/>
    </i>
    <i t="default" r="3">
      <x v="771"/>
    </i>
    <i r="3">
      <x v="772"/>
      <x v="2"/>
    </i>
    <i r="4">
      <x v="3"/>
    </i>
    <i t="default" r="3">
      <x v="772"/>
    </i>
    <i r="3">
      <x v="797"/>
      <x v="1"/>
    </i>
    <i r="4">
      <x v="2"/>
    </i>
    <i r="4">
      <x v="3"/>
    </i>
    <i t="default" r="3">
      <x v="797"/>
    </i>
    <i t="default" r="2">
      <x v="2"/>
    </i>
    <i r="2">
      <x v="26"/>
      <x v="63"/>
      <x v="1"/>
    </i>
    <i r="4">
      <x v="2"/>
    </i>
    <i r="4">
      <x v="3"/>
    </i>
    <i r="4">
      <x v="4"/>
    </i>
    <i r="4">
      <x v="5"/>
    </i>
    <i t="default" r="3">
      <x v="63"/>
    </i>
    <i r="3">
      <x v="262"/>
      <x v="2"/>
    </i>
    <i t="default" r="3">
      <x v="262"/>
    </i>
    <i r="3">
      <x v="340"/>
      <x v="4"/>
    </i>
    <i t="default" r="3">
      <x v="340"/>
    </i>
    <i r="3">
      <x v="417"/>
      <x v="4"/>
    </i>
    <i t="default" r="3">
      <x v="417"/>
    </i>
    <i r="3">
      <x v="526"/>
      <x v="2"/>
    </i>
    <i r="4">
      <x v="3"/>
    </i>
    <i r="4">
      <x v="4"/>
    </i>
    <i r="4">
      <x v="5"/>
    </i>
    <i t="default" r="3">
      <x v="526"/>
    </i>
    <i r="3">
      <x v="533"/>
      <x v="4"/>
    </i>
    <i t="default" r="3">
      <x v="533"/>
    </i>
    <i r="3">
      <x v="569"/>
      <x v="1"/>
    </i>
    <i r="4">
      <x v="2"/>
    </i>
    <i r="4">
      <x v="3"/>
    </i>
    <i r="4">
      <x v="4"/>
    </i>
    <i t="default" r="3">
      <x v="569"/>
    </i>
    <i r="3">
      <x v="570"/>
      <x v="4"/>
    </i>
    <i t="default" r="3">
      <x v="570"/>
    </i>
    <i r="3">
      <x v="590"/>
      <x v="4"/>
    </i>
    <i t="default" r="3">
      <x v="590"/>
    </i>
    <i r="3">
      <x v="605"/>
      <x v="1"/>
    </i>
    <i r="4">
      <x v="2"/>
    </i>
    <i r="4">
      <x v="4"/>
    </i>
    <i t="default" r="3">
      <x v="605"/>
    </i>
    <i r="3">
      <x v="606"/>
      <x v="1"/>
    </i>
    <i r="4">
      <x v="2"/>
    </i>
    <i r="4">
      <x v="3"/>
    </i>
    <i t="default" r="3">
      <x v="606"/>
    </i>
    <i r="3">
      <x v="607"/>
      <x v="2"/>
    </i>
    <i r="4">
      <x v="3"/>
    </i>
    <i t="default" r="3">
      <x v="607"/>
    </i>
    <i t="default" r="2">
      <x v="26"/>
    </i>
    <i r="2">
      <x v="31"/>
      <x v="66"/>
      <x v="1"/>
    </i>
    <i r="4">
      <x v="2"/>
    </i>
    <i r="4">
      <x v="3"/>
    </i>
    <i r="4">
      <x v="4"/>
    </i>
    <i t="default" r="3">
      <x v="66"/>
    </i>
    <i r="3">
      <x v="217"/>
      <x v="4"/>
    </i>
    <i t="default" r="3">
      <x v="217"/>
    </i>
    <i r="3">
      <x v="333"/>
      <x v="2"/>
    </i>
    <i r="4">
      <x v="4"/>
    </i>
    <i r="4">
      <x v="5"/>
    </i>
    <i r="4">
      <x v="6"/>
    </i>
    <i t="default" r="3">
      <x v="333"/>
    </i>
    <i r="3">
      <x v="378"/>
      <x v="4"/>
    </i>
    <i t="default" r="3">
      <x v="378"/>
    </i>
    <i r="3">
      <x v="587"/>
      <x v="3"/>
    </i>
    <i t="default" r="3">
      <x v="587"/>
    </i>
    <i r="3">
      <x v="589"/>
      <x v="3"/>
    </i>
    <i t="default" r="3">
      <x v="589"/>
    </i>
    <i r="3">
      <x v="689"/>
      <x v="4"/>
    </i>
    <i t="default" r="3">
      <x v="689"/>
    </i>
    <i r="3">
      <x v="698"/>
      <x v="3"/>
    </i>
    <i t="default" r="3">
      <x v="698"/>
    </i>
    <i r="3">
      <x v="739"/>
      <x v="2"/>
    </i>
    <i r="4">
      <x v="3"/>
    </i>
    <i r="4">
      <x v="4"/>
    </i>
    <i t="default" r="3">
      <x v="739"/>
    </i>
    <i r="3">
      <x v="813"/>
      <x v="4"/>
    </i>
    <i t="default" r="3">
      <x v="813"/>
    </i>
    <i t="default" r="2">
      <x v="31"/>
    </i>
    <i t="default" r="1">
      <x v="2"/>
    </i>
    <i r="1">
      <x v="3"/>
      <x v="3"/>
      <x v="3"/>
      <x v="2"/>
    </i>
    <i r="4">
      <x v="4"/>
    </i>
    <i t="default" r="3">
      <x v="3"/>
    </i>
    <i r="3">
      <x v="18"/>
      <x v="1"/>
    </i>
    <i r="4">
      <x v="4"/>
    </i>
    <i t="default" r="3">
      <x v="18"/>
    </i>
    <i r="3">
      <x v="19"/>
      <x v="1"/>
    </i>
    <i r="4">
      <x v="2"/>
    </i>
    <i r="4">
      <x v="3"/>
    </i>
    <i r="4">
      <x v="5"/>
    </i>
    <i r="4">
      <x v="6"/>
    </i>
    <i t="default" r="3">
      <x v="19"/>
    </i>
    <i r="3">
      <x v="20"/>
      <x v="2"/>
    </i>
    <i r="4">
      <x v="3"/>
    </i>
    <i r="4">
      <x v="4"/>
    </i>
    <i t="default" r="3">
      <x v="20"/>
    </i>
    <i r="3">
      <x v="74"/>
      <x v="1"/>
    </i>
    <i t="default" r="3">
      <x v="74"/>
    </i>
    <i r="3">
      <x v="108"/>
      <x v="4"/>
    </i>
    <i t="default" r="3">
      <x v="108"/>
    </i>
    <i r="3">
      <x v="109"/>
      <x v="1"/>
    </i>
    <i r="4">
      <x v="2"/>
    </i>
    <i r="4">
      <x v="4"/>
    </i>
    <i t="default" r="3">
      <x v="109"/>
    </i>
    <i r="3">
      <x v="110"/>
      <x v="1"/>
    </i>
    <i r="4">
      <x v="2"/>
    </i>
    <i r="4">
      <x v="3"/>
    </i>
    <i r="4">
      <x v="4"/>
    </i>
    <i r="4">
      <x v="5"/>
    </i>
    <i t="default" r="3">
      <x v="110"/>
    </i>
    <i r="3">
      <x v="150"/>
      <x v="1"/>
    </i>
    <i r="4">
      <x v="4"/>
    </i>
    <i t="default" r="3">
      <x v="150"/>
    </i>
    <i r="3">
      <x v="151"/>
      <x v="1"/>
    </i>
    <i r="4">
      <x v="2"/>
    </i>
    <i r="4">
      <x v="3"/>
    </i>
    <i r="4">
      <x v="4"/>
    </i>
    <i t="default" r="3">
      <x v="151"/>
    </i>
    <i r="3">
      <x v="152"/>
      <x v="1"/>
    </i>
    <i r="4">
      <x v="2"/>
    </i>
    <i r="4">
      <x v="3"/>
    </i>
    <i r="4">
      <x v="6"/>
    </i>
    <i t="default" r="3">
      <x v="152"/>
    </i>
    <i r="3">
      <x v="153"/>
      <x v="1"/>
    </i>
    <i r="4">
      <x v="2"/>
    </i>
    <i r="4">
      <x v="3"/>
    </i>
    <i r="4">
      <x v="4"/>
    </i>
    <i r="4">
      <x v="6"/>
    </i>
    <i t="default" r="3">
      <x v="153"/>
    </i>
    <i r="3">
      <x v="154"/>
      <x v="1"/>
    </i>
    <i r="4">
      <x v="2"/>
    </i>
    <i r="4">
      <x v="3"/>
    </i>
    <i r="4">
      <x v="4"/>
    </i>
    <i t="default" r="3">
      <x v="154"/>
    </i>
    <i r="3">
      <x v="155"/>
      <x v="1"/>
    </i>
    <i r="4">
      <x v="3"/>
    </i>
    <i r="4">
      <x v="4"/>
    </i>
    <i t="default" r="3">
      <x v="155"/>
    </i>
    <i r="3">
      <x v="186"/>
      <x v="1"/>
    </i>
    <i r="4">
      <x v="2"/>
    </i>
    <i r="4">
      <x v="3"/>
    </i>
    <i r="4">
      <x v="4"/>
    </i>
    <i t="default" r="3">
      <x v="186"/>
    </i>
    <i r="3">
      <x v="187"/>
      <x v="1"/>
    </i>
    <i r="4">
      <x v="2"/>
    </i>
    <i r="4">
      <x v="3"/>
    </i>
    <i r="4">
      <x v="4"/>
    </i>
    <i r="4">
      <x v="5"/>
    </i>
    <i t="default" r="3">
      <x v="187"/>
    </i>
    <i r="3">
      <x v="188"/>
      <x v="3"/>
    </i>
    <i t="default" r="3">
      <x v="188"/>
    </i>
    <i r="3">
      <x v="222"/>
      <x v="1"/>
    </i>
    <i r="4">
      <x v="3"/>
    </i>
    <i r="4">
      <x v="4"/>
    </i>
    <i t="default" r="3">
      <x v="222"/>
    </i>
    <i r="3">
      <x v="223"/>
      <x v="1"/>
    </i>
    <i r="4">
      <x v="2"/>
    </i>
    <i r="4">
      <x v="4"/>
    </i>
    <i t="default" r="3">
      <x v="223"/>
    </i>
    <i r="3">
      <x v="267"/>
      <x v="1"/>
    </i>
    <i r="4">
      <x v="2"/>
    </i>
    <i r="4">
      <x v="3"/>
    </i>
    <i r="4">
      <x v="4"/>
    </i>
    <i r="4">
      <x v="6"/>
    </i>
    <i t="default" r="3">
      <x v="267"/>
    </i>
    <i r="3">
      <x v="268"/>
      <x v="1"/>
    </i>
    <i r="4">
      <x v="2"/>
    </i>
    <i r="4">
      <x v="3"/>
    </i>
    <i r="4">
      <x v="4"/>
    </i>
    <i r="4">
      <x v="5"/>
    </i>
    <i t="default" r="3">
      <x v="268"/>
    </i>
    <i r="3">
      <x v="348"/>
      <x v="1"/>
    </i>
    <i r="4">
      <x v="2"/>
    </i>
    <i r="4">
      <x v="3"/>
    </i>
    <i r="4">
      <x v="4"/>
    </i>
    <i t="default" r="3">
      <x v="348"/>
    </i>
    <i r="3">
      <x v="385"/>
      <x v="1"/>
    </i>
    <i r="4">
      <x v="2"/>
    </i>
    <i r="4">
      <x v="3"/>
    </i>
    <i r="4">
      <x v="4"/>
    </i>
    <i t="default" r="3">
      <x v="385"/>
    </i>
    <i r="3">
      <x v="386"/>
      <x v="1"/>
    </i>
    <i r="4">
      <x v="3"/>
    </i>
    <i r="4">
      <x v="4"/>
    </i>
    <i t="default" r="3">
      <x v="386"/>
    </i>
    <i r="3">
      <x v="387"/>
      <x v="1"/>
    </i>
    <i r="4">
      <x v="2"/>
    </i>
    <i r="4">
      <x v="3"/>
    </i>
    <i r="4">
      <x v="4"/>
    </i>
    <i t="default" r="3">
      <x v="387"/>
    </i>
    <i r="3">
      <x v="388"/>
      <x v="1"/>
    </i>
    <i r="4">
      <x v="2"/>
    </i>
    <i r="4">
      <x v="3"/>
    </i>
    <i r="4">
      <x v="4"/>
    </i>
    <i t="default" r="3">
      <x v="388"/>
    </i>
    <i r="3">
      <x v="389"/>
      <x v="1"/>
    </i>
    <i r="4">
      <x v="3"/>
    </i>
    <i r="4">
      <x v="4"/>
    </i>
    <i t="default" r="3">
      <x v="389"/>
    </i>
    <i r="3">
      <x v="404"/>
      <x v="1"/>
    </i>
    <i r="4">
      <x v="2"/>
    </i>
    <i r="4">
      <x v="3"/>
    </i>
    <i r="4">
      <x v="5"/>
    </i>
    <i t="default" r="3">
      <x v="404"/>
    </i>
    <i r="3">
      <x v="405"/>
      <x v="2"/>
    </i>
    <i t="default" r="3">
      <x v="405"/>
    </i>
    <i r="3">
      <x v="406"/>
      <x v="1"/>
    </i>
    <i r="4">
      <x v="2"/>
    </i>
    <i r="4">
      <x v="3"/>
    </i>
    <i r="4">
      <x v="4"/>
    </i>
    <i t="default" r="3">
      <x v="406"/>
    </i>
    <i r="3">
      <x v="407"/>
      <x v="1"/>
    </i>
    <i r="4">
      <x v="2"/>
    </i>
    <i r="4">
      <x v="3"/>
    </i>
    <i r="4">
      <x v="4"/>
    </i>
    <i t="default" r="3">
      <x v="407"/>
    </i>
    <i r="3">
      <x v="408"/>
      <x v="1"/>
    </i>
    <i r="4">
      <x v="2"/>
    </i>
    <i t="default" r="3">
      <x v="408"/>
    </i>
    <i r="3">
      <x v="427"/>
      <x v="4"/>
    </i>
    <i t="default" r="3">
      <x v="427"/>
    </i>
    <i r="3">
      <x v="428"/>
      <x v="1"/>
    </i>
    <i t="default" r="3">
      <x v="428"/>
    </i>
    <i r="3">
      <x v="513"/>
      <x v="1"/>
    </i>
    <i r="4">
      <x v="2"/>
    </i>
    <i r="4">
      <x v="3"/>
    </i>
    <i t="default" r="3">
      <x v="513"/>
    </i>
    <i r="3">
      <x v="552"/>
      <x v="3"/>
    </i>
    <i r="4">
      <x v="4"/>
    </i>
    <i t="default" r="3">
      <x v="552"/>
    </i>
    <i r="3">
      <x v="573"/>
      <x v="3"/>
    </i>
    <i t="default" r="3">
      <x v="573"/>
    </i>
    <i r="3">
      <x v="582"/>
      <x v="5"/>
    </i>
    <i t="default" r="3">
      <x v="582"/>
    </i>
    <i r="3">
      <x v="631"/>
      <x v="3"/>
    </i>
    <i t="default" r="3">
      <x v="631"/>
    </i>
    <i r="3">
      <x v="666"/>
      <x v="1"/>
    </i>
    <i t="default" r="3">
      <x v="666"/>
    </i>
    <i r="3">
      <x v="668"/>
      <x v="1"/>
    </i>
    <i r="4">
      <x v="2"/>
    </i>
    <i r="4">
      <x v="4"/>
    </i>
    <i t="default" r="3">
      <x v="668"/>
    </i>
    <i r="3">
      <x v="702"/>
      <x v="1"/>
    </i>
    <i r="4">
      <x v="3"/>
    </i>
    <i r="4">
      <x v="4"/>
    </i>
    <i t="default" r="3">
      <x v="702"/>
    </i>
    <i r="3">
      <x v="750"/>
      <x v="1"/>
    </i>
    <i r="4">
      <x v="2"/>
    </i>
    <i r="4">
      <x v="3"/>
    </i>
    <i t="default" r="3">
      <x v="750"/>
    </i>
    <i r="3">
      <x v="773"/>
      <x v="1"/>
    </i>
    <i t="default" r="3">
      <x v="773"/>
    </i>
    <i t="default" r="2">
      <x v="3"/>
    </i>
    <i r="2">
      <x v="43"/>
      <x v="630"/>
      <x v="4"/>
    </i>
    <i t="default" r="3">
      <x v="630"/>
    </i>
    <i r="3">
      <x v="667"/>
      <x v="1"/>
    </i>
    <i r="4">
      <x v="2"/>
    </i>
    <i r="4">
      <x v="3"/>
    </i>
    <i t="default" r="3">
      <x v="667"/>
    </i>
    <i t="default" r="2">
      <x v="43"/>
    </i>
    <i t="default" r="1">
      <x v="3"/>
    </i>
    <i r="1">
      <x v="7"/>
      <x v="7"/>
      <x v="10"/>
      <x v="3"/>
    </i>
    <i t="default" r="3">
      <x v="10"/>
    </i>
    <i r="3">
      <x v="256"/>
      <x v="4"/>
    </i>
    <i t="default" r="3">
      <x v="256"/>
    </i>
    <i r="3">
      <x v="338"/>
      <x v="4"/>
    </i>
    <i t="default" r="3">
      <x v="338"/>
    </i>
    <i r="3">
      <x v="454"/>
      <x v="3"/>
    </i>
    <i r="4">
      <x v="4"/>
    </i>
    <i t="default" r="3">
      <x v="454"/>
    </i>
    <i r="3">
      <x v="489"/>
      <x v="1"/>
    </i>
    <i r="4">
      <x v="3"/>
    </i>
    <i t="default" r="3">
      <x v="489"/>
    </i>
    <i r="3">
      <x v="548"/>
      <x v="1"/>
    </i>
    <i r="4">
      <x v="2"/>
    </i>
    <i r="4">
      <x v="3"/>
    </i>
    <i t="default" r="3">
      <x v="548"/>
    </i>
    <i r="3">
      <x v="623"/>
      <x v="1"/>
    </i>
    <i r="4">
      <x v="2"/>
    </i>
    <i t="default" r="3">
      <x v="623"/>
    </i>
    <i r="3">
      <x v="660"/>
      <x v="2"/>
    </i>
    <i t="default" r="3">
      <x v="660"/>
    </i>
    <i r="3">
      <x v="696"/>
      <x v="2"/>
    </i>
    <i t="default" r="3">
      <x v="696"/>
    </i>
    <i r="3">
      <x v="697"/>
      <x v="3"/>
    </i>
    <i t="default" r="3">
      <x v="697"/>
    </i>
    <i r="3">
      <x v="736"/>
      <x v="1"/>
    </i>
    <i r="4">
      <x v="2"/>
    </i>
    <i r="4">
      <x v="4"/>
    </i>
    <i t="default" r="3">
      <x v="736"/>
    </i>
    <i r="3">
      <x v="737"/>
      <x v="3"/>
    </i>
    <i r="4">
      <x v="4"/>
    </i>
    <i t="default" r="3">
      <x v="737"/>
    </i>
    <i r="3">
      <x v="769"/>
      <x v="3"/>
    </i>
    <i t="default" r="3">
      <x v="769"/>
    </i>
    <i r="3">
      <x v="796"/>
      <x v="2"/>
    </i>
    <i r="4">
      <x v="3"/>
    </i>
    <i t="default" r="3">
      <x v="796"/>
    </i>
    <i t="default" r="2">
      <x v="7"/>
    </i>
    <i r="2">
      <x v="8"/>
      <x v="11"/>
      <x v="1"/>
    </i>
    <i r="4">
      <x v="2"/>
    </i>
    <i r="4">
      <x v="3"/>
    </i>
    <i t="default" r="3">
      <x v="11"/>
    </i>
    <i r="3">
      <x v="216"/>
      <x v="2"/>
    </i>
    <i r="4">
      <x v="3"/>
    </i>
    <i r="4">
      <x v="4"/>
    </i>
    <i t="default" r="3">
      <x v="216"/>
    </i>
    <i r="3">
      <x v="257"/>
      <x v="2"/>
    </i>
    <i r="4">
      <x v="3"/>
    </i>
    <i r="4">
      <x v="4"/>
    </i>
    <i t="default" r="3">
      <x v="257"/>
    </i>
    <i r="3">
      <x v="258"/>
      <x v="1"/>
    </i>
    <i r="4">
      <x v="2"/>
    </i>
    <i r="4">
      <x v="3"/>
    </i>
    <i r="4">
      <x v="4"/>
    </i>
    <i t="default" r="3">
      <x v="258"/>
    </i>
    <i r="3">
      <x v="292"/>
      <x v="1"/>
    </i>
    <i r="4">
      <x v="3"/>
    </i>
    <i r="4">
      <x v="4"/>
    </i>
    <i t="default" r="3">
      <x v="292"/>
    </i>
    <i r="3">
      <x v="490"/>
      <x v="1"/>
    </i>
    <i r="4">
      <x v="2"/>
    </i>
    <i r="4">
      <x v="4"/>
    </i>
    <i t="default" r="3">
      <x v="490"/>
    </i>
    <i r="3">
      <x v="506"/>
      <x v="2"/>
    </i>
    <i r="4">
      <x v="3"/>
    </i>
    <i r="4">
      <x v="4"/>
    </i>
    <i t="default" r="3">
      <x v="506"/>
    </i>
    <i r="3">
      <x v="532"/>
      <x v="4"/>
    </i>
    <i t="default" r="3">
      <x v="532"/>
    </i>
    <i r="3">
      <x v="586"/>
      <x v="4"/>
    </i>
    <i t="default" r="3">
      <x v="586"/>
    </i>
    <i r="3">
      <x v="770"/>
      <x v="1"/>
    </i>
    <i t="default" r="3">
      <x v="770"/>
    </i>
    <i t="default" r="2">
      <x v="8"/>
    </i>
    <i r="2">
      <x v="25"/>
      <x v="61"/>
      <x v="3"/>
    </i>
    <i t="default" r="3">
      <x v="61"/>
    </i>
    <i r="3">
      <x v="339"/>
      <x v="1"/>
    </i>
    <i r="4">
      <x v="2"/>
    </i>
    <i r="4">
      <x v="3"/>
    </i>
    <i r="4">
      <x v="4"/>
    </i>
    <i t="default" r="3">
      <x v="339"/>
    </i>
    <i r="3">
      <x v="619"/>
      <x v="2"/>
    </i>
    <i r="4">
      <x v="3"/>
    </i>
    <i t="default" r="3">
      <x v="619"/>
    </i>
    <i r="3">
      <x v="687"/>
      <x v="1"/>
    </i>
    <i r="4">
      <x v="2"/>
    </i>
    <i r="4">
      <x v="3"/>
    </i>
    <i r="4">
      <x v="4"/>
    </i>
    <i t="default" r="3">
      <x v="687"/>
    </i>
    <i t="default" r="2">
      <x v="25"/>
    </i>
    <i r="2">
      <x v="27"/>
      <x v="65"/>
      <x v="1"/>
    </i>
    <i r="4">
      <x v="2"/>
    </i>
    <i r="4">
      <x v="3"/>
    </i>
    <i r="4">
      <x v="5"/>
    </i>
    <i r="4">
      <x v="6"/>
    </i>
    <i t="default" r="3">
      <x v="65"/>
    </i>
    <i r="3">
      <x v="104"/>
      <x v="1"/>
    </i>
    <i r="4">
      <x v="3"/>
    </i>
    <i t="default" r="3">
      <x v="104"/>
    </i>
    <i r="3">
      <x v="106"/>
      <x v="3"/>
    </i>
    <i r="4">
      <x v="4"/>
    </i>
    <i t="default" r="3">
      <x v="106"/>
    </i>
    <i r="3">
      <x v="183"/>
      <x v="1"/>
    </i>
    <i r="4">
      <x v="2"/>
    </i>
    <i r="4">
      <x v="3"/>
    </i>
    <i t="default" r="3">
      <x v="183"/>
    </i>
    <i r="3">
      <x v="261"/>
      <x v="2"/>
    </i>
    <i r="4">
      <x v="3"/>
    </i>
    <i r="4">
      <x v="4"/>
    </i>
    <i t="default" r="3">
      <x v="261"/>
    </i>
    <i r="3">
      <x v="263"/>
      <x v="1"/>
    </i>
    <i t="default" r="3">
      <x v="263"/>
    </i>
    <i r="3">
      <x v="293"/>
      <x v="3"/>
    </i>
    <i r="4">
      <x v="4"/>
    </i>
    <i t="default" r="3">
      <x v="293"/>
    </i>
    <i r="3">
      <x v="448"/>
      <x v="2"/>
    </i>
    <i r="4">
      <x v="4"/>
    </i>
    <i t="default" r="3">
      <x v="448"/>
    </i>
    <i r="3">
      <x v="456"/>
      <x v="1"/>
    </i>
    <i r="4">
      <x v="2"/>
    </i>
    <i r="4">
      <x v="3"/>
    </i>
    <i r="4">
      <x v="4"/>
    </i>
    <i t="default" r="3">
      <x v="456"/>
    </i>
    <i r="3">
      <x v="564"/>
      <x v="2"/>
    </i>
    <i t="default" r="3">
      <x v="564"/>
    </i>
    <i r="3">
      <x v="588"/>
      <x v="1"/>
    </i>
    <i r="4">
      <x v="2"/>
    </i>
    <i t="default" r="3">
      <x v="588"/>
    </i>
    <i r="3">
      <x v="620"/>
      <x v="4"/>
    </i>
    <i t="default" r="3">
      <x v="620"/>
    </i>
    <i r="3">
      <x v="740"/>
      <x v="1"/>
    </i>
    <i r="4">
      <x v="2"/>
    </i>
    <i r="4">
      <x v="3"/>
    </i>
    <i t="default" r="3">
      <x v="740"/>
    </i>
    <i r="3">
      <x v="741"/>
      <x v="2"/>
    </i>
    <i r="4">
      <x v="3"/>
    </i>
    <i t="default" r="3">
      <x v="741"/>
    </i>
    <i r="3">
      <x v="743"/>
      <x v="1"/>
    </i>
    <i r="4">
      <x v="3"/>
    </i>
    <i r="4">
      <x v="4"/>
    </i>
    <i t="default" r="3">
      <x v="743"/>
    </i>
    <i t="default" r="2">
      <x v="27"/>
    </i>
    <i t="default" r="1">
      <x v="7"/>
    </i>
    <i r="1">
      <x v="11"/>
      <x v="18"/>
      <x v="24"/>
      <x v="1"/>
    </i>
    <i r="4">
      <x v="2"/>
    </i>
    <i t="default" r="3">
      <x v="24"/>
    </i>
    <i r="3">
      <x v="36"/>
      <x v="1"/>
    </i>
    <i r="4">
      <x v="2"/>
    </i>
    <i r="4">
      <x v="4"/>
    </i>
    <i t="default" r="3">
      <x v="36"/>
    </i>
    <i r="3">
      <x v="38"/>
      <x v="1"/>
    </i>
    <i r="4">
      <x v="2"/>
    </i>
    <i r="4">
      <x v="3"/>
    </i>
    <i r="4">
      <x v="4"/>
    </i>
    <i t="default" r="3">
      <x v="38"/>
    </i>
    <i r="3">
      <x v="40"/>
      <x v="1"/>
    </i>
    <i r="4">
      <x v="2"/>
    </i>
    <i r="4">
      <x v="4"/>
    </i>
    <i t="default" r="3">
      <x v="40"/>
    </i>
    <i r="3">
      <x v="86"/>
      <x v="1"/>
    </i>
    <i r="4">
      <x v="3"/>
    </i>
    <i r="4">
      <x v="4"/>
    </i>
    <i t="default" r="3">
      <x v="86"/>
    </i>
    <i r="3">
      <x v="130"/>
      <x v="1"/>
    </i>
    <i r="4">
      <x v="3"/>
    </i>
    <i t="default" r="3">
      <x v="130"/>
    </i>
    <i r="3">
      <x v="131"/>
      <x v="1"/>
    </i>
    <i r="4">
      <x v="4"/>
    </i>
    <i t="default" r="3">
      <x v="131"/>
    </i>
    <i r="3">
      <x v="169"/>
      <x v="1"/>
    </i>
    <i r="4">
      <x v="2"/>
    </i>
    <i r="4">
      <x v="3"/>
    </i>
    <i r="4">
      <x v="4"/>
    </i>
    <i t="default" r="3">
      <x v="169"/>
    </i>
    <i r="3">
      <x v="171"/>
      <x v="1"/>
    </i>
    <i r="4">
      <x v="2"/>
    </i>
    <i r="4">
      <x v="3"/>
    </i>
    <i r="4">
      <x v="4"/>
    </i>
    <i t="default" r="3">
      <x v="171"/>
    </i>
    <i r="3">
      <x v="203"/>
      <x v="1"/>
    </i>
    <i r="4">
      <x v="2"/>
    </i>
    <i r="4">
      <x v="3"/>
    </i>
    <i r="4">
      <x v="4"/>
    </i>
    <i t="default" r="3">
      <x v="203"/>
    </i>
    <i r="3">
      <x v="247"/>
      <x v="1"/>
    </i>
    <i r="4">
      <x v="2"/>
    </i>
    <i r="4">
      <x v="4"/>
    </i>
    <i t="default" r="3">
      <x v="247"/>
    </i>
    <i r="3">
      <x v="249"/>
      <x v="1"/>
    </i>
    <i r="4">
      <x v="2"/>
    </i>
    <i r="4">
      <x v="3"/>
    </i>
    <i r="4">
      <x v="4"/>
    </i>
    <i t="default" r="3">
      <x v="249"/>
    </i>
    <i r="3">
      <x v="324"/>
      <x v="2"/>
    </i>
    <i r="4">
      <x v="4"/>
    </i>
    <i t="default" r="3">
      <x v="324"/>
    </i>
    <i r="3">
      <x v="362"/>
      <x v="1"/>
    </i>
    <i r="4">
      <x v="3"/>
    </i>
    <i t="default" r="3">
      <x v="362"/>
    </i>
    <i r="3">
      <x v="402"/>
      <x v="1"/>
    </i>
    <i t="default" r="3">
      <x v="402"/>
    </i>
    <i r="3">
      <x v="444"/>
      <x v="1"/>
    </i>
    <i r="4">
      <x v="2"/>
    </i>
    <i r="4">
      <x v="3"/>
    </i>
    <i r="4">
      <x v="4"/>
    </i>
    <i t="default" r="3">
      <x v="444"/>
    </i>
    <i r="3">
      <x v="558"/>
      <x v="3"/>
    </i>
    <i t="default" r="3">
      <x v="558"/>
    </i>
    <i r="3">
      <x v="559"/>
      <x v="1"/>
    </i>
    <i r="4">
      <x v="2"/>
    </i>
    <i r="4">
      <x v="3"/>
    </i>
    <i r="4">
      <x v="4"/>
    </i>
    <i t="default" r="3">
      <x v="559"/>
    </i>
    <i r="3">
      <x v="562"/>
      <x v="1"/>
    </i>
    <i r="4">
      <x v="2"/>
    </i>
    <i r="4">
      <x v="3"/>
    </i>
    <i r="4">
      <x v="4"/>
    </i>
    <i t="default" r="3">
      <x v="562"/>
    </i>
    <i r="3">
      <x v="597"/>
      <x v="1"/>
    </i>
    <i r="4">
      <x v="2"/>
    </i>
    <i r="4">
      <x v="3"/>
    </i>
    <i r="4">
      <x v="4"/>
    </i>
    <i t="default" r="3">
      <x v="597"/>
    </i>
    <i r="3">
      <x v="598"/>
      <x v="4"/>
    </i>
    <i t="default" r="3">
      <x v="598"/>
    </i>
    <i r="3">
      <x v="652"/>
      <x v="1"/>
    </i>
    <i t="default" r="3">
      <x v="652"/>
    </i>
    <i r="3">
      <x v="692"/>
      <x v="1"/>
    </i>
    <i t="default" r="3">
      <x v="692"/>
    </i>
    <i r="3">
      <x v="817"/>
      <x v="4"/>
    </i>
    <i t="default" r="3">
      <x v="817"/>
    </i>
    <i t="default" r="2">
      <x v="18"/>
    </i>
    <i r="2">
      <x v="19"/>
      <x v="35"/>
      <x v="1"/>
    </i>
    <i r="4">
      <x v="2"/>
    </i>
    <i r="4">
      <x v="3"/>
    </i>
    <i r="4">
      <x v="4"/>
    </i>
    <i t="default" r="3">
      <x v="35"/>
    </i>
    <i r="3">
      <x v="168"/>
      <x v="2"/>
    </i>
    <i r="4">
      <x v="3"/>
    </i>
    <i r="4">
      <x v="4"/>
    </i>
    <i t="default" r="3">
      <x v="168"/>
    </i>
    <i r="3">
      <x v="170"/>
      <x v="1"/>
    </i>
    <i r="4">
      <x v="4"/>
    </i>
    <i t="default" r="3">
      <x v="170"/>
    </i>
    <i r="3">
      <x v="205"/>
      <x v="2"/>
    </i>
    <i r="4">
      <x v="3"/>
    </i>
    <i t="default" r="3">
      <x v="205"/>
    </i>
    <i r="3">
      <x v="617"/>
      <x v="1"/>
    </i>
    <i r="4">
      <x v="2"/>
    </i>
    <i r="4">
      <x v="3"/>
    </i>
    <i t="default" r="3">
      <x v="617"/>
    </i>
    <i r="3">
      <x v="653"/>
      <x v="4"/>
    </i>
    <i t="default" r="3">
      <x v="653"/>
    </i>
    <i r="3">
      <x v="785"/>
      <x v="1"/>
    </i>
    <i r="4">
      <x v="2"/>
    </i>
    <i r="4">
      <x v="4"/>
    </i>
    <i t="default" r="3">
      <x v="785"/>
    </i>
    <i r="3">
      <x v="786"/>
      <x v="2"/>
    </i>
    <i r="4">
      <x v="3"/>
    </i>
    <i r="4">
      <x v="4"/>
    </i>
    <i t="default" r="3">
      <x v="786"/>
    </i>
    <i r="3">
      <x v="787"/>
      <x v="2"/>
    </i>
    <i t="default" r="3">
      <x v="787"/>
    </i>
    <i r="3">
      <x v="816"/>
      <x v="1"/>
    </i>
    <i r="4">
      <x v="3"/>
    </i>
    <i t="default" r="3">
      <x v="816"/>
    </i>
    <i t="default" r="2">
      <x v="19"/>
    </i>
    <i r="2">
      <x v="20"/>
      <x v="24"/>
      <x v="1"/>
    </i>
    <i r="4">
      <x v="2"/>
    </i>
    <i r="4">
      <x v="3"/>
    </i>
    <i t="default" r="3">
      <x v="24"/>
    </i>
    <i r="3">
      <x v="37"/>
      <x v="1"/>
    </i>
    <i r="4">
      <x v="3"/>
    </i>
    <i r="4">
      <x v="4"/>
    </i>
    <i t="default" r="3">
      <x v="37"/>
    </i>
    <i r="3">
      <x v="39"/>
      <x v="1"/>
    </i>
    <i r="4">
      <x v="3"/>
    </i>
    <i r="4">
      <x v="4"/>
    </i>
    <i t="default" r="3">
      <x v="39"/>
    </i>
    <i r="3">
      <x v="172"/>
      <x v="1"/>
    </i>
    <i r="4">
      <x v="3"/>
    </i>
    <i r="4">
      <x v="4"/>
    </i>
    <i t="default" r="3">
      <x v="172"/>
    </i>
    <i r="3">
      <x v="202"/>
      <x v="1"/>
    </i>
    <i r="4">
      <x v="2"/>
    </i>
    <i r="4">
      <x v="3"/>
    </i>
    <i r="4">
      <x v="4"/>
    </i>
    <i t="default" r="3">
      <x v="202"/>
    </i>
    <i r="3">
      <x v="204"/>
      <x v="1"/>
    </i>
    <i r="4">
      <x v="2"/>
    </i>
    <i r="4">
      <x v="3"/>
    </i>
    <i r="4">
      <x v="4"/>
    </i>
    <i t="default" r="3">
      <x v="204"/>
    </i>
    <i r="3">
      <x v="245"/>
      <x v="1"/>
    </i>
    <i r="4">
      <x v="2"/>
    </i>
    <i r="4">
      <x v="3"/>
    </i>
    <i r="4">
      <x v="4"/>
    </i>
    <i t="default" r="3">
      <x v="245"/>
    </i>
    <i r="3">
      <x v="246"/>
      <x v="1"/>
    </i>
    <i r="4">
      <x v="3"/>
    </i>
    <i r="4">
      <x v="4"/>
    </i>
    <i t="default" r="3">
      <x v="246"/>
    </i>
    <i r="3">
      <x v="248"/>
      <x v="1"/>
    </i>
    <i r="4">
      <x v="3"/>
    </i>
    <i r="4">
      <x v="4"/>
    </i>
    <i t="default" r="3">
      <x v="248"/>
    </i>
    <i r="3">
      <x v="278"/>
      <x v="1"/>
    </i>
    <i r="4">
      <x v="3"/>
    </i>
    <i r="4">
      <x v="4"/>
    </i>
    <i t="default" r="3">
      <x v="278"/>
    </i>
    <i r="3">
      <x v="316"/>
      <x v="1"/>
    </i>
    <i r="4">
      <x v="2"/>
    </i>
    <i r="4">
      <x v="3"/>
    </i>
    <i t="default" r="3">
      <x v="316"/>
    </i>
    <i r="3">
      <x v="323"/>
      <x v="1"/>
    </i>
    <i r="4">
      <x v="2"/>
    </i>
    <i r="4">
      <x v="3"/>
    </i>
    <i r="4">
      <x v="4"/>
    </i>
    <i t="default" r="3">
      <x v="323"/>
    </i>
    <i r="3">
      <x v="325"/>
      <x v="1"/>
    </i>
    <i r="4">
      <x v="3"/>
    </i>
    <i r="4">
      <x v="4"/>
    </i>
    <i t="default" r="3">
      <x v="325"/>
    </i>
    <i r="3">
      <x v="326"/>
      <x v="1"/>
    </i>
    <i r="4">
      <x v="2"/>
    </i>
    <i r="4">
      <x v="3"/>
    </i>
    <i r="4">
      <x v="4"/>
    </i>
    <i t="default" r="3">
      <x v="326"/>
    </i>
    <i r="3">
      <x v="361"/>
      <x v="1"/>
    </i>
    <i r="4">
      <x v="2"/>
    </i>
    <i r="4">
      <x v="3"/>
    </i>
    <i t="default" r="3">
      <x v="361"/>
    </i>
    <i r="3">
      <x v="400"/>
      <x v="2"/>
    </i>
    <i r="4">
      <x v="4"/>
    </i>
    <i t="default" r="3">
      <x v="400"/>
    </i>
    <i r="3">
      <x v="401"/>
      <x v="1"/>
    </i>
    <i r="4">
      <x v="2"/>
    </i>
    <i r="4">
      <x v="3"/>
    </i>
    <i r="4">
      <x v="4"/>
    </i>
    <i t="default" r="3">
      <x v="401"/>
    </i>
    <i r="3">
      <x v="478"/>
      <x v="1"/>
    </i>
    <i r="4">
      <x v="2"/>
    </i>
    <i r="4">
      <x v="3"/>
    </i>
    <i t="default" r="3">
      <x v="478"/>
    </i>
    <i r="3">
      <x v="479"/>
      <x v="1"/>
    </i>
    <i r="4">
      <x v="2"/>
    </i>
    <i t="default" r="3">
      <x v="479"/>
    </i>
    <i r="3">
      <x v="560"/>
      <x v="1"/>
    </i>
    <i r="4">
      <x v="2"/>
    </i>
    <i t="default" r="3">
      <x v="560"/>
    </i>
    <i r="3">
      <x v="561"/>
      <x v="2"/>
    </i>
    <i r="4">
      <x v="4"/>
    </i>
    <i t="default" r="3">
      <x v="561"/>
    </i>
    <i r="3">
      <x v="563"/>
      <x v="1"/>
    </i>
    <i r="4">
      <x v="2"/>
    </i>
    <i r="4">
      <x v="3"/>
    </i>
    <i r="4">
      <x v="4"/>
    </i>
    <i t="default" r="3">
      <x v="563"/>
    </i>
    <i r="3">
      <x v="651"/>
      <x v="1"/>
    </i>
    <i r="4">
      <x v="3"/>
    </i>
    <i t="default" r="3">
      <x v="651"/>
    </i>
    <i r="3">
      <x v="732"/>
      <x v="1"/>
    </i>
    <i r="4">
      <x v="2"/>
    </i>
    <i r="4">
      <x v="3"/>
    </i>
    <i r="4">
      <x v="4"/>
    </i>
    <i t="default" r="3">
      <x v="732"/>
    </i>
    <i r="3">
      <x v="763"/>
      <x v="3"/>
    </i>
    <i r="4">
      <x v="4"/>
    </i>
    <i t="default" r="3">
      <x v="763"/>
    </i>
    <i r="3">
      <x v="764"/>
      <x v="3"/>
    </i>
    <i t="default" r="3">
      <x v="764"/>
    </i>
    <i r="3">
      <x v="803"/>
      <x v="1"/>
    </i>
    <i r="4">
      <x v="2"/>
    </i>
    <i r="4">
      <x v="3"/>
    </i>
    <i r="4">
      <x v="4"/>
    </i>
    <i t="default" r="3">
      <x v="803"/>
    </i>
    <i r="3">
      <x v="812"/>
      <x v="2"/>
    </i>
    <i r="4">
      <x v="3"/>
    </i>
    <i t="default" r="3">
      <x v="812"/>
    </i>
    <i r="3">
      <x v="815"/>
      <x v="3"/>
    </i>
    <i t="default" r="3">
      <x v="815"/>
    </i>
    <i t="default" r="2">
      <x v="20"/>
    </i>
    <i r="2">
      <x v="29"/>
      <x v="85"/>
      <x v="4"/>
    </i>
    <i t="default" r="3">
      <x v="85"/>
    </i>
    <i t="default" r="2">
      <x v="29"/>
    </i>
    <i t="default" r="1">
      <x v="11"/>
    </i>
    <i t="default">
      <x v="2"/>
    </i>
    <i>
      <x v="3"/>
      <x v="4"/>
      <x v="4"/>
      <x v="4"/>
      <x v="2"/>
    </i>
    <i r="4">
      <x v="4"/>
    </i>
    <i t="default" r="3">
      <x v="4"/>
    </i>
    <i r="3">
      <x v="5"/>
      <x v="1"/>
    </i>
    <i r="4">
      <x v="2"/>
    </i>
    <i r="4">
      <x v="3"/>
    </i>
    <i r="4">
      <x v="4"/>
    </i>
    <i t="default" r="3">
      <x v="5"/>
    </i>
    <i r="3">
      <x v="6"/>
      <x v="1"/>
    </i>
    <i r="4">
      <x v="2"/>
    </i>
    <i r="4">
      <x v="3"/>
    </i>
    <i r="4">
      <x v="4"/>
    </i>
    <i t="default" r="3">
      <x v="6"/>
    </i>
    <i r="3">
      <x v="7"/>
      <x v="2"/>
    </i>
    <i r="4">
      <x v="3"/>
    </i>
    <i t="default" r="3">
      <x v="7"/>
    </i>
    <i r="3">
      <x v="22"/>
      <x v="1"/>
    </i>
    <i r="4">
      <x v="3"/>
    </i>
    <i r="4">
      <x v="4"/>
    </i>
    <i t="default" r="3">
      <x v="22"/>
    </i>
    <i r="3">
      <x v="74"/>
      <x v="4"/>
    </i>
    <i t="default" r="3">
      <x v="74"/>
    </i>
    <i r="3">
      <x v="111"/>
      <x v="2"/>
    </i>
    <i r="4">
      <x v="3"/>
    </i>
    <i t="default" r="3">
      <x v="111"/>
    </i>
    <i r="3">
      <x v="156"/>
      <x v="2"/>
    </i>
    <i r="4">
      <x v="3"/>
    </i>
    <i r="4">
      <x v="4"/>
    </i>
    <i r="4">
      <x v="5"/>
    </i>
    <i r="4">
      <x v="6"/>
    </i>
    <i t="default" r="3">
      <x v="156"/>
    </i>
    <i r="3">
      <x v="157"/>
      <x v="1"/>
    </i>
    <i r="4">
      <x v="2"/>
    </i>
    <i r="4">
      <x v="4"/>
    </i>
    <i t="default" r="3">
      <x v="157"/>
    </i>
    <i r="3">
      <x v="173"/>
      <x v="1"/>
    </i>
    <i r="4">
      <x v="2"/>
    </i>
    <i r="4">
      <x v="3"/>
    </i>
    <i r="4">
      <x v="4"/>
    </i>
    <i t="default" r="3">
      <x v="173"/>
    </i>
    <i r="3">
      <x v="191"/>
      <x v="1"/>
    </i>
    <i r="4">
      <x v="2"/>
    </i>
    <i r="4">
      <x v="3"/>
    </i>
    <i t="default" r="3">
      <x v="191"/>
    </i>
    <i r="3">
      <x v="224"/>
      <x v="3"/>
    </i>
    <i r="4">
      <x v="4"/>
    </i>
    <i t="default" r="3">
      <x v="224"/>
    </i>
    <i r="3">
      <x v="225"/>
      <x v="1"/>
    </i>
    <i r="4">
      <x v="2"/>
    </i>
    <i r="4">
      <x v="4"/>
    </i>
    <i t="default" r="3">
      <x v="225"/>
    </i>
    <i r="3">
      <x v="304"/>
      <x v="2"/>
    </i>
    <i t="default" r="3">
      <x v="304"/>
    </i>
    <i r="3">
      <x v="306"/>
      <x v="3"/>
    </i>
    <i t="default" r="3">
      <x v="306"/>
    </i>
    <i r="3">
      <x v="307"/>
      <x v="1"/>
    </i>
    <i r="4">
      <x v="3"/>
    </i>
    <i t="default" r="3">
      <x v="307"/>
    </i>
    <i r="3">
      <x v="349"/>
      <x v="1"/>
    </i>
    <i r="4">
      <x v="3"/>
    </i>
    <i t="default" r="3">
      <x v="349"/>
    </i>
    <i r="3">
      <x v="351"/>
      <x v="1"/>
    </i>
    <i r="4">
      <x v="2"/>
    </i>
    <i r="4">
      <x v="3"/>
    </i>
    <i r="4">
      <x v="4"/>
    </i>
    <i t="default" r="3">
      <x v="351"/>
    </i>
    <i r="3">
      <x v="390"/>
      <x v="2"/>
    </i>
    <i r="4">
      <x v="4"/>
    </i>
    <i t="default" r="3">
      <x v="390"/>
    </i>
    <i r="3">
      <x v="391"/>
      <x v="1"/>
    </i>
    <i r="4">
      <x v="2"/>
    </i>
    <i t="default" r="3">
      <x v="391"/>
    </i>
    <i r="3">
      <x v="429"/>
      <x v="1"/>
    </i>
    <i r="4">
      <x v="3"/>
    </i>
    <i r="4">
      <x v="4"/>
    </i>
    <i t="default" r="3">
      <x v="429"/>
    </i>
    <i r="3">
      <x v="430"/>
      <x v="3"/>
    </i>
    <i t="default" r="3">
      <x v="430"/>
    </i>
    <i r="3">
      <x v="466"/>
      <x v="2"/>
    </i>
    <i r="4">
      <x v="3"/>
    </i>
    <i r="4">
      <x v="4"/>
    </i>
    <i t="default" r="3">
      <x v="466"/>
    </i>
    <i r="3">
      <x v="515"/>
      <x v="1"/>
    </i>
    <i r="4">
      <x v="2"/>
    </i>
    <i r="4">
      <x v="3"/>
    </i>
    <i r="4">
      <x v="4"/>
    </i>
    <i t="default" r="3">
      <x v="515"/>
    </i>
    <i r="3">
      <x v="516"/>
      <x v="2"/>
    </i>
    <i r="4">
      <x v="3"/>
    </i>
    <i t="default" r="3">
      <x v="516"/>
    </i>
    <i r="3">
      <x v="583"/>
      <x v="2"/>
    </i>
    <i r="4">
      <x v="4"/>
    </i>
    <i t="default" r="3">
      <x v="583"/>
    </i>
    <i r="3">
      <x v="592"/>
      <x v="1"/>
    </i>
    <i r="4">
      <x v="2"/>
    </i>
    <i r="4">
      <x v="4"/>
    </i>
    <i t="default" r="3">
      <x v="592"/>
    </i>
    <i r="3">
      <x v="633"/>
      <x v="2"/>
    </i>
    <i r="4">
      <x v="3"/>
    </i>
    <i t="default" r="3">
      <x v="633"/>
    </i>
    <i r="3">
      <x v="634"/>
      <x v="3"/>
    </i>
    <i r="4">
      <x v="4"/>
    </i>
    <i t="default" r="3">
      <x v="634"/>
    </i>
    <i r="3">
      <x v="690"/>
      <x v="1"/>
    </i>
    <i t="default" r="3">
      <x v="690"/>
    </i>
    <i r="3">
      <x v="703"/>
      <x v="2"/>
    </i>
    <i t="default" r="3">
      <x v="703"/>
    </i>
    <i r="3">
      <x v="751"/>
      <x v="4"/>
    </i>
    <i t="default" r="3">
      <x v="751"/>
    </i>
    <i r="3">
      <x v="752"/>
      <x v="3"/>
    </i>
    <i t="default" r="3">
      <x v="752"/>
    </i>
    <i r="3">
      <x v="778"/>
      <x v="1"/>
    </i>
    <i r="4">
      <x v="3"/>
    </i>
    <i r="4">
      <x v="4"/>
    </i>
    <i t="default" r="3">
      <x v="778"/>
    </i>
    <i r="3">
      <x v="809"/>
      <x v="4"/>
    </i>
    <i t="default" r="3">
      <x v="809"/>
    </i>
    <i t="default" r="2">
      <x v="4"/>
    </i>
    <i r="2">
      <x v="12"/>
      <x v="21"/>
      <x v="1"/>
    </i>
    <i r="4">
      <x v="2"/>
    </i>
    <i r="4">
      <x v="3"/>
    </i>
    <i r="4">
      <x v="4"/>
    </i>
    <i t="default" r="3">
      <x v="21"/>
    </i>
    <i r="3">
      <x v="174"/>
      <x v="2"/>
    </i>
    <i r="4">
      <x v="3"/>
    </i>
    <i t="default" r="3">
      <x v="174"/>
    </i>
    <i r="3">
      <x v="190"/>
      <x v="1"/>
    </i>
    <i r="4">
      <x v="2"/>
    </i>
    <i t="default" r="3">
      <x v="190"/>
    </i>
    <i r="3">
      <x v="305"/>
      <x v="3"/>
    </i>
    <i r="4">
      <x v="4"/>
    </i>
    <i t="default" r="3">
      <x v="305"/>
    </i>
    <i r="3">
      <x v="350"/>
      <x v="3"/>
    </i>
    <i r="4">
      <x v="4"/>
    </i>
    <i t="default" r="3">
      <x v="350"/>
    </i>
    <i r="3">
      <x v="517"/>
      <x v="1"/>
    </i>
    <i r="4">
      <x v="2"/>
    </i>
    <i r="4">
      <x v="3"/>
    </i>
    <i t="default" r="3">
      <x v="517"/>
    </i>
    <i r="3">
      <x v="669"/>
      <x v="1"/>
    </i>
    <i r="4">
      <x v="2"/>
    </i>
    <i r="4">
      <x v="3"/>
    </i>
    <i r="4">
      <x v="4"/>
    </i>
    <i t="default" r="3">
      <x v="669"/>
    </i>
    <i r="3">
      <x v="671"/>
      <x v="2"/>
    </i>
    <i t="default" r="3">
      <x v="671"/>
    </i>
    <i r="3">
      <x v="704"/>
      <x v="2"/>
    </i>
    <i t="default" r="3">
      <x v="704"/>
    </i>
    <i r="3">
      <x v="706"/>
      <x v="3"/>
    </i>
    <i t="default" r="3">
      <x v="706"/>
    </i>
    <i r="3">
      <x v="727"/>
      <x v="2"/>
    </i>
    <i r="4">
      <x v="4"/>
    </i>
    <i t="default" r="3">
      <x v="727"/>
    </i>
    <i r="3">
      <x v="776"/>
      <x v="1"/>
    </i>
    <i r="4">
      <x v="2"/>
    </i>
    <i t="default" r="3">
      <x v="776"/>
    </i>
    <i r="3">
      <x v="810"/>
      <x v="1"/>
    </i>
    <i t="default" r="3">
      <x v="810"/>
    </i>
    <i t="default" r="2">
      <x v="12"/>
    </i>
    <i r="2">
      <x v="32"/>
      <x v="112"/>
      <x v="3"/>
    </i>
    <i r="4">
      <x v="6"/>
    </i>
    <i t="default" r="3">
      <x v="112"/>
    </i>
    <i r="3">
      <x v="113"/>
      <x v="1"/>
    </i>
    <i r="4">
      <x v="2"/>
    </i>
    <i r="4">
      <x v="3"/>
    </i>
    <i r="4">
      <x v="4"/>
    </i>
    <i t="default" r="3">
      <x v="113"/>
    </i>
    <i r="3">
      <x v="114"/>
      <x v="2"/>
    </i>
    <i r="4">
      <x v="3"/>
    </i>
    <i r="4">
      <x v="4"/>
    </i>
    <i t="default" r="3">
      <x v="114"/>
    </i>
    <i r="3">
      <x v="495"/>
      <x v="1"/>
    </i>
    <i r="4">
      <x v="2"/>
    </i>
    <i r="4">
      <x v="4"/>
    </i>
    <i t="default" r="3">
      <x v="495"/>
    </i>
    <i r="3">
      <x v="670"/>
      <x v="1"/>
    </i>
    <i r="4">
      <x v="2"/>
    </i>
    <i r="4">
      <x v="3"/>
    </i>
    <i r="4">
      <x v="4"/>
    </i>
    <i t="default" r="3">
      <x v="670"/>
    </i>
    <i r="3">
      <x v="704"/>
      <x v="1"/>
    </i>
    <i r="4">
      <x v="2"/>
    </i>
    <i r="4">
      <x v="4"/>
    </i>
    <i t="default" r="3">
      <x v="704"/>
    </i>
    <i r="3">
      <x v="705"/>
      <x v="3"/>
    </i>
    <i r="4">
      <x v="4"/>
    </i>
    <i t="default" r="3">
      <x v="705"/>
    </i>
    <i r="3">
      <x v="775"/>
      <x v="1"/>
    </i>
    <i r="4">
      <x v="2"/>
    </i>
    <i r="4">
      <x v="3"/>
    </i>
    <i r="4">
      <x v="4"/>
    </i>
    <i t="default" r="3">
      <x v="775"/>
    </i>
    <i r="3">
      <x v="777"/>
      <x v="2"/>
    </i>
    <i t="default" r="3">
      <x v="777"/>
    </i>
    <i t="default" r="2">
      <x v="32"/>
    </i>
    <i r="2">
      <x v="34"/>
      <x v="79"/>
      <x v="1"/>
    </i>
    <i r="4">
      <x v="3"/>
    </i>
    <i r="4">
      <x v="4"/>
    </i>
    <i t="default" r="3">
      <x v="79"/>
    </i>
    <i r="3">
      <x v="117"/>
      <x v="1"/>
    </i>
    <i r="4">
      <x v="2"/>
    </i>
    <i r="4">
      <x v="3"/>
    </i>
    <i r="4">
      <x v="4"/>
    </i>
    <i t="default" r="3">
      <x v="117"/>
    </i>
    <i r="3">
      <x v="118"/>
      <x v="1"/>
    </i>
    <i r="4">
      <x v="2"/>
    </i>
    <i r="4">
      <x v="3"/>
    </i>
    <i r="4">
      <x v="4"/>
    </i>
    <i r="4">
      <x v="5"/>
    </i>
    <i t="default" r="3">
      <x v="118"/>
    </i>
    <i r="3">
      <x v="120"/>
      <x v="2"/>
    </i>
    <i r="4">
      <x v="3"/>
    </i>
    <i t="default" r="3">
      <x v="120"/>
    </i>
    <i r="3">
      <x v="161"/>
      <x v="2"/>
    </i>
    <i r="4">
      <x v="3"/>
    </i>
    <i r="4">
      <x v="4"/>
    </i>
    <i t="default" r="3">
      <x v="161"/>
    </i>
    <i r="3">
      <x v="199"/>
      <x v="1"/>
    </i>
    <i r="4">
      <x v="2"/>
    </i>
    <i r="4">
      <x v="3"/>
    </i>
    <i r="4">
      <x v="4"/>
    </i>
    <i t="default" r="3">
      <x v="199"/>
    </i>
    <i r="3">
      <x v="200"/>
      <x v="1"/>
    </i>
    <i r="4">
      <x v="2"/>
    </i>
    <i r="4">
      <x v="3"/>
    </i>
    <i r="4">
      <x v="4"/>
    </i>
    <i t="default" r="3">
      <x v="200"/>
    </i>
    <i r="3">
      <x v="209"/>
      <x v="3"/>
    </i>
    <i r="4">
      <x v="4"/>
    </i>
    <i t="default" r="3">
      <x v="209"/>
    </i>
    <i r="3">
      <x v="232"/>
      <x v="1"/>
    </i>
    <i r="4">
      <x v="3"/>
    </i>
    <i r="4">
      <x v="4"/>
    </i>
    <i t="default" r="3">
      <x v="232"/>
    </i>
    <i r="3">
      <x v="233"/>
      <x v="1"/>
    </i>
    <i r="4">
      <x v="2"/>
    </i>
    <i r="4">
      <x v="3"/>
    </i>
    <i t="default" r="3">
      <x v="233"/>
    </i>
    <i r="3">
      <x v="235"/>
      <x v="4"/>
    </i>
    <i t="default" r="3">
      <x v="235"/>
    </i>
    <i r="3">
      <x v="236"/>
      <x v="1"/>
    </i>
    <i r="4">
      <x v="2"/>
    </i>
    <i r="4">
      <x v="3"/>
    </i>
    <i r="4">
      <x v="4"/>
    </i>
    <i t="default" r="3">
      <x v="236"/>
    </i>
    <i r="3">
      <x v="310"/>
      <x v="1"/>
    </i>
    <i r="4">
      <x v="2"/>
    </i>
    <i r="4">
      <x v="3"/>
    </i>
    <i t="default" r="3">
      <x v="310"/>
    </i>
    <i r="3">
      <x v="349"/>
      <x v="3"/>
    </i>
    <i r="4">
      <x v="4"/>
    </i>
    <i t="default" r="3">
      <x v="349"/>
    </i>
    <i r="3">
      <x v="357"/>
      <x v="1"/>
    </i>
    <i r="4">
      <x v="4"/>
    </i>
    <i t="default" r="3">
      <x v="357"/>
    </i>
    <i r="3">
      <x v="358"/>
      <x v="1"/>
    </i>
    <i r="4">
      <x v="2"/>
    </i>
    <i r="4">
      <x v="3"/>
    </i>
    <i r="4">
      <x v="4"/>
    </i>
    <i r="4">
      <x v="6"/>
    </i>
    <i t="default" r="3">
      <x v="358"/>
    </i>
    <i r="3">
      <x v="436"/>
      <x v="1"/>
    </i>
    <i r="4">
      <x v="2"/>
    </i>
    <i r="4">
      <x v="3"/>
    </i>
    <i r="4">
      <x v="4"/>
    </i>
    <i t="default" r="3">
      <x v="436"/>
    </i>
    <i r="3">
      <x v="481"/>
      <x v="2"/>
    </i>
    <i r="4">
      <x v="4"/>
    </i>
    <i t="default" r="3">
      <x v="481"/>
    </i>
    <i r="3">
      <x v="499"/>
      <x v="2"/>
    </i>
    <i r="4">
      <x v="4"/>
    </i>
    <i t="default" r="3">
      <x v="499"/>
    </i>
    <i r="3">
      <x v="500"/>
      <x v="1"/>
    </i>
    <i r="4">
      <x v="3"/>
    </i>
    <i t="default" r="3">
      <x v="500"/>
    </i>
    <i r="3">
      <x v="521"/>
      <x v="1"/>
    </i>
    <i t="default" r="3">
      <x v="521"/>
    </i>
    <i r="3">
      <x v="522"/>
      <x v="1"/>
    </i>
    <i t="default" r="3">
      <x v="522"/>
    </i>
    <i r="3">
      <x v="554"/>
      <x v="1"/>
    </i>
    <i r="4">
      <x v="4"/>
    </i>
    <i t="default" r="3">
      <x v="554"/>
    </i>
    <i r="3">
      <x v="638"/>
      <x v="4"/>
    </i>
    <i t="default" r="3">
      <x v="638"/>
    </i>
    <i r="3">
      <x v="639"/>
      <x v="2"/>
    </i>
    <i t="default" r="3">
      <x v="639"/>
    </i>
    <i r="3">
      <x v="710"/>
      <x v="3"/>
    </i>
    <i r="4">
      <x v="4"/>
    </i>
    <i t="default" r="3">
      <x v="710"/>
    </i>
    <i r="3">
      <x v="755"/>
      <x v="3"/>
    </i>
    <i t="default" r="3">
      <x v="755"/>
    </i>
    <i r="3">
      <x v="756"/>
      <x v="1"/>
    </i>
    <i r="4">
      <x v="2"/>
    </i>
    <i r="4">
      <x v="4"/>
    </i>
    <i t="default" r="3">
      <x v="756"/>
    </i>
    <i t="default" r="2">
      <x v="34"/>
    </i>
    <i r="2">
      <x v="35"/>
      <x v="119"/>
      <x v="1"/>
    </i>
    <i r="4">
      <x v="2"/>
    </i>
    <i r="4">
      <x v="3"/>
    </i>
    <i r="4">
      <x v="4"/>
    </i>
    <i t="default" r="3">
      <x v="119"/>
    </i>
    <i r="3">
      <x v="197"/>
      <x v="3"/>
    </i>
    <i r="4">
      <x v="4"/>
    </i>
    <i t="default" r="3">
      <x v="197"/>
    </i>
    <i r="3">
      <x v="198"/>
      <x v="3"/>
    </i>
    <i r="4">
      <x v="4"/>
    </i>
    <i t="default" r="3">
      <x v="198"/>
    </i>
    <i r="3">
      <x v="234"/>
      <x v="2"/>
    </i>
    <i t="default" r="3">
      <x v="234"/>
    </i>
    <i r="3">
      <x v="311"/>
      <x v="1"/>
    </i>
    <i r="4">
      <x v="2"/>
    </i>
    <i r="4">
      <x v="3"/>
    </i>
    <i t="default" r="3">
      <x v="311"/>
    </i>
    <i r="3">
      <x v="437"/>
      <x v="1"/>
    </i>
    <i r="4">
      <x v="4"/>
    </i>
    <i t="default" r="3">
      <x v="437"/>
    </i>
    <i r="3">
      <x v="438"/>
      <x v="2"/>
    </i>
    <i r="4">
      <x v="3"/>
    </i>
    <i r="4">
      <x v="4"/>
    </i>
    <i t="default" r="3">
      <x v="438"/>
    </i>
    <i r="3">
      <x v="540"/>
      <x v="4"/>
    </i>
    <i t="default" r="3">
      <x v="540"/>
    </i>
    <i r="3">
      <x v="541"/>
      <x v="3"/>
    </i>
    <i t="default" r="3">
      <x v="541"/>
    </i>
    <i r="3">
      <x v="612"/>
      <x v="1"/>
    </i>
    <i t="default" r="3">
      <x v="612"/>
    </i>
    <i r="3">
      <x v="640"/>
      <x v="3"/>
    </i>
    <i r="4">
      <x v="4"/>
    </i>
    <i t="default" r="3">
      <x v="640"/>
    </i>
    <i r="3">
      <x v="641"/>
      <x v="2"/>
    </i>
    <i r="4">
      <x v="3"/>
    </i>
    <i t="default" r="3">
      <x v="641"/>
    </i>
    <i r="3">
      <x v="709"/>
      <x v="4"/>
    </i>
    <i t="default" r="3">
      <x v="709"/>
    </i>
    <i r="3">
      <x v="731"/>
      <x v="3"/>
    </i>
    <i r="4">
      <x v="4"/>
    </i>
    <i t="default" r="3">
      <x v="731"/>
    </i>
    <i r="3">
      <x v="757"/>
      <x v="1"/>
    </i>
    <i r="4">
      <x v="2"/>
    </i>
    <i r="4">
      <x v="4"/>
    </i>
    <i t="default" r="3">
      <x v="757"/>
    </i>
    <i r="3">
      <x v="783"/>
      <x v="1"/>
    </i>
    <i t="default" r="3">
      <x v="783"/>
    </i>
    <i t="default" r="2">
      <x v="35"/>
    </i>
    <i t="default" r="1">
      <x v="4"/>
    </i>
    <i r="1">
      <x v="5"/>
      <x v="5"/>
      <x v="8"/>
      <x v="1"/>
    </i>
    <i r="4">
      <x v="3"/>
    </i>
    <i t="default" r="3">
      <x v="8"/>
    </i>
    <i r="3">
      <x v="79"/>
      <x v="1"/>
    </i>
    <i r="4">
      <x v="2"/>
    </i>
    <i r="4">
      <x v="3"/>
    </i>
    <i r="4">
      <x v="4"/>
    </i>
    <i r="4">
      <x v="5"/>
    </i>
    <i r="4">
      <x v="6"/>
    </i>
    <i t="default" r="3">
      <x v="79"/>
    </i>
    <i r="3">
      <x v="81"/>
      <x v="1"/>
    </i>
    <i r="4">
      <x v="2"/>
    </i>
    <i r="4">
      <x v="4"/>
    </i>
    <i t="default" r="3">
      <x v="81"/>
    </i>
    <i r="3">
      <x v="82"/>
      <x v="1"/>
    </i>
    <i r="4">
      <x v="3"/>
    </i>
    <i t="default" r="3">
      <x v="82"/>
    </i>
    <i r="3">
      <x v="83"/>
      <x v="1"/>
    </i>
    <i r="4">
      <x v="4"/>
    </i>
    <i r="4">
      <x v="5"/>
    </i>
    <i t="default" r="3">
      <x v="83"/>
    </i>
    <i r="3">
      <x v="123"/>
      <x v="2"/>
    </i>
    <i r="4">
      <x v="4"/>
    </i>
    <i t="default" r="3">
      <x v="123"/>
    </i>
    <i r="3">
      <x v="126"/>
      <x v="2"/>
    </i>
    <i r="4">
      <x v="3"/>
    </i>
    <i r="4">
      <x v="4"/>
    </i>
    <i t="default" r="3">
      <x v="126"/>
    </i>
    <i r="3">
      <x v="127"/>
      <x v="1"/>
    </i>
    <i r="4">
      <x v="3"/>
    </i>
    <i r="4">
      <x v="4"/>
    </i>
    <i t="default" r="3">
      <x v="127"/>
    </i>
    <i r="3">
      <x v="162"/>
      <x v="1"/>
    </i>
    <i r="4">
      <x v="2"/>
    </i>
    <i r="4">
      <x v="3"/>
    </i>
    <i r="4">
      <x v="4"/>
    </i>
    <i t="default" r="3">
      <x v="162"/>
    </i>
    <i r="3">
      <x v="163"/>
      <x v="3"/>
    </i>
    <i t="default" r="3">
      <x v="163"/>
    </i>
    <i r="3">
      <x v="165"/>
      <x v="1"/>
    </i>
    <i r="4">
      <x v="2"/>
    </i>
    <i r="4">
      <x v="3"/>
    </i>
    <i r="4">
      <x v="4"/>
    </i>
    <i t="default" r="3">
      <x v="165"/>
    </i>
    <i r="3">
      <x v="175"/>
      <x v="1"/>
    </i>
    <i r="4">
      <x v="3"/>
    </i>
    <i r="4">
      <x v="6"/>
    </i>
    <i t="default" r="3">
      <x v="175"/>
    </i>
    <i r="3">
      <x v="177"/>
      <x v="1"/>
    </i>
    <i r="4">
      <x v="5"/>
    </i>
    <i r="4">
      <x v="6"/>
    </i>
    <i t="default" r="3">
      <x v="177"/>
    </i>
    <i r="3">
      <x v="239"/>
      <x v="1"/>
    </i>
    <i r="4">
      <x v="2"/>
    </i>
    <i t="default" r="3">
      <x v="239"/>
    </i>
    <i r="3">
      <x v="277"/>
      <x v="2"/>
    </i>
    <i r="4">
      <x v="3"/>
    </i>
    <i t="default" r="3">
      <x v="277"/>
    </i>
    <i r="3">
      <x v="317"/>
      <x v="1"/>
    </i>
    <i r="4">
      <x v="3"/>
    </i>
    <i r="4">
      <x v="4"/>
    </i>
    <i t="default" r="3">
      <x v="317"/>
    </i>
    <i r="3">
      <x v="397"/>
      <x v="1"/>
    </i>
    <i r="4">
      <x v="2"/>
    </i>
    <i r="4">
      <x v="4"/>
    </i>
    <i t="default" r="3">
      <x v="397"/>
    </i>
    <i r="3">
      <x v="441"/>
      <x v="1"/>
    </i>
    <i t="default" r="3">
      <x v="441"/>
    </i>
    <i r="3">
      <x v="442"/>
      <x v="1"/>
    </i>
    <i t="default" r="3">
      <x v="442"/>
    </i>
    <i r="3">
      <x v="443"/>
      <x v="1"/>
    </i>
    <i r="4">
      <x v="2"/>
    </i>
    <i t="default" r="3">
      <x v="443"/>
    </i>
    <i r="3">
      <x v="502"/>
      <x v="2"/>
    </i>
    <i t="default" r="3">
      <x v="502"/>
    </i>
    <i r="3">
      <x v="503"/>
      <x v="1"/>
    </i>
    <i r="4">
      <x v="2"/>
    </i>
    <i r="4">
      <x v="3"/>
    </i>
    <i r="4">
      <x v="4"/>
    </i>
    <i t="default" r="3">
      <x v="503"/>
    </i>
    <i r="3">
      <x v="527"/>
      <x v="1"/>
    </i>
    <i r="4">
      <x v="2"/>
    </i>
    <i t="default" r="3">
      <x v="527"/>
    </i>
    <i r="3">
      <x v="556"/>
      <x v="1"/>
    </i>
    <i r="4">
      <x v="3"/>
    </i>
    <i t="default" r="3">
      <x v="556"/>
    </i>
    <i r="3">
      <x v="557"/>
      <x v="1"/>
    </i>
    <i r="4">
      <x v="3"/>
    </i>
    <i r="4">
      <x v="4"/>
    </i>
    <i t="default" r="3">
      <x v="557"/>
    </i>
    <i r="3">
      <x v="594"/>
      <x v="1"/>
    </i>
    <i t="default" r="3">
      <x v="594"/>
    </i>
    <i r="3">
      <x v="595"/>
      <x v="1"/>
    </i>
    <i r="4">
      <x v="2"/>
    </i>
    <i r="4">
      <x v="3"/>
    </i>
    <i r="4">
      <x v="4"/>
    </i>
    <i t="default" r="3">
      <x v="595"/>
    </i>
    <i r="3">
      <x v="596"/>
      <x v="1"/>
    </i>
    <i r="4">
      <x v="3"/>
    </i>
    <i t="default" r="3">
      <x v="596"/>
    </i>
    <i r="3">
      <x v="615"/>
      <x v="1"/>
    </i>
    <i r="4">
      <x v="2"/>
    </i>
    <i r="4">
      <x v="3"/>
    </i>
    <i t="default" r="3">
      <x v="615"/>
    </i>
    <i r="3">
      <x v="647"/>
      <x v="1"/>
    </i>
    <i t="default" r="3">
      <x v="647"/>
    </i>
    <i r="3">
      <x v="648"/>
      <x v="1"/>
    </i>
    <i t="default" r="3">
      <x v="648"/>
    </i>
    <i r="3">
      <x v="650"/>
      <x v="1"/>
    </i>
    <i r="4">
      <x v="4"/>
    </i>
    <i t="default" r="3">
      <x v="650"/>
    </i>
    <i r="3">
      <x v="716"/>
      <x v="4"/>
    </i>
    <i t="default" r="3">
      <x v="716"/>
    </i>
    <i r="3">
      <x v="717"/>
      <x v="4"/>
    </i>
    <i t="default" r="3">
      <x v="717"/>
    </i>
    <i r="3">
      <x v="758"/>
      <x v="3"/>
    </i>
    <i r="4">
      <x v="4"/>
    </i>
    <i t="default" r="3">
      <x v="758"/>
    </i>
    <i r="3">
      <x v="759"/>
      <x v="1"/>
    </i>
    <i r="4">
      <x v="3"/>
    </i>
    <i t="default" r="3">
      <x v="759"/>
    </i>
    <i t="default" r="2">
      <x v="5"/>
    </i>
    <i r="2">
      <x v="17"/>
      <x v="4"/>
      <x v="4"/>
    </i>
    <i r="4">
      <x v="6"/>
    </i>
    <i t="default" r="3">
      <x v="4"/>
    </i>
    <i r="3">
      <x v="32"/>
      <x v="1"/>
    </i>
    <i r="4">
      <x v="4"/>
    </i>
    <i t="default" r="3">
      <x v="32"/>
    </i>
    <i r="3">
      <x v="78"/>
      <x v="1"/>
    </i>
    <i t="default" r="3">
      <x v="78"/>
    </i>
    <i r="3">
      <x v="80"/>
      <x v="1"/>
    </i>
    <i r="4">
      <x v="3"/>
    </i>
    <i t="default" r="3">
      <x v="80"/>
    </i>
    <i r="3">
      <x v="122"/>
      <x v="1"/>
    </i>
    <i r="4">
      <x v="4"/>
    </i>
    <i t="default" r="3">
      <x v="122"/>
    </i>
    <i r="3">
      <x v="176"/>
      <x v="2"/>
    </i>
    <i r="4">
      <x v="3"/>
    </i>
    <i t="default" r="3">
      <x v="176"/>
    </i>
    <i r="3">
      <x v="201"/>
      <x v="1"/>
    </i>
    <i t="default" r="3">
      <x v="201"/>
    </i>
    <i r="3">
      <x v="240"/>
      <x v="1"/>
    </i>
    <i r="4">
      <x v="2"/>
    </i>
    <i r="4">
      <x v="3"/>
    </i>
    <i r="4">
      <x v="4"/>
    </i>
    <i t="default" r="3">
      <x v="240"/>
    </i>
    <i r="3">
      <x v="243"/>
      <x v="1"/>
    </i>
    <i t="default" r="3">
      <x v="243"/>
    </i>
    <i r="3">
      <x v="275"/>
      <x v="1"/>
    </i>
    <i r="4">
      <x v="2"/>
    </i>
    <i r="4">
      <x v="3"/>
    </i>
    <i r="4">
      <x v="4"/>
    </i>
    <i t="default" r="3">
      <x v="275"/>
    </i>
    <i r="3">
      <x v="276"/>
      <x v="1"/>
    </i>
    <i r="4">
      <x v="4"/>
    </i>
    <i t="default" r="3">
      <x v="276"/>
    </i>
    <i r="3">
      <x v="316"/>
      <x v="1"/>
    </i>
    <i r="4">
      <x v="2"/>
    </i>
    <i r="4">
      <x v="3"/>
    </i>
    <i t="default" r="3">
      <x v="316"/>
    </i>
    <i r="3">
      <x v="319"/>
      <x v="1"/>
    </i>
    <i r="4">
      <x v="2"/>
    </i>
    <i r="4">
      <x v="3"/>
    </i>
    <i r="4">
      <x v="4"/>
    </i>
    <i t="default" r="3">
      <x v="319"/>
    </i>
    <i r="3">
      <x v="471"/>
      <x v="1"/>
    </i>
    <i r="4">
      <x v="3"/>
    </i>
    <i r="4">
      <x v="4"/>
    </i>
    <i t="default" r="3">
      <x v="471"/>
    </i>
    <i r="3">
      <x v="483"/>
      <x v="4"/>
    </i>
    <i t="default" r="3">
      <x v="483"/>
    </i>
    <i r="3">
      <x v="485"/>
      <x v="1"/>
    </i>
    <i r="4">
      <x v="3"/>
    </i>
    <i r="4">
      <x v="4"/>
    </i>
    <i t="default" r="3">
      <x v="485"/>
    </i>
    <i r="3">
      <x v="543"/>
      <x v="1"/>
    </i>
    <i r="4">
      <x v="2"/>
    </i>
    <i r="4">
      <x v="4"/>
    </i>
    <i t="default" r="3">
      <x v="543"/>
    </i>
    <i r="3">
      <x v="544"/>
      <x v="1"/>
    </i>
    <i r="4">
      <x v="4"/>
    </i>
    <i t="default" r="3">
      <x v="544"/>
    </i>
    <i r="3">
      <x v="555"/>
      <x v="1"/>
    </i>
    <i r="4">
      <x v="4"/>
    </i>
    <i t="default" r="3">
      <x v="555"/>
    </i>
    <i r="3">
      <x v="681"/>
      <x v="1"/>
    </i>
    <i r="4">
      <x v="2"/>
    </i>
    <i r="4">
      <x v="3"/>
    </i>
    <i t="default" r="3">
      <x v="681"/>
    </i>
    <i r="3">
      <x v="682"/>
      <x v="1"/>
    </i>
    <i t="default" r="3">
      <x v="682"/>
    </i>
    <i r="3">
      <x v="715"/>
      <x v="1"/>
    </i>
    <i r="4">
      <x v="3"/>
    </i>
    <i r="4">
      <x v="4"/>
    </i>
    <i t="default" r="3">
      <x v="715"/>
    </i>
    <i r="3">
      <x v="760"/>
      <x v="1"/>
    </i>
    <i r="4">
      <x v="2"/>
    </i>
    <i r="4">
      <x v="3"/>
    </i>
    <i r="4">
      <x v="4"/>
    </i>
    <i t="default" r="3">
      <x v="760"/>
    </i>
    <i t="default" r="2">
      <x v="17"/>
    </i>
    <i r="2">
      <x v="36"/>
      <x v="121"/>
      <x v="2"/>
    </i>
    <i r="4">
      <x v="3"/>
    </i>
    <i r="4">
      <x v="4"/>
    </i>
    <i t="default" r="3">
      <x v="121"/>
    </i>
    <i r="3">
      <x v="164"/>
      <x v="1"/>
    </i>
    <i r="4">
      <x v="4"/>
    </i>
    <i t="default" r="3">
      <x v="164"/>
    </i>
    <i r="3">
      <x v="242"/>
      <x v="1"/>
    </i>
    <i r="4">
      <x v="4"/>
    </i>
    <i t="default" r="3">
      <x v="242"/>
    </i>
    <i r="3">
      <x v="244"/>
      <x v="2"/>
    </i>
    <i r="4">
      <x v="4"/>
    </i>
    <i t="default" r="3">
      <x v="244"/>
    </i>
    <i r="3">
      <x v="314"/>
      <x v="2"/>
    </i>
    <i t="default" r="3">
      <x v="314"/>
    </i>
    <i r="3">
      <x v="315"/>
      <x v="2"/>
    </i>
    <i r="4">
      <x v="3"/>
    </i>
    <i r="4">
      <x v="4"/>
    </i>
    <i t="default" r="3">
      <x v="315"/>
    </i>
    <i r="3">
      <x v="318"/>
      <x v="1"/>
    </i>
    <i t="default" r="3">
      <x v="318"/>
    </i>
    <i r="3">
      <x v="398"/>
      <x v="3"/>
    </i>
    <i t="default" r="3">
      <x v="398"/>
    </i>
    <i r="3">
      <x v="399"/>
      <x v="4"/>
    </i>
    <i t="default" r="3">
      <x v="399"/>
    </i>
    <i r="3">
      <x v="472"/>
      <x v="2"/>
    </i>
    <i r="4">
      <x v="3"/>
    </i>
    <i r="4">
      <x v="4"/>
    </i>
    <i r="4">
      <x v="5"/>
    </i>
    <i t="default" r="3">
      <x v="472"/>
    </i>
    <i r="3">
      <x v="473"/>
      <x v="1"/>
    </i>
    <i r="4">
      <x v="4"/>
    </i>
    <i t="default" r="3">
      <x v="473"/>
    </i>
    <i r="3">
      <x v="482"/>
      <x v="1"/>
    </i>
    <i t="default" r="3">
      <x v="482"/>
    </i>
    <i r="3">
      <x v="501"/>
      <x v="1"/>
    </i>
    <i r="4">
      <x v="2"/>
    </i>
    <i r="4">
      <x v="4"/>
    </i>
    <i t="default" r="3">
      <x v="501"/>
    </i>
    <i r="3">
      <x v="542"/>
      <x v="1"/>
    </i>
    <i r="4">
      <x v="2"/>
    </i>
    <i t="default" r="3">
      <x v="542"/>
    </i>
    <i r="3">
      <x v="574"/>
      <x v="2"/>
    </i>
    <i t="default" r="3">
      <x v="574"/>
    </i>
    <i r="3">
      <x v="643"/>
      <x v="1"/>
    </i>
    <i t="default" r="3">
      <x v="643"/>
    </i>
    <i r="3">
      <x v="649"/>
      <x v="1"/>
    </i>
    <i r="4">
      <x v="3"/>
    </i>
    <i r="4">
      <x v="4"/>
    </i>
    <i t="default" r="3">
      <x v="649"/>
    </i>
    <i r="3">
      <x v="714"/>
      <x v="1"/>
    </i>
    <i r="4">
      <x v="4"/>
    </i>
    <i t="default" r="3">
      <x v="714"/>
    </i>
    <i r="3">
      <x v="761"/>
      <x v="4"/>
    </i>
    <i t="default" r="3">
      <x v="761"/>
    </i>
    <i t="default" r="2">
      <x v="36"/>
    </i>
    <i r="2">
      <x v="37"/>
      <x v="124"/>
      <x v="1"/>
    </i>
    <i r="4">
      <x v="3"/>
    </i>
    <i t="default" r="3">
      <x v="124"/>
    </i>
    <i r="3">
      <x v="125"/>
      <x v="2"/>
    </i>
    <i r="4">
      <x v="3"/>
    </i>
    <i r="4">
      <x v="4"/>
    </i>
    <i t="default" r="3">
      <x v="125"/>
    </i>
    <i r="3">
      <x v="241"/>
      <x v="3"/>
    </i>
    <i r="4">
      <x v="4"/>
    </i>
    <i t="default" r="3">
      <x v="241"/>
    </i>
    <i r="3">
      <x v="320"/>
      <x v="3"/>
    </i>
    <i t="default" r="3">
      <x v="320"/>
    </i>
    <i r="3">
      <x v="396"/>
      <x v="1"/>
    </i>
    <i r="4">
      <x v="2"/>
    </i>
    <i r="4">
      <x v="3"/>
    </i>
    <i r="4">
      <x v="4"/>
    </i>
    <i t="default" r="3">
      <x v="396"/>
    </i>
    <i r="3">
      <x v="474"/>
      <x v="4"/>
    </i>
    <i t="default" r="3">
      <x v="474"/>
    </i>
    <i r="3">
      <x v="484"/>
      <x v="3"/>
    </i>
    <i r="4">
      <x v="5"/>
    </i>
    <i t="default" r="3">
      <x v="484"/>
    </i>
    <i r="3">
      <x v="486"/>
      <x v="1"/>
    </i>
    <i r="4">
      <x v="2"/>
    </i>
    <i r="4">
      <x v="3"/>
    </i>
    <i t="default" r="3">
      <x v="486"/>
    </i>
    <i r="3">
      <x v="644"/>
      <x v="1"/>
    </i>
    <i r="4">
      <x v="3"/>
    </i>
    <i r="4">
      <x v="4"/>
    </i>
    <i t="default" r="3">
      <x v="644"/>
    </i>
    <i r="3">
      <x v="645"/>
      <x v="2"/>
    </i>
    <i t="default" r="3">
      <x v="645"/>
    </i>
    <i r="3">
      <x v="646"/>
      <x v="2"/>
    </i>
    <i t="default" r="3">
      <x v="646"/>
    </i>
    <i t="default" r="2">
      <x v="37"/>
    </i>
    <i t="default" r="1">
      <x v="5"/>
    </i>
    <i r="1">
      <x v="9"/>
      <x v="13"/>
      <x v="23"/>
      <x v="1"/>
    </i>
    <i r="4">
      <x v="3"/>
    </i>
    <i r="4">
      <x v="4"/>
    </i>
    <i t="default" r="3">
      <x v="23"/>
    </i>
    <i r="3">
      <x v="24"/>
      <x v="1"/>
    </i>
    <i r="4">
      <x v="3"/>
    </i>
    <i r="4">
      <x v="4"/>
    </i>
    <i t="default" r="3">
      <x v="24"/>
    </i>
    <i r="3">
      <x v="25"/>
      <x v="1"/>
    </i>
    <i r="4">
      <x v="2"/>
    </i>
    <i r="4">
      <x v="3"/>
    </i>
    <i r="4">
      <x v="4"/>
    </i>
    <i t="default" r="3">
      <x v="25"/>
    </i>
    <i r="3">
      <x v="26"/>
      <x v="3"/>
    </i>
    <i t="default" r="3">
      <x v="26"/>
    </i>
    <i r="3">
      <x v="75"/>
      <x v="2"/>
    </i>
    <i r="4">
      <x v="3"/>
    </i>
    <i t="default" r="3">
      <x v="75"/>
    </i>
    <i r="3">
      <x v="76"/>
      <x v="3"/>
    </i>
    <i t="default" r="3">
      <x v="76"/>
    </i>
    <i r="3">
      <x v="77"/>
      <x v="2"/>
    </i>
    <i r="4">
      <x v="3"/>
    </i>
    <i r="4">
      <x v="4"/>
    </i>
    <i t="default" r="3">
      <x v="77"/>
    </i>
    <i r="3">
      <x v="116"/>
      <x v="3"/>
    </i>
    <i t="default" r="3">
      <x v="116"/>
    </i>
    <i r="3">
      <x v="160"/>
      <x v="4"/>
    </i>
    <i t="default" r="3">
      <x v="160"/>
    </i>
    <i r="3">
      <x v="226"/>
      <x v="1"/>
    </i>
    <i r="4">
      <x v="2"/>
    </i>
    <i r="4">
      <x v="4"/>
    </i>
    <i t="default" r="3">
      <x v="226"/>
    </i>
    <i r="3">
      <x v="271"/>
      <x v="1"/>
    </i>
    <i r="4">
      <x v="2"/>
    </i>
    <i r="4">
      <x v="3"/>
    </i>
    <i r="4">
      <x v="4"/>
    </i>
    <i t="default" r="3">
      <x v="271"/>
    </i>
    <i r="3">
      <x v="309"/>
      <x v="2"/>
    </i>
    <i r="4">
      <x v="3"/>
    </i>
    <i t="default" r="3">
      <x v="309"/>
    </i>
    <i r="3">
      <x v="355"/>
      <x v="1"/>
    </i>
    <i r="4">
      <x v="3"/>
    </i>
    <i r="4">
      <x v="4"/>
    </i>
    <i t="default" r="3">
      <x v="355"/>
    </i>
    <i r="3">
      <x v="368"/>
      <x v="1"/>
    </i>
    <i r="4">
      <x v="2"/>
    </i>
    <i r="4">
      <x v="4"/>
    </i>
    <i t="default" r="3">
      <x v="368"/>
    </i>
    <i r="3">
      <x v="395"/>
      <x v="2"/>
    </i>
    <i r="4">
      <x v="3"/>
    </i>
    <i t="default" r="3">
      <x v="395"/>
    </i>
    <i r="3">
      <x v="497"/>
      <x v="2"/>
    </i>
    <i r="4">
      <x v="3"/>
    </i>
    <i r="4">
      <x v="4"/>
    </i>
    <i t="default" r="3">
      <x v="497"/>
    </i>
    <i r="3">
      <x v="518"/>
      <x v="1"/>
    </i>
    <i r="4">
      <x v="3"/>
    </i>
    <i t="default" r="3">
      <x v="518"/>
    </i>
    <i r="3">
      <x v="539"/>
      <x v="1"/>
    </i>
    <i r="4">
      <x v="2"/>
    </i>
    <i r="4">
      <x v="3"/>
    </i>
    <i r="4">
      <x v="4"/>
    </i>
    <i t="default" r="3">
      <x v="539"/>
    </i>
    <i r="3">
      <x v="553"/>
      <x v="3"/>
    </i>
    <i t="default" r="3">
      <x v="553"/>
    </i>
    <i r="3">
      <x v="637"/>
      <x v="4"/>
    </i>
    <i t="default" r="3">
      <x v="637"/>
    </i>
    <i r="3">
      <x v="672"/>
      <x v="1"/>
    </i>
    <i t="default" r="3">
      <x v="672"/>
    </i>
    <i r="3">
      <x v="673"/>
      <x v="2"/>
    </i>
    <i r="4">
      <x v="3"/>
    </i>
    <i t="default" r="3">
      <x v="673"/>
    </i>
    <i r="3">
      <x v="674"/>
      <x v="4"/>
    </i>
    <i t="default" r="3">
      <x v="674"/>
    </i>
    <i r="3">
      <x v="675"/>
      <x v="2"/>
    </i>
    <i r="4">
      <x v="3"/>
    </i>
    <i r="4">
      <x v="4"/>
    </i>
    <i t="default" r="3">
      <x v="675"/>
    </i>
    <i r="3">
      <x v="729"/>
      <x v="3"/>
    </i>
    <i t="default" r="3">
      <x v="729"/>
    </i>
    <i r="3">
      <x v="753"/>
      <x v="1"/>
    </i>
    <i r="4">
      <x v="2"/>
    </i>
    <i t="default" r="3">
      <x v="753"/>
    </i>
    <i r="3">
      <x v="754"/>
      <x v="2"/>
    </i>
    <i r="4">
      <x v="3"/>
    </i>
    <i r="4">
      <x v="4"/>
    </i>
    <i t="default" r="3">
      <x v="754"/>
    </i>
    <i t="default" r="2">
      <x v="13"/>
    </i>
    <i r="2">
      <x v="16"/>
      <x v="29"/>
      <x v="1"/>
    </i>
    <i r="4">
      <x v="3"/>
    </i>
    <i t="default" r="3">
      <x v="29"/>
    </i>
    <i r="3">
      <x v="30"/>
      <x v="3"/>
    </i>
    <i t="default" r="3">
      <x v="30"/>
    </i>
    <i r="3">
      <x v="31"/>
      <x v="1"/>
    </i>
    <i t="default" r="3">
      <x v="31"/>
    </i>
    <i r="3">
      <x v="196"/>
      <x v="2"/>
    </i>
    <i r="4">
      <x v="3"/>
    </i>
    <i t="default" r="3">
      <x v="196"/>
    </i>
    <i r="3">
      <x v="228"/>
      <x v="2"/>
    </i>
    <i r="4">
      <x v="3"/>
    </i>
    <i r="4">
      <x v="4"/>
    </i>
    <i t="default" r="3">
      <x v="228"/>
    </i>
    <i r="3">
      <x v="229"/>
      <x v="1"/>
    </i>
    <i r="4">
      <x v="2"/>
    </i>
    <i r="4">
      <x v="4"/>
    </i>
    <i t="default" r="3">
      <x v="229"/>
    </i>
    <i r="3">
      <x v="230"/>
      <x v="4"/>
    </i>
    <i t="default" r="3">
      <x v="230"/>
    </i>
    <i r="3">
      <x v="231"/>
      <x v="1"/>
    </i>
    <i r="4">
      <x v="3"/>
    </i>
    <i t="default" r="3">
      <x v="231"/>
    </i>
    <i r="3">
      <x v="252"/>
      <x v="1"/>
    </i>
    <i r="4">
      <x v="2"/>
    </i>
    <i r="4">
      <x v="3"/>
    </i>
    <i t="default" r="3">
      <x v="252"/>
    </i>
    <i r="3">
      <x v="273"/>
      <x v="1"/>
    </i>
    <i r="4">
      <x v="2"/>
    </i>
    <i r="4">
      <x v="3"/>
    </i>
    <i t="default" r="3">
      <x v="273"/>
    </i>
    <i r="3">
      <x v="274"/>
      <x v="1"/>
    </i>
    <i r="4">
      <x v="2"/>
    </i>
    <i r="4">
      <x v="3"/>
    </i>
    <i t="default" r="3">
      <x v="274"/>
    </i>
    <i r="3">
      <x v="356"/>
      <x v="1"/>
    </i>
    <i t="default" r="3">
      <x v="356"/>
    </i>
    <i r="3">
      <x v="434"/>
      <x v="3"/>
    </i>
    <i t="default" r="3">
      <x v="434"/>
    </i>
    <i r="3">
      <x v="435"/>
      <x v="4"/>
    </i>
    <i t="default" r="3">
      <x v="435"/>
    </i>
    <i r="3">
      <x v="519"/>
      <x v="2"/>
    </i>
    <i r="4">
      <x v="4"/>
    </i>
    <i t="default" r="3">
      <x v="519"/>
    </i>
    <i r="3">
      <x v="520"/>
      <x v="1"/>
    </i>
    <i t="default" r="3">
      <x v="520"/>
    </i>
    <i r="3">
      <x v="611"/>
      <x v="2"/>
    </i>
    <i t="default" r="3">
      <x v="611"/>
    </i>
    <i r="3">
      <x v="708"/>
      <x v="2"/>
    </i>
    <i t="default" r="3">
      <x v="708"/>
    </i>
    <i r="3">
      <x v="730"/>
      <x v="3"/>
    </i>
    <i t="default" r="3">
      <x v="730"/>
    </i>
    <i r="3">
      <x v="780"/>
      <x v="3"/>
    </i>
    <i t="default" r="3">
      <x v="780"/>
    </i>
    <i r="3">
      <x v="781"/>
      <x v="3"/>
    </i>
    <i t="default" r="3">
      <x v="781"/>
    </i>
    <i r="3">
      <x v="782"/>
      <x v="4"/>
    </i>
    <i t="default" r="3">
      <x v="782"/>
    </i>
    <i t="default" r="2">
      <x v="16"/>
    </i>
    <i r="2">
      <x v="33"/>
      <x v="115"/>
      <x v="1"/>
    </i>
    <i r="4">
      <x v="3"/>
    </i>
    <i t="default" r="3">
      <x v="115"/>
    </i>
    <i r="3">
      <x v="158"/>
      <x v="1"/>
    </i>
    <i r="4">
      <x v="4"/>
    </i>
    <i t="default" r="3">
      <x v="158"/>
    </i>
    <i r="3">
      <x v="192"/>
      <x v="1"/>
    </i>
    <i r="4">
      <x v="3"/>
    </i>
    <i r="4">
      <x v="4"/>
    </i>
    <i t="default" r="3">
      <x v="192"/>
    </i>
    <i r="3">
      <x v="195"/>
      <x v="1"/>
    </i>
    <i r="4">
      <x v="2"/>
    </i>
    <i r="4">
      <x v="4"/>
    </i>
    <i t="default" r="3">
      <x v="195"/>
    </i>
    <i r="3">
      <x v="269"/>
      <x v="4"/>
    </i>
    <i t="default" r="3">
      <x v="269"/>
    </i>
    <i r="3">
      <x v="270"/>
      <x v="3"/>
    </i>
    <i t="default" r="3">
      <x v="270"/>
    </i>
    <i r="3">
      <x v="365"/>
      <x v="2"/>
    </i>
    <i r="4">
      <x v="3"/>
    </i>
    <i r="4">
      <x v="4"/>
    </i>
    <i t="default" r="3">
      <x v="365"/>
    </i>
    <i r="3">
      <x v="373"/>
      <x v="1"/>
    </i>
    <i r="4">
      <x v="3"/>
    </i>
    <i r="4">
      <x v="4"/>
    </i>
    <i t="default" r="3">
      <x v="373"/>
    </i>
    <i r="3">
      <x v="432"/>
      <x v="4"/>
    </i>
    <i t="default" r="3">
      <x v="432"/>
    </i>
    <i r="3">
      <x v="433"/>
      <x v="3"/>
    </i>
    <i t="default" r="3">
      <x v="433"/>
    </i>
    <i r="3">
      <x v="496"/>
      <x v="1"/>
    </i>
    <i t="default" r="3">
      <x v="496"/>
    </i>
    <i r="3">
      <x v="538"/>
      <x v="1"/>
    </i>
    <i t="default" r="3">
      <x v="538"/>
    </i>
    <i r="3">
      <x v="676"/>
      <x v="1"/>
    </i>
    <i r="4">
      <x v="2"/>
    </i>
    <i r="4">
      <x v="3"/>
    </i>
    <i t="default" r="3">
      <x v="676"/>
    </i>
    <i r="3">
      <x v="779"/>
      <x v="2"/>
    </i>
    <i r="4">
      <x v="3"/>
    </i>
    <i r="4">
      <x v="4"/>
    </i>
    <i t="default" r="3">
      <x v="779"/>
    </i>
    <i t="default" r="2">
      <x v="33"/>
    </i>
    <i t="default" r="1">
      <x v="9"/>
    </i>
    <i r="1">
      <x v="10"/>
      <x v="14"/>
      <x v="24"/>
      <x v="1"/>
    </i>
    <i r="4">
      <x v="2"/>
    </i>
    <i r="4">
      <x v="3"/>
    </i>
    <i t="default" r="3">
      <x v="24"/>
    </i>
    <i r="3">
      <x v="27"/>
      <x v="1"/>
    </i>
    <i r="4">
      <x v="2"/>
    </i>
    <i r="4">
      <x v="3"/>
    </i>
    <i r="4">
      <x v="4"/>
    </i>
    <i t="default" r="3">
      <x v="27"/>
    </i>
    <i r="3">
      <x v="159"/>
      <x v="1"/>
    </i>
    <i r="4">
      <x v="2"/>
    </i>
    <i r="4">
      <x v="3"/>
    </i>
    <i r="4">
      <x v="4"/>
    </i>
    <i t="default" r="3">
      <x v="159"/>
    </i>
    <i r="3">
      <x v="193"/>
      <x v="1"/>
    </i>
    <i r="4">
      <x v="2"/>
    </i>
    <i r="4">
      <x v="3"/>
    </i>
    <i r="4">
      <x v="4"/>
    </i>
    <i t="default" r="3">
      <x v="193"/>
    </i>
    <i r="3">
      <x v="194"/>
      <x v="1"/>
    </i>
    <i r="4">
      <x v="3"/>
    </i>
    <i r="4">
      <x v="4"/>
    </i>
    <i t="default" r="3">
      <x v="194"/>
    </i>
    <i r="3">
      <x v="227"/>
      <x v="1"/>
    </i>
    <i r="4">
      <x v="3"/>
    </i>
    <i r="4">
      <x v="4"/>
    </i>
    <i t="default" r="3">
      <x v="227"/>
    </i>
    <i r="3">
      <x v="272"/>
      <x v="1"/>
    </i>
    <i r="4">
      <x v="3"/>
    </i>
    <i t="default" r="3">
      <x v="272"/>
    </i>
    <i r="3">
      <x v="308"/>
      <x v="1"/>
    </i>
    <i r="4">
      <x v="2"/>
    </i>
    <i r="4">
      <x v="3"/>
    </i>
    <i t="default" r="3">
      <x v="308"/>
    </i>
    <i r="3">
      <x v="353"/>
      <x v="1"/>
    </i>
    <i r="4">
      <x v="2"/>
    </i>
    <i r="4">
      <x v="3"/>
    </i>
    <i r="4">
      <x v="4"/>
    </i>
    <i t="default" r="3">
      <x v="353"/>
    </i>
    <i r="3">
      <x v="354"/>
      <x v="1"/>
    </i>
    <i r="4">
      <x v="2"/>
    </i>
    <i r="4">
      <x v="3"/>
    </i>
    <i r="4">
      <x v="4"/>
    </i>
    <i t="default" r="3">
      <x v="354"/>
    </i>
    <i r="3">
      <x v="366"/>
      <x v="1"/>
    </i>
    <i r="4">
      <x v="2"/>
    </i>
    <i r="4">
      <x v="3"/>
    </i>
    <i t="default" r="3">
      <x v="366"/>
    </i>
    <i r="3">
      <x v="367"/>
      <x v="1"/>
    </i>
    <i r="4">
      <x v="2"/>
    </i>
    <i r="4">
      <x v="4"/>
    </i>
    <i t="default" r="3">
      <x v="367"/>
    </i>
    <i r="3">
      <x v="369"/>
      <x v="1"/>
    </i>
    <i r="4">
      <x v="2"/>
    </i>
    <i r="4">
      <x v="3"/>
    </i>
    <i t="default" r="3">
      <x v="369"/>
    </i>
    <i r="3">
      <x v="371"/>
      <x v="1"/>
    </i>
    <i r="4">
      <x v="2"/>
    </i>
    <i r="4">
      <x v="3"/>
    </i>
    <i r="4">
      <x v="4"/>
    </i>
    <i t="default" r="3">
      <x v="371"/>
    </i>
    <i r="3">
      <x v="372"/>
      <x v="1"/>
    </i>
    <i r="4">
      <x v="2"/>
    </i>
    <i r="4">
      <x v="4"/>
    </i>
    <i t="default" r="3">
      <x v="372"/>
    </i>
    <i r="3">
      <x v="392"/>
      <x v="3"/>
    </i>
    <i r="4">
      <x v="4"/>
    </i>
    <i t="default" r="3">
      <x v="392"/>
    </i>
    <i r="3">
      <x v="393"/>
      <x v="1"/>
    </i>
    <i r="4">
      <x v="4"/>
    </i>
    <i t="default" r="3">
      <x v="393"/>
    </i>
    <i r="3">
      <x v="431"/>
      <x v="1"/>
    </i>
    <i r="4">
      <x v="2"/>
    </i>
    <i r="4">
      <x v="3"/>
    </i>
    <i r="4">
      <x v="4"/>
    </i>
    <i t="default" r="3">
      <x v="431"/>
    </i>
    <i r="3">
      <x v="467"/>
      <x v="1"/>
    </i>
    <i r="4">
      <x v="2"/>
    </i>
    <i r="4">
      <x v="3"/>
    </i>
    <i r="4">
      <x v="4"/>
    </i>
    <i t="default" r="3">
      <x v="467"/>
    </i>
    <i r="3">
      <x v="537"/>
      <x v="1"/>
    </i>
    <i r="4">
      <x v="2"/>
    </i>
    <i r="4">
      <x v="3"/>
    </i>
    <i r="4">
      <x v="4"/>
    </i>
    <i t="default" r="3">
      <x v="537"/>
    </i>
    <i r="3">
      <x v="593"/>
      <x v="3"/>
    </i>
    <i r="4">
      <x v="4"/>
    </i>
    <i t="default" r="3">
      <x v="593"/>
    </i>
    <i r="3">
      <x v="635"/>
      <x v="1"/>
    </i>
    <i r="4">
      <x v="2"/>
    </i>
    <i r="4">
      <x v="3"/>
    </i>
    <i r="4">
      <x v="4"/>
    </i>
    <i t="default" r="3">
      <x v="635"/>
    </i>
    <i r="3">
      <x v="678"/>
      <x v="2"/>
    </i>
    <i r="4">
      <x v="3"/>
    </i>
    <i r="4">
      <x v="4"/>
    </i>
    <i t="default" r="3">
      <x v="678"/>
    </i>
    <i r="3">
      <x v="691"/>
      <x v="1"/>
    </i>
    <i r="4">
      <x v="2"/>
    </i>
    <i t="default" r="3">
      <x v="691"/>
    </i>
    <i r="3">
      <x v="707"/>
      <x v="2"/>
    </i>
    <i r="4">
      <x v="3"/>
    </i>
    <i r="4">
      <x v="4"/>
    </i>
    <i t="default" r="3">
      <x v="707"/>
    </i>
    <i r="3">
      <x v="800"/>
      <x v="2"/>
    </i>
    <i r="4">
      <x v="3"/>
    </i>
    <i t="default" r="3">
      <x v="800"/>
    </i>
    <i t="default" r="2">
      <x v="14"/>
    </i>
    <i r="2">
      <x v="15"/>
      <x v="28"/>
      <x v="1"/>
    </i>
    <i r="4">
      <x v="2"/>
    </i>
    <i r="4">
      <x v="3"/>
    </i>
    <i r="4">
      <x v="4"/>
    </i>
    <i t="default" r="3">
      <x v="28"/>
    </i>
    <i r="3">
      <x v="148"/>
      <x v="1"/>
    </i>
    <i r="4">
      <x v="2"/>
    </i>
    <i r="4">
      <x v="3"/>
    </i>
    <i t="default" r="3">
      <x v="148"/>
    </i>
    <i r="3">
      <x v="352"/>
      <x v="2"/>
    </i>
    <i r="4">
      <x v="3"/>
    </i>
    <i t="default" r="3">
      <x v="352"/>
    </i>
    <i r="3">
      <x v="370"/>
      <x v="1"/>
    </i>
    <i r="4">
      <x v="3"/>
    </i>
    <i r="4">
      <x v="4"/>
    </i>
    <i t="default" r="3">
      <x v="370"/>
    </i>
    <i r="3">
      <x v="498"/>
      <x v="2"/>
    </i>
    <i r="4">
      <x v="4"/>
    </i>
    <i t="default" r="3">
      <x v="498"/>
    </i>
    <i r="3">
      <x v="567"/>
      <x v="3"/>
    </i>
    <i r="4">
      <x v="4"/>
    </i>
    <i r="4">
      <x v="5"/>
    </i>
    <i t="default" r="3">
      <x v="567"/>
    </i>
    <i r="3">
      <x v="610"/>
      <x v="1"/>
    </i>
    <i r="4">
      <x v="3"/>
    </i>
    <i r="4">
      <x v="4"/>
    </i>
    <i t="default" r="3">
      <x v="610"/>
    </i>
    <i r="3">
      <x v="636"/>
      <x v="3"/>
    </i>
    <i t="default" r="3">
      <x v="636"/>
    </i>
    <i r="3">
      <x v="677"/>
      <x v="1"/>
    </i>
    <i r="4">
      <x v="3"/>
    </i>
    <i r="4">
      <x v="4"/>
    </i>
    <i t="default" r="3">
      <x v="677"/>
    </i>
    <i r="3">
      <x v="728"/>
      <x v="3"/>
    </i>
    <i r="4">
      <x v="4"/>
    </i>
    <i t="default" r="3">
      <x v="728"/>
    </i>
    <i r="3">
      <x v="748"/>
      <x v="3"/>
    </i>
    <i t="default" r="3">
      <x v="748"/>
    </i>
    <i t="default" r="2">
      <x v="15"/>
    </i>
    <i t="default" r="1">
      <x v="10"/>
    </i>
    <i r="1">
      <x v="13"/>
      <x v="23"/>
      <x v="53"/>
      <x v="1"/>
    </i>
    <i r="4">
      <x v="2"/>
    </i>
    <i r="4">
      <x v="3"/>
    </i>
    <i r="4">
      <x v="4"/>
    </i>
    <i t="default" r="3">
      <x v="53"/>
    </i>
    <i r="3">
      <x v="54"/>
      <x v="1"/>
    </i>
    <i r="4">
      <x v="2"/>
    </i>
    <i r="4">
      <x v="3"/>
    </i>
    <i r="4">
      <x v="4"/>
    </i>
    <i t="default" r="3">
      <x v="54"/>
    </i>
    <i r="3">
      <x v="55"/>
      <x v="1"/>
    </i>
    <i r="4">
      <x v="2"/>
    </i>
    <i r="4">
      <x v="4"/>
    </i>
    <i r="4">
      <x v="5"/>
    </i>
    <i t="default" r="3">
      <x v="55"/>
    </i>
    <i r="3">
      <x v="56"/>
      <x v="1"/>
    </i>
    <i r="4">
      <x v="2"/>
    </i>
    <i r="4">
      <x v="3"/>
    </i>
    <i r="4">
      <x v="4"/>
    </i>
    <i t="default" r="3">
      <x v="56"/>
    </i>
    <i r="3">
      <x v="57"/>
      <x v="1"/>
    </i>
    <i r="4">
      <x v="2"/>
    </i>
    <i r="4">
      <x v="3"/>
    </i>
    <i r="4">
      <x v="4"/>
    </i>
    <i t="default" r="3">
      <x v="57"/>
    </i>
    <i r="3">
      <x v="58"/>
      <x v="1"/>
    </i>
    <i r="4">
      <x v="3"/>
    </i>
    <i r="4">
      <x v="4"/>
    </i>
    <i r="4">
      <x v="5"/>
    </i>
    <i t="default" r="3">
      <x v="58"/>
    </i>
    <i r="3">
      <x v="69"/>
      <x v="1"/>
    </i>
    <i r="4">
      <x v="2"/>
    </i>
    <i r="4">
      <x v="3"/>
    </i>
    <i r="4">
      <x v="4"/>
    </i>
    <i t="default" r="3">
      <x v="69"/>
    </i>
    <i r="3">
      <x v="70"/>
      <x v="1"/>
    </i>
    <i r="4">
      <x v="2"/>
    </i>
    <i r="4">
      <x v="3"/>
    </i>
    <i t="default" r="3">
      <x v="70"/>
    </i>
    <i r="3">
      <x v="71"/>
      <x v="1"/>
    </i>
    <i r="4">
      <x v="3"/>
    </i>
    <i r="4">
      <x v="4"/>
    </i>
    <i t="default" r="3">
      <x v="71"/>
    </i>
    <i r="3">
      <x v="72"/>
      <x v="1"/>
    </i>
    <i r="4">
      <x v="2"/>
    </i>
    <i r="4">
      <x v="3"/>
    </i>
    <i r="4">
      <x v="4"/>
    </i>
    <i t="default" r="3">
      <x v="72"/>
    </i>
    <i r="3">
      <x v="73"/>
      <x v="1"/>
    </i>
    <i r="4">
      <x v="2"/>
    </i>
    <i r="4">
      <x v="3"/>
    </i>
    <i r="4">
      <x v="4"/>
    </i>
    <i r="4">
      <x v="5"/>
    </i>
    <i t="default" r="3">
      <x v="73"/>
    </i>
    <i r="3">
      <x v="74"/>
      <x v="3"/>
    </i>
    <i r="4">
      <x v="4"/>
    </i>
    <i t="default" r="3">
      <x v="74"/>
    </i>
    <i r="3">
      <x v="110"/>
      <x v="1"/>
    </i>
    <i r="4">
      <x v="2"/>
    </i>
    <i r="4">
      <x v="3"/>
    </i>
    <i r="4">
      <x v="4"/>
    </i>
    <i t="default" r="3">
      <x v="110"/>
    </i>
    <i r="3">
      <x v="140"/>
      <x v="1"/>
    </i>
    <i r="4">
      <x v="2"/>
    </i>
    <i r="4">
      <x v="3"/>
    </i>
    <i r="4">
      <x v="4"/>
    </i>
    <i t="default" r="3">
      <x v="140"/>
    </i>
    <i r="3">
      <x v="141"/>
      <x v="1"/>
    </i>
    <i r="4">
      <x v="2"/>
    </i>
    <i r="4">
      <x v="3"/>
    </i>
    <i r="4">
      <x v="4"/>
    </i>
    <i t="default" r="3">
      <x v="141"/>
    </i>
    <i r="3">
      <x v="142"/>
      <x v="1"/>
    </i>
    <i r="4">
      <x v="3"/>
    </i>
    <i r="4">
      <x v="4"/>
    </i>
    <i t="default" r="3">
      <x v="142"/>
    </i>
    <i r="3">
      <x v="143"/>
      <x v="1"/>
    </i>
    <i r="4">
      <x v="2"/>
    </i>
    <i r="4">
      <x v="3"/>
    </i>
    <i r="4">
      <x v="4"/>
    </i>
    <i t="default" r="3">
      <x v="143"/>
    </i>
    <i r="3">
      <x v="144"/>
      <x v="2"/>
    </i>
    <i r="4">
      <x v="3"/>
    </i>
    <i t="default" r="3">
      <x v="144"/>
    </i>
    <i r="3">
      <x v="145"/>
      <x v="1"/>
    </i>
    <i r="4">
      <x v="3"/>
    </i>
    <i r="4">
      <x v="4"/>
    </i>
    <i t="default" r="3">
      <x v="145"/>
    </i>
    <i r="3">
      <x v="146"/>
      <x v="1"/>
    </i>
    <i r="4">
      <x v="3"/>
    </i>
    <i r="4">
      <x v="4"/>
    </i>
    <i t="default" r="3">
      <x v="146"/>
    </i>
    <i r="3">
      <x v="147"/>
      <x v="1"/>
    </i>
    <i r="4">
      <x v="2"/>
    </i>
    <i r="4">
      <x v="3"/>
    </i>
    <i r="4">
      <x v="4"/>
    </i>
    <i r="4">
      <x v="5"/>
    </i>
    <i r="4">
      <x v="6"/>
    </i>
    <i t="default" r="3">
      <x v="147"/>
    </i>
    <i r="3">
      <x v="149"/>
      <x v="1"/>
    </i>
    <i r="4">
      <x v="3"/>
    </i>
    <i r="4">
      <x v="4"/>
    </i>
    <i t="default" r="3">
      <x v="149"/>
    </i>
    <i r="3">
      <x v="185"/>
      <x v="1"/>
    </i>
    <i r="4">
      <x v="3"/>
    </i>
    <i r="4">
      <x v="4"/>
    </i>
    <i t="default" r="3">
      <x v="185"/>
    </i>
    <i r="3">
      <x v="216"/>
      <x v="3"/>
    </i>
    <i r="4">
      <x v="4"/>
    </i>
    <i t="default" r="3">
      <x v="216"/>
    </i>
    <i r="3">
      <x v="220"/>
      <x v="2"/>
    </i>
    <i r="4">
      <x v="3"/>
    </i>
    <i t="default" r="3">
      <x v="220"/>
    </i>
    <i r="3">
      <x v="221"/>
      <x v="1"/>
    </i>
    <i r="4">
      <x v="2"/>
    </i>
    <i r="4">
      <x v="3"/>
    </i>
    <i r="4">
      <x v="4"/>
    </i>
    <i t="default" r="3">
      <x v="221"/>
    </i>
    <i r="3">
      <x v="266"/>
      <x v="1"/>
    </i>
    <i r="4">
      <x v="2"/>
    </i>
    <i r="4">
      <x v="3"/>
    </i>
    <i r="4">
      <x v="4"/>
    </i>
    <i t="default" r="3">
      <x v="266"/>
    </i>
    <i r="3">
      <x v="299"/>
      <x v="1"/>
    </i>
    <i r="4">
      <x v="2"/>
    </i>
    <i r="4">
      <x v="3"/>
    </i>
    <i r="4">
      <x v="4"/>
    </i>
    <i t="default" r="3">
      <x v="299"/>
    </i>
    <i r="3">
      <x v="300"/>
      <x v="1"/>
    </i>
    <i r="4">
      <x v="2"/>
    </i>
    <i r="4">
      <x v="3"/>
    </i>
    <i r="4">
      <x v="4"/>
    </i>
    <i t="default" r="3">
      <x v="300"/>
    </i>
    <i r="3">
      <x v="301"/>
      <x v="1"/>
    </i>
    <i r="4">
      <x v="2"/>
    </i>
    <i r="4">
      <x v="3"/>
    </i>
    <i r="4">
      <x v="4"/>
    </i>
    <i t="default" r="3">
      <x v="301"/>
    </i>
    <i r="3">
      <x v="302"/>
      <x v="1"/>
    </i>
    <i t="default" r="3">
      <x v="302"/>
    </i>
    <i r="3">
      <x v="303"/>
      <x v="1"/>
    </i>
    <i r="4">
      <x v="2"/>
    </i>
    <i r="4">
      <x v="3"/>
    </i>
    <i r="4">
      <x v="4"/>
    </i>
    <i t="default" r="3">
      <x v="303"/>
    </i>
    <i r="3">
      <x v="342"/>
      <x v="1"/>
    </i>
    <i r="4">
      <x v="2"/>
    </i>
    <i r="4">
      <x v="3"/>
    </i>
    <i t="default" r="3">
      <x v="342"/>
    </i>
    <i r="3">
      <x v="343"/>
      <x v="1"/>
    </i>
    <i r="4">
      <x v="3"/>
    </i>
    <i r="4">
      <x v="4"/>
    </i>
    <i t="default" r="3">
      <x v="343"/>
    </i>
    <i r="3">
      <x v="344"/>
      <x v="1"/>
    </i>
    <i r="4">
      <x v="3"/>
    </i>
    <i r="4">
      <x v="4"/>
    </i>
    <i t="default" r="3">
      <x v="344"/>
    </i>
    <i r="3">
      <x v="345"/>
      <x v="1"/>
    </i>
    <i r="4">
      <x v="4"/>
    </i>
    <i t="default" r="3">
      <x v="345"/>
    </i>
    <i r="3">
      <x v="346"/>
      <x v="1"/>
    </i>
    <i r="4">
      <x v="2"/>
    </i>
    <i r="4">
      <x v="3"/>
    </i>
    <i r="4">
      <x v="4"/>
    </i>
    <i t="default" r="3">
      <x v="346"/>
    </i>
    <i r="3">
      <x v="347"/>
      <x v="2"/>
    </i>
    <i r="4">
      <x v="3"/>
    </i>
    <i t="default" r="3">
      <x v="347"/>
    </i>
    <i r="3">
      <x v="382"/>
      <x v="1"/>
    </i>
    <i r="4">
      <x v="2"/>
    </i>
    <i r="4">
      <x v="3"/>
    </i>
    <i r="4">
      <x v="4"/>
    </i>
    <i t="default" r="3">
      <x v="382"/>
    </i>
    <i r="3">
      <x v="383"/>
      <x v="1"/>
    </i>
    <i r="4">
      <x v="2"/>
    </i>
    <i r="4">
      <x v="3"/>
    </i>
    <i r="4">
      <x v="4"/>
    </i>
    <i t="default" r="3">
      <x v="383"/>
    </i>
    <i r="3">
      <x v="384"/>
      <x v="2"/>
    </i>
    <i r="4">
      <x v="4"/>
    </i>
    <i t="default" r="3">
      <x v="384"/>
    </i>
    <i r="3">
      <x v="423"/>
      <x v="1"/>
    </i>
    <i r="4">
      <x v="2"/>
    </i>
    <i r="4">
      <x v="3"/>
    </i>
    <i r="4">
      <x v="4"/>
    </i>
    <i t="default" r="3">
      <x v="423"/>
    </i>
    <i r="3">
      <x v="424"/>
      <x v="1"/>
    </i>
    <i r="4">
      <x v="2"/>
    </i>
    <i r="4">
      <x v="3"/>
    </i>
    <i r="4">
      <x v="4"/>
    </i>
    <i t="default" r="3">
      <x v="424"/>
    </i>
    <i r="3">
      <x v="425"/>
      <x v="2"/>
    </i>
    <i r="4">
      <x v="4"/>
    </i>
    <i t="default" r="3">
      <x v="425"/>
    </i>
    <i r="3">
      <x v="426"/>
      <x v="1"/>
    </i>
    <i r="4">
      <x v="3"/>
    </i>
    <i r="4">
      <x v="4"/>
    </i>
    <i t="default" r="3">
      <x v="426"/>
    </i>
    <i r="3">
      <x v="462"/>
      <x v="2"/>
    </i>
    <i r="4">
      <x v="3"/>
    </i>
    <i r="4">
      <x v="4"/>
    </i>
    <i t="default" r="3">
      <x v="462"/>
    </i>
    <i r="3">
      <x v="463"/>
      <x v="1"/>
    </i>
    <i r="4">
      <x v="2"/>
    </i>
    <i r="4">
      <x v="3"/>
    </i>
    <i r="4">
      <x v="4"/>
    </i>
    <i t="default" r="3">
      <x v="463"/>
    </i>
    <i r="3">
      <x v="510"/>
      <x v="1"/>
    </i>
    <i r="4">
      <x v="2"/>
    </i>
    <i r="4">
      <x v="3"/>
    </i>
    <i r="4">
      <x v="4"/>
    </i>
    <i t="default" r="3">
      <x v="510"/>
    </i>
    <i r="3">
      <x v="511"/>
      <x v="1"/>
    </i>
    <i r="4">
      <x v="3"/>
    </i>
    <i r="4">
      <x v="4"/>
    </i>
    <i t="default" r="3">
      <x v="511"/>
    </i>
    <i r="3">
      <x v="512"/>
      <x v="2"/>
    </i>
    <i r="4">
      <x v="3"/>
    </i>
    <i r="4">
      <x v="4"/>
    </i>
    <i t="default" r="3">
      <x v="512"/>
    </i>
    <i r="3">
      <x v="535"/>
      <x v="1"/>
    </i>
    <i r="4">
      <x v="2"/>
    </i>
    <i r="4">
      <x v="3"/>
    </i>
    <i r="4">
      <x v="4"/>
    </i>
    <i r="4">
      <x v="5"/>
    </i>
    <i t="default" r="3">
      <x v="535"/>
    </i>
    <i r="3">
      <x v="536"/>
      <x v="4"/>
    </i>
    <i t="default" r="3">
      <x v="536"/>
    </i>
    <i r="3">
      <x v="551"/>
      <x v="3"/>
    </i>
    <i t="default" r="3">
      <x v="551"/>
    </i>
    <i r="3">
      <x v="565"/>
      <x v="1"/>
    </i>
    <i r="4">
      <x v="2"/>
    </i>
    <i r="4">
      <x v="3"/>
    </i>
    <i r="4">
      <x v="4"/>
    </i>
    <i t="default" r="3">
      <x v="565"/>
    </i>
    <i r="3">
      <x v="566"/>
      <x v="2"/>
    </i>
    <i t="default" r="3">
      <x v="566"/>
    </i>
    <i r="3">
      <x v="571"/>
      <x v="1"/>
    </i>
    <i r="4">
      <x v="2"/>
    </i>
    <i r="4">
      <x v="3"/>
    </i>
    <i r="4">
      <x v="4"/>
    </i>
    <i t="default" r="3">
      <x v="571"/>
    </i>
    <i r="3">
      <x v="572"/>
      <x v="1"/>
    </i>
    <i t="default" r="3">
      <x v="572"/>
    </i>
    <i r="3">
      <x v="581"/>
      <x v="3"/>
    </i>
    <i t="default" r="3">
      <x v="581"/>
    </i>
    <i r="3">
      <x v="602"/>
      <x v="4"/>
    </i>
    <i t="default" r="3">
      <x v="602"/>
    </i>
    <i r="3">
      <x v="609"/>
      <x v="1"/>
    </i>
    <i r="4">
      <x v="4"/>
    </i>
    <i t="default" r="3">
      <x v="609"/>
    </i>
    <i r="3">
      <x v="629"/>
      <x v="2"/>
    </i>
    <i r="4">
      <x v="3"/>
    </i>
    <i t="default" r="3">
      <x v="629"/>
    </i>
    <i r="3">
      <x v="665"/>
      <x v="1"/>
    </i>
    <i r="4">
      <x v="3"/>
    </i>
    <i r="4">
      <x v="4"/>
    </i>
    <i t="default" r="3">
      <x v="665"/>
    </i>
    <i r="3">
      <x v="701"/>
      <x v="1"/>
    </i>
    <i r="4">
      <x v="2"/>
    </i>
    <i t="default" r="3">
      <x v="701"/>
    </i>
    <i r="3">
      <x v="725"/>
      <x v="2"/>
    </i>
    <i t="default" r="3">
      <x v="725"/>
    </i>
    <i r="3">
      <x v="726"/>
      <x v="1"/>
    </i>
    <i r="4">
      <x v="2"/>
    </i>
    <i r="4">
      <x v="3"/>
    </i>
    <i r="4">
      <x v="4"/>
    </i>
    <i t="default" r="3">
      <x v="726"/>
    </i>
    <i r="3">
      <x v="747"/>
      <x v="4"/>
    </i>
    <i t="default" r="3">
      <x v="747"/>
    </i>
    <i r="3">
      <x v="749"/>
      <x v="1"/>
    </i>
    <i r="4">
      <x v="2"/>
    </i>
    <i r="4">
      <x v="3"/>
    </i>
    <i r="4">
      <x v="4"/>
    </i>
    <i t="default" r="3">
      <x v="749"/>
    </i>
    <i r="3">
      <x v="798"/>
      <x v="1"/>
    </i>
    <i r="4">
      <x v="2"/>
    </i>
    <i r="4">
      <x v="3"/>
    </i>
    <i r="4">
      <x v="4"/>
    </i>
    <i t="default" r="3">
      <x v="798"/>
    </i>
    <i r="3">
      <x v="799"/>
      <x v="1"/>
    </i>
    <i r="4">
      <x v="2"/>
    </i>
    <i r="4">
      <x v="3"/>
    </i>
    <i r="4">
      <x v="4"/>
    </i>
    <i t="default" r="3">
      <x v="799"/>
    </i>
    <i r="3">
      <x v="814"/>
      <x v="3"/>
    </i>
    <i t="default" r="3">
      <x v="814"/>
    </i>
    <i r="3">
      <x v="818"/>
      <x v="1"/>
    </i>
    <i r="4">
      <x v="2"/>
    </i>
    <i r="4">
      <x v="3"/>
    </i>
    <i t="default" r="3">
      <x v="818"/>
    </i>
    <i r="3">
      <x v="819"/>
      <x v="3"/>
    </i>
    <i r="4">
      <x v="4"/>
    </i>
    <i t="default" r="3">
      <x v="819"/>
    </i>
    <i t="default" r="2">
      <x v="23"/>
    </i>
    <i t="default" r="1">
      <x v="13"/>
    </i>
    <i t="default">
      <x v="3"/>
    </i>
    <i>
      <x v="4"/>
      <x v="6"/>
      <x v="6"/>
      <x v="9"/>
      <x v="1"/>
    </i>
    <i t="default" r="3">
      <x v="9"/>
    </i>
    <i r="3">
      <x v="13"/>
      <x v="1"/>
    </i>
    <i r="4">
      <x v="2"/>
    </i>
    <i r="4">
      <x v="3"/>
    </i>
    <i t="default" r="3">
      <x v="13"/>
    </i>
    <i r="3">
      <x v="15"/>
      <x v="1"/>
    </i>
    <i r="4">
      <x v="3"/>
    </i>
    <i r="4">
      <x v="4"/>
    </i>
    <i t="default" r="3">
      <x v="15"/>
    </i>
    <i r="3">
      <x v="33"/>
      <x v="1"/>
    </i>
    <i r="4">
      <x v="2"/>
    </i>
    <i r="4">
      <x v="3"/>
    </i>
    <i r="4">
      <x v="4"/>
    </i>
    <i t="default" r="3">
      <x v="33"/>
    </i>
    <i r="3">
      <x v="34"/>
      <x v="1"/>
    </i>
    <i r="4">
      <x v="2"/>
    </i>
    <i r="4">
      <x v="3"/>
    </i>
    <i r="4">
      <x v="4"/>
    </i>
    <i t="default" r="3">
      <x v="34"/>
    </i>
    <i r="3">
      <x v="43"/>
      <x v="3"/>
    </i>
    <i t="default" r="3">
      <x v="43"/>
    </i>
    <i r="3">
      <x v="44"/>
      <x v="1"/>
    </i>
    <i r="4">
      <x v="2"/>
    </i>
    <i r="4">
      <x v="3"/>
    </i>
    <i r="4">
      <x v="4"/>
    </i>
    <i t="default" r="3">
      <x v="44"/>
    </i>
    <i r="3">
      <x v="45"/>
      <x v="1"/>
    </i>
    <i r="4">
      <x v="2"/>
    </i>
    <i r="4">
      <x v="3"/>
    </i>
    <i t="default" r="3">
      <x v="45"/>
    </i>
    <i r="3">
      <x v="48"/>
      <x v="1"/>
    </i>
    <i r="4">
      <x v="2"/>
    </i>
    <i r="4">
      <x v="3"/>
    </i>
    <i r="4">
      <x v="4"/>
    </i>
    <i r="4">
      <x v="6"/>
    </i>
    <i t="default" r="3">
      <x v="48"/>
    </i>
    <i r="3">
      <x v="51"/>
      <x v="2"/>
    </i>
    <i r="4">
      <x v="3"/>
    </i>
    <i r="4">
      <x v="4"/>
    </i>
    <i r="4">
      <x v="6"/>
    </i>
    <i t="default" r="3">
      <x v="51"/>
    </i>
    <i r="3">
      <x v="52"/>
      <x v="2"/>
    </i>
    <i r="4">
      <x v="5"/>
    </i>
    <i r="4">
      <x v="6"/>
    </i>
    <i t="default" r="3">
      <x v="52"/>
    </i>
    <i r="3">
      <x v="74"/>
      <x v="4"/>
    </i>
    <i t="default" r="3">
      <x v="74"/>
    </i>
    <i r="3">
      <x v="84"/>
      <x v="1"/>
    </i>
    <i r="4">
      <x v="2"/>
    </i>
    <i r="4">
      <x v="3"/>
    </i>
    <i t="default" r="3">
      <x v="84"/>
    </i>
    <i r="3">
      <x v="87"/>
      <x v="1"/>
    </i>
    <i r="4">
      <x v="2"/>
    </i>
    <i r="4">
      <x v="3"/>
    </i>
    <i r="4">
      <x v="4"/>
    </i>
    <i t="default" r="3">
      <x v="87"/>
    </i>
    <i r="3">
      <x v="88"/>
      <x v="2"/>
    </i>
    <i r="4">
      <x v="3"/>
    </i>
    <i r="4">
      <x v="4"/>
    </i>
    <i t="default" r="3">
      <x v="88"/>
    </i>
    <i r="3">
      <x v="89"/>
      <x v="1"/>
    </i>
    <i r="4">
      <x v="3"/>
    </i>
    <i r="4">
      <x v="4"/>
    </i>
    <i t="default" r="3">
      <x v="89"/>
    </i>
    <i r="3">
      <x v="90"/>
      <x v="3"/>
    </i>
    <i t="default" r="3">
      <x v="90"/>
    </i>
    <i r="3">
      <x v="96"/>
      <x v="1"/>
    </i>
    <i r="4">
      <x v="2"/>
    </i>
    <i r="4">
      <x v="3"/>
    </i>
    <i r="4">
      <x v="4"/>
    </i>
    <i r="4">
      <x v="6"/>
    </i>
    <i t="default" r="3">
      <x v="96"/>
    </i>
    <i r="3">
      <x v="99"/>
      <x v="2"/>
    </i>
    <i r="4">
      <x v="3"/>
    </i>
    <i t="default" r="3">
      <x v="99"/>
    </i>
    <i r="3">
      <x v="128"/>
      <x v="1"/>
    </i>
    <i r="4">
      <x v="2"/>
    </i>
    <i r="4">
      <x v="3"/>
    </i>
    <i r="4">
      <x v="4"/>
    </i>
    <i t="default" r="3">
      <x v="128"/>
    </i>
    <i r="3">
      <x v="129"/>
      <x v="1"/>
    </i>
    <i r="4">
      <x v="2"/>
    </i>
    <i r="4">
      <x v="3"/>
    </i>
    <i r="4">
      <x v="4"/>
    </i>
    <i t="default" r="3">
      <x v="129"/>
    </i>
    <i r="3">
      <x v="132"/>
      <x v="1"/>
    </i>
    <i r="4">
      <x v="2"/>
    </i>
    <i r="4">
      <x v="3"/>
    </i>
    <i r="4">
      <x v="4"/>
    </i>
    <i t="default" r="3">
      <x v="132"/>
    </i>
    <i r="3">
      <x v="133"/>
      <x v="1"/>
    </i>
    <i r="4">
      <x v="2"/>
    </i>
    <i r="4">
      <x v="3"/>
    </i>
    <i r="4">
      <x v="4"/>
    </i>
    <i r="4">
      <x v="6"/>
    </i>
    <i t="default" r="3">
      <x v="133"/>
    </i>
    <i r="3">
      <x v="134"/>
      <x v="2"/>
    </i>
    <i r="4">
      <x v="3"/>
    </i>
    <i r="4">
      <x v="4"/>
    </i>
    <i t="default" r="3">
      <x v="134"/>
    </i>
    <i r="3">
      <x v="136"/>
      <x v="1"/>
    </i>
    <i r="4">
      <x v="2"/>
    </i>
    <i r="4">
      <x v="3"/>
    </i>
    <i r="4">
      <x v="4"/>
    </i>
    <i t="default" r="3">
      <x v="136"/>
    </i>
    <i r="3">
      <x v="166"/>
      <x v="1"/>
    </i>
    <i r="4">
      <x v="3"/>
    </i>
    <i t="default" r="3">
      <x v="166"/>
    </i>
    <i r="3">
      <x v="167"/>
      <x v="2"/>
    </i>
    <i r="4">
      <x v="3"/>
    </i>
    <i r="4">
      <x v="4"/>
    </i>
    <i t="default" r="3">
      <x v="167"/>
    </i>
    <i r="3">
      <x v="206"/>
      <x v="3"/>
    </i>
    <i r="4">
      <x v="4"/>
    </i>
    <i t="default" r="3">
      <x v="206"/>
    </i>
    <i r="3">
      <x v="253"/>
      <x v="3"/>
    </i>
    <i t="default" r="3">
      <x v="253"/>
    </i>
    <i r="3">
      <x v="279"/>
      <x v="1"/>
    </i>
    <i r="4">
      <x v="4"/>
    </i>
    <i t="default" r="3">
      <x v="279"/>
    </i>
    <i r="3">
      <x v="321"/>
      <x v="1"/>
    </i>
    <i r="4">
      <x v="2"/>
    </i>
    <i r="4">
      <x v="4"/>
    </i>
    <i t="default" r="3">
      <x v="321"/>
    </i>
    <i r="3">
      <x v="322"/>
      <x v="1"/>
    </i>
    <i r="4">
      <x v="2"/>
    </i>
    <i r="4">
      <x v="3"/>
    </i>
    <i r="4">
      <x v="4"/>
    </i>
    <i t="default" r="3">
      <x v="322"/>
    </i>
    <i r="3">
      <x v="330"/>
      <x v="1"/>
    </i>
    <i r="4">
      <x v="2"/>
    </i>
    <i r="4">
      <x v="3"/>
    </i>
    <i t="default" r="3">
      <x v="330"/>
    </i>
    <i r="3">
      <x v="360"/>
      <x v="1"/>
    </i>
    <i r="4">
      <x v="4"/>
    </i>
    <i t="default" r="3">
      <x v="360"/>
    </i>
    <i r="3">
      <x v="363"/>
      <x v="4"/>
    </i>
    <i t="default" r="3">
      <x v="363"/>
    </i>
    <i r="3">
      <x v="364"/>
      <x v="1"/>
    </i>
    <i r="4">
      <x v="2"/>
    </i>
    <i r="4">
      <x v="4"/>
    </i>
    <i t="default" r="3">
      <x v="364"/>
    </i>
    <i r="3">
      <x v="375"/>
      <x v="1"/>
    </i>
    <i r="4">
      <x v="2"/>
    </i>
    <i r="4">
      <x v="3"/>
    </i>
    <i t="default" r="3">
      <x v="375"/>
    </i>
    <i r="3">
      <x v="413"/>
      <x v="1"/>
    </i>
    <i t="default" r="3">
      <x v="413"/>
    </i>
    <i r="3">
      <x v="445"/>
      <x v="1"/>
    </i>
    <i t="default" r="3">
      <x v="445"/>
    </i>
    <i r="3">
      <x v="460"/>
      <x v="2"/>
    </i>
    <i r="4">
      <x v="4"/>
    </i>
    <i t="default" r="3">
      <x v="460"/>
    </i>
    <i r="3">
      <x v="475"/>
      <x v="1"/>
    </i>
    <i r="4">
      <x v="4"/>
    </i>
    <i t="default" r="3">
      <x v="475"/>
    </i>
    <i r="3">
      <x v="476"/>
      <x v="1"/>
    </i>
    <i r="4">
      <x v="4"/>
    </i>
    <i t="default" r="3">
      <x v="476"/>
    </i>
    <i r="3">
      <x v="477"/>
      <x v="4"/>
    </i>
    <i t="default" r="3">
      <x v="477"/>
    </i>
    <i r="3">
      <x v="504"/>
      <x v="1"/>
    </i>
    <i r="4">
      <x v="3"/>
    </i>
    <i r="4">
      <x v="4"/>
    </i>
    <i t="default" r="3">
      <x v="504"/>
    </i>
    <i r="3">
      <x v="575"/>
      <x v="1"/>
    </i>
    <i r="4">
      <x v="2"/>
    </i>
    <i r="4">
      <x v="3"/>
    </i>
    <i r="4">
      <x v="4"/>
    </i>
    <i t="default" r="3">
      <x v="575"/>
    </i>
    <i r="3">
      <x v="579"/>
      <x v="3"/>
    </i>
    <i t="default" r="3">
      <x v="579"/>
    </i>
    <i r="3">
      <x v="580"/>
      <x v="2"/>
    </i>
    <i r="4">
      <x v="3"/>
    </i>
    <i r="4">
      <x v="4"/>
    </i>
    <i t="default" r="3">
      <x v="580"/>
    </i>
    <i r="3">
      <x v="608"/>
      <x v="4"/>
    </i>
    <i t="default" r="3">
      <x v="608"/>
    </i>
    <i r="3">
      <x v="616"/>
      <x v="2"/>
    </i>
    <i r="4">
      <x v="3"/>
    </i>
    <i r="4">
      <x v="4"/>
    </i>
    <i t="default" r="3">
      <x v="616"/>
    </i>
    <i r="3">
      <x v="625"/>
      <x v="1"/>
    </i>
    <i t="default" r="3">
      <x v="625"/>
    </i>
    <i r="3">
      <x v="626"/>
      <x v="1"/>
    </i>
    <i t="default" r="3">
      <x v="626"/>
    </i>
    <i r="3">
      <x v="627"/>
      <x v="3"/>
    </i>
    <i t="default" r="3">
      <x v="627"/>
    </i>
    <i r="3">
      <x v="628"/>
      <x v="3"/>
    </i>
    <i t="default" r="3">
      <x v="628"/>
    </i>
    <i r="3">
      <x v="658"/>
      <x v="2"/>
    </i>
    <i r="4">
      <x v="4"/>
    </i>
    <i t="default" r="3">
      <x v="658"/>
    </i>
    <i r="3">
      <x v="686"/>
      <x v="1"/>
    </i>
    <i r="4">
      <x v="2"/>
    </i>
    <i r="4">
      <x v="3"/>
    </i>
    <i t="default" r="3">
      <x v="686"/>
    </i>
    <i r="3">
      <x v="694"/>
      <x v="2"/>
    </i>
    <i r="4">
      <x v="4"/>
    </i>
    <i t="default" r="3">
      <x v="694"/>
    </i>
    <i r="3">
      <x v="695"/>
      <x v="1"/>
    </i>
    <i t="default" r="3">
      <x v="695"/>
    </i>
    <i r="3">
      <x v="700"/>
      <x v="3"/>
    </i>
    <i t="default" r="3">
      <x v="700"/>
    </i>
    <i r="3">
      <x v="746"/>
      <x v="3"/>
    </i>
    <i t="default" r="3">
      <x v="746"/>
    </i>
    <i r="3">
      <x v="762"/>
      <x v="1"/>
    </i>
    <i r="4">
      <x v="2"/>
    </i>
    <i r="4">
      <x v="3"/>
    </i>
    <i t="default" r="3">
      <x v="762"/>
    </i>
    <i r="3">
      <x v="784"/>
      <x v="1"/>
    </i>
    <i r="4">
      <x v="3"/>
    </i>
    <i t="default" r="3">
      <x v="784"/>
    </i>
    <i t="default" r="2">
      <x v="6"/>
    </i>
    <i r="2">
      <x v="21"/>
      <x v="41"/>
      <x v="4"/>
    </i>
    <i t="default" r="3">
      <x v="41"/>
    </i>
    <i r="3">
      <x v="210"/>
      <x v="3"/>
    </i>
    <i t="default" r="3">
      <x v="210"/>
    </i>
    <i r="3">
      <x v="250"/>
      <x v="1"/>
    </i>
    <i r="4">
      <x v="4"/>
    </i>
    <i t="default" r="3">
      <x v="250"/>
    </i>
    <i r="3">
      <x v="280"/>
      <x v="1"/>
    </i>
    <i r="4">
      <x v="2"/>
    </i>
    <i r="4">
      <x v="4"/>
    </i>
    <i t="default" r="3">
      <x v="280"/>
    </i>
    <i r="3">
      <x v="281"/>
      <x v="4"/>
    </i>
    <i t="default" r="3">
      <x v="281"/>
    </i>
    <i r="3">
      <x v="328"/>
      <x v="4"/>
    </i>
    <i t="default" r="3">
      <x v="328"/>
    </i>
    <i r="3">
      <x v="329"/>
      <x v="1"/>
    </i>
    <i r="4">
      <x v="2"/>
    </i>
    <i r="4">
      <x v="3"/>
    </i>
    <i t="default" r="3">
      <x v="329"/>
    </i>
    <i r="3">
      <x v="577"/>
      <x v="2"/>
    </i>
    <i r="4">
      <x v="3"/>
    </i>
    <i r="4">
      <x v="4"/>
    </i>
    <i t="default" r="3">
      <x v="577"/>
    </i>
    <i r="3">
      <x v="618"/>
      <x v="1"/>
    </i>
    <i r="4">
      <x v="3"/>
    </i>
    <i t="default" r="3">
      <x v="618"/>
    </i>
    <i r="3">
      <x v="684"/>
      <x v="3"/>
    </i>
    <i r="4">
      <x v="4"/>
    </i>
    <i t="default" r="3">
      <x v="684"/>
    </i>
    <i r="3">
      <x v="693"/>
      <x v="3"/>
    </i>
    <i r="4">
      <x v="4"/>
    </i>
    <i t="default" r="3">
      <x v="693"/>
    </i>
    <i r="3">
      <x v="765"/>
      <x v="4"/>
    </i>
    <i t="default" r="3">
      <x v="765"/>
    </i>
    <i r="3">
      <x v="807"/>
      <x v="1"/>
    </i>
    <i r="4">
      <x v="4"/>
    </i>
    <i t="default" r="3">
      <x v="807"/>
    </i>
    <i t="default" r="2">
      <x v="21"/>
    </i>
    <i t="default" r="1">
      <x v="6"/>
    </i>
    <i r="1">
      <x v="8"/>
      <x v="9"/>
      <x v="14"/>
      <x v="1"/>
    </i>
    <i r="4">
      <x v="3"/>
    </i>
    <i t="default" r="3">
      <x v="14"/>
    </i>
    <i r="3">
      <x v="45"/>
      <x v="3"/>
    </i>
    <i t="default" r="3">
      <x v="45"/>
    </i>
    <i r="3">
      <x v="46"/>
      <x v="1"/>
    </i>
    <i r="4">
      <x v="2"/>
    </i>
    <i r="4">
      <x v="5"/>
    </i>
    <i t="default" r="3">
      <x v="46"/>
    </i>
    <i r="3">
      <x v="47"/>
      <x v="1"/>
    </i>
    <i r="4">
      <x v="3"/>
    </i>
    <i r="4">
      <x v="4"/>
    </i>
    <i r="4">
      <x v="5"/>
    </i>
    <i r="4">
      <x v="6"/>
    </i>
    <i t="default" r="3">
      <x v="47"/>
    </i>
    <i r="3">
      <x v="50"/>
      <x v="2"/>
    </i>
    <i r="4">
      <x v="3"/>
    </i>
    <i r="4">
      <x v="4"/>
    </i>
    <i t="default" r="3">
      <x v="50"/>
    </i>
    <i r="3">
      <x v="68"/>
      <x v="3"/>
    </i>
    <i r="4">
      <x v="4"/>
    </i>
    <i t="default" r="3">
      <x v="68"/>
    </i>
    <i r="3">
      <x v="138"/>
      <x v="1"/>
    </i>
    <i r="4">
      <x v="2"/>
    </i>
    <i r="4">
      <x v="3"/>
    </i>
    <i t="default" r="3">
      <x v="138"/>
    </i>
    <i r="3">
      <x v="296"/>
      <x v="1"/>
    </i>
    <i r="4">
      <x v="2"/>
    </i>
    <i r="4">
      <x v="3"/>
    </i>
    <i r="4">
      <x v="4"/>
    </i>
    <i r="4">
      <x v="6"/>
    </i>
    <i t="default" r="3">
      <x v="296"/>
    </i>
    <i r="3">
      <x v="297"/>
      <x v="1"/>
    </i>
    <i r="4">
      <x v="3"/>
    </i>
    <i t="default" r="3">
      <x v="297"/>
    </i>
    <i r="3">
      <x v="298"/>
      <x v="1"/>
    </i>
    <i r="4">
      <x v="3"/>
    </i>
    <i r="4">
      <x v="4"/>
    </i>
    <i t="default" r="3">
      <x v="298"/>
    </i>
    <i r="3">
      <x v="380"/>
      <x v="1"/>
    </i>
    <i r="4">
      <x v="4"/>
    </i>
    <i t="default" r="3">
      <x v="380"/>
    </i>
    <i r="3">
      <x v="419"/>
      <x v="1"/>
    </i>
    <i r="4">
      <x v="2"/>
    </i>
    <i r="4">
      <x v="3"/>
    </i>
    <i r="4">
      <x v="4"/>
    </i>
    <i t="default" r="3">
      <x v="419"/>
    </i>
    <i r="3">
      <x v="421"/>
      <x v="1"/>
    </i>
    <i r="4">
      <x v="2"/>
    </i>
    <i r="4">
      <x v="3"/>
    </i>
    <i r="4">
      <x v="4"/>
    </i>
    <i t="default" r="3">
      <x v="421"/>
    </i>
    <i r="3">
      <x v="422"/>
      <x v="1"/>
    </i>
    <i r="4">
      <x v="2"/>
    </i>
    <i r="4">
      <x v="3"/>
    </i>
    <i r="4">
      <x v="4"/>
    </i>
    <i t="default" r="3">
      <x v="422"/>
    </i>
    <i r="3">
      <x v="458"/>
      <x v="1"/>
    </i>
    <i r="4">
      <x v="3"/>
    </i>
    <i r="4">
      <x v="4"/>
    </i>
    <i t="default" r="3">
      <x v="458"/>
    </i>
    <i r="3">
      <x v="461"/>
      <x v="1"/>
    </i>
    <i r="4">
      <x v="2"/>
    </i>
    <i r="4">
      <x v="3"/>
    </i>
    <i r="4">
      <x v="4"/>
    </i>
    <i t="default" r="3">
      <x v="461"/>
    </i>
    <i r="3">
      <x v="491"/>
      <x v="3"/>
    </i>
    <i r="4">
      <x v="4"/>
    </i>
    <i t="default" r="3">
      <x v="491"/>
    </i>
    <i r="3">
      <x v="492"/>
      <x v="3"/>
    </i>
    <i t="default" r="3">
      <x v="492"/>
    </i>
    <i r="3">
      <x v="493"/>
      <x v="4"/>
    </i>
    <i t="default" r="3">
      <x v="493"/>
    </i>
    <i r="3">
      <x v="505"/>
      <x v="4"/>
    </i>
    <i t="default" r="3">
      <x v="505"/>
    </i>
    <i r="3">
      <x v="509"/>
      <x v="1"/>
    </i>
    <i r="4">
      <x v="2"/>
    </i>
    <i r="4">
      <x v="3"/>
    </i>
    <i t="default" r="3">
      <x v="509"/>
    </i>
    <i r="3">
      <x v="549"/>
      <x v="3"/>
    </i>
    <i t="default" r="3">
      <x v="549"/>
    </i>
    <i r="3">
      <x v="591"/>
      <x v="1"/>
    </i>
    <i r="4">
      <x v="3"/>
    </i>
    <i t="default" r="3">
      <x v="591"/>
    </i>
    <i r="3">
      <x v="661"/>
      <x v="1"/>
    </i>
    <i r="4">
      <x v="2"/>
    </i>
    <i r="4">
      <x v="3"/>
    </i>
    <i t="default" r="3">
      <x v="661"/>
    </i>
    <i r="3">
      <x v="662"/>
      <x v="1"/>
    </i>
    <i r="4">
      <x v="3"/>
    </i>
    <i t="default" r="3">
      <x v="662"/>
    </i>
    <i r="3">
      <x v="663"/>
      <x v="3"/>
    </i>
    <i t="default" r="3">
      <x v="663"/>
    </i>
    <i r="3">
      <x v="664"/>
      <x v="3"/>
    </i>
    <i r="4">
      <x v="4"/>
    </i>
    <i t="default" r="3">
      <x v="664"/>
    </i>
    <i r="3">
      <x v="699"/>
      <x v="1"/>
    </i>
    <i r="4">
      <x v="4"/>
    </i>
    <i t="default" r="3">
      <x v="699"/>
    </i>
    <i r="3">
      <x v="724"/>
      <x v="1"/>
    </i>
    <i r="4">
      <x v="2"/>
    </i>
    <i r="4">
      <x v="3"/>
    </i>
    <i r="4">
      <x v="4"/>
    </i>
    <i t="default" r="3">
      <x v="724"/>
    </i>
    <i r="3">
      <x v="744"/>
      <x v="1"/>
    </i>
    <i t="default" r="3">
      <x v="744"/>
    </i>
    <i r="3">
      <x v="745"/>
      <x v="1"/>
    </i>
    <i r="4">
      <x v="2"/>
    </i>
    <i r="4">
      <x v="3"/>
    </i>
    <i r="4">
      <x v="4"/>
    </i>
    <i t="default" r="3">
      <x v="745"/>
    </i>
    <i t="default" r="2">
      <x v="9"/>
    </i>
    <i r="2">
      <x v="10"/>
      <x v="16"/>
      <x v="1"/>
    </i>
    <i r="4">
      <x v="2"/>
    </i>
    <i r="4">
      <x v="3"/>
    </i>
    <i r="4">
      <x v="4"/>
    </i>
    <i t="default" r="3">
      <x v="16"/>
    </i>
    <i r="3">
      <x v="49"/>
      <x v="2"/>
    </i>
    <i r="4">
      <x v="3"/>
    </i>
    <i r="4">
      <x v="6"/>
    </i>
    <i t="default" r="3">
      <x v="49"/>
    </i>
    <i r="3">
      <x v="139"/>
      <x v="1"/>
    </i>
    <i r="4">
      <x v="2"/>
    </i>
    <i r="4">
      <x v="3"/>
    </i>
    <i r="4">
      <x v="4"/>
    </i>
    <i t="default" r="3">
      <x v="139"/>
    </i>
    <i r="3">
      <x v="381"/>
      <x v="4"/>
    </i>
    <i t="default" r="3">
      <x v="381"/>
    </i>
    <i r="3">
      <x v="420"/>
      <x v="1"/>
    </i>
    <i r="4">
      <x v="2"/>
    </i>
    <i r="4">
      <x v="3"/>
    </i>
    <i r="4">
      <x v="4"/>
    </i>
    <i t="default" r="3">
      <x v="420"/>
    </i>
    <i r="3">
      <x v="459"/>
      <x v="1"/>
    </i>
    <i r="4">
      <x v="3"/>
    </i>
    <i t="default" r="3">
      <x v="459"/>
    </i>
    <i r="3">
      <x v="550"/>
      <x v="1"/>
    </i>
    <i r="4">
      <x v="2"/>
    </i>
    <i r="4">
      <x v="3"/>
    </i>
    <i r="4">
      <x v="4"/>
    </i>
    <i t="default" r="3">
      <x v="550"/>
    </i>
    <i r="3">
      <x v="578"/>
      <x v="2"/>
    </i>
    <i r="4">
      <x v="3"/>
    </i>
    <i r="4">
      <x v="5"/>
    </i>
    <i t="default" r="3">
      <x v="578"/>
    </i>
    <i t="default" r="2">
      <x v="10"/>
    </i>
    <i r="2">
      <x v="11"/>
      <x v="17"/>
      <x v="1"/>
    </i>
    <i r="4">
      <x v="2"/>
    </i>
    <i r="4">
      <x v="3"/>
    </i>
    <i r="4">
      <x v="4"/>
    </i>
    <i t="default" r="3">
      <x v="17"/>
    </i>
    <i t="default" r="2">
      <x v="11"/>
    </i>
    <i r="2">
      <x v="28"/>
      <x v="67"/>
      <x v="1"/>
    </i>
    <i r="4">
      <x v="2"/>
    </i>
    <i r="4">
      <x v="3"/>
    </i>
    <i r="4">
      <x v="4"/>
    </i>
    <i t="default" r="3">
      <x v="67"/>
    </i>
    <i r="3">
      <x v="107"/>
      <x v="2"/>
    </i>
    <i r="4">
      <x v="3"/>
    </i>
    <i t="default" r="3">
      <x v="107"/>
    </i>
    <i r="3">
      <x v="265"/>
      <x v="1"/>
    </i>
    <i r="4">
      <x v="3"/>
    </i>
    <i r="4">
      <x v="4"/>
    </i>
    <i t="default" r="3">
      <x v="265"/>
    </i>
    <i r="3">
      <x v="505"/>
      <x v="1"/>
    </i>
    <i r="4">
      <x v="2"/>
    </i>
    <i r="4">
      <x v="3"/>
    </i>
    <i r="4">
      <x v="4"/>
    </i>
    <i t="default" r="3">
      <x v="505"/>
    </i>
    <i r="3">
      <x v="534"/>
      <x v="3"/>
    </i>
    <i t="default" r="3">
      <x v="534"/>
    </i>
    <i t="default" r="2">
      <x v="28"/>
    </i>
    <i t="default" r="1">
      <x v="8"/>
    </i>
    <i r="1">
      <x v="12"/>
      <x v="22"/>
      <x v="42"/>
      <x v="1"/>
    </i>
    <i r="4">
      <x v="2"/>
    </i>
    <i r="4">
      <x v="4"/>
    </i>
    <i t="default" r="3">
      <x v="42"/>
    </i>
    <i r="3">
      <x v="97"/>
      <x v="3"/>
    </i>
    <i r="4">
      <x v="4"/>
    </i>
    <i t="default" r="3">
      <x v="97"/>
    </i>
    <i r="3">
      <x v="98"/>
      <x v="2"/>
    </i>
    <i r="4">
      <x v="4"/>
    </i>
    <i t="default" r="3">
      <x v="98"/>
    </i>
    <i r="3">
      <x v="207"/>
      <x v="1"/>
    </i>
    <i r="4">
      <x v="2"/>
    </i>
    <i r="4">
      <x v="3"/>
    </i>
    <i t="default" r="3">
      <x v="207"/>
    </i>
    <i r="3">
      <x v="208"/>
      <x v="1"/>
    </i>
    <i r="4">
      <x v="3"/>
    </i>
    <i t="default" r="3">
      <x v="208"/>
    </i>
    <i r="3">
      <x v="282"/>
      <x v="1"/>
    </i>
    <i r="4">
      <x v="2"/>
    </i>
    <i r="4">
      <x v="3"/>
    </i>
    <i t="default" r="3">
      <x v="282"/>
    </i>
    <i r="3">
      <x v="331"/>
      <x v="1"/>
    </i>
    <i r="4">
      <x v="2"/>
    </i>
    <i r="4">
      <x v="3"/>
    </i>
    <i t="default" r="3">
      <x v="331"/>
    </i>
    <i r="3">
      <x v="332"/>
      <x v="1"/>
    </i>
    <i r="4">
      <x v="2"/>
    </i>
    <i r="4">
      <x v="3"/>
    </i>
    <i r="4">
      <x v="4"/>
    </i>
    <i t="default" r="3">
      <x v="332"/>
    </i>
    <i r="3">
      <x v="447"/>
      <x v="1"/>
    </i>
    <i r="4">
      <x v="3"/>
    </i>
    <i r="4">
      <x v="4"/>
    </i>
    <i t="default" r="3">
      <x v="447"/>
    </i>
    <i r="3">
      <x v="524"/>
      <x v="1"/>
    </i>
    <i r="4">
      <x v="2"/>
    </i>
    <i r="4">
      <x v="4"/>
    </i>
    <i t="default" r="3">
      <x v="524"/>
    </i>
    <i r="3">
      <x v="655"/>
      <x v="1"/>
    </i>
    <i r="4">
      <x v="3"/>
    </i>
    <i r="4">
      <x v="4"/>
    </i>
    <i t="default" r="3">
      <x v="655"/>
    </i>
    <i r="3">
      <x v="657"/>
      <x v="2"/>
    </i>
    <i r="4">
      <x v="3"/>
    </i>
    <i t="default" r="3">
      <x v="657"/>
    </i>
    <i r="3">
      <x v="733"/>
      <x v="1"/>
    </i>
    <i r="4">
      <x v="3"/>
    </i>
    <i t="default" r="3">
      <x v="733"/>
    </i>
    <i r="3">
      <x v="734"/>
      <x v="4"/>
    </i>
    <i t="default" r="3">
      <x v="734"/>
    </i>
    <i r="3">
      <x v="805"/>
      <x v="1"/>
    </i>
    <i r="4">
      <x v="2"/>
    </i>
    <i r="4">
      <x v="3"/>
    </i>
    <i r="4">
      <x v="4"/>
    </i>
    <i t="default" r="3">
      <x v="805"/>
    </i>
    <i t="default" r="2">
      <x v="22"/>
    </i>
    <i r="2">
      <x v="39"/>
      <x v="237"/>
      <x v="1"/>
    </i>
    <i t="default" r="3">
      <x v="237"/>
    </i>
    <i r="3">
      <x v="359"/>
      <x v="2"/>
    </i>
    <i r="4">
      <x v="3"/>
    </i>
    <i r="4">
      <x v="4"/>
    </i>
    <i t="default" r="3">
      <x v="359"/>
    </i>
    <i r="3">
      <x v="409"/>
      <x v="3"/>
    </i>
    <i t="default" r="3">
      <x v="409"/>
    </i>
    <i r="3">
      <x v="410"/>
      <x v="1"/>
    </i>
    <i t="default" r="3">
      <x v="410"/>
    </i>
    <i r="3">
      <x v="412"/>
      <x v="2"/>
    </i>
    <i r="4">
      <x v="3"/>
    </i>
    <i t="default" r="3">
      <x v="412"/>
    </i>
    <i r="3">
      <x v="440"/>
      <x v="2"/>
    </i>
    <i r="4">
      <x v="4"/>
    </i>
    <i t="default" r="3">
      <x v="440"/>
    </i>
    <i r="3">
      <x v="469"/>
      <x v="1"/>
    </i>
    <i r="4">
      <x v="3"/>
    </i>
    <i r="4">
      <x v="4"/>
    </i>
    <i t="default" r="3">
      <x v="469"/>
    </i>
    <i r="3">
      <x v="523"/>
      <x v="2"/>
    </i>
    <i t="default" r="3">
      <x v="523"/>
    </i>
    <i r="3">
      <x v="613"/>
      <x v="3"/>
    </i>
    <i t="default" r="3">
      <x v="613"/>
    </i>
    <i r="3">
      <x v="679"/>
      <x v="3"/>
    </i>
    <i t="default" r="3">
      <x v="679"/>
    </i>
    <i r="3">
      <x v="680"/>
      <x v="1"/>
    </i>
    <i r="4">
      <x v="2"/>
    </i>
    <i t="default" r="3">
      <x v="680"/>
    </i>
    <i r="3">
      <x v="711"/>
      <x v="1"/>
    </i>
    <i r="4">
      <x v="3"/>
    </i>
    <i r="4">
      <x v="4"/>
    </i>
    <i t="default" r="3">
      <x v="711"/>
    </i>
    <i r="3">
      <x v="801"/>
      <x v="2"/>
    </i>
    <i t="default" r="3">
      <x v="801"/>
    </i>
    <i r="3">
      <x v="802"/>
      <x v="2"/>
    </i>
    <i r="4">
      <x v="4"/>
    </i>
    <i t="default" r="3">
      <x v="802"/>
    </i>
    <i r="3">
      <x v="820"/>
      <x v="1"/>
    </i>
    <i r="4">
      <x v="3"/>
    </i>
    <i r="4">
      <x v="4"/>
    </i>
    <i t="default" r="3">
      <x v="820"/>
    </i>
    <i t="default" r="2">
      <x v="39"/>
    </i>
    <i r="2">
      <x v="40"/>
      <x v="238"/>
      <x v="1"/>
    </i>
    <i r="4">
      <x v="3"/>
    </i>
    <i t="default" r="3">
      <x v="238"/>
    </i>
    <i r="3">
      <x v="312"/>
      <x v="2"/>
    </i>
    <i r="4">
      <x v="3"/>
    </i>
    <i r="4">
      <x v="4"/>
    </i>
    <i t="default" r="3">
      <x v="312"/>
    </i>
    <i r="3">
      <x v="313"/>
      <x v="1"/>
    </i>
    <i r="4">
      <x v="2"/>
    </i>
    <i r="4">
      <x v="4"/>
    </i>
    <i t="default" r="3">
      <x v="313"/>
    </i>
    <i r="3">
      <x v="411"/>
      <x v="2"/>
    </i>
    <i t="default" r="3">
      <x v="411"/>
    </i>
    <i r="3">
      <x v="439"/>
      <x v="4"/>
    </i>
    <i t="default" r="3">
      <x v="439"/>
    </i>
    <i r="3">
      <x v="468"/>
      <x v="1"/>
    </i>
    <i t="default" r="3">
      <x v="468"/>
    </i>
    <i r="3">
      <x v="470"/>
      <x v="2"/>
    </i>
    <i t="default" r="3">
      <x v="470"/>
    </i>
    <i r="3">
      <x v="614"/>
      <x v="1"/>
    </i>
    <i t="default" r="3">
      <x v="614"/>
    </i>
    <i r="3">
      <x v="642"/>
      <x v="4"/>
    </i>
    <i t="default" r="3">
      <x v="642"/>
    </i>
    <i r="3">
      <x v="712"/>
      <x v="4"/>
    </i>
    <i t="default" r="3">
      <x v="712"/>
    </i>
    <i r="3">
      <x v="713"/>
      <x v="1"/>
    </i>
    <i t="default" r="3">
      <x v="713"/>
    </i>
    <i r="3">
      <x v="811"/>
      <x v="4"/>
    </i>
    <i t="default" r="3">
      <x v="811"/>
    </i>
    <i t="default" r="2">
      <x v="40"/>
    </i>
    <i r="2">
      <x v="41"/>
      <x v="251"/>
      <x v="3"/>
    </i>
    <i t="default" r="3">
      <x v="251"/>
    </i>
    <i r="3">
      <x v="350"/>
      <x v="1"/>
    </i>
    <i t="default" r="3">
      <x v="350"/>
    </i>
    <i r="3">
      <x v="374"/>
      <x v="1"/>
    </i>
    <i r="4">
      <x v="2"/>
    </i>
    <i r="4">
      <x v="3"/>
    </i>
    <i t="default" r="3">
      <x v="374"/>
    </i>
    <i r="3">
      <x v="446"/>
      <x v="2"/>
    </i>
    <i r="4">
      <x v="3"/>
    </i>
    <i t="default" r="3">
      <x v="446"/>
    </i>
    <i r="3">
      <x v="480"/>
      <x v="4"/>
    </i>
    <i t="default" r="3">
      <x v="480"/>
    </i>
    <i r="3">
      <x v="487"/>
      <x v="3"/>
    </i>
    <i t="default" r="3">
      <x v="487"/>
    </i>
    <i r="3">
      <x v="525"/>
      <x v="2"/>
    </i>
    <i r="4">
      <x v="3"/>
    </i>
    <i t="default" r="3">
      <x v="525"/>
    </i>
    <i r="3">
      <x v="576"/>
      <x v="2"/>
    </i>
    <i r="4">
      <x v="3"/>
    </i>
    <i t="default" r="3">
      <x v="576"/>
    </i>
    <i r="3">
      <x v="600"/>
      <x v="1"/>
    </i>
    <i t="default" r="3">
      <x v="600"/>
    </i>
    <i r="3">
      <x v="601"/>
      <x v="1"/>
    </i>
    <i r="4">
      <x v="2"/>
    </i>
    <i t="default" r="3">
      <x v="601"/>
    </i>
    <i r="3">
      <x v="654"/>
      <x v="2"/>
    </i>
    <i t="default" r="3">
      <x v="654"/>
    </i>
    <i r="3">
      <x v="656"/>
      <x v="2"/>
    </i>
    <i r="4">
      <x v="3"/>
    </i>
    <i t="default" r="3">
      <x v="656"/>
    </i>
    <i r="3">
      <x v="685"/>
      <x v="1"/>
    </i>
    <i t="default" r="3">
      <x v="685"/>
    </i>
    <i r="3">
      <x v="720"/>
      <x v="2"/>
    </i>
    <i t="default" r="3">
      <x v="720"/>
    </i>
    <i r="3">
      <x v="735"/>
      <x v="4"/>
    </i>
    <i t="default" r="3">
      <x v="735"/>
    </i>
    <i r="3">
      <x v="804"/>
      <x v="2"/>
    </i>
    <i r="4">
      <x v="3"/>
    </i>
    <i t="default" r="3">
      <x v="804"/>
    </i>
    <i r="3">
      <x v="806"/>
      <x v="1"/>
    </i>
    <i t="default" r="3">
      <x v="806"/>
    </i>
    <i t="default" r="2">
      <x v="41"/>
    </i>
    <i t="default" r="1">
      <x v="12"/>
    </i>
    <i t="default">
      <x v="4"/>
    </i>
    <i>
      <x v="5"/>
      <x v="14"/>
      <x v="42"/>
      <x v="334"/>
      <x v="4"/>
    </i>
    <i t="default" r="3">
      <x v="334"/>
    </i>
    <i r="3">
      <x v="494"/>
      <x v="4"/>
    </i>
    <i t="default" r="3">
      <x v="494"/>
    </i>
    <i t="default" r="2">
      <x v="42"/>
    </i>
    <i t="default" r="1">
      <x v="14"/>
    </i>
    <i t="default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" fld="16" baseField="0" baseItem="0"/>
    <dataField name="Sum of Net Value" fld="10" baseField="0" baseItem="0" numFmtId="38"/>
  </dataFields>
  <formats count="5">
    <format dxfId="24">
      <pivotArea outline="0" collapsedLevelsAreSubtotals="1" fieldPosition="0"/>
    </format>
    <format dxfId="23">
      <pivotArea field="18" type="button" dataOnly="0" labelOnly="1" outline="0"/>
    </format>
    <format dxfId="22">
      <pivotArea type="topRight" dataOnly="0" labelOnly="1" outline="0" fieldPosition="0"/>
    </format>
    <format dxfId="21">
      <pivotArea dataOnly="0" labelOnly="1" grandCol="1" outline="0" fieldPosition="0"/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B58AC-15FA-497A-80C3-4FF5E8A3743C}">
  <dimension ref="A1:W3798"/>
  <sheetViews>
    <sheetView workbookViewId="0">
      <pane xSplit="4" ySplit="2" topLeftCell="Q3086" activePane="bottomRight" state="frozen"/>
      <selection pane="topRight" activeCell="F1" sqref="F1"/>
      <selection pane="bottomLeft" activeCell="A3" sqref="A3"/>
      <selection pane="bottomRight" activeCell="W3091" sqref="W3091"/>
    </sheetView>
  </sheetViews>
  <sheetFormatPr defaultRowHeight="13"/>
  <cols>
    <col min="1" max="1" width="15.09765625" bestFit="1" customWidth="1"/>
    <col min="2" max="2" width="10.3984375" bestFit="1" customWidth="1"/>
    <col min="3" max="3" width="11.59765625" bestFit="1" customWidth="1"/>
    <col min="4" max="4" width="42.09765625" bestFit="1" customWidth="1"/>
    <col min="5" max="5" width="9" bestFit="1" customWidth="1"/>
    <col min="6" max="6" width="29.69921875" bestFit="1" customWidth="1"/>
    <col min="7" max="7" width="4.69921875" customWidth="1"/>
    <col min="8" max="8" width="9.59765625" bestFit="1" customWidth="1"/>
    <col min="9" max="9" width="6.69921875" bestFit="1" customWidth="1"/>
    <col min="10" max="10" width="5.69921875" style="16" customWidth="1"/>
    <col min="11" max="12" width="11.69921875" style="23" bestFit="1" customWidth="1"/>
    <col min="13" max="13" width="9.296875" bestFit="1" customWidth="1"/>
    <col min="14" max="14" width="9.8984375" bestFit="1" customWidth="1"/>
    <col min="15" max="15" width="5.296875" bestFit="1" customWidth="1"/>
    <col min="16" max="16" width="11.59765625" bestFit="1" customWidth="1"/>
    <col min="17" max="17" width="7.3984375" style="16" bestFit="1" customWidth="1"/>
    <col min="18" max="18" width="12.59765625" bestFit="1" customWidth="1"/>
    <col min="19" max="19" width="10.69921875" bestFit="1" customWidth="1"/>
    <col min="20" max="20" width="14.69921875" bestFit="1" customWidth="1"/>
    <col min="21" max="21" width="14.296875" bestFit="1" customWidth="1"/>
    <col min="22" max="22" width="15.3984375" bestFit="1" customWidth="1"/>
    <col min="23" max="23" width="10.69921875" bestFit="1" customWidth="1"/>
  </cols>
  <sheetData>
    <row r="1" spans="1:23" s="12" customFormat="1" ht="15" customHeight="1">
      <c r="A1" s="85" t="s">
        <v>1777</v>
      </c>
      <c r="B1" s="85" t="s">
        <v>1778</v>
      </c>
      <c r="C1" s="85" t="s">
        <v>1779</v>
      </c>
      <c r="D1" s="85" t="s">
        <v>1780</v>
      </c>
      <c r="E1" s="85" t="s">
        <v>1781</v>
      </c>
      <c r="F1" s="85" t="s">
        <v>1782</v>
      </c>
      <c r="G1" s="86" t="s">
        <v>3773</v>
      </c>
      <c r="H1" s="85" t="s">
        <v>1783</v>
      </c>
      <c r="I1" s="85" t="s">
        <v>3774</v>
      </c>
      <c r="J1" s="85" t="s">
        <v>3775</v>
      </c>
      <c r="K1" s="85" t="s">
        <v>1784</v>
      </c>
      <c r="L1" s="85" t="s">
        <v>1785</v>
      </c>
      <c r="M1" s="85" t="s">
        <v>1786</v>
      </c>
      <c r="N1" s="85" t="s">
        <v>1787</v>
      </c>
      <c r="O1" s="85" t="s">
        <v>1788</v>
      </c>
      <c r="P1" s="85" t="s">
        <v>1789</v>
      </c>
      <c r="Q1" s="35" t="s">
        <v>2795</v>
      </c>
      <c r="R1" s="35" t="s">
        <v>3</v>
      </c>
      <c r="S1" s="35" t="s">
        <v>1790</v>
      </c>
      <c r="T1" s="35" t="s">
        <v>1791</v>
      </c>
      <c r="U1" s="26" t="s">
        <v>2792</v>
      </c>
      <c r="V1" s="26" t="s">
        <v>2793</v>
      </c>
      <c r="W1" s="26" t="s">
        <v>2794</v>
      </c>
    </row>
    <row r="2" spans="1:23" s="17" customFormat="1">
      <c r="A2" s="39" t="s">
        <v>5116</v>
      </c>
      <c r="B2" s="41">
        <v>44693</v>
      </c>
      <c r="C2" s="39" t="s">
        <v>3661</v>
      </c>
      <c r="D2" s="39" t="s">
        <v>3541</v>
      </c>
      <c r="E2" s="39" t="s">
        <v>4197</v>
      </c>
      <c r="F2" s="39" t="s">
        <v>4198</v>
      </c>
      <c r="G2" s="39" t="s">
        <v>3741</v>
      </c>
      <c r="H2" s="39" t="s">
        <v>5117</v>
      </c>
      <c r="I2" s="39" t="s">
        <v>3742</v>
      </c>
      <c r="J2" s="42">
        <v>1000</v>
      </c>
      <c r="K2" s="43">
        <v>696000</v>
      </c>
      <c r="L2" s="43">
        <v>696000</v>
      </c>
      <c r="M2" s="43">
        <v>696</v>
      </c>
      <c r="N2" s="39" t="s">
        <v>3743</v>
      </c>
      <c r="O2" s="39" t="s">
        <v>5118</v>
      </c>
      <c r="P2" s="39" t="s">
        <v>3661</v>
      </c>
      <c r="Q2" s="37">
        <v>1000</v>
      </c>
      <c r="R2" s="38" t="s">
        <v>4316</v>
      </c>
      <c r="S2" s="36" t="s">
        <v>3744</v>
      </c>
      <c r="T2" s="36" t="s">
        <v>4014</v>
      </c>
      <c r="U2" s="22" t="str">
        <f>IFERROR(VLOOKUP(C2,Mapping!B:H,5,0),"RBM to inform")</f>
        <v>HO INSTITUTION</v>
      </c>
      <c r="V2" s="22" t="str">
        <f>IFERROR(VLOOKUP(C2,Mapping!B:H,6,0),"RBM to inform")</f>
        <v>HO INSTITUTION</v>
      </c>
      <c r="W2" s="22" t="str">
        <f>IFERROR(VLOOKUP(C2,Mapping!B:H,7,0),"RBM to inform")</f>
        <v>HO INSTITUTION</v>
      </c>
    </row>
    <row r="3" spans="1:23">
      <c r="A3" s="39" t="s">
        <v>5116</v>
      </c>
      <c r="B3" s="41">
        <v>44693</v>
      </c>
      <c r="C3" s="39" t="s">
        <v>3661</v>
      </c>
      <c r="D3" s="39" t="s">
        <v>3541</v>
      </c>
      <c r="E3" s="39" t="s">
        <v>4197</v>
      </c>
      <c r="F3" s="39" t="s">
        <v>4198</v>
      </c>
      <c r="G3" s="39" t="s">
        <v>3741</v>
      </c>
      <c r="H3" s="39" t="s">
        <v>5117</v>
      </c>
      <c r="I3" s="39" t="s">
        <v>3742</v>
      </c>
      <c r="J3" s="42">
        <v>1000</v>
      </c>
      <c r="K3" s="43">
        <v>696000</v>
      </c>
      <c r="L3" s="43">
        <v>696000</v>
      </c>
      <c r="M3" s="43">
        <v>696</v>
      </c>
      <c r="N3" s="39" t="s">
        <v>3743</v>
      </c>
      <c r="O3" s="39" t="s">
        <v>5118</v>
      </c>
      <c r="P3" s="39" t="s">
        <v>3661</v>
      </c>
      <c r="Q3" s="37">
        <v>1000</v>
      </c>
      <c r="R3" s="38" t="s">
        <v>4316</v>
      </c>
      <c r="S3" s="36" t="s">
        <v>3744</v>
      </c>
      <c r="T3" s="36" t="s">
        <v>4014</v>
      </c>
      <c r="U3" s="22" t="str">
        <f>IFERROR(VLOOKUP(C3,Mapping!B:H,5,0),"RBM to inform")</f>
        <v>HO INSTITUTION</v>
      </c>
      <c r="V3" s="22" t="str">
        <f>IFERROR(VLOOKUP(C3,Mapping!B:H,6,0),"RBM to inform")</f>
        <v>HO INSTITUTION</v>
      </c>
      <c r="W3" s="22" t="str">
        <f>IFERROR(VLOOKUP(C3,Mapping!B:H,7,0),"RBM to inform")</f>
        <v>HO INSTITUTION</v>
      </c>
    </row>
    <row r="4" spans="1:23">
      <c r="A4" s="39" t="s">
        <v>4182</v>
      </c>
      <c r="B4" s="41">
        <v>44683</v>
      </c>
      <c r="C4" s="39" t="s">
        <v>2641</v>
      </c>
      <c r="D4" s="39" t="s">
        <v>1220</v>
      </c>
      <c r="E4" s="39" t="s">
        <v>4183</v>
      </c>
      <c r="F4" s="39" t="s">
        <v>4184</v>
      </c>
      <c r="G4" s="39" t="s">
        <v>3741</v>
      </c>
      <c r="H4" s="39" t="s">
        <v>4185</v>
      </c>
      <c r="I4" s="39" t="s">
        <v>3742</v>
      </c>
      <c r="J4" s="42">
        <v>2</v>
      </c>
      <c r="K4" s="43">
        <v>2610</v>
      </c>
      <c r="L4" s="43">
        <v>2923.2</v>
      </c>
      <c r="M4" s="43">
        <v>1305</v>
      </c>
      <c r="N4" s="39" t="s">
        <v>3743</v>
      </c>
      <c r="O4" s="39" t="s">
        <v>4186</v>
      </c>
      <c r="P4" s="39" t="s">
        <v>2641</v>
      </c>
      <c r="Q4" s="37">
        <v>2</v>
      </c>
      <c r="R4" s="38" t="s">
        <v>4187</v>
      </c>
      <c r="S4" s="36" t="s">
        <v>3744</v>
      </c>
      <c r="T4" s="36" t="s">
        <v>4014</v>
      </c>
      <c r="U4" s="22" t="str">
        <f>IFERROR(VLOOKUP(C4,Mapping!B:H,5,0),"RBM to inform")</f>
        <v>KOLKATA</v>
      </c>
      <c r="V4" s="22" t="str">
        <f>IFERROR(VLOOKUP(C4,Mapping!B:H,6,0),"RBM to inform")</f>
        <v>KOLKATA ABM</v>
      </c>
      <c r="W4" s="22" t="str">
        <f>IFERROR(VLOOKUP(C4,Mapping!B:H,7,0),"RBM to inform")</f>
        <v>KOLKATA SM</v>
      </c>
    </row>
    <row r="5" spans="1:23">
      <c r="A5" s="39" t="s">
        <v>4182</v>
      </c>
      <c r="B5" s="41">
        <v>44683</v>
      </c>
      <c r="C5" s="39" t="s">
        <v>2641</v>
      </c>
      <c r="D5" s="39" t="s">
        <v>1220</v>
      </c>
      <c r="E5" s="39" t="s">
        <v>4188</v>
      </c>
      <c r="F5" s="39" t="s">
        <v>4189</v>
      </c>
      <c r="G5" s="39" t="s">
        <v>3741</v>
      </c>
      <c r="H5" s="39" t="s">
        <v>4190</v>
      </c>
      <c r="I5" s="39" t="s">
        <v>3742</v>
      </c>
      <c r="J5" s="42">
        <v>2</v>
      </c>
      <c r="K5" s="43">
        <v>2610</v>
      </c>
      <c r="L5" s="43">
        <v>2923.2</v>
      </c>
      <c r="M5" s="43">
        <v>1305</v>
      </c>
      <c r="N5" s="39" t="s">
        <v>3743</v>
      </c>
      <c r="O5" s="39" t="s">
        <v>4186</v>
      </c>
      <c r="P5" s="39" t="s">
        <v>2641</v>
      </c>
      <c r="Q5" s="37">
        <v>2</v>
      </c>
      <c r="R5" s="38" t="s">
        <v>4187</v>
      </c>
      <c r="S5" s="36" t="s">
        <v>3744</v>
      </c>
      <c r="T5" s="36" t="s">
        <v>4014</v>
      </c>
      <c r="U5" s="22" t="str">
        <f>IFERROR(VLOOKUP(C5,Mapping!B:H,5,0),"RBM to inform")</f>
        <v>KOLKATA</v>
      </c>
      <c r="V5" s="22" t="str">
        <f>IFERROR(VLOOKUP(C5,Mapping!B:H,6,0),"RBM to inform")</f>
        <v>KOLKATA ABM</v>
      </c>
      <c r="W5" s="22" t="str">
        <f>IFERROR(VLOOKUP(C5,Mapping!B:H,7,0),"RBM to inform")</f>
        <v>KOLKATA SM</v>
      </c>
    </row>
    <row r="6" spans="1:23">
      <c r="A6" s="39" t="s">
        <v>4398</v>
      </c>
      <c r="B6" s="41">
        <v>44685</v>
      </c>
      <c r="C6" s="39" t="s">
        <v>3792</v>
      </c>
      <c r="D6" s="39" t="s">
        <v>3793</v>
      </c>
      <c r="E6" s="39" t="s">
        <v>4183</v>
      </c>
      <c r="F6" s="39" t="s">
        <v>4184</v>
      </c>
      <c r="G6" s="39" t="s">
        <v>3741</v>
      </c>
      <c r="H6" s="39" t="s">
        <v>4185</v>
      </c>
      <c r="I6" s="39" t="s">
        <v>3742</v>
      </c>
      <c r="J6" s="42">
        <v>2</v>
      </c>
      <c r="K6" s="43">
        <v>2609.9299999999998</v>
      </c>
      <c r="L6" s="43">
        <v>2923.13</v>
      </c>
      <c r="M6" s="43">
        <v>1305</v>
      </c>
      <c r="N6" s="39" t="s">
        <v>3743</v>
      </c>
      <c r="O6" s="39" t="s">
        <v>4186</v>
      </c>
      <c r="P6" s="39" t="s">
        <v>3792</v>
      </c>
      <c r="Q6" s="37">
        <v>2</v>
      </c>
      <c r="R6" s="38" t="s">
        <v>4187</v>
      </c>
      <c r="S6" s="36" t="s">
        <v>3744</v>
      </c>
      <c r="T6" s="36" t="s">
        <v>4014</v>
      </c>
      <c r="U6" s="22" t="str">
        <f>IFERROR(VLOOKUP(C6,Mapping!B:H,5,0),"RBM to inform")</f>
        <v>SILIGURI</v>
      </c>
      <c r="V6" s="22" t="str">
        <f>IFERROR(VLOOKUP(C6,Mapping!B:H,6,0),"RBM to inform")</f>
        <v>KOLKATA ABM</v>
      </c>
      <c r="W6" s="22" t="str">
        <f>IFERROR(VLOOKUP(C6,Mapping!B:H,7,0),"RBM to inform")</f>
        <v>KOLKATA SM</v>
      </c>
    </row>
    <row r="7" spans="1:23">
      <c r="A7" s="39" t="s">
        <v>4399</v>
      </c>
      <c r="B7" s="41">
        <v>44685</v>
      </c>
      <c r="C7" s="39" t="s">
        <v>1800</v>
      </c>
      <c r="D7" s="39" t="s">
        <v>68</v>
      </c>
      <c r="E7" s="39" t="s">
        <v>4183</v>
      </c>
      <c r="F7" s="39" t="s">
        <v>4184</v>
      </c>
      <c r="G7" s="39" t="s">
        <v>3741</v>
      </c>
      <c r="H7" s="39" t="s">
        <v>4185</v>
      </c>
      <c r="I7" s="39" t="s">
        <v>3742</v>
      </c>
      <c r="J7" s="42">
        <v>9</v>
      </c>
      <c r="K7" s="43">
        <v>11745.05</v>
      </c>
      <c r="L7" s="43">
        <v>13154.45</v>
      </c>
      <c r="M7" s="43">
        <v>1305</v>
      </c>
      <c r="N7" s="39" t="s">
        <v>3743</v>
      </c>
      <c r="O7" s="39" t="s">
        <v>4186</v>
      </c>
      <c r="P7" s="39" t="s">
        <v>1800</v>
      </c>
      <c r="Q7" s="37">
        <v>9</v>
      </c>
      <c r="R7" s="38" t="s">
        <v>4187</v>
      </c>
      <c r="S7" s="36" t="s">
        <v>3744</v>
      </c>
      <c r="T7" s="36" t="s">
        <v>4014</v>
      </c>
      <c r="U7" s="22" t="str">
        <f>IFERROR(VLOOKUP(C7,Mapping!B:H,5,0),"RBM to inform")</f>
        <v>KOLKATA</v>
      </c>
      <c r="V7" s="22" t="str">
        <f>IFERROR(VLOOKUP(C7,Mapping!B:H,6,0),"RBM to inform")</f>
        <v>KOLKATA ABM</v>
      </c>
      <c r="W7" s="22" t="str">
        <f>IFERROR(VLOOKUP(C7,Mapping!B:H,7,0),"RBM to inform")</f>
        <v>KOLKATA SM</v>
      </c>
    </row>
    <row r="8" spans="1:23">
      <c r="A8" s="39" t="s">
        <v>4399</v>
      </c>
      <c r="B8" s="41">
        <v>44685</v>
      </c>
      <c r="C8" s="39" t="s">
        <v>1800</v>
      </c>
      <c r="D8" s="39" t="s">
        <v>68</v>
      </c>
      <c r="E8" s="39" t="s">
        <v>4188</v>
      </c>
      <c r="F8" s="39" t="s">
        <v>4189</v>
      </c>
      <c r="G8" s="39" t="s">
        <v>3741</v>
      </c>
      <c r="H8" s="39" t="s">
        <v>4190</v>
      </c>
      <c r="I8" s="39" t="s">
        <v>3742</v>
      </c>
      <c r="J8" s="42">
        <v>24</v>
      </c>
      <c r="K8" s="43">
        <v>31320.13</v>
      </c>
      <c r="L8" s="43">
        <v>35078.53</v>
      </c>
      <c r="M8" s="43">
        <v>1305</v>
      </c>
      <c r="N8" s="39" t="s">
        <v>3743</v>
      </c>
      <c r="O8" s="39" t="s">
        <v>4186</v>
      </c>
      <c r="P8" s="39" t="s">
        <v>1800</v>
      </c>
      <c r="Q8" s="37">
        <v>24</v>
      </c>
      <c r="R8" s="38" t="s">
        <v>4187</v>
      </c>
      <c r="S8" s="36" t="s">
        <v>3744</v>
      </c>
      <c r="T8" s="36" t="s">
        <v>4014</v>
      </c>
      <c r="U8" s="22" t="str">
        <f>IFERROR(VLOOKUP(C8,Mapping!B:H,5,0),"RBM to inform")</f>
        <v>KOLKATA</v>
      </c>
      <c r="V8" s="22" t="str">
        <f>IFERROR(VLOOKUP(C8,Mapping!B:H,6,0),"RBM to inform")</f>
        <v>KOLKATA ABM</v>
      </c>
      <c r="W8" s="22" t="str">
        <f>IFERROR(VLOOKUP(C8,Mapping!B:H,7,0),"RBM to inform")</f>
        <v>KOLKATA SM</v>
      </c>
    </row>
    <row r="9" spans="1:23">
      <c r="A9" s="39" t="s">
        <v>4400</v>
      </c>
      <c r="B9" s="41">
        <v>44685</v>
      </c>
      <c r="C9" s="39" t="s">
        <v>1792</v>
      </c>
      <c r="D9" s="39" t="s">
        <v>33</v>
      </c>
      <c r="E9" s="39" t="s">
        <v>4197</v>
      </c>
      <c r="F9" s="39" t="s">
        <v>4198</v>
      </c>
      <c r="G9" s="39" t="s">
        <v>3741</v>
      </c>
      <c r="H9" s="39" t="s">
        <v>4199</v>
      </c>
      <c r="I9" s="39" t="s">
        <v>3742</v>
      </c>
      <c r="J9" s="42">
        <v>12</v>
      </c>
      <c r="K9" s="43">
        <v>7829.97</v>
      </c>
      <c r="L9" s="43">
        <v>8769.57</v>
      </c>
      <c r="M9" s="43">
        <v>652.5</v>
      </c>
      <c r="N9" s="39" t="s">
        <v>3743</v>
      </c>
      <c r="O9" s="39" t="s">
        <v>4186</v>
      </c>
      <c r="P9" s="39" t="s">
        <v>1792</v>
      </c>
      <c r="Q9" s="37">
        <v>12</v>
      </c>
      <c r="R9" s="38" t="s">
        <v>4187</v>
      </c>
      <c r="S9" s="36" t="s">
        <v>3744</v>
      </c>
      <c r="T9" s="36" t="s">
        <v>4014</v>
      </c>
      <c r="U9" s="22" t="str">
        <f>IFERROR(VLOOKUP(C9,Mapping!B:H,5,0),"RBM to inform")</f>
        <v>KOLKATA</v>
      </c>
      <c r="V9" s="22" t="str">
        <f>IFERROR(VLOOKUP(C9,Mapping!B:H,6,0),"RBM to inform")</f>
        <v>KOLKATA ABM</v>
      </c>
      <c r="W9" s="22" t="str">
        <f>IFERROR(VLOOKUP(C9,Mapping!B:H,7,0),"RBM to inform")</f>
        <v>KOLKATA SM</v>
      </c>
    </row>
    <row r="10" spans="1:23">
      <c r="A10" s="39" t="s">
        <v>4507</v>
      </c>
      <c r="B10" s="41">
        <v>44686</v>
      </c>
      <c r="C10" s="39" t="s">
        <v>1813</v>
      </c>
      <c r="D10" s="39" t="s">
        <v>1087</v>
      </c>
      <c r="E10" s="39" t="s">
        <v>4183</v>
      </c>
      <c r="F10" s="39" t="s">
        <v>4184</v>
      </c>
      <c r="G10" s="39" t="s">
        <v>3741</v>
      </c>
      <c r="H10" s="39" t="s">
        <v>4185</v>
      </c>
      <c r="I10" s="39" t="s">
        <v>3742</v>
      </c>
      <c r="J10" s="42">
        <v>4</v>
      </c>
      <c r="K10" s="43">
        <v>5220.1000000000004</v>
      </c>
      <c r="L10" s="43">
        <v>5846.5</v>
      </c>
      <c r="M10" s="43">
        <v>1305</v>
      </c>
      <c r="N10" s="39" t="s">
        <v>3743</v>
      </c>
      <c r="O10" s="39" t="s">
        <v>4186</v>
      </c>
      <c r="P10" s="39" t="s">
        <v>1813</v>
      </c>
      <c r="Q10" s="37">
        <v>4</v>
      </c>
      <c r="R10" s="38" t="s">
        <v>4187</v>
      </c>
      <c r="S10" s="36" t="s">
        <v>3744</v>
      </c>
      <c r="T10" s="36" t="s">
        <v>4014</v>
      </c>
      <c r="U10" s="22" t="str">
        <f>IFERROR(VLOOKUP(C10,Mapping!B:H,5,0),"RBM to inform")</f>
        <v>KOLKATA</v>
      </c>
      <c r="V10" s="22" t="str">
        <f>IFERROR(VLOOKUP(C10,Mapping!B:H,6,0),"RBM to inform")</f>
        <v>KOLKATA ABM</v>
      </c>
      <c r="W10" s="22" t="str">
        <f>IFERROR(VLOOKUP(C10,Mapping!B:H,7,0),"RBM to inform")</f>
        <v>KOLKATA SM</v>
      </c>
    </row>
    <row r="11" spans="1:23">
      <c r="A11" s="39" t="s">
        <v>4507</v>
      </c>
      <c r="B11" s="41">
        <v>44686</v>
      </c>
      <c r="C11" s="39" t="s">
        <v>1813</v>
      </c>
      <c r="D11" s="39" t="s">
        <v>1087</v>
      </c>
      <c r="E11" s="39" t="s">
        <v>4188</v>
      </c>
      <c r="F11" s="39" t="s">
        <v>4189</v>
      </c>
      <c r="G11" s="39" t="s">
        <v>3741</v>
      </c>
      <c r="H11" s="39" t="s">
        <v>4190</v>
      </c>
      <c r="I11" s="39" t="s">
        <v>3742</v>
      </c>
      <c r="J11" s="42">
        <v>4</v>
      </c>
      <c r="K11" s="43">
        <v>5220.1000000000004</v>
      </c>
      <c r="L11" s="43">
        <v>5846.5</v>
      </c>
      <c r="M11" s="43">
        <v>1305</v>
      </c>
      <c r="N11" s="39" t="s">
        <v>3743</v>
      </c>
      <c r="O11" s="39" t="s">
        <v>4186</v>
      </c>
      <c r="P11" s="39" t="s">
        <v>1813</v>
      </c>
      <c r="Q11" s="37">
        <v>4</v>
      </c>
      <c r="R11" s="38" t="s">
        <v>4187</v>
      </c>
      <c r="S11" s="36" t="s">
        <v>3744</v>
      </c>
      <c r="T11" s="36" t="s">
        <v>4014</v>
      </c>
      <c r="U11" s="22" t="str">
        <f>IFERROR(VLOOKUP(C11,Mapping!B:H,5,0),"RBM to inform")</f>
        <v>KOLKATA</v>
      </c>
      <c r="V11" s="22" t="str">
        <f>IFERROR(VLOOKUP(C11,Mapping!B:H,6,0),"RBM to inform")</f>
        <v>KOLKATA ABM</v>
      </c>
      <c r="W11" s="22" t="str">
        <f>IFERROR(VLOOKUP(C11,Mapping!B:H,7,0),"RBM to inform")</f>
        <v>KOLKATA SM</v>
      </c>
    </row>
    <row r="12" spans="1:23">
      <c r="A12" s="39" t="s">
        <v>4508</v>
      </c>
      <c r="B12" s="41">
        <v>44686</v>
      </c>
      <c r="C12" s="39" t="s">
        <v>2976</v>
      </c>
      <c r="D12" s="39" t="s">
        <v>4509</v>
      </c>
      <c r="E12" s="39" t="s">
        <v>4188</v>
      </c>
      <c r="F12" s="39" t="s">
        <v>4189</v>
      </c>
      <c r="G12" s="39" t="s">
        <v>3741</v>
      </c>
      <c r="H12" s="39" t="s">
        <v>4190</v>
      </c>
      <c r="I12" s="39" t="s">
        <v>3742</v>
      </c>
      <c r="J12" s="42">
        <v>16</v>
      </c>
      <c r="K12" s="43">
        <v>20880.12</v>
      </c>
      <c r="L12" s="43">
        <v>23385.72</v>
      </c>
      <c r="M12" s="43">
        <v>1305</v>
      </c>
      <c r="N12" s="39" t="s">
        <v>3743</v>
      </c>
      <c r="O12" s="39" t="s">
        <v>4186</v>
      </c>
      <c r="P12" s="39" t="s">
        <v>2976</v>
      </c>
      <c r="Q12" s="37">
        <v>16</v>
      </c>
      <c r="R12" s="38" t="s">
        <v>4187</v>
      </c>
      <c r="S12" s="36" t="s">
        <v>3744</v>
      </c>
      <c r="T12" s="36" t="s">
        <v>4014</v>
      </c>
      <c r="U12" s="22" t="str">
        <f>IFERROR(VLOOKUP(C12,Mapping!B:H,5,0),"RBM to inform")</f>
        <v>SILIGURI</v>
      </c>
      <c r="V12" s="22" t="str">
        <f>IFERROR(VLOOKUP(C12,Mapping!B:H,6,0),"RBM to inform")</f>
        <v>KOLKATA ABM</v>
      </c>
      <c r="W12" s="22" t="str">
        <f>IFERROR(VLOOKUP(C12,Mapping!B:H,7,0),"RBM to inform")</f>
        <v>KOLKATA SM</v>
      </c>
    </row>
    <row r="13" spans="1:23">
      <c r="A13" s="39" t="s">
        <v>4510</v>
      </c>
      <c r="B13" s="41">
        <v>44686</v>
      </c>
      <c r="C13" s="39" t="s">
        <v>1834</v>
      </c>
      <c r="D13" s="39" t="s">
        <v>4511</v>
      </c>
      <c r="E13" s="39" t="s">
        <v>4183</v>
      </c>
      <c r="F13" s="39" t="s">
        <v>4184</v>
      </c>
      <c r="G13" s="39" t="s">
        <v>3741</v>
      </c>
      <c r="H13" s="39" t="s">
        <v>4185</v>
      </c>
      <c r="I13" s="39" t="s">
        <v>3742</v>
      </c>
      <c r="J13" s="42">
        <v>12</v>
      </c>
      <c r="K13" s="43">
        <v>15660.1</v>
      </c>
      <c r="L13" s="43">
        <v>17539.3</v>
      </c>
      <c r="M13" s="43">
        <v>1305</v>
      </c>
      <c r="N13" s="39" t="s">
        <v>3743</v>
      </c>
      <c r="O13" s="39" t="s">
        <v>4186</v>
      </c>
      <c r="P13" s="39" t="s">
        <v>1834</v>
      </c>
      <c r="Q13" s="37">
        <v>12</v>
      </c>
      <c r="R13" s="38" t="s">
        <v>4187</v>
      </c>
      <c r="S13" s="36" t="s">
        <v>3744</v>
      </c>
      <c r="T13" s="36" t="s">
        <v>4014</v>
      </c>
      <c r="U13" s="22" t="str">
        <f>IFERROR(VLOOKUP(C13,Mapping!B:H,5,0),"RBM to inform")</f>
        <v>KOLKATA</v>
      </c>
      <c r="V13" s="22" t="str">
        <f>IFERROR(VLOOKUP(C13,Mapping!B:H,6,0),"RBM to inform")</f>
        <v>KOLKATA ABM</v>
      </c>
      <c r="W13" s="22" t="str">
        <f>IFERROR(VLOOKUP(C13,Mapping!B:H,7,0),"RBM to inform")</f>
        <v>KOLKATA SM</v>
      </c>
    </row>
    <row r="14" spans="1:23">
      <c r="A14" s="39" t="s">
        <v>4510</v>
      </c>
      <c r="B14" s="41">
        <v>44686</v>
      </c>
      <c r="C14" s="39" t="s">
        <v>1834</v>
      </c>
      <c r="D14" s="39" t="s">
        <v>4511</v>
      </c>
      <c r="E14" s="39" t="s">
        <v>4135</v>
      </c>
      <c r="F14" s="39" t="s">
        <v>4136</v>
      </c>
      <c r="G14" s="39" t="s">
        <v>3741</v>
      </c>
      <c r="H14" s="39" t="s">
        <v>4193</v>
      </c>
      <c r="I14" s="39" t="s">
        <v>3742</v>
      </c>
      <c r="J14" s="42">
        <v>24</v>
      </c>
      <c r="K14" s="43">
        <v>7837.73</v>
      </c>
      <c r="L14" s="43">
        <v>8778.25</v>
      </c>
      <c r="M14" s="43">
        <v>326.57</v>
      </c>
      <c r="N14" s="39" t="s">
        <v>3743</v>
      </c>
      <c r="O14" s="39" t="s">
        <v>4186</v>
      </c>
      <c r="P14" s="39" t="s">
        <v>1834</v>
      </c>
      <c r="Q14" s="37">
        <v>24</v>
      </c>
      <c r="R14" s="38" t="s">
        <v>4187</v>
      </c>
      <c r="S14" s="36" t="s">
        <v>3744</v>
      </c>
      <c r="T14" s="36" t="s">
        <v>4014</v>
      </c>
      <c r="U14" s="22" t="str">
        <f>IFERROR(VLOOKUP(C14,Mapping!B:H,5,0),"RBM to inform")</f>
        <v>KOLKATA</v>
      </c>
      <c r="V14" s="22" t="str">
        <f>IFERROR(VLOOKUP(C14,Mapping!B:H,6,0),"RBM to inform")</f>
        <v>KOLKATA ABM</v>
      </c>
      <c r="W14" s="22" t="str">
        <f>IFERROR(VLOOKUP(C14,Mapping!B:H,7,0),"RBM to inform")</f>
        <v>KOLKATA SM</v>
      </c>
    </row>
    <row r="15" spans="1:23">
      <c r="A15" s="39" t="s">
        <v>4512</v>
      </c>
      <c r="B15" s="41">
        <v>44686</v>
      </c>
      <c r="C15" s="39" t="s">
        <v>3813</v>
      </c>
      <c r="D15" s="39" t="s">
        <v>3814</v>
      </c>
      <c r="E15" s="39" t="s">
        <v>4197</v>
      </c>
      <c r="F15" s="39" t="s">
        <v>4198</v>
      </c>
      <c r="G15" s="39" t="s">
        <v>3741</v>
      </c>
      <c r="H15" s="39" t="s">
        <v>4199</v>
      </c>
      <c r="I15" s="39" t="s">
        <v>3742</v>
      </c>
      <c r="J15" s="42">
        <v>30</v>
      </c>
      <c r="K15" s="43">
        <v>19575.04</v>
      </c>
      <c r="L15" s="43">
        <v>21924.04</v>
      </c>
      <c r="M15" s="43">
        <v>652.5</v>
      </c>
      <c r="N15" s="39" t="s">
        <v>3743</v>
      </c>
      <c r="O15" s="39" t="s">
        <v>4186</v>
      </c>
      <c r="P15" s="39" t="s">
        <v>3813</v>
      </c>
      <c r="Q15" s="37">
        <v>30</v>
      </c>
      <c r="R15" s="38" t="s">
        <v>4187</v>
      </c>
      <c r="S15" s="36" t="s">
        <v>3744</v>
      </c>
      <c r="T15" s="36" t="s">
        <v>4014</v>
      </c>
      <c r="U15" s="22" t="str">
        <f>IFERROR(VLOOKUP(C15,Mapping!B:H,5,0),"RBM to inform")</f>
        <v>KOLKATA</v>
      </c>
      <c r="V15" s="22" t="str">
        <f>IFERROR(VLOOKUP(C15,Mapping!B:H,6,0),"RBM to inform")</f>
        <v>KOLKATA ABM</v>
      </c>
      <c r="W15" s="22" t="str">
        <f>IFERROR(VLOOKUP(C15,Mapping!B:H,7,0),"RBM to inform")</f>
        <v>KOLKATA SM</v>
      </c>
    </row>
    <row r="16" spans="1:23">
      <c r="A16" s="39" t="s">
        <v>4512</v>
      </c>
      <c r="B16" s="41">
        <v>44686</v>
      </c>
      <c r="C16" s="39" t="s">
        <v>3813</v>
      </c>
      <c r="D16" s="39" t="s">
        <v>3814</v>
      </c>
      <c r="E16" s="39" t="s">
        <v>4188</v>
      </c>
      <c r="F16" s="39" t="s">
        <v>4189</v>
      </c>
      <c r="G16" s="39" t="s">
        <v>3741</v>
      </c>
      <c r="H16" s="39" t="s">
        <v>4190</v>
      </c>
      <c r="I16" s="39" t="s">
        <v>3742</v>
      </c>
      <c r="J16" s="42">
        <v>6</v>
      </c>
      <c r="K16" s="43">
        <v>7830.01</v>
      </c>
      <c r="L16" s="43">
        <v>8769.61</v>
      </c>
      <c r="M16" s="43">
        <v>1305</v>
      </c>
      <c r="N16" s="39" t="s">
        <v>3743</v>
      </c>
      <c r="O16" s="39" t="s">
        <v>4186</v>
      </c>
      <c r="P16" s="39" t="s">
        <v>3813</v>
      </c>
      <c r="Q16" s="37">
        <v>6</v>
      </c>
      <c r="R16" s="38" t="s">
        <v>4187</v>
      </c>
      <c r="S16" s="36" t="s">
        <v>3744</v>
      </c>
      <c r="T16" s="36" t="s">
        <v>4014</v>
      </c>
      <c r="U16" s="22" t="str">
        <f>IFERROR(VLOOKUP(C16,Mapping!B:H,5,0),"RBM to inform")</f>
        <v>KOLKATA</v>
      </c>
      <c r="V16" s="22" t="str">
        <f>IFERROR(VLOOKUP(C16,Mapping!B:H,6,0),"RBM to inform")</f>
        <v>KOLKATA ABM</v>
      </c>
      <c r="W16" s="22" t="str">
        <f>IFERROR(VLOOKUP(C16,Mapping!B:H,7,0),"RBM to inform")</f>
        <v>KOLKATA SM</v>
      </c>
    </row>
    <row r="17" spans="1:23">
      <c r="A17" s="39" t="s">
        <v>4512</v>
      </c>
      <c r="B17" s="41">
        <v>44686</v>
      </c>
      <c r="C17" s="39" t="s">
        <v>3813</v>
      </c>
      <c r="D17" s="39" t="s">
        <v>3814</v>
      </c>
      <c r="E17" s="39" t="s">
        <v>4135</v>
      </c>
      <c r="F17" s="39" t="s">
        <v>4136</v>
      </c>
      <c r="G17" s="39" t="s">
        <v>3741</v>
      </c>
      <c r="H17" s="39" t="s">
        <v>4193</v>
      </c>
      <c r="I17" s="39" t="s">
        <v>3742</v>
      </c>
      <c r="J17" s="42">
        <v>6</v>
      </c>
      <c r="K17" s="43">
        <v>1959.42</v>
      </c>
      <c r="L17" s="43">
        <v>2194.56</v>
      </c>
      <c r="M17" s="43">
        <v>326.57</v>
      </c>
      <c r="N17" s="39" t="s">
        <v>3743</v>
      </c>
      <c r="O17" s="39" t="s">
        <v>4186</v>
      </c>
      <c r="P17" s="39" t="s">
        <v>3813</v>
      </c>
      <c r="Q17" s="37">
        <v>6</v>
      </c>
      <c r="R17" s="38" t="s">
        <v>4187</v>
      </c>
      <c r="S17" s="36" t="s">
        <v>3744</v>
      </c>
      <c r="T17" s="36" t="s">
        <v>4014</v>
      </c>
      <c r="U17" s="22" t="str">
        <f>IFERROR(VLOOKUP(C17,Mapping!B:H,5,0),"RBM to inform")</f>
        <v>KOLKATA</v>
      </c>
      <c r="V17" s="22" t="str">
        <f>IFERROR(VLOOKUP(C17,Mapping!B:H,6,0),"RBM to inform")</f>
        <v>KOLKATA ABM</v>
      </c>
      <c r="W17" s="22" t="str">
        <f>IFERROR(VLOOKUP(C17,Mapping!B:H,7,0),"RBM to inform")</f>
        <v>KOLKATA SM</v>
      </c>
    </row>
    <row r="18" spans="1:23">
      <c r="A18" s="39" t="s">
        <v>4602</v>
      </c>
      <c r="B18" s="41">
        <v>44687</v>
      </c>
      <c r="C18" s="39" t="s">
        <v>1799</v>
      </c>
      <c r="D18" s="39" t="s">
        <v>4603</v>
      </c>
      <c r="E18" s="39" t="s">
        <v>4197</v>
      </c>
      <c r="F18" s="39" t="s">
        <v>4198</v>
      </c>
      <c r="G18" s="39" t="s">
        <v>3741</v>
      </c>
      <c r="H18" s="39" t="s">
        <v>4199</v>
      </c>
      <c r="I18" s="39" t="s">
        <v>3742</v>
      </c>
      <c r="J18" s="42">
        <v>12</v>
      </c>
      <c r="K18" s="43">
        <v>7829.99</v>
      </c>
      <c r="L18" s="43">
        <v>8769.59</v>
      </c>
      <c r="M18" s="43">
        <v>652.5</v>
      </c>
      <c r="N18" s="39" t="s">
        <v>3743</v>
      </c>
      <c r="O18" s="39" t="s">
        <v>4186</v>
      </c>
      <c r="P18" s="39" t="s">
        <v>1799</v>
      </c>
      <c r="Q18" s="37">
        <v>12</v>
      </c>
      <c r="R18" s="38" t="s">
        <v>4187</v>
      </c>
      <c r="S18" s="36" t="s">
        <v>3744</v>
      </c>
      <c r="T18" s="36" t="s">
        <v>4014</v>
      </c>
      <c r="U18" s="22" t="str">
        <f>IFERROR(VLOOKUP(C18,Mapping!B:H,5,0),"RBM to inform")</f>
        <v>KOLKATA</v>
      </c>
      <c r="V18" s="22" t="str">
        <f>IFERROR(VLOOKUP(C18,Mapping!B:H,6,0),"RBM to inform")</f>
        <v>KOLKATA ABM</v>
      </c>
      <c r="W18" s="22" t="str">
        <f>IFERROR(VLOOKUP(C18,Mapping!B:H,7,0),"RBM to inform")</f>
        <v>KOLKATA SM</v>
      </c>
    </row>
    <row r="19" spans="1:23">
      <c r="A19" s="39" t="s">
        <v>4602</v>
      </c>
      <c r="B19" s="41">
        <v>44687</v>
      </c>
      <c r="C19" s="39" t="s">
        <v>1799</v>
      </c>
      <c r="D19" s="39" t="s">
        <v>4603</v>
      </c>
      <c r="E19" s="39" t="s">
        <v>4135</v>
      </c>
      <c r="F19" s="39" t="s">
        <v>4136</v>
      </c>
      <c r="G19" s="39" t="s">
        <v>3741</v>
      </c>
      <c r="H19" s="39" t="s">
        <v>4193</v>
      </c>
      <c r="I19" s="39" t="s">
        <v>3742</v>
      </c>
      <c r="J19" s="42">
        <v>42</v>
      </c>
      <c r="K19" s="43">
        <v>13715.92</v>
      </c>
      <c r="L19" s="43">
        <v>15361.84</v>
      </c>
      <c r="M19" s="43">
        <v>326.57</v>
      </c>
      <c r="N19" s="39" t="s">
        <v>3743</v>
      </c>
      <c r="O19" s="39" t="s">
        <v>4186</v>
      </c>
      <c r="P19" s="39" t="s">
        <v>1799</v>
      </c>
      <c r="Q19" s="37">
        <v>42</v>
      </c>
      <c r="R19" s="38" t="s">
        <v>4187</v>
      </c>
      <c r="S19" s="36" t="s">
        <v>3744</v>
      </c>
      <c r="T19" s="36" t="s">
        <v>4014</v>
      </c>
      <c r="U19" s="22" t="str">
        <f>IFERROR(VLOOKUP(C19,Mapping!B:H,5,0),"RBM to inform")</f>
        <v>KOLKATA</v>
      </c>
      <c r="V19" s="22" t="str">
        <f>IFERROR(VLOOKUP(C19,Mapping!B:H,6,0),"RBM to inform")</f>
        <v>KOLKATA ABM</v>
      </c>
      <c r="W19" s="22" t="str">
        <f>IFERROR(VLOOKUP(C19,Mapping!B:H,7,0),"RBM to inform")</f>
        <v>KOLKATA SM</v>
      </c>
    </row>
    <row r="20" spans="1:23">
      <c r="A20" s="39" t="s">
        <v>4604</v>
      </c>
      <c r="B20" s="41">
        <v>44687</v>
      </c>
      <c r="C20" s="39" t="s">
        <v>4012</v>
      </c>
      <c r="D20" s="39" t="s">
        <v>4013</v>
      </c>
      <c r="E20" s="39" t="s">
        <v>4197</v>
      </c>
      <c r="F20" s="39" t="s">
        <v>4198</v>
      </c>
      <c r="G20" s="39" t="s">
        <v>3741</v>
      </c>
      <c r="H20" s="39" t="s">
        <v>4199</v>
      </c>
      <c r="I20" s="39" t="s">
        <v>3742</v>
      </c>
      <c r="J20" s="42">
        <v>36</v>
      </c>
      <c r="K20" s="43">
        <v>23489.9</v>
      </c>
      <c r="L20" s="43">
        <v>26308.7</v>
      </c>
      <c r="M20" s="43">
        <v>652.5</v>
      </c>
      <c r="N20" s="39" t="s">
        <v>3743</v>
      </c>
      <c r="O20" s="39" t="s">
        <v>4186</v>
      </c>
      <c r="P20" s="39" t="s">
        <v>4605</v>
      </c>
      <c r="Q20" s="37">
        <v>36</v>
      </c>
      <c r="R20" s="38" t="s">
        <v>4187</v>
      </c>
      <c r="S20" s="36" t="s">
        <v>3744</v>
      </c>
      <c r="T20" s="36" t="s">
        <v>4014</v>
      </c>
      <c r="U20" s="22" t="str">
        <f>IFERROR(VLOOKUP(C20,Mapping!B:H,5,0),"RBM to inform")</f>
        <v>DELHI</v>
      </c>
      <c r="V20" s="22" t="str">
        <f>IFERROR(VLOOKUP(C20,Mapping!B:H,6,0),"RBM to inform")</f>
        <v>DELHI ABM</v>
      </c>
      <c r="W20" s="22" t="str">
        <f>IFERROR(VLOOKUP(C20,Mapping!B:H,7,0),"RBM to inform")</f>
        <v>DELHI SM</v>
      </c>
    </row>
    <row r="21" spans="1:23">
      <c r="A21" s="39" t="s">
        <v>4604</v>
      </c>
      <c r="B21" s="41">
        <v>44687</v>
      </c>
      <c r="C21" s="39" t="s">
        <v>4012</v>
      </c>
      <c r="D21" s="39" t="s">
        <v>4013</v>
      </c>
      <c r="E21" s="39" t="s">
        <v>4135</v>
      </c>
      <c r="F21" s="39" t="s">
        <v>4136</v>
      </c>
      <c r="G21" s="39" t="s">
        <v>3741</v>
      </c>
      <c r="H21" s="39" t="s">
        <v>4193</v>
      </c>
      <c r="I21" s="39" t="s">
        <v>3742</v>
      </c>
      <c r="J21" s="42">
        <v>36</v>
      </c>
      <c r="K21" s="43">
        <v>11756.47</v>
      </c>
      <c r="L21" s="43">
        <v>13167.25</v>
      </c>
      <c r="M21" s="43">
        <v>326.57</v>
      </c>
      <c r="N21" s="39" t="s">
        <v>3743</v>
      </c>
      <c r="O21" s="39" t="s">
        <v>4186</v>
      </c>
      <c r="P21" s="39" t="s">
        <v>4605</v>
      </c>
      <c r="Q21" s="37">
        <v>36</v>
      </c>
      <c r="R21" s="38" t="s">
        <v>4187</v>
      </c>
      <c r="S21" s="36" t="s">
        <v>3744</v>
      </c>
      <c r="T21" s="36" t="s">
        <v>4014</v>
      </c>
      <c r="U21" s="22" t="str">
        <f>IFERROR(VLOOKUP(C21,Mapping!B:H,5,0),"RBM to inform")</f>
        <v>DELHI</v>
      </c>
      <c r="V21" s="22" t="str">
        <f>IFERROR(VLOOKUP(C21,Mapping!B:H,6,0),"RBM to inform")</f>
        <v>DELHI ABM</v>
      </c>
      <c r="W21" s="22" t="str">
        <f>IFERROR(VLOOKUP(C21,Mapping!B:H,7,0),"RBM to inform")</f>
        <v>DELHI SM</v>
      </c>
    </row>
    <row r="22" spans="1:23">
      <c r="A22" s="39" t="s">
        <v>4606</v>
      </c>
      <c r="B22" s="41">
        <v>44687</v>
      </c>
      <c r="C22" s="39" t="s">
        <v>1795</v>
      </c>
      <c r="D22" s="39" t="s">
        <v>32</v>
      </c>
      <c r="E22" s="39" t="s">
        <v>4197</v>
      </c>
      <c r="F22" s="39" t="s">
        <v>4198</v>
      </c>
      <c r="G22" s="39" t="s">
        <v>3741</v>
      </c>
      <c r="H22" s="39" t="s">
        <v>4199</v>
      </c>
      <c r="I22" s="39" t="s">
        <v>3742</v>
      </c>
      <c r="J22" s="42">
        <v>6</v>
      </c>
      <c r="K22" s="43">
        <v>3915</v>
      </c>
      <c r="L22" s="43">
        <v>4384.8</v>
      </c>
      <c r="M22" s="43">
        <v>652.5</v>
      </c>
      <c r="N22" s="39" t="s">
        <v>3743</v>
      </c>
      <c r="O22" s="39" t="s">
        <v>4186</v>
      </c>
      <c r="P22" s="39" t="s">
        <v>1795</v>
      </c>
      <c r="Q22" s="37">
        <v>6</v>
      </c>
      <c r="R22" s="38" t="s">
        <v>4187</v>
      </c>
      <c r="S22" s="36" t="s">
        <v>3744</v>
      </c>
      <c r="T22" s="36" t="s">
        <v>4014</v>
      </c>
      <c r="U22" s="22" t="str">
        <f>IFERROR(VLOOKUP(C22,Mapping!B:H,5,0),"RBM to inform")</f>
        <v>KOLKATA</v>
      </c>
      <c r="V22" s="22" t="str">
        <f>IFERROR(VLOOKUP(C22,Mapping!B:H,6,0),"RBM to inform")</f>
        <v>KOLKATA ABM</v>
      </c>
      <c r="W22" s="22" t="str">
        <f>IFERROR(VLOOKUP(C22,Mapping!B:H,7,0),"RBM to inform")</f>
        <v>KOLKATA SM</v>
      </c>
    </row>
    <row r="23" spans="1:23">
      <c r="A23" s="39" t="s">
        <v>4709</v>
      </c>
      <c r="B23" s="41">
        <v>44688</v>
      </c>
      <c r="C23" s="39" t="s">
        <v>1814</v>
      </c>
      <c r="D23" s="39" t="s">
        <v>4710</v>
      </c>
      <c r="E23" s="39" t="s">
        <v>4197</v>
      </c>
      <c r="F23" s="39" t="s">
        <v>4198</v>
      </c>
      <c r="G23" s="39" t="s">
        <v>3741</v>
      </c>
      <c r="H23" s="39" t="s">
        <v>4199</v>
      </c>
      <c r="I23" s="39" t="s">
        <v>3742</v>
      </c>
      <c r="J23" s="42">
        <v>6</v>
      </c>
      <c r="K23" s="43">
        <v>3914.98</v>
      </c>
      <c r="L23" s="43">
        <v>4384.78</v>
      </c>
      <c r="M23" s="43">
        <v>652.5</v>
      </c>
      <c r="N23" s="39" t="s">
        <v>3743</v>
      </c>
      <c r="O23" s="39" t="s">
        <v>4186</v>
      </c>
      <c r="P23" s="39" t="s">
        <v>1814</v>
      </c>
      <c r="Q23" s="37">
        <v>6</v>
      </c>
      <c r="R23" s="38" t="s">
        <v>4187</v>
      </c>
      <c r="S23" s="36" t="s">
        <v>3744</v>
      </c>
      <c r="T23" s="36" t="s">
        <v>4014</v>
      </c>
      <c r="U23" s="22" t="str">
        <f>IFERROR(VLOOKUP(C23,Mapping!B:H,5,0),"RBM to inform")</f>
        <v>SILIGURI</v>
      </c>
      <c r="V23" s="22" t="str">
        <f>IFERROR(VLOOKUP(C23,Mapping!B:H,6,0),"RBM to inform")</f>
        <v>KOLKATA ABM</v>
      </c>
      <c r="W23" s="22" t="str">
        <f>IFERROR(VLOOKUP(C23,Mapping!B:H,7,0),"RBM to inform")</f>
        <v>KOLKATA SM</v>
      </c>
    </row>
    <row r="24" spans="1:23">
      <c r="A24" s="39" t="s">
        <v>4709</v>
      </c>
      <c r="B24" s="41">
        <v>44688</v>
      </c>
      <c r="C24" s="39" t="s">
        <v>1814</v>
      </c>
      <c r="D24" s="39" t="s">
        <v>4710</v>
      </c>
      <c r="E24" s="39" t="s">
        <v>4183</v>
      </c>
      <c r="F24" s="39" t="s">
        <v>4184</v>
      </c>
      <c r="G24" s="39" t="s">
        <v>3741</v>
      </c>
      <c r="H24" s="39" t="s">
        <v>4185</v>
      </c>
      <c r="I24" s="39" t="s">
        <v>3742</v>
      </c>
      <c r="J24" s="42">
        <v>2</v>
      </c>
      <c r="K24" s="43">
        <v>2609.9899999999998</v>
      </c>
      <c r="L24" s="43">
        <v>2923.19</v>
      </c>
      <c r="M24" s="43">
        <v>1305</v>
      </c>
      <c r="N24" s="39" t="s">
        <v>3743</v>
      </c>
      <c r="O24" s="39" t="s">
        <v>4186</v>
      </c>
      <c r="P24" s="39" t="s">
        <v>1814</v>
      </c>
      <c r="Q24" s="37">
        <v>2</v>
      </c>
      <c r="R24" s="38" t="s">
        <v>4187</v>
      </c>
      <c r="S24" s="36" t="s">
        <v>3744</v>
      </c>
      <c r="T24" s="36" t="s">
        <v>4014</v>
      </c>
      <c r="U24" s="22" t="str">
        <f>IFERROR(VLOOKUP(C24,Mapping!B:H,5,0),"RBM to inform")</f>
        <v>SILIGURI</v>
      </c>
      <c r="V24" s="22" t="str">
        <f>IFERROR(VLOOKUP(C24,Mapping!B:H,6,0),"RBM to inform")</f>
        <v>KOLKATA ABM</v>
      </c>
      <c r="W24" s="22" t="str">
        <f>IFERROR(VLOOKUP(C24,Mapping!B:H,7,0),"RBM to inform")</f>
        <v>KOLKATA SM</v>
      </c>
    </row>
    <row r="25" spans="1:23">
      <c r="A25" s="39" t="s">
        <v>4709</v>
      </c>
      <c r="B25" s="41">
        <v>44688</v>
      </c>
      <c r="C25" s="39" t="s">
        <v>1814</v>
      </c>
      <c r="D25" s="39" t="s">
        <v>4710</v>
      </c>
      <c r="E25" s="39" t="s">
        <v>4188</v>
      </c>
      <c r="F25" s="39" t="s">
        <v>4189</v>
      </c>
      <c r="G25" s="39" t="s">
        <v>3741</v>
      </c>
      <c r="H25" s="39" t="s">
        <v>4190</v>
      </c>
      <c r="I25" s="39" t="s">
        <v>3742</v>
      </c>
      <c r="J25" s="42">
        <v>2</v>
      </c>
      <c r="K25" s="43">
        <v>2609.9899999999998</v>
      </c>
      <c r="L25" s="43">
        <v>2923.19</v>
      </c>
      <c r="M25" s="43">
        <v>1305</v>
      </c>
      <c r="N25" s="39" t="s">
        <v>3743</v>
      </c>
      <c r="O25" s="39" t="s">
        <v>4186</v>
      </c>
      <c r="P25" s="39" t="s">
        <v>1814</v>
      </c>
      <c r="Q25" s="37">
        <v>2</v>
      </c>
      <c r="R25" s="38" t="s">
        <v>4187</v>
      </c>
      <c r="S25" s="36" t="s">
        <v>3744</v>
      </c>
      <c r="T25" s="36" t="s">
        <v>4014</v>
      </c>
      <c r="U25" s="22" t="str">
        <f>IFERROR(VLOOKUP(C25,Mapping!B:H,5,0),"RBM to inform")</f>
        <v>SILIGURI</v>
      </c>
      <c r="V25" s="22" t="str">
        <f>IFERROR(VLOOKUP(C25,Mapping!B:H,6,0),"RBM to inform")</f>
        <v>KOLKATA ABM</v>
      </c>
      <c r="W25" s="22" t="str">
        <f>IFERROR(VLOOKUP(C25,Mapping!B:H,7,0),"RBM to inform")</f>
        <v>KOLKATA SM</v>
      </c>
    </row>
    <row r="26" spans="1:23">
      <c r="A26" s="39" t="s">
        <v>4711</v>
      </c>
      <c r="B26" s="41">
        <v>44688</v>
      </c>
      <c r="C26" s="39" t="s">
        <v>3745</v>
      </c>
      <c r="D26" s="39" t="s">
        <v>3746</v>
      </c>
      <c r="E26" s="39" t="s">
        <v>4135</v>
      </c>
      <c r="F26" s="39" t="s">
        <v>4136</v>
      </c>
      <c r="G26" s="39" t="s">
        <v>3741</v>
      </c>
      <c r="H26" s="39" t="s">
        <v>4193</v>
      </c>
      <c r="I26" s="39" t="s">
        <v>3742</v>
      </c>
      <c r="J26" s="42">
        <v>12</v>
      </c>
      <c r="K26" s="43">
        <v>3918.84</v>
      </c>
      <c r="L26" s="43">
        <v>4389.1000000000004</v>
      </c>
      <c r="M26" s="43">
        <v>326.57</v>
      </c>
      <c r="N26" s="39" t="s">
        <v>3743</v>
      </c>
      <c r="O26" s="39" t="s">
        <v>4186</v>
      </c>
      <c r="P26" s="39" t="s">
        <v>3745</v>
      </c>
      <c r="Q26" s="37">
        <v>12</v>
      </c>
      <c r="R26" s="38" t="s">
        <v>4187</v>
      </c>
      <c r="S26" s="36" t="s">
        <v>3744</v>
      </c>
      <c r="T26" s="36" t="s">
        <v>4014</v>
      </c>
      <c r="U26" s="22" t="str">
        <f>IFERROR(VLOOKUP(C26,Mapping!B:H,5,0),"RBM to inform")</f>
        <v>KOLKATA</v>
      </c>
      <c r="V26" s="22" t="str">
        <f>IFERROR(VLOOKUP(C26,Mapping!B:H,6,0),"RBM to inform")</f>
        <v>KOLKATA ABM</v>
      </c>
      <c r="W26" s="22" t="str">
        <f>IFERROR(VLOOKUP(C26,Mapping!B:H,7,0),"RBM to inform")</f>
        <v>KOLKATA SM</v>
      </c>
    </row>
    <row r="27" spans="1:23">
      <c r="A27" s="39" t="s">
        <v>4712</v>
      </c>
      <c r="B27" s="41">
        <v>44688</v>
      </c>
      <c r="C27" s="39" t="s">
        <v>3674</v>
      </c>
      <c r="D27" s="39" t="s">
        <v>3675</v>
      </c>
      <c r="E27" s="39" t="s">
        <v>4183</v>
      </c>
      <c r="F27" s="39" t="s">
        <v>4184</v>
      </c>
      <c r="G27" s="39" t="s">
        <v>3741</v>
      </c>
      <c r="H27" s="39" t="s">
        <v>4185</v>
      </c>
      <c r="I27" s="39" t="s">
        <v>3742</v>
      </c>
      <c r="J27" s="42">
        <v>6</v>
      </c>
      <c r="K27" s="43">
        <v>7829.96</v>
      </c>
      <c r="L27" s="43">
        <v>8769.56</v>
      </c>
      <c r="M27" s="43">
        <v>1305</v>
      </c>
      <c r="N27" s="39" t="s">
        <v>3743</v>
      </c>
      <c r="O27" s="39" t="s">
        <v>4186</v>
      </c>
      <c r="P27" s="39" t="s">
        <v>3674</v>
      </c>
      <c r="Q27" s="37">
        <v>6</v>
      </c>
      <c r="R27" s="38" t="s">
        <v>4187</v>
      </c>
      <c r="S27" s="36" t="s">
        <v>3744</v>
      </c>
      <c r="T27" s="36" t="s">
        <v>4014</v>
      </c>
      <c r="U27" s="22" t="str">
        <f>IFERROR(VLOOKUP(C27,Mapping!B:H,5,0),"RBM to inform")</f>
        <v>KOLKATA</v>
      </c>
      <c r="V27" s="22" t="str">
        <f>IFERROR(VLOOKUP(C27,Mapping!B:H,6,0),"RBM to inform")</f>
        <v>KOLKATA ABM</v>
      </c>
      <c r="W27" s="22" t="str">
        <f>IFERROR(VLOOKUP(C27,Mapping!B:H,7,0),"RBM to inform")</f>
        <v>KOLKATA SM</v>
      </c>
    </row>
    <row r="28" spans="1:23">
      <c r="A28" s="39" t="s">
        <v>4792</v>
      </c>
      <c r="B28" s="41">
        <v>44690</v>
      </c>
      <c r="C28" s="39" t="s">
        <v>1806</v>
      </c>
      <c r="D28" s="39" t="s">
        <v>1265</v>
      </c>
      <c r="E28" s="39" t="s">
        <v>4183</v>
      </c>
      <c r="F28" s="39" t="s">
        <v>4184</v>
      </c>
      <c r="G28" s="39" t="s">
        <v>3741</v>
      </c>
      <c r="H28" s="39" t="s">
        <v>4185</v>
      </c>
      <c r="I28" s="39" t="s">
        <v>3742</v>
      </c>
      <c r="J28" s="42">
        <v>6</v>
      </c>
      <c r="K28" s="43">
        <v>7830.01</v>
      </c>
      <c r="L28" s="43">
        <v>8769.61</v>
      </c>
      <c r="M28" s="43">
        <v>1305</v>
      </c>
      <c r="N28" s="39" t="s">
        <v>3743</v>
      </c>
      <c r="O28" s="39" t="s">
        <v>4186</v>
      </c>
      <c r="P28" s="39" t="s">
        <v>1806</v>
      </c>
      <c r="Q28" s="37">
        <v>6</v>
      </c>
      <c r="R28" s="38" t="s">
        <v>4187</v>
      </c>
      <c r="S28" s="36" t="s">
        <v>3744</v>
      </c>
      <c r="T28" s="36" t="s">
        <v>4014</v>
      </c>
      <c r="U28" s="22" t="str">
        <f>IFERROR(VLOOKUP(C28,Mapping!B:H,5,0),"RBM to inform")</f>
        <v>SILIGURI</v>
      </c>
      <c r="V28" s="22" t="str">
        <f>IFERROR(VLOOKUP(C28,Mapping!B:H,6,0),"RBM to inform")</f>
        <v>KOLKATA ABM</v>
      </c>
      <c r="W28" s="22" t="str">
        <f>IFERROR(VLOOKUP(C28,Mapping!B:H,7,0),"RBM to inform")</f>
        <v>KOLKATA SM</v>
      </c>
    </row>
    <row r="29" spans="1:23">
      <c r="A29" s="39" t="s">
        <v>4792</v>
      </c>
      <c r="B29" s="41">
        <v>44690</v>
      </c>
      <c r="C29" s="39" t="s">
        <v>1806</v>
      </c>
      <c r="D29" s="39" t="s">
        <v>1265</v>
      </c>
      <c r="E29" s="39" t="s">
        <v>4188</v>
      </c>
      <c r="F29" s="39" t="s">
        <v>4189</v>
      </c>
      <c r="G29" s="39" t="s">
        <v>3741</v>
      </c>
      <c r="H29" s="39" t="s">
        <v>4190</v>
      </c>
      <c r="I29" s="39" t="s">
        <v>3742</v>
      </c>
      <c r="J29" s="42">
        <v>2</v>
      </c>
      <c r="K29" s="43">
        <v>2610</v>
      </c>
      <c r="L29" s="43">
        <v>2923.2</v>
      </c>
      <c r="M29" s="43">
        <v>1305</v>
      </c>
      <c r="N29" s="39" t="s">
        <v>3743</v>
      </c>
      <c r="O29" s="39" t="s">
        <v>4186</v>
      </c>
      <c r="P29" s="39" t="s">
        <v>1806</v>
      </c>
      <c r="Q29" s="37">
        <v>2</v>
      </c>
      <c r="R29" s="38" t="s">
        <v>4187</v>
      </c>
      <c r="S29" s="36" t="s">
        <v>3744</v>
      </c>
      <c r="T29" s="36" t="s">
        <v>4014</v>
      </c>
      <c r="U29" s="22" t="str">
        <f>IFERROR(VLOOKUP(C29,Mapping!B:H,5,0),"RBM to inform")</f>
        <v>SILIGURI</v>
      </c>
      <c r="V29" s="22" t="str">
        <f>IFERROR(VLOOKUP(C29,Mapping!B:H,6,0),"RBM to inform")</f>
        <v>KOLKATA ABM</v>
      </c>
      <c r="W29" s="22" t="str">
        <f>IFERROR(VLOOKUP(C29,Mapping!B:H,7,0),"RBM to inform")</f>
        <v>KOLKATA SM</v>
      </c>
    </row>
    <row r="30" spans="1:23">
      <c r="A30" s="39" t="s">
        <v>4792</v>
      </c>
      <c r="B30" s="41">
        <v>44690</v>
      </c>
      <c r="C30" s="39" t="s">
        <v>1806</v>
      </c>
      <c r="D30" s="39" t="s">
        <v>1265</v>
      </c>
      <c r="E30" s="39" t="s">
        <v>4135</v>
      </c>
      <c r="F30" s="39" t="s">
        <v>4136</v>
      </c>
      <c r="G30" s="39" t="s">
        <v>3741</v>
      </c>
      <c r="H30" s="39" t="s">
        <v>4193</v>
      </c>
      <c r="I30" s="39" t="s">
        <v>3742</v>
      </c>
      <c r="J30" s="42">
        <v>6</v>
      </c>
      <c r="K30" s="43">
        <v>1959.42</v>
      </c>
      <c r="L30" s="43">
        <v>2194.56</v>
      </c>
      <c r="M30" s="43">
        <v>326.57</v>
      </c>
      <c r="N30" s="39" t="s">
        <v>3743</v>
      </c>
      <c r="O30" s="39" t="s">
        <v>4186</v>
      </c>
      <c r="P30" s="39" t="s">
        <v>1806</v>
      </c>
      <c r="Q30" s="37">
        <v>6</v>
      </c>
      <c r="R30" s="38" t="s">
        <v>4187</v>
      </c>
      <c r="S30" s="36" t="s">
        <v>3744</v>
      </c>
      <c r="T30" s="36" t="s">
        <v>4014</v>
      </c>
      <c r="U30" s="22" t="str">
        <f>IFERROR(VLOOKUP(C30,Mapping!B:H,5,0),"RBM to inform")</f>
        <v>SILIGURI</v>
      </c>
      <c r="V30" s="22" t="str">
        <f>IFERROR(VLOOKUP(C30,Mapping!B:H,6,0),"RBM to inform")</f>
        <v>KOLKATA ABM</v>
      </c>
      <c r="W30" s="22" t="str">
        <f>IFERROR(VLOOKUP(C30,Mapping!B:H,7,0),"RBM to inform")</f>
        <v>KOLKATA SM</v>
      </c>
    </row>
    <row r="31" spans="1:23">
      <c r="A31" s="39" t="s">
        <v>4793</v>
      </c>
      <c r="B31" s="41">
        <v>44690</v>
      </c>
      <c r="C31" s="39" t="s">
        <v>2640</v>
      </c>
      <c r="D31" s="39" t="s">
        <v>1181</v>
      </c>
      <c r="E31" s="39" t="s">
        <v>4197</v>
      </c>
      <c r="F31" s="39" t="s">
        <v>4198</v>
      </c>
      <c r="G31" s="39" t="s">
        <v>3741</v>
      </c>
      <c r="H31" s="39" t="s">
        <v>4199</v>
      </c>
      <c r="I31" s="39" t="s">
        <v>3742</v>
      </c>
      <c r="J31" s="42">
        <v>12</v>
      </c>
      <c r="K31" s="43">
        <v>7829.92</v>
      </c>
      <c r="L31" s="43">
        <v>8769.52</v>
      </c>
      <c r="M31" s="43">
        <v>652.5</v>
      </c>
      <c r="N31" s="39" t="s">
        <v>3743</v>
      </c>
      <c r="O31" s="39" t="s">
        <v>4186</v>
      </c>
      <c r="P31" s="39" t="s">
        <v>2640</v>
      </c>
      <c r="Q31" s="37">
        <v>12</v>
      </c>
      <c r="R31" s="38" t="s">
        <v>4187</v>
      </c>
      <c r="S31" s="36" t="s">
        <v>3744</v>
      </c>
      <c r="T31" s="36" t="s">
        <v>4014</v>
      </c>
      <c r="U31" s="22" t="str">
        <f>IFERROR(VLOOKUP(C31,Mapping!B:H,5,0),"RBM to inform")</f>
        <v>KOLKATA</v>
      </c>
      <c r="V31" s="22" t="str">
        <f>IFERROR(VLOOKUP(C31,Mapping!B:H,6,0),"RBM to inform")</f>
        <v>KOLKATA ABM</v>
      </c>
      <c r="W31" s="22" t="str">
        <f>IFERROR(VLOOKUP(C31,Mapping!B:H,7,0),"RBM to inform")</f>
        <v>KOLKATA SM</v>
      </c>
    </row>
    <row r="32" spans="1:23">
      <c r="A32" s="39" t="s">
        <v>4794</v>
      </c>
      <c r="B32" s="41">
        <v>44690</v>
      </c>
      <c r="C32" s="39" t="s">
        <v>1824</v>
      </c>
      <c r="D32" s="39" t="s">
        <v>445</v>
      </c>
      <c r="E32" s="39" t="s">
        <v>4197</v>
      </c>
      <c r="F32" s="39" t="s">
        <v>4198</v>
      </c>
      <c r="G32" s="39" t="s">
        <v>3741</v>
      </c>
      <c r="H32" s="39" t="s">
        <v>4199</v>
      </c>
      <c r="I32" s="39" t="s">
        <v>3742</v>
      </c>
      <c r="J32" s="42">
        <v>12</v>
      </c>
      <c r="K32" s="43">
        <v>7829.98</v>
      </c>
      <c r="L32" s="43">
        <v>8769.58</v>
      </c>
      <c r="M32" s="43">
        <v>652.5</v>
      </c>
      <c r="N32" s="39" t="s">
        <v>3743</v>
      </c>
      <c r="O32" s="39" t="s">
        <v>4186</v>
      </c>
      <c r="P32" s="39" t="s">
        <v>1824</v>
      </c>
      <c r="Q32" s="37">
        <v>12</v>
      </c>
      <c r="R32" s="38" t="s">
        <v>4187</v>
      </c>
      <c r="S32" s="36" t="s">
        <v>3744</v>
      </c>
      <c r="T32" s="36" t="s">
        <v>4014</v>
      </c>
      <c r="U32" s="22" t="str">
        <f>IFERROR(VLOOKUP(C32,Mapping!B:H,5,0),"RBM to inform")</f>
        <v>KOLKATA</v>
      </c>
      <c r="V32" s="22" t="str">
        <f>IFERROR(VLOOKUP(C32,Mapping!B:H,6,0),"RBM to inform")</f>
        <v>KOLKATA ABM</v>
      </c>
      <c r="W32" s="22" t="str">
        <f>IFERROR(VLOOKUP(C32,Mapping!B:H,7,0),"RBM to inform")</f>
        <v>KOLKATA SM</v>
      </c>
    </row>
    <row r="33" spans="1:23">
      <c r="A33" s="39" t="s">
        <v>4794</v>
      </c>
      <c r="B33" s="41">
        <v>44690</v>
      </c>
      <c r="C33" s="39" t="s">
        <v>1824</v>
      </c>
      <c r="D33" s="39" t="s">
        <v>445</v>
      </c>
      <c r="E33" s="39" t="s">
        <v>4188</v>
      </c>
      <c r="F33" s="39" t="s">
        <v>4189</v>
      </c>
      <c r="G33" s="39" t="s">
        <v>3741</v>
      </c>
      <c r="H33" s="39" t="s">
        <v>4190</v>
      </c>
      <c r="I33" s="39" t="s">
        <v>3742</v>
      </c>
      <c r="J33" s="42">
        <v>12</v>
      </c>
      <c r="K33" s="43">
        <v>15659.96</v>
      </c>
      <c r="L33" s="43">
        <v>17539.16</v>
      </c>
      <c r="M33" s="43">
        <v>1305</v>
      </c>
      <c r="N33" s="39" t="s">
        <v>3743</v>
      </c>
      <c r="O33" s="39" t="s">
        <v>4186</v>
      </c>
      <c r="P33" s="39" t="s">
        <v>1824</v>
      </c>
      <c r="Q33" s="37">
        <v>12</v>
      </c>
      <c r="R33" s="38" t="s">
        <v>4187</v>
      </c>
      <c r="S33" s="36" t="s">
        <v>3744</v>
      </c>
      <c r="T33" s="36" t="s">
        <v>4014</v>
      </c>
      <c r="U33" s="22" t="str">
        <f>IFERROR(VLOOKUP(C33,Mapping!B:H,5,0),"RBM to inform")</f>
        <v>KOLKATA</v>
      </c>
      <c r="V33" s="22" t="str">
        <f>IFERROR(VLOOKUP(C33,Mapping!B:H,6,0),"RBM to inform")</f>
        <v>KOLKATA ABM</v>
      </c>
      <c r="W33" s="22" t="str">
        <f>IFERROR(VLOOKUP(C33,Mapping!B:H,7,0),"RBM to inform")</f>
        <v>KOLKATA SM</v>
      </c>
    </row>
    <row r="34" spans="1:23">
      <c r="A34" s="39" t="s">
        <v>4795</v>
      </c>
      <c r="B34" s="41">
        <v>44690</v>
      </c>
      <c r="C34" s="39" t="s">
        <v>1800</v>
      </c>
      <c r="D34" s="39" t="s">
        <v>68</v>
      </c>
      <c r="E34" s="39" t="s">
        <v>4183</v>
      </c>
      <c r="F34" s="39" t="s">
        <v>4184</v>
      </c>
      <c r="G34" s="39" t="s">
        <v>3741</v>
      </c>
      <c r="H34" s="39" t="s">
        <v>4185</v>
      </c>
      <c r="I34" s="39" t="s">
        <v>3742</v>
      </c>
      <c r="J34" s="42">
        <v>2</v>
      </c>
      <c r="K34" s="43">
        <v>2609.9899999999998</v>
      </c>
      <c r="L34" s="43">
        <v>2923.19</v>
      </c>
      <c r="M34" s="43">
        <v>1305</v>
      </c>
      <c r="N34" s="39" t="s">
        <v>3743</v>
      </c>
      <c r="O34" s="39" t="s">
        <v>4186</v>
      </c>
      <c r="P34" s="39" t="s">
        <v>1800</v>
      </c>
      <c r="Q34" s="37">
        <v>2</v>
      </c>
      <c r="R34" s="38" t="s">
        <v>4187</v>
      </c>
      <c r="S34" s="36" t="s">
        <v>3744</v>
      </c>
      <c r="T34" s="36" t="s">
        <v>4014</v>
      </c>
      <c r="U34" s="22" t="str">
        <f>IFERROR(VLOOKUP(C34,Mapping!B:H,5,0),"RBM to inform")</f>
        <v>KOLKATA</v>
      </c>
      <c r="V34" s="22" t="str">
        <f>IFERROR(VLOOKUP(C34,Mapping!B:H,6,0),"RBM to inform")</f>
        <v>KOLKATA ABM</v>
      </c>
      <c r="W34" s="22" t="str">
        <f>IFERROR(VLOOKUP(C34,Mapping!B:H,7,0),"RBM to inform")</f>
        <v>KOLKATA SM</v>
      </c>
    </row>
    <row r="35" spans="1:23">
      <c r="A35" s="39" t="s">
        <v>4796</v>
      </c>
      <c r="B35" s="41">
        <v>44690</v>
      </c>
      <c r="C35" s="39" t="s">
        <v>1825</v>
      </c>
      <c r="D35" s="39" t="s">
        <v>643</v>
      </c>
      <c r="E35" s="39" t="s">
        <v>4197</v>
      </c>
      <c r="F35" s="39" t="s">
        <v>4198</v>
      </c>
      <c r="G35" s="39" t="s">
        <v>3741</v>
      </c>
      <c r="H35" s="39" t="s">
        <v>4199</v>
      </c>
      <c r="I35" s="39" t="s">
        <v>3742</v>
      </c>
      <c r="J35" s="42">
        <v>42</v>
      </c>
      <c r="K35" s="43">
        <v>27404.959999999999</v>
      </c>
      <c r="L35" s="43">
        <v>30693.56</v>
      </c>
      <c r="M35" s="43">
        <v>652.5</v>
      </c>
      <c r="N35" s="39" t="s">
        <v>3743</v>
      </c>
      <c r="O35" s="39" t="s">
        <v>4186</v>
      </c>
      <c r="P35" s="39" t="s">
        <v>1825</v>
      </c>
      <c r="Q35" s="37">
        <v>42</v>
      </c>
      <c r="R35" s="38" t="s">
        <v>4187</v>
      </c>
      <c r="S35" s="36" t="s">
        <v>3744</v>
      </c>
      <c r="T35" s="36" t="s">
        <v>4014</v>
      </c>
      <c r="U35" s="22" t="str">
        <f>IFERROR(VLOOKUP(C35,Mapping!B:H,5,0),"RBM to inform")</f>
        <v>KOLKATA</v>
      </c>
      <c r="V35" s="22" t="str">
        <f>IFERROR(VLOOKUP(C35,Mapping!B:H,6,0),"RBM to inform")</f>
        <v>KOLKATA ABM</v>
      </c>
      <c r="W35" s="22" t="str">
        <f>IFERROR(VLOOKUP(C35,Mapping!B:H,7,0),"RBM to inform")</f>
        <v>KOLKATA SM</v>
      </c>
    </row>
    <row r="36" spans="1:23">
      <c r="A36" s="39" t="s">
        <v>4796</v>
      </c>
      <c r="B36" s="41">
        <v>44690</v>
      </c>
      <c r="C36" s="39" t="s">
        <v>1825</v>
      </c>
      <c r="D36" s="39" t="s">
        <v>643</v>
      </c>
      <c r="E36" s="39" t="s">
        <v>4135</v>
      </c>
      <c r="F36" s="39" t="s">
        <v>4136</v>
      </c>
      <c r="G36" s="39" t="s">
        <v>3741</v>
      </c>
      <c r="H36" s="39" t="s">
        <v>4193</v>
      </c>
      <c r="I36" s="39" t="s">
        <v>3742</v>
      </c>
      <c r="J36" s="42">
        <v>30</v>
      </c>
      <c r="K36" s="43">
        <v>9797.09</v>
      </c>
      <c r="L36" s="43">
        <v>10972.75</v>
      </c>
      <c r="M36" s="43">
        <v>326.57</v>
      </c>
      <c r="N36" s="39" t="s">
        <v>3743</v>
      </c>
      <c r="O36" s="39" t="s">
        <v>4186</v>
      </c>
      <c r="P36" s="39" t="s">
        <v>1825</v>
      </c>
      <c r="Q36" s="37">
        <v>30</v>
      </c>
      <c r="R36" s="38" t="s">
        <v>4187</v>
      </c>
      <c r="S36" s="36" t="s">
        <v>3744</v>
      </c>
      <c r="T36" s="36" t="s">
        <v>4014</v>
      </c>
      <c r="U36" s="22" t="str">
        <f>IFERROR(VLOOKUP(C36,Mapping!B:H,5,0),"RBM to inform")</f>
        <v>KOLKATA</v>
      </c>
      <c r="V36" s="22" t="str">
        <f>IFERROR(VLOOKUP(C36,Mapping!B:H,6,0),"RBM to inform")</f>
        <v>KOLKATA ABM</v>
      </c>
      <c r="W36" s="22" t="str">
        <f>IFERROR(VLOOKUP(C36,Mapping!B:H,7,0),"RBM to inform")</f>
        <v>KOLKATA SM</v>
      </c>
    </row>
    <row r="37" spans="1:23">
      <c r="A37" s="39" t="s">
        <v>4797</v>
      </c>
      <c r="B37" s="41">
        <v>44690</v>
      </c>
      <c r="C37" s="39" t="s">
        <v>1804</v>
      </c>
      <c r="D37" s="39" t="s">
        <v>382</v>
      </c>
      <c r="E37" s="39" t="s">
        <v>4197</v>
      </c>
      <c r="F37" s="39" t="s">
        <v>4198</v>
      </c>
      <c r="G37" s="39" t="s">
        <v>3741</v>
      </c>
      <c r="H37" s="39" t="s">
        <v>4199</v>
      </c>
      <c r="I37" s="39" t="s">
        <v>3742</v>
      </c>
      <c r="J37" s="42">
        <v>12</v>
      </c>
      <c r="K37" s="43">
        <v>7829.99</v>
      </c>
      <c r="L37" s="43">
        <v>8769.59</v>
      </c>
      <c r="M37" s="43">
        <v>652.5</v>
      </c>
      <c r="N37" s="39" t="s">
        <v>3743</v>
      </c>
      <c r="O37" s="39" t="s">
        <v>4186</v>
      </c>
      <c r="P37" s="39" t="s">
        <v>1804</v>
      </c>
      <c r="Q37" s="37">
        <v>12</v>
      </c>
      <c r="R37" s="38" t="s">
        <v>4187</v>
      </c>
      <c r="S37" s="36" t="s">
        <v>3744</v>
      </c>
      <c r="T37" s="36" t="s">
        <v>4014</v>
      </c>
      <c r="U37" s="22" t="str">
        <f>IFERROR(VLOOKUP(C37,Mapping!B:H,5,0),"RBM to inform")</f>
        <v>KOLKATA</v>
      </c>
      <c r="V37" s="22" t="str">
        <f>IFERROR(VLOOKUP(C37,Mapping!B:H,6,0),"RBM to inform")</f>
        <v>KOLKATA ABM</v>
      </c>
      <c r="W37" s="22" t="str">
        <f>IFERROR(VLOOKUP(C37,Mapping!B:H,7,0),"RBM to inform")</f>
        <v>KOLKATA SM</v>
      </c>
    </row>
    <row r="38" spans="1:23">
      <c r="A38" s="39" t="s">
        <v>4797</v>
      </c>
      <c r="B38" s="41">
        <v>44690</v>
      </c>
      <c r="C38" s="39" t="s">
        <v>1804</v>
      </c>
      <c r="D38" s="39" t="s">
        <v>382</v>
      </c>
      <c r="E38" s="39" t="s">
        <v>4188</v>
      </c>
      <c r="F38" s="39" t="s">
        <v>4189</v>
      </c>
      <c r="G38" s="39" t="s">
        <v>3741</v>
      </c>
      <c r="H38" s="39" t="s">
        <v>4190</v>
      </c>
      <c r="I38" s="39" t="s">
        <v>3742</v>
      </c>
      <c r="J38" s="42">
        <v>6</v>
      </c>
      <c r="K38" s="43">
        <v>7829.99</v>
      </c>
      <c r="L38" s="43">
        <v>8769.59</v>
      </c>
      <c r="M38" s="43">
        <v>1305</v>
      </c>
      <c r="N38" s="39" t="s">
        <v>3743</v>
      </c>
      <c r="O38" s="39" t="s">
        <v>4186</v>
      </c>
      <c r="P38" s="39" t="s">
        <v>1804</v>
      </c>
      <c r="Q38" s="37">
        <v>6</v>
      </c>
      <c r="R38" s="38" t="s">
        <v>4187</v>
      </c>
      <c r="S38" s="36" t="s">
        <v>3744</v>
      </c>
      <c r="T38" s="36" t="s">
        <v>4014</v>
      </c>
      <c r="U38" s="22" t="str">
        <f>IFERROR(VLOOKUP(C38,Mapping!B:H,5,0),"RBM to inform")</f>
        <v>KOLKATA</v>
      </c>
      <c r="V38" s="22" t="str">
        <f>IFERROR(VLOOKUP(C38,Mapping!B:H,6,0),"RBM to inform")</f>
        <v>KOLKATA ABM</v>
      </c>
      <c r="W38" s="22" t="str">
        <f>IFERROR(VLOOKUP(C38,Mapping!B:H,7,0),"RBM to inform")</f>
        <v>KOLKATA SM</v>
      </c>
    </row>
    <row r="39" spans="1:23">
      <c r="A39" s="39" t="s">
        <v>4797</v>
      </c>
      <c r="B39" s="41">
        <v>44690</v>
      </c>
      <c r="C39" s="39" t="s">
        <v>1804</v>
      </c>
      <c r="D39" s="39" t="s">
        <v>382</v>
      </c>
      <c r="E39" s="39" t="s">
        <v>4135</v>
      </c>
      <c r="F39" s="39" t="s">
        <v>4136</v>
      </c>
      <c r="G39" s="39" t="s">
        <v>3741</v>
      </c>
      <c r="H39" s="39" t="s">
        <v>4193</v>
      </c>
      <c r="I39" s="39" t="s">
        <v>3742</v>
      </c>
      <c r="J39" s="42">
        <v>6</v>
      </c>
      <c r="K39" s="43">
        <v>1959.42</v>
      </c>
      <c r="L39" s="43">
        <v>2194.56</v>
      </c>
      <c r="M39" s="43">
        <v>326.57</v>
      </c>
      <c r="N39" s="39" t="s">
        <v>3743</v>
      </c>
      <c r="O39" s="39" t="s">
        <v>4186</v>
      </c>
      <c r="P39" s="39" t="s">
        <v>1804</v>
      </c>
      <c r="Q39" s="37">
        <v>6</v>
      </c>
      <c r="R39" s="38" t="s">
        <v>4187</v>
      </c>
      <c r="S39" s="36" t="s">
        <v>3744</v>
      </c>
      <c r="T39" s="36" t="s">
        <v>4014</v>
      </c>
      <c r="U39" s="22" t="str">
        <f>IFERROR(VLOOKUP(C39,Mapping!B:H,5,0),"RBM to inform")</f>
        <v>KOLKATA</v>
      </c>
      <c r="V39" s="22" t="str">
        <f>IFERROR(VLOOKUP(C39,Mapping!B:H,6,0),"RBM to inform")</f>
        <v>KOLKATA ABM</v>
      </c>
      <c r="W39" s="22" t="str">
        <f>IFERROR(VLOOKUP(C39,Mapping!B:H,7,0),"RBM to inform")</f>
        <v>KOLKATA SM</v>
      </c>
    </row>
    <row r="40" spans="1:23">
      <c r="A40" s="39" t="s">
        <v>4904</v>
      </c>
      <c r="B40" s="41">
        <v>44691</v>
      </c>
      <c r="C40" s="39" t="s">
        <v>2651</v>
      </c>
      <c r="D40" s="39" t="s">
        <v>4905</v>
      </c>
      <c r="E40" s="39" t="s">
        <v>4197</v>
      </c>
      <c r="F40" s="39" t="s">
        <v>4198</v>
      </c>
      <c r="G40" s="39" t="s">
        <v>3741</v>
      </c>
      <c r="H40" s="39" t="s">
        <v>4199</v>
      </c>
      <c r="I40" s="39" t="s">
        <v>3742</v>
      </c>
      <c r="J40" s="42">
        <v>6</v>
      </c>
      <c r="K40" s="43">
        <v>3914.92</v>
      </c>
      <c r="L40" s="43">
        <v>4384.72</v>
      </c>
      <c r="M40" s="43">
        <v>652.5</v>
      </c>
      <c r="N40" s="39" t="s">
        <v>3743</v>
      </c>
      <c r="O40" s="39" t="s">
        <v>4186</v>
      </c>
      <c r="P40" s="39" t="s">
        <v>2651</v>
      </c>
      <c r="Q40" s="37">
        <v>6</v>
      </c>
      <c r="R40" s="38" t="s">
        <v>4187</v>
      </c>
      <c r="S40" s="36" t="s">
        <v>3744</v>
      </c>
      <c r="T40" s="36" t="s">
        <v>4014</v>
      </c>
      <c r="U40" s="22" t="str">
        <f>IFERROR(VLOOKUP(C40,Mapping!B:H,5,0),"RBM to inform")</f>
        <v>KOLKATA</v>
      </c>
      <c r="V40" s="22" t="str">
        <f>IFERROR(VLOOKUP(C40,Mapping!B:H,6,0),"RBM to inform")</f>
        <v>KOLKATA ABM</v>
      </c>
      <c r="W40" s="22" t="str">
        <f>IFERROR(VLOOKUP(C40,Mapping!B:H,7,0),"RBM to inform")</f>
        <v>KOLKATA SM</v>
      </c>
    </row>
    <row r="41" spans="1:23">
      <c r="A41" s="39" t="s">
        <v>4906</v>
      </c>
      <c r="B41" s="41">
        <v>44691</v>
      </c>
      <c r="C41" s="39" t="s">
        <v>1798</v>
      </c>
      <c r="D41" s="39" t="s">
        <v>4907</v>
      </c>
      <c r="E41" s="39" t="s">
        <v>4197</v>
      </c>
      <c r="F41" s="39" t="s">
        <v>4198</v>
      </c>
      <c r="G41" s="39" t="s">
        <v>3741</v>
      </c>
      <c r="H41" s="39" t="s">
        <v>4199</v>
      </c>
      <c r="I41" s="39" t="s">
        <v>3742</v>
      </c>
      <c r="J41" s="42">
        <v>30</v>
      </c>
      <c r="K41" s="43">
        <v>19574.95</v>
      </c>
      <c r="L41" s="43">
        <v>21923.95</v>
      </c>
      <c r="M41" s="43">
        <v>652.5</v>
      </c>
      <c r="N41" s="39" t="s">
        <v>3743</v>
      </c>
      <c r="O41" s="39" t="s">
        <v>4186</v>
      </c>
      <c r="P41" s="39" t="s">
        <v>1798</v>
      </c>
      <c r="Q41" s="37">
        <v>30</v>
      </c>
      <c r="R41" s="38" t="s">
        <v>4187</v>
      </c>
      <c r="S41" s="36" t="s">
        <v>3744</v>
      </c>
      <c r="T41" s="36" t="s">
        <v>4014</v>
      </c>
      <c r="U41" s="22" t="str">
        <f>IFERROR(VLOOKUP(C41,Mapping!B:H,5,0),"RBM to inform")</f>
        <v>KOLKATA</v>
      </c>
      <c r="V41" s="22" t="str">
        <f>IFERROR(VLOOKUP(C41,Mapping!B:H,6,0),"RBM to inform")</f>
        <v>KOLKATA ABM</v>
      </c>
      <c r="W41" s="22" t="str">
        <f>IFERROR(VLOOKUP(C41,Mapping!B:H,7,0),"RBM to inform")</f>
        <v>KOLKATA SM</v>
      </c>
    </row>
    <row r="42" spans="1:23">
      <c r="A42" s="39" t="s">
        <v>4906</v>
      </c>
      <c r="B42" s="41">
        <v>44691</v>
      </c>
      <c r="C42" s="39" t="s">
        <v>1798</v>
      </c>
      <c r="D42" s="39" t="s">
        <v>4907</v>
      </c>
      <c r="E42" s="39" t="s">
        <v>4183</v>
      </c>
      <c r="F42" s="39" t="s">
        <v>4184</v>
      </c>
      <c r="G42" s="39" t="s">
        <v>3741</v>
      </c>
      <c r="H42" s="39" t="s">
        <v>4185</v>
      </c>
      <c r="I42" s="39" t="s">
        <v>3742</v>
      </c>
      <c r="J42" s="42">
        <v>12</v>
      </c>
      <c r="K42" s="43">
        <v>15659.96</v>
      </c>
      <c r="L42" s="43">
        <v>17539.16</v>
      </c>
      <c r="M42" s="43">
        <v>1305</v>
      </c>
      <c r="N42" s="39" t="s">
        <v>3743</v>
      </c>
      <c r="O42" s="39" t="s">
        <v>4186</v>
      </c>
      <c r="P42" s="39" t="s">
        <v>1798</v>
      </c>
      <c r="Q42" s="37">
        <v>12</v>
      </c>
      <c r="R42" s="38" t="s">
        <v>4187</v>
      </c>
      <c r="S42" s="36" t="s">
        <v>3744</v>
      </c>
      <c r="T42" s="36" t="s">
        <v>4014</v>
      </c>
      <c r="U42" s="22" t="str">
        <f>IFERROR(VLOOKUP(C42,Mapping!B:H,5,0),"RBM to inform")</f>
        <v>KOLKATA</v>
      </c>
      <c r="V42" s="22" t="str">
        <f>IFERROR(VLOOKUP(C42,Mapping!B:H,6,0),"RBM to inform")</f>
        <v>KOLKATA ABM</v>
      </c>
      <c r="W42" s="22" t="str">
        <f>IFERROR(VLOOKUP(C42,Mapping!B:H,7,0),"RBM to inform")</f>
        <v>KOLKATA SM</v>
      </c>
    </row>
    <row r="43" spans="1:23">
      <c r="A43" s="39" t="s">
        <v>4993</v>
      </c>
      <c r="B43" s="41">
        <v>44692</v>
      </c>
      <c r="C43" s="39" t="s">
        <v>1835</v>
      </c>
      <c r="D43" s="39" t="s">
        <v>1100</v>
      </c>
      <c r="E43" s="39" t="s">
        <v>4197</v>
      </c>
      <c r="F43" s="39" t="s">
        <v>4198</v>
      </c>
      <c r="G43" s="39" t="s">
        <v>3741</v>
      </c>
      <c r="H43" s="39" t="s">
        <v>4199</v>
      </c>
      <c r="I43" s="39" t="s">
        <v>3742</v>
      </c>
      <c r="J43" s="42">
        <v>12</v>
      </c>
      <c r="K43" s="43">
        <v>7829.91</v>
      </c>
      <c r="L43" s="43">
        <v>8769.51</v>
      </c>
      <c r="M43" s="43">
        <v>652.5</v>
      </c>
      <c r="N43" s="39" t="s">
        <v>3743</v>
      </c>
      <c r="O43" s="39" t="s">
        <v>4186</v>
      </c>
      <c r="P43" s="39" t="s">
        <v>1835</v>
      </c>
      <c r="Q43" s="37">
        <v>12</v>
      </c>
      <c r="R43" s="38" t="s">
        <v>4187</v>
      </c>
      <c r="S43" s="36" t="s">
        <v>3744</v>
      </c>
      <c r="T43" s="36" t="s">
        <v>4014</v>
      </c>
      <c r="U43" s="22" t="str">
        <f>IFERROR(VLOOKUP(C43,Mapping!B:H,5,0),"RBM to inform")</f>
        <v>KOLKATA</v>
      </c>
      <c r="V43" s="22" t="str">
        <f>IFERROR(VLOOKUP(C43,Mapping!B:H,6,0),"RBM to inform")</f>
        <v>KOLKATA ABM</v>
      </c>
      <c r="W43" s="22" t="str">
        <f>IFERROR(VLOOKUP(C43,Mapping!B:H,7,0),"RBM to inform")</f>
        <v>KOLKATA SM</v>
      </c>
    </row>
    <row r="44" spans="1:23">
      <c r="A44" s="39" t="s">
        <v>4993</v>
      </c>
      <c r="B44" s="41">
        <v>44692</v>
      </c>
      <c r="C44" s="39" t="s">
        <v>1835</v>
      </c>
      <c r="D44" s="39" t="s">
        <v>1100</v>
      </c>
      <c r="E44" s="39" t="s">
        <v>4183</v>
      </c>
      <c r="F44" s="39" t="s">
        <v>4184</v>
      </c>
      <c r="G44" s="39" t="s">
        <v>3741</v>
      </c>
      <c r="H44" s="39" t="s">
        <v>4185</v>
      </c>
      <c r="I44" s="39" t="s">
        <v>3742</v>
      </c>
      <c r="J44" s="42">
        <v>6</v>
      </c>
      <c r="K44" s="43">
        <v>7829.93</v>
      </c>
      <c r="L44" s="43">
        <v>8769.5300000000007</v>
      </c>
      <c r="M44" s="43">
        <v>1305</v>
      </c>
      <c r="N44" s="39" t="s">
        <v>3743</v>
      </c>
      <c r="O44" s="39" t="s">
        <v>4186</v>
      </c>
      <c r="P44" s="39" t="s">
        <v>1835</v>
      </c>
      <c r="Q44" s="37">
        <v>6</v>
      </c>
      <c r="R44" s="38" t="s">
        <v>4187</v>
      </c>
      <c r="S44" s="36" t="s">
        <v>3744</v>
      </c>
      <c r="T44" s="36" t="s">
        <v>4014</v>
      </c>
      <c r="U44" s="22" t="str">
        <f>IFERROR(VLOOKUP(C44,Mapping!B:H,5,0),"RBM to inform")</f>
        <v>KOLKATA</v>
      </c>
      <c r="V44" s="22" t="str">
        <f>IFERROR(VLOOKUP(C44,Mapping!B:H,6,0),"RBM to inform")</f>
        <v>KOLKATA ABM</v>
      </c>
      <c r="W44" s="22" t="str">
        <f>IFERROR(VLOOKUP(C44,Mapping!B:H,7,0),"RBM to inform")</f>
        <v>KOLKATA SM</v>
      </c>
    </row>
    <row r="45" spans="1:23">
      <c r="A45" s="39" t="s">
        <v>4994</v>
      </c>
      <c r="B45" s="41">
        <v>44692</v>
      </c>
      <c r="C45" s="39" t="s">
        <v>3371</v>
      </c>
      <c r="D45" s="39" t="s">
        <v>1608</v>
      </c>
      <c r="E45" s="39" t="s">
        <v>4197</v>
      </c>
      <c r="F45" s="39" t="s">
        <v>4198</v>
      </c>
      <c r="G45" s="39" t="s">
        <v>3741</v>
      </c>
      <c r="H45" s="39" t="s">
        <v>4199</v>
      </c>
      <c r="I45" s="39" t="s">
        <v>3742</v>
      </c>
      <c r="J45" s="42">
        <v>6</v>
      </c>
      <c r="K45" s="43">
        <v>3914.95</v>
      </c>
      <c r="L45" s="43">
        <v>4384.75</v>
      </c>
      <c r="M45" s="43">
        <v>652.5</v>
      </c>
      <c r="N45" s="39" t="s">
        <v>3743</v>
      </c>
      <c r="O45" s="39" t="s">
        <v>4186</v>
      </c>
      <c r="P45" s="39" t="s">
        <v>3371</v>
      </c>
      <c r="Q45" s="37">
        <v>6</v>
      </c>
      <c r="R45" s="38" t="s">
        <v>4187</v>
      </c>
      <c r="S45" s="36" t="s">
        <v>3744</v>
      </c>
      <c r="T45" s="36" t="s">
        <v>4014</v>
      </c>
      <c r="U45" s="22" t="str">
        <f>IFERROR(VLOOKUP(C45,Mapping!B:H,5,0),"RBM to inform")</f>
        <v>SILIGURI</v>
      </c>
      <c r="V45" s="22" t="str">
        <f>IFERROR(VLOOKUP(C45,Mapping!B:H,6,0),"RBM to inform")</f>
        <v>KOLKATA ABM</v>
      </c>
      <c r="W45" s="22" t="str">
        <f>IFERROR(VLOOKUP(C45,Mapping!B:H,7,0),"RBM to inform")</f>
        <v>KOLKATA SM</v>
      </c>
    </row>
    <row r="46" spans="1:23">
      <c r="A46" s="39" t="s">
        <v>4995</v>
      </c>
      <c r="B46" s="41">
        <v>44692</v>
      </c>
      <c r="C46" s="39" t="s">
        <v>1792</v>
      </c>
      <c r="D46" s="39" t="s">
        <v>33</v>
      </c>
      <c r="E46" s="39" t="s">
        <v>4197</v>
      </c>
      <c r="F46" s="39" t="s">
        <v>4198</v>
      </c>
      <c r="G46" s="39" t="s">
        <v>3741</v>
      </c>
      <c r="H46" s="39" t="s">
        <v>4199</v>
      </c>
      <c r="I46" s="39" t="s">
        <v>3742</v>
      </c>
      <c r="J46" s="42">
        <v>24</v>
      </c>
      <c r="K46" s="43">
        <v>15660.01</v>
      </c>
      <c r="L46" s="43">
        <v>17539.21</v>
      </c>
      <c r="M46" s="43">
        <v>652.5</v>
      </c>
      <c r="N46" s="39" t="s">
        <v>3743</v>
      </c>
      <c r="O46" s="39" t="s">
        <v>4186</v>
      </c>
      <c r="P46" s="39" t="s">
        <v>1792</v>
      </c>
      <c r="Q46" s="37">
        <v>24</v>
      </c>
      <c r="R46" s="38" t="s">
        <v>4187</v>
      </c>
      <c r="S46" s="36" t="s">
        <v>3744</v>
      </c>
      <c r="T46" s="36" t="s">
        <v>4014</v>
      </c>
      <c r="U46" s="22" t="str">
        <f>IFERROR(VLOOKUP(C46,Mapping!B:H,5,0),"RBM to inform")</f>
        <v>KOLKATA</v>
      </c>
      <c r="V46" s="22" t="str">
        <f>IFERROR(VLOOKUP(C46,Mapping!B:H,6,0),"RBM to inform")</f>
        <v>KOLKATA ABM</v>
      </c>
      <c r="W46" s="22" t="str">
        <f>IFERROR(VLOOKUP(C46,Mapping!B:H,7,0),"RBM to inform")</f>
        <v>KOLKATA SM</v>
      </c>
    </row>
    <row r="47" spans="1:23">
      <c r="A47" s="39" t="s">
        <v>4995</v>
      </c>
      <c r="B47" s="41">
        <v>44692</v>
      </c>
      <c r="C47" s="39" t="s">
        <v>1792</v>
      </c>
      <c r="D47" s="39" t="s">
        <v>33</v>
      </c>
      <c r="E47" s="39" t="s">
        <v>4188</v>
      </c>
      <c r="F47" s="39" t="s">
        <v>4189</v>
      </c>
      <c r="G47" s="39" t="s">
        <v>3741</v>
      </c>
      <c r="H47" s="39" t="s">
        <v>4190</v>
      </c>
      <c r="I47" s="39" t="s">
        <v>3742</v>
      </c>
      <c r="J47" s="42">
        <v>12</v>
      </c>
      <c r="K47" s="43">
        <v>15660.01</v>
      </c>
      <c r="L47" s="43">
        <v>17539.21</v>
      </c>
      <c r="M47" s="43">
        <v>1305</v>
      </c>
      <c r="N47" s="39" t="s">
        <v>3743</v>
      </c>
      <c r="O47" s="39" t="s">
        <v>4186</v>
      </c>
      <c r="P47" s="39" t="s">
        <v>1792</v>
      </c>
      <c r="Q47" s="37">
        <v>12</v>
      </c>
      <c r="R47" s="38" t="s">
        <v>4187</v>
      </c>
      <c r="S47" s="36" t="s">
        <v>3744</v>
      </c>
      <c r="T47" s="36" t="s">
        <v>4014</v>
      </c>
      <c r="U47" s="22" t="str">
        <f>IFERROR(VLOOKUP(C47,Mapping!B:H,5,0),"RBM to inform")</f>
        <v>KOLKATA</v>
      </c>
      <c r="V47" s="22" t="str">
        <f>IFERROR(VLOOKUP(C47,Mapping!B:H,6,0),"RBM to inform")</f>
        <v>KOLKATA ABM</v>
      </c>
      <c r="W47" s="22" t="str">
        <f>IFERROR(VLOOKUP(C47,Mapping!B:H,7,0),"RBM to inform")</f>
        <v>KOLKATA SM</v>
      </c>
    </row>
    <row r="48" spans="1:23">
      <c r="A48" s="39" t="s">
        <v>4996</v>
      </c>
      <c r="B48" s="41">
        <v>44692</v>
      </c>
      <c r="C48" s="39" t="s">
        <v>3729</v>
      </c>
      <c r="D48" s="39" t="s">
        <v>3730</v>
      </c>
      <c r="E48" s="39" t="s">
        <v>4197</v>
      </c>
      <c r="F48" s="39" t="s">
        <v>4198</v>
      </c>
      <c r="G48" s="39" t="s">
        <v>3741</v>
      </c>
      <c r="H48" s="39" t="s">
        <v>4199</v>
      </c>
      <c r="I48" s="39" t="s">
        <v>3742</v>
      </c>
      <c r="J48" s="42">
        <v>42</v>
      </c>
      <c r="K48" s="43">
        <v>27405.05</v>
      </c>
      <c r="L48" s="43">
        <v>30693.65</v>
      </c>
      <c r="M48" s="43">
        <v>652.5</v>
      </c>
      <c r="N48" s="39" t="s">
        <v>3743</v>
      </c>
      <c r="O48" s="39" t="s">
        <v>4186</v>
      </c>
      <c r="P48" s="39" t="s">
        <v>3729</v>
      </c>
      <c r="Q48" s="37">
        <v>42</v>
      </c>
      <c r="R48" s="38" t="s">
        <v>4187</v>
      </c>
      <c r="S48" s="36" t="s">
        <v>3744</v>
      </c>
      <c r="T48" s="36" t="s">
        <v>4014</v>
      </c>
      <c r="U48" s="22" t="str">
        <f>IFERROR(VLOOKUP(C48,Mapping!B:H,5,0),"RBM to inform")</f>
        <v>KOLKATA</v>
      </c>
      <c r="V48" s="22" t="str">
        <f>IFERROR(VLOOKUP(C48,Mapping!B:H,6,0),"RBM to inform")</f>
        <v>KOLKATA ABM</v>
      </c>
      <c r="W48" s="22" t="str">
        <f>IFERROR(VLOOKUP(C48,Mapping!B:H,7,0),"RBM to inform")</f>
        <v>KOLKATA SM</v>
      </c>
    </row>
    <row r="49" spans="1:23">
      <c r="A49" s="39" t="s">
        <v>4996</v>
      </c>
      <c r="B49" s="41">
        <v>44692</v>
      </c>
      <c r="C49" s="39" t="s">
        <v>3729</v>
      </c>
      <c r="D49" s="39" t="s">
        <v>3730</v>
      </c>
      <c r="E49" s="39" t="s">
        <v>4183</v>
      </c>
      <c r="F49" s="39" t="s">
        <v>4184</v>
      </c>
      <c r="G49" s="39" t="s">
        <v>3741</v>
      </c>
      <c r="H49" s="39" t="s">
        <v>4185</v>
      </c>
      <c r="I49" s="39" t="s">
        <v>3742</v>
      </c>
      <c r="J49" s="42">
        <v>24</v>
      </c>
      <c r="K49" s="43">
        <v>31320.05</v>
      </c>
      <c r="L49" s="43">
        <v>35078.449999999997</v>
      </c>
      <c r="M49" s="43">
        <v>1305</v>
      </c>
      <c r="N49" s="39" t="s">
        <v>3743</v>
      </c>
      <c r="O49" s="39" t="s">
        <v>4186</v>
      </c>
      <c r="P49" s="39" t="s">
        <v>3729</v>
      </c>
      <c r="Q49" s="37">
        <v>24</v>
      </c>
      <c r="R49" s="38" t="s">
        <v>4187</v>
      </c>
      <c r="S49" s="36" t="s">
        <v>3744</v>
      </c>
      <c r="T49" s="36" t="s">
        <v>4014</v>
      </c>
      <c r="U49" s="22" t="str">
        <f>IFERROR(VLOOKUP(C49,Mapping!B:H,5,0),"RBM to inform")</f>
        <v>KOLKATA</v>
      </c>
      <c r="V49" s="22" t="str">
        <f>IFERROR(VLOOKUP(C49,Mapping!B:H,6,0),"RBM to inform")</f>
        <v>KOLKATA ABM</v>
      </c>
      <c r="W49" s="22" t="str">
        <f>IFERROR(VLOOKUP(C49,Mapping!B:H,7,0),"RBM to inform")</f>
        <v>KOLKATA SM</v>
      </c>
    </row>
    <row r="50" spans="1:23">
      <c r="A50" s="39" t="s">
        <v>4996</v>
      </c>
      <c r="B50" s="41">
        <v>44692</v>
      </c>
      <c r="C50" s="39" t="s">
        <v>3729</v>
      </c>
      <c r="D50" s="39" t="s">
        <v>3730</v>
      </c>
      <c r="E50" s="39" t="s">
        <v>4188</v>
      </c>
      <c r="F50" s="39" t="s">
        <v>4189</v>
      </c>
      <c r="G50" s="39" t="s">
        <v>3741</v>
      </c>
      <c r="H50" s="39" t="s">
        <v>4190</v>
      </c>
      <c r="I50" s="39" t="s">
        <v>3742</v>
      </c>
      <c r="J50" s="42">
        <v>24</v>
      </c>
      <c r="K50" s="43">
        <v>31320.06</v>
      </c>
      <c r="L50" s="43">
        <v>35078.46</v>
      </c>
      <c r="M50" s="43">
        <v>1305</v>
      </c>
      <c r="N50" s="39" t="s">
        <v>3743</v>
      </c>
      <c r="O50" s="39" t="s">
        <v>4186</v>
      </c>
      <c r="P50" s="39" t="s">
        <v>3729</v>
      </c>
      <c r="Q50" s="37">
        <v>24</v>
      </c>
      <c r="R50" s="38" t="s">
        <v>4187</v>
      </c>
      <c r="S50" s="36" t="s">
        <v>3744</v>
      </c>
      <c r="T50" s="36" t="s">
        <v>4014</v>
      </c>
      <c r="U50" s="22" t="str">
        <f>IFERROR(VLOOKUP(C50,Mapping!B:H,5,0),"RBM to inform")</f>
        <v>KOLKATA</v>
      </c>
      <c r="V50" s="22" t="str">
        <f>IFERROR(VLOOKUP(C50,Mapping!B:H,6,0),"RBM to inform")</f>
        <v>KOLKATA ABM</v>
      </c>
      <c r="W50" s="22" t="str">
        <f>IFERROR(VLOOKUP(C50,Mapping!B:H,7,0),"RBM to inform")</f>
        <v>KOLKATA SM</v>
      </c>
    </row>
    <row r="51" spans="1:23">
      <c r="A51" s="39" t="s">
        <v>4996</v>
      </c>
      <c r="B51" s="41">
        <v>44692</v>
      </c>
      <c r="C51" s="39" t="s">
        <v>3729</v>
      </c>
      <c r="D51" s="39" t="s">
        <v>3730</v>
      </c>
      <c r="E51" s="39" t="s">
        <v>4135</v>
      </c>
      <c r="F51" s="39" t="s">
        <v>4136</v>
      </c>
      <c r="G51" s="39" t="s">
        <v>3741</v>
      </c>
      <c r="H51" s="39" t="s">
        <v>4193</v>
      </c>
      <c r="I51" s="39" t="s">
        <v>3742</v>
      </c>
      <c r="J51" s="42">
        <v>30</v>
      </c>
      <c r="K51" s="43">
        <v>9797.1200000000008</v>
      </c>
      <c r="L51" s="43">
        <v>10972.78</v>
      </c>
      <c r="M51" s="43">
        <v>326.57</v>
      </c>
      <c r="N51" s="39" t="s">
        <v>3743</v>
      </c>
      <c r="O51" s="39" t="s">
        <v>4186</v>
      </c>
      <c r="P51" s="39" t="s">
        <v>3729</v>
      </c>
      <c r="Q51" s="37">
        <v>30</v>
      </c>
      <c r="R51" s="38" t="s">
        <v>4187</v>
      </c>
      <c r="S51" s="36" t="s">
        <v>3744</v>
      </c>
      <c r="T51" s="36" t="s">
        <v>4014</v>
      </c>
      <c r="U51" s="22" t="str">
        <f>IFERROR(VLOOKUP(C51,Mapping!B:H,5,0),"RBM to inform")</f>
        <v>KOLKATA</v>
      </c>
      <c r="V51" s="22" t="str">
        <f>IFERROR(VLOOKUP(C51,Mapping!B:H,6,0),"RBM to inform")</f>
        <v>KOLKATA ABM</v>
      </c>
      <c r="W51" s="22" t="str">
        <f>IFERROR(VLOOKUP(C51,Mapping!B:H,7,0),"RBM to inform")</f>
        <v>KOLKATA SM</v>
      </c>
    </row>
    <row r="52" spans="1:23">
      <c r="A52" s="39" t="s">
        <v>4997</v>
      </c>
      <c r="B52" s="41">
        <v>44692</v>
      </c>
      <c r="C52" s="39" t="s">
        <v>1815</v>
      </c>
      <c r="D52" s="39" t="s">
        <v>67</v>
      </c>
      <c r="E52" s="39" t="s">
        <v>4183</v>
      </c>
      <c r="F52" s="39" t="s">
        <v>4184</v>
      </c>
      <c r="G52" s="39" t="s">
        <v>3741</v>
      </c>
      <c r="H52" s="39" t="s">
        <v>4185</v>
      </c>
      <c r="I52" s="39" t="s">
        <v>3742</v>
      </c>
      <c r="J52" s="42">
        <v>6</v>
      </c>
      <c r="K52" s="43">
        <v>7830.06</v>
      </c>
      <c r="L52" s="43">
        <v>8769.66</v>
      </c>
      <c r="M52" s="43">
        <v>1305</v>
      </c>
      <c r="N52" s="39" t="s">
        <v>3743</v>
      </c>
      <c r="O52" s="39" t="s">
        <v>4186</v>
      </c>
      <c r="P52" s="39" t="s">
        <v>1815</v>
      </c>
      <c r="Q52" s="37">
        <v>6</v>
      </c>
      <c r="R52" s="38" t="s">
        <v>4187</v>
      </c>
      <c r="S52" s="36" t="s">
        <v>3744</v>
      </c>
      <c r="T52" s="36" t="s">
        <v>4014</v>
      </c>
      <c r="U52" s="22" t="str">
        <f>IFERROR(VLOOKUP(C52,Mapping!B:H,5,0),"RBM to inform")</f>
        <v>KOLKATA</v>
      </c>
      <c r="V52" s="22" t="str">
        <f>IFERROR(VLOOKUP(C52,Mapping!B:H,6,0),"RBM to inform")</f>
        <v>KOLKATA ABM</v>
      </c>
      <c r="W52" s="22" t="str">
        <f>IFERROR(VLOOKUP(C52,Mapping!B:H,7,0),"RBM to inform")</f>
        <v>KOLKATA SM</v>
      </c>
    </row>
    <row r="53" spans="1:23">
      <c r="A53" s="39" t="s">
        <v>4997</v>
      </c>
      <c r="B53" s="41">
        <v>44692</v>
      </c>
      <c r="C53" s="39" t="s">
        <v>1815</v>
      </c>
      <c r="D53" s="39" t="s">
        <v>67</v>
      </c>
      <c r="E53" s="39" t="s">
        <v>4188</v>
      </c>
      <c r="F53" s="39" t="s">
        <v>4189</v>
      </c>
      <c r="G53" s="39" t="s">
        <v>3741</v>
      </c>
      <c r="H53" s="39" t="s">
        <v>4190</v>
      </c>
      <c r="I53" s="39" t="s">
        <v>3742</v>
      </c>
      <c r="J53" s="42">
        <v>6</v>
      </c>
      <c r="K53" s="43">
        <v>7830.06</v>
      </c>
      <c r="L53" s="43">
        <v>8769.66</v>
      </c>
      <c r="M53" s="43">
        <v>1305</v>
      </c>
      <c r="N53" s="39" t="s">
        <v>3743</v>
      </c>
      <c r="O53" s="39" t="s">
        <v>4186</v>
      </c>
      <c r="P53" s="39" t="s">
        <v>1815</v>
      </c>
      <c r="Q53" s="37">
        <v>6</v>
      </c>
      <c r="R53" s="38" t="s">
        <v>4187</v>
      </c>
      <c r="S53" s="36" t="s">
        <v>3744</v>
      </c>
      <c r="T53" s="36" t="s">
        <v>4014</v>
      </c>
      <c r="U53" s="22" t="str">
        <f>IFERROR(VLOOKUP(C53,Mapping!B:H,5,0),"RBM to inform")</f>
        <v>KOLKATA</v>
      </c>
      <c r="V53" s="22" t="str">
        <f>IFERROR(VLOOKUP(C53,Mapping!B:H,6,0),"RBM to inform")</f>
        <v>KOLKATA ABM</v>
      </c>
      <c r="W53" s="22" t="str">
        <f>IFERROR(VLOOKUP(C53,Mapping!B:H,7,0),"RBM to inform")</f>
        <v>KOLKATA SM</v>
      </c>
    </row>
    <row r="54" spans="1:23">
      <c r="A54" s="39" t="s">
        <v>4998</v>
      </c>
      <c r="B54" s="41">
        <v>44692</v>
      </c>
      <c r="C54" s="39" t="s">
        <v>3996</v>
      </c>
      <c r="D54" s="39" t="s">
        <v>3997</v>
      </c>
      <c r="E54" s="39" t="s">
        <v>4197</v>
      </c>
      <c r="F54" s="39" t="s">
        <v>4198</v>
      </c>
      <c r="G54" s="39" t="s">
        <v>3741</v>
      </c>
      <c r="H54" s="39" t="s">
        <v>4199</v>
      </c>
      <c r="I54" s="39" t="s">
        <v>3742</v>
      </c>
      <c r="J54" s="42">
        <v>12</v>
      </c>
      <c r="K54" s="43">
        <v>7830.04</v>
      </c>
      <c r="L54" s="43">
        <v>8769.64</v>
      </c>
      <c r="M54" s="43">
        <v>652.5</v>
      </c>
      <c r="N54" s="39" t="s">
        <v>3743</v>
      </c>
      <c r="O54" s="39" t="s">
        <v>4186</v>
      </c>
      <c r="P54" s="39" t="s">
        <v>3996</v>
      </c>
      <c r="Q54" s="37">
        <v>12</v>
      </c>
      <c r="R54" s="38" t="s">
        <v>4187</v>
      </c>
      <c r="S54" s="36" t="s">
        <v>3744</v>
      </c>
      <c r="T54" s="36" t="s">
        <v>4014</v>
      </c>
      <c r="U54" s="22" t="str">
        <f>IFERROR(VLOOKUP(C54,Mapping!B:H,5,0),"RBM to inform")</f>
        <v>KOLKATA</v>
      </c>
      <c r="V54" s="22" t="str">
        <f>IFERROR(VLOOKUP(C54,Mapping!B:H,6,0),"RBM to inform")</f>
        <v>KOLKATA ABM</v>
      </c>
      <c r="W54" s="22" t="str">
        <f>IFERROR(VLOOKUP(C54,Mapping!B:H,7,0),"RBM to inform")</f>
        <v>KOLKATA SM</v>
      </c>
    </row>
    <row r="55" spans="1:23">
      <c r="A55" s="39" t="s">
        <v>4998</v>
      </c>
      <c r="B55" s="41">
        <v>44692</v>
      </c>
      <c r="C55" s="39" t="s">
        <v>3996</v>
      </c>
      <c r="D55" s="39" t="s">
        <v>3997</v>
      </c>
      <c r="E55" s="39" t="s">
        <v>4188</v>
      </c>
      <c r="F55" s="39" t="s">
        <v>4189</v>
      </c>
      <c r="G55" s="39" t="s">
        <v>3741</v>
      </c>
      <c r="H55" s="39" t="s">
        <v>4190</v>
      </c>
      <c r="I55" s="39" t="s">
        <v>3742</v>
      </c>
      <c r="J55" s="42">
        <v>4</v>
      </c>
      <c r="K55" s="43">
        <v>5220.03</v>
      </c>
      <c r="L55" s="43">
        <v>5846.43</v>
      </c>
      <c r="M55" s="43">
        <v>1305</v>
      </c>
      <c r="N55" s="39" t="s">
        <v>3743</v>
      </c>
      <c r="O55" s="39" t="s">
        <v>4186</v>
      </c>
      <c r="P55" s="39" t="s">
        <v>3996</v>
      </c>
      <c r="Q55" s="37">
        <v>4</v>
      </c>
      <c r="R55" s="38" t="s">
        <v>4187</v>
      </c>
      <c r="S55" s="36" t="s">
        <v>3744</v>
      </c>
      <c r="T55" s="36" t="s">
        <v>4014</v>
      </c>
      <c r="U55" s="22" t="str">
        <f>IFERROR(VLOOKUP(C55,Mapping!B:H,5,0),"RBM to inform")</f>
        <v>KOLKATA</v>
      </c>
      <c r="V55" s="22" t="str">
        <f>IFERROR(VLOOKUP(C55,Mapping!B:H,6,0),"RBM to inform")</f>
        <v>KOLKATA ABM</v>
      </c>
      <c r="W55" s="22" t="str">
        <f>IFERROR(VLOOKUP(C55,Mapping!B:H,7,0),"RBM to inform")</f>
        <v>KOLKATA SM</v>
      </c>
    </row>
    <row r="56" spans="1:23">
      <c r="A56" s="39" t="s">
        <v>5119</v>
      </c>
      <c r="B56" s="41">
        <v>44693</v>
      </c>
      <c r="C56" s="39" t="s">
        <v>2643</v>
      </c>
      <c r="D56" s="39" t="s">
        <v>1290</v>
      </c>
      <c r="E56" s="39" t="s">
        <v>4197</v>
      </c>
      <c r="F56" s="39" t="s">
        <v>4198</v>
      </c>
      <c r="G56" s="39" t="s">
        <v>3741</v>
      </c>
      <c r="H56" s="39" t="s">
        <v>4199</v>
      </c>
      <c r="I56" s="39" t="s">
        <v>3742</v>
      </c>
      <c r="J56" s="42">
        <v>60</v>
      </c>
      <c r="K56" s="43">
        <v>39149.71</v>
      </c>
      <c r="L56" s="43">
        <v>43847.71</v>
      </c>
      <c r="M56" s="43">
        <v>652.5</v>
      </c>
      <c r="N56" s="39" t="s">
        <v>3743</v>
      </c>
      <c r="O56" s="39" t="s">
        <v>4186</v>
      </c>
      <c r="P56" s="39" t="s">
        <v>2643</v>
      </c>
      <c r="Q56" s="37">
        <v>60</v>
      </c>
      <c r="R56" s="38" t="s">
        <v>4187</v>
      </c>
      <c r="S56" s="36" t="s">
        <v>3744</v>
      </c>
      <c r="T56" s="36" t="s">
        <v>4014</v>
      </c>
      <c r="U56" s="22" t="str">
        <f>IFERROR(VLOOKUP(C56,Mapping!B:H,5,0),"RBM to inform")</f>
        <v>KOLKATA</v>
      </c>
      <c r="V56" s="22" t="str">
        <f>IFERROR(VLOOKUP(C56,Mapping!B:H,6,0),"RBM to inform")</f>
        <v>KOLKATA ABM</v>
      </c>
      <c r="W56" s="22" t="str">
        <f>IFERROR(VLOOKUP(C56,Mapping!B:H,7,0),"RBM to inform")</f>
        <v>KOLKATA SM</v>
      </c>
    </row>
    <row r="57" spans="1:23">
      <c r="A57" s="39" t="s">
        <v>5120</v>
      </c>
      <c r="B57" s="41">
        <v>44693</v>
      </c>
      <c r="C57" s="39" t="s">
        <v>3882</v>
      </c>
      <c r="D57" s="39" t="s">
        <v>3883</v>
      </c>
      <c r="E57" s="39" t="s">
        <v>4197</v>
      </c>
      <c r="F57" s="39" t="s">
        <v>4198</v>
      </c>
      <c r="G57" s="39" t="s">
        <v>3741</v>
      </c>
      <c r="H57" s="39" t="s">
        <v>4199</v>
      </c>
      <c r="I57" s="39" t="s">
        <v>3742</v>
      </c>
      <c r="J57" s="42">
        <v>6</v>
      </c>
      <c r="K57" s="43">
        <v>3915.02</v>
      </c>
      <c r="L57" s="43">
        <v>4384.82</v>
      </c>
      <c r="M57" s="43">
        <v>652.5</v>
      </c>
      <c r="N57" s="39" t="s">
        <v>3743</v>
      </c>
      <c r="O57" s="39" t="s">
        <v>4186</v>
      </c>
      <c r="P57" s="39" t="s">
        <v>3882</v>
      </c>
      <c r="Q57" s="37">
        <v>6</v>
      </c>
      <c r="R57" s="38" t="s">
        <v>4187</v>
      </c>
      <c r="S57" s="36" t="s">
        <v>3744</v>
      </c>
      <c r="T57" s="36" t="s">
        <v>4014</v>
      </c>
      <c r="U57" s="22" t="str">
        <f>IFERROR(VLOOKUP(C57,Mapping!B:H,5,0),"RBM to inform")</f>
        <v>KOLKATA</v>
      </c>
      <c r="V57" s="22" t="str">
        <f>IFERROR(VLOOKUP(C57,Mapping!B:H,6,0),"RBM to inform")</f>
        <v>KOLKATA ABM</v>
      </c>
      <c r="W57" s="22" t="str">
        <f>IFERROR(VLOOKUP(C57,Mapping!B:H,7,0),"RBM to inform")</f>
        <v>KOLKATA SM</v>
      </c>
    </row>
    <row r="58" spans="1:23">
      <c r="A58" s="39" t="s">
        <v>5120</v>
      </c>
      <c r="B58" s="41">
        <v>44693</v>
      </c>
      <c r="C58" s="39" t="s">
        <v>3882</v>
      </c>
      <c r="D58" s="39" t="s">
        <v>3883</v>
      </c>
      <c r="E58" s="39" t="s">
        <v>4135</v>
      </c>
      <c r="F58" s="39" t="s">
        <v>4136</v>
      </c>
      <c r="G58" s="39" t="s">
        <v>3741</v>
      </c>
      <c r="H58" s="39" t="s">
        <v>4193</v>
      </c>
      <c r="I58" s="39" t="s">
        <v>3742</v>
      </c>
      <c r="J58" s="42">
        <v>6</v>
      </c>
      <c r="K58" s="43">
        <v>1959.43</v>
      </c>
      <c r="L58" s="43">
        <v>2194.5700000000002</v>
      </c>
      <c r="M58" s="43">
        <v>326.57</v>
      </c>
      <c r="N58" s="39" t="s">
        <v>3743</v>
      </c>
      <c r="O58" s="39" t="s">
        <v>4186</v>
      </c>
      <c r="P58" s="39" t="s">
        <v>3882</v>
      </c>
      <c r="Q58" s="37">
        <v>6</v>
      </c>
      <c r="R58" s="38" t="s">
        <v>4187</v>
      </c>
      <c r="S58" s="36" t="s">
        <v>3744</v>
      </c>
      <c r="T58" s="36" t="s">
        <v>4014</v>
      </c>
      <c r="U58" s="22" t="str">
        <f>IFERROR(VLOOKUP(C58,Mapping!B:H,5,0),"RBM to inform")</f>
        <v>KOLKATA</v>
      </c>
      <c r="V58" s="22" t="str">
        <f>IFERROR(VLOOKUP(C58,Mapping!B:H,6,0),"RBM to inform")</f>
        <v>KOLKATA ABM</v>
      </c>
      <c r="W58" s="22" t="str">
        <f>IFERROR(VLOOKUP(C58,Mapping!B:H,7,0),"RBM to inform")</f>
        <v>KOLKATA SM</v>
      </c>
    </row>
    <row r="59" spans="1:23">
      <c r="A59" s="39" t="s">
        <v>5121</v>
      </c>
      <c r="B59" s="41">
        <v>44693</v>
      </c>
      <c r="C59" s="39" t="s">
        <v>4012</v>
      </c>
      <c r="D59" s="39" t="s">
        <v>4013</v>
      </c>
      <c r="E59" s="39" t="s">
        <v>4183</v>
      </c>
      <c r="F59" s="39" t="s">
        <v>4184</v>
      </c>
      <c r="G59" s="39" t="s">
        <v>3741</v>
      </c>
      <c r="H59" s="39" t="s">
        <v>4185</v>
      </c>
      <c r="I59" s="39" t="s">
        <v>3742</v>
      </c>
      <c r="J59" s="42">
        <v>6</v>
      </c>
      <c r="K59" s="43">
        <v>7830.12</v>
      </c>
      <c r="L59" s="43">
        <v>8769.7199999999993</v>
      </c>
      <c r="M59" s="43">
        <v>1305</v>
      </c>
      <c r="N59" s="39" t="s">
        <v>3743</v>
      </c>
      <c r="O59" s="39" t="s">
        <v>4186</v>
      </c>
      <c r="P59" s="39" t="s">
        <v>4605</v>
      </c>
      <c r="Q59" s="37">
        <v>6</v>
      </c>
      <c r="R59" s="38" t="s">
        <v>4187</v>
      </c>
      <c r="S59" s="36" t="s">
        <v>3744</v>
      </c>
      <c r="T59" s="36" t="s">
        <v>4014</v>
      </c>
      <c r="U59" s="22" t="str">
        <f>IFERROR(VLOOKUP(C59,Mapping!B:H,5,0),"RBM to inform")</f>
        <v>DELHI</v>
      </c>
      <c r="V59" s="22" t="str">
        <f>IFERROR(VLOOKUP(C59,Mapping!B:H,6,0),"RBM to inform")</f>
        <v>DELHI ABM</v>
      </c>
      <c r="W59" s="22" t="str">
        <f>IFERROR(VLOOKUP(C59,Mapping!B:H,7,0),"RBM to inform")</f>
        <v>DELHI SM</v>
      </c>
    </row>
    <row r="60" spans="1:23">
      <c r="A60" s="39" t="s">
        <v>5121</v>
      </c>
      <c r="B60" s="41">
        <v>44693</v>
      </c>
      <c r="C60" s="39" t="s">
        <v>4012</v>
      </c>
      <c r="D60" s="39" t="s">
        <v>4013</v>
      </c>
      <c r="E60" s="39" t="s">
        <v>4188</v>
      </c>
      <c r="F60" s="39" t="s">
        <v>4189</v>
      </c>
      <c r="G60" s="39" t="s">
        <v>3741</v>
      </c>
      <c r="H60" s="39" t="s">
        <v>4190</v>
      </c>
      <c r="I60" s="39" t="s">
        <v>3742</v>
      </c>
      <c r="J60" s="42">
        <v>6</v>
      </c>
      <c r="K60" s="43">
        <v>7830.11</v>
      </c>
      <c r="L60" s="43">
        <v>8769.7099999999991</v>
      </c>
      <c r="M60" s="43">
        <v>1305</v>
      </c>
      <c r="N60" s="39" t="s">
        <v>3743</v>
      </c>
      <c r="O60" s="39" t="s">
        <v>4186</v>
      </c>
      <c r="P60" s="39" t="s">
        <v>4605</v>
      </c>
      <c r="Q60" s="37">
        <v>6</v>
      </c>
      <c r="R60" s="38" t="s">
        <v>4187</v>
      </c>
      <c r="S60" s="36" t="s">
        <v>3744</v>
      </c>
      <c r="T60" s="36" t="s">
        <v>4014</v>
      </c>
      <c r="U60" s="22" t="str">
        <f>IFERROR(VLOOKUP(C60,Mapping!B:H,5,0),"RBM to inform")</f>
        <v>DELHI</v>
      </c>
      <c r="V60" s="22" t="str">
        <f>IFERROR(VLOOKUP(C60,Mapping!B:H,6,0),"RBM to inform")</f>
        <v>DELHI ABM</v>
      </c>
      <c r="W60" s="22" t="str">
        <f>IFERROR(VLOOKUP(C60,Mapping!B:H,7,0),"RBM to inform")</f>
        <v>DELHI SM</v>
      </c>
    </row>
    <row r="61" spans="1:23">
      <c r="A61" s="39" t="s">
        <v>5122</v>
      </c>
      <c r="B61" s="41">
        <v>44693</v>
      </c>
      <c r="C61" s="39" t="s">
        <v>1836</v>
      </c>
      <c r="D61" s="39" t="s">
        <v>1390</v>
      </c>
      <c r="E61" s="39" t="s">
        <v>4188</v>
      </c>
      <c r="F61" s="39" t="s">
        <v>4189</v>
      </c>
      <c r="G61" s="39" t="s">
        <v>3741</v>
      </c>
      <c r="H61" s="39" t="s">
        <v>4190</v>
      </c>
      <c r="I61" s="39" t="s">
        <v>3742</v>
      </c>
      <c r="J61" s="42">
        <v>7</v>
      </c>
      <c r="K61" s="43">
        <v>9135.1200000000008</v>
      </c>
      <c r="L61" s="43">
        <v>10231.32</v>
      </c>
      <c r="M61" s="43">
        <v>1305</v>
      </c>
      <c r="N61" s="39" t="s">
        <v>3743</v>
      </c>
      <c r="O61" s="39" t="s">
        <v>4186</v>
      </c>
      <c r="P61" s="39" t="s">
        <v>1836</v>
      </c>
      <c r="Q61" s="37">
        <v>7</v>
      </c>
      <c r="R61" s="38" t="s">
        <v>4187</v>
      </c>
      <c r="S61" s="36" t="s">
        <v>3744</v>
      </c>
      <c r="T61" s="36" t="s">
        <v>4014</v>
      </c>
      <c r="U61" s="22" t="str">
        <f>IFERROR(VLOOKUP(C61,Mapping!B:H,5,0),"RBM to inform")</f>
        <v>SILIGURI</v>
      </c>
      <c r="V61" s="22" t="str">
        <f>IFERROR(VLOOKUP(C61,Mapping!B:H,6,0),"RBM to inform")</f>
        <v>KOLKATA ABM</v>
      </c>
      <c r="W61" s="22" t="str">
        <f>IFERROR(VLOOKUP(C61,Mapping!B:H,7,0),"RBM to inform")</f>
        <v>KOLKATA SM</v>
      </c>
    </row>
    <row r="62" spans="1:23">
      <c r="A62" s="39" t="s">
        <v>5123</v>
      </c>
      <c r="B62" s="41">
        <v>44693</v>
      </c>
      <c r="C62" s="39" t="s">
        <v>1814</v>
      </c>
      <c r="D62" s="39" t="s">
        <v>4710</v>
      </c>
      <c r="E62" s="39" t="s">
        <v>4197</v>
      </c>
      <c r="F62" s="39" t="s">
        <v>4198</v>
      </c>
      <c r="G62" s="39" t="s">
        <v>3741</v>
      </c>
      <c r="H62" s="39" t="s">
        <v>4199</v>
      </c>
      <c r="I62" s="39" t="s">
        <v>3742</v>
      </c>
      <c r="J62" s="42">
        <v>6</v>
      </c>
      <c r="K62" s="43">
        <v>3915.02</v>
      </c>
      <c r="L62" s="43">
        <v>4384.82</v>
      </c>
      <c r="M62" s="43">
        <v>652.5</v>
      </c>
      <c r="N62" s="39" t="s">
        <v>3743</v>
      </c>
      <c r="O62" s="39" t="s">
        <v>4186</v>
      </c>
      <c r="P62" s="39" t="s">
        <v>1814</v>
      </c>
      <c r="Q62" s="37">
        <v>6</v>
      </c>
      <c r="R62" s="38" t="s">
        <v>4187</v>
      </c>
      <c r="S62" s="36" t="s">
        <v>3744</v>
      </c>
      <c r="T62" s="36" t="s">
        <v>4014</v>
      </c>
      <c r="U62" s="22" t="str">
        <f>IFERROR(VLOOKUP(C62,Mapping!B:H,5,0),"RBM to inform")</f>
        <v>SILIGURI</v>
      </c>
      <c r="V62" s="22" t="str">
        <f>IFERROR(VLOOKUP(C62,Mapping!B:H,6,0),"RBM to inform")</f>
        <v>KOLKATA ABM</v>
      </c>
      <c r="W62" s="22" t="str">
        <f>IFERROR(VLOOKUP(C62,Mapping!B:H,7,0),"RBM to inform")</f>
        <v>KOLKATA SM</v>
      </c>
    </row>
    <row r="63" spans="1:23">
      <c r="A63" s="39" t="s">
        <v>5123</v>
      </c>
      <c r="B63" s="41">
        <v>44693</v>
      </c>
      <c r="C63" s="39" t="s">
        <v>1814</v>
      </c>
      <c r="D63" s="39" t="s">
        <v>4710</v>
      </c>
      <c r="E63" s="39" t="s">
        <v>4188</v>
      </c>
      <c r="F63" s="39" t="s">
        <v>4189</v>
      </c>
      <c r="G63" s="39" t="s">
        <v>3741</v>
      </c>
      <c r="H63" s="39" t="s">
        <v>4190</v>
      </c>
      <c r="I63" s="39" t="s">
        <v>3742</v>
      </c>
      <c r="J63" s="42">
        <v>1</v>
      </c>
      <c r="K63" s="43">
        <v>1305.01</v>
      </c>
      <c r="L63" s="43">
        <v>1461.61</v>
      </c>
      <c r="M63" s="43">
        <v>1305</v>
      </c>
      <c r="N63" s="39" t="s">
        <v>3743</v>
      </c>
      <c r="O63" s="39" t="s">
        <v>4186</v>
      </c>
      <c r="P63" s="39" t="s">
        <v>1814</v>
      </c>
      <c r="Q63" s="37">
        <v>1</v>
      </c>
      <c r="R63" s="38" t="s">
        <v>4187</v>
      </c>
      <c r="S63" s="36" t="s">
        <v>3744</v>
      </c>
      <c r="T63" s="36" t="s">
        <v>4014</v>
      </c>
      <c r="U63" s="22" t="str">
        <f>IFERROR(VLOOKUP(C63,Mapping!B:H,5,0),"RBM to inform")</f>
        <v>SILIGURI</v>
      </c>
      <c r="V63" s="22" t="str">
        <f>IFERROR(VLOOKUP(C63,Mapping!B:H,6,0),"RBM to inform")</f>
        <v>KOLKATA ABM</v>
      </c>
      <c r="W63" s="22" t="str">
        <f>IFERROR(VLOOKUP(C63,Mapping!B:H,7,0),"RBM to inform")</f>
        <v>KOLKATA SM</v>
      </c>
    </row>
    <row r="64" spans="1:23">
      <c r="A64" s="39" t="s">
        <v>5233</v>
      </c>
      <c r="B64" s="41">
        <v>44694</v>
      </c>
      <c r="C64" s="39" t="s">
        <v>3408</v>
      </c>
      <c r="D64" s="39" t="s">
        <v>1706</v>
      </c>
      <c r="E64" s="39" t="s">
        <v>4197</v>
      </c>
      <c r="F64" s="39" t="s">
        <v>4198</v>
      </c>
      <c r="G64" s="39" t="s">
        <v>3741</v>
      </c>
      <c r="H64" s="39" t="s">
        <v>4199</v>
      </c>
      <c r="I64" s="39" t="s">
        <v>3742</v>
      </c>
      <c r="J64" s="42">
        <v>30</v>
      </c>
      <c r="K64" s="43">
        <v>19575.22</v>
      </c>
      <c r="L64" s="43">
        <v>21924.22</v>
      </c>
      <c r="M64" s="43">
        <v>652.5</v>
      </c>
      <c r="N64" s="39" t="s">
        <v>3743</v>
      </c>
      <c r="O64" s="39" t="s">
        <v>4186</v>
      </c>
      <c r="P64" s="39" t="s">
        <v>3408</v>
      </c>
      <c r="Q64" s="37">
        <v>30</v>
      </c>
      <c r="R64" s="38" t="s">
        <v>4187</v>
      </c>
      <c r="S64" s="36" t="s">
        <v>3744</v>
      </c>
      <c r="T64" s="36" t="s">
        <v>4014</v>
      </c>
      <c r="U64" s="22" t="str">
        <f>IFERROR(VLOOKUP(C64,Mapping!B:H,5,0),"RBM to inform")</f>
        <v>KOLKATA</v>
      </c>
      <c r="V64" s="22" t="str">
        <f>IFERROR(VLOOKUP(C64,Mapping!B:H,6,0),"RBM to inform")</f>
        <v>KOLKATA ABM</v>
      </c>
      <c r="W64" s="22" t="str">
        <f>IFERROR(VLOOKUP(C64,Mapping!B:H,7,0),"RBM to inform")</f>
        <v>KOLKATA SM</v>
      </c>
    </row>
    <row r="65" spans="1:23">
      <c r="A65" s="39" t="s">
        <v>5348</v>
      </c>
      <c r="B65" s="41">
        <v>44695</v>
      </c>
      <c r="C65" s="39" t="s">
        <v>1799</v>
      </c>
      <c r="D65" s="39" t="s">
        <v>4603</v>
      </c>
      <c r="E65" s="39" t="s">
        <v>4183</v>
      </c>
      <c r="F65" s="39" t="s">
        <v>4184</v>
      </c>
      <c r="G65" s="39" t="s">
        <v>3741</v>
      </c>
      <c r="H65" s="39" t="s">
        <v>4185</v>
      </c>
      <c r="I65" s="39" t="s">
        <v>3742</v>
      </c>
      <c r="J65" s="42">
        <v>6</v>
      </c>
      <c r="K65" s="43">
        <v>7829.99</v>
      </c>
      <c r="L65" s="43">
        <v>8769.59</v>
      </c>
      <c r="M65" s="43">
        <v>1305</v>
      </c>
      <c r="N65" s="39" t="s">
        <v>3743</v>
      </c>
      <c r="O65" s="39" t="s">
        <v>4186</v>
      </c>
      <c r="P65" s="39" t="s">
        <v>1799</v>
      </c>
      <c r="Q65" s="37">
        <v>6</v>
      </c>
      <c r="R65" s="38" t="s">
        <v>4187</v>
      </c>
      <c r="S65" s="36" t="s">
        <v>3744</v>
      </c>
      <c r="T65" s="36" t="s">
        <v>4014</v>
      </c>
      <c r="U65" s="22" t="str">
        <f>IFERROR(VLOOKUP(C65,Mapping!B:H,5,0),"RBM to inform")</f>
        <v>KOLKATA</v>
      </c>
      <c r="V65" s="22" t="str">
        <f>IFERROR(VLOOKUP(C65,Mapping!B:H,6,0),"RBM to inform")</f>
        <v>KOLKATA ABM</v>
      </c>
      <c r="W65" s="22" t="str">
        <f>IFERROR(VLOOKUP(C65,Mapping!B:H,7,0),"RBM to inform")</f>
        <v>KOLKATA SM</v>
      </c>
    </row>
    <row r="66" spans="1:23">
      <c r="A66" s="39" t="s">
        <v>5348</v>
      </c>
      <c r="B66" s="41">
        <v>44695</v>
      </c>
      <c r="C66" s="39" t="s">
        <v>1799</v>
      </c>
      <c r="D66" s="39" t="s">
        <v>4603</v>
      </c>
      <c r="E66" s="39" t="s">
        <v>4135</v>
      </c>
      <c r="F66" s="39" t="s">
        <v>4136</v>
      </c>
      <c r="G66" s="39" t="s">
        <v>3741</v>
      </c>
      <c r="H66" s="39" t="s">
        <v>4193</v>
      </c>
      <c r="I66" s="39" t="s">
        <v>3742</v>
      </c>
      <c r="J66" s="42">
        <v>24</v>
      </c>
      <c r="K66" s="43">
        <v>7837.67</v>
      </c>
      <c r="L66" s="43">
        <v>8778.19</v>
      </c>
      <c r="M66" s="43">
        <v>326.57</v>
      </c>
      <c r="N66" s="39" t="s">
        <v>3743</v>
      </c>
      <c r="O66" s="39" t="s">
        <v>4186</v>
      </c>
      <c r="P66" s="39" t="s">
        <v>1799</v>
      </c>
      <c r="Q66" s="37">
        <v>24</v>
      </c>
      <c r="R66" s="38" t="s">
        <v>4187</v>
      </c>
      <c r="S66" s="36" t="s">
        <v>3744</v>
      </c>
      <c r="T66" s="36" t="s">
        <v>4014</v>
      </c>
      <c r="U66" s="22" t="str">
        <f>IFERROR(VLOOKUP(C66,Mapping!B:H,5,0),"RBM to inform")</f>
        <v>KOLKATA</v>
      </c>
      <c r="V66" s="22" t="str">
        <f>IFERROR(VLOOKUP(C66,Mapping!B:H,6,0),"RBM to inform")</f>
        <v>KOLKATA ABM</v>
      </c>
      <c r="W66" s="22" t="str">
        <f>IFERROR(VLOOKUP(C66,Mapping!B:H,7,0),"RBM to inform")</f>
        <v>KOLKATA SM</v>
      </c>
    </row>
    <row r="67" spans="1:23">
      <c r="A67" s="39" t="s">
        <v>5480</v>
      </c>
      <c r="B67" s="41">
        <v>44697</v>
      </c>
      <c r="C67" s="39" t="s">
        <v>1814</v>
      </c>
      <c r="D67" s="39" t="s">
        <v>4710</v>
      </c>
      <c r="E67" s="39" t="s">
        <v>4197</v>
      </c>
      <c r="F67" s="39" t="s">
        <v>4198</v>
      </c>
      <c r="G67" s="39" t="s">
        <v>3741</v>
      </c>
      <c r="H67" s="39" t="s">
        <v>4199</v>
      </c>
      <c r="I67" s="39" t="s">
        <v>3742</v>
      </c>
      <c r="J67" s="42">
        <v>6</v>
      </c>
      <c r="K67" s="43">
        <v>3914.98</v>
      </c>
      <c r="L67" s="43">
        <v>4384.78</v>
      </c>
      <c r="M67" s="43">
        <v>652.5</v>
      </c>
      <c r="N67" s="39" t="s">
        <v>3743</v>
      </c>
      <c r="O67" s="39" t="s">
        <v>4186</v>
      </c>
      <c r="P67" s="39" t="s">
        <v>1814</v>
      </c>
      <c r="Q67" s="37">
        <v>6</v>
      </c>
      <c r="R67" s="38" t="s">
        <v>4187</v>
      </c>
      <c r="S67" s="36" t="s">
        <v>3744</v>
      </c>
      <c r="T67" s="36" t="s">
        <v>4014</v>
      </c>
      <c r="U67" s="22" t="str">
        <f>IFERROR(VLOOKUP(C67,Mapping!B:H,5,0),"RBM to inform")</f>
        <v>SILIGURI</v>
      </c>
      <c r="V67" s="22" t="str">
        <f>IFERROR(VLOOKUP(C67,Mapping!B:H,6,0),"RBM to inform")</f>
        <v>KOLKATA ABM</v>
      </c>
      <c r="W67" s="22" t="str">
        <f>IFERROR(VLOOKUP(C67,Mapping!B:H,7,0),"RBM to inform")</f>
        <v>KOLKATA SM</v>
      </c>
    </row>
    <row r="68" spans="1:23">
      <c r="A68" s="39" t="s">
        <v>5481</v>
      </c>
      <c r="B68" s="41">
        <v>44697</v>
      </c>
      <c r="C68" s="39" t="s">
        <v>2645</v>
      </c>
      <c r="D68" s="39" t="s">
        <v>196</v>
      </c>
      <c r="E68" s="39" t="s">
        <v>4197</v>
      </c>
      <c r="F68" s="39" t="s">
        <v>4198</v>
      </c>
      <c r="G68" s="39" t="s">
        <v>3741</v>
      </c>
      <c r="H68" s="39" t="s">
        <v>4199</v>
      </c>
      <c r="I68" s="39" t="s">
        <v>3742</v>
      </c>
      <c r="J68" s="42">
        <v>6</v>
      </c>
      <c r="K68" s="43">
        <v>3915.02</v>
      </c>
      <c r="L68" s="43">
        <v>4384.82</v>
      </c>
      <c r="M68" s="43">
        <v>652.5</v>
      </c>
      <c r="N68" s="39" t="s">
        <v>3743</v>
      </c>
      <c r="O68" s="39" t="s">
        <v>4186</v>
      </c>
      <c r="P68" s="39" t="s">
        <v>2645</v>
      </c>
      <c r="Q68" s="37">
        <v>6</v>
      </c>
      <c r="R68" s="38" t="s">
        <v>4187</v>
      </c>
      <c r="S68" s="36" t="s">
        <v>3744</v>
      </c>
      <c r="T68" s="36" t="s">
        <v>4014</v>
      </c>
      <c r="U68" s="22" t="str">
        <f>IFERROR(VLOOKUP(C68,Mapping!B:H,5,0),"RBM to inform")</f>
        <v>SILIGURI</v>
      </c>
      <c r="V68" s="22" t="str">
        <f>IFERROR(VLOOKUP(C68,Mapping!B:H,6,0),"RBM to inform")</f>
        <v>KOLKATA ABM</v>
      </c>
      <c r="W68" s="22" t="str">
        <f>IFERROR(VLOOKUP(C68,Mapping!B:H,7,0),"RBM to inform")</f>
        <v>KOLKATA SM</v>
      </c>
    </row>
    <row r="69" spans="1:23">
      <c r="A69" s="39" t="s">
        <v>5481</v>
      </c>
      <c r="B69" s="41">
        <v>44697</v>
      </c>
      <c r="C69" s="39" t="s">
        <v>2645</v>
      </c>
      <c r="D69" s="39" t="s">
        <v>196</v>
      </c>
      <c r="E69" s="39" t="s">
        <v>4135</v>
      </c>
      <c r="F69" s="39" t="s">
        <v>4136</v>
      </c>
      <c r="G69" s="39" t="s">
        <v>3741</v>
      </c>
      <c r="H69" s="39" t="s">
        <v>4193</v>
      </c>
      <c r="I69" s="39" t="s">
        <v>3742</v>
      </c>
      <c r="J69" s="42">
        <v>12</v>
      </c>
      <c r="K69" s="43">
        <v>3918.86</v>
      </c>
      <c r="L69" s="43">
        <v>4389.12</v>
      </c>
      <c r="M69" s="43">
        <v>326.57</v>
      </c>
      <c r="N69" s="39" t="s">
        <v>3743</v>
      </c>
      <c r="O69" s="39" t="s">
        <v>4186</v>
      </c>
      <c r="P69" s="39" t="s">
        <v>2645</v>
      </c>
      <c r="Q69" s="37">
        <v>12</v>
      </c>
      <c r="R69" s="38" t="s">
        <v>4187</v>
      </c>
      <c r="S69" s="36" t="s">
        <v>3744</v>
      </c>
      <c r="T69" s="36" t="s">
        <v>4014</v>
      </c>
      <c r="U69" s="22" t="str">
        <f>IFERROR(VLOOKUP(C69,Mapping!B:H,5,0),"RBM to inform")</f>
        <v>SILIGURI</v>
      </c>
      <c r="V69" s="22" t="str">
        <f>IFERROR(VLOOKUP(C69,Mapping!B:H,6,0),"RBM to inform")</f>
        <v>KOLKATA ABM</v>
      </c>
      <c r="W69" s="22" t="str">
        <f>IFERROR(VLOOKUP(C69,Mapping!B:H,7,0),"RBM to inform")</f>
        <v>KOLKATA SM</v>
      </c>
    </row>
    <row r="70" spans="1:23">
      <c r="A70" s="39" t="s">
        <v>5482</v>
      </c>
      <c r="B70" s="41">
        <v>44697</v>
      </c>
      <c r="C70" s="39" t="s">
        <v>1806</v>
      </c>
      <c r="D70" s="39" t="s">
        <v>1265</v>
      </c>
      <c r="E70" s="39" t="s">
        <v>4197</v>
      </c>
      <c r="F70" s="39" t="s">
        <v>4198</v>
      </c>
      <c r="G70" s="39" t="s">
        <v>3741</v>
      </c>
      <c r="H70" s="39" t="s">
        <v>4199</v>
      </c>
      <c r="I70" s="39" t="s">
        <v>3742</v>
      </c>
      <c r="J70" s="42">
        <v>18</v>
      </c>
      <c r="K70" s="43">
        <v>11745.1</v>
      </c>
      <c r="L70" s="43">
        <v>13154.5</v>
      </c>
      <c r="M70" s="43">
        <v>652.5</v>
      </c>
      <c r="N70" s="39" t="s">
        <v>3743</v>
      </c>
      <c r="O70" s="39" t="s">
        <v>4186</v>
      </c>
      <c r="P70" s="39" t="s">
        <v>1806</v>
      </c>
      <c r="Q70" s="37">
        <v>18</v>
      </c>
      <c r="R70" s="38" t="s">
        <v>4187</v>
      </c>
      <c r="S70" s="36" t="s">
        <v>3744</v>
      </c>
      <c r="T70" s="36" t="s">
        <v>4014</v>
      </c>
      <c r="U70" s="22" t="str">
        <f>IFERROR(VLOOKUP(C70,Mapping!B:H,5,0),"RBM to inform")</f>
        <v>SILIGURI</v>
      </c>
      <c r="V70" s="22" t="str">
        <f>IFERROR(VLOOKUP(C70,Mapping!B:H,6,0),"RBM to inform")</f>
        <v>KOLKATA ABM</v>
      </c>
      <c r="W70" s="22" t="str">
        <f>IFERROR(VLOOKUP(C70,Mapping!B:H,7,0),"RBM to inform")</f>
        <v>KOLKATA SM</v>
      </c>
    </row>
    <row r="71" spans="1:23">
      <c r="A71" s="39" t="s">
        <v>5605</v>
      </c>
      <c r="B71" s="41">
        <v>44698</v>
      </c>
      <c r="C71" s="39" t="s">
        <v>1797</v>
      </c>
      <c r="D71" s="39" t="s">
        <v>626</v>
      </c>
      <c r="E71" s="39" t="s">
        <v>4197</v>
      </c>
      <c r="F71" s="39" t="s">
        <v>4198</v>
      </c>
      <c r="G71" s="39" t="s">
        <v>3741</v>
      </c>
      <c r="H71" s="39" t="s">
        <v>4199</v>
      </c>
      <c r="I71" s="39" t="s">
        <v>3742</v>
      </c>
      <c r="J71" s="42">
        <v>12</v>
      </c>
      <c r="K71" s="43">
        <v>7829.83</v>
      </c>
      <c r="L71" s="43">
        <v>8769.43</v>
      </c>
      <c r="M71" s="43">
        <v>652.5</v>
      </c>
      <c r="N71" s="39" t="s">
        <v>3743</v>
      </c>
      <c r="O71" s="39" t="s">
        <v>4186</v>
      </c>
      <c r="P71" s="39" t="s">
        <v>1797</v>
      </c>
      <c r="Q71" s="37">
        <v>12</v>
      </c>
      <c r="R71" s="38" t="s">
        <v>4187</v>
      </c>
      <c r="S71" s="36" t="s">
        <v>3744</v>
      </c>
      <c r="T71" s="36" t="s">
        <v>4014</v>
      </c>
      <c r="U71" s="22" t="str">
        <f>IFERROR(VLOOKUP(C71,Mapping!B:H,5,0),"RBM to inform")</f>
        <v>KOLKATA</v>
      </c>
      <c r="V71" s="22" t="str">
        <f>IFERROR(VLOOKUP(C71,Mapping!B:H,6,0),"RBM to inform")</f>
        <v>KOLKATA ABM</v>
      </c>
      <c r="W71" s="22" t="str">
        <f>IFERROR(VLOOKUP(C71,Mapping!B:H,7,0),"RBM to inform")</f>
        <v>KOLKATA SM</v>
      </c>
    </row>
    <row r="72" spans="1:23">
      <c r="A72" s="39" t="s">
        <v>5672</v>
      </c>
      <c r="B72" s="41">
        <v>44699</v>
      </c>
      <c r="C72" s="39" t="s">
        <v>1800</v>
      </c>
      <c r="D72" s="39" t="s">
        <v>68</v>
      </c>
      <c r="E72" s="39" t="s">
        <v>4183</v>
      </c>
      <c r="F72" s="39" t="s">
        <v>4184</v>
      </c>
      <c r="G72" s="39" t="s">
        <v>3741</v>
      </c>
      <c r="H72" s="39" t="s">
        <v>4185</v>
      </c>
      <c r="I72" s="39" t="s">
        <v>3742</v>
      </c>
      <c r="J72" s="42">
        <v>6</v>
      </c>
      <c r="K72" s="43">
        <v>7829.99</v>
      </c>
      <c r="L72" s="43">
        <v>8769.59</v>
      </c>
      <c r="M72" s="43">
        <v>1305</v>
      </c>
      <c r="N72" s="39" t="s">
        <v>3743</v>
      </c>
      <c r="O72" s="39" t="s">
        <v>4186</v>
      </c>
      <c r="P72" s="39" t="s">
        <v>1800</v>
      </c>
      <c r="Q72" s="37">
        <v>6</v>
      </c>
      <c r="R72" s="38" t="s">
        <v>4187</v>
      </c>
      <c r="S72" s="36" t="s">
        <v>3744</v>
      </c>
      <c r="T72" s="36" t="s">
        <v>4014</v>
      </c>
      <c r="U72" s="22" t="str">
        <f>IFERROR(VLOOKUP(C72,Mapping!B:H,5,0),"RBM to inform")</f>
        <v>KOLKATA</v>
      </c>
      <c r="V72" s="22" t="str">
        <f>IFERROR(VLOOKUP(C72,Mapping!B:H,6,0),"RBM to inform")</f>
        <v>KOLKATA ABM</v>
      </c>
      <c r="W72" s="22" t="str">
        <f>IFERROR(VLOOKUP(C72,Mapping!B:H,7,0),"RBM to inform")</f>
        <v>KOLKATA SM</v>
      </c>
    </row>
    <row r="73" spans="1:23">
      <c r="A73" s="39" t="s">
        <v>5673</v>
      </c>
      <c r="B73" s="41">
        <v>44699</v>
      </c>
      <c r="C73" s="39" t="s">
        <v>3996</v>
      </c>
      <c r="D73" s="39" t="s">
        <v>3997</v>
      </c>
      <c r="E73" s="39" t="s">
        <v>4188</v>
      </c>
      <c r="F73" s="39" t="s">
        <v>4189</v>
      </c>
      <c r="G73" s="39" t="s">
        <v>3741</v>
      </c>
      <c r="H73" s="39" t="s">
        <v>4190</v>
      </c>
      <c r="I73" s="39" t="s">
        <v>3742</v>
      </c>
      <c r="J73" s="42">
        <v>2</v>
      </c>
      <c r="K73" s="43">
        <v>2609.96</v>
      </c>
      <c r="L73" s="43">
        <v>2923.16</v>
      </c>
      <c r="M73" s="43">
        <v>1305</v>
      </c>
      <c r="N73" s="39" t="s">
        <v>3743</v>
      </c>
      <c r="O73" s="39" t="s">
        <v>4186</v>
      </c>
      <c r="P73" s="39" t="s">
        <v>3996</v>
      </c>
      <c r="Q73" s="37">
        <v>2</v>
      </c>
      <c r="R73" s="38" t="s">
        <v>4187</v>
      </c>
      <c r="S73" s="36" t="s">
        <v>3744</v>
      </c>
      <c r="T73" s="36" t="s">
        <v>4014</v>
      </c>
      <c r="U73" s="22" t="str">
        <f>IFERROR(VLOOKUP(C73,Mapping!B:H,5,0),"RBM to inform")</f>
        <v>KOLKATA</v>
      </c>
      <c r="V73" s="22" t="str">
        <f>IFERROR(VLOOKUP(C73,Mapping!B:H,6,0),"RBM to inform")</f>
        <v>KOLKATA ABM</v>
      </c>
      <c r="W73" s="22" t="str">
        <f>IFERROR(VLOOKUP(C73,Mapping!B:H,7,0),"RBM to inform")</f>
        <v>KOLKATA SM</v>
      </c>
    </row>
    <row r="74" spans="1:23">
      <c r="A74" s="39" t="s">
        <v>5674</v>
      </c>
      <c r="B74" s="41">
        <v>44699</v>
      </c>
      <c r="C74" s="39" t="s">
        <v>1792</v>
      </c>
      <c r="D74" s="39" t="s">
        <v>33</v>
      </c>
      <c r="E74" s="39" t="s">
        <v>4135</v>
      </c>
      <c r="F74" s="39" t="s">
        <v>4136</v>
      </c>
      <c r="G74" s="39" t="s">
        <v>3741</v>
      </c>
      <c r="H74" s="39" t="s">
        <v>4193</v>
      </c>
      <c r="I74" s="39" t="s">
        <v>3742</v>
      </c>
      <c r="J74" s="42">
        <v>24</v>
      </c>
      <c r="K74" s="43">
        <v>7837.6</v>
      </c>
      <c r="L74" s="43">
        <v>8778.1200000000008</v>
      </c>
      <c r="M74" s="43">
        <v>326.57</v>
      </c>
      <c r="N74" s="39" t="s">
        <v>3743</v>
      </c>
      <c r="O74" s="39" t="s">
        <v>4186</v>
      </c>
      <c r="P74" s="39" t="s">
        <v>1792</v>
      </c>
      <c r="Q74" s="37">
        <v>24</v>
      </c>
      <c r="R74" s="38" t="s">
        <v>4187</v>
      </c>
      <c r="S74" s="36" t="s">
        <v>3744</v>
      </c>
      <c r="T74" s="36" t="s">
        <v>4014</v>
      </c>
      <c r="U74" s="22" t="str">
        <f>IFERROR(VLOOKUP(C74,Mapping!B:H,5,0),"RBM to inform")</f>
        <v>KOLKATA</v>
      </c>
      <c r="V74" s="22" t="str">
        <f>IFERROR(VLOOKUP(C74,Mapping!B:H,6,0),"RBM to inform")</f>
        <v>KOLKATA ABM</v>
      </c>
      <c r="W74" s="22" t="str">
        <f>IFERROR(VLOOKUP(C74,Mapping!B:H,7,0),"RBM to inform")</f>
        <v>KOLKATA SM</v>
      </c>
    </row>
    <row r="75" spans="1:23">
      <c r="A75" s="39" t="s">
        <v>5752</v>
      </c>
      <c r="B75" s="41">
        <v>44700</v>
      </c>
      <c r="C75" s="39" t="s">
        <v>3646</v>
      </c>
      <c r="D75" s="39" t="s">
        <v>3506</v>
      </c>
      <c r="E75" s="39" t="s">
        <v>4197</v>
      </c>
      <c r="F75" s="39" t="s">
        <v>4198</v>
      </c>
      <c r="G75" s="39" t="s">
        <v>3741</v>
      </c>
      <c r="H75" s="39" t="s">
        <v>4199</v>
      </c>
      <c r="I75" s="39" t="s">
        <v>3742</v>
      </c>
      <c r="J75" s="42">
        <v>24</v>
      </c>
      <c r="K75" s="43">
        <v>15660.13</v>
      </c>
      <c r="L75" s="43">
        <v>17539.330000000002</v>
      </c>
      <c r="M75" s="43">
        <v>652.5</v>
      </c>
      <c r="N75" s="39" t="s">
        <v>3743</v>
      </c>
      <c r="O75" s="39" t="s">
        <v>4186</v>
      </c>
      <c r="P75" s="39" t="s">
        <v>3646</v>
      </c>
      <c r="Q75" s="37">
        <v>24</v>
      </c>
      <c r="R75" s="38" t="s">
        <v>4187</v>
      </c>
      <c r="S75" s="36" t="s">
        <v>3744</v>
      </c>
      <c r="T75" s="36" t="s">
        <v>4014</v>
      </c>
      <c r="U75" s="22" t="str">
        <f>IFERROR(VLOOKUP(C75,Mapping!B:H,5,0),"RBM to inform")</f>
        <v>KOLKATA</v>
      </c>
      <c r="V75" s="22" t="str">
        <f>IFERROR(VLOOKUP(C75,Mapping!B:H,6,0),"RBM to inform")</f>
        <v>KOLKATA ABM</v>
      </c>
      <c r="W75" s="22" t="str">
        <f>IFERROR(VLOOKUP(C75,Mapping!B:H,7,0),"RBM to inform")</f>
        <v>KOLKATA SM</v>
      </c>
    </row>
    <row r="76" spans="1:23">
      <c r="A76" s="39" t="s">
        <v>5752</v>
      </c>
      <c r="B76" s="41">
        <v>44700</v>
      </c>
      <c r="C76" s="39" t="s">
        <v>3646</v>
      </c>
      <c r="D76" s="39" t="s">
        <v>3506</v>
      </c>
      <c r="E76" s="39" t="s">
        <v>4183</v>
      </c>
      <c r="F76" s="39" t="s">
        <v>4184</v>
      </c>
      <c r="G76" s="39" t="s">
        <v>3741</v>
      </c>
      <c r="H76" s="39" t="s">
        <v>4185</v>
      </c>
      <c r="I76" s="39" t="s">
        <v>3742</v>
      </c>
      <c r="J76" s="42">
        <v>6</v>
      </c>
      <c r="K76" s="43">
        <v>7830.07</v>
      </c>
      <c r="L76" s="43">
        <v>8769.67</v>
      </c>
      <c r="M76" s="43">
        <v>1305</v>
      </c>
      <c r="N76" s="39" t="s">
        <v>3743</v>
      </c>
      <c r="O76" s="39" t="s">
        <v>4186</v>
      </c>
      <c r="P76" s="39" t="s">
        <v>3646</v>
      </c>
      <c r="Q76" s="37">
        <v>6</v>
      </c>
      <c r="R76" s="38" t="s">
        <v>4187</v>
      </c>
      <c r="S76" s="36" t="s">
        <v>3744</v>
      </c>
      <c r="T76" s="36" t="s">
        <v>4014</v>
      </c>
      <c r="U76" s="22" t="str">
        <f>IFERROR(VLOOKUP(C76,Mapping!B:H,5,0),"RBM to inform")</f>
        <v>KOLKATA</v>
      </c>
      <c r="V76" s="22" t="str">
        <f>IFERROR(VLOOKUP(C76,Mapping!B:H,6,0),"RBM to inform")</f>
        <v>KOLKATA ABM</v>
      </c>
      <c r="W76" s="22" t="str">
        <f>IFERROR(VLOOKUP(C76,Mapping!B:H,7,0),"RBM to inform")</f>
        <v>KOLKATA SM</v>
      </c>
    </row>
    <row r="77" spans="1:23">
      <c r="A77" s="39" t="s">
        <v>5753</v>
      </c>
      <c r="B77" s="41">
        <v>44700</v>
      </c>
      <c r="C77" s="39" t="s">
        <v>1825</v>
      </c>
      <c r="D77" s="39" t="s">
        <v>643</v>
      </c>
      <c r="E77" s="39" t="s">
        <v>4197</v>
      </c>
      <c r="F77" s="39" t="s">
        <v>4198</v>
      </c>
      <c r="G77" s="39" t="s">
        <v>3741</v>
      </c>
      <c r="H77" s="39" t="s">
        <v>4199</v>
      </c>
      <c r="I77" s="39" t="s">
        <v>3742</v>
      </c>
      <c r="J77" s="42">
        <v>42</v>
      </c>
      <c r="K77" s="43">
        <v>27405.07</v>
      </c>
      <c r="L77" s="43">
        <v>30693.67</v>
      </c>
      <c r="M77" s="43">
        <v>652.5</v>
      </c>
      <c r="N77" s="39" t="s">
        <v>3743</v>
      </c>
      <c r="O77" s="39" t="s">
        <v>4186</v>
      </c>
      <c r="P77" s="39" t="s">
        <v>1825</v>
      </c>
      <c r="Q77" s="37">
        <v>42</v>
      </c>
      <c r="R77" s="38" t="s">
        <v>4187</v>
      </c>
      <c r="S77" s="36" t="s">
        <v>3744</v>
      </c>
      <c r="T77" s="36" t="s">
        <v>4014</v>
      </c>
      <c r="U77" s="22" t="str">
        <f>IFERROR(VLOOKUP(C77,Mapping!B:H,5,0),"RBM to inform")</f>
        <v>KOLKATA</v>
      </c>
      <c r="V77" s="22" t="str">
        <f>IFERROR(VLOOKUP(C77,Mapping!B:H,6,0),"RBM to inform")</f>
        <v>KOLKATA ABM</v>
      </c>
      <c r="W77" s="22" t="str">
        <f>IFERROR(VLOOKUP(C77,Mapping!B:H,7,0),"RBM to inform")</f>
        <v>KOLKATA SM</v>
      </c>
    </row>
    <row r="78" spans="1:23">
      <c r="A78" s="39" t="s">
        <v>5753</v>
      </c>
      <c r="B78" s="41">
        <v>44700</v>
      </c>
      <c r="C78" s="39" t="s">
        <v>1825</v>
      </c>
      <c r="D78" s="39" t="s">
        <v>643</v>
      </c>
      <c r="E78" s="39" t="s">
        <v>4183</v>
      </c>
      <c r="F78" s="39" t="s">
        <v>4184</v>
      </c>
      <c r="G78" s="39" t="s">
        <v>3741</v>
      </c>
      <c r="H78" s="39" t="s">
        <v>4185</v>
      </c>
      <c r="I78" s="39" t="s">
        <v>3742</v>
      </c>
      <c r="J78" s="42">
        <v>12</v>
      </c>
      <c r="K78" s="43">
        <v>15660.04</v>
      </c>
      <c r="L78" s="43">
        <v>17539.240000000002</v>
      </c>
      <c r="M78" s="43">
        <v>1305</v>
      </c>
      <c r="N78" s="39" t="s">
        <v>3743</v>
      </c>
      <c r="O78" s="39" t="s">
        <v>4186</v>
      </c>
      <c r="P78" s="39" t="s">
        <v>1825</v>
      </c>
      <c r="Q78" s="37">
        <v>12</v>
      </c>
      <c r="R78" s="38" t="s">
        <v>4187</v>
      </c>
      <c r="S78" s="36" t="s">
        <v>3744</v>
      </c>
      <c r="T78" s="36" t="s">
        <v>4014</v>
      </c>
      <c r="U78" s="22" t="str">
        <f>IFERROR(VLOOKUP(C78,Mapping!B:H,5,0),"RBM to inform")</f>
        <v>KOLKATA</v>
      </c>
      <c r="V78" s="22" t="str">
        <f>IFERROR(VLOOKUP(C78,Mapping!B:H,6,0),"RBM to inform")</f>
        <v>KOLKATA ABM</v>
      </c>
      <c r="W78" s="22" t="str">
        <f>IFERROR(VLOOKUP(C78,Mapping!B:H,7,0),"RBM to inform")</f>
        <v>KOLKATA SM</v>
      </c>
    </row>
    <row r="79" spans="1:23">
      <c r="A79" s="39" t="s">
        <v>5753</v>
      </c>
      <c r="B79" s="41">
        <v>44700</v>
      </c>
      <c r="C79" s="39" t="s">
        <v>1825</v>
      </c>
      <c r="D79" s="39" t="s">
        <v>643</v>
      </c>
      <c r="E79" s="39" t="s">
        <v>4135</v>
      </c>
      <c r="F79" s="39" t="s">
        <v>4136</v>
      </c>
      <c r="G79" s="39" t="s">
        <v>3741</v>
      </c>
      <c r="H79" s="39" t="s">
        <v>4193</v>
      </c>
      <c r="I79" s="39" t="s">
        <v>3742</v>
      </c>
      <c r="J79" s="42">
        <v>24</v>
      </c>
      <c r="K79" s="43">
        <v>7837.7</v>
      </c>
      <c r="L79" s="43">
        <v>8778.2199999999993</v>
      </c>
      <c r="M79" s="43">
        <v>326.57</v>
      </c>
      <c r="N79" s="39" t="s">
        <v>3743</v>
      </c>
      <c r="O79" s="39" t="s">
        <v>4186</v>
      </c>
      <c r="P79" s="39" t="s">
        <v>1825</v>
      </c>
      <c r="Q79" s="37">
        <v>24</v>
      </c>
      <c r="R79" s="38" t="s">
        <v>4187</v>
      </c>
      <c r="S79" s="36" t="s">
        <v>3744</v>
      </c>
      <c r="T79" s="36" t="s">
        <v>4014</v>
      </c>
      <c r="U79" s="22" t="str">
        <f>IFERROR(VLOOKUP(C79,Mapping!B:H,5,0),"RBM to inform")</f>
        <v>KOLKATA</v>
      </c>
      <c r="V79" s="22" t="str">
        <f>IFERROR(VLOOKUP(C79,Mapping!B:H,6,0),"RBM to inform")</f>
        <v>KOLKATA ABM</v>
      </c>
      <c r="W79" s="22" t="str">
        <f>IFERROR(VLOOKUP(C79,Mapping!B:H,7,0),"RBM to inform")</f>
        <v>KOLKATA SM</v>
      </c>
    </row>
    <row r="80" spans="1:23">
      <c r="A80" s="39" t="s">
        <v>5754</v>
      </c>
      <c r="B80" s="41">
        <v>44700</v>
      </c>
      <c r="C80" s="39" t="s">
        <v>1804</v>
      </c>
      <c r="D80" s="39" t="s">
        <v>382</v>
      </c>
      <c r="E80" s="39" t="s">
        <v>4197</v>
      </c>
      <c r="F80" s="39" t="s">
        <v>4198</v>
      </c>
      <c r="G80" s="39" t="s">
        <v>3741</v>
      </c>
      <c r="H80" s="39" t="s">
        <v>4199</v>
      </c>
      <c r="I80" s="39" t="s">
        <v>3742</v>
      </c>
      <c r="J80" s="42">
        <v>12</v>
      </c>
      <c r="K80" s="43">
        <v>7829.95</v>
      </c>
      <c r="L80" s="43">
        <v>8769.5499999999993</v>
      </c>
      <c r="M80" s="43">
        <v>652.5</v>
      </c>
      <c r="N80" s="39" t="s">
        <v>3743</v>
      </c>
      <c r="O80" s="39" t="s">
        <v>4186</v>
      </c>
      <c r="P80" s="39" t="s">
        <v>1804</v>
      </c>
      <c r="Q80" s="37">
        <v>12</v>
      </c>
      <c r="R80" s="38" t="s">
        <v>4187</v>
      </c>
      <c r="S80" s="36" t="s">
        <v>3744</v>
      </c>
      <c r="T80" s="36" t="s">
        <v>4014</v>
      </c>
      <c r="U80" s="22" t="str">
        <f>IFERROR(VLOOKUP(C80,Mapping!B:H,5,0),"RBM to inform")</f>
        <v>KOLKATA</v>
      </c>
      <c r="V80" s="22" t="str">
        <f>IFERROR(VLOOKUP(C80,Mapping!B:H,6,0),"RBM to inform")</f>
        <v>KOLKATA ABM</v>
      </c>
      <c r="W80" s="22" t="str">
        <f>IFERROR(VLOOKUP(C80,Mapping!B:H,7,0),"RBM to inform")</f>
        <v>KOLKATA SM</v>
      </c>
    </row>
    <row r="81" spans="1:23">
      <c r="A81" s="39" t="s">
        <v>5755</v>
      </c>
      <c r="B81" s="41">
        <v>44700</v>
      </c>
      <c r="C81" s="39" t="s">
        <v>4121</v>
      </c>
      <c r="D81" s="39" t="s">
        <v>4122</v>
      </c>
      <c r="E81" s="39" t="s">
        <v>4197</v>
      </c>
      <c r="F81" s="39" t="s">
        <v>4198</v>
      </c>
      <c r="G81" s="39" t="s">
        <v>3741</v>
      </c>
      <c r="H81" s="39" t="s">
        <v>4199</v>
      </c>
      <c r="I81" s="39" t="s">
        <v>3742</v>
      </c>
      <c r="J81" s="42">
        <v>24</v>
      </c>
      <c r="K81" s="43">
        <v>15659.96</v>
      </c>
      <c r="L81" s="43">
        <v>17539.16</v>
      </c>
      <c r="M81" s="43">
        <v>652.5</v>
      </c>
      <c r="N81" s="39" t="s">
        <v>3743</v>
      </c>
      <c r="O81" s="39" t="s">
        <v>4186</v>
      </c>
      <c r="P81" s="39" t="s">
        <v>4121</v>
      </c>
      <c r="Q81" s="37">
        <v>24</v>
      </c>
      <c r="R81" s="38" t="s">
        <v>4187</v>
      </c>
      <c r="S81" s="36" t="s">
        <v>3744</v>
      </c>
      <c r="T81" s="36" t="s">
        <v>4014</v>
      </c>
      <c r="U81" s="22" t="str">
        <f>IFERROR(VLOOKUP(C81,Mapping!B:H,5,0),"RBM to inform")</f>
        <v>KOLKATA</v>
      </c>
      <c r="V81" s="22" t="str">
        <f>IFERROR(VLOOKUP(C81,Mapping!B:H,6,0),"RBM to inform")</f>
        <v>KOLKATA ABM</v>
      </c>
      <c r="W81" s="22" t="str">
        <f>IFERROR(VLOOKUP(C81,Mapping!B:H,7,0),"RBM to inform")</f>
        <v>KOLKATA SM</v>
      </c>
    </row>
    <row r="82" spans="1:23">
      <c r="A82" s="39" t="s">
        <v>5756</v>
      </c>
      <c r="B82" s="41">
        <v>44700</v>
      </c>
      <c r="C82" s="39" t="s">
        <v>2639</v>
      </c>
      <c r="D82" s="39" t="s">
        <v>1219</v>
      </c>
      <c r="E82" s="39" t="s">
        <v>4197</v>
      </c>
      <c r="F82" s="39" t="s">
        <v>4198</v>
      </c>
      <c r="G82" s="39" t="s">
        <v>3741</v>
      </c>
      <c r="H82" s="39" t="s">
        <v>4199</v>
      </c>
      <c r="I82" s="39" t="s">
        <v>3742</v>
      </c>
      <c r="J82" s="42">
        <v>6</v>
      </c>
      <c r="K82" s="43">
        <v>3914.96</v>
      </c>
      <c r="L82" s="43">
        <v>4384.76</v>
      </c>
      <c r="M82" s="43">
        <v>652.5</v>
      </c>
      <c r="N82" s="39" t="s">
        <v>3743</v>
      </c>
      <c r="O82" s="39" t="s">
        <v>4186</v>
      </c>
      <c r="P82" s="39" t="s">
        <v>2639</v>
      </c>
      <c r="Q82" s="37">
        <v>6</v>
      </c>
      <c r="R82" s="38" t="s">
        <v>4187</v>
      </c>
      <c r="S82" s="36" t="s">
        <v>3744</v>
      </c>
      <c r="T82" s="36" t="s">
        <v>4014</v>
      </c>
      <c r="U82" s="22" t="str">
        <f>IFERROR(VLOOKUP(C82,Mapping!B:H,5,0),"RBM to inform")</f>
        <v>KOLKATA</v>
      </c>
      <c r="V82" s="22" t="str">
        <f>IFERROR(VLOOKUP(C82,Mapping!B:H,6,0),"RBM to inform")</f>
        <v>KOLKATA ABM</v>
      </c>
      <c r="W82" s="22" t="str">
        <f>IFERROR(VLOOKUP(C82,Mapping!B:H,7,0),"RBM to inform")</f>
        <v>KOLKATA SM</v>
      </c>
    </row>
    <row r="83" spans="1:23">
      <c r="A83" s="39" t="s">
        <v>5757</v>
      </c>
      <c r="B83" s="41">
        <v>44700</v>
      </c>
      <c r="C83" s="39" t="s">
        <v>1823</v>
      </c>
      <c r="D83" s="39" t="s">
        <v>667</v>
      </c>
      <c r="E83" s="39" t="s">
        <v>4197</v>
      </c>
      <c r="F83" s="39" t="s">
        <v>4198</v>
      </c>
      <c r="G83" s="39" t="s">
        <v>3741</v>
      </c>
      <c r="H83" s="39" t="s">
        <v>4199</v>
      </c>
      <c r="I83" s="39" t="s">
        <v>3742</v>
      </c>
      <c r="J83" s="42">
        <v>12</v>
      </c>
      <c r="K83" s="43">
        <v>7829.92</v>
      </c>
      <c r="L83" s="43">
        <v>8769.52</v>
      </c>
      <c r="M83" s="43">
        <v>652.5</v>
      </c>
      <c r="N83" s="39" t="s">
        <v>3743</v>
      </c>
      <c r="O83" s="39" t="s">
        <v>4186</v>
      </c>
      <c r="P83" s="39" t="s">
        <v>1823</v>
      </c>
      <c r="Q83" s="37">
        <v>12</v>
      </c>
      <c r="R83" s="38" t="s">
        <v>4187</v>
      </c>
      <c r="S83" s="36" t="s">
        <v>3744</v>
      </c>
      <c r="T83" s="36" t="s">
        <v>4014</v>
      </c>
      <c r="U83" s="22" t="str">
        <f>IFERROR(VLOOKUP(C83,Mapping!B:H,5,0),"RBM to inform")</f>
        <v>KOLKATA</v>
      </c>
      <c r="V83" s="22" t="str">
        <f>IFERROR(VLOOKUP(C83,Mapping!B:H,6,0),"RBM to inform")</f>
        <v>KOLKATA ABM</v>
      </c>
      <c r="W83" s="22" t="str">
        <f>IFERROR(VLOOKUP(C83,Mapping!B:H,7,0),"RBM to inform")</f>
        <v>KOLKATA SM</v>
      </c>
    </row>
    <row r="84" spans="1:23">
      <c r="A84" s="39" t="s">
        <v>5757</v>
      </c>
      <c r="B84" s="41">
        <v>44700</v>
      </c>
      <c r="C84" s="39" t="s">
        <v>1823</v>
      </c>
      <c r="D84" s="39" t="s">
        <v>667</v>
      </c>
      <c r="E84" s="39" t="s">
        <v>4135</v>
      </c>
      <c r="F84" s="39" t="s">
        <v>4136</v>
      </c>
      <c r="G84" s="39" t="s">
        <v>3741</v>
      </c>
      <c r="H84" s="39" t="s">
        <v>4193</v>
      </c>
      <c r="I84" s="39" t="s">
        <v>3742</v>
      </c>
      <c r="J84" s="42">
        <v>6</v>
      </c>
      <c r="K84" s="43">
        <v>1959.4</v>
      </c>
      <c r="L84" s="43">
        <v>2194.54</v>
      </c>
      <c r="M84" s="43">
        <v>326.57</v>
      </c>
      <c r="N84" s="39" t="s">
        <v>3743</v>
      </c>
      <c r="O84" s="39" t="s">
        <v>4186</v>
      </c>
      <c r="P84" s="39" t="s">
        <v>1823</v>
      </c>
      <c r="Q84" s="37">
        <v>6</v>
      </c>
      <c r="R84" s="38" t="s">
        <v>4187</v>
      </c>
      <c r="S84" s="36" t="s">
        <v>3744</v>
      </c>
      <c r="T84" s="36" t="s">
        <v>4014</v>
      </c>
      <c r="U84" s="22" t="str">
        <f>IFERROR(VLOOKUP(C84,Mapping!B:H,5,0),"RBM to inform")</f>
        <v>KOLKATA</v>
      </c>
      <c r="V84" s="22" t="str">
        <f>IFERROR(VLOOKUP(C84,Mapping!B:H,6,0),"RBM to inform")</f>
        <v>KOLKATA ABM</v>
      </c>
      <c r="W84" s="22" t="str">
        <f>IFERROR(VLOOKUP(C84,Mapping!B:H,7,0),"RBM to inform")</f>
        <v>KOLKATA SM</v>
      </c>
    </row>
    <row r="85" spans="1:23">
      <c r="A85" s="39" t="s">
        <v>5834</v>
      </c>
      <c r="B85" s="41">
        <v>44701</v>
      </c>
      <c r="C85" s="39" t="s">
        <v>4012</v>
      </c>
      <c r="D85" s="39" t="s">
        <v>4013</v>
      </c>
      <c r="E85" s="39" t="s">
        <v>4188</v>
      </c>
      <c r="F85" s="39" t="s">
        <v>4189</v>
      </c>
      <c r="G85" s="39" t="s">
        <v>3741</v>
      </c>
      <c r="H85" s="39" t="s">
        <v>4190</v>
      </c>
      <c r="I85" s="39" t="s">
        <v>3742</v>
      </c>
      <c r="J85" s="42">
        <v>6</v>
      </c>
      <c r="K85" s="43">
        <v>7830.13</v>
      </c>
      <c r="L85" s="43">
        <v>8769.73</v>
      </c>
      <c r="M85" s="43">
        <v>1305</v>
      </c>
      <c r="N85" s="39" t="s">
        <v>3743</v>
      </c>
      <c r="O85" s="39" t="s">
        <v>4186</v>
      </c>
      <c r="P85" s="39" t="s">
        <v>4605</v>
      </c>
      <c r="Q85" s="37">
        <v>6</v>
      </c>
      <c r="R85" s="38" t="s">
        <v>4187</v>
      </c>
      <c r="S85" s="36" t="s">
        <v>3744</v>
      </c>
      <c r="T85" s="36" t="s">
        <v>4014</v>
      </c>
      <c r="U85" s="22" t="str">
        <f>IFERROR(VLOOKUP(C85,Mapping!B:H,5,0),"RBM to inform")</f>
        <v>DELHI</v>
      </c>
      <c r="V85" s="22" t="str">
        <f>IFERROR(VLOOKUP(C85,Mapping!B:H,6,0),"RBM to inform")</f>
        <v>DELHI ABM</v>
      </c>
      <c r="W85" s="22" t="str">
        <f>IFERROR(VLOOKUP(C85,Mapping!B:H,7,0),"RBM to inform")</f>
        <v>DELHI SM</v>
      </c>
    </row>
    <row r="86" spans="1:23">
      <c r="A86" s="39" t="s">
        <v>5835</v>
      </c>
      <c r="B86" s="41">
        <v>44701</v>
      </c>
      <c r="C86" s="39" t="s">
        <v>1814</v>
      </c>
      <c r="D86" s="39" t="s">
        <v>4710</v>
      </c>
      <c r="E86" s="39" t="s">
        <v>4197</v>
      </c>
      <c r="F86" s="39" t="s">
        <v>4198</v>
      </c>
      <c r="G86" s="39" t="s">
        <v>3741</v>
      </c>
      <c r="H86" s="39" t="s">
        <v>4199</v>
      </c>
      <c r="I86" s="39" t="s">
        <v>3742</v>
      </c>
      <c r="J86" s="42">
        <v>6</v>
      </c>
      <c r="K86" s="43">
        <v>3914.94</v>
      </c>
      <c r="L86" s="43">
        <v>4384.74</v>
      </c>
      <c r="M86" s="43">
        <v>652.5</v>
      </c>
      <c r="N86" s="39" t="s">
        <v>3743</v>
      </c>
      <c r="O86" s="39" t="s">
        <v>4186</v>
      </c>
      <c r="P86" s="39" t="s">
        <v>1814</v>
      </c>
      <c r="Q86" s="37">
        <v>6</v>
      </c>
      <c r="R86" s="38" t="s">
        <v>4187</v>
      </c>
      <c r="S86" s="36" t="s">
        <v>3744</v>
      </c>
      <c r="T86" s="36" t="s">
        <v>4014</v>
      </c>
      <c r="U86" s="22" t="str">
        <f>IFERROR(VLOOKUP(C86,Mapping!B:H,5,0),"RBM to inform")</f>
        <v>SILIGURI</v>
      </c>
      <c r="V86" s="22" t="str">
        <f>IFERROR(VLOOKUP(C86,Mapping!B:H,6,0),"RBM to inform")</f>
        <v>KOLKATA ABM</v>
      </c>
      <c r="W86" s="22" t="str">
        <f>IFERROR(VLOOKUP(C86,Mapping!B:H,7,0),"RBM to inform")</f>
        <v>KOLKATA SM</v>
      </c>
    </row>
    <row r="87" spans="1:23">
      <c r="A87" s="39" t="s">
        <v>5836</v>
      </c>
      <c r="B87" s="41">
        <v>44701</v>
      </c>
      <c r="C87" s="39" t="s">
        <v>2831</v>
      </c>
      <c r="D87" s="39" t="s">
        <v>177</v>
      </c>
      <c r="E87" s="39" t="s">
        <v>4197</v>
      </c>
      <c r="F87" s="39" t="s">
        <v>4198</v>
      </c>
      <c r="G87" s="39" t="s">
        <v>3741</v>
      </c>
      <c r="H87" s="39" t="s">
        <v>4199</v>
      </c>
      <c r="I87" s="39" t="s">
        <v>3742</v>
      </c>
      <c r="J87" s="42">
        <v>24</v>
      </c>
      <c r="K87" s="43">
        <v>15659.73</v>
      </c>
      <c r="L87" s="43">
        <v>17538.93</v>
      </c>
      <c r="M87" s="43">
        <v>652.5</v>
      </c>
      <c r="N87" s="39" t="s">
        <v>3743</v>
      </c>
      <c r="O87" s="39" t="s">
        <v>4186</v>
      </c>
      <c r="P87" s="39" t="s">
        <v>2831</v>
      </c>
      <c r="Q87" s="37">
        <v>24</v>
      </c>
      <c r="R87" s="38" t="s">
        <v>4187</v>
      </c>
      <c r="S87" s="36" t="s">
        <v>3744</v>
      </c>
      <c r="T87" s="36" t="s">
        <v>4014</v>
      </c>
      <c r="U87" s="22" t="str">
        <f>IFERROR(VLOOKUP(C87,Mapping!B:H,5,0),"RBM to inform")</f>
        <v>SILIGURI</v>
      </c>
      <c r="V87" s="22" t="str">
        <f>IFERROR(VLOOKUP(C87,Mapping!B:H,6,0),"RBM to inform")</f>
        <v>KOLKATA ABM</v>
      </c>
      <c r="W87" s="22" t="str">
        <f>IFERROR(VLOOKUP(C87,Mapping!B:H,7,0),"RBM to inform")</f>
        <v>KOLKATA SM</v>
      </c>
    </row>
    <row r="88" spans="1:23">
      <c r="A88" s="39" t="s">
        <v>5836</v>
      </c>
      <c r="B88" s="41">
        <v>44701</v>
      </c>
      <c r="C88" s="39" t="s">
        <v>2831</v>
      </c>
      <c r="D88" s="39" t="s">
        <v>177</v>
      </c>
      <c r="E88" s="39" t="s">
        <v>4135</v>
      </c>
      <c r="F88" s="39" t="s">
        <v>4136</v>
      </c>
      <c r="G88" s="39" t="s">
        <v>3741</v>
      </c>
      <c r="H88" s="39" t="s">
        <v>4193</v>
      </c>
      <c r="I88" s="39" t="s">
        <v>3742</v>
      </c>
      <c r="J88" s="42">
        <v>24</v>
      </c>
      <c r="K88" s="43">
        <v>7837.55</v>
      </c>
      <c r="L88" s="43">
        <v>8778.07</v>
      </c>
      <c r="M88" s="43">
        <v>326.57</v>
      </c>
      <c r="N88" s="39" t="s">
        <v>3743</v>
      </c>
      <c r="O88" s="39" t="s">
        <v>4186</v>
      </c>
      <c r="P88" s="39" t="s">
        <v>2831</v>
      </c>
      <c r="Q88" s="37">
        <v>24</v>
      </c>
      <c r="R88" s="38" t="s">
        <v>4187</v>
      </c>
      <c r="S88" s="36" t="s">
        <v>3744</v>
      </c>
      <c r="T88" s="36" t="s">
        <v>4014</v>
      </c>
      <c r="U88" s="22" t="str">
        <f>IFERROR(VLOOKUP(C88,Mapping!B:H,5,0),"RBM to inform")</f>
        <v>SILIGURI</v>
      </c>
      <c r="V88" s="22" t="str">
        <f>IFERROR(VLOOKUP(C88,Mapping!B:H,6,0),"RBM to inform")</f>
        <v>KOLKATA ABM</v>
      </c>
      <c r="W88" s="22" t="str">
        <f>IFERROR(VLOOKUP(C88,Mapping!B:H,7,0),"RBM to inform")</f>
        <v>KOLKATA SM</v>
      </c>
    </row>
    <row r="89" spans="1:23">
      <c r="A89" s="39" t="s">
        <v>5837</v>
      </c>
      <c r="B89" s="41">
        <v>44701</v>
      </c>
      <c r="C89" s="39" t="s">
        <v>1805</v>
      </c>
      <c r="D89" s="39" t="s">
        <v>1210</v>
      </c>
      <c r="E89" s="39" t="s">
        <v>4135</v>
      </c>
      <c r="F89" s="39" t="s">
        <v>4136</v>
      </c>
      <c r="G89" s="39" t="s">
        <v>3741</v>
      </c>
      <c r="H89" s="39" t="s">
        <v>4193</v>
      </c>
      <c r="I89" s="39" t="s">
        <v>3742</v>
      </c>
      <c r="J89" s="42">
        <v>12</v>
      </c>
      <c r="K89" s="43">
        <v>3918.79</v>
      </c>
      <c r="L89" s="43">
        <v>4389.05</v>
      </c>
      <c r="M89" s="43">
        <v>326.57</v>
      </c>
      <c r="N89" s="39" t="s">
        <v>3743</v>
      </c>
      <c r="O89" s="39" t="s">
        <v>4186</v>
      </c>
      <c r="P89" s="39" t="s">
        <v>1805</v>
      </c>
      <c r="Q89" s="37">
        <v>12</v>
      </c>
      <c r="R89" s="38" t="s">
        <v>4187</v>
      </c>
      <c r="S89" s="36" t="s">
        <v>3744</v>
      </c>
      <c r="T89" s="36" t="s">
        <v>4014</v>
      </c>
      <c r="U89" s="22" t="str">
        <f>IFERROR(VLOOKUP(C89,Mapping!B:H,5,0),"RBM to inform")</f>
        <v>KOLKATA</v>
      </c>
      <c r="V89" s="22" t="str">
        <f>IFERROR(VLOOKUP(C89,Mapping!B:H,6,0),"RBM to inform")</f>
        <v>KOLKATA ABM</v>
      </c>
      <c r="W89" s="22" t="str">
        <f>IFERROR(VLOOKUP(C89,Mapping!B:H,7,0),"RBM to inform")</f>
        <v>KOLKATA SM</v>
      </c>
    </row>
    <row r="90" spans="1:23">
      <c r="A90" s="39" t="s">
        <v>5838</v>
      </c>
      <c r="B90" s="41">
        <v>44701</v>
      </c>
      <c r="C90" s="39" t="s">
        <v>1801</v>
      </c>
      <c r="D90" s="39" t="s">
        <v>393</v>
      </c>
      <c r="E90" s="39" t="s">
        <v>4197</v>
      </c>
      <c r="F90" s="39" t="s">
        <v>4198</v>
      </c>
      <c r="G90" s="39" t="s">
        <v>3741</v>
      </c>
      <c r="H90" s="39" t="s">
        <v>4199</v>
      </c>
      <c r="I90" s="39" t="s">
        <v>3742</v>
      </c>
      <c r="J90" s="42">
        <v>96</v>
      </c>
      <c r="K90" s="43">
        <v>62639.97</v>
      </c>
      <c r="L90" s="43">
        <v>70156.77</v>
      </c>
      <c r="M90" s="43">
        <v>652.5</v>
      </c>
      <c r="N90" s="39" t="s">
        <v>3743</v>
      </c>
      <c r="O90" s="39" t="s">
        <v>4186</v>
      </c>
      <c r="P90" s="39" t="s">
        <v>1801</v>
      </c>
      <c r="Q90" s="37">
        <v>96</v>
      </c>
      <c r="R90" s="38" t="s">
        <v>4187</v>
      </c>
      <c r="S90" s="36" t="s">
        <v>3744</v>
      </c>
      <c r="T90" s="36" t="s">
        <v>4014</v>
      </c>
      <c r="U90" s="22" t="str">
        <f>IFERROR(VLOOKUP(C90,Mapping!B:H,5,0),"RBM to inform")</f>
        <v>KOLKATA</v>
      </c>
      <c r="V90" s="22" t="str">
        <f>IFERROR(VLOOKUP(C90,Mapping!B:H,6,0),"RBM to inform")</f>
        <v>KOLKATA ABM</v>
      </c>
      <c r="W90" s="22" t="str">
        <f>IFERROR(VLOOKUP(C90,Mapping!B:H,7,0),"RBM to inform")</f>
        <v>KOLKATA SM</v>
      </c>
    </row>
    <row r="91" spans="1:23">
      <c r="A91" s="39" t="s">
        <v>5838</v>
      </c>
      <c r="B91" s="41">
        <v>44701</v>
      </c>
      <c r="C91" s="39" t="s">
        <v>1801</v>
      </c>
      <c r="D91" s="39" t="s">
        <v>393</v>
      </c>
      <c r="E91" s="39" t="s">
        <v>4135</v>
      </c>
      <c r="F91" s="39" t="s">
        <v>4136</v>
      </c>
      <c r="G91" s="39" t="s">
        <v>3741</v>
      </c>
      <c r="H91" s="39" t="s">
        <v>4193</v>
      </c>
      <c r="I91" s="39" t="s">
        <v>3742</v>
      </c>
      <c r="J91" s="42">
        <v>96</v>
      </c>
      <c r="K91" s="43">
        <v>31350.7</v>
      </c>
      <c r="L91" s="43">
        <v>35112.78</v>
      </c>
      <c r="M91" s="43">
        <v>326.57</v>
      </c>
      <c r="N91" s="39" t="s">
        <v>3743</v>
      </c>
      <c r="O91" s="39" t="s">
        <v>4186</v>
      </c>
      <c r="P91" s="39" t="s">
        <v>1801</v>
      </c>
      <c r="Q91" s="37">
        <v>96</v>
      </c>
      <c r="R91" s="38" t="s">
        <v>4187</v>
      </c>
      <c r="S91" s="36" t="s">
        <v>3744</v>
      </c>
      <c r="T91" s="36" t="s">
        <v>4014</v>
      </c>
      <c r="U91" s="22" t="str">
        <f>IFERROR(VLOOKUP(C91,Mapping!B:H,5,0),"RBM to inform")</f>
        <v>KOLKATA</v>
      </c>
      <c r="V91" s="22" t="str">
        <f>IFERROR(VLOOKUP(C91,Mapping!B:H,6,0),"RBM to inform")</f>
        <v>KOLKATA ABM</v>
      </c>
      <c r="W91" s="22" t="str">
        <f>IFERROR(VLOOKUP(C91,Mapping!B:H,7,0),"RBM to inform")</f>
        <v>KOLKATA SM</v>
      </c>
    </row>
    <row r="92" spans="1:23">
      <c r="A92" s="39" t="s">
        <v>5838</v>
      </c>
      <c r="B92" s="41">
        <v>44701</v>
      </c>
      <c r="C92" s="39" t="s">
        <v>1801</v>
      </c>
      <c r="D92" s="39" t="s">
        <v>393</v>
      </c>
      <c r="E92" s="39" t="s">
        <v>4183</v>
      </c>
      <c r="F92" s="39" t="s">
        <v>4184</v>
      </c>
      <c r="G92" s="39" t="s">
        <v>3741</v>
      </c>
      <c r="H92" s="39" t="s">
        <v>4185</v>
      </c>
      <c r="I92" s="39" t="s">
        <v>3742</v>
      </c>
      <c r="J92" s="42">
        <v>12</v>
      </c>
      <c r="K92" s="43">
        <v>15659.99</v>
      </c>
      <c r="L92" s="43">
        <v>17539.189999999999</v>
      </c>
      <c r="M92" s="43">
        <v>1305</v>
      </c>
      <c r="N92" s="39" t="s">
        <v>3743</v>
      </c>
      <c r="O92" s="39" t="s">
        <v>4186</v>
      </c>
      <c r="P92" s="39" t="s">
        <v>1801</v>
      </c>
      <c r="Q92" s="37">
        <v>12</v>
      </c>
      <c r="R92" s="38" t="s">
        <v>4187</v>
      </c>
      <c r="S92" s="36" t="s">
        <v>3744</v>
      </c>
      <c r="T92" s="36" t="s">
        <v>4014</v>
      </c>
      <c r="U92" s="22" t="str">
        <f>IFERROR(VLOOKUP(C92,Mapping!B:H,5,0),"RBM to inform")</f>
        <v>KOLKATA</v>
      </c>
      <c r="V92" s="22" t="str">
        <f>IFERROR(VLOOKUP(C92,Mapping!B:H,6,0),"RBM to inform")</f>
        <v>KOLKATA ABM</v>
      </c>
      <c r="W92" s="22" t="str">
        <f>IFERROR(VLOOKUP(C92,Mapping!B:H,7,0),"RBM to inform")</f>
        <v>KOLKATA SM</v>
      </c>
    </row>
    <row r="93" spans="1:23">
      <c r="A93" s="39" t="s">
        <v>5946</v>
      </c>
      <c r="B93" s="41">
        <v>44702</v>
      </c>
      <c r="C93" s="39" t="s">
        <v>1808</v>
      </c>
      <c r="D93" s="39" t="s">
        <v>455</v>
      </c>
      <c r="E93" s="39" t="s">
        <v>4197</v>
      </c>
      <c r="F93" s="39" t="s">
        <v>4198</v>
      </c>
      <c r="G93" s="39" t="s">
        <v>3741</v>
      </c>
      <c r="H93" s="39" t="s">
        <v>4199</v>
      </c>
      <c r="I93" s="39" t="s">
        <v>3742</v>
      </c>
      <c r="J93" s="42">
        <v>18</v>
      </c>
      <c r="K93" s="43">
        <v>11744.98</v>
      </c>
      <c r="L93" s="43">
        <v>13154.38</v>
      </c>
      <c r="M93" s="43">
        <v>652.5</v>
      </c>
      <c r="N93" s="39" t="s">
        <v>3743</v>
      </c>
      <c r="O93" s="39" t="s">
        <v>4186</v>
      </c>
      <c r="P93" s="39" t="s">
        <v>1808</v>
      </c>
      <c r="Q93" s="37">
        <v>18</v>
      </c>
      <c r="R93" s="38" t="s">
        <v>4187</v>
      </c>
      <c r="S93" s="36" t="s">
        <v>3744</v>
      </c>
      <c r="T93" s="36" t="s">
        <v>4014</v>
      </c>
      <c r="U93" s="22" t="str">
        <f>IFERROR(VLOOKUP(C93,Mapping!B:H,5,0),"RBM to inform")</f>
        <v>KOLKATA</v>
      </c>
      <c r="V93" s="22" t="str">
        <f>IFERROR(VLOOKUP(C93,Mapping!B:H,6,0),"RBM to inform")</f>
        <v>KOLKATA ABM</v>
      </c>
      <c r="W93" s="22" t="str">
        <f>IFERROR(VLOOKUP(C93,Mapping!B:H,7,0),"RBM to inform")</f>
        <v>KOLKATA SM</v>
      </c>
    </row>
    <row r="94" spans="1:23">
      <c r="A94" s="39" t="s">
        <v>5946</v>
      </c>
      <c r="B94" s="41">
        <v>44702</v>
      </c>
      <c r="C94" s="39" t="s">
        <v>1808</v>
      </c>
      <c r="D94" s="39" t="s">
        <v>455</v>
      </c>
      <c r="E94" s="39" t="s">
        <v>4183</v>
      </c>
      <c r="F94" s="39" t="s">
        <v>4184</v>
      </c>
      <c r="G94" s="39" t="s">
        <v>3741</v>
      </c>
      <c r="H94" s="39" t="s">
        <v>4185</v>
      </c>
      <c r="I94" s="39" t="s">
        <v>3742</v>
      </c>
      <c r="J94" s="42">
        <v>6</v>
      </c>
      <c r="K94" s="43">
        <v>7829.98</v>
      </c>
      <c r="L94" s="43">
        <v>8769.58</v>
      </c>
      <c r="M94" s="43">
        <v>1305</v>
      </c>
      <c r="N94" s="39" t="s">
        <v>3743</v>
      </c>
      <c r="O94" s="39" t="s">
        <v>4186</v>
      </c>
      <c r="P94" s="39" t="s">
        <v>1808</v>
      </c>
      <c r="Q94" s="37">
        <v>6</v>
      </c>
      <c r="R94" s="38" t="s">
        <v>4187</v>
      </c>
      <c r="S94" s="36" t="s">
        <v>3744</v>
      </c>
      <c r="T94" s="36" t="s">
        <v>4014</v>
      </c>
      <c r="U94" s="22" t="str">
        <f>IFERROR(VLOOKUP(C94,Mapping!B:H,5,0),"RBM to inform")</f>
        <v>KOLKATA</v>
      </c>
      <c r="V94" s="22" t="str">
        <f>IFERROR(VLOOKUP(C94,Mapping!B:H,6,0),"RBM to inform")</f>
        <v>KOLKATA ABM</v>
      </c>
      <c r="W94" s="22" t="str">
        <f>IFERROR(VLOOKUP(C94,Mapping!B:H,7,0),"RBM to inform")</f>
        <v>KOLKATA SM</v>
      </c>
    </row>
    <row r="95" spans="1:23">
      <c r="A95" s="39" t="s">
        <v>5946</v>
      </c>
      <c r="B95" s="41">
        <v>44702</v>
      </c>
      <c r="C95" s="39" t="s">
        <v>1808</v>
      </c>
      <c r="D95" s="39" t="s">
        <v>455</v>
      </c>
      <c r="E95" s="39" t="s">
        <v>4135</v>
      </c>
      <c r="F95" s="39" t="s">
        <v>4136</v>
      </c>
      <c r="G95" s="39" t="s">
        <v>3741</v>
      </c>
      <c r="H95" s="39" t="s">
        <v>4193</v>
      </c>
      <c r="I95" s="39" t="s">
        <v>3742</v>
      </c>
      <c r="J95" s="42">
        <v>12</v>
      </c>
      <c r="K95" s="43">
        <v>3918.83</v>
      </c>
      <c r="L95" s="43">
        <v>4389.09</v>
      </c>
      <c r="M95" s="43">
        <v>326.57</v>
      </c>
      <c r="N95" s="39" t="s">
        <v>3743</v>
      </c>
      <c r="O95" s="39" t="s">
        <v>4186</v>
      </c>
      <c r="P95" s="39" t="s">
        <v>1808</v>
      </c>
      <c r="Q95" s="37">
        <v>12</v>
      </c>
      <c r="R95" s="38" t="s">
        <v>4187</v>
      </c>
      <c r="S95" s="36" t="s">
        <v>3744</v>
      </c>
      <c r="T95" s="36" t="s">
        <v>4014</v>
      </c>
      <c r="U95" s="22" t="str">
        <f>IFERROR(VLOOKUP(C95,Mapping!B:H,5,0),"RBM to inform")</f>
        <v>KOLKATA</v>
      </c>
      <c r="V95" s="22" t="str">
        <f>IFERROR(VLOOKUP(C95,Mapping!B:H,6,0),"RBM to inform")</f>
        <v>KOLKATA ABM</v>
      </c>
      <c r="W95" s="22" t="str">
        <f>IFERROR(VLOOKUP(C95,Mapping!B:H,7,0),"RBM to inform")</f>
        <v>KOLKATA SM</v>
      </c>
    </row>
    <row r="96" spans="1:23">
      <c r="A96" s="39" t="s">
        <v>5947</v>
      </c>
      <c r="B96" s="41">
        <v>44702</v>
      </c>
      <c r="C96" s="39" t="s">
        <v>3646</v>
      </c>
      <c r="D96" s="39" t="s">
        <v>3506</v>
      </c>
      <c r="E96" s="39" t="s">
        <v>4197</v>
      </c>
      <c r="F96" s="39" t="s">
        <v>4198</v>
      </c>
      <c r="G96" s="39" t="s">
        <v>3741</v>
      </c>
      <c r="H96" s="39" t="s">
        <v>4199</v>
      </c>
      <c r="I96" s="39" t="s">
        <v>3742</v>
      </c>
      <c r="J96" s="42">
        <v>24</v>
      </c>
      <c r="K96" s="43">
        <v>15659.8</v>
      </c>
      <c r="L96" s="43">
        <v>17539</v>
      </c>
      <c r="M96" s="43">
        <v>652.5</v>
      </c>
      <c r="N96" s="39" t="s">
        <v>3743</v>
      </c>
      <c r="O96" s="39" t="s">
        <v>4186</v>
      </c>
      <c r="P96" s="39" t="s">
        <v>3646</v>
      </c>
      <c r="Q96" s="37">
        <v>24</v>
      </c>
      <c r="R96" s="38" t="s">
        <v>4187</v>
      </c>
      <c r="S96" s="36" t="s">
        <v>3744</v>
      </c>
      <c r="T96" s="36" t="s">
        <v>4014</v>
      </c>
      <c r="U96" s="22" t="str">
        <f>IFERROR(VLOOKUP(C96,Mapping!B:H,5,0),"RBM to inform")</f>
        <v>KOLKATA</v>
      </c>
      <c r="V96" s="22" t="str">
        <f>IFERROR(VLOOKUP(C96,Mapping!B:H,6,0),"RBM to inform")</f>
        <v>KOLKATA ABM</v>
      </c>
      <c r="W96" s="22" t="str">
        <f>IFERROR(VLOOKUP(C96,Mapping!B:H,7,0),"RBM to inform")</f>
        <v>KOLKATA SM</v>
      </c>
    </row>
    <row r="97" spans="1:23">
      <c r="A97" s="39" t="s">
        <v>6020</v>
      </c>
      <c r="B97" s="41">
        <v>44704</v>
      </c>
      <c r="C97" s="39" t="s">
        <v>1838</v>
      </c>
      <c r="D97" s="39" t="s">
        <v>1616</v>
      </c>
      <c r="E97" s="39" t="s">
        <v>4197</v>
      </c>
      <c r="F97" s="39" t="s">
        <v>4198</v>
      </c>
      <c r="G97" s="39" t="s">
        <v>3741</v>
      </c>
      <c r="H97" s="39" t="s">
        <v>4199</v>
      </c>
      <c r="I97" s="39" t="s">
        <v>3742</v>
      </c>
      <c r="J97" s="42">
        <v>48</v>
      </c>
      <c r="K97" s="43">
        <v>31320.05</v>
      </c>
      <c r="L97" s="43">
        <v>35078.449999999997</v>
      </c>
      <c r="M97" s="43">
        <v>652.5</v>
      </c>
      <c r="N97" s="39" t="s">
        <v>3743</v>
      </c>
      <c r="O97" s="39" t="s">
        <v>4186</v>
      </c>
      <c r="P97" s="39" t="s">
        <v>1838</v>
      </c>
      <c r="Q97" s="37">
        <v>48</v>
      </c>
      <c r="R97" s="38" t="s">
        <v>4187</v>
      </c>
      <c r="S97" s="36" t="s">
        <v>3744</v>
      </c>
      <c r="T97" s="36" t="s">
        <v>4014</v>
      </c>
      <c r="U97" s="22" t="str">
        <f>IFERROR(VLOOKUP(C97,Mapping!B:H,5,0),"RBM to inform")</f>
        <v>SILIGURI</v>
      </c>
      <c r="V97" s="22" t="str">
        <f>IFERROR(VLOOKUP(C97,Mapping!B:H,6,0),"RBM to inform")</f>
        <v>KOLKATA ABM</v>
      </c>
      <c r="W97" s="22" t="str">
        <f>IFERROR(VLOOKUP(C97,Mapping!B:H,7,0),"RBM to inform")</f>
        <v>KOLKATA SM</v>
      </c>
    </row>
    <row r="98" spans="1:23">
      <c r="A98" s="39" t="s">
        <v>6020</v>
      </c>
      <c r="B98" s="41">
        <v>44704</v>
      </c>
      <c r="C98" s="39" t="s">
        <v>1838</v>
      </c>
      <c r="D98" s="39" t="s">
        <v>1616</v>
      </c>
      <c r="E98" s="39" t="s">
        <v>4188</v>
      </c>
      <c r="F98" s="39" t="s">
        <v>4189</v>
      </c>
      <c r="G98" s="39" t="s">
        <v>3741</v>
      </c>
      <c r="H98" s="39" t="s">
        <v>4190</v>
      </c>
      <c r="I98" s="39" t="s">
        <v>3742</v>
      </c>
      <c r="J98" s="42">
        <v>18</v>
      </c>
      <c r="K98" s="43">
        <v>23490.04</v>
      </c>
      <c r="L98" s="43">
        <v>26308.84</v>
      </c>
      <c r="M98" s="43">
        <v>1305</v>
      </c>
      <c r="N98" s="39" t="s">
        <v>3743</v>
      </c>
      <c r="O98" s="39" t="s">
        <v>4186</v>
      </c>
      <c r="P98" s="39" t="s">
        <v>1838</v>
      </c>
      <c r="Q98" s="37">
        <v>18</v>
      </c>
      <c r="R98" s="38" t="s">
        <v>4187</v>
      </c>
      <c r="S98" s="36" t="s">
        <v>3744</v>
      </c>
      <c r="T98" s="36" t="s">
        <v>4014</v>
      </c>
      <c r="U98" s="22" t="str">
        <f>IFERROR(VLOOKUP(C98,Mapping!B:H,5,0),"RBM to inform")</f>
        <v>SILIGURI</v>
      </c>
      <c r="V98" s="22" t="str">
        <f>IFERROR(VLOOKUP(C98,Mapping!B:H,6,0),"RBM to inform")</f>
        <v>KOLKATA ABM</v>
      </c>
      <c r="W98" s="22" t="str">
        <f>IFERROR(VLOOKUP(C98,Mapping!B:H,7,0),"RBM to inform")</f>
        <v>KOLKATA SM</v>
      </c>
    </row>
    <row r="99" spans="1:23">
      <c r="A99" s="39" t="s">
        <v>6021</v>
      </c>
      <c r="B99" s="41">
        <v>44704</v>
      </c>
      <c r="C99" s="39" t="s">
        <v>2804</v>
      </c>
      <c r="D99" s="39" t="s">
        <v>69</v>
      </c>
      <c r="E99" s="39" t="s">
        <v>4197</v>
      </c>
      <c r="F99" s="39" t="s">
        <v>4198</v>
      </c>
      <c r="G99" s="39" t="s">
        <v>3741</v>
      </c>
      <c r="H99" s="39" t="s">
        <v>4199</v>
      </c>
      <c r="I99" s="39" t="s">
        <v>3742</v>
      </c>
      <c r="J99" s="42">
        <v>12</v>
      </c>
      <c r="K99" s="43">
        <v>7829.98</v>
      </c>
      <c r="L99" s="43">
        <v>8769.58</v>
      </c>
      <c r="M99" s="43">
        <v>652.5</v>
      </c>
      <c r="N99" s="39" t="s">
        <v>3743</v>
      </c>
      <c r="O99" s="39" t="s">
        <v>4186</v>
      </c>
      <c r="P99" s="39" t="s">
        <v>2804</v>
      </c>
      <c r="Q99" s="37">
        <v>12</v>
      </c>
      <c r="R99" s="38" t="s">
        <v>4187</v>
      </c>
      <c r="S99" s="36" t="s">
        <v>3744</v>
      </c>
      <c r="T99" s="36" t="s">
        <v>4014</v>
      </c>
      <c r="U99" s="22" t="str">
        <f>IFERROR(VLOOKUP(C99,Mapping!B:H,5,0),"RBM to inform")</f>
        <v>KOLKATA</v>
      </c>
      <c r="V99" s="22" t="str">
        <f>IFERROR(VLOOKUP(C99,Mapping!B:H,6,0),"RBM to inform")</f>
        <v>KOLKATA ABM</v>
      </c>
      <c r="W99" s="22" t="str">
        <f>IFERROR(VLOOKUP(C99,Mapping!B:H,7,0),"RBM to inform")</f>
        <v>KOLKATA SM</v>
      </c>
    </row>
    <row r="100" spans="1:23">
      <c r="A100" s="39" t="s">
        <v>6021</v>
      </c>
      <c r="B100" s="41">
        <v>44704</v>
      </c>
      <c r="C100" s="39" t="s">
        <v>2804</v>
      </c>
      <c r="D100" s="39" t="s">
        <v>69</v>
      </c>
      <c r="E100" s="39" t="s">
        <v>4183</v>
      </c>
      <c r="F100" s="39" t="s">
        <v>4184</v>
      </c>
      <c r="G100" s="39" t="s">
        <v>3741</v>
      </c>
      <c r="H100" s="39" t="s">
        <v>4185</v>
      </c>
      <c r="I100" s="39" t="s">
        <v>3742</v>
      </c>
      <c r="J100" s="42">
        <v>2</v>
      </c>
      <c r="K100" s="43">
        <v>2609.9899999999998</v>
      </c>
      <c r="L100" s="43">
        <v>2923.19</v>
      </c>
      <c r="M100" s="43">
        <v>1305</v>
      </c>
      <c r="N100" s="39" t="s">
        <v>3743</v>
      </c>
      <c r="O100" s="39" t="s">
        <v>4186</v>
      </c>
      <c r="P100" s="39" t="s">
        <v>2804</v>
      </c>
      <c r="Q100" s="37">
        <v>2</v>
      </c>
      <c r="R100" s="38" t="s">
        <v>4187</v>
      </c>
      <c r="S100" s="36" t="s">
        <v>3744</v>
      </c>
      <c r="T100" s="36" t="s">
        <v>4014</v>
      </c>
      <c r="U100" s="22" t="str">
        <f>IFERROR(VLOOKUP(C100,Mapping!B:H,5,0),"RBM to inform")</f>
        <v>KOLKATA</v>
      </c>
      <c r="V100" s="22" t="str">
        <f>IFERROR(VLOOKUP(C100,Mapping!B:H,6,0),"RBM to inform")</f>
        <v>KOLKATA ABM</v>
      </c>
      <c r="W100" s="22" t="str">
        <f>IFERROR(VLOOKUP(C100,Mapping!B:H,7,0),"RBM to inform")</f>
        <v>KOLKATA SM</v>
      </c>
    </row>
    <row r="101" spans="1:23">
      <c r="A101" s="39" t="s">
        <v>6021</v>
      </c>
      <c r="B101" s="41">
        <v>44704</v>
      </c>
      <c r="C101" s="39" t="s">
        <v>2804</v>
      </c>
      <c r="D101" s="39" t="s">
        <v>69</v>
      </c>
      <c r="E101" s="39" t="s">
        <v>4188</v>
      </c>
      <c r="F101" s="39" t="s">
        <v>4189</v>
      </c>
      <c r="G101" s="39" t="s">
        <v>3741</v>
      </c>
      <c r="H101" s="39" t="s">
        <v>4190</v>
      </c>
      <c r="I101" s="39" t="s">
        <v>3742</v>
      </c>
      <c r="J101" s="42">
        <v>3</v>
      </c>
      <c r="K101" s="43">
        <v>3914.99</v>
      </c>
      <c r="L101" s="43">
        <v>4384.79</v>
      </c>
      <c r="M101" s="43">
        <v>1305</v>
      </c>
      <c r="N101" s="39" t="s">
        <v>3743</v>
      </c>
      <c r="O101" s="39" t="s">
        <v>4186</v>
      </c>
      <c r="P101" s="39" t="s">
        <v>2804</v>
      </c>
      <c r="Q101" s="37">
        <v>3</v>
      </c>
      <c r="R101" s="38" t="s">
        <v>4187</v>
      </c>
      <c r="S101" s="36" t="s">
        <v>3744</v>
      </c>
      <c r="T101" s="36" t="s">
        <v>4014</v>
      </c>
      <c r="U101" s="22" t="str">
        <f>IFERROR(VLOOKUP(C101,Mapping!B:H,5,0),"RBM to inform")</f>
        <v>KOLKATA</v>
      </c>
      <c r="V101" s="22" t="str">
        <f>IFERROR(VLOOKUP(C101,Mapping!B:H,6,0),"RBM to inform")</f>
        <v>KOLKATA ABM</v>
      </c>
      <c r="W101" s="22" t="str">
        <f>IFERROR(VLOOKUP(C101,Mapping!B:H,7,0),"RBM to inform")</f>
        <v>KOLKATA SM</v>
      </c>
    </row>
    <row r="102" spans="1:23">
      <c r="A102" s="39" t="s">
        <v>6092</v>
      </c>
      <c r="B102" s="41">
        <v>44705</v>
      </c>
      <c r="C102" s="39" t="s">
        <v>1800</v>
      </c>
      <c r="D102" s="39" t="s">
        <v>68</v>
      </c>
      <c r="E102" s="39" t="s">
        <v>4183</v>
      </c>
      <c r="F102" s="39" t="s">
        <v>4184</v>
      </c>
      <c r="G102" s="39" t="s">
        <v>3741</v>
      </c>
      <c r="H102" s="39" t="s">
        <v>4185</v>
      </c>
      <c r="I102" s="39" t="s">
        <v>3742</v>
      </c>
      <c r="J102" s="42">
        <v>20</v>
      </c>
      <c r="K102" s="43">
        <v>26099.99</v>
      </c>
      <c r="L102" s="43">
        <v>29231.99</v>
      </c>
      <c r="M102" s="43">
        <v>1305</v>
      </c>
      <c r="N102" s="39" t="s">
        <v>3743</v>
      </c>
      <c r="O102" s="39" t="s">
        <v>4186</v>
      </c>
      <c r="P102" s="39" t="s">
        <v>1800</v>
      </c>
      <c r="Q102" s="37">
        <v>20</v>
      </c>
      <c r="R102" s="38" t="s">
        <v>4187</v>
      </c>
      <c r="S102" s="36" t="s">
        <v>3744</v>
      </c>
      <c r="T102" s="36" t="s">
        <v>4014</v>
      </c>
      <c r="U102" s="22" t="str">
        <f>IFERROR(VLOOKUP(C102,Mapping!B:H,5,0),"RBM to inform")</f>
        <v>KOLKATA</v>
      </c>
      <c r="V102" s="22" t="str">
        <f>IFERROR(VLOOKUP(C102,Mapping!B:H,6,0),"RBM to inform")</f>
        <v>KOLKATA ABM</v>
      </c>
      <c r="W102" s="22" t="str">
        <f>IFERROR(VLOOKUP(C102,Mapping!B:H,7,0),"RBM to inform")</f>
        <v>KOLKATA SM</v>
      </c>
    </row>
    <row r="103" spans="1:23">
      <c r="A103" s="39" t="s">
        <v>6093</v>
      </c>
      <c r="B103" s="41">
        <v>44705</v>
      </c>
      <c r="C103" s="39" t="s">
        <v>1824</v>
      </c>
      <c r="D103" s="39" t="s">
        <v>445</v>
      </c>
      <c r="E103" s="39" t="s">
        <v>4183</v>
      </c>
      <c r="F103" s="39" t="s">
        <v>4184</v>
      </c>
      <c r="G103" s="39" t="s">
        <v>3741</v>
      </c>
      <c r="H103" s="39" t="s">
        <v>4185</v>
      </c>
      <c r="I103" s="39" t="s">
        <v>3742</v>
      </c>
      <c r="J103" s="42">
        <v>6</v>
      </c>
      <c r="K103" s="43">
        <v>7829.96</v>
      </c>
      <c r="L103" s="43">
        <v>8769.56</v>
      </c>
      <c r="M103" s="43">
        <v>1305</v>
      </c>
      <c r="N103" s="39" t="s">
        <v>3743</v>
      </c>
      <c r="O103" s="39" t="s">
        <v>4186</v>
      </c>
      <c r="P103" s="39" t="s">
        <v>1824</v>
      </c>
      <c r="Q103" s="37">
        <v>6</v>
      </c>
      <c r="R103" s="38" t="s">
        <v>4187</v>
      </c>
      <c r="S103" s="36" t="s">
        <v>3744</v>
      </c>
      <c r="T103" s="36" t="s">
        <v>4014</v>
      </c>
      <c r="U103" s="22" t="str">
        <f>IFERROR(VLOOKUP(C103,Mapping!B:H,5,0),"RBM to inform")</f>
        <v>KOLKATA</v>
      </c>
      <c r="V103" s="22" t="str">
        <f>IFERROR(VLOOKUP(C103,Mapping!B:H,6,0),"RBM to inform")</f>
        <v>KOLKATA ABM</v>
      </c>
      <c r="W103" s="22" t="str">
        <f>IFERROR(VLOOKUP(C103,Mapping!B:H,7,0),"RBM to inform")</f>
        <v>KOLKATA SM</v>
      </c>
    </row>
    <row r="104" spans="1:23">
      <c r="A104" s="39" t="s">
        <v>6094</v>
      </c>
      <c r="B104" s="41">
        <v>44705</v>
      </c>
      <c r="C104" s="39" t="s">
        <v>2641</v>
      </c>
      <c r="D104" s="39" t="s">
        <v>1220</v>
      </c>
      <c r="E104" s="39" t="s">
        <v>4135</v>
      </c>
      <c r="F104" s="39" t="s">
        <v>4136</v>
      </c>
      <c r="G104" s="39" t="s">
        <v>3741</v>
      </c>
      <c r="H104" s="39" t="s">
        <v>4193</v>
      </c>
      <c r="I104" s="39" t="s">
        <v>3742</v>
      </c>
      <c r="J104" s="42">
        <v>6</v>
      </c>
      <c r="K104" s="43">
        <v>1959.38</v>
      </c>
      <c r="L104" s="43">
        <v>2194.52</v>
      </c>
      <c r="M104" s="43">
        <v>326.57</v>
      </c>
      <c r="N104" s="39" t="s">
        <v>3743</v>
      </c>
      <c r="O104" s="39" t="s">
        <v>4186</v>
      </c>
      <c r="P104" s="39" t="s">
        <v>2641</v>
      </c>
      <c r="Q104" s="37">
        <v>6</v>
      </c>
      <c r="R104" s="38" t="s">
        <v>4187</v>
      </c>
      <c r="S104" s="36" t="s">
        <v>3744</v>
      </c>
      <c r="T104" s="36" t="s">
        <v>4014</v>
      </c>
      <c r="U104" s="22" t="str">
        <f>IFERROR(VLOOKUP(C104,Mapping!B:H,5,0),"RBM to inform")</f>
        <v>KOLKATA</v>
      </c>
      <c r="V104" s="22" t="str">
        <f>IFERROR(VLOOKUP(C104,Mapping!B:H,6,0),"RBM to inform")</f>
        <v>KOLKATA ABM</v>
      </c>
      <c r="W104" s="22" t="str">
        <f>IFERROR(VLOOKUP(C104,Mapping!B:H,7,0),"RBM to inform")</f>
        <v>KOLKATA SM</v>
      </c>
    </row>
    <row r="105" spans="1:23">
      <c r="A105" s="39" t="s">
        <v>6095</v>
      </c>
      <c r="B105" s="41">
        <v>44705</v>
      </c>
      <c r="C105" s="39" t="s">
        <v>1806</v>
      </c>
      <c r="D105" s="39" t="s">
        <v>1265</v>
      </c>
      <c r="E105" s="39" t="s">
        <v>4188</v>
      </c>
      <c r="F105" s="39" t="s">
        <v>4189</v>
      </c>
      <c r="G105" s="39" t="s">
        <v>3741</v>
      </c>
      <c r="H105" s="39" t="s">
        <v>4190</v>
      </c>
      <c r="I105" s="39" t="s">
        <v>3742</v>
      </c>
      <c r="J105" s="42">
        <v>6</v>
      </c>
      <c r="K105" s="43">
        <v>7830.03</v>
      </c>
      <c r="L105" s="43">
        <v>8769.6299999999992</v>
      </c>
      <c r="M105" s="43">
        <v>1305</v>
      </c>
      <c r="N105" s="39" t="s">
        <v>3743</v>
      </c>
      <c r="O105" s="39" t="s">
        <v>4186</v>
      </c>
      <c r="P105" s="39" t="s">
        <v>1806</v>
      </c>
      <c r="Q105" s="37">
        <v>6</v>
      </c>
      <c r="R105" s="38" t="s">
        <v>4187</v>
      </c>
      <c r="S105" s="36" t="s">
        <v>3744</v>
      </c>
      <c r="T105" s="36" t="s">
        <v>4014</v>
      </c>
      <c r="U105" s="22" t="str">
        <f>IFERROR(VLOOKUP(C105,Mapping!B:H,5,0),"RBM to inform")</f>
        <v>SILIGURI</v>
      </c>
      <c r="V105" s="22" t="str">
        <f>IFERROR(VLOOKUP(C105,Mapping!B:H,6,0),"RBM to inform")</f>
        <v>KOLKATA ABM</v>
      </c>
      <c r="W105" s="22" t="str">
        <f>IFERROR(VLOOKUP(C105,Mapping!B:H,7,0),"RBM to inform")</f>
        <v>KOLKATA SM</v>
      </c>
    </row>
    <row r="106" spans="1:23">
      <c r="A106" s="39" t="s">
        <v>6096</v>
      </c>
      <c r="B106" s="41">
        <v>44705</v>
      </c>
      <c r="C106" s="39" t="s">
        <v>2650</v>
      </c>
      <c r="D106" s="39" t="s">
        <v>6097</v>
      </c>
      <c r="E106" s="39" t="s">
        <v>4197</v>
      </c>
      <c r="F106" s="39" t="s">
        <v>4198</v>
      </c>
      <c r="G106" s="39" t="s">
        <v>3741</v>
      </c>
      <c r="H106" s="39" t="s">
        <v>4199</v>
      </c>
      <c r="I106" s="39" t="s">
        <v>3742</v>
      </c>
      <c r="J106" s="42">
        <v>12</v>
      </c>
      <c r="K106" s="43">
        <v>7830</v>
      </c>
      <c r="L106" s="43">
        <v>8769.6</v>
      </c>
      <c r="M106" s="43">
        <v>652.5</v>
      </c>
      <c r="N106" s="39" t="s">
        <v>3743</v>
      </c>
      <c r="O106" s="39" t="s">
        <v>4186</v>
      </c>
      <c r="P106" s="39" t="s">
        <v>2650</v>
      </c>
      <c r="Q106" s="37">
        <v>12</v>
      </c>
      <c r="R106" s="38" t="s">
        <v>4187</v>
      </c>
      <c r="S106" s="36" t="s">
        <v>3744</v>
      </c>
      <c r="T106" s="36" t="s">
        <v>4014</v>
      </c>
      <c r="U106" s="22" t="str">
        <f>IFERROR(VLOOKUP(C106,Mapping!B:H,5,0),"RBM to inform")</f>
        <v>KOLKATA</v>
      </c>
      <c r="V106" s="22" t="str">
        <f>IFERROR(VLOOKUP(C106,Mapping!B:H,6,0),"RBM to inform")</f>
        <v>KOLKATA ABM</v>
      </c>
      <c r="W106" s="22" t="str">
        <f>IFERROR(VLOOKUP(C106,Mapping!B:H,7,0),"RBM to inform")</f>
        <v>KOLKATA SM</v>
      </c>
    </row>
    <row r="107" spans="1:23">
      <c r="A107" s="39" t="s">
        <v>6096</v>
      </c>
      <c r="B107" s="41">
        <v>44705</v>
      </c>
      <c r="C107" s="39" t="s">
        <v>2650</v>
      </c>
      <c r="D107" s="39" t="s">
        <v>6097</v>
      </c>
      <c r="E107" s="39" t="s">
        <v>4183</v>
      </c>
      <c r="F107" s="39" t="s">
        <v>4184</v>
      </c>
      <c r="G107" s="39" t="s">
        <v>3741</v>
      </c>
      <c r="H107" s="39" t="s">
        <v>4185</v>
      </c>
      <c r="I107" s="39" t="s">
        <v>3742</v>
      </c>
      <c r="J107" s="42">
        <v>6</v>
      </c>
      <c r="K107" s="43">
        <v>7830</v>
      </c>
      <c r="L107" s="43">
        <v>8769.6</v>
      </c>
      <c r="M107" s="43">
        <v>1305</v>
      </c>
      <c r="N107" s="39" t="s">
        <v>3743</v>
      </c>
      <c r="O107" s="39" t="s">
        <v>4186</v>
      </c>
      <c r="P107" s="39" t="s">
        <v>2650</v>
      </c>
      <c r="Q107" s="37">
        <v>6</v>
      </c>
      <c r="R107" s="38" t="s">
        <v>4187</v>
      </c>
      <c r="S107" s="36" t="s">
        <v>3744</v>
      </c>
      <c r="T107" s="36" t="s">
        <v>4014</v>
      </c>
      <c r="U107" s="22" t="str">
        <f>IFERROR(VLOOKUP(C107,Mapping!B:H,5,0),"RBM to inform")</f>
        <v>KOLKATA</v>
      </c>
      <c r="V107" s="22" t="str">
        <f>IFERROR(VLOOKUP(C107,Mapping!B:H,6,0),"RBM to inform")</f>
        <v>KOLKATA ABM</v>
      </c>
      <c r="W107" s="22" t="str">
        <f>IFERROR(VLOOKUP(C107,Mapping!B:H,7,0),"RBM to inform")</f>
        <v>KOLKATA SM</v>
      </c>
    </row>
    <row r="108" spans="1:23">
      <c r="A108" s="39" t="s">
        <v>6096</v>
      </c>
      <c r="B108" s="41">
        <v>44705</v>
      </c>
      <c r="C108" s="39" t="s">
        <v>2650</v>
      </c>
      <c r="D108" s="39" t="s">
        <v>6097</v>
      </c>
      <c r="E108" s="39" t="s">
        <v>4135</v>
      </c>
      <c r="F108" s="39" t="s">
        <v>4136</v>
      </c>
      <c r="G108" s="39" t="s">
        <v>3741</v>
      </c>
      <c r="H108" s="39" t="s">
        <v>4193</v>
      </c>
      <c r="I108" s="39" t="s">
        <v>3742</v>
      </c>
      <c r="J108" s="42">
        <v>24</v>
      </c>
      <c r="K108" s="43">
        <v>7837.68</v>
      </c>
      <c r="L108" s="43">
        <v>8778.2000000000007</v>
      </c>
      <c r="M108" s="43">
        <v>326.57</v>
      </c>
      <c r="N108" s="39" t="s">
        <v>3743</v>
      </c>
      <c r="O108" s="39" t="s">
        <v>4186</v>
      </c>
      <c r="P108" s="39" t="s">
        <v>2650</v>
      </c>
      <c r="Q108" s="37">
        <v>24</v>
      </c>
      <c r="R108" s="38" t="s">
        <v>4187</v>
      </c>
      <c r="S108" s="36" t="s">
        <v>3744</v>
      </c>
      <c r="T108" s="36" t="s">
        <v>4014</v>
      </c>
      <c r="U108" s="22" t="str">
        <f>IFERROR(VLOOKUP(C108,Mapping!B:H,5,0),"RBM to inform")</f>
        <v>KOLKATA</v>
      </c>
      <c r="V108" s="22" t="str">
        <f>IFERROR(VLOOKUP(C108,Mapping!B:H,6,0),"RBM to inform")</f>
        <v>KOLKATA ABM</v>
      </c>
      <c r="W108" s="22" t="str">
        <f>IFERROR(VLOOKUP(C108,Mapping!B:H,7,0),"RBM to inform")</f>
        <v>KOLKATA SM</v>
      </c>
    </row>
    <row r="109" spans="1:23">
      <c r="A109" s="39" t="s">
        <v>6096</v>
      </c>
      <c r="B109" s="41">
        <v>44705</v>
      </c>
      <c r="C109" s="39" t="s">
        <v>2650</v>
      </c>
      <c r="D109" s="39" t="s">
        <v>6097</v>
      </c>
      <c r="E109" s="39" t="s">
        <v>4188</v>
      </c>
      <c r="F109" s="39" t="s">
        <v>4189</v>
      </c>
      <c r="G109" s="39" t="s">
        <v>3741</v>
      </c>
      <c r="H109" s="39" t="s">
        <v>4190</v>
      </c>
      <c r="I109" s="39" t="s">
        <v>3742</v>
      </c>
      <c r="J109" s="42">
        <v>6</v>
      </c>
      <c r="K109" s="43">
        <v>7830</v>
      </c>
      <c r="L109" s="43">
        <v>8769.6</v>
      </c>
      <c r="M109" s="43">
        <v>1305</v>
      </c>
      <c r="N109" s="39" t="s">
        <v>3743</v>
      </c>
      <c r="O109" s="39" t="s">
        <v>4186</v>
      </c>
      <c r="P109" s="39" t="s">
        <v>2650</v>
      </c>
      <c r="Q109" s="37">
        <v>6</v>
      </c>
      <c r="R109" s="38" t="s">
        <v>4187</v>
      </c>
      <c r="S109" s="36" t="s">
        <v>3744</v>
      </c>
      <c r="T109" s="36" t="s">
        <v>4014</v>
      </c>
      <c r="U109" s="22" t="str">
        <f>IFERROR(VLOOKUP(C109,Mapping!B:H,5,0),"RBM to inform")</f>
        <v>KOLKATA</v>
      </c>
      <c r="V109" s="22" t="str">
        <f>IFERROR(VLOOKUP(C109,Mapping!B:H,6,0),"RBM to inform")</f>
        <v>KOLKATA ABM</v>
      </c>
      <c r="W109" s="22" t="str">
        <f>IFERROR(VLOOKUP(C109,Mapping!B:H,7,0),"RBM to inform")</f>
        <v>KOLKATA SM</v>
      </c>
    </row>
    <row r="110" spans="1:23">
      <c r="A110" s="39" t="s">
        <v>6098</v>
      </c>
      <c r="B110" s="41">
        <v>44705</v>
      </c>
      <c r="C110" s="39" t="s">
        <v>2659</v>
      </c>
      <c r="D110" s="39" t="s">
        <v>1093</v>
      </c>
      <c r="E110" s="39" t="s">
        <v>4197</v>
      </c>
      <c r="F110" s="39" t="s">
        <v>4198</v>
      </c>
      <c r="G110" s="39" t="s">
        <v>3741</v>
      </c>
      <c r="H110" s="39" t="s">
        <v>4199</v>
      </c>
      <c r="I110" s="39" t="s">
        <v>3742</v>
      </c>
      <c r="J110" s="42">
        <v>96</v>
      </c>
      <c r="K110" s="43">
        <v>62639.65</v>
      </c>
      <c r="L110" s="43">
        <v>70156.45</v>
      </c>
      <c r="M110" s="43">
        <v>652.5</v>
      </c>
      <c r="N110" s="39" t="s">
        <v>3743</v>
      </c>
      <c r="O110" s="39" t="s">
        <v>4186</v>
      </c>
      <c r="P110" s="39" t="s">
        <v>2659</v>
      </c>
      <c r="Q110" s="37">
        <v>96</v>
      </c>
      <c r="R110" s="38" t="s">
        <v>4187</v>
      </c>
      <c r="S110" s="36" t="s">
        <v>3744</v>
      </c>
      <c r="T110" s="36" t="s">
        <v>4014</v>
      </c>
      <c r="U110" s="22" t="str">
        <f>IFERROR(VLOOKUP(C110,Mapping!B:H,5,0),"RBM to inform")</f>
        <v>KOLKATA</v>
      </c>
      <c r="V110" s="22" t="str">
        <f>IFERROR(VLOOKUP(C110,Mapping!B:H,6,0),"RBM to inform")</f>
        <v>KOLKATA ABM</v>
      </c>
      <c r="W110" s="22" t="str">
        <f>IFERROR(VLOOKUP(C110,Mapping!B:H,7,0),"RBM to inform")</f>
        <v>KOLKATA SM</v>
      </c>
    </row>
    <row r="111" spans="1:23">
      <c r="A111" s="39" t="s">
        <v>6186</v>
      </c>
      <c r="B111" s="41">
        <v>44706</v>
      </c>
      <c r="C111" s="39" t="s">
        <v>1818</v>
      </c>
      <c r="D111" s="39" t="s">
        <v>1819</v>
      </c>
      <c r="E111" s="39" t="s">
        <v>4197</v>
      </c>
      <c r="F111" s="39" t="s">
        <v>4198</v>
      </c>
      <c r="G111" s="39" t="s">
        <v>3741</v>
      </c>
      <c r="H111" s="39" t="s">
        <v>4199</v>
      </c>
      <c r="I111" s="39" t="s">
        <v>3742</v>
      </c>
      <c r="J111" s="42">
        <v>24</v>
      </c>
      <c r="K111" s="43">
        <v>15659.93</v>
      </c>
      <c r="L111" s="43">
        <v>17539.13</v>
      </c>
      <c r="M111" s="43">
        <v>652.5</v>
      </c>
      <c r="N111" s="39" t="s">
        <v>3743</v>
      </c>
      <c r="O111" s="39" t="s">
        <v>4186</v>
      </c>
      <c r="P111" s="39" t="s">
        <v>1818</v>
      </c>
      <c r="Q111" s="37">
        <v>24</v>
      </c>
      <c r="R111" s="38" t="s">
        <v>4187</v>
      </c>
      <c r="S111" s="36" t="s">
        <v>3744</v>
      </c>
      <c r="T111" s="36" t="s">
        <v>4014</v>
      </c>
      <c r="U111" s="22" t="str">
        <f>IFERROR(VLOOKUP(C111,Mapping!B:H,5,0),"RBM to inform")</f>
        <v>KOLKATA</v>
      </c>
      <c r="V111" s="22" t="str">
        <f>IFERROR(VLOOKUP(C111,Mapping!B:H,6,0),"RBM to inform")</f>
        <v>KOLKATA ABM</v>
      </c>
      <c r="W111" s="22" t="str">
        <f>IFERROR(VLOOKUP(C111,Mapping!B:H,7,0),"RBM to inform")</f>
        <v>KOLKATA SM</v>
      </c>
    </row>
    <row r="112" spans="1:23">
      <c r="A112" s="39" t="s">
        <v>6187</v>
      </c>
      <c r="B112" s="41">
        <v>44706</v>
      </c>
      <c r="C112" s="39" t="s">
        <v>1797</v>
      </c>
      <c r="D112" s="39" t="s">
        <v>626</v>
      </c>
      <c r="E112" s="39" t="s">
        <v>4183</v>
      </c>
      <c r="F112" s="39" t="s">
        <v>4184</v>
      </c>
      <c r="G112" s="39" t="s">
        <v>3741</v>
      </c>
      <c r="H112" s="39" t="s">
        <v>4185</v>
      </c>
      <c r="I112" s="39" t="s">
        <v>3742</v>
      </c>
      <c r="J112" s="42">
        <v>3</v>
      </c>
      <c r="K112" s="43">
        <v>3914.97</v>
      </c>
      <c r="L112" s="43">
        <v>4384.7700000000004</v>
      </c>
      <c r="M112" s="43">
        <v>1305</v>
      </c>
      <c r="N112" s="39" t="s">
        <v>3743</v>
      </c>
      <c r="O112" s="39" t="s">
        <v>4186</v>
      </c>
      <c r="P112" s="39" t="s">
        <v>1797</v>
      </c>
      <c r="Q112" s="37">
        <v>3</v>
      </c>
      <c r="R112" s="38" t="s">
        <v>4187</v>
      </c>
      <c r="S112" s="36" t="s">
        <v>3744</v>
      </c>
      <c r="T112" s="36" t="s">
        <v>4014</v>
      </c>
      <c r="U112" s="22" t="str">
        <f>IFERROR(VLOOKUP(C112,Mapping!B:H,5,0),"RBM to inform")</f>
        <v>KOLKATA</v>
      </c>
      <c r="V112" s="22" t="str">
        <f>IFERROR(VLOOKUP(C112,Mapping!B:H,6,0),"RBM to inform")</f>
        <v>KOLKATA ABM</v>
      </c>
      <c r="W112" s="22" t="str">
        <f>IFERROR(VLOOKUP(C112,Mapping!B:H,7,0),"RBM to inform")</f>
        <v>KOLKATA SM</v>
      </c>
    </row>
    <row r="113" spans="1:23">
      <c r="A113" s="39" t="s">
        <v>6188</v>
      </c>
      <c r="B113" s="41">
        <v>44706</v>
      </c>
      <c r="C113" s="39" t="s">
        <v>1794</v>
      </c>
      <c r="D113" s="39" t="s">
        <v>435</v>
      </c>
      <c r="E113" s="39" t="s">
        <v>4135</v>
      </c>
      <c r="F113" s="39" t="s">
        <v>4136</v>
      </c>
      <c r="G113" s="39" t="s">
        <v>3741</v>
      </c>
      <c r="H113" s="39" t="s">
        <v>4193</v>
      </c>
      <c r="I113" s="39" t="s">
        <v>3742</v>
      </c>
      <c r="J113" s="42">
        <v>12</v>
      </c>
      <c r="K113" s="43">
        <v>3918.85</v>
      </c>
      <c r="L113" s="43">
        <v>4389.1099999999997</v>
      </c>
      <c r="M113" s="43">
        <v>326.57</v>
      </c>
      <c r="N113" s="39" t="s">
        <v>3743</v>
      </c>
      <c r="O113" s="39" t="s">
        <v>4186</v>
      </c>
      <c r="P113" s="39" t="s">
        <v>1794</v>
      </c>
      <c r="Q113" s="37">
        <v>12</v>
      </c>
      <c r="R113" s="38" t="s">
        <v>4187</v>
      </c>
      <c r="S113" s="36" t="s">
        <v>3744</v>
      </c>
      <c r="T113" s="36" t="s">
        <v>4014</v>
      </c>
      <c r="U113" s="22" t="str">
        <f>IFERROR(VLOOKUP(C113,Mapping!B:H,5,0),"RBM to inform")</f>
        <v>KOLKATA</v>
      </c>
      <c r="V113" s="22" t="str">
        <f>IFERROR(VLOOKUP(C113,Mapping!B:H,6,0),"RBM to inform")</f>
        <v>KOLKATA ABM</v>
      </c>
      <c r="W113" s="22" t="str">
        <f>IFERROR(VLOOKUP(C113,Mapping!B:H,7,0),"RBM to inform")</f>
        <v>KOLKATA SM</v>
      </c>
    </row>
    <row r="114" spans="1:23">
      <c r="A114" s="39" t="s">
        <v>6189</v>
      </c>
      <c r="B114" s="41">
        <v>44706</v>
      </c>
      <c r="C114" s="39" t="s">
        <v>3408</v>
      </c>
      <c r="D114" s="39" t="s">
        <v>1706</v>
      </c>
      <c r="E114" s="39" t="s">
        <v>4197</v>
      </c>
      <c r="F114" s="39" t="s">
        <v>4198</v>
      </c>
      <c r="G114" s="39" t="s">
        <v>3741</v>
      </c>
      <c r="H114" s="39" t="s">
        <v>4199</v>
      </c>
      <c r="I114" s="39" t="s">
        <v>3742</v>
      </c>
      <c r="J114" s="42">
        <v>12</v>
      </c>
      <c r="K114" s="43">
        <v>7829.92</v>
      </c>
      <c r="L114" s="43">
        <v>8769.52</v>
      </c>
      <c r="M114" s="43">
        <v>652.5</v>
      </c>
      <c r="N114" s="39" t="s">
        <v>3743</v>
      </c>
      <c r="O114" s="39" t="s">
        <v>4186</v>
      </c>
      <c r="P114" s="39" t="s">
        <v>3408</v>
      </c>
      <c r="Q114" s="37">
        <v>12</v>
      </c>
      <c r="R114" s="38" t="s">
        <v>4187</v>
      </c>
      <c r="S114" s="36" t="s">
        <v>3744</v>
      </c>
      <c r="T114" s="36" t="s">
        <v>4014</v>
      </c>
      <c r="U114" s="22" t="str">
        <f>IFERROR(VLOOKUP(C114,Mapping!B:H,5,0),"RBM to inform")</f>
        <v>KOLKATA</v>
      </c>
      <c r="V114" s="22" t="str">
        <f>IFERROR(VLOOKUP(C114,Mapping!B:H,6,0),"RBM to inform")</f>
        <v>KOLKATA ABM</v>
      </c>
      <c r="W114" s="22" t="str">
        <f>IFERROR(VLOOKUP(C114,Mapping!B:H,7,0),"RBM to inform")</f>
        <v>KOLKATA SM</v>
      </c>
    </row>
    <row r="115" spans="1:23">
      <c r="A115" s="39" t="s">
        <v>6190</v>
      </c>
      <c r="B115" s="41">
        <v>44706</v>
      </c>
      <c r="C115" s="39" t="s">
        <v>2652</v>
      </c>
      <c r="D115" s="39" t="s">
        <v>1239</v>
      </c>
      <c r="E115" s="39" t="s">
        <v>4183</v>
      </c>
      <c r="F115" s="39" t="s">
        <v>4184</v>
      </c>
      <c r="G115" s="39" t="s">
        <v>3741</v>
      </c>
      <c r="H115" s="39" t="s">
        <v>4185</v>
      </c>
      <c r="I115" s="39" t="s">
        <v>3742</v>
      </c>
      <c r="J115" s="42">
        <v>6</v>
      </c>
      <c r="K115" s="43">
        <v>7830.05</v>
      </c>
      <c r="L115" s="43">
        <v>8769.65</v>
      </c>
      <c r="M115" s="43">
        <v>1305</v>
      </c>
      <c r="N115" s="39" t="s">
        <v>3743</v>
      </c>
      <c r="O115" s="39" t="s">
        <v>4186</v>
      </c>
      <c r="P115" s="39" t="s">
        <v>2652</v>
      </c>
      <c r="Q115" s="37">
        <v>6</v>
      </c>
      <c r="R115" s="38" t="s">
        <v>4187</v>
      </c>
      <c r="S115" s="36" t="s">
        <v>3744</v>
      </c>
      <c r="T115" s="36" t="s">
        <v>4014</v>
      </c>
      <c r="U115" s="22" t="str">
        <f>IFERROR(VLOOKUP(C115,Mapping!B:H,5,0),"RBM to inform")</f>
        <v>KOLKATA</v>
      </c>
      <c r="V115" s="22" t="str">
        <f>IFERROR(VLOOKUP(C115,Mapping!B:H,6,0),"RBM to inform")</f>
        <v>KOLKATA ABM</v>
      </c>
      <c r="W115" s="22" t="str">
        <f>IFERROR(VLOOKUP(C115,Mapping!B:H,7,0),"RBM to inform")</f>
        <v>KOLKATA SM</v>
      </c>
    </row>
    <row r="116" spans="1:23">
      <c r="A116" s="39" t="s">
        <v>6340</v>
      </c>
      <c r="B116" s="41">
        <v>44707</v>
      </c>
      <c r="C116" s="39" t="s">
        <v>2972</v>
      </c>
      <c r="D116" s="39" t="s">
        <v>410</v>
      </c>
      <c r="E116" s="39" t="s">
        <v>4135</v>
      </c>
      <c r="F116" s="39" t="s">
        <v>4136</v>
      </c>
      <c r="G116" s="39" t="s">
        <v>3741</v>
      </c>
      <c r="H116" s="39" t="s">
        <v>4193</v>
      </c>
      <c r="I116" s="39" t="s">
        <v>3742</v>
      </c>
      <c r="J116" s="42">
        <v>12</v>
      </c>
      <c r="K116" s="43">
        <v>3918.97</v>
      </c>
      <c r="L116" s="43">
        <v>4389.2299999999996</v>
      </c>
      <c r="M116" s="43">
        <v>326.57</v>
      </c>
      <c r="N116" s="39" t="s">
        <v>3743</v>
      </c>
      <c r="O116" s="39" t="s">
        <v>4186</v>
      </c>
      <c r="P116" s="39" t="s">
        <v>2972</v>
      </c>
      <c r="Q116" s="37">
        <v>12</v>
      </c>
      <c r="R116" s="38" t="s">
        <v>4187</v>
      </c>
      <c r="S116" s="36" t="s">
        <v>3744</v>
      </c>
      <c r="T116" s="36" t="s">
        <v>4014</v>
      </c>
      <c r="U116" s="22" t="str">
        <f>IFERROR(VLOOKUP(C116,Mapping!B:H,5,0),"RBM to inform")</f>
        <v>KOLKATA</v>
      </c>
      <c r="V116" s="22" t="str">
        <f>IFERROR(VLOOKUP(C116,Mapping!B:H,6,0),"RBM to inform")</f>
        <v>KOLKATA ABM</v>
      </c>
      <c r="W116" s="22" t="str">
        <f>IFERROR(VLOOKUP(C116,Mapping!B:H,7,0),"RBM to inform")</f>
        <v>KOLKATA SM</v>
      </c>
    </row>
    <row r="117" spans="1:23">
      <c r="A117" s="39" t="s">
        <v>6340</v>
      </c>
      <c r="B117" s="41">
        <v>44707</v>
      </c>
      <c r="C117" s="39" t="s">
        <v>2972</v>
      </c>
      <c r="D117" s="39" t="s">
        <v>410</v>
      </c>
      <c r="E117" s="39" t="s">
        <v>4197</v>
      </c>
      <c r="F117" s="39" t="s">
        <v>4198</v>
      </c>
      <c r="G117" s="39" t="s">
        <v>3741</v>
      </c>
      <c r="H117" s="39" t="s">
        <v>4199</v>
      </c>
      <c r="I117" s="39" t="s">
        <v>3742</v>
      </c>
      <c r="J117" s="42">
        <v>18</v>
      </c>
      <c r="K117" s="43">
        <v>11745.37</v>
      </c>
      <c r="L117" s="43">
        <v>13154.77</v>
      </c>
      <c r="M117" s="43">
        <v>652.5</v>
      </c>
      <c r="N117" s="39" t="s">
        <v>3743</v>
      </c>
      <c r="O117" s="39" t="s">
        <v>4186</v>
      </c>
      <c r="P117" s="39" t="s">
        <v>2972</v>
      </c>
      <c r="Q117" s="37">
        <v>18</v>
      </c>
      <c r="R117" s="38" t="s">
        <v>4187</v>
      </c>
      <c r="S117" s="36" t="s">
        <v>3744</v>
      </c>
      <c r="T117" s="36" t="s">
        <v>4014</v>
      </c>
      <c r="U117" s="22" t="str">
        <f>IFERROR(VLOOKUP(C117,Mapping!B:H,5,0),"RBM to inform")</f>
        <v>KOLKATA</v>
      </c>
      <c r="V117" s="22" t="str">
        <f>IFERROR(VLOOKUP(C117,Mapping!B:H,6,0),"RBM to inform")</f>
        <v>KOLKATA ABM</v>
      </c>
      <c r="W117" s="22" t="str">
        <f>IFERROR(VLOOKUP(C117,Mapping!B:H,7,0),"RBM to inform")</f>
        <v>KOLKATA SM</v>
      </c>
    </row>
    <row r="118" spans="1:23">
      <c r="A118" s="39" t="s">
        <v>6341</v>
      </c>
      <c r="B118" s="41">
        <v>44707</v>
      </c>
      <c r="C118" s="39" t="s">
        <v>1835</v>
      </c>
      <c r="D118" s="39" t="s">
        <v>1100</v>
      </c>
      <c r="E118" s="39" t="s">
        <v>4188</v>
      </c>
      <c r="F118" s="39" t="s">
        <v>4189</v>
      </c>
      <c r="G118" s="39" t="s">
        <v>3741</v>
      </c>
      <c r="H118" s="39" t="s">
        <v>4190</v>
      </c>
      <c r="I118" s="39" t="s">
        <v>3742</v>
      </c>
      <c r="J118" s="42">
        <v>3</v>
      </c>
      <c r="K118" s="43">
        <v>3915.04</v>
      </c>
      <c r="L118" s="43">
        <v>4384.84</v>
      </c>
      <c r="M118" s="43">
        <v>1305</v>
      </c>
      <c r="N118" s="39" t="s">
        <v>3743</v>
      </c>
      <c r="O118" s="39" t="s">
        <v>4186</v>
      </c>
      <c r="P118" s="39" t="s">
        <v>1835</v>
      </c>
      <c r="Q118" s="37">
        <v>3</v>
      </c>
      <c r="R118" s="38" t="s">
        <v>4187</v>
      </c>
      <c r="S118" s="36" t="s">
        <v>3744</v>
      </c>
      <c r="T118" s="36" t="s">
        <v>4014</v>
      </c>
      <c r="U118" s="22" t="str">
        <f>IFERROR(VLOOKUP(C118,Mapping!B:H,5,0),"RBM to inform")</f>
        <v>KOLKATA</v>
      </c>
      <c r="V118" s="22" t="str">
        <f>IFERROR(VLOOKUP(C118,Mapping!B:H,6,0),"RBM to inform")</f>
        <v>KOLKATA ABM</v>
      </c>
      <c r="W118" s="22" t="str">
        <f>IFERROR(VLOOKUP(C118,Mapping!B:H,7,0),"RBM to inform")</f>
        <v>KOLKATA SM</v>
      </c>
    </row>
    <row r="119" spans="1:23">
      <c r="A119" s="39" t="s">
        <v>6342</v>
      </c>
      <c r="B119" s="41">
        <v>44707</v>
      </c>
      <c r="C119" s="39" t="s">
        <v>3996</v>
      </c>
      <c r="D119" s="39" t="s">
        <v>3997</v>
      </c>
      <c r="E119" s="39" t="s">
        <v>4183</v>
      </c>
      <c r="F119" s="39" t="s">
        <v>4184</v>
      </c>
      <c r="G119" s="39" t="s">
        <v>3741</v>
      </c>
      <c r="H119" s="39" t="s">
        <v>4185</v>
      </c>
      <c r="I119" s="39" t="s">
        <v>3742</v>
      </c>
      <c r="J119" s="42">
        <v>3</v>
      </c>
      <c r="K119" s="43">
        <v>3915.03</v>
      </c>
      <c r="L119" s="43">
        <v>4384.83</v>
      </c>
      <c r="M119" s="43">
        <v>1305</v>
      </c>
      <c r="N119" s="39" t="s">
        <v>3743</v>
      </c>
      <c r="O119" s="39" t="s">
        <v>4186</v>
      </c>
      <c r="P119" s="39" t="s">
        <v>3996</v>
      </c>
      <c r="Q119" s="37">
        <v>3</v>
      </c>
      <c r="R119" s="38" t="s">
        <v>4187</v>
      </c>
      <c r="S119" s="36" t="s">
        <v>3744</v>
      </c>
      <c r="T119" s="36" t="s">
        <v>4014</v>
      </c>
      <c r="U119" s="22" t="str">
        <f>IFERROR(VLOOKUP(C119,Mapping!B:H,5,0),"RBM to inform")</f>
        <v>KOLKATA</v>
      </c>
      <c r="V119" s="22" t="str">
        <f>IFERROR(VLOOKUP(C119,Mapping!B:H,6,0),"RBM to inform")</f>
        <v>KOLKATA ABM</v>
      </c>
      <c r="W119" s="22" t="str">
        <f>IFERROR(VLOOKUP(C119,Mapping!B:H,7,0),"RBM to inform")</f>
        <v>KOLKATA SM</v>
      </c>
    </row>
    <row r="120" spans="1:23">
      <c r="A120" s="39" t="s">
        <v>6343</v>
      </c>
      <c r="B120" s="41">
        <v>44707</v>
      </c>
      <c r="C120" s="39" t="s">
        <v>1799</v>
      </c>
      <c r="D120" s="39" t="s">
        <v>4603</v>
      </c>
      <c r="E120" s="39" t="s">
        <v>4197</v>
      </c>
      <c r="F120" s="39" t="s">
        <v>4198</v>
      </c>
      <c r="G120" s="39" t="s">
        <v>3741</v>
      </c>
      <c r="H120" s="39" t="s">
        <v>4199</v>
      </c>
      <c r="I120" s="39" t="s">
        <v>3742</v>
      </c>
      <c r="J120" s="42">
        <v>24</v>
      </c>
      <c r="K120" s="43">
        <v>15659.99</v>
      </c>
      <c r="L120" s="43">
        <v>17539.189999999999</v>
      </c>
      <c r="M120" s="43">
        <v>652.5</v>
      </c>
      <c r="N120" s="39" t="s">
        <v>3743</v>
      </c>
      <c r="O120" s="39" t="s">
        <v>4186</v>
      </c>
      <c r="P120" s="39" t="s">
        <v>1799</v>
      </c>
      <c r="Q120" s="37">
        <v>24</v>
      </c>
      <c r="R120" s="38" t="s">
        <v>4187</v>
      </c>
      <c r="S120" s="36" t="s">
        <v>3744</v>
      </c>
      <c r="T120" s="36" t="s">
        <v>4014</v>
      </c>
      <c r="U120" s="22" t="str">
        <f>IFERROR(VLOOKUP(C120,Mapping!B:H,5,0),"RBM to inform")</f>
        <v>KOLKATA</v>
      </c>
      <c r="V120" s="22" t="str">
        <f>IFERROR(VLOOKUP(C120,Mapping!B:H,6,0),"RBM to inform")</f>
        <v>KOLKATA ABM</v>
      </c>
      <c r="W120" s="22" t="str">
        <f>IFERROR(VLOOKUP(C120,Mapping!B:H,7,0),"RBM to inform")</f>
        <v>KOLKATA SM</v>
      </c>
    </row>
    <row r="121" spans="1:23">
      <c r="A121" s="39" t="s">
        <v>6343</v>
      </c>
      <c r="B121" s="41">
        <v>44707</v>
      </c>
      <c r="C121" s="39" t="s">
        <v>1799</v>
      </c>
      <c r="D121" s="39" t="s">
        <v>4603</v>
      </c>
      <c r="E121" s="39" t="s">
        <v>4183</v>
      </c>
      <c r="F121" s="39" t="s">
        <v>4184</v>
      </c>
      <c r="G121" s="39" t="s">
        <v>3741</v>
      </c>
      <c r="H121" s="39" t="s">
        <v>4185</v>
      </c>
      <c r="I121" s="39" t="s">
        <v>3742</v>
      </c>
      <c r="J121" s="42">
        <v>24</v>
      </c>
      <c r="K121" s="43">
        <v>31319.98</v>
      </c>
      <c r="L121" s="43">
        <v>35078.379999999997</v>
      </c>
      <c r="M121" s="43">
        <v>1305</v>
      </c>
      <c r="N121" s="39" t="s">
        <v>3743</v>
      </c>
      <c r="O121" s="39" t="s">
        <v>4186</v>
      </c>
      <c r="P121" s="39" t="s">
        <v>1799</v>
      </c>
      <c r="Q121" s="37">
        <v>24</v>
      </c>
      <c r="R121" s="38" t="s">
        <v>4187</v>
      </c>
      <c r="S121" s="36" t="s">
        <v>3744</v>
      </c>
      <c r="T121" s="36" t="s">
        <v>4014</v>
      </c>
      <c r="U121" s="22" t="str">
        <f>IFERROR(VLOOKUP(C121,Mapping!B:H,5,0),"RBM to inform")</f>
        <v>KOLKATA</v>
      </c>
      <c r="V121" s="22" t="str">
        <f>IFERROR(VLOOKUP(C121,Mapping!B:H,6,0),"RBM to inform")</f>
        <v>KOLKATA ABM</v>
      </c>
      <c r="W121" s="22" t="str">
        <f>IFERROR(VLOOKUP(C121,Mapping!B:H,7,0),"RBM to inform")</f>
        <v>KOLKATA SM</v>
      </c>
    </row>
    <row r="122" spans="1:23">
      <c r="A122" s="39" t="s">
        <v>6343</v>
      </c>
      <c r="B122" s="41">
        <v>44707</v>
      </c>
      <c r="C122" s="39" t="s">
        <v>1799</v>
      </c>
      <c r="D122" s="39" t="s">
        <v>4603</v>
      </c>
      <c r="E122" s="39" t="s">
        <v>4135</v>
      </c>
      <c r="F122" s="39" t="s">
        <v>4136</v>
      </c>
      <c r="G122" s="39" t="s">
        <v>3741</v>
      </c>
      <c r="H122" s="39" t="s">
        <v>4193</v>
      </c>
      <c r="I122" s="39" t="s">
        <v>3742</v>
      </c>
      <c r="J122" s="42">
        <v>60</v>
      </c>
      <c r="K122" s="43">
        <v>19594.189999999999</v>
      </c>
      <c r="L122" s="43">
        <v>21945.49</v>
      </c>
      <c r="M122" s="43">
        <v>326.57</v>
      </c>
      <c r="N122" s="39" t="s">
        <v>3743</v>
      </c>
      <c r="O122" s="39" t="s">
        <v>4186</v>
      </c>
      <c r="P122" s="39" t="s">
        <v>1799</v>
      </c>
      <c r="Q122" s="37">
        <v>60</v>
      </c>
      <c r="R122" s="38" t="s">
        <v>4187</v>
      </c>
      <c r="S122" s="36" t="s">
        <v>3744</v>
      </c>
      <c r="T122" s="36" t="s">
        <v>4014</v>
      </c>
      <c r="U122" s="22" t="str">
        <f>IFERROR(VLOOKUP(C122,Mapping!B:H,5,0),"RBM to inform")</f>
        <v>KOLKATA</v>
      </c>
      <c r="V122" s="22" t="str">
        <f>IFERROR(VLOOKUP(C122,Mapping!B:H,6,0),"RBM to inform")</f>
        <v>KOLKATA ABM</v>
      </c>
      <c r="W122" s="22" t="str">
        <f>IFERROR(VLOOKUP(C122,Mapping!B:H,7,0),"RBM to inform")</f>
        <v>KOLKATA SM</v>
      </c>
    </row>
    <row r="123" spans="1:23">
      <c r="A123" s="39" t="s">
        <v>6343</v>
      </c>
      <c r="B123" s="41">
        <v>44707</v>
      </c>
      <c r="C123" s="39" t="s">
        <v>1799</v>
      </c>
      <c r="D123" s="39" t="s">
        <v>4603</v>
      </c>
      <c r="E123" s="39" t="s">
        <v>4188</v>
      </c>
      <c r="F123" s="39" t="s">
        <v>4189</v>
      </c>
      <c r="G123" s="39" t="s">
        <v>3741</v>
      </c>
      <c r="H123" s="39" t="s">
        <v>4190</v>
      </c>
      <c r="I123" s="39" t="s">
        <v>3742</v>
      </c>
      <c r="J123" s="42">
        <v>24</v>
      </c>
      <c r="K123" s="43">
        <v>31319.98</v>
      </c>
      <c r="L123" s="43">
        <v>35078.379999999997</v>
      </c>
      <c r="M123" s="43">
        <v>1305</v>
      </c>
      <c r="N123" s="39" t="s">
        <v>3743</v>
      </c>
      <c r="O123" s="39" t="s">
        <v>4186</v>
      </c>
      <c r="P123" s="39" t="s">
        <v>1799</v>
      </c>
      <c r="Q123" s="37">
        <v>24</v>
      </c>
      <c r="R123" s="38" t="s">
        <v>4187</v>
      </c>
      <c r="S123" s="36" t="s">
        <v>3744</v>
      </c>
      <c r="T123" s="36" t="s">
        <v>4014</v>
      </c>
      <c r="U123" s="22" t="str">
        <f>IFERROR(VLOOKUP(C123,Mapping!B:H,5,0),"RBM to inform")</f>
        <v>KOLKATA</v>
      </c>
      <c r="V123" s="22" t="str">
        <f>IFERROR(VLOOKUP(C123,Mapping!B:H,6,0),"RBM to inform")</f>
        <v>KOLKATA ABM</v>
      </c>
      <c r="W123" s="22" t="str">
        <f>IFERROR(VLOOKUP(C123,Mapping!B:H,7,0),"RBM to inform")</f>
        <v>KOLKATA SM</v>
      </c>
    </row>
    <row r="124" spans="1:23">
      <c r="A124" s="39" t="s">
        <v>6586</v>
      </c>
      <c r="B124" s="41">
        <v>44708</v>
      </c>
      <c r="C124" s="39" t="s">
        <v>3330</v>
      </c>
      <c r="D124" s="39" t="s">
        <v>1542</v>
      </c>
      <c r="E124" s="39" t="s">
        <v>4197</v>
      </c>
      <c r="F124" s="39" t="s">
        <v>4198</v>
      </c>
      <c r="G124" s="39" t="s">
        <v>3741</v>
      </c>
      <c r="H124" s="39" t="s">
        <v>4199</v>
      </c>
      <c r="I124" s="39" t="s">
        <v>3742</v>
      </c>
      <c r="J124" s="42">
        <v>36</v>
      </c>
      <c r="K124" s="43">
        <v>23489.93</v>
      </c>
      <c r="L124" s="43">
        <v>26308.73</v>
      </c>
      <c r="M124" s="43">
        <v>652.5</v>
      </c>
      <c r="N124" s="39" t="s">
        <v>3743</v>
      </c>
      <c r="O124" s="39" t="s">
        <v>4186</v>
      </c>
      <c r="P124" s="39" t="s">
        <v>3330</v>
      </c>
      <c r="Q124" s="37">
        <v>36</v>
      </c>
      <c r="R124" s="38" t="s">
        <v>4187</v>
      </c>
      <c r="S124" s="36" t="s">
        <v>3744</v>
      </c>
      <c r="T124" s="36" t="s">
        <v>4014</v>
      </c>
      <c r="U124" s="22" t="str">
        <f>IFERROR(VLOOKUP(C124,Mapping!B:H,5,0),"RBM to inform")</f>
        <v>KOLKATA</v>
      </c>
      <c r="V124" s="22" t="str">
        <f>IFERROR(VLOOKUP(C124,Mapping!B:H,6,0),"RBM to inform")</f>
        <v>KOLKATA ABM</v>
      </c>
      <c r="W124" s="22" t="str">
        <f>IFERROR(VLOOKUP(C124,Mapping!B:H,7,0),"RBM to inform")</f>
        <v>KOLKATA SM</v>
      </c>
    </row>
    <row r="125" spans="1:23">
      <c r="A125" s="39" t="s">
        <v>6586</v>
      </c>
      <c r="B125" s="41">
        <v>44708</v>
      </c>
      <c r="C125" s="39" t="s">
        <v>3330</v>
      </c>
      <c r="D125" s="39" t="s">
        <v>1542</v>
      </c>
      <c r="E125" s="39" t="s">
        <v>4135</v>
      </c>
      <c r="F125" s="39" t="s">
        <v>4136</v>
      </c>
      <c r="G125" s="39" t="s">
        <v>3741</v>
      </c>
      <c r="H125" s="39" t="s">
        <v>4193</v>
      </c>
      <c r="I125" s="39" t="s">
        <v>3742</v>
      </c>
      <c r="J125" s="42">
        <v>42</v>
      </c>
      <c r="K125" s="43">
        <v>13715.91</v>
      </c>
      <c r="L125" s="43">
        <v>15361.83</v>
      </c>
      <c r="M125" s="43">
        <v>326.57</v>
      </c>
      <c r="N125" s="39" t="s">
        <v>3743</v>
      </c>
      <c r="O125" s="39" t="s">
        <v>4186</v>
      </c>
      <c r="P125" s="39" t="s">
        <v>3330</v>
      </c>
      <c r="Q125" s="37">
        <v>42</v>
      </c>
      <c r="R125" s="38" t="s">
        <v>4187</v>
      </c>
      <c r="S125" s="36" t="s">
        <v>3744</v>
      </c>
      <c r="T125" s="36" t="s">
        <v>4014</v>
      </c>
      <c r="U125" s="22" t="str">
        <f>IFERROR(VLOOKUP(C125,Mapping!B:H,5,0),"RBM to inform")</f>
        <v>KOLKATA</v>
      </c>
      <c r="V125" s="22" t="str">
        <f>IFERROR(VLOOKUP(C125,Mapping!B:H,6,0),"RBM to inform")</f>
        <v>KOLKATA ABM</v>
      </c>
      <c r="W125" s="22" t="str">
        <f>IFERROR(VLOOKUP(C125,Mapping!B:H,7,0),"RBM to inform")</f>
        <v>KOLKATA SM</v>
      </c>
    </row>
    <row r="126" spans="1:23">
      <c r="A126" s="39" t="s">
        <v>6587</v>
      </c>
      <c r="B126" s="41">
        <v>44708</v>
      </c>
      <c r="C126" s="39" t="s">
        <v>3636</v>
      </c>
      <c r="D126" s="39" t="s">
        <v>3482</v>
      </c>
      <c r="E126" s="39" t="s">
        <v>4197</v>
      </c>
      <c r="F126" s="39" t="s">
        <v>4198</v>
      </c>
      <c r="G126" s="39" t="s">
        <v>3741</v>
      </c>
      <c r="H126" s="39" t="s">
        <v>4199</v>
      </c>
      <c r="I126" s="39" t="s">
        <v>3742</v>
      </c>
      <c r="J126" s="42">
        <v>30</v>
      </c>
      <c r="K126" s="43">
        <v>19574.93</v>
      </c>
      <c r="L126" s="43">
        <v>21923.93</v>
      </c>
      <c r="M126" s="43">
        <v>652.5</v>
      </c>
      <c r="N126" s="39" t="s">
        <v>3743</v>
      </c>
      <c r="O126" s="39" t="s">
        <v>4186</v>
      </c>
      <c r="P126" s="39" t="s">
        <v>3636</v>
      </c>
      <c r="Q126" s="37">
        <v>30</v>
      </c>
      <c r="R126" s="38" t="s">
        <v>4187</v>
      </c>
      <c r="S126" s="36" t="s">
        <v>3744</v>
      </c>
      <c r="T126" s="36" t="s">
        <v>4014</v>
      </c>
      <c r="U126" s="22" t="str">
        <f>IFERROR(VLOOKUP(C126,Mapping!B:H,5,0),"RBM to inform")</f>
        <v>KOLKATA</v>
      </c>
      <c r="V126" s="22" t="str">
        <f>IFERROR(VLOOKUP(C126,Mapping!B:H,6,0),"RBM to inform")</f>
        <v>KOLKATA ABM</v>
      </c>
      <c r="W126" s="22" t="str">
        <f>IFERROR(VLOOKUP(C126,Mapping!B:H,7,0),"RBM to inform")</f>
        <v>KOLKATA SM</v>
      </c>
    </row>
    <row r="127" spans="1:23">
      <c r="A127" s="39" t="s">
        <v>6587</v>
      </c>
      <c r="B127" s="41">
        <v>44708</v>
      </c>
      <c r="C127" s="39" t="s">
        <v>3636</v>
      </c>
      <c r="D127" s="39" t="s">
        <v>3482</v>
      </c>
      <c r="E127" s="39" t="s">
        <v>4183</v>
      </c>
      <c r="F127" s="39" t="s">
        <v>4184</v>
      </c>
      <c r="G127" s="39" t="s">
        <v>3741</v>
      </c>
      <c r="H127" s="39" t="s">
        <v>4185</v>
      </c>
      <c r="I127" s="39" t="s">
        <v>3742</v>
      </c>
      <c r="J127" s="42">
        <v>36</v>
      </c>
      <c r="K127" s="43">
        <v>46979.85</v>
      </c>
      <c r="L127" s="43">
        <v>52617.45</v>
      </c>
      <c r="M127" s="43">
        <v>1305</v>
      </c>
      <c r="N127" s="39" t="s">
        <v>3743</v>
      </c>
      <c r="O127" s="39" t="s">
        <v>4186</v>
      </c>
      <c r="P127" s="39" t="s">
        <v>3636</v>
      </c>
      <c r="Q127" s="37">
        <v>36</v>
      </c>
      <c r="R127" s="38" t="s">
        <v>4187</v>
      </c>
      <c r="S127" s="36" t="s">
        <v>3744</v>
      </c>
      <c r="T127" s="36" t="s">
        <v>4014</v>
      </c>
      <c r="U127" s="22" t="str">
        <f>IFERROR(VLOOKUP(C127,Mapping!B:H,5,0),"RBM to inform")</f>
        <v>KOLKATA</v>
      </c>
      <c r="V127" s="22" t="str">
        <f>IFERROR(VLOOKUP(C127,Mapping!B:H,6,0),"RBM to inform")</f>
        <v>KOLKATA ABM</v>
      </c>
      <c r="W127" s="22" t="str">
        <f>IFERROR(VLOOKUP(C127,Mapping!B:H,7,0),"RBM to inform")</f>
        <v>KOLKATA SM</v>
      </c>
    </row>
    <row r="128" spans="1:23">
      <c r="A128" s="39" t="s">
        <v>6587</v>
      </c>
      <c r="B128" s="41">
        <v>44708</v>
      </c>
      <c r="C128" s="39" t="s">
        <v>3636</v>
      </c>
      <c r="D128" s="39" t="s">
        <v>3482</v>
      </c>
      <c r="E128" s="39" t="s">
        <v>4135</v>
      </c>
      <c r="F128" s="39" t="s">
        <v>4136</v>
      </c>
      <c r="G128" s="39" t="s">
        <v>3741</v>
      </c>
      <c r="H128" s="39" t="s">
        <v>4193</v>
      </c>
      <c r="I128" s="39" t="s">
        <v>3742</v>
      </c>
      <c r="J128" s="42">
        <v>54</v>
      </c>
      <c r="K128" s="43">
        <v>17634.72</v>
      </c>
      <c r="L128" s="43">
        <v>19750.900000000001</v>
      </c>
      <c r="M128" s="43">
        <v>326.57</v>
      </c>
      <c r="N128" s="39" t="s">
        <v>3743</v>
      </c>
      <c r="O128" s="39" t="s">
        <v>4186</v>
      </c>
      <c r="P128" s="39" t="s">
        <v>3636</v>
      </c>
      <c r="Q128" s="37">
        <v>54</v>
      </c>
      <c r="R128" s="38" t="s">
        <v>4187</v>
      </c>
      <c r="S128" s="36" t="s">
        <v>3744</v>
      </c>
      <c r="T128" s="36" t="s">
        <v>4014</v>
      </c>
      <c r="U128" s="22" t="str">
        <f>IFERROR(VLOOKUP(C128,Mapping!B:H,5,0),"RBM to inform")</f>
        <v>KOLKATA</v>
      </c>
      <c r="V128" s="22" t="str">
        <f>IFERROR(VLOOKUP(C128,Mapping!B:H,6,0),"RBM to inform")</f>
        <v>KOLKATA ABM</v>
      </c>
      <c r="W128" s="22" t="str">
        <f>IFERROR(VLOOKUP(C128,Mapping!B:H,7,0),"RBM to inform")</f>
        <v>KOLKATA SM</v>
      </c>
    </row>
    <row r="129" spans="1:23">
      <c r="A129" s="39" t="s">
        <v>6587</v>
      </c>
      <c r="B129" s="41">
        <v>44708</v>
      </c>
      <c r="C129" s="39" t="s">
        <v>3636</v>
      </c>
      <c r="D129" s="39" t="s">
        <v>3482</v>
      </c>
      <c r="E129" s="39" t="s">
        <v>4188</v>
      </c>
      <c r="F129" s="39" t="s">
        <v>4189</v>
      </c>
      <c r="G129" s="39" t="s">
        <v>3741</v>
      </c>
      <c r="H129" s="39" t="s">
        <v>4190</v>
      </c>
      <c r="I129" s="39" t="s">
        <v>3742</v>
      </c>
      <c r="J129" s="42">
        <v>18</v>
      </c>
      <c r="K129" s="43">
        <v>23489.919999999998</v>
      </c>
      <c r="L129" s="43">
        <v>26308.720000000001</v>
      </c>
      <c r="M129" s="43">
        <v>1305</v>
      </c>
      <c r="N129" s="39" t="s">
        <v>3743</v>
      </c>
      <c r="O129" s="39" t="s">
        <v>4186</v>
      </c>
      <c r="P129" s="39" t="s">
        <v>3636</v>
      </c>
      <c r="Q129" s="37">
        <v>18</v>
      </c>
      <c r="R129" s="38" t="s">
        <v>4187</v>
      </c>
      <c r="S129" s="36" t="s">
        <v>3744</v>
      </c>
      <c r="T129" s="36" t="s">
        <v>4014</v>
      </c>
      <c r="U129" s="22" t="str">
        <f>IFERROR(VLOOKUP(C129,Mapping!B:H,5,0),"RBM to inform")</f>
        <v>KOLKATA</v>
      </c>
      <c r="V129" s="22" t="str">
        <f>IFERROR(VLOOKUP(C129,Mapping!B:H,6,0),"RBM to inform")</f>
        <v>KOLKATA ABM</v>
      </c>
      <c r="W129" s="22" t="str">
        <f>IFERROR(VLOOKUP(C129,Mapping!B:H,7,0),"RBM to inform")</f>
        <v>KOLKATA SM</v>
      </c>
    </row>
    <row r="130" spans="1:23">
      <c r="A130" s="39" t="s">
        <v>6782</v>
      </c>
      <c r="B130" s="41">
        <v>44709</v>
      </c>
      <c r="C130" s="39" t="s">
        <v>2659</v>
      </c>
      <c r="D130" s="39" t="s">
        <v>1093</v>
      </c>
      <c r="E130" s="39" t="s">
        <v>4183</v>
      </c>
      <c r="F130" s="39" t="s">
        <v>4184</v>
      </c>
      <c r="G130" s="39" t="s">
        <v>3741</v>
      </c>
      <c r="H130" s="39" t="s">
        <v>4185</v>
      </c>
      <c r="I130" s="39" t="s">
        <v>3742</v>
      </c>
      <c r="J130" s="42">
        <v>24</v>
      </c>
      <c r="K130" s="43">
        <v>31319.84</v>
      </c>
      <c r="L130" s="43">
        <v>35078.239999999998</v>
      </c>
      <c r="M130" s="43">
        <v>1305</v>
      </c>
      <c r="N130" s="39" t="s">
        <v>3743</v>
      </c>
      <c r="O130" s="39" t="s">
        <v>4186</v>
      </c>
      <c r="P130" s="39" t="s">
        <v>2659</v>
      </c>
      <c r="Q130" s="37">
        <v>24</v>
      </c>
      <c r="R130" s="38" t="s">
        <v>4187</v>
      </c>
      <c r="S130" s="36" t="s">
        <v>3744</v>
      </c>
      <c r="T130" s="36" t="s">
        <v>4014</v>
      </c>
      <c r="U130" s="22" t="str">
        <f>IFERROR(VLOOKUP(C130,Mapping!B:H,5,0),"RBM to inform")</f>
        <v>KOLKATA</v>
      </c>
      <c r="V130" s="22" t="str">
        <f>IFERROR(VLOOKUP(C130,Mapping!B:H,6,0),"RBM to inform")</f>
        <v>KOLKATA ABM</v>
      </c>
      <c r="W130" s="22" t="str">
        <f>IFERROR(VLOOKUP(C130,Mapping!B:H,7,0),"RBM to inform")</f>
        <v>KOLKATA SM</v>
      </c>
    </row>
    <row r="131" spans="1:23">
      <c r="A131" s="39" t="s">
        <v>6782</v>
      </c>
      <c r="B131" s="41">
        <v>44709</v>
      </c>
      <c r="C131" s="39" t="s">
        <v>2659</v>
      </c>
      <c r="D131" s="39" t="s">
        <v>1093</v>
      </c>
      <c r="E131" s="39" t="s">
        <v>4188</v>
      </c>
      <c r="F131" s="39" t="s">
        <v>4189</v>
      </c>
      <c r="G131" s="39" t="s">
        <v>3741</v>
      </c>
      <c r="H131" s="39" t="s">
        <v>4190</v>
      </c>
      <c r="I131" s="39" t="s">
        <v>3742</v>
      </c>
      <c r="J131" s="42">
        <v>12</v>
      </c>
      <c r="K131" s="43">
        <v>15659.92</v>
      </c>
      <c r="L131" s="43">
        <v>17539.12</v>
      </c>
      <c r="M131" s="43">
        <v>1305</v>
      </c>
      <c r="N131" s="39" t="s">
        <v>3743</v>
      </c>
      <c r="O131" s="39" t="s">
        <v>4186</v>
      </c>
      <c r="P131" s="39" t="s">
        <v>2659</v>
      </c>
      <c r="Q131" s="37">
        <v>12</v>
      </c>
      <c r="R131" s="38" t="s">
        <v>4187</v>
      </c>
      <c r="S131" s="36" t="s">
        <v>3744</v>
      </c>
      <c r="T131" s="36" t="s">
        <v>4014</v>
      </c>
      <c r="U131" s="22" t="str">
        <f>IFERROR(VLOOKUP(C131,Mapping!B:H,5,0),"RBM to inform")</f>
        <v>KOLKATA</v>
      </c>
      <c r="V131" s="22" t="str">
        <f>IFERROR(VLOOKUP(C131,Mapping!B:H,6,0),"RBM to inform")</f>
        <v>KOLKATA ABM</v>
      </c>
      <c r="W131" s="22" t="str">
        <f>IFERROR(VLOOKUP(C131,Mapping!B:H,7,0),"RBM to inform")</f>
        <v>KOLKATA SM</v>
      </c>
    </row>
    <row r="132" spans="1:23">
      <c r="A132" s="39" t="s">
        <v>6782</v>
      </c>
      <c r="B132" s="41">
        <v>44709</v>
      </c>
      <c r="C132" s="39" t="s">
        <v>2659</v>
      </c>
      <c r="D132" s="39" t="s">
        <v>1093</v>
      </c>
      <c r="E132" s="39" t="s">
        <v>4135</v>
      </c>
      <c r="F132" s="39" t="s">
        <v>4136</v>
      </c>
      <c r="G132" s="39" t="s">
        <v>3741</v>
      </c>
      <c r="H132" s="39" t="s">
        <v>4193</v>
      </c>
      <c r="I132" s="39" t="s">
        <v>3742</v>
      </c>
      <c r="J132" s="42">
        <v>96</v>
      </c>
      <c r="K132" s="43">
        <v>31350.560000000001</v>
      </c>
      <c r="L132" s="43">
        <v>35112.639999999999</v>
      </c>
      <c r="M132" s="43">
        <v>326.57</v>
      </c>
      <c r="N132" s="39" t="s">
        <v>3743</v>
      </c>
      <c r="O132" s="39" t="s">
        <v>4186</v>
      </c>
      <c r="P132" s="39" t="s">
        <v>2659</v>
      </c>
      <c r="Q132" s="37">
        <v>96</v>
      </c>
      <c r="R132" s="38" t="s">
        <v>4187</v>
      </c>
      <c r="S132" s="36" t="s">
        <v>3744</v>
      </c>
      <c r="T132" s="36" t="s">
        <v>4014</v>
      </c>
      <c r="U132" s="22" t="str">
        <f>IFERROR(VLOOKUP(C132,Mapping!B:H,5,0),"RBM to inform")</f>
        <v>KOLKATA</v>
      </c>
      <c r="V132" s="22" t="str">
        <f>IFERROR(VLOOKUP(C132,Mapping!B:H,6,0),"RBM to inform")</f>
        <v>KOLKATA ABM</v>
      </c>
      <c r="W132" s="22" t="str">
        <f>IFERROR(VLOOKUP(C132,Mapping!B:H,7,0),"RBM to inform")</f>
        <v>KOLKATA SM</v>
      </c>
    </row>
    <row r="133" spans="1:23">
      <c r="A133" s="39" t="s">
        <v>6783</v>
      </c>
      <c r="B133" s="41">
        <v>44709</v>
      </c>
      <c r="C133" s="39" t="s">
        <v>1804</v>
      </c>
      <c r="D133" s="39" t="s">
        <v>382</v>
      </c>
      <c r="E133" s="39" t="s">
        <v>4188</v>
      </c>
      <c r="F133" s="39" t="s">
        <v>4189</v>
      </c>
      <c r="G133" s="39" t="s">
        <v>3741</v>
      </c>
      <c r="H133" s="39" t="s">
        <v>4190</v>
      </c>
      <c r="I133" s="39" t="s">
        <v>3742</v>
      </c>
      <c r="J133" s="42">
        <v>6</v>
      </c>
      <c r="K133" s="43">
        <v>7830.02</v>
      </c>
      <c r="L133" s="43">
        <v>8769.6200000000008</v>
      </c>
      <c r="M133" s="43">
        <v>1305</v>
      </c>
      <c r="N133" s="39" t="s">
        <v>3743</v>
      </c>
      <c r="O133" s="39" t="s">
        <v>4186</v>
      </c>
      <c r="P133" s="39" t="s">
        <v>1804</v>
      </c>
      <c r="Q133" s="37">
        <v>6</v>
      </c>
      <c r="R133" s="38" t="s">
        <v>4187</v>
      </c>
      <c r="S133" s="36" t="s">
        <v>3744</v>
      </c>
      <c r="T133" s="36" t="s">
        <v>4014</v>
      </c>
      <c r="U133" s="22" t="str">
        <f>IFERROR(VLOOKUP(C133,Mapping!B:H,5,0),"RBM to inform")</f>
        <v>KOLKATA</v>
      </c>
      <c r="V133" s="22" t="str">
        <f>IFERROR(VLOOKUP(C133,Mapping!B:H,6,0),"RBM to inform")</f>
        <v>KOLKATA ABM</v>
      </c>
      <c r="W133" s="22" t="str">
        <f>IFERROR(VLOOKUP(C133,Mapping!B:H,7,0),"RBM to inform")</f>
        <v>KOLKATA SM</v>
      </c>
    </row>
    <row r="134" spans="1:23">
      <c r="A134" s="39" t="s">
        <v>6783</v>
      </c>
      <c r="B134" s="41">
        <v>44709</v>
      </c>
      <c r="C134" s="39" t="s">
        <v>1804</v>
      </c>
      <c r="D134" s="39" t="s">
        <v>382</v>
      </c>
      <c r="E134" s="39" t="s">
        <v>4135</v>
      </c>
      <c r="F134" s="39" t="s">
        <v>4136</v>
      </c>
      <c r="G134" s="39" t="s">
        <v>3741</v>
      </c>
      <c r="H134" s="39" t="s">
        <v>4193</v>
      </c>
      <c r="I134" s="39" t="s">
        <v>3742</v>
      </c>
      <c r="J134" s="42">
        <v>6</v>
      </c>
      <c r="K134" s="43">
        <v>1959.42</v>
      </c>
      <c r="L134" s="43">
        <v>2194.56</v>
      </c>
      <c r="M134" s="43">
        <v>326.57</v>
      </c>
      <c r="N134" s="39" t="s">
        <v>3743</v>
      </c>
      <c r="O134" s="39" t="s">
        <v>4186</v>
      </c>
      <c r="P134" s="39" t="s">
        <v>1804</v>
      </c>
      <c r="Q134" s="37">
        <v>6</v>
      </c>
      <c r="R134" s="38" t="s">
        <v>4187</v>
      </c>
      <c r="S134" s="36" t="s">
        <v>3744</v>
      </c>
      <c r="T134" s="36" t="s">
        <v>4014</v>
      </c>
      <c r="U134" s="22" t="str">
        <f>IFERROR(VLOOKUP(C134,Mapping!B:H,5,0),"RBM to inform")</f>
        <v>KOLKATA</v>
      </c>
      <c r="V134" s="22" t="str">
        <f>IFERROR(VLOOKUP(C134,Mapping!B:H,6,0),"RBM to inform")</f>
        <v>KOLKATA ABM</v>
      </c>
      <c r="W134" s="22" t="str">
        <f>IFERROR(VLOOKUP(C134,Mapping!B:H,7,0),"RBM to inform")</f>
        <v>KOLKATA SM</v>
      </c>
    </row>
    <row r="135" spans="1:23">
      <c r="A135" s="39" t="s">
        <v>6784</v>
      </c>
      <c r="B135" s="41">
        <v>44709</v>
      </c>
      <c r="C135" s="39" t="s">
        <v>3841</v>
      </c>
      <c r="D135" s="39" t="s">
        <v>3842</v>
      </c>
      <c r="E135" s="39" t="s">
        <v>4197</v>
      </c>
      <c r="F135" s="39" t="s">
        <v>4198</v>
      </c>
      <c r="G135" s="39" t="s">
        <v>3741</v>
      </c>
      <c r="H135" s="39" t="s">
        <v>4199</v>
      </c>
      <c r="I135" s="39" t="s">
        <v>3742</v>
      </c>
      <c r="J135" s="42">
        <v>6</v>
      </c>
      <c r="K135" s="43">
        <v>3914.94</v>
      </c>
      <c r="L135" s="43">
        <v>4384.74</v>
      </c>
      <c r="M135" s="43">
        <v>652.5</v>
      </c>
      <c r="N135" s="39" t="s">
        <v>3743</v>
      </c>
      <c r="O135" s="39" t="s">
        <v>4186</v>
      </c>
      <c r="P135" s="39" t="s">
        <v>3841</v>
      </c>
      <c r="Q135" s="37">
        <v>6</v>
      </c>
      <c r="R135" s="38" t="s">
        <v>4187</v>
      </c>
      <c r="S135" s="36" t="s">
        <v>3744</v>
      </c>
      <c r="T135" s="36" t="s">
        <v>4014</v>
      </c>
      <c r="U135" s="22" t="str">
        <f>IFERROR(VLOOKUP(C135,Mapping!B:H,5,0),"RBM to inform")</f>
        <v>SILIGURI</v>
      </c>
      <c r="V135" s="22" t="str">
        <f>IFERROR(VLOOKUP(C135,Mapping!B:H,6,0),"RBM to inform")</f>
        <v>KOLKATA ABM</v>
      </c>
      <c r="W135" s="22" t="str">
        <f>IFERROR(VLOOKUP(C135,Mapping!B:H,7,0),"RBM to inform")</f>
        <v>KOLKATA SM</v>
      </c>
    </row>
    <row r="136" spans="1:23">
      <c r="A136" s="39" t="s">
        <v>6785</v>
      </c>
      <c r="B136" s="41">
        <v>44709</v>
      </c>
      <c r="C136" s="39" t="s">
        <v>3674</v>
      </c>
      <c r="D136" s="39" t="s">
        <v>3675</v>
      </c>
      <c r="E136" s="39" t="s">
        <v>4197</v>
      </c>
      <c r="F136" s="39" t="s">
        <v>4198</v>
      </c>
      <c r="G136" s="39" t="s">
        <v>3741</v>
      </c>
      <c r="H136" s="39" t="s">
        <v>4199</v>
      </c>
      <c r="I136" s="39" t="s">
        <v>3742</v>
      </c>
      <c r="J136" s="42">
        <v>6</v>
      </c>
      <c r="K136" s="43">
        <v>3914.97</v>
      </c>
      <c r="L136" s="43">
        <v>4384.7700000000004</v>
      </c>
      <c r="M136" s="43">
        <v>652.5</v>
      </c>
      <c r="N136" s="39" t="s">
        <v>3743</v>
      </c>
      <c r="O136" s="39" t="s">
        <v>4186</v>
      </c>
      <c r="P136" s="39" t="s">
        <v>3674</v>
      </c>
      <c r="Q136" s="37">
        <v>6</v>
      </c>
      <c r="R136" s="38" t="s">
        <v>4187</v>
      </c>
      <c r="S136" s="36" t="s">
        <v>3744</v>
      </c>
      <c r="T136" s="36" t="s">
        <v>4014</v>
      </c>
      <c r="U136" s="22" t="str">
        <f>IFERROR(VLOOKUP(C136,Mapping!B:H,5,0),"RBM to inform")</f>
        <v>KOLKATA</v>
      </c>
      <c r="V136" s="22" t="str">
        <f>IFERROR(VLOOKUP(C136,Mapping!B:H,6,0),"RBM to inform")</f>
        <v>KOLKATA ABM</v>
      </c>
      <c r="W136" s="22" t="str">
        <f>IFERROR(VLOOKUP(C136,Mapping!B:H,7,0),"RBM to inform")</f>
        <v>KOLKATA SM</v>
      </c>
    </row>
    <row r="137" spans="1:23">
      <c r="A137" s="39" t="s">
        <v>6785</v>
      </c>
      <c r="B137" s="41">
        <v>44709</v>
      </c>
      <c r="C137" s="39" t="s">
        <v>3674</v>
      </c>
      <c r="D137" s="39" t="s">
        <v>3675</v>
      </c>
      <c r="E137" s="39" t="s">
        <v>4135</v>
      </c>
      <c r="F137" s="39" t="s">
        <v>4136</v>
      </c>
      <c r="G137" s="39" t="s">
        <v>3741</v>
      </c>
      <c r="H137" s="39" t="s">
        <v>4193</v>
      </c>
      <c r="I137" s="39" t="s">
        <v>3742</v>
      </c>
      <c r="J137" s="42">
        <v>6</v>
      </c>
      <c r="K137" s="43">
        <v>1959.41</v>
      </c>
      <c r="L137" s="43">
        <v>2194.5500000000002</v>
      </c>
      <c r="M137" s="43">
        <v>326.57</v>
      </c>
      <c r="N137" s="39" t="s">
        <v>3743</v>
      </c>
      <c r="O137" s="39" t="s">
        <v>4186</v>
      </c>
      <c r="P137" s="39" t="s">
        <v>3674</v>
      </c>
      <c r="Q137" s="37">
        <v>6</v>
      </c>
      <c r="R137" s="38" t="s">
        <v>4187</v>
      </c>
      <c r="S137" s="36" t="s">
        <v>3744</v>
      </c>
      <c r="T137" s="36" t="s">
        <v>4014</v>
      </c>
      <c r="U137" s="22" t="str">
        <f>IFERROR(VLOOKUP(C137,Mapping!B:H,5,0),"RBM to inform")</f>
        <v>KOLKATA</v>
      </c>
      <c r="V137" s="22" t="str">
        <f>IFERROR(VLOOKUP(C137,Mapping!B:H,6,0),"RBM to inform")</f>
        <v>KOLKATA ABM</v>
      </c>
      <c r="W137" s="22" t="str">
        <f>IFERROR(VLOOKUP(C137,Mapping!B:H,7,0),"RBM to inform")</f>
        <v>KOLKATA SM</v>
      </c>
    </row>
    <row r="138" spans="1:23">
      <c r="A138" s="39" t="s">
        <v>6786</v>
      </c>
      <c r="B138" s="41">
        <v>44709</v>
      </c>
      <c r="C138" s="39" t="s">
        <v>1805</v>
      </c>
      <c r="D138" s="39" t="s">
        <v>1210</v>
      </c>
      <c r="E138" s="39" t="s">
        <v>4197</v>
      </c>
      <c r="F138" s="39" t="s">
        <v>4198</v>
      </c>
      <c r="G138" s="39" t="s">
        <v>3741</v>
      </c>
      <c r="H138" s="39" t="s">
        <v>4199</v>
      </c>
      <c r="I138" s="39" t="s">
        <v>3742</v>
      </c>
      <c r="J138" s="42">
        <v>6</v>
      </c>
      <c r="K138" s="43">
        <v>3914.98</v>
      </c>
      <c r="L138" s="43">
        <v>4384.78</v>
      </c>
      <c r="M138" s="43">
        <v>652.5</v>
      </c>
      <c r="N138" s="39" t="s">
        <v>3743</v>
      </c>
      <c r="O138" s="39" t="s">
        <v>4186</v>
      </c>
      <c r="P138" s="39" t="s">
        <v>1805</v>
      </c>
      <c r="Q138" s="37">
        <v>6</v>
      </c>
      <c r="R138" s="38" t="s">
        <v>4187</v>
      </c>
      <c r="S138" s="36" t="s">
        <v>3744</v>
      </c>
      <c r="T138" s="36" t="s">
        <v>4014</v>
      </c>
      <c r="U138" s="22" t="str">
        <f>IFERROR(VLOOKUP(C138,Mapping!B:H,5,0),"RBM to inform")</f>
        <v>KOLKATA</v>
      </c>
      <c r="V138" s="22" t="str">
        <f>IFERROR(VLOOKUP(C138,Mapping!B:H,6,0),"RBM to inform")</f>
        <v>KOLKATA ABM</v>
      </c>
      <c r="W138" s="22" t="str">
        <f>IFERROR(VLOOKUP(C138,Mapping!B:H,7,0),"RBM to inform")</f>
        <v>KOLKATA SM</v>
      </c>
    </row>
    <row r="139" spans="1:23">
      <c r="A139" s="39" t="s">
        <v>6786</v>
      </c>
      <c r="B139" s="41">
        <v>44709</v>
      </c>
      <c r="C139" s="39" t="s">
        <v>1805</v>
      </c>
      <c r="D139" s="39" t="s">
        <v>1210</v>
      </c>
      <c r="E139" s="39" t="s">
        <v>4183</v>
      </c>
      <c r="F139" s="39" t="s">
        <v>4184</v>
      </c>
      <c r="G139" s="39" t="s">
        <v>3741</v>
      </c>
      <c r="H139" s="39" t="s">
        <v>4185</v>
      </c>
      <c r="I139" s="39" t="s">
        <v>3742</v>
      </c>
      <c r="J139" s="42">
        <v>12</v>
      </c>
      <c r="K139" s="43">
        <v>15659.95</v>
      </c>
      <c r="L139" s="43">
        <v>17539.150000000001</v>
      </c>
      <c r="M139" s="43">
        <v>1305</v>
      </c>
      <c r="N139" s="39" t="s">
        <v>3743</v>
      </c>
      <c r="O139" s="39" t="s">
        <v>4186</v>
      </c>
      <c r="P139" s="39" t="s">
        <v>1805</v>
      </c>
      <c r="Q139" s="37">
        <v>12</v>
      </c>
      <c r="R139" s="38" t="s">
        <v>4187</v>
      </c>
      <c r="S139" s="36" t="s">
        <v>3744</v>
      </c>
      <c r="T139" s="36" t="s">
        <v>4014</v>
      </c>
      <c r="U139" s="22" t="str">
        <f>IFERROR(VLOOKUP(C139,Mapping!B:H,5,0),"RBM to inform")</f>
        <v>KOLKATA</v>
      </c>
      <c r="V139" s="22" t="str">
        <f>IFERROR(VLOOKUP(C139,Mapping!B:H,6,0),"RBM to inform")</f>
        <v>KOLKATA ABM</v>
      </c>
      <c r="W139" s="22" t="str">
        <f>IFERROR(VLOOKUP(C139,Mapping!B:H,7,0),"RBM to inform")</f>
        <v>KOLKATA SM</v>
      </c>
    </row>
    <row r="140" spans="1:23">
      <c r="A140" s="39" t="s">
        <v>6787</v>
      </c>
      <c r="B140" s="41">
        <v>44709</v>
      </c>
      <c r="C140" s="39" t="s">
        <v>2658</v>
      </c>
      <c r="D140" s="39" t="s">
        <v>1108</v>
      </c>
      <c r="E140" s="39" t="s">
        <v>4135</v>
      </c>
      <c r="F140" s="39" t="s">
        <v>4136</v>
      </c>
      <c r="G140" s="39" t="s">
        <v>3741</v>
      </c>
      <c r="H140" s="39" t="s">
        <v>4193</v>
      </c>
      <c r="I140" s="39" t="s">
        <v>3742</v>
      </c>
      <c r="J140" s="42">
        <v>12</v>
      </c>
      <c r="K140" s="43">
        <v>3918.75</v>
      </c>
      <c r="L140" s="43">
        <v>4389.01</v>
      </c>
      <c r="M140" s="43">
        <v>326.57</v>
      </c>
      <c r="N140" s="39" t="s">
        <v>3743</v>
      </c>
      <c r="O140" s="39" t="s">
        <v>4186</v>
      </c>
      <c r="P140" s="39" t="s">
        <v>2658</v>
      </c>
      <c r="Q140" s="37">
        <v>12</v>
      </c>
      <c r="R140" s="38" t="s">
        <v>4187</v>
      </c>
      <c r="S140" s="36" t="s">
        <v>3744</v>
      </c>
      <c r="T140" s="36" t="s">
        <v>4014</v>
      </c>
      <c r="U140" s="22" t="str">
        <f>IFERROR(VLOOKUP(C140,Mapping!B:H,5,0),"RBM to inform")</f>
        <v>SILIGURI</v>
      </c>
      <c r="V140" s="22" t="str">
        <f>IFERROR(VLOOKUP(C140,Mapping!B:H,6,0),"RBM to inform")</f>
        <v>KOLKATA ABM</v>
      </c>
      <c r="W140" s="22" t="str">
        <f>IFERROR(VLOOKUP(C140,Mapping!B:H,7,0),"RBM to inform")</f>
        <v>KOLKATA SM</v>
      </c>
    </row>
    <row r="141" spans="1:23">
      <c r="A141" s="39" t="s">
        <v>6788</v>
      </c>
      <c r="B141" s="41">
        <v>44709</v>
      </c>
      <c r="C141" s="39" t="s">
        <v>2656</v>
      </c>
      <c r="D141" s="39" t="s">
        <v>6789</v>
      </c>
      <c r="E141" s="39" t="s">
        <v>4183</v>
      </c>
      <c r="F141" s="39" t="s">
        <v>4184</v>
      </c>
      <c r="G141" s="39" t="s">
        <v>3741</v>
      </c>
      <c r="H141" s="39" t="s">
        <v>4185</v>
      </c>
      <c r="I141" s="39" t="s">
        <v>3742</v>
      </c>
      <c r="J141" s="42">
        <v>6</v>
      </c>
      <c r="K141" s="43">
        <v>7829.98</v>
      </c>
      <c r="L141" s="43">
        <v>8769.58</v>
      </c>
      <c r="M141" s="43">
        <v>1305</v>
      </c>
      <c r="N141" s="39" t="s">
        <v>3743</v>
      </c>
      <c r="O141" s="39" t="s">
        <v>4186</v>
      </c>
      <c r="P141" s="39" t="s">
        <v>2656</v>
      </c>
      <c r="Q141" s="37">
        <v>6</v>
      </c>
      <c r="R141" s="38" t="s">
        <v>4187</v>
      </c>
      <c r="S141" s="36" t="s">
        <v>3744</v>
      </c>
      <c r="T141" s="36" t="s">
        <v>4014</v>
      </c>
      <c r="U141" s="22" t="str">
        <f>IFERROR(VLOOKUP(C141,Mapping!B:H,5,0),"RBM to inform")</f>
        <v>SILIGURI</v>
      </c>
      <c r="V141" s="22" t="str">
        <f>IFERROR(VLOOKUP(C141,Mapping!B:H,6,0),"RBM to inform")</f>
        <v>KOLKATA ABM</v>
      </c>
      <c r="W141" s="22" t="str">
        <f>IFERROR(VLOOKUP(C141,Mapping!B:H,7,0),"RBM to inform")</f>
        <v>KOLKATA SM</v>
      </c>
    </row>
    <row r="142" spans="1:23">
      <c r="A142" s="39" t="s">
        <v>6790</v>
      </c>
      <c r="B142" s="41">
        <v>44709</v>
      </c>
      <c r="C142" s="39" t="s">
        <v>1838</v>
      </c>
      <c r="D142" s="39" t="s">
        <v>1616</v>
      </c>
      <c r="E142" s="39" t="s">
        <v>4197</v>
      </c>
      <c r="F142" s="39" t="s">
        <v>4198</v>
      </c>
      <c r="G142" s="39" t="s">
        <v>3741</v>
      </c>
      <c r="H142" s="39" t="s">
        <v>4199</v>
      </c>
      <c r="I142" s="39" t="s">
        <v>3742</v>
      </c>
      <c r="J142" s="42">
        <v>36</v>
      </c>
      <c r="K142" s="43">
        <v>23489.98</v>
      </c>
      <c r="L142" s="43">
        <v>26308.78</v>
      </c>
      <c r="M142" s="43">
        <v>652.5</v>
      </c>
      <c r="N142" s="39" t="s">
        <v>3743</v>
      </c>
      <c r="O142" s="39" t="s">
        <v>4186</v>
      </c>
      <c r="P142" s="39" t="s">
        <v>1838</v>
      </c>
      <c r="Q142" s="37">
        <v>36</v>
      </c>
      <c r="R142" s="38" t="s">
        <v>4187</v>
      </c>
      <c r="S142" s="36" t="s">
        <v>3744</v>
      </c>
      <c r="T142" s="36" t="s">
        <v>4014</v>
      </c>
      <c r="U142" s="22" t="str">
        <f>IFERROR(VLOOKUP(C142,Mapping!B:H,5,0),"RBM to inform")</f>
        <v>SILIGURI</v>
      </c>
      <c r="V142" s="22" t="str">
        <f>IFERROR(VLOOKUP(C142,Mapping!B:H,6,0),"RBM to inform")</f>
        <v>KOLKATA ABM</v>
      </c>
      <c r="W142" s="22" t="str">
        <f>IFERROR(VLOOKUP(C142,Mapping!B:H,7,0),"RBM to inform")</f>
        <v>KOLKATA SM</v>
      </c>
    </row>
    <row r="143" spans="1:23">
      <c r="A143" s="39" t="s">
        <v>6790</v>
      </c>
      <c r="B143" s="41">
        <v>44709</v>
      </c>
      <c r="C143" s="39" t="s">
        <v>1838</v>
      </c>
      <c r="D143" s="39" t="s">
        <v>1616</v>
      </c>
      <c r="E143" s="39" t="s">
        <v>4135</v>
      </c>
      <c r="F143" s="39" t="s">
        <v>4136</v>
      </c>
      <c r="G143" s="39" t="s">
        <v>3741</v>
      </c>
      <c r="H143" s="39" t="s">
        <v>4193</v>
      </c>
      <c r="I143" s="39" t="s">
        <v>3742</v>
      </c>
      <c r="J143" s="42">
        <v>18</v>
      </c>
      <c r="K143" s="43">
        <v>5878.26</v>
      </c>
      <c r="L143" s="43">
        <v>6583.66</v>
      </c>
      <c r="M143" s="43">
        <v>326.57</v>
      </c>
      <c r="N143" s="39" t="s">
        <v>3743</v>
      </c>
      <c r="O143" s="39" t="s">
        <v>4186</v>
      </c>
      <c r="P143" s="39" t="s">
        <v>1838</v>
      </c>
      <c r="Q143" s="37">
        <v>18</v>
      </c>
      <c r="R143" s="38" t="s">
        <v>4187</v>
      </c>
      <c r="S143" s="36" t="s">
        <v>3744</v>
      </c>
      <c r="T143" s="36" t="s">
        <v>4014</v>
      </c>
      <c r="U143" s="22" t="str">
        <f>IFERROR(VLOOKUP(C143,Mapping!B:H,5,0),"RBM to inform")</f>
        <v>SILIGURI</v>
      </c>
      <c r="V143" s="22" t="str">
        <f>IFERROR(VLOOKUP(C143,Mapping!B:H,6,0),"RBM to inform")</f>
        <v>KOLKATA ABM</v>
      </c>
      <c r="W143" s="22" t="str">
        <f>IFERROR(VLOOKUP(C143,Mapping!B:H,7,0),"RBM to inform")</f>
        <v>KOLKATA SM</v>
      </c>
    </row>
    <row r="144" spans="1:23">
      <c r="A144" s="39" t="s">
        <v>6790</v>
      </c>
      <c r="B144" s="41">
        <v>44709</v>
      </c>
      <c r="C144" s="39" t="s">
        <v>1838</v>
      </c>
      <c r="D144" s="39" t="s">
        <v>1616</v>
      </c>
      <c r="E144" s="39" t="s">
        <v>4188</v>
      </c>
      <c r="F144" s="39" t="s">
        <v>4189</v>
      </c>
      <c r="G144" s="39" t="s">
        <v>3741</v>
      </c>
      <c r="H144" s="39" t="s">
        <v>4190</v>
      </c>
      <c r="I144" s="39" t="s">
        <v>3742</v>
      </c>
      <c r="J144" s="42">
        <v>36</v>
      </c>
      <c r="K144" s="43">
        <v>46979.96</v>
      </c>
      <c r="L144" s="43">
        <v>52617.56</v>
      </c>
      <c r="M144" s="43">
        <v>1305</v>
      </c>
      <c r="N144" s="39" t="s">
        <v>3743</v>
      </c>
      <c r="O144" s="39" t="s">
        <v>4186</v>
      </c>
      <c r="P144" s="39" t="s">
        <v>1838</v>
      </c>
      <c r="Q144" s="37">
        <v>36</v>
      </c>
      <c r="R144" s="38" t="s">
        <v>4187</v>
      </c>
      <c r="S144" s="36" t="s">
        <v>3744</v>
      </c>
      <c r="T144" s="36" t="s">
        <v>4014</v>
      </c>
      <c r="U144" s="22" t="str">
        <f>IFERROR(VLOOKUP(C144,Mapping!B:H,5,0),"RBM to inform")</f>
        <v>SILIGURI</v>
      </c>
      <c r="V144" s="22" t="str">
        <f>IFERROR(VLOOKUP(C144,Mapping!B:H,6,0),"RBM to inform")</f>
        <v>KOLKATA ABM</v>
      </c>
      <c r="W144" s="22" t="str">
        <f>IFERROR(VLOOKUP(C144,Mapping!B:H,7,0),"RBM to inform")</f>
        <v>KOLKATA SM</v>
      </c>
    </row>
    <row r="145" spans="1:23">
      <c r="A145" s="39" t="s">
        <v>6867</v>
      </c>
      <c r="B145" s="41">
        <v>44711</v>
      </c>
      <c r="C145" s="39" t="s">
        <v>3306</v>
      </c>
      <c r="D145" s="39" t="s">
        <v>1481</v>
      </c>
      <c r="E145" s="39" t="s">
        <v>4197</v>
      </c>
      <c r="F145" s="39" t="s">
        <v>4198</v>
      </c>
      <c r="G145" s="39" t="s">
        <v>3741</v>
      </c>
      <c r="H145" s="39" t="s">
        <v>4199</v>
      </c>
      <c r="I145" s="39" t="s">
        <v>3742</v>
      </c>
      <c r="J145" s="42">
        <v>12</v>
      </c>
      <c r="K145" s="43">
        <v>7830.12</v>
      </c>
      <c r="L145" s="43">
        <v>8769.7199999999993</v>
      </c>
      <c r="M145" s="43">
        <v>652.5</v>
      </c>
      <c r="N145" s="39" t="s">
        <v>3743</v>
      </c>
      <c r="O145" s="39" t="s">
        <v>4186</v>
      </c>
      <c r="P145" s="39" t="s">
        <v>3306</v>
      </c>
      <c r="Q145" s="37">
        <v>12</v>
      </c>
      <c r="R145" s="38" t="s">
        <v>4187</v>
      </c>
      <c r="S145" s="36" t="s">
        <v>3744</v>
      </c>
      <c r="T145" s="36" t="s">
        <v>4014</v>
      </c>
      <c r="U145" s="22" t="str">
        <f>IFERROR(VLOOKUP(C145,Mapping!B:H,5,0),"RBM to inform")</f>
        <v>KOLKATA</v>
      </c>
      <c r="V145" s="22" t="str">
        <f>IFERROR(VLOOKUP(C145,Mapping!B:H,6,0),"RBM to inform")</f>
        <v>KOLKATA ABM</v>
      </c>
      <c r="W145" s="22" t="str">
        <f>IFERROR(VLOOKUP(C145,Mapping!B:H,7,0),"RBM to inform")</f>
        <v>KOLKATA SM</v>
      </c>
    </row>
    <row r="146" spans="1:23">
      <c r="A146" s="39" t="s">
        <v>6868</v>
      </c>
      <c r="B146" s="41">
        <v>44711</v>
      </c>
      <c r="C146" s="39" t="s">
        <v>2657</v>
      </c>
      <c r="D146" s="39" t="s">
        <v>1206</v>
      </c>
      <c r="E146" s="39" t="s">
        <v>4197</v>
      </c>
      <c r="F146" s="39" t="s">
        <v>4198</v>
      </c>
      <c r="G146" s="39" t="s">
        <v>3741</v>
      </c>
      <c r="H146" s="39" t="s">
        <v>4199</v>
      </c>
      <c r="I146" s="39" t="s">
        <v>3742</v>
      </c>
      <c r="J146" s="42">
        <v>12</v>
      </c>
      <c r="K146" s="43">
        <v>7829.97</v>
      </c>
      <c r="L146" s="43">
        <v>8769.57</v>
      </c>
      <c r="M146" s="43">
        <v>652.5</v>
      </c>
      <c r="N146" s="39" t="s">
        <v>3743</v>
      </c>
      <c r="O146" s="39" t="s">
        <v>4186</v>
      </c>
      <c r="P146" s="39" t="s">
        <v>2657</v>
      </c>
      <c r="Q146" s="37">
        <v>12</v>
      </c>
      <c r="R146" s="38" t="s">
        <v>4187</v>
      </c>
      <c r="S146" s="36" t="s">
        <v>3744</v>
      </c>
      <c r="T146" s="36" t="s">
        <v>4014</v>
      </c>
      <c r="U146" s="22" t="str">
        <f>IFERROR(VLOOKUP(C146,Mapping!B:H,5,0),"RBM to inform")</f>
        <v>SILIGURI</v>
      </c>
      <c r="V146" s="22" t="str">
        <f>IFERROR(VLOOKUP(C146,Mapping!B:H,6,0),"RBM to inform")</f>
        <v>KOLKATA ABM</v>
      </c>
      <c r="W146" s="22" t="str">
        <f>IFERROR(VLOOKUP(C146,Mapping!B:H,7,0),"RBM to inform")</f>
        <v>KOLKATA SM</v>
      </c>
    </row>
    <row r="147" spans="1:23">
      <c r="A147" s="39" t="s">
        <v>6868</v>
      </c>
      <c r="B147" s="41">
        <v>44711</v>
      </c>
      <c r="C147" s="39" t="s">
        <v>2657</v>
      </c>
      <c r="D147" s="39" t="s">
        <v>1206</v>
      </c>
      <c r="E147" s="39" t="s">
        <v>4188</v>
      </c>
      <c r="F147" s="39" t="s">
        <v>4189</v>
      </c>
      <c r="G147" s="39" t="s">
        <v>3741</v>
      </c>
      <c r="H147" s="39" t="s">
        <v>4190</v>
      </c>
      <c r="I147" s="39" t="s">
        <v>3742</v>
      </c>
      <c r="J147" s="42">
        <v>12</v>
      </c>
      <c r="K147" s="43">
        <v>15659.94</v>
      </c>
      <c r="L147" s="43">
        <v>17539.14</v>
      </c>
      <c r="M147" s="43">
        <v>1305</v>
      </c>
      <c r="N147" s="39" t="s">
        <v>3743</v>
      </c>
      <c r="O147" s="39" t="s">
        <v>4186</v>
      </c>
      <c r="P147" s="39" t="s">
        <v>2657</v>
      </c>
      <c r="Q147" s="37">
        <v>12</v>
      </c>
      <c r="R147" s="38" t="s">
        <v>4187</v>
      </c>
      <c r="S147" s="36" t="s">
        <v>3744</v>
      </c>
      <c r="T147" s="36" t="s">
        <v>4014</v>
      </c>
      <c r="U147" s="22" t="str">
        <f>IFERROR(VLOOKUP(C147,Mapping!B:H,5,0),"RBM to inform")</f>
        <v>SILIGURI</v>
      </c>
      <c r="V147" s="22" t="str">
        <f>IFERROR(VLOOKUP(C147,Mapping!B:H,6,0),"RBM to inform")</f>
        <v>KOLKATA ABM</v>
      </c>
      <c r="W147" s="22" t="str">
        <f>IFERROR(VLOOKUP(C147,Mapping!B:H,7,0),"RBM to inform")</f>
        <v>KOLKATA SM</v>
      </c>
    </row>
    <row r="148" spans="1:23">
      <c r="A148" s="39" t="s">
        <v>6868</v>
      </c>
      <c r="B148" s="41">
        <v>44711</v>
      </c>
      <c r="C148" s="39" t="s">
        <v>2657</v>
      </c>
      <c r="D148" s="39" t="s">
        <v>1206</v>
      </c>
      <c r="E148" s="39" t="s">
        <v>4135</v>
      </c>
      <c r="F148" s="39" t="s">
        <v>4136</v>
      </c>
      <c r="G148" s="39" t="s">
        <v>3741</v>
      </c>
      <c r="H148" s="39" t="s">
        <v>4193</v>
      </c>
      <c r="I148" s="39" t="s">
        <v>3742</v>
      </c>
      <c r="J148" s="42">
        <v>24</v>
      </c>
      <c r="K148" s="43">
        <v>7837.65</v>
      </c>
      <c r="L148" s="43">
        <v>8778.17</v>
      </c>
      <c r="M148" s="43">
        <v>326.57</v>
      </c>
      <c r="N148" s="39" t="s">
        <v>3743</v>
      </c>
      <c r="O148" s="39" t="s">
        <v>4186</v>
      </c>
      <c r="P148" s="39" t="s">
        <v>2657</v>
      </c>
      <c r="Q148" s="37">
        <v>24</v>
      </c>
      <c r="R148" s="38" t="s">
        <v>4187</v>
      </c>
      <c r="S148" s="36" t="s">
        <v>3744</v>
      </c>
      <c r="T148" s="36" t="s">
        <v>4014</v>
      </c>
      <c r="U148" s="22" t="str">
        <f>IFERROR(VLOOKUP(C148,Mapping!B:H,5,0),"RBM to inform")</f>
        <v>SILIGURI</v>
      </c>
      <c r="V148" s="22" t="str">
        <f>IFERROR(VLOOKUP(C148,Mapping!B:H,6,0),"RBM to inform")</f>
        <v>KOLKATA ABM</v>
      </c>
      <c r="W148" s="22" t="str">
        <f>IFERROR(VLOOKUP(C148,Mapping!B:H,7,0),"RBM to inform")</f>
        <v>KOLKATA SM</v>
      </c>
    </row>
    <row r="149" spans="1:23">
      <c r="A149" s="39" t="s">
        <v>6869</v>
      </c>
      <c r="B149" s="41">
        <v>44711</v>
      </c>
      <c r="C149" s="39" t="s">
        <v>2642</v>
      </c>
      <c r="D149" s="39" t="s">
        <v>1119</v>
      </c>
      <c r="E149" s="39" t="s">
        <v>4183</v>
      </c>
      <c r="F149" s="39" t="s">
        <v>4184</v>
      </c>
      <c r="G149" s="39" t="s">
        <v>3741</v>
      </c>
      <c r="H149" s="39" t="s">
        <v>4185</v>
      </c>
      <c r="I149" s="39" t="s">
        <v>3742</v>
      </c>
      <c r="J149" s="42">
        <v>2</v>
      </c>
      <c r="K149" s="43">
        <v>2609.9899999999998</v>
      </c>
      <c r="L149" s="43">
        <v>2923.19</v>
      </c>
      <c r="M149" s="43">
        <v>1305</v>
      </c>
      <c r="N149" s="39" t="s">
        <v>3743</v>
      </c>
      <c r="O149" s="39" t="s">
        <v>4186</v>
      </c>
      <c r="P149" s="39" t="s">
        <v>2642</v>
      </c>
      <c r="Q149" s="37">
        <v>2</v>
      </c>
      <c r="R149" s="38" t="s">
        <v>4187</v>
      </c>
      <c r="S149" s="36" t="s">
        <v>3744</v>
      </c>
      <c r="T149" s="36" t="s">
        <v>4014</v>
      </c>
      <c r="U149" s="22" t="str">
        <f>IFERROR(VLOOKUP(C149,Mapping!B:H,5,0),"RBM to inform")</f>
        <v>SILIGURI</v>
      </c>
      <c r="V149" s="22" t="str">
        <f>IFERROR(VLOOKUP(C149,Mapping!B:H,6,0),"RBM to inform")</f>
        <v>KOLKATA ABM</v>
      </c>
      <c r="W149" s="22" t="str">
        <f>IFERROR(VLOOKUP(C149,Mapping!B:H,7,0),"RBM to inform")</f>
        <v>KOLKATA SM</v>
      </c>
    </row>
    <row r="150" spans="1:23">
      <c r="A150" s="39" t="s">
        <v>6870</v>
      </c>
      <c r="B150" s="41">
        <v>44711</v>
      </c>
      <c r="C150" s="39" t="s">
        <v>2643</v>
      </c>
      <c r="D150" s="39" t="s">
        <v>1290</v>
      </c>
      <c r="E150" s="39" t="s">
        <v>4183</v>
      </c>
      <c r="F150" s="39" t="s">
        <v>4184</v>
      </c>
      <c r="G150" s="39" t="s">
        <v>3741</v>
      </c>
      <c r="H150" s="39" t="s">
        <v>4185</v>
      </c>
      <c r="I150" s="39" t="s">
        <v>3742</v>
      </c>
      <c r="J150" s="42">
        <v>24</v>
      </c>
      <c r="K150" s="43">
        <v>31319.74</v>
      </c>
      <c r="L150" s="43">
        <v>35078.14</v>
      </c>
      <c r="M150" s="43">
        <v>1305</v>
      </c>
      <c r="N150" s="39" t="s">
        <v>3743</v>
      </c>
      <c r="O150" s="39" t="s">
        <v>4186</v>
      </c>
      <c r="P150" s="39" t="s">
        <v>2643</v>
      </c>
      <c r="Q150" s="37">
        <v>24</v>
      </c>
      <c r="R150" s="38" t="s">
        <v>4187</v>
      </c>
      <c r="S150" s="36" t="s">
        <v>3744</v>
      </c>
      <c r="T150" s="36" t="s">
        <v>4014</v>
      </c>
      <c r="U150" s="22" t="str">
        <f>IFERROR(VLOOKUP(C150,Mapping!B:H,5,0),"RBM to inform")</f>
        <v>KOLKATA</v>
      </c>
      <c r="V150" s="22" t="str">
        <f>IFERROR(VLOOKUP(C150,Mapping!B:H,6,0),"RBM to inform")</f>
        <v>KOLKATA ABM</v>
      </c>
      <c r="W150" s="22" t="str">
        <f>IFERROR(VLOOKUP(C150,Mapping!B:H,7,0),"RBM to inform")</f>
        <v>KOLKATA SM</v>
      </c>
    </row>
    <row r="151" spans="1:23">
      <c r="A151" s="39" t="s">
        <v>6871</v>
      </c>
      <c r="B151" s="41">
        <v>44711</v>
      </c>
      <c r="C151" s="39" t="s">
        <v>2640</v>
      </c>
      <c r="D151" s="39" t="s">
        <v>1181</v>
      </c>
      <c r="E151" s="39" t="s">
        <v>4183</v>
      </c>
      <c r="F151" s="39" t="s">
        <v>4184</v>
      </c>
      <c r="G151" s="39" t="s">
        <v>3741</v>
      </c>
      <c r="H151" s="39" t="s">
        <v>4185</v>
      </c>
      <c r="I151" s="39" t="s">
        <v>3742</v>
      </c>
      <c r="J151" s="42">
        <v>6</v>
      </c>
      <c r="K151" s="43">
        <v>7829.92</v>
      </c>
      <c r="L151" s="43">
        <v>8769.52</v>
      </c>
      <c r="M151" s="43">
        <v>1305</v>
      </c>
      <c r="N151" s="39" t="s">
        <v>3743</v>
      </c>
      <c r="O151" s="39" t="s">
        <v>4186</v>
      </c>
      <c r="P151" s="39" t="s">
        <v>2640</v>
      </c>
      <c r="Q151" s="37">
        <v>6</v>
      </c>
      <c r="R151" s="38" t="s">
        <v>4187</v>
      </c>
      <c r="S151" s="36" t="s">
        <v>3744</v>
      </c>
      <c r="T151" s="36" t="s">
        <v>4014</v>
      </c>
      <c r="U151" s="22" t="str">
        <f>IFERROR(VLOOKUP(C151,Mapping!B:H,5,0),"RBM to inform")</f>
        <v>KOLKATA</v>
      </c>
      <c r="V151" s="22" t="str">
        <f>IFERROR(VLOOKUP(C151,Mapping!B:H,6,0),"RBM to inform")</f>
        <v>KOLKATA ABM</v>
      </c>
      <c r="W151" s="22" t="str">
        <f>IFERROR(VLOOKUP(C151,Mapping!B:H,7,0),"RBM to inform")</f>
        <v>KOLKATA SM</v>
      </c>
    </row>
    <row r="152" spans="1:23">
      <c r="A152" s="39" t="s">
        <v>6871</v>
      </c>
      <c r="B152" s="41">
        <v>44711</v>
      </c>
      <c r="C152" s="39" t="s">
        <v>2640</v>
      </c>
      <c r="D152" s="39" t="s">
        <v>1181</v>
      </c>
      <c r="E152" s="39" t="s">
        <v>4188</v>
      </c>
      <c r="F152" s="39" t="s">
        <v>4189</v>
      </c>
      <c r="G152" s="39" t="s">
        <v>3741</v>
      </c>
      <c r="H152" s="39" t="s">
        <v>4190</v>
      </c>
      <c r="I152" s="39" t="s">
        <v>3742</v>
      </c>
      <c r="J152" s="42">
        <v>3</v>
      </c>
      <c r="K152" s="43">
        <v>3914.96</v>
      </c>
      <c r="L152" s="43">
        <v>4384.76</v>
      </c>
      <c r="M152" s="43">
        <v>1305</v>
      </c>
      <c r="N152" s="39" t="s">
        <v>3743</v>
      </c>
      <c r="O152" s="39" t="s">
        <v>4186</v>
      </c>
      <c r="P152" s="39" t="s">
        <v>2640</v>
      </c>
      <c r="Q152" s="37">
        <v>3</v>
      </c>
      <c r="R152" s="38" t="s">
        <v>4187</v>
      </c>
      <c r="S152" s="36" t="s">
        <v>3744</v>
      </c>
      <c r="T152" s="36" t="s">
        <v>4014</v>
      </c>
      <c r="U152" s="22" t="str">
        <f>IFERROR(VLOOKUP(C152,Mapping!B:H,5,0),"RBM to inform")</f>
        <v>KOLKATA</v>
      </c>
      <c r="V152" s="22" t="str">
        <f>IFERROR(VLOOKUP(C152,Mapping!B:H,6,0),"RBM to inform")</f>
        <v>KOLKATA ABM</v>
      </c>
      <c r="W152" s="22" t="str">
        <f>IFERROR(VLOOKUP(C152,Mapping!B:H,7,0),"RBM to inform")</f>
        <v>KOLKATA SM</v>
      </c>
    </row>
    <row r="153" spans="1:23">
      <c r="A153" s="39" t="s">
        <v>6872</v>
      </c>
      <c r="B153" s="41">
        <v>44711</v>
      </c>
      <c r="C153" s="39" t="s">
        <v>1796</v>
      </c>
      <c r="D153" s="39" t="s">
        <v>6873</v>
      </c>
      <c r="E153" s="39" t="s">
        <v>4183</v>
      </c>
      <c r="F153" s="39" t="s">
        <v>4184</v>
      </c>
      <c r="G153" s="39" t="s">
        <v>3741</v>
      </c>
      <c r="H153" s="39" t="s">
        <v>4185</v>
      </c>
      <c r="I153" s="39" t="s">
        <v>3742</v>
      </c>
      <c r="J153" s="42">
        <v>30</v>
      </c>
      <c r="K153" s="43">
        <v>39150.120000000003</v>
      </c>
      <c r="L153" s="43">
        <v>43848.12</v>
      </c>
      <c r="M153" s="43">
        <v>1305</v>
      </c>
      <c r="N153" s="39" t="s">
        <v>3743</v>
      </c>
      <c r="O153" s="39" t="s">
        <v>4186</v>
      </c>
      <c r="P153" s="39" t="s">
        <v>1796</v>
      </c>
      <c r="Q153" s="37">
        <v>30</v>
      </c>
      <c r="R153" s="38" t="s">
        <v>4187</v>
      </c>
      <c r="S153" s="36" t="s">
        <v>3744</v>
      </c>
      <c r="T153" s="36" t="s">
        <v>4014</v>
      </c>
      <c r="U153" s="22" t="str">
        <f>IFERROR(VLOOKUP(C153,Mapping!B:H,5,0),"RBM to inform")</f>
        <v>KOLKATA</v>
      </c>
      <c r="V153" s="22" t="str">
        <f>IFERROR(VLOOKUP(C153,Mapping!B:H,6,0),"RBM to inform")</f>
        <v>KOLKATA ABM</v>
      </c>
      <c r="W153" s="22" t="str">
        <f>IFERROR(VLOOKUP(C153,Mapping!B:H,7,0),"RBM to inform")</f>
        <v>KOLKATA SM</v>
      </c>
    </row>
    <row r="154" spans="1:23">
      <c r="A154" s="39" t="s">
        <v>6872</v>
      </c>
      <c r="B154" s="41">
        <v>44711</v>
      </c>
      <c r="C154" s="39" t="s">
        <v>1796</v>
      </c>
      <c r="D154" s="39" t="s">
        <v>6873</v>
      </c>
      <c r="E154" s="39" t="s">
        <v>4188</v>
      </c>
      <c r="F154" s="39" t="s">
        <v>4189</v>
      </c>
      <c r="G154" s="39" t="s">
        <v>3741</v>
      </c>
      <c r="H154" s="39" t="s">
        <v>4190</v>
      </c>
      <c r="I154" s="39" t="s">
        <v>3742</v>
      </c>
      <c r="J154" s="42">
        <v>18</v>
      </c>
      <c r="K154" s="43">
        <v>23490.07</v>
      </c>
      <c r="L154" s="43">
        <v>26308.87</v>
      </c>
      <c r="M154" s="43">
        <v>1305</v>
      </c>
      <c r="N154" s="39" t="s">
        <v>3743</v>
      </c>
      <c r="O154" s="39" t="s">
        <v>4186</v>
      </c>
      <c r="P154" s="39" t="s">
        <v>1796</v>
      </c>
      <c r="Q154" s="37">
        <v>18</v>
      </c>
      <c r="R154" s="38" t="s">
        <v>4187</v>
      </c>
      <c r="S154" s="36" t="s">
        <v>3744</v>
      </c>
      <c r="T154" s="36" t="s">
        <v>4014</v>
      </c>
      <c r="U154" s="22" t="str">
        <f>IFERROR(VLOOKUP(C154,Mapping!B:H,5,0),"RBM to inform")</f>
        <v>KOLKATA</v>
      </c>
      <c r="V154" s="22" t="str">
        <f>IFERROR(VLOOKUP(C154,Mapping!B:H,6,0),"RBM to inform")</f>
        <v>KOLKATA ABM</v>
      </c>
      <c r="W154" s="22" t="str">
        <f>IFERROR(VLOOKUP(C154,Mapping!B:H,7,0),"RBM to inform")</f>
        <v>KOLKATA SM</v>
      </c>
    </row>
    <row r="155" spans="1:23">
      <c r="A155" s="39" t="s">
        <v>6872</v>
      </c>
      <c r="B155" s="41">
        <v>44711</v>
      </c>
      <c r="C155" s="39" t="s">
        <v>1796</v>
      </c>
      <c r="D155" s="39" t="s">
        <v>6873</v>
      </c>
      <c r="E155" s="39" t="s">
        <v>4135</v>
      </c>
      <c r="F155" s="39" t="s">
        <v>4136</v>
      </c>
      <c r="G155" s="39" t="s">
        <v>3741</v>
      </c>
      <c r="H155" s="39" t="s">
        <v>4193</v>
      </c>
      <c r="I155" s="39" t="s">
        <v>3742</v>
      </c>
      <c r="J155" s="42">
        <v>54</v>
      </c>
      <c r="K155" s="43">
        <v>17634.830000000002</v>
      </c>
      <c r="L155" s="43">
        <v>19751.009999999998</v>
      </c>
      <c r="M155" s="43">
        <v>326.57</v>
      </c>
      <c r="N155" s="39" t="s">
        <v>3743</v>
      </c>
      <c r="O155" s="39" t="s">
        <v>4186</v>
      </c>
      <c r="P155" s="39" t="s">
        <v>1796</v>
      </c>
      <c r="Q155" s="37">
        <v>54</v>
      </c>
      <c r="R155" s="38" t="s">
        <v>4187</v>
      </c>
      <c r="S155" s="36" t="s">
        <v>3744</v>
      </c>
      <c r="T155" s="36" t="s">
        <v>4014</v>
      </c>
      <c r="U155" s="22" t="str">
        <f>IFERROR(VLOOKUP(C155,Mapping!B:H,5,0),"RBM to inform")</f>
        <v>KOLKATA</v>
      </c>
      <c r="V155" s="22" t="str">
        <f>IFERROR(VLOOKUP(C155,Mapping!B:H,6,0),"RBM to inform")</f>
        <v>KOLKATA ABM</v>
      </c>
      <c r="W155" s="22" t="str">
        <f>IFERROR(VLOOKUP(C155,Mapping!B:H,7,0),"RBM to inform")</f>
        <v>KOLKATA SM</v>
      </c>
    </row>
    <row r="156" spans="1:23">
      <c r="A156" s="39" t="s">
        <v>6874</v>
      </c>
      <c r="B156" s="41">
        <v>44711</v>
      </c>
      <c r="C156" s="39" t="s">
        <v>1802</v>
      </c>
      <c r="D156" s="39" t="s">
        <v>6875</v>
      </c>
      <c r="E156" s="39" t="s">
        <v>4197</v>
      </c>
      <c r="F156" s="39" t="s">
        <v>4198</v>
      </c>
      <c r="G156" s="39" t="s">
        <v>3741</v>
      </c>
      <c r="H156" s="39" t="s">
        <v>4199</v>
      </c>
      <c r="I156" s="39" t="s">
        <v>3742</v>
      </c>
      <c r="J156" s="42">
        <v>18</v>
      </c>
      <c r="K156" s="43">
        <v>11745.04</v>
      </c>
      <c r="L156" s="43">
        <v>13154.44</v>
      </c>
      <c r="M156" s="43">
        <v>652.5</v>
      </c>
      <c r="N156" s="39" t="s">
        <v>3743</v>
      </c>
      <c r="O156" s="39" t="s">
        <v>4186</v>
      </c>
      <c r="P156" s="39" t="s">
        <v>1802</v>
      </c>
      <c r="Q156" s="37">
        <v>18</v>
      </c>
      <c r="R156" s="38" t="s">
        <v>4187</v>
      </c>
      <c r="S156" s="36" t="s">
        <v>3744</v>
      </c>
      <c r="T156" s="36" t="s">
        <v>4014</v>
      </c>
      <c r="U156" s="22" t="str">
        <f>IFERROR(VLOOKUP(C156,Mapping!B:H,5,0),"RBM to inform")</f>
        <v>KOLKATA</v>
      </c>
      <c r="V156" s="22" t="str">
        <f>IFERROR(VLOOKUP(C156,Mapping!B:H,6,0),"RBM to inform")</f>
        <v>KOLKATA ABM</v>
      </c>
      <c r="W156" s="22" t="str">
        <f>IFERROR(VLOOKUP(C156,Mapping!B:H,7,0),"RBM to inform")</f>
        <v>KOLKATA SM</v>
      </c>
    </row>
    <row r="157" spans="1:23">
      <c r="A157" s="39" t="s">
        <v>6874</v>
      </c>
      <c r="B157" s="41">
        <v>44711</v>
      </c>
      <c r="C157" s="39" t="s">
        <v>1802</v>
      </c>
      <c r="D157" s="39" t="s">
        <v>6875</v>
      </c>
      <c r="E157" s="39" t="s">
        <v>4183</v>
      </c>
      <c r="F157" s="39" t="s">
        <v>4184</v>
      </c>
      <c r="G157" s="39" t="s">
        <v>3741</v>
      </c>
      <c r="H157" s="39" t="s">
        <v>4185</v>
      </c>
      <c r="I157" s="39" t="s">
        <v>3742</v>
      </c>
      <c r="J157" s="42">
        <v>24</v>
      </c>
      <c r="K157" s="43">
        <v>31320.13</v>
      </c>
      <c r="L157" s="43">
        <v>35078.53</v>
      </c>
      <c r="M157" s="43">
        <v>1305</v>
      </c>
      <c r="N157" s="39" t="s">
        <v>3743</v>
      </c>
      <c r="O157" s="39" t="s">
        <v>4186</v>
      </c>
      <c r="P157" s="39" t="s">
        <v>1802</v>
      </c>
      <c r="Q157" s="37">
        <v>24</v>
      </c>
      <c r="R157" s="38" t="s">
        <v>4187</v>
      </c>
      <c r="S157" s="36" t="s">
        <v>3744</v>
      </c>
      <c r="T157" s="36" t="s">
        <v>4014</v>
      </c>
      <c r="U157" s="22" t="str">
        <f>IFERROR(VLOOKUP(C157,Mapping!B:H,5,0),"RBM to inform")</f>
        <v>KOLKATA</v>
      </c>
      <c r="V157" s="22" t="str">
        <f>IFERROR(VLOOKUP(C157,Mapping!B:H,6,0),"RBM to inform")</f>
        <v>KOLKATA ABM</v>
      </c>
      <c r="W157" s="22" t="str">
        <f>IFERROR(VLOOKUP(C157,Mapping!B:H,7,0),"RBM to inform")</f>
        <v>KOLKATA SM</v>
      </c>
    </row>
    <row r="158" spans="1:23">
      <c r="A158" s="39" t="s">
        <v>6874</v>
      </c>
      <c r="B158" s="41">
        <v>44711</v>
      </c>
      <c r="C158" s="39" t="s">
        <v>1802</v>
      </c>
      <c r="D158" s="39" t="s">
        <v>6875</v>
      </c>
      <c r="E158" s="39" t="s">
        <v>4135</v>
      </c>
      <c r="F158" s="39" t="s">
        <v>4136</v>
      </c>
      <c r="G158" s="39" t="s">
        <v>3741</v>
      </c>
      <c r="H158" s="39" t="s">
        <v>4193</v>
      </c>
      <c r="I158" s="39" t="s">
        <v>3742</v>
      </c>
      <c r="J158" s="42">
        <v>24</v>
      </c>
      <c r="K158" s="43">
        <v>7837.71</v>
      </c>
      <c r="L158" s="43">
        <v>8778.23</v>
      </c>
      <c r="M158" s="43">
        <v>326.57</v>
      </c>
      <c r="N158" s="39" t="s">
        <v>3743</v>
      </c>
      <c r="O158" s="39" t="s">
        <v>4186</v>
      </c>
      <c r="P158" s="39" t="s">
        <v>1802</v>
      </c>
      <c r="Q158" s="37">
        <v>24</v>
      </c>
      <c r="R158" s="38" t="s">
        <v>4187</v>
      </c>
      <c r="S158" s="36" t="s">
        <v>3744</v>
      </c>
      <c r="T158" s="36" t="s">
        <v>4014</v>
      </c>
      <c r="U158" s="22" t="str">
        <f>IFERROR(VLOOKUP(C158,Mapping!B:H,5,0),"RBM to inform")</f>
        <v>KOLKATA</v>
      </c>
      <c r="V158" s="22" t="str">
        <f>IFERROR(VLOOKUP(C158,Mapping!B:H,6,0),"RBM to inform")</f>
        <v>KOLKATA ABM</v>
      </c>
      <c r="W158" s="22" t="str">
        <f>IFERROR(VLOOKUP(C158,Mapping!B:H,7,0),"RBM to inform")</f>
        <v>KOLKATA SM</v>
      </c>
    </row>
    <row r="159" spans="1:23">
      <c r="A159" s="39" t="s">
        <v>6876</v>
      </c>
      <c r="B159" s="41">
        <v>44711</v>
      </c>
      <c r="C159" s="39" t="s">
        <v>3226</v>
      </c>
      <c r="D159" s="39" t="s">
        <v>1314</v>
      </c>
      <c r="E159" s="39" t="s">
        <v>4197</v>
      </c>
      <c r="F159" s="39" t="s">
        <v>4198</v>
      </c>
      <c r="G159" s="39" t="s">
        <v>3741</v>
      </c>
      <c r="H159" s="39" t="s">
        <v>4199</v>
      </c>
      <c r="I159" s="39" t="s">
        <v>3742</v>
      </c>
      <c r="J159" s="42">
        <v>36</v>
      </c>
      <c r="K159" s="43">
        <v>23490.11</v>
      </c>
      <c r="L159" s="43">
        <v>26308.91</v>
      </c>
      <c r="M159" s="43">
        <v>652.5</v>
      </c>
      <c r="N159" s="39" t="s">
        <v>3743</v>
      </c>
      <c r="O159" s="39" t="s">
        <v>4186</v>
      </c>
      <c r="P159" s="39" t="s">
        <v>3226</v>
      </c>
      <c r="Q159" s="37">
        <v>36</v>
      </c>
      <c r="R159" s="38" t="s">
        <v>4187</v>
      </c>
      <c r="S159" s="36" t="s">
        <v>3744</v>
      </c>
      <c r="T159" s="36" t="s">
        <v>4014</v>
      </c>
      <c r="U159" s="22" t="str">
        <f>IFERROR(VLOOKUP(C159,Mapping!B:H,5,0),"RBM to inform")</f>
        <v>SILIGURI</v>
      </c>
      <c r="V159" s="22" t="str">
        <f>IFERROR(VLOOKUP(C159,Mapping!B:H,6,0),"RBM to inform")</f>
        <v>KOLKATA ABM</v>
      </c>
      <c r="W159" s="22" t="str">
        <f>IFERROR(VLOOKUP(C159,Mapping!B:H,7,0),"RBM to inform")</f>
        <v>KOLKATA SM</v>
      </c>
    </row>
    <row r="160" spans="1:23">
      <c r="A160" s="39" t="s">
        <v>6876</v>
      </c>
      <c r="B160" s="41">
        <v>44711</v>
      </c>
      <c r="C160" s="39" t="s">
        <v>3226</v>
      </c>
      <c r="D160" s="39" t="s">
        <v>1314</v>
      </c>
      <c r="E160" s="39" t="s">
        <v>4188</v>
      </c>
      <c r="F160" s="39" t="s">
        <v>4189</v>
      </c>
      <c r="G160" s="39" t="s">
        <v>3741</v>
      </c>
      <c r="H160" s="39" t="s">
        <v>4190</v>
      </c>
      <c r="I160" s="39" t="s">
        <v>3742</v>
      </c>
      <c r="J160" s="42">
        <v>12</v>
      </c>
      <c r="K160" s="43">
        <v>15660.07</v>
      </c>
      <c r="L160" s="43">
        <v>17539.27</v>
      </c>
      <c r="M160" s="43">
        <v>1305</v>
      </c>
      <c r="N160" s="39" t="s">
        <v>3743</v>
      </c>
      <c r="O160" s="39" t="s">
        <v>4186</v>
      </c>
      <c r="P160" s="39" t="s">
        <v>3226</v>
      </c>
      <c r="Q160" s="37">
        <v>12</v>
      </c>
      <c r="R160" s="38" t="s">
        <v>4187</v>
      </c>
      <c r="S160" s="36" t="s">
        <v>3744</v>
      </c>
      <c r="T160" s="36" t="s">
        <v>4014</v>
      </c>
      <c r="U160" s="22" t="str">
        <f>IFERROR(VLOOKUP(C160,Mapping!B:H,5,0),"RBM to inform")</f>
        <v>SILIGURI</v>
      </c>
      <c r="V160" s="22" t="str">
        <f>IFERROR(VLOOKUP(C160,Mapping!B:H,6,0),"RBM to inform")</f>
        <v>KOLKATA ABM</v>
      </c>
      <c r="W160" s="22" t="str">
        <f>IFERROR(VLOOKUP(C160,Mapping!B:H,7,0),"RBM to inform")</f>
        <v>KOLKATA SM</v>
      </c>
    </row>
    <row r="161" spans="1:23">
      <c r="A161" s="39" t="s">
        <v>6877</v>
      </c>
      <c r="B161" s="41">
        <v>44711</v>
      </c>
      <c r="C161" s="39" t="s">
        <v>2976</v>
      </c>
      <c r="D161" s="39" t="s">
        <v>4509</v>
      </c>
      <c r="E161" s="39" t="s">
        <v>4183</v>
      </c>
      <c r="F161" s="39" t="s">
        <v>4184</v>
      </c>
      <c r="G161" s="39" t="s">
        <v>3741</v>
      </c>
      <c r="H161" s="39" t="s">
        <v>4185</v>
      </c>
      <c r="I161" s="39" t="s">
        <v>3742</v>
      </c>
      <c r="J161" s="42">
        <v>6</v>
      </c>
      <c r="K161" s="43">
        <v>7829.97</v>
      </c>
      <c r="L161" s="43">
        <v>8769.57</v>
      </c>
      <c r="M161" s="43">
        <v>1305</v>
      </c>
      <c r="N161" s="39" t="s">
        <v>3743</v>
      </c>
      <c r="O161" s="39" t="s">
        <v>4186</v>
      </c>
      <c r="P161" s="39" t="s">
        <v>2976</v>
      </c>
      <c r="Q161" s="37">
        <v>6</v>
      </c>
      <c r="R161" s="38" t="s">
        <v>4187</v>
      </c>
      <c r="S161" s="36" t="s">
        <v>3744</v>
      </c>
      <c r="T161" s="36" t="s">
        <v>4014</v>
      </c>
      <c r="U161" s="22" t="str">
        <f>IFERROR(VLOOKUP(C161,Mapping!B:H,5,0),"RBM to inform")</f>
        <v>SILIGURI</v>
      </c>
      <c r="V161" s="22" t="str">
        <f>IFERROR(VLOOKUP(C161,Mapping!B:H,6,0),"RBM to inform")</f>
        <v>KOLKATA ABM</v>
      </c>
      <c r="W161" s="22" t="str">
        <f>IFERROR(VLOOKUP(C161,Mapping!B:H,7,0),"RBM to inform")</f>
        <v>KOLKATA SM</v>
      </c>
    </row>
    <row r="162" spans="1:23">
      <c r="A162" s="39" t="s">
        <v>6878</v>
      </c>
      <c r="B162" s="41">
        <v>44711</v>
      </c>
      <c r="C162" s="39" t="s">
        <v>3399</v>
      </c>
      <c r="D162" s="39" t="s">
        <v>1689</v>
      </c>
      <c r="E162" s="39" t="s">
        <v>4197</v>
      </c>
      <c r="F162" s="39" t="s">
        <v>4198</v>
      </c>
      <c r="G162" s="39" t="s">
        <v>3741</v>
      </c>
      <c r="H162" s="39" t="s">
        <v>4199</v>
      </c>
      <c r="I162" s="39" t="s">
        <v>3742</v>
      </c>
      <c r="J162" s="42">
        <v>6</v>
      </c>
      <c r="K162" s="43">
        <v>3914.95</v>
      </c>
      <c r="L162" s="43">
        <v>4384.75</v>
      </c>
      <c r="M162" s="43">
        <v>652.5</v>
      </c>
      <c r="N162" s="39" t="s">
        <v>3743</v>
      </c>
      <c r="O162" s="39" t="s">
        <v>4186</v>
      </c>
      <c r="P162" s="39" t="s">
        <v>3399</v>
      </c>
      <c r="Q162" s="37">
        <v>6</v>
      </c>
      <c r="R162" s="38" t="s">
        <v>4187</v>
      </c>
      <c r="S162" s="36" t="s">
        <v>3744</v>
      </c>
      <c r="T162" s="36" t="s">
        <v>4014</v>
      </c>
      <c r="U162" s="22" t="str">
        <f>IFERROR(VLOOKUP(C162,Mapping!B:H,5,0),"RBM to inform")</f>
        <v>SILIGURI</v>
      </c>
      <c r="V162" s="22" t="str">
        <f>IFERROR(VLOOKUP(C162,Mapping!B:H,6,0),"RBM to inform")</f>
        <v>KOLKATA ABM</v>
      </c>
      <c r="W162" s="22" t="str">
        <f>IFERROR(VLOOKUP(C162,Mapping!B:H,7,0),"RBM to inform")</f>
        <v>KOLKATA SM</v>
      </c>
    </row>
    <row r="163" spans="1:23">
      <c r="A163" s="39" t="s">
        <v>6878</v>
      </c>
      <c r="B163" s="41">
        <v>44711</v>
      </c>
      <c r="C163" s="39" t="s">
        <v>3399</v>
      </c>
      <c r="D163" s="39" t="s">
        <v>1689</v>
      </c>
      <c r="E163" s="39" t="s">
        <v>4188</v>
      </c>
      <c r="F163" s="39" t="s">
        <v>4189</v>
      </c>
      <c r="G163" s="39" t="s">
        <v>3741</v>
      </c>
      <c r="H163" s="39" t="s">
        <v>4190</v>
      </c>
      <c r="I163" s="39" t="s">
        <v>3742</v>
      </c>
      <c r="J163" s="42">
        <v>1</v>
      </c>
      <c r="K163" s="43">
        <v>1304.98</v>
      </c>
      <c r="L163" s="43">
        <v>1461.58</v>
      </c>
      <c r="M163" s="43">
        <v>1305</v>
      </c>
      <c r="N163" s="39" t="s">
        <v>3743</v>
      </c>
      <c r="O163" s="39" t="s">
        <v>4186</v>
      </c>
      <c r="P163" s="39" t="s">
        <v>3399</v>
      </c>
      <c r="Q163" s="37">
        <v>1</v>
      </c>
      <c r="R163" s="38" t="s">
        <v>4187</v>
      </c>
      <c r="S163" s="36" t="s">
        <v>3744</v>
      </c>
      <c r="T163" s="36" t="s">
        <v>4014</v>
      </c>
      <c r="U163" s="22" t="str">
        <f>IFERROR(VLOOKUP(C163,Mapping!B:H,5,0),"RBM to inform")</f>
        <v>SILIGURI</v>
      </c>
      <c r="V163" s="22" t="str">
        <f>IFERROR(VLOOKUP(C163,Mapping!B:H,6,0),"RBM to inform")</f>
        <v>KOLKATA ABM</v>
      </c>
      <c r="W163" s="22" t="str">
        <f>IFERROR(VLOOKUP(C163,Mapping!B:H,7,0),"RBM to inform")</f>
        <v>KOLKATA SM</v>
      </c>
    </row>
    <row r="164" spans="1:23">
      <c r="A164" s="39" t="s">
        <v>6879</v>
      </c>
      <c r="B164" s="41">
        <v>44711</v>
      </c>
      <c r="C164" s="39" t="s">
        <v>1834</v>
      </c>
      <c r="D164" s="39" t="s">
        <v>4511</v>
      </c>
      <c r="E164" s="39" t="s">
        <v>4197</v>
      </c>
      <c r="F164" s="39" t="s">
        <v>4198</v>
      </c>
      <c r="G164" s="39" t="s">
        <v>3741</v>
      </c>
      <c r="H164" s="39" t="s">
        <v>4199</v>
      </c>
      <c r="I164" s="39" t="s">
        <v>3742</v>
      </c>
      <c r="J164" s="42">
        <v>54</v>
      </c>
      <c r="K164" s="43">
        <v>35234.93</v>
      </c>
      <c r="L164" s="43">
        <v>39463.129999999997</v>
      </c>
      <c r="M164" s="43">
        <v>652.5</v>
      </c>
      <c r="N164" s="39" t="s">
        <v>3743</v>
      </c>
      <c r="O164" s="39" t="s">
        <v>4186</v>
      </c>
      <c r="P164" s="39" t="s">
        <v>1834</v>
      </c>
      <c r="Q164" s="37">
        <v>54</v>
      </c>
      <c r="R164" s="38" t="s">
        <v>4187</v>
      </c>
      <c r="S164" s="36" t="s">
        <v>3744</v>
      </c>
      <c r="T164" s="36" t="s">
        <v>4014</v>
      </c>
      <c r="U164" s="22" t="str">
        <f>IFERROR(VLOOKUP(C164,Mapping!B:H,5,0),"RBM to inform")</f>
        <v>KOLKATA</v>
      </c>
      <c r="V164" s="22" t="str">
        <f>IFERROR(VLOOKUP(C164,Mapping!B:H,6,0),"RBM to inform")</f>
        <v>KOLKATA ABM</v>
      </c>
      <c r="W164" s="22" t="str">
        <f>IFERROR(VLOOKUP(C164,Mapping!B:H,7,0),"RBM to inform")</f>
        <v>KOLKATA SM</v>
      </c>
    </row>
    <row r="165" spans="1:23">
      <c r="A165" s="39" t="s">
        <v>6879</v>
      </c>
      <c r="B165" s="41">
        <v>44711</v>
      </c>
      <c r="C165" s="39" t="s">
        <v>1834</v>
      </c>
      <c r="D165" s="39" t="s">
        <v>4511</v>
      </c>
      <c r="E165" s="39" t="s">
        <v>4183</v>
      </c>
      <c r="F165" s="39" t="s">
        <v>4184</v>
      </c>
      <c r="G165" s="39" t="s">
        <v>3741</v>
      </c>
      <c r="H165" s="39" t="s">
        <v>4185</v>
      </c>
      <c r="I165" s="39" t="s">
        <v>3742</v>
      </c>
      <c r="J165" s="42">
        <v>12</v>
      </c>
      <c r="K165" s="43">
        <v>15659.98</v>
      </c>
      <c r="L165" s="43">
        <v>17539.18</v>
      </c>
      <c r="M165" s="43">
        <v>1305</v>
      </c>
      <c r="N165" s="39" t="s">
        <v>3743</v>
      </c>
      <c r="O165" s="39" t="s">
        <v>4186</v>
      </c>
      <c r="P165" s="39" t="s">
        <v>1834</v>
      </c>
      <c r="Q165" s="37">
        <v>12</v>
      </c>
      <c r="R165" s="38" t="s">
        <v>4187</v>
      </c>
      <c r="S165" s="36" t="s">
        <v>3744</v>
      </c>
      <c r="T165" s="36" t="s">
        <v>4014</v>
      </c>
      <c r="U165" s="22" t="str">
        <f>IFERROR(VLOOKUP(C165,Mapping!B:H,5,0),"RBM to inform")</f>
        <v>KOLKATA</v>
      </c>
      <c r="V165" s="22" t="str">
        <f>IFERROR(VLOOKUP(C165,Mapping!B:H,6,0),"RBM to inform")</f>
        <v>KOLKATA ABM</v>
      </c>
      <c r="W165" s="22" t="str">
        <f>IFERROR(VLOOKUP(C165,Mapping!B:H,7,0),"RBM to inform")</f>
        <v>KOLKATA SM</v>
      </c>
    </row>
    <row r="166" spans="1:23">
      <c r="A166" s="39" t="s">
        <v>6879</v>
      </c>
      <c r="B166" s="41">
        <v>44711</v>
      </c>
      <c r="C166" s="39" t="s">
        <v>1834</v>
      </c>
      <c r="D166" s="39" t="s">
        <v>4511</v>
      </c>
      <c r="E166" s="39" t="s">
        <v>4135</v>
      </c>
      <c r="F166" s="39" t="s">
        <v>4136</v>
      </c>
      <c r="G166" s="39" t="s">
        <v>3741</v>
      </c>
      <c r="H166" s="39" t="s">
        <v>4193</v>
      </c>
      <c r="I166" s="39" t="s">
        <v>3742</v>
      </c>
      <c r="J166" s="42">
        <v>42</v>
      </c>
      <c r="K166" s="43">
        <v>13715.92</v>
      </c>
      <c r="L166" s="43">
        <v>15361.84</v>
      </c>
      <c r="M166" s="43">
        <v>326.57</v>
      </c>
      <c r="N166" s="39" t="s">
        <v>3743</v>
      </c>
      <c r="O166" s="39" t="s">
        <v>4186</v>
      </c>
      <c r="P166" s="39" t="s">
        <v>1834</v>
      </c>
      <c r="Q166" s="37">
        <v>42</v>
      </c>
      <c r="R166" s="38" t="s">
        <v>4187</v>
      </c>
      <c r="S166" s="36" t="s">
        <v>3744</v>
      </c>
      <c r="T166" s="36" t="s">
        <v>4014</v>
      </c>
      <c r="U166" s="22" t="str">
        <f>IFERROR(VLOOKUP(C166,Mapping!B:H,5,0),"RBM to inform")</f>
        <v>KOLKATA</v>
      </c>
      <c r="V166" s="22" t="str">
        <f>IFERROR(VLOOKUP(C166,Mapping!B:H,6,0),"RBM to inform")</f>
        <v>KOLKATA ABM</v>
      </c>
      <c r="W166" s="22" t="str">
        <f>IFERROR(VLOOKUP(C166,Mapping!B:H,7,0),"RBM to inform")</f>
        <v>KOLKATA SM</v>
      </c>
    </row>
    <row r="167" spans="1:23">
      <c r="A167" s="39" t="s">
        <v>6880</v>
      </c>
      <c r="B167" s="41">
        <v>44711</v>
      </c>
      <c r="C167" s="39" t="s">
        <v>1814</v>
      </c>
      <c r="D167" s="39" t="s">
        <v>4710</v>
      </c>
      <c r="E167" s="39" t="s">
        <v>4183</v>
      </c>
      <c r="F167" s="39" t="s">
        <v>4184</v>
      </c>
      <c r="G167" s="39" t="s">
        <v>3741</v>
      </c>
      <c r="H167" s="39" t="s">
        <v>4185</v>
      </c>
      <c r="I167" s="39" t="s">
        <v>3742</v>
      </c>
      <c r="J167" s="42">
        <v>1</v>
      </c>
      <c r="K167" s="43">
        <v>1304.99</v>
      </c>
      <c r="L167" s="43">
        <v>1461.59</v>
      </c>
      <c r="M167" s="43">
        <v>1305</v>
      </c>
      <c r="N167" s="39" t="s">
        <v>3743</v>
      </c>
      <c r="O167" s="39" t="s">
        <v>4186</v>
      </c>
      <c r="P167" s="39" t="s">
        <v>1814</v>
      </c>
      <c r="Q167" s="37">
        <v>1</v>
      </c>
      <c r="R167" s="38" t="s">
        <v>4187</v>
      </c>
      <c r="S167" s="36" t="s">
        <v>3744</v>
      </c>
      <c r="T167" s="36" t="s">
        <v>4014</v>
      </c>
      <c r="U167" s="22" t="str">
        <f>IFERROR(VLOOKUP(C167,Mapping!B:H,5,0),"RBM to inform")</f>
        <v>SILIGURI</v>
      </c>
      <c r="V167" s="22" t="str">
        <f>IFERROR(VLOOKUP(C167,Mapping!B:H,6,0),"RBM to inform")</f>
        <v>KOLKATA ABM</v>
      </c>
      <c r="W167" s="22" t="str">
        <f>IFERROR(VLOOKUP(C167,Mapping!B:H,7,0),"RBM to inform")</f>
        <v>KOLKATA SM</v>
      </c>
    </row>
    <row r="168" spans="1:23">
      <c r="A168" s="39" t="s">
        <v>6880</v>
      </c>
      <c r="B168" s="41">
        <v>44711</v>
      </c>
      <c r="C168" s="39" t="s">
        <v>1814</v>
      </c>
      <c r="D168" s="39" t="s">
        <v>4710</v>
      </c>
      <c r="E168" s="39" t="s">
        <v>4197</v>
      </c>
      <c r="F168" s="39" t="s">
        <v>4198</v>
      </c>
      <c r="G168" s="39" t="s">
        <v>3741</v>
      </c>
      <c r="H168" s="39" t="s">
        <v>4199</v>
      </c>
      <c r="I168" s="39" t="s">
        <v>3742</v>
      </c>
      <c r="J168" s="42">
        <v>6</v>
      </c>
      <c r="K168" s="43">
        <v>3914.97</v>
      </c>
      <c r="L168" s="43">
        <v>4384.7700000000004</v>
      </c>
      <c r="M168" s="43">
        <v>652.5</v>
      </c>
      <c r="N168" s="39" t="s">
        <v>3743</v>
      </c>
      <c r="O168" s="39" t="s">
        <v>4186</v>
      </c>
      <c r="P168" s="39" t="s">
        <v>1814</v>
      </c>
      <c r="Q168" s="37">
        <v>6</v>
      </c>
      <c r="R168" s="38" t="s">
        <v>4187</v>
      </c>
      <c r="S168" s="36" t="s">
        <v>3744</v>
      </c>
      <c r="T168" s="36" t="s">
        <v>4014</v>
      </c>
      <c r="U168" s="22" t="str">
        <f>IFERROR(VLOOKUP(C168,Mapping!B:H,5,0),"RBM to inform")</f>
        <v>SILIGURI</v>
      </c>
      <c r="V168" s="22" t="str">
        <f>IFERROR(VLOOKUP(C168,Mapping!B:H,6,0),"RBM to inform")</f>
        <v>KOLKATA ABM</v>
      </c>
      <c r="W168" s="22" t="str">
        <f>IFERROR(VLOOKUP(C168,Mapping!B:H,7,0),"RBM to inform")</f>
        <v>KOLKATA SM</v>
      </c>
    </row>
    <row r="169" spans="1:23">
      <c r="A169" s="39" t="s">
        <v>6881</v>
      </c>
      <c r="B169" s="41">
        <v>44711</v>
      </c>
      <c r="C169" s="39" t="s">
        <v>3151</v>
      </c>
      <c r="D169" s="39" t="s">
        <v>1139</v>
      </c>
      <c r="E169" s="39" t="s">
        <v>4135</v>
      </c>
      <c r="F169" s="39" t="s">
        <v>4136</v>
      </c>
      <c r="G169" s="39" t="s">
        <v>3741</v>
      </c>
      <c r="H169" s="39" t="s">
        <v>4193</v>
      </c>
      <c r="I169" s="39" t="s">
        <v>3742</v>
      </c>
      <c r="J169" s="42">
        <v>96</v>
      </c>
      <c r="K169" s="43">
        <v>31350.86</v>
      </c>
      <c r="L169" s="43">
        <v>35112.94</v>
      </c>
      <c r="M169" s="43">
        <v>326.57</v>
      </c>
      <c r="N169" s="39" t="s">
        <v>3743</v>
      </c>
      <c r="O169" s="39" t="s">
        <v>4186</v>
      </c>
      <c r="P169" s="39" t="s">
        <v>3151</v>
      </c>
      <c r="Q169" s="37">
        <v>96</v>
      </c>
      <c r="R169" s="38" t="s">
        <v>4187</v>
      </c>
      <c r="S169" s="36" t="s">
        <v>3744</v>
      </c>
      <c r="T169" s="36" t="s">
        <v>4014</v>
      </c>
      <c r="U169" s="22" t="str">
        <f>IFERROR(VLOOKUP(C169,Mapping!B:H,5,0),"RBM to inform")</f>
        <v>KOLKATA</v>
      </c>
      <c r="V169" s="22" t="str">
        <f>IFERROR(VLOOKUP(C169,Mapping!B:H,6,0),"RBM to inform")</f>
        <v>KOLKATA ABM</v>
      </c>
      <c r="W169" s="22" t="str">
        <f>IFERROR(VLOOKUP(C169,Mapping!B:H,7,0),"RBM to inform")</f>
        <v>KOLKATA SM</v>
      </c>
    </row>
    <row r="170" spans="1:23">
      <c r="A170" s="39" t="s">
        <v>6881</v>
      </c>
      <c r="B170" s="41">
        <v>44711</v>
      </c>
      <c r="C170" s="39" t="s">
        <v>3151</v>
      </c>
      <c r="D170" s="39" t="s">
        <v>1139</v>
      </c>
      <c r="E170" s="39" t="s">
        <v>4188</v>
      </c>
      <c r="F170" s="39" t="s">
        <v>4189</v>
      </c>
      <c r="G170" s="39" t="s">
        <v>3741</v>
      </c>
      <c r="H170" s="39" t="s">
        <v>4190</v>
      </c>
      <c r="I170" s="39" t="s">
        <v>3742</v>
      </c>
      <c r="J170" s="42">
        <v>24</v>
      </c>
      <c r="K170" s="43">
        <v>31320.13</v>
      </c>
      <c r="L170" s="43">
        <v>35078.53</v>
      </c>
      <c r="M170" s="43">
        <v>1305</v>
      </c>
      <c r="N170" s="39" t="s">
        <v>3743</v>
      </c>
      <c r="O170" s="39" t="s">
        <v>4186</v>
      </c>
      <c r="P170" s="39" t="s">
        <v>3151</v>
      </c>
      <c r="Q170" s="37">
        <v>24</v>
      </c>
      <c r="R170" s="38" t="s">
        <v>4187</v>
      </c>
      <c r="S170" s="36" t="s">
        <v>3744</v>
      </c>
      <c r="T170" s="36" t="s">
        <v>4014</v>
      </c>
      <c r="U170" s="22" t="str">
        <f>IFERROR(VLOOKUP(C170,Mapping!B:H,5,0),"RBM to inform")</f>
        <v>KOLKATA</v>
      </c>
      <c r="V170" s="22" t="str">
        <f>IFERROR(VLOOKUP(C170,Mapping!B:H,6,0),"RBM to inform")</f>
        <v>KOLKATA ABM</v>
      </c>
      <c r="W170" s="22" t="str">
        <f>IFERROR(VLOOKUP(C170,Mapping!B:H,7,0),"RBM to inform")</f>
        <v>KOLKATA SM</v>
      </c>
    </row>
    <row r="171" spans="1:23">
      <c r="A171" s="39" t="s">
        <v>6881</v>
      </c>
      <c r="B171" s="41">
        <v>44711</v>
      </c>
      <c r="C171" s="39" t="s">
        <v>3151</v>
      </c>
      <c r="D171" s="39" t="s">
        <v>1139</v>
      </c>
      <c r="E171" s="39" t="s">
        <v>4197</v>
      </c>
      <c r="F171" s="39" t="s">
        <v>4198</v>
      </c>
      <c r="G171" s="39" t="s">
        <v>3741</v>
      </c>
      <c r="H171" s="39" t="s">
        <v>4199</v>
      </c>
      <c r="I171" s="39" t="s">
        <v>3742</v>
      </c>
      <c r="J171" s="42">
        <v>48</v>
      </c>
      <c r="K171" s="43">
        <v>31320.13</v>
      </c>
      <c r="L171" s="43">
        <v>35078.53</v>
      </c>
      <c r="M171" s="43">
        <v>652.5</v>
      </c>
      <c r="N171" s="39" t="s">
        <v>3743</v>
      </c>
      <c r="O171" s="39" t="s">
        <v>4186</v>
      </c>
      <c r="P171" s="39" t="s">
        <v>3151</v>
      </c>
      <c r="Q171" s="37">
        <v>48</v>
      </c>
      <c r="R171" s="38" t="s">
        <v>4187</v>
      </c>
      <c r="S171" s="36" t="s">
        <v>3744</v>
      </c>
      <c r="T171" s="36" t="s">
        <v>4014</v>
      </c>
      <c r="U171" s="22" t="str">
        <f>IFERROR(VLOOKUP(C171,Mapping!B:H,5,0),"RBM to inform")</f>
        <v>KOLKATA</v>
      </c>
      <c r="V171" s="22" t="str">
        <f>IFERROR(VLOOKUP(C171,Mapping!B:H,6,0),"RBM to inform")</f>
        <v>KOLKATA ABM</v>
      </c>
      <c r="W171" s="22" t="str">
        <f>IFERROR(VLOOKUP(C171,Mapping!B:H,7,0),"RBM to inform")</f>
        <v>KOLKATA SM</v>
      </c>
    </row>
    <row r="172" spans="1:23">
      <c r="A172" s="39" t="s">
        <v>6882</v>
      </c>
      <c r="B172" s="41">
        <v>44711</v>
      </c>
      <c r="C172" s="39" t="s">
        <v>1825</v>
      </c>
      <c r="D172" s="39" t="s">
        <v>643</v>
      </c>
      <c r="E172" s="39" t="s">
        <v>4188</v>
      </c>
      <c r="F172" s="39" t="s">
        <v>4189</v>
      </c>
      <c r="G172" s="39" t="s">
        <v>3741</v>
      </c>
      <c r="H172" s="39" t="s">
        <v>4190</v>
      </c>
      <c r="I172" s="39" t="s">
        <v>3742</v>
      </c>
      <c r="J172" s="42">
        <v>18</v>
      </c>
      <c r="K172" s="43">
        <v>23490.06</v>
      </c>
      <c r="L172" s="43">
        <v>26308.86</v>
      </c>
      <c r="M172" s="43">
        <v>1305</v>
      </c>
      <c r="N172" s="39" t="s">
        <v>3743</v>
      </c>
      <c r="O172" s="39" t="s">
        <v>4186</v>
      </c>
      <c r="P172" s="39" t="s">
        <v>1825</v>
      </c>
      <c r="Q172" s="37">
        <v>18</v>
      </c>
      <c r="R172" s="38" t="s">
        <v>4187</v>
      </c>
      <c r="S172" s="36" t="s">
        <v>3744</v>
      </c>
      <c r="T172" s="36" t="s">
        <v>4014</v>
      </c>
      <c r="U172" s="22" t="str">
        <f>IFERROR(VLOOKUP(C172,Mapping!B:H,5,0),"RBM to inform")</f>
        <v>KOLKATA</v>
      </c>
      <c r="V172" s="22" t="str">
        <f>IFERROR(VLOOKUP(C172,Mapping!B:H,6,0),"RBM to inform")</f>
        <v>KOLKATA ABM</v>
      </c>
      <c r="W172" s="22" t="str">
        <f>IFERROR(VLOOKUP(C172,Mapping!B:H,7,0),"RBM to inform")</f>
        <v>KOLKATA SM</v>
      </c>
    </row>
    <row r="173" spans="1:23">
      <c r="A173" s="39" t="s">
        <v>6882</v>
      </c>
      <c r="B173" s="41">
        <v>44711</v>
      </c>
      <c r="C173" s="39" t="s">
        <v>1825</v>
      </c>
      <c r="D173" s="39" t="s">
        <v>643</v>
      </c>
      <c r="E173" s="39" t="s">
        <v>4135</v>
      </c>
      <c r="F173" s="39" t="s">
        <v>4136</v>
      </c>
      <c r="G173" s="39" t="s">
        <v>3741</v>
      </c>
      <c r="H173" s="39" t="s">
        <v>4193</v>
      </c>
      <c r="I173" s="39" t="s">
        <v>3742</v>
      </c>
      <c r="J173" s="42">
        <v>42</v>
      </c>
      <c r="K173" s="43">
        <v>13715.97</v>
      </c>
      <c r="L173" s="43">
        <v>15361.89</v>
      </c>
      <c r="M173" s="43">
        <v>326.57</v>
      </c>
      <c r="N173" s="39" t="s">
        <v>3743</v>
      </c>
      <c r="O173" s="39" t="s">
        <v>4186</v>
      </c>
      <c r="P173" s="39" t="s">
        <v>1825</v>
      </c>
      <c r="Q173" s="37">
        <v>42</v>
      </c>
      <c r="R173" s="38" t="s">
        <v>4187</v>
      </c>
      <c r="S173" s="36" t="s">
        <v>3744</v>
      </c>
      <c r="T173" s="36" t="s">
        <v>4014</v>
      </c>
      <c r="U173" s="22" t="str">
        <f>IFERROR(VLOOKUP(C173,Mapping!B:H,5,0),"RBM to inform")</f>
        <v>KOLKATA</v>
      </c>
      <c r="V173" s="22" t="str">
        <f>IFERROR(VLOOKUP(C173,Mapping!B:H,6,0),"RBM to inform")</f>
        <v>KOLKATA ABM</v>
      </c>
      <c r="W173" s="22" t="str">
        <f>IFERROR(VLOOKUP(C173,Mapping!B:H,7,0),"RBM to inform")</f>
        <v>KOLKATA SM</v>
      </c>
    </row>
    <row r="174" spans="1:23">
      <c r="A174" s="39" t="s">
        <v>6945</v>
      </c>
      <c r="B174" s="41">
        <v>44711</v>
      </c>
      <c r="C174" s="39" t="s">
        <v>2645</v>
      </c>
      <c r="D174" s="39" t="s">
        <v>196</v>
      </c>
      <c r="E174" s="39" t="s">
        <v>4197</v>
      </c>
      <c r="F174" s="39" t="s">
        <v>4198</v>
      </c>
      <c r="G174" s="39" t="s">
        <v>3741</v>
      </c>
      <c r="H174" s="39" t="s">
        <v>4199</v>
      </c>
      <c r="I174" s="39" t="s">
        <v>3742</v>
      </c>
      <c r="J174" s="42">
        <v>12</v>
      </c>
      <c r="K174" s="43">
        <v>7830.08</v>
      </c>
      <c r="L174" s="43">
        <v>8769.68</v>
      </c>
      <c r="M174" s="43">
        <v>652.5</v>
      </c>
      <c r="N174" s="39" t="s">
        <v>3743</v>
      </c>
      <c r="O174" s="39" t="s">
        <v>4186</v>
      </c>
      <c r="P174" s="39" t="s">
        <v>2645</v>
      </c>
      <c r="Q174" s="37">
        <v>12</v>
      </c>
      <c r="R174" s="38" t="s">
        <v>4187</v>
      </c>
      <c r="S174" s="36" t="s">
        <v>3744</v>
      </c>
      <c r="T174" s="36" t="s">
        <v>4014</v>
      </c>
      <c r="U174" s="22" t="str">
        <f>IFERROR(VLOOKUP(C174,Mapping!B:H,5,0),"RBM to inform")</f>
        <v>SILIGURI</v>
      </c>
      <c r="V174" s="22" t="str">
        <f>IFERROR(VLOOKUP(C174,Mapping!B:H,6,0),"RBM to inform")</f>
        <v>KOLKATA ABM</v>
      </c>
      <c r="W174" s="22" t="str">
        <f>IFERROR(VLOOKUP(C174,Mapping!B:H,7,0),"RBM to inform")</f>
        <v>KOLKATA SM</v>
      </c>
    </row>
    <row r="175" spans="1:23">
      <c r="A175" s="39" t="s">
        <v>6946</v>
      </c>
      <c r="B175" s="41">
        <v>44711</v>
      </c>
      <c r="C175" s="39" t="s">
        <v>1833</v>
      </c>
      <c r="D175" s="39" t="s">
        <v>6947</v>
      </c>
      <c r="E175" s="39" t="s">
        <v>4197</v>
      </c>
      <c r="F175" s="39" t="s">
        <v>4198</v>
      </c>
      <c r="G175" s="39" t="s">
        <v>3741</v>
      </c>
      <c r="H175" s="39" t="s">
        <v>4199</v>
      </c>
      <c r="I175" s="39" t="s">
        <v>3742</v>
      </c>
      <c r="J175" s="42">
        <v>6</v>
      </c>
      <c r="K175" s="43">
        <v>3915.16</v>
      </c>
      <c r="L175" s="43">
        <v>4384.96</v>
      </c>
      <c r="M175" s="43">
        <v>652.5</v>
      </c>
      <c r="N175" s="39" t="s">
        <v>3743</v>
      </c>
      <c r="O175" s="39" t="s">
        <v>4186</v>
      </c>
      <c r="P175" s="39" t="s">
        <v>1833</v>
      </c>
      <c r="Q175" s="37">
        <v>6</v>
      </c>
      <c r="R175" s="38" t="s">
        <v>4187</v>
      </c>
      <c r="S175" s="36" t="s">
        <v>3744</v>
      </c>
      <c r="T175" s="36" t="s">
        <v>4014</v>
      </c>
      <c r="U175" s="22" t="str">
        <f>IFERROR(VLOOKUP(C175,Mapping!B:H,5,0),"RBM to inform")</f>
        <v>SILIGURI</v>
      </c>
      <c r="V175" s="22" t="str">
        <f>IFERROR(VLOOKUP(C175,Mapping!B:H,6,0),"RBM to inform")</f>
        <v>KOLKATA ABM</v>
      </c>
      <c r="W175" s="22" t="str">
        <f>IFERROR(VLOOKUP(C175,Mapping!B:H,7,0),"RBM to inform")</f>
        <v>KOLKATA SM</v>
      </c>
    </row>
    <row r="176" spans="1:23">
      <c r="A176" s="39" t="s">
        <v>6946</v>
      </c>
      <c r="B176" s="41">
        <v>44711</v>
      </c>
      <c r="C176" s="39" t="s">
        <v>1833</v>
      </c>
      <c r="D176" s="39" t="s">
        <v>6947</v>
      </c>
      <c r="E176" s="39" t="s">
        <v>4135</v>
      </c>
      <c r="F176" s="39" t="s">
        <v>4136</v>
      </c>
      <c r="G176" s="39" t="s">
        <v>3741</v>
      </c>
      <c r="H176" s="39" t="s">
        <v>4193</v>
      </c>
      <c r="I176" s="39" t="s">
        <v>3742</v>
      </c>
      <c r="J176" s="42">
        <v>6</v>
      </c>
      <c r="K176" s="43">
        <v>1959.5</v>
      </c>
      <c r="L176" s="43">
        <v>2194.64</v>
      </c>
      <c r="M176" s="43">
        <v>326.57</v>
      </c>
      <c r="N176" s="39" t="s">
        <v>3743</v>
      </c>
      <c r="O176" s="39" t="s">
        <v>4186</v>
      </c>
      <c r="P176" s="39" t="s">
        <v>1833</v>
      </c>
      <c r="Q176" s="37">
        <v>6</v>
      </c>
      <c r="R176" s="38" t="s">
        <v>4187</v>
      </c>
      <c r="S176" s="36" t="s">
        <v>3744</v>
      </c>
      <c r="T176" s="36" t="s">
        <v>4014</v>
      </c>
      <c r="U176" s="22" t="str">
        <f>IFERROR(VLOOKUP(C176,Mapping!B:H,5,0),"RBM to inform")</f>
        <v>SILIGURI</v>
      </c>
      <c r="V176" s="22" t="str">
        <f>IFERROR(VLOOKUP(C176,Mapping!B:H,6,0),"RBM to inform")</f>
        <v>KOLKATA ABM</v>
      </c>
      <c r="W176" s="22" t="str">
        <f>IFERROR(VLOOKUP(C176,Mapping!B:H,7,0),"RBM to inform")</f>
        <v>KOLKATA SM</v>
      </c>
    </row>
    <row r="177" spans="1:23">
      <c r="A177" s="39" t="s">
        <v>6948</v>
      </c>
      <c r="B177" s="41">
        <v>44711</v>
      </c>
      <c r="C177" s="39" t="s">
        <v>3371</v>
      </c>
      <c r="D177" s="39" t="s">
        <v>1608</v>
      </c>
      <c r="E177" s="39" t="s">
        <v>4188</v>
      </c>
      <c r="F177" s="39" t="s">
        <v>4189</v>
      </c>
      <c r="G177" s="39" t="s">
        <v>3741</v>
      </c>
      <c r="H177" s="39" t="s">
        <v>4190</v>
      </c>
      <c r="I177" s="39" t="s">
        <v>3742</v>
      </c>
      <c r="J177" s="42">
        <v>2</v>
      </c>
      <c r="K177" s="43">
        <v>2609.9699999999998</v>
      </c>
      <c r="L177" s="43">
        <v>2923.17</v>
      </c>
      <c r="M177" s="43">
        <v>1305</v>
      </c>
      <c r="N177" s="39" t="s">
        <v>3743</v>
      </c>
      <c r="O177" s="39" t="s">
        <v>4186</v>
      </c>
      <c r="P177" s="39" t="s">
        <v>3371</v>
      </c>
      <c r="Q177" s="37">
        <v>2</v>
      </c>
      <c r="R177" s="38" t="s">
        <v>4187</v>
      </c>
      <c r="S177" s="36" t="s">
        <v>3744</v>
      </c>
      <c r="T177" s="36" t="s">
        <v>4014</v>
      </c>
      <c r="U177" s="22" t="str">
        <f>IFERROR(VLOOKUP(C177,Mapping!B:H,5,0),"RBM to inform")</f>
        <v>SILIGURI</v>
      </c>
      <c r="V177" s="22" t="str">
        <f>IFERROR(VLOOKUP(C177,Mapping!B:H,6,0),"RBM to inform")</f>
        <v>KOLKATA ABM</v>
      </c>
      <c r="W177" s="22" t="str">
        <f>IFERROR(VLOOKUP(C177,Mapping!B:H,7,0),"RBM to inform")</f>
        <v>KOLKATA SM</v>
      </c>
    </row>
    <row r="178" spans="1:23">
      <c r="A178" s="39" t="s">
        <v>6949</v>
      </c>
      <c r="B178" s="41">
        <v>44711</v>
      </c>
      <c r="C178" s="39" t="s">
        <v>2831</v>
      </c>
      <c r="D178" s="39" t="s">
        <v>177</v>
      </c>
      <c r="E178" s="39" t="s">
        <v>4197</v>
      </c>
      <c r="F178" s="39" t="s">
        <v>4198</v>
      </c>
      <c r="G178" s="39" t="s">
        <v>3741</v>
      </c>
      <c r="H178" s="39" t="s">
        <v>4199</v>
      </c>
      <c r="I178" s="39" t="s">
        <v>3742</v>
      </c>
      <c r="J178" s="42">
        <v>12</v>
      </c>
      <c r="K178" s="43">
        <v>7830.13</v>
      </c>
      <c r="L178" s="43">
        <v>8769.73</v>
      </c>
      <c r="M178" s="43">
        <v>652.5</v>
      </c>
      <c r="N178" s="39" t="s">
        <v>3743</v>
      </c>
      <c r="O178" s="39" t="s">
        <v>4186</v>
      </c>
      <c r="P178" s="39" t="s">
        <v>2831</v>
      </c>
      <c r="Q178" s="37">
        <v>12</v>
      </c>
      <c r="R178" s="38" t="s">
        <v>4187</v>
      </c>
      <c r="S178" s="36" t="s">
        <v>3744</v>
      </c>
      <c r="T178" s="36" t="s">
        <v>4014</v>
      </c>
      <c r="U178" s="22" t="str">
        <f>IFERROR(VLOOKUP(C178,Mapping!B:H,5,0),"RBM to inform")</f>
        <v>SILIGURI</v>
      </c>
      <c r="V178" s="22" t="str">
        <f>IFERROR(VLOOKUP(C178,Mapping!B:H,6,0),"RBM to inform")</f>
        <v>KOLKATA ABM</v>
      </c>
      <c r="W178" s="22" t="str">
        <f>IFERROR(VLOOKUP(C178,Mapping!B:H,7,0),"RBM to inform")</f>
        <v>KOLKATA SM</v>
      </c>
    </row>
    <row r="179" spans="1:23">
      <c r="A179" s="39" t="s">
        <v>6949</v>
      </c>
      <c r="B179" s="41">
        <v>44711</v>
      </c>
      <c r="C179" s="39" t="s">
        <v>2831</v>
      </c>
      <c r="D179" s="39" t="s">
        <v>177</v>
      </c>
      <c r="E179" s="39" t="s">
        <v>4183</v>
      </c>
      <c r="F179" s="39" t="s">
        <v>4184</v>
      </c>
      <c r="G179" s="39" t="s">
        <v>3741</v>
      </c>
      <c r="H179" s="39" t="s">
        <v>4185</v>
      </c>
      <c r="I179" s="39" t="s">
        <v>3742</v>
      </c>
      <c r="J179" s="42">
        <v>6</v>
      </c>
      <c r="K179" s="43">
        <v>7830.13</v>
      </c>
      <c r="L179" s="43">
        <v>8769.73</v>
      </c>
      <c r="M179" s="43">
        <v>1305</v>
      </c>
      <c r="N179" s="39" t="s">
        <v>3743</v>
      </c>
      <c r="O179" s="39" t="s">
        <v>4186</v>
      </c>
      <c r="P179" s="39" t="s">
        <v>2831</v>
      </c>
      <c r="Q179" s="37">
        <v>6</v>
      </c>
      <c r="R179" s="38" t="s">
        <v>4187</v>
      </c>
      <c r="S179" s="36" t="s">
        <v>3744</v>
      </c>
      <c r="T179" s="36" t="s">
        <v>4014</v>
      </c>
      <c r="U179" s="22" t="str">
        <f>IFERROR(VLOOKUP(C179,Mapping!B:H,5,0),"RBM to inform")</f>
        <v>SILIGURI</v>
      </c>
      <c r="V179" s="22" t="str">
        <f>IFERROR(VLOOKUP(C179,Mapping!B:H,6,0),"RBM to inform")</f>
        <v>KOLKATA ABM</v>
      </c>
      <c r="W179" s="22" t="str">
        <f>IFERROR(VLOOKUP(C179,Mapping!B:H,7,0),"RBM to inform")</f>
        <v>KOLKATA SM</v>
      </c>
    </row>
    <row r="180" spans="1:23">
      <c r="A180" s="39" t="s">
        <v>4234</v>
      </c>
      <c r="B180" s="41">
        <v>44684</v>
      </c>
      <c r="C180" s="39" t="s">
        <v>3804</v>
      </c>
      <c r="D180" s="39" t="s">
        <v>3805</v>
      </c>
      <c r="E180" s="39" t="s">
        <v>4188</v>
      </c>
      <c r="F180" s="39" t="s">
        <v>4189</v>
      </c>
      <c r="G180" s="39" t="s">
        <v>3741</v>
      </c>
      <c r="H180" s="39" t="s">
        <v>4190</v>
      </c>
      <c r="I180" s="39" t="s">
        <v>3742</v>
      </c>
      <c r="J180" s="42">
        <v>5</v>
      </c>
      <c r="K180" s="43">
        <v>6524.99</v>
      </c>
      <c r="L180" s="43">
        <v>7307.99</v>
      </c>
      <c r="M180" s="43">
        <v>1305</v>
      </c>
      <c r="N180" s="39" t="s">
        <v>3743</v>
      </c>
      <c r="O180" s="39" t="s">
        <v>4235</v>
      </c>
      <c r="P180" s="39" t="s">
        <v>3804</v>
      </c>
      <c r="Q180" s="37">
        <v>5</v>
      </c>
      <c r="R180" s="38" t="s">
        <v>4236</v>
      </c>
      <c r="S180" s="36" t="s">
        <v>3744</v>
      </c>
      <c r="T180" s="36" t="s">
        <v>4014</v>
      </c>
      <c r="U180" s="22" t="str">
        <f>IFERROR(VLOOKUP(C180,Mapping!B:H,5,0),"RBM to inform")</f>
        <v>ERNAKULAM</v>
      </c>
      <c r="V180" s="22" t="str">
        <f>IFERROR(VLOOKUP(C180,Mapping!B:H,6,0),"RBM to inform")</f>
        <v>ERNAKULAM ABM</v>
      </c>
      <c r="W180" s="22" t="str">
        <f>IFERROR(VLOOKUP(C180,Mapping!B:H,7,0),"RBM to inform")</f>
        <v>CHENNAI SM</v>
      </c>
    </row>
    <row r="181" spans="1:23">
      <c r="A181" s="39" t="s">
        <v>4237</v>
      </c>
      <c r="B181" s="41">
        <v>44684</v>
      </c>
      <c r="C181" s="39" t="s">
        <v>1884</v>
      </c>
      <c r="D181" s="39" t="s">
        <v>4238</v>
      </c>
      <c r="E181" s="39" t="s">
        <v>4188</v>
      </c>
      <c r="F181" s="39" t="s">
        <v>4189</v>
      </c>
      <c r="G181" s="39" t="s">
        <v>3741</v>
      </c>
      <c r="H181" s="39" t="s">
        <v>4190</v>
      </c>
      <c r="I181" s="39" t="s">
        <v>3742</v>
      </c>
      <c r="J181" s="42">
        <v>5</v>
      </c>
      <c r="K181" s="43">
        <v>6525.28</v>
      </c>
      <c r="L181" s="43">
        <v>7308.28</v>
      </c>
      <c r="M181" s="43">
        <v>1305</v>
      </c>
      <c r="N181" s="39" t="s">
        <v>3743</v>
      </c>
      <c r="O181" s="39" t="s">
        <v>4235</v>
      </c>
      <c r="P181" s="39" t="s">
        <v>1884</v>
      </c>
      <c r="Q181" s="37">
        <v>5</v>
      </c>
      <c r="R181" s="38" t="s">
        <v>4236</v>
      </c>
      <c r="S181" s="36" t="s">
        <v>3744</v>
      </c>
      <c r="T181" s="36" t="s">
        <v>4014</v>
      </c>
      <c r="U181" s="22" t="str">
        <f>IFERROR(VLOOKUP(C181,Mapping!B:H,5,0),"RBM to inform")</f>
        <v>TRIVANDRUM</v>
      </c>
      <c r="V181" s="22" t="str">
        <f>IFERROR(VLOOKUP(C181,Mapping!B:H,6,0),"RBM to inform")</f>
        <v>ERNAKULAM ABM</v>
      </c>
      <c r="W181" s="22" t="str">
        <f>IFERROR(VLOOKUP(C181,Mapping!B:H,7,0),"RBM to inform")</f>
        <v>CHENNAI SM</v>
      </c>
    </row>
    <row r="182" spans="1:23">
      <c r="A182" s="39" t="s">
        <v>4237</v>
      </c>
      <c r="B182" s="41">
        <v>44684</v>
      </c>
      <c r="C182" s="39" t="s">
        <v>1884</v>
      </c>
      <c r="D182" s="39" t="s">
        <v>4238</v>
      </c>
      <c r="E182" s="39" t="s">
        <v>4135</v>
      </c>
      <c r="F182" s="39" t="s">
        <v>4136</v>
      </c>
      <c r="G182" s="39" t="s">
        <v>3741</v>
      </c>
      <c r="H182" s="39" t="s">
        <v>4193</v>
      </c>
      <c r="I182" s="39" t="s">
        <v>3742</v>
      </c>
      <c r="J182" s="42">
        <v>10</v>
      </c>
      <c r="K182" s="43">
        <v>3265.84</v>
      </c>
      <c r="L182" s="43">
        <v>3657.72</v>
      </c>
      <c r="M182" s="43">
        <v>326.57</v>
      </c>
      <c r="N182" s="39" t="s">
        <v>3743</v>
      </c>
      <c r="O182" s="39" t="s">
        <v>4235</v>
      </c>
      <c r="P182" s="39" t="s">
        <v>1884</v>
      </c>
      <c r="Q182" s="37">
        <v>10</v>
      </c>
      <c r="R182" s="38" t="s">
        <v>4236</v>
      </c>
      <c r="S182" s="36" t="s">
        <v>3744</v>
      </c>
      <c r="T182" s="36" t="s">
        <v>4014</v>
      </c>
      <c r="U182" s="22" t="str">
        <f>IFERROR(VLOOKUP(C182,Mapping!B:H,5,0),"RBM to inform")</f>
        <v>TRIVANDRUM</v>
      </c>
      <c r="V182" s="22" t="str">
        <f>IFERROR(VLOOKUP(C182,Mapping!B:H,6,0),"RBM to inform")</f>
        <v>ERNAKULAM ABM</v>
      </c>
      <c r="W182" s="22" t="str">
        <f>IFERROR(VLOOKUP(C182,Mapping!B:H,7,0),"RBM to inform")</f>
        <v>CHENNAI SM</v>
      </c>
    </row>
    <row r="183" spans="1:23">
      <c r="A183" s="39" t="s">
        <v>4401</v>
      </c>
      <c r="B183" s="41">
        <v>44685</v>
      </c>
      <c r="C183" s="39" t="s">
        <v>1845</v>
      </c>
      <c r="D183" s="39" t="s">
        <v>1434</v>
      </c>
      <c r="E183" s="39" t="s">
        <v>4188</v>
      </c>
      <c r="F183" s="39" t="s">
        <v>4189</v>
      </c>
      <c r="G183" s="39" t="s">
        <v>3741</v>
      </c>
      <c r="H183" s="39" t="s">
        <v>4190</v>
      </c>
      <c r="I183" s="39" t="s">
        <v>3742</v>
      </c>
      <c r="J183" s="42">
        <v>2</v>
      </c>
      <c r="K183" s="43">
        <v>2610.0100000000002</v>
      </c>
      <c r="L183" s="43">
        <v>2923.21</v>
      </c>
      <c r="M183" s="43">
        <v>1305</v>
      </c>
      <c r="N183" s="39" t="s">
        <v>3743</v>
      </c>
      <c r="O183" s="39" t="s">
        <v>4235</v>
      </c>
      <c r="P183" s="39" t="s">
        <v>1845</v>
      </c>
      <c r="Q183" s="37">
        <v>2</v>
      </c>
      <c r="R183" s="38" t="s">
        <v>4236</v>
      </c>
      <c r="S183" s="36" t="s">
        <v>3744</v>
      </c>
      <c r="T183" s="36" t="s">
        <v>4014</v>
      </c>
      <c r="U183" s="22" t="str">
        <f>IFERROR(VLOOKUP(C183,Mapping!B:H,5,0),"RBM to inform")</f>
        <v>CALICUT</v>
      </c>
      <c r="V183" s="22" t="str">
        <f>IFERROR(VLOOKUP(C183,Mapping!B:H,6,0),"RBM to inform")</f>
        <v>ERNAKULAM ABM</v>
      </c>
      <c r="W183" s="22" t="str">
        <f>IFERROR(VLOOKUP(C183,Mapping!B:H,7,0),"RBM to inform")</f>
        <v>CHENNAI SM</v>
      </c>
    </row>
    <row r="184" spans="1:23">
      <c r="A184" s="39" t="s">
        <v>4798</v>
      </c>
      <c r="B184" s="41">
        <v>44690</v>
      </c>
      <c r="C184" s="39" t="s">
        <v>1882</v>
      </c>
      <c r="D184" s="39" t="s">
        <v>25</v>
      </c>
      <c r="E184" s="39" t="s">
        <v>4197</v>
      </c>
      <c r="F184" s="39" t="s">
        <v>4198</v>
      </c>
      <c r="G184" s="39" t="s">
        <v>3741</v>
      </c>
      <c r="H184" s="39" t="s">
        <v>4413</v>
      </c>
      <c r="I184" s="39" t="s">
        <v>3742</v>
      </c>
      <c r="J184" s="42">
        <v>20</v>
      </c>
      <c r="K184" s="43">
        <v>13050.11</v>
      </c>
      <c r="L184" s="43">
        <v>14616.11</v>
      </c>
      <c r="M184" s="43">
        <v>652.5</v>
      </c>
      <c r="N184" s="39" t="s">
        <v>3743</v>
      </c>
      <c r="O184" s="39" t="s">
        <v>4235</v>
      </c>
      <c r="P184" s="39" t="s">
        <v>1882</v>
      </c>
      <c r="Q184" s="37">
        <v>20</v>
      </c>
      <c r="R184" s="38" t="s">
        <v>4236</v>
      </c>
      <c r="S184" s="36" t="s">
        <v>3744</v>
      </c>
      <c r="T184" s="36" t="s">
        <v>4014</v>
      </c>
      <c r="U184" s="22" t="str">
        <f>IFERROR(VLOOKUP(C184,Mapping!B:H,5,0),"RBM to inform")</f>
        <v>TRIVANDRUM</v>
      </c>
      <c r="V184" s="22" t="str">
        <f>IFERROR(VLOOKUP(C184,Mapping!B:H,6,0),"RBM to inform")</f>
        <v>ERNAKULAM ABM</v>
      </c>
      <c r="W184" s="22" t="str">
        <f>IFERROR(VLOOKUP(C184,Mapping!B:H,7,0),"RBM to inform")</f>
        <v>CHENNAI SM</v>
      </c>
    </row>
    <row r="185" spans="1:23">
      <c r="A185" s="39" t="s">
        <v>4908</v>
      </c>
      <c r="B185" s="41">
        <v>44691</v>
      </c>
      <c r="C185" s="39" t="s">
        <v>1865</v>
      </c>
      <c r="D185" s="39" t="s">
        <v>452</v>
      </c>
      <c r="E185" s="39" t="s">
        <v>4197</v>
      </c>
      <c r="F185" s="39" t="s">
        <v>4198</v>
      </c>
      <c r="G185" s="39" t="s">
        <v>3741</v>
      </c>
      <c r="H185" s="39" t="s">
        <v>4413</v>
      </c>
      <c r="I185" s="39" t="s">
        <v>3742</v>
      </c>
      <c r="J185" s="42">
        <v>20</v>
      </c>
      <c r="K185" s="43">
        <v>13050.05</v>
      </c>
      <c r="L185" s="43">
        <v>14616.05</v>
      </c>
      <c r="M185" s="43">
        <v>652.5</v>
      </c>
      <c r="N185" s="39" t="s">
        <v>3743</v>
      </c>
      <c r="O185" s="39" t="s">
        <v>4235</v>
      </c>
      <c r="P185" s="39" t="s">
        <v>1865</v>
      </c>
      <c r="Q185" s="37">
        <v>20</v>
      </c>
      <c r="R185" s="38" t="s">
        <v>4236</v>
      </c>
      <c r="S185" s="36" t="s">
        <v>3744</v>
      </c>
      <c r="T185" s="36" t="s">
        <v>4014</v>
      </c>
      <c r="U185" s="22" t="str">
        <f>IFERROR(VLOOKUP(C185,Mapping!B:H,5,0),"RBM to inform")</f>
        <v>ERNAKULAM</v>
      </c>
      <c r="V185" s="22" t="str">
        <f>IFERROR(VLOOKUP(C185,Mapping!B:H,6,0),"RBM to inform")</f>
        <v>ERNAKULAM ABM</v>
      </c>
      <c r="W185" s="22" t="str">
        <f>IFERROR(VLOOKUP(C185,Mapping!B:H,7,0),"RBM to inform")</f>
        <v>CHENNAI SM</v>
      </c>
    </row>
    <row r="186" spans="1:23">
      <c r="A186" s="39" t="s">
        <v>4909</v>
      </c>
      <c r="B186" s="41">
        <v>44691</v>
      </c>
      <c r="C186" s="39" t="s">
        <v>1853</v>
      </c>
      <c r="D186" s="39" t="s">
        <v>1231</v>
      </c>
      <c r="E186" s="39" t="s">
        <v>4197</v>
      </c>
      <c r="F186" s="39" t="s">
        <v>4198</v>
      </c>
      <c r="G186" s="39" t="s">
        <v>3741</v>
      </c>
      <c r="H186" s="39" t="s">
        <v>4413</v>
      </c>
      <c r="I186" s="39" t="s">
        <v>3742</v>
      </c>
      <c r="J186" s="42">
        <v>10</v>
      </c>
      <c r="K186" s="43">
        <v>6525</v>
      </c>
      <c r="L186" s="43">
        <v>7308</v>
      </c>
      <c r="M186" s="43">
        <v>652.5</v>
      </c>
      <c r="N186" s="39" t="s">
        <v>3743</v>
      </c>
      <c r="O186" s="39" t="s">
        <v>4235</v>
      </c>
      <c r="P186" s="39" t="s">
        <v>1853</v>
      </c>
      <c r="Q186" s="37">
        <v>10</v>
      </c>
      <c r="R186" s="38" t="s">
        <v>4236</v>
      </c>
      <c r="S186" s="36" t="s">
        <v>3744</v>
      </c>
      <c r="T186" s="36" t="s">
        <v>4014</v>
      </c>
      <c r="U186" s="22" t="str">
        <f>IFERROR(VLOOKUP(C186,Mapping!B:H,5,0),"RBM to inform")</f>
        <v>TRIVANDRUM</v>
      </c>
      <c r="V186" s="22" t="str">
        <f>IFERROR(VLOOKUP(C186,Mapping!B:H,6,0),"RBM to inform")</f>
        <v>ERNAKULAM ABM</v>
      </c>
      <c r="W186" s="22" t="str">
        <f>IFERROR(VLOOKUP(C186,Mapping!B:H,7,0),"RBM to inform")</f>
        <v>CHENNAI SM</v>
      </c>
    </row>
    <row r="187" spans="1:23">
      <c r="A187" s="39" t="s">
        <v>4909</v>
      </c>
      <c r="B187" s="41">
        <v>44691</v>
      </c>
      <c r="C187" s="39" t="s">
        <v>1853</v>
      </c>
      <c r="D187" s="39" t="s">
        <v>1231</v>
      </c>
      <c r="E187" s="39" t="s">
        <v>4188</v>
      </c>
      <c r="F187" s="39" t="s">
        <v>4189</v>
      </c>
      <c r="G187" s="39" t="s">
        <v>3741</v>
      </c>
      <c r="H187" s="39" t="s">
        <v>4190</v>
      </c>
      <c r="I187" s="39" t="s">
        <v>3742</v>
      </c>
      <c r="J187" s="42">
        <v>10</v>
      </c>
      <c r="K187" s="43">
        <v>13050</v>
      </c>
      <c r="L187" s="43">
        <v>14616</v>
      </c>
      <c r="M187" s="43">
        <v>1305</v>
      </c>
      <c r="N187" s="39" t="s">
        <v>3743</v>
      </c>
      <c r="O187" s="39" t="s">
        <v>4235</v>
      </c>
      <c r="P187" s="39" t="s">
        <v>1853</v>
      </c>
      <c r="Q187" s="37">
        <v>10</v>
      </c>
      <c r="R187" s="38" t="s">
        <v>4236</v>
      </c>
      <c r="S187" s="36" t="s">
        <v>3744</v>
      </c>
      <c r="T187" s="36" t="s">
        <v>4014</v>
      </c>
      <c r="U187" s="22" t="str">
        <f>IFERROR(VLOOKUP(C187,Mapping!B:H,5,0),"RBM to inform")</f>
        <v>TRIVANDRUM</v>
      </c>
      <c r="V187" s="22" t="str">
        <f>IFERROR(VLOOKUP(C187,Mapping!B:H,6,0),"RBM to inform")</f>
        <v>ERNAKULAM ABM</v>
      </c>
      <c r="W187" s="22" t="str">
        <f>IFERROR(VLOOKUP(C187,Mapping!B:H,7,0),"RBM to inform")</f>
        <v>CHENNAI SM</v>
      </c>
    </row>
    <row r="188" spans="1:23">
      <c r="A188" s="39" t="s">
        <v>4909</v>
      </c>
      <c r="B188" s="41">
        <v>44691</v>
      </c>
      <c r="C188" s="39" t="s">
        <v>1853</v>
      </c>
      <c r="D188" s="39" t="s">
        <v>1231</v>
      </c>
      <c r="E188" s="39" t="s">
        <v>4183</v>
      </c>
      <c r="F188" s="39" t="s">
        <v>4184</v>
      </c>
      <c r="G188" s="39" t="s">
        <v>3741</v>
      </c>
      <c r="H188" s="39" t="s">
        <v>4185</v>
      </c>
      <c r="I188" s="39" t="s">
        <v>3742</v>
      </c>
      <c r="J188" s="42">
        <v>5</v>
      </c>
      <c r="K188" s="43">
        <v>6525</v>
      </c>
      <c r="L188" s="43">
        <v>7308</v>
      </c>
      <c r="M188" s="43">
        <v>1305</v>
      </c>
      <c r="N188" s="39" t="s">
        <v>3743</v>
      </c>
      <c r="O188" s="39" t="s">
        <v>4235</v>
      </c>
      <c r="P188" s="39" t="s">
        <v>1853</v>
      </c>
      <c r="Q188" s="37">
        <v>5</v>
      </c>
      <c r="R188" s="38" t="s">
        <v>4236</v>
      </c>
      <c r="S188" s="36" t="s">
        <v>3744</v>
      </c>
      <c r="T188" s="36" t="s">
        <v>4014</v>
      </c>
      <c r="U188" s="22" t="str">
        <f>IFERROR(VLOOKUP(C188,Mapping!B:H,5,0),"RBM to inform")</f>
        <v>TRIVANDRUM</v>
      </c>
      <c r="V188" s="22" t="str">
        <f>IFERROR(VLOOKUP(C188,Mapping!B:H,6,0),"RBM to inform")</f>
        <v>ERNAKULAM ABM</v>
      </c>
      <c r="W188" s="22" t="str">
        <f>IFERROR(VLOOKUP(C188,Mapping!B:H,7,0),"RBM to inform")</f>
        <v>CHENNAI SM</v>
      </c>
    </row>
    <row r="189" spans="1:23">
      <c r="A189" s="39" t="s">
        <v>4910</v>
      </c>
      <c r="B189" s="41">
        <v>44691</v>
      </c>
      <c r="C189" s="39" t="s">
        <v>2870</v>
      </c>
      <c r="D189" s="39" t="s">
        <v>346</v>
      </c>
      <c r="E189" s="39" t="s">
        <v>4197</v>
      </c>
      <c r="F189" s="39" t="s">
        <v>4198</v>
      </c>
      <c r="G189" s="39" t="s">
        <v>3741</v>
      </c>
      <c r="H189" s="39" t="s">
        <v>4413</v>
      </c>
      <c r="I189" s="39" t="s">
        <v>3742</v>
      </c>
      <c r="J189" s="42">
        <v>600</v>
      </c>
      <c r="K189" s="43">
        <v>391500</v>
      </c>
      <c r="L189" s="43">
        <v>438480</v>
      </c>
      <c r="M189" s="43">
        <v>652.5</v>
      </c>
      <c r="N189" s="39" t="s">
        <v>3743</v>
      </c>
      <c r="O189" s="39" t="s">
        <v>4235</v>
      </c>
      <c r="P189" s="39" t="s">
        <v>2870</v>
      </c>
      <c r="Q189" s="37">
        <v>600</v>
      </c>
      <c r="R189" s="38" t="s">
        <v>4236</v>
      </c>
      <c r="S189" s="36" t="s">
        <v>3744</v>
      </c>
      <c r="T189" s="36" t="s">
        <v>4014</v>
      </c>
      <c r="U189" s="22" t="str">
        <f>IFERROR(VLOOKUP(C189,Mapping!B:H,5,0),"RBM to inform")</f>
        <v>TRIVANDRUM</v>
      </c>
      <c r="V189" s="22" t="str">
        <f>IFERROR(VLOOKUP(C189,Mapping!B:H,6,0),"RBM to inform")</f>
        <v>ERNAKULAM ABM</v>
      </c>
      <c r="W189" s="22" t="str">
        <f>IFERROR(VLOOKUP(C189,Mapping!B:H,7,0),"RBM to inform")</f>
        <v>CHENNAI SM</v>
      </c>
    </row>
    <row r="190" spans="1:23">
      <c r="A190" s="39" t="s">
        <v>4910</v>
      </c>
      <c r="B190" s="41">
        <v>44691</v>
      </c>
      <c r="C190" s="39" t="s">
        <v>2870</v>
      </c>
      <c r="D190" s="39" t="s">
        <v>346</v>
      </c>
      <c r="E190" s="39" t="s">
        <v>4183</v>
      </c>
      <c r="F190" s="39" t="s">
        <v>4184</v>
      </c>
      <c r="G190" s="39" t="s">
        <v>3741</v>
      </c>
      <c r="H190" s="39" t="s">
        <v>4185</v>
      </c>
      <c r="I190" s="39" t="s">
        <v>3742</v>
      </c>
      <c r="J190" s="42">
        <v>25</v>
      </c>
      <c r="K190" s="43">
        <v>32625</v>
      </c>
      <c r="L190" s="43">
        <v>36540</v>
      </c>
      <c r="M190" s="43">
        <v>1305</v>
      </c>
      <c r="N190" s="39" t="s">
        <v>3743</v>
      </c>
      <c r="O190" s="39" t="s">
        <v>4235</v>
      </c>
      <c r="P190" s="39" t="s">
        <v>2870</v>
      </c>
      <c r="Q190" s="37">
        <v>25</v>
      </c>
      <c r="R190" s="38" t="s">
        <v>4236</v>
      </c>
      <c r="S190" s="36" t="s">
        <v>3744</v>
      </c>
      <c r="T190" s="36" t="s">
        <v>4014</v>
      </c>
      <c r="U190" s="22" t="str">
        <f>IFERROR(VLOOKUP(C190,Mapping!B:H,5,0),"RBM to inform")</f>
        <v>TRIVANDRUM</v>
      </c>
      <c r="V190" s="22" t="str">
        <f>IFERROR(VLOOKUP(C190,Mapping!B:H,6,0),"RBM to inform")</f>
        <v>ERNAKULAM ABM</v>
      </c>
      <c r="W190" s="22" t="str">
        <f>IFERROR(VLOOKUP(C190,Mapping!B:H,7,0),"RBM to inform")</f>
        <v>CHENNAI SM</v>
      </c>
    </row>
    <row r="191" spans="1:23">
      <c r="A191" s="39" t="s">
        <v>4910</v>
      </c>
      <c r="B191" s="41">
        <v>44691</v>
      </c>
      <c r="C191" s="39" t="s">
        <v>2870</v>
      </c>
      <c r="D191" s="39" t="s">
        <v>346</v>
      </c>
      <c r="E191" s="39" t="s">
        <v>4188</v>
      </c>
      <c r="F191" s="39" t="s">
        <v>4189</v>
      </c>
      <c r="G191" s="39" t="s">
        <v>3741</v>
      </c>
      <c r="H191" s="39" t="s">
        <v>4190</v>
      </c>
      <c r="I191" s="39" t="s">
        <v>3742</v>
      </c>
      <c r="J191" s="42">
        <v>25</v>
      </c>
      <c r="K191" s="43">
        <v>32625</v>
      </c>
      <c r="L191" s="43">
        <v>36540</v>
      </c>
      <c r="M191" s="43">
        <v>1305</v>
      </c>
      <c r="N191" s="39" t="s">
        <v>3743</v>
      </c>
      <c r="O191" s="39" t="s">
        <v>4235</v>
      </c>
      <c r="P191" s="39" t="s">
        <v>2870</v>
      </c>
      <c r="Q191" s="37">
        <v>25</v>
      </c>
      <c r="R191" s="38" t="s">
        <v>4236</v>
      </c>
      <c r="S191" s="36" t="s">
        <v>3744</v>
      </c>
      <c r="T191" s="36" t="s">
        <v>4014</v>
      </c>
      <c r="U191" s="22" t="str">
        <f>IFERROR(VLOOKUP(C191,Mapping!B:H,5,0),"RBM to inform")</f>
        <v>TRIVANDRUM</v>
      </c>
      <c r="V191" s="22" t="str">
        <f>IFERROR(VLOOKUP(C191,Mapping!B:H,6,0),"RBM to inform")</f>
        <v>ERNAKULAM ABM</v>
      </c>
      <c r="W191" s="22" t="str">
        <f>IFERROR(VLOOKUP(C191,Mapping!B:H,7,0),"RBM to inform")</f>
        <v>CHENNAI SM</v>
      </c>
    </row>
    <row r="192" spans="1:23">
      <c r="A192" s="39" t="s">
        <v>4999</v>
      </c>
      <c r="B192" s="41">
        <v>44692</v>
      </c>
      <c r="C192" s="39" t="s">
        <v>3796</v>
      </c>
      <c r="D192" s="39" t="s">
        <v>3797</v>
      </c>
      <c r="E192" s="39" t="s">
        <v>4188</v>
      </c>
      <c r="F192" s="39" t="s">
        <v>4189</v>
      </c>
      <c r="G192" s="39" t="s">
        <v>3741</v>
      </c>
      <c r="H192" s="39" t="s">
        <v>4190</v>
      </c>
      <c r="I192" s="39" t="s">
        <v>3742</v>
      </c>
      <c r="J192" s="42">
        <v>10</v>
      </c>
      <c r="K192" s="43">
        <v>13049.9</v>
      </c>
      <c r="L192" s="43">
        <v>14615.9</v>
      </c>
      <c r="M192" s="43">
        <v>1305</v>
      </c>
      <c r="N192" s="39" t="s">
        <v>3743</v>
      </c>
      <c r="O192" s="39" t="s">
        <v>4235</v>
      </c>
      <c r="P192" s="39" t="s">
        <v>3796</v>
      </c>
      <c r="Q192" s="37">
        <v>10</v>
      </c>
      <c r="R192" s="38" t="s">
        <v>4236</v>
      </c>
      <c r="S192" s="36" t="s">
        <v>3744</v>
      </c>
      <c r="T192" s="36" t="s">
        <v>4014</v>
      </c>
      <c r="U192" s="22" t="str">
        <f>IFERROR(VLOOKUP(C192,Mapping!B:H,5,0),"RBM to inform")</f>
        <v>TRIVANDRUM</v>
      </c>
      <c r="V192" s="22" t="str">
        <f>IFERROR(VLOOKUP(C192,Mapping!B:H,6,0),"RBM to inform")</f>
        <v>ERNAKULAM ABM</v>
      </c>
      <c r="W192" s="22" t="str">
        <f>IFERROR(VLOOKUP(C192,Mapping!B:H,7,0),"RBM to inform")</f>
        <v>CHENNAI SM</v>
      </c>
    </row>
    <row r="193" spans="1:23">
      <c r="A193" s="39" t="s">
        <v>4999</v>
      </c>
      <c r="B193" s="41">
        <v>44692</v>
      </c>
      <c r="C193" s="39" t="s">
        <v>3796</v>
      </c>
      <c r="D193" s="39" t="s">
        <v>3797</v>
      </c>
      <c r="E193" s="39" t="s">
        <v>4197</v>
      </c>
      <c r="F193" s="39" t="s">
        <v>4198</v>
      </c>
      <c r="G193" s="39" t="s">
        <v>3741</v>
      </c>
      <c r="H193" s="39" t="s">
        <v>4413</v>
      </c>
      <c r="I193" s="39" t="s">
        <v>3742</v>
      </c>
      <c r="J193" s="42">
        <v>20</v>
      </c>
      <c r="K193" s="43">
        <v>13049.89</v>
      </c>
      <c r="L193" s="43">
        <v>14615.89</v>
      </c>
      <c r="M193" s="43">
        <v>652.5</v>
      </c>
      <c r="N193" s="39" t="s">
        <v>3743</v>
      </c>
      <c r="O193" s="39" t="s">
        <v>4235</v>
      </c>
      <c r="P193" s="39" t="s">
        <v>3796</v>
      </c>
      <c r="Q193" s="37">
        <v>20</v>
      </c>
      <c r="R193" s="38" t="s">
        <v>4236</v>
      </c>
      <c r="S193" s="36" t="s">
        <v>3744</v>
      </c>
      <c r="T193" s="36" t="s">
        <v>4014</v>
      </c>
      <c r="U193" s="22" t="str">
        <f>IFERROR(VLOOKUP(C193,Mapping!B:H,5,0),"RBM to inform")</f>
        <v>TRIVANDRUM</v>
      </c>
      <c r="V193" s="22" t="str">
        <f>IFERROR(VLOOKUP(C193,Mapping!B:H,6,0),"RBM to inform")</f>
        <v>ERNAKULAM ABM</v>
      </c>
      <c r="W193" s="22" t="str">
        <f>IFERROR(VLOOKUP(C193,Mapping!B:H,7,0),"RBM to inform")</f>
        <v>CHENNAI SM</v>
      </c>
    </row>
    <row r="194" spans="1:23">
      <c r="A194" s="39" t="s">
        <v>5124</v>
      </c>
      <c r="B194" s="41">
        <v>44693</v>
      </c>
      <c r="C194" s="39" t="s">
        <v>1873</v>
      </c>
      <c r="D194" s="39" t="s">
        <v>1874</v>
      </c>
      <c r="E194" s="39" t="s">
        <v>4197</v>
      </c>
      <c r="F194" s="39" t="s">
        <v>4198</v>
      </c>
      <c r="G194" s="39" t="s">
        <v>3741</v>
      </c>
      <c r="H194" s="39" t="s">
        <v>4413</v>
      </c>
      <c r="I194" s="39" t="s">
        <v>3742</v>
      </c>
      <c r="J194" s="42">
        <v>6</v>
      </c>
      <c r="K194" s="43">
        <v>3915.2</v>
      </c>
      <c r="L194" s="43">
        <v>4385</v>
      </c>
      <c r="M194" s="43">
        <v>652.5</v>
      </c>
      <c r="N194" s="39" t="s">
        <v>3743</v>
      </c>
      <c r="O194" s="39" t="s">
        <v>4235</v>
      </c>
      <c r="P194" s="39" t="s">
        <v>1873</v>
      </c>
      <c r="Q194" s="37">
        <v>6</v>
      </c>
      <c r="R194" s="38" t="s">
        <v>4236</v>
      </c>
      <c r="S194" s="36" t="s">
        <v>3744</v>
      </c>
      <c r="T194" s="36" t="s">
        <v>4014</v>
      </c>
      <c r="U194" s="22" t="str">
        <f>IFERROR(VLOOKUP(C194,Mapping!B:H,5,0),"RBM to inform")</f>
        <v>ERNAKULAM</v>
      </c>
      <c r="V194" s="22" t="str">
        <f>IFERROR(VLOOKUP(C194,Mapping!B:H,6,0),"RBM to inform")</f>
        <v>ERNAKULAM ABM</v>
      </c>
      <c r="W194" s="22" t="str">
        <f>IFERROR(VLOOKUP(C194,Mapping!B:H,7,0),"RBM to inform")</f>
        <v>CHENNAI SM</v>
      </c>
    </row>
    <row r="195" spans="1:23">
      <c r="A195" s="39" t="s">
        <v>5125</v>
      </c>
      <c r="B195" s="41">
        <v>44693</v>
      </c>
      <c r="C195" s="39" t="s">
        <v>3204</v>
      </c>
      <c r="D195" s="39" t="s">
        <v>1267</v>
      </c>
      <c r="E195" s="39" t="s">
        <v>4197</v>
      </c>
      <c r="F195" s="39" t="s">
        <v>4198</v>
      </c>
      <c r="G195" s="39" t="s">
        <v>3741</v>
      </c>
      <c r="H195" s="39" t="s">
        <v>4413</v>
      </c>
      <c r="I195" s="39" t="s">
        <v>3742</v>
      </c>
      <c r="J195" s="42">
        <v>30</v>
      </c>
      <c r="K195" s="43">
        <v>19575.36</v>
      </c>
      <c r="L195" s="43">
        <v>21924.36</v>
      </c>
      <c r="M195" s="43">
        <v>652.5</v>
      </c>
      <c r="N195" s="39" t="s">
        <v>3743</v>
      </c>
      <c r="O195" s="39" t="s">
        <v>4235</v>
      </c>
      <c r="P195" s="39" t="s">
        <v>3204</v>
      </c>
      <c r="Q195" s="37">
        <v>30</v>
      </c>
      <c r="R195" s="38" t="s">
        <v>4236</v>
      </c>
      <c r="S195" s="36" t="s">
        <v>3744</v>
      </c>
      <c r="T195" s="36" t="s">
        <v>4014</v>
      </c>
      <c r="U195" s="22" t="str">
        <f>IFERROR(VLOOKUP(C195,Mapping!B:H,5,0),"RBM to inform")</f>
        <v>CALICUT</v>
      </c>
      <c r="V195" s="22" t="str">
        <f>IFERROR(VLOOKUP(C195,Mapping!B:H,6,0),"RBM to inform")</f>
        <v>ERNAKULAM ABM</v>
      </c>
      <c r="W195" s="22" t="str">
        <f>IFERROR(VLOOKUP(C195,Mapping!B:H,7,0),"RBM to inform")</f>
        <v>CHENNAI SM</v>
      </c>
    </row>
    <row r="196" spans="1:23">
      <c r="A196" s="39" t="s">
        <v>5125</v>
      </c>
      <c r="B196" s="41">
        <v>44693</v>
      </c>
      <c r="C196" s="39" t="s">
        <v>3204</v>
      </c>
      <c r="D196" s="39" t="s">
        <v>1267</v>
      </c>
      <c r="E196" s="39" t="s">
        <v>4135</v>
      </c>
      <c r="F196" s="39" t="s">
        <v>4136</v>
      </c>
      <c r="G196" s="39" t="s">
        <v>3741</v>
      </c>
      <c r="H196" s="39" t="s">
        <v>4193</v>
      </c>
      <c r="I196" s="39" t="s">
        <v>3742</v>
      </c>
      <c r="J196" s="42">
        <v>10</v>
      </c>
      <c r="K196" s="43">
        <v>3265.76</v>
      </c>
      <c r="L196" s="43">
        <v>3657.64</v>
      </c>
      <c r="M196" s="43">
        <v>326.57</v>
      </c>
      <c r="N196" s="39" t="s">
        <v>3743</v>
      </c>
      <c r="O196" s="39" t="s">
        <v>4235</v>
      </c>
      <c r="P196" s="39" t="s">
        <v>3204</v>
      </c>
      <c r="Q196" s="37">
        <v>10</v>
      </c>
      <c r="R196" s="38" t="s">
        <v>4236</v>
      </c>
      <c r="S196" s="36" t="s">
        <v>3744</v>
      </c>
      <c r="T196" s="36" t="s">
        <v>4014</v>
      </c>
      <c r="U196" s="22" t="str">
        <f>IFERROR(VLOOKUP(C196,Mapping!B:H,5,0),"RBM to inform")</f>
        <v>CALICUT</v>
      </c>
      <c r="V196" s="22" t="str">
        <f>IFERROR(VLOOKUP(C196,Mapping!B:H,6,0),"RBM to inform")</f>
        <v>ERNAKULAM ABM</v>
      </c>
      <c r="W196" s="22" t="str">
        <f>IFERROR(VLOOKUP(C196,Mapping!B:H,7,0),"RBM to inform")</f>
        <v>CHENNAI SM</v>
      </c>
    </row>
    <row r="197" spans="1:23">
      <c r="A197" s="39" t="s">
        <v>5483</v>
      </c>
      <c r="B197" s="41">
        <v>44697</v>
      </c>
      <c r="C197" s="39" t="s">
        <v>1851</v>
      </c>
      <c r="D197" s="39" t="s">
        <v>5484</v>
      </c>
      <c r="E197" s="39" t="s">
        <v>4188</v>
      </c>
      <c r="F197" s="39" t="s">
        <v>4189</v>
      </c>
      <c r="G197" s="39" t="s">
        <v>3741</v>
      </c>
      <c r="H197" s="39" t="s">
        <v>4190</v>
      </c>
      <c r="I197" s="39" t="s">
        <v>3742</v>
      </c>
      <c r="J197" s="42">
        <v>20</v>
      </c>
      <c r="K197" s="43">
        <v>26100.05</v>
      </c>
      <c r="L197" s="43">
        <v>29232.05</v>
      </c>
      <c r="M197" s="43">
        <v>1305</v>
      </c>
      <c r="N197" s="39" t="s">
        <v>3743</v>
      </c>
      <c r="O197" s="39" t="s">
        <v>4235</v>
      </c>
      <c r="P197" s="39" t="s">
        <v>1851</v>
      </c>
      <c r="Q197" s="37">
        <v>20</v>
      </c>
      <c r="R197" s="38" t="s">
        <v>4236</v>
      </c>
      <c r="S197" s="36" t="s">
        <v>3744</v>
      </c>
      <c r="T197" s="36" t="s">
        <v>4014</v>
      </c>
      <c r="U197" s="22" t="str">
        <f>IFERROR(VLOOKUP(C197,Mapping!B:H,5,0),"RBM to inform")</f>
        <v>ERNAKULAM</v>
      </c>
      <c r="V197" s="22" t="str">
        <f>IFERROR(VLOOKUP(C197,Mapping!B:H,6,0),"RBM to inform")</f>
        <v>ERNAKULAM ABM</v>
      </c>
      <c r="W197" s="22" t="str">
        <f>IFERROR(VLOOKUP(C197,Mapping!B:H,7,0),"RBM to inform")</f>
        <v>CHENNAI SM</v>
      </c>
    </row>
    <row r="198" spans="1:23">
      <c r="A198" s="39" t="s">
        <v>5606</v>
      </c>
      <c r="B198" s="41">
        <v>44698</v>
      </c>
      <c r="C198" s="39" t="s">
        <v>1870</v>
      </c>
      <c r="D198" s="39" t="s">
        <v>1242</v>
      </c>
      <c r="E198" s="39" t="s">
        <v>4135</v>
      </c>
      <c r="F198" s="39" t="s">
        <v>4136</v>
      </c>
      <c r="G198" s="39" t="s">
        <v>3741</v>
      </c>
      <c r="H198" s="39" t="s">
        <v>4193</v>
      </c>
      <c r="I198" s="39" t="s">
        <v>3742</v>
      </c>
      <c r="J198" s="42">
        <v>6</v>
      </c>
      <c r="K198" s="43">
        <v>1959.41</v>
      </c>
      <c r="L198" s="43">
        <v>2194.5500000000002</v>
      </c>
      <c r="M198" s="43">
        <v>326.57</v>
      </c>
      <c r="N198" s="39" t="s">
        <v>3743</v>
      </c>
      <c r="O198" s="39" t="s">
        <v>4235</v>
      </c>
      <c r="P198" s="39" t="s">
        <v>1870</v>
      </c>
      <c r="Q198" s="37">
        <v>6</v>
      </c>
      <c r="R198" s="38" t="s">
        <v>4236</v>
      </c>
      <c r="S198" s="36" t="s">
        <v>3744</v>
      </c>
      <c r="T198" s="36" t="s">
        <v>4014</v>
      </c>
      <c r="U198" s="22" t="str">
        <f>IFERROR(VLOOKUP(C198,Mapping!B:H,5,0),"RBM to inform")</f>
        <v>ERNAKULAM</v>
      </c>
      <c r="V198" s="22" t="str">
        <f>IFERROR(VLOOKUP(C198,Mapping!B:H,6,0),"RBM to inform")</f>
        <v>ERNAKULAM ABM</v>
      </c>
      <c r="W198" s="22" t="str">
        <f>IFERROR(VLOOKUP(C198,Mapping!B:H,7,0),"RBM to inform")</f>
        <v>CHENNAI SM</v>
      </c>
    </row>
    <row r="199" spans="1:23">
      <c r="A199" s="39" t="s">
        <v>5606</v>
      </c>
      <c r="B199" s="41">
        <v>44698</v>
      </c>
      <c r="C199" s="39" t="s">
        <v>1870</v>
      </c>
      <c r="D199" s="39" t="s">
        <v>1242</v>
      </c>
      <c r="E199" s="39" t="s">
        <v>4188</v>
      </c>
      <c r="F199" s="39" t="s">
        <v>4189</v>
      </c>
      <c r="G199" s="39" t="s">
        <v>3741</v>
      </c>
      <c r="H199" s="39" t="s">
        <v>4190</v>
      </c>
      <c r="I199" s="39" t="s">
        <v>3742</v>
      </c>
      <c r="J199" s="42">
        <v>3</v>
      </c>
      <c r="K199" s="43">
        <v>3914.98</v>
      </c>
      <c r="L199" s="43">
        <v>4384.78</v>
      </c>
      <c r="M199" s="43">
        <v>1305</v>
      </c>
      <c r="N199" s="39" t="s">
        <v>3743</v>
      </c>
      <c r="O199" s="39" t="s">
        <v>4235</v>
      </c>
      <c r="P199" s="39" t="s">
        <v>1870</v>
      </c>
      <c r="Q199" s="37">
        <v>3</v>
      </c>
      <c r="R199" s="38" t="s">
        <v>4236</v>
      </c>
      <c r="S199" s="36" t="s">
        <v>3744</v>
      </c>
      <c r="T199" s="36" t="s">
        <v>4014</v>
      </c>
      <c r="U199" s="22" t="str">
        <f>IFERROR(VLOOKUP(C199,Mapping!B:H,5,0),"RBM to inform")</f>
        <v>ERNAKULAM</v>
      </c>
      <c r="V199" s="22" t="str">
        <f>IFERROR(VLOOKUP(C199,Mapping!B:H,6,0),"RBM to inform")</f>
        <v>ERNAKULAM ABM</v>
      </c>
      <c r="W199" s="22" t="str">
        <f>IFERROR(VLOOKUP(C199,Mapping!B:H,7,0),"RBM to inform")</f>
        <v>CHENNAI SM</v>
      </c>
    </row>
    <row r="200" spans="1:23">
      <c r="A200" s="39" t="s">
        <v>5607</v>
      </c>
      <c r="B200" s="41">
        <v>44698</v>
      </c>
      <c r="C200" s="39" t="s">
        <v>1862</v>
      </c>
      <c r="D200" s="39" t="s">
        <v>1863</v>
      </c>
      <c r="E200" s="39" t="s">
        <v>4197</v>
      </c>
      <c r="F200" s="39" t="s">
        <v>4198</v>
      </c>
      <c r="G200" s="39" t="s">
        <v>3741</v>
      </c>
      <c r="H200" s="39" t="s">
        <v>4413</v>
      </c>
      <c r="I200" s="39" t="s">
        <v>3742</v>
      </c>
      <c r="J200" s="42">
        <v>60</v>
      </c>
      <c r="K200" s="43">
        <v>39150.17</v>
      </c>
      <c r="L200" s="43">
        <v>43848.17</v>
      </c>
      <c r="M200" s="43">
        <v>652.5</v>
      </c>
      <c r="N200" s="39" t="s">
        <v>3743</v>
      </c>
      <c r="O200" s="39" t="s">
        <v>4235</v>
      </c>
      <c r="P200" s="39" t="s">
        <v>1862</v>
      </c>
      <c r="Q200" s="37">
        <v>60</v>
      </c>
      <c r="R200" s="38" t="s">
        <v>4236</v>
      </c>
      <c r="S200" s="36" t="s">
        <v>3744</v>
      </c>
      <c r="T200" s="36" t="s">
        <v>4014</v>
      </c>
      <c r="U200" s="22" t="str">
        <f>IFERROR(VLOOKUP(C200,Mapping!B:H,5,0),"RBM to inform")</f>
        <v>TRIVANDRUM</v>
      </c>
      <c r="V200" s="22" t="str">
        <f>IFERROR(VLOOKUP(C200,Mapping!B:H,6,0),"RBM to inform")</f>
        <v>ERNAKULAM ABM</v>
      </c>
      <c r="W200" s="22" t="str">
        <f>IFERROR(VLOOKUP(C200,Mapping!B:H,7,0),"RBM to inform")</f>
        <v>CHENNAI SM</v>
      </c>
    </row>
    <row r="201" spans="1:23">
      <c r="A201" s="39" t="s">
        <v>5607</v>
      </c>
      <c r="B201" s="41">
        <v>44698</v>
      </c>
      <c r="C201" s="39" t="s">
        <v>1862</v>
      </c>
      <c r="D201" s="39" t="s">
        <v>1863</v>
      </c>
      <c r="E201" s="39" t="s">
        <v>4135</v>
      </c>
      <c r="F201" s="39" t="s">
        <v>4136</v>
      </c>
      <c r="G201" s="39" t="s">
        <v>3741</v>
      </c>
      <c r="H201" s="39" t="s">
        <v>4193</v>
      </c>
      <c r="I201" s="39" t="s">
        <v>3742</v>
      </c>
      <c r="J201" s="42">
        <v>20</v>
      </c>
      <c r="K201" s="43">
        <v>6531.43</v>
      </c>
      <c r="L201" s="43">
        <v>7315.19</v>
      </c>
      <c r="M201" s="43">
        <v>326.57</v>
      </c>
      <c r="N201" s="39" t="s">
        <v>3743</v>
      </c>
      <c r="O201" s="39" t="s">
        <v>4235</v>
      </c>
      <c r="P201" s="39" t="s">
        <v>1862</v>
      </c>
      <c r="Q201" s="37">
        <v>20</v>
      </c>
      <c r="R201" s="38" t="s">
        <v>4236</v>
      </c>
      <c r="S201" s="36" t="s">
        <v>3744</v>
      </c>
      <c r="T201" s="36" t="s">
        <v>4014</v>
      </c>
      <c r="U201" s="22" t="str">
        <f>IFERROR(VLOOKUP(C201,Mapping!B:H,5,0),"RBM to inform")</f>
        <v>TRIVANDRUM</v>
      </c>
      <c r="V201" s="22" t="str">
        <f>IFERROR(VLOOKUP(C201,Mapping!B:H,6,0),"RBM to inform")</f>
        <v>ERNAKULAM ABM</v>
      </c>
      <c r="W201" s="22" t="str">
        <f>IFERROR(VLOOKUP(C201,Mapping!B:H,7,0),"RBM to inform")</f>
        <v>CHENNAI SM</v>
      </c>
    </row>
    <row r="202" spans="1:23">
      <c r="A202" s="39" t="s">
        <v>5608</v>
      </c>
      <c r="B202" s="41">
        <v>44698</v>
      </c>
      <c r="C202" s="39" t="s">
        <v>1865</v>
      </c>
      <c r="D202" s="39" t="s">
        <v>452</v>
      </c>
      <c r="E202" s="39" t="s">
        <v>4197</v>
      </c>
      <c r="F202" s="39" t="s">
        <v>4198</v>
      </c>
      <c r="G202" s="39" t="s">
        <v>3741</v>
      </c>
      <c r="H202" s="39" t="s">
        <v>4413</v>
      </c>
      <c r="I202" s="39" t="s">
        <v>3742</v>
      </c>
      <c r="J202" s="42">
        <v>6</v>
      </c>
      <c r="K202" s="43">
        <v>3915.12</v>
      </c>
      <c r="L202" s="43">
        <v>4384.92</v>
      </c>
      <c r="M202" s="43">
        <v>652.5</v>
      </c>
      <c r="N202" s="39" t="s">
        <v>3743</v>
      </c>
      <c r="O202" s="39" t="s">
        <v>4235</v>
      </c>
      <c r="P202" s="39" t="s">
        <v>1865</v>
      </c>
      <c r="Q202" s="37">
        <v>6</v>
      </c>
      <c r="R202" s="38" t="s">
        <v>4236</v>
      </c>
      <c r="S202" s="36" t="s">
        <v>3744</v>
      </c>
      <c r="T202" s="36" t="s">
        <v>4014</v>
      </c>
      <c r="U202" s="22" t="str">
        <f>IFERROR(VLOOKUP(C202,Mapping!B:H,5,0),"RBM to inform")</f>
        <v>ERNAKULAM</v>
      </c>
      <c r="V202" s="22" t="str">
        <f>IFERROR(VLOOKUP(C202,Mapping!B:H,6,0),"RBM to inform")</f>
        <v>ERNAKULAM ABM</v>
      </c>
      <c r="W202" s="22" t="str">
        <f>IFERROR(VLOOKUP(C202,Mapping!B:H,7,0),"RBM to inform")</f>
        <v>CHENNAI SM</v>
      </c>
    </row>
    <row r="203" spans="1:23">
      <c r="A203" s="39" t="s">
        <v>5675</v>
      </c>
      <c r="B203" s="41">
        <v>44699</v>
      </c>
      <c r="C203" s="39" t="s">
        <v>1844</v>
      </c>
      <c r="D203" s="39" t="s">
        <v>5676</v>
      </c>
      <c r="E203" s="39" t="s">
        <v>4183</v>
      </c>
      <c r="F203" s="39" t="s">
        <v>4184</v>
      </c>
      <c r="G203" s="39" t="s">
        <v>3741</v>
      </c>
      <c r="H203" s="39" t="s">
        <v>4185</v>
      </c>
      <c r="I203" s="39" t="s">
        <v>3742</v>
      </c>
      <c r="J203" s="42">
        <v>10</v>
      </c>
      <c r="K203" s="43">
        <v>13049.79</v>
      </c>
      <c r="L203" s="43">
        <v>14615.79</v>
      </c>
      <c r="M203" s="43">
        <v>1305</v>
      </c>
      <c r="N203" s="39" t="s">
        <v>3743</v>
      </c>
      <c r="O203" s="39" t="s">
        <v>4235</v>
      </c>
      <c r="P203" s="39" t="s">
        <v>1844</v>
      </c>
      <c r="Q203" s="37">
        <v>10</v>
      </c>
      <c r="R203" s="38" t="s">
        <v>4236</v>
      </c>
      <c r="S203" s="36" t="s">
        <v>3744</v>
      </c>
      <c r="T203" s="36" t="s">
        <v>4014</v>
      </c>
      <c r="U203" s="22" t="str">
        <f>IFERROR(VLOOKUP(C203,Mapping!B:H,5,0),"RBM to inform")</f>
        <v>TRIVANDRUM</v>
      </c>
      <c r="V203" s="22" t="str">
        <f>IFERROR(VLOOKUP(C203,Mapping!B:H,6,0),"RBM to inform")</f>
        <v>ERNAKULAM ABM</v>
      </c>
      <c r="W203" s="22" t="str">
        <f>IFERROR(VLOOKUP(C203,Mapping!B:H,7,0),"RBM to inform")</f>
        <v>CHENNAI SM</v>
      </c>
    </row>
    <row r="204" spans="1:23">
      <c r="A204" s="39" t="s">
        <v>5675</v>
      </c>
      <c r="B204" s="41">
        <v>44699</v>
      </c>
      <c r="C204" s="39" t="s">
        <v>1844</v>
      </c>
      <c r="D204" s="39" t="s">
        <v>5676</v>
      </c>
      <c r="E204" s="39" t="s">
        <v>4188</v>
      </c>
      <c r="F204" s="39" t="s">
        <v>4189</v>
      </c>
      <c r="G204" s="39" t="s">
        <v>3741</v>
      </c>
      <c r="H204" s="39" t="s">
        <v>4190</v>
      </c>
      <c r="I204" s="39" t="s">
        <v>3742</v>
      </c>
      <c r="J204" s="42">
        <v>6</v>
      </c>
      <c r="K204" s="43">
        <v>7829.87</v>
      </c>
      <c r="L204" s="43">
        <v>8769.4699999999993</v>
      </c>
      <c r="M204" s="43">
        <v>1305</v>
      </c>
      <c r="N204" s="39" t="s">
        <v>3743</v>
      </c>
      <c r="O204" s="39" t="s">
        <v>4235</v>
      </c>
      <c r="P204" s="39" t="s">
        <v>1844</v>
      </c>
      <c r="Q204" s="37">
        <v>6</v>
      </c>
      <c r="R204" s="38" t="s">
        <v>4236</v>
      </c>
      <c r="S204" s="36" t="s">
        <v>3744</v>
      </c>
      <c r="T204" s="36" t="s">
        <v>4014</v>
      </c>
      <c r="U204" s="22" t="str">
        <f>IFERROR(VLOOKUP(C204,Mapping!B:H,5,0),"RBM to inform")</f>
        <v>TRIVANDRUM</v>
      </c>
      <c r="V204" s="22" t="str">
        <f>IFERROR(VLOOKUP(C204,Mapping!B:H,6,0),"RBM to inform")</f>
        <v>ERNAKULAM ABM</v>
      </c>
      <c r="W204" s="22" t="str">
        <f>IFERROR(VLOOKUP(C204,Mapping!B:H,7,0),"RBM to inform")</f>
        <v>CHENNAI SM</v>
      </c>
    </row>
    <row r="205" spans="1:23">
      <c r="A205" s="39" t="s">
        <v>5675</v>
      </c>
      <c r="B205" s="41">
        <v>44699</v>
      </c>
      <c r="C205" s="39" t="s">
        <v>1844</v>
      </c>
      <c r="D205" s="39" t="s">
        <v>5676</v>
      </c>
      <c r="E205" s="39" t="s">
        <v>4197</v>
      </c>
      <c r="F205" s="39" t="s">
        <v>4198</v>
      </c>
      <c r="G205" s="39" t="s">
        <v>3741</v>
      </c>
      <c r="H205" s="39" t="s">
        <v>4413</v>
      </c>
      <c r="I205" s="39" t="s">
        <v>3742</v>
      </c>
      <c r="J205" s="42">
        <v>6</v>
      </c>
      <c r="K205" s="43">
        <v>3914.94</v>
      </c>
      <c r="L205" s="43">
        <v>4384.74</v>
      </c>
      <c r="M205" s="43">
        <v>652.5</v>
      </c>
      <c r="N205" s="39" t="s">
        <v>3743</v>
      </c>
      <c r="O205" s="39" t="s">
        <v>4235</v>
      </c>
      <c r="P205" s="39" t="s">
        <v>1844</v>
      </c>
      <c r="Q205" s="37">
        <v>6</v>
      </c>
      <c r="R205" s="38" t="s">
        <v>4236</v>
      </c>
      <c r="S205" s="36" t="s">
        <v>3744</v>
      </c>
      <c r="T205" s="36" t="s">
        <v>4014</v>
      </c>
      <c r="U205" s="22" t="str">
        <f>IFERROR(VLOOKUP(C205,Mapping!B:H,5,0),"RBM to inform")</f>
        <v>TRIVANDRUM</v>
      </c>
      <c r="V205" s="22" t="str">
        <f>IFERROR(VLOOKUP(C205,Mapping!B:H,6,0),"RBM to inform")</f>
        <v>ERNAKULAM ABM</v>
      </c>
      <c r="W205" s="22" t="str">
        <f>IFERROR(VLOOKUP(C205,Mapping!B:H,7,0),"RBM to inform")</f>
        <v>CHENNAI SM</v>
      </c>
    </row>
    <row r="206" spans="1:23">
      <c r="A206" s="39" t="s">
        <v>5677</v>
      </c>
      <c r="B206" s="41">
        <v>44699</v>
      </c>
      <c r="C206" s="39" t="s">
        <v>1853</v>
      </c>
      <c r="D206" s="39" t="s">
        <v>1231</v>
      </c>
      <c r="E206" s="39" t="s">
        <v>4197</v>
      </c>
      <c r="F206" s="39" t="s">
        <v>4198</v>
      </c>
      <c r="G206" s="39" t="s">
        <v>3741</v>
      </c>
      <c r="H206" s="39" t="s">
        <v>4413</v>
      </c>
      <c r="I206" s="39" t="s">
        <v>3742</v>
      </c>
      <c r="J206" s="42">
        <v>10</v>
      </c>
      <c r="K206" s="43">
        <v>6524.95</v>
      </c>
      <c r="L206" s="43">
        <v>7307.95</v>
      </c>
      <c r="M206" s="43">
        <v>652.5</v>
      </c>
      <c r="N206" s="39" t="s">
        <v>3743</v>
      </c>
      <c r="O206" s="39" t="s">
        <v>4235</v>
      </c>
      <c r="P206" s="39" t="s">
        <v>1853</v>
      </c>
      <c r="Q206" s="37">
        <v>10</v>
      </c>
      <c r="R206" s="38" t="s">
        <v>4236</v>
      </c>
      <c r="S206" s="36" t="s">
        <v>3744</v>
      </c>
      <c r="T206" s="36" t="s">
        <v>4014</v>
      </c>
      <c r="U206" s="22" t="str">
        <f>IFERROR(VLOOKUP(C206,Mapping!B:H,5,0),"RBM to inform")</f>
        <v>TRIVANDRUM</v>
      </c>
      <c r="V206" s="22" t="str">
        <f>IFERROR(VLOOKUP(C206,Mapping!B:H,6,0),"RBM to inform")</f>
        <v>ERNAKULAM ABM</v>
      </c>
      <c r="W206" s="22" t="str">
        <f>IFERROR(VLOOKUP(C206,Mapping!B:H,7,0),"RBM to inform")</f>
        <v>CHENNAI SM</v>
      </c>
    </row>
    <row r="207" spans="1:23">
      <c r="A207" s="39" t="s">
        <v>5758</v>
      </c>
      <c r="B207" s="41">
        <v>44700</v>
      </c>
      <c r="C207" s="39" t="s">
        <v>1841</v>
      </c>
      <c r="D207" s="39" t="s">
        <v>1842</v>
      </c>
      <c r="E207" s="39" t="s">
        <v>4197</v>
      </c>
      <c r="F207" s="39" t="s">
        <v>4198</v>
      </c>
      <c r="G207" s="39" t="s">
        <v>3741</v>
      </c>
      <c r="H207" s="39" t="s">
        <v>4413</v>
      </c>
      <c r="I207" s="39" t="s">
        <v>3742</v>
      </c>
      <c r="J207" s="42">
        <v>10</v>
      </c>
      <c r="K207" s="43">
        <v>6525</v>
      </c>
      <c r="L207" s="43">
        <v>7308</v>
      </c>
      <c r="M207" s="43">
        <v>652.5</v>
      </c>
      <c r="N207" s="39" t="s">
        <v>3743</v>
      </c>
      <c r="O207" s="39" t="s">
        <v>4235</v>
      </c>
      <c r="P207" s="39" t="s">
        <v>1841</v>
      </c>
      <c r="Q207" s="37">
        <v>10</v>
      </c>
      <c r="R207" s="38" t="s">
        <v>4236</v>
      </c>
      <c r="S207" s="36" t="s">
        <v>3744</v>
      </c>
      <c r="T207" s="36" t="s">
        <v>4014</v>
      </c>
      <c r="U207" s="22" t="str">
        <f>IFERROR(VLOOKUP(C207,Mapping!B:H,5,0),"RBM to inform")</f>
        <v>TRIVANDRUM</v>
      </c>
      <c r="V207" s="22" t="str">
        <f>IFERROR(VLOOKUP(C207,Mapping!B:H,6,0),"RBM to inform")</f>
        <v>ERNAKULAM ABM</v>
      </c>
      <c r="W207" s="22" t="str">
        <f>IFERROR(VLOOKUP(C207,Mapping!B:H,7,0),"RBM to inform")</f>
        <v>CHENNAI SM</v>
      </c>
    </row>
    <row r="208" spans="1:23">
      <c r="A208" s="39" t="s">
        <v>5839</v>
      </c>
      <c r="B208" s="41">
        <v>44701</v>
      </c>
      <c r="C208" s="39" t="s">
        <v>1857</v>
      </c>
      <c r="D208" s="39" t="s">
        <v>432</v>
      </c>
      <c r="E208" s="39" t="s">
        <v>4183</v>
      </c>
      <c r="F208" s="39" t="s">
        <v>4184</v>
      </c>
      <c r="G208" s="39" t="s">
        <v>3741</v>
      </c>
      <c r="H208" s="39" t="s">
        <v>4185</v>
      </c>
      <c r="I208" s="39" t="s">
        <v>3742</v>
      </c>
      <c r="J208" s="42">
        <v>50</v>
      </c>
      <c r="K208" s="43">
        <v>65250.03</v>
      </c>
      <c r="L208" s="43">
        <v>73080.03</v>
      </c>
      <c r="M208" s="43">
        <v>1305</v>
      </c>
      <c r="N208" s="39" t="s">
        <v>3743</v>
      </c>
      <c r="O208" s="39" t="s">
        <v>4235</v>
      </c>
      <c r="P208" s="39" t="s">
        <v>1857</v>
      </c>
      <c r="Q208" s="37">
        <v>50</v>
      </c>
      <c r="R208" s="38" t="s">
        <v>4236</v>
      </c>
      <c r="S208" s="36" t="s">
        <v>3744</v>
      </c>
      <c r="T208" s="36" t="s">
        <v>4014</v>
      </c>
      <c r="U208" s="22" t="str">
        <f>IFERROR(VLOOKUP(C208,Mapping!B:H,5,0),"RBM to inform")</f>
        <v>ERNAKULAM</v>
      </c>
      <c r="V208" s="22" t="str">
        <f>IFERROR(VLOOKUP(C208,Mapping!B:H,6,0),"RBM to inform")</f>
        <v>ERNAKULAM ABM</v>
      </c>
      <c r="W208" s="22" t="str">
        <f>IFERROR(VLOOKUP(C208,Mapping!B:H,7,0),"RBM to inform")</f>
        <v>CHENNAI SM</v>
      </c>
    </row>
    <row r="209" spans="1:23">
      <c r="A209" s="39" t="s">
        <v>5839</v>
      </c>
      <c r="B209" s="41">
        <v>44701</v>
      </c>
      <c r="C209" s="39" t="s">
        <v>1857</v>
      </c>
      <c r="D209" s="39" t="s">
        <v>432</v>
      </c>
      <c r="E209" s="39" t="s">
        <v>4188</v>
      </c>
      <c r="F209" s="39" t="s">
        <v>4189</v>
      </c>
      <c r="G209" s="39" t="s">
        <v>3741</v>
      </c>
      <c r="H209" s="39" t="s">
        <v>4190</v>
      </c>
      <c r="I209" s="39" t="s">
        <v>3742</v>
      </c>
      <c r="J209" s="42">
        <v>30</v>
      </c>
      <c r="K209" s="43">
        <v>39150.01</v>
      </c>
      <c r="L209" s="43">
        <v>43848.01</v>
      </c>
      <c r="M209" s="43">
        <v>1305</v>
      </c>
      <c r="N209" s="39" t="s">
        <v>3743</v>
      </c>
      <c r="O209" s="39" t="s">
        <v>4235</v>
      </c>
      <c r="P209" s="39" t="s">
        <v>1857</v>
      </c>
      <c r="Q209" s="37">
        <v>30</v>
      </c>
      <c r="R209" s="38" t="s">
        <v>4236</v>
      </c>
      <c r="S209" s="36" t="s">
        <v>3744</v>
      </c>
      <c r="T209" s="36" t="s">
        <v>4014</v>
      </c>
      <c r="U209" s="22" t="str">
        <f>IFERROR(VLOOKUP(C209,Mapping!B:H,5,0),"RBM to inform")</f>
        <v>ERNAKULAM</v>
      </c>
      <c r="V209" s="22" t="str">
        <f>IFERROR(VLOOKUP(C209,Mapping!B:H,6,0),"RBM to inform")</f>
        <v>ERNAKULAM ABM</v>
      </c>
      <c r="W209" s="22" t="str">
        <f>IFERROR(VLOOKUP(C209,Mapping!B:H,7,0),"RBM to inform")</f>
        <v>CHENNAI SM</v>
      </c>
    </row>
    <row r="210" spans="1:23">
      <c r="A210" s="39" t="s">
        <v>5839</v>
      </c>
      <c r="B210" s="41">
        <v>44701</v>
      </c>
      <c r="C210" s="39" t="s">
        <v>1857</v>
      </c>
      <c r="D210" s="39" t="s">
        <v>432</v>
      </c>
      <c r="E210" s="39" t="s">
        <v>4135</v>
      </c>
      <c r="F210" s="39" t="s">
        <v>4136</v>
      </c>
      <c r="G210" s="39" t="s">
        <v>3741</v>
      </c>
      <c r="H210" s="39" t="s">
        <v>4193</v>
      </c>
      <c r="I210" s="39" t="s">
        <v>3742</v>
      </c>
      <c r="J210" s="42">
        <v>50</v>
      </c>
      <c r="K210" s="43">
        <v>16328.5</v>
      </c>
      <c r="L210" s="43">
        <v>18287.919999999998</v>
      </c>
      <c r="M210" s="43">
        <v>326.57</v>
      </c>
      <c r="N210" s="39" t="s">
        <v>3743</v>
      </c>
      <c r="O210" s="39" t="s">
        <v>4235</v>
      </c>
      <c r="P210" s="39" t="s">
        <v>1857</v>
      </c>
      <c r="Q210" s="37">
        <v>50</v>
      </c>
      <c r="R210" s="38" t="s">
        <v>4236</v>
      </c>
      <c r="S210" s="36" t="s">
        <v>3744</v>
      </c>
      <c r="T210" s="36" t="s">
        <v>4014</v>
      </c>
      <c r="U210" s="22" t="str">
        <f>IFERROR(VLOOKUP(C210,Mapping!B:H,5,0),"RBM to inform")</f>
        <v>ERNAKULAM</v>
      </c>
      <c r="V210" s="22" t="str">
        <f>IFERROR(VLOOKUP(C210,Mapping!B:H,6,0),"RBM to inform")</f>
        <v>ERNAKULAM ABM</v>
      </c>
      <c r="W210" s="22" t="str">
        <f>IFERROR(VLOOKUP(C210,Mapping!B:H,7,0),"RBM to inform")</f>
        <v>CHENNAI SM</v>
      </c>
    </row>
    <row r="211" spans="1:23">
      <c r="A211" s="39" t="s">
        <v>5840</v>
      </c>
      <c r="B211" s="41">
        <v>44701</v>
      </c>
      <c r="C211" s="39" t="s">
        <v>1851</v>
      </c>
      <c r="D211" s="39" t="s">
        <v>5484</v>
      </c>
      <c r="E211" s="39" t="s">
        <v>4197</v>
      </c>
      <c r="F211" s="39" t="s">
        <v>4198</v>
      </c>
      <c r="G211" s="39" t="s">
        <v>3741</v>
      </c>
      <c r="H211" s="39" t="s">
        <v>4413</v>
      </c>
      <c r="I211" s="39" t="s">
        <v>3742</v>
      </c>
      <c r="J211" s="42">
        <v>20</v>
      </c>
      <c r="K211" s="43">
        <v>13050.1</v>
      </c>
      <c r="L211" s="43">
        <v>14616.1</v>
      </c>
      <c r="M211" s="43">
        <v>652.5</v>
      </c>
      <c r="N211" s="39" t="s">
        <v>3743</v>
      </c>
      <c r="O211" s="39" t="s">
        <v>4235</v>
      </c>
      <c r="P211" s="39" t="s">
        <v>1851</v>
      </c>
      <c r="Q211" s="37">
        <v>20</v>
      </c>
      <c r="R211" s="38" t="s">
        <v>4236</v>
      </c>
      <c r="S211" s="36" t="s">
        <v>3744</v>
      </c>
      <c r="T211" s="36" t="s">
        <v>4014</v>
      </c>
      <c r="U211" s="22" t="str">
        <f>IFERROR(VLOOKUP(C211,Mapping!B:H,5,0),"RBM to inform")</f>
        <v>ERNAKULAM</v>
      </c>
      <c r="V211" s="22" t="str">
        <f>IFERROR(VLOOKUP(C211,Mapping!B:H,6,0),"RBM to inform")</f>
        <v>ERNAKULAM ABM</v>
      </c>
      <c r="W211" s="22" t="str">
        <f>IFERROR(VLOOKUP(C211,Mapping!B:H,7,0),"RBM to inform")</f>
        <v>CHENNAI SM</v>
      </c>
    </row>
    <row r="212" spans="1:23">
      <c r="A212" s="39" t="s">
        <v>6022</v>
      </c>
      <c r="B212" s="41">
        <v>44704</v>
      </c>
      <c r="C212" s="39" t="s">
        <v>3796</v>
      </c>
      <c r="D212" s="39" t="s">
        <v>3797</v>
      </c>
      <c r="E212" s="39" t="s">
        <v>4135</v>
      </c>
      <c r="F212" s="39" t="s">
        <v>4136</v>
      </c>
      <c r="G212" s="39" t="s">
        <v>3741</v>
      </c>
      <c r="H212" s="39" t="s">
        <v>4193</v>
      </c>
      <c r="I212" s="39" t="s">
        <v>3742</v>
      </c>
      <c r="J212" s="42">
        <v>10</v>
      </c>
      <c r="K212" s="43">
        <v>3265.74</v>
      </c>
      <c r="L212" s="43">
        <v>3657.62</v>
      </c>
      <c r="M212" s="43">
        <v>326.57</v>
      </c>
      <c r="N212" s="39" t="s">
        <v>3743</v>
      </c>
      <c r="O212" s="39" t="s">
        <v>4235</v>
      </c>
      <c r="P212" s="39" t="s">
        <v>3796</v>
      </c>
      <c r="Q212" s="37">
        <v>10</v>
      </c>
      <c r="R212" s="38" t="s">
        <v>4236</v>
      </c>
      <c r="S212" s="36" t="s">
        <v>3744</v>
      </c>
      <c r="T212" s="36" t="s">
        <v>4014</v>
      </c>
      <c r="U212" s="22" t="str">
        <f>IFERROR(VLOOKUP(C212,Mapping!B:H,5,0),"RBM to inform")</f>
        <v>TRIVANDRUM</v>
      </c>
      <c r="V212" s="22" t="str">
        <f>IFERROR(VLOOKUP(C212,Mapping!B:H,6,0),"RBM to inform")</f>
        <v>ERNAKULAM ABM</v>
      </c>
      <c r="W212" s="22" t="str">
        <f>IFERROR(VLOOKUP(C212,Mapping!B:H,7,0),"RBM to inform")</f>
        <v>CHENNAI SM</v>
      </c>
    </row>
    <row r="213" spans="1:23">
      <c r="A213" s="39" t="s">
        <v>6022</v>
      </c>
      <c r="B213" s="41">
        <v>44704</v>
      </c>
      <c r="C213" s="39" t="s">
        <v>3796</v>
      </c>
      <c r="D213" s="39" t="s">
        <v>3797</v>
      </c>
      <c r="E213" s="39" t="s">
        <v>4188</v>
      </c>
      <c r="F213" s="39" t="s">
        <v>4189</v>
      </c>
      <c r="G213" s="39" t="s">
        <v>3741</v>
      </c>
      <c r="H213" s="39" t="s">
        <v>4190</v>
      </c>
      <c r="I213" s="39" t="s">
        <v>3742</v>
      </c>
      <c r="J213" s="42">
        <v>10</v>
      </c>
      <c r="K213" s="43">
        <v>13050.16</v>
      </c>
      <c r="L213" s="43">
        <v>14616.16</v>
      </c>
      <c r="M213" s="43">
        <v>1305</v>
      </c>
      <c r="N213" s="39" t="s">
        <v>3743</v>
      </c>
      <c r="O213" s="39" t="s">
        <v>4235</v>
      </c>
      <c r="P213" s="39" t="s">
        <v>3796</v>
      </c>
      <c r="Q213" s="37">
        <v>10</v>
      </c>
      <c r="R213" s="38" t="s">
        <v>4236</v>
      </c>
      <c r="S213" s="36" t="s">
        <v>3744</v>
      </c>
      <c r="T213" s="36" t="s">
        <v>4014</v>
      </c>
      <c r="U213" s="22" t="str">
        <f>IFERROR(VLOOKUP(C213,Mapping!B:H,5,0),"RBM to inform")</f>
        <v>TRIVANDRUM</v>
      </c>
      <c r="V213" s="22" t="str">
        <f>IFERROR(VLOOKUP(C213,Mapping!B:H,6,0),"RBM to inform")</f>
        <v>ERNAKULAM ABM</v>
      </c>
      <c r="W213" s="22" t="str">
        <f>IFERROR(VLOOKUP(C213,Mapping!B:H,7,0),"RBM to inform")</f>
        <v>CHENNAI SM</v>
      </c>
    </row>
    <row r="214" spans="1:23">
      <c r="A214" s="39" t="s">
        <v>6023</v>
      </c>
      <c r="B214" s="41">
        <v>44704</v>
      </c>
      <c r="C214" s="39" t="s">
        <v>2664</v>
      </c>
      <c r="D214" s="39" t="s">
        <v>1605</v>
      </c>
      <c r="E214" s="39" t="s">
        <v>4197</v>
      </c>
      <c r="F214" s="39" t="s">
        <v>4198</v>
      </c>
      <c r="G214" s="39" t="s">
        <v>3741</v>
      </c>
      <c r="H214" s="39" t="s">
        <v>4413</v>
      </c>
      <c r="I214" s="39" t="s">
        <v>3742</v>
      </c>
      <c r="J214" s="42">
        <v>14</v>
      </c>
      <c r="K214" s="43">
        <v>9134.9699999999993</v>
      </c>
      <c r="L214" s="43">
        <v>10231.17</v>
      </c>
      <c r="M214" s="43">
        <v>652.5</v>
      </c>
      <c r="N214" s="39" t="s">
        <v>3743</v>
      </c>
      <c r="O214" s="39" t="s">
        <v>4235</v>
      </c>
      <c r="P214" s="39" t="s">
        <v>2664</v>
      </c>
      <c r="Q214" s="37">
        <v>14</v>
      </c>
      <c r="R214" s="38" t="s">
        <v>4236</v>
      </c>
      <c r="S214" s="36" t="s">
        <v>3744</v>
      </c>
      <c r="T214" s="36" t="s">
        <v>4014</v>
      </c>
      <c r="U214" s="22" t="str">
        <f>IFERROR(VLOOKUP(C214,Mapping!B:H,5,0),"RBM to inform")</f>
        <v>TRIVANDRUM</v>
      </c>
      <c r="V214" s="22" t="str">
        <f>IFERROR(VLOOKUP(C214,Mapping!B:H,6,0),"RBM to inform")</f>
        <v>ERNAKULAM ABM</v>
      </c>
      <c r="W214" s="22" t="str">
        <f>IFERROR(VLOOKUP(C214,Mapping!B:H,7,0),"RBM to inform")</f>
        <v>CHENNAI SM</v>
      </c>
    </row>
    <row r="215" spans="1:23">
      <c r="A215" s="39" t="s">
        <v>6191</v>
      </c>
      <c r="B215" s="41">
        <v>44706</v>
      </c>
      <c r="C215" s="39" t="s">
        <v>2870</v>
      </c>
      <c r="D215" s="39" t="s">
        <v>346</v>
      </c>
      <c r="E215" s="39" t="s">
        <v>4135</v>
      </c>
      <c r="F215" s="39" t="s">
        <v>4136</v>
      </c>
      <c r="G215" s="39" t="s">
        <v>3741</v>
      </c>
      <c r="H215" s="39" t="s">
        <v>4193</v>
      </c>
      <c r="I215" s="39" t="s">
        <v>3742</v>
      </c>
      <c r="J215" s="42">
        <v>50</v>
      </c>
      <c r="K215" s="43">
        <v>16328.58</v>
      </c>
      <c r="L215" s="43">
        <v>18288</v>
      </c>
      <c r="M215" s="43">
        <v>326.57</v>
      </c>
      <c r="N215" s="39" t="s">
        <v>3743</v>
      </c>
      <c r="O215" s="39" t="s">
        <v>4235</v>
      </c>
      <c r="P215" s="39" t="s">
        <v>2870</v>
      </c>
      <c r="Q215" s="37">
        <v>50</v>
      </c>
      <c r="R215" s="38" t="s">
        <v>4236</v>
      </c>
      <c r="S215" s="36" t="s">
        <v>3744</v>
      </c>
      <c r="T215" s="36" t="s">
        <v>4014</v>
      </c>
      <c r="U215" s="22" t="str">
        <f>IFERROR(VLOOKUP(C215,Mapping!B:H,5,0),"RBM to inform")</f>
        <v>TRIVANDRUM</v>
      </c>
      <c r="V215" s="22" t="str">
        <f>IFERROR(VLOOKUP(C215,Mapping!B:H,6,0),"RBM to inform")</f>
        <v>ERNAKULAM ABM</v>
      </c>
      <c r="W215" s="22" t="str">
        <f>IFERROR(VLOOKUP(C215,Mapping!B:H,7,0),"RBM to inform")</f>
        <v>CHENNAI SM</v>
      </c>
    </row>
    <row r="216" spans="1:23">
      <c r="A216" s="39" t="s">
        <v>6192</v>
      </c>
      <c r="B216" s="41">
        <v>44706</v>
      </c>
      <c r="C216" s="39" t="s">
        <v>1858</v>
      </c>
      <c r="D216" s="39" t="s">
        <v>1859</v>
      </c>
      <c r="E216" s="39" t="s">
        <v>4135</v>
      </c>
      <c r="F216" s="39" t="s">
        <v>4136</v>
      </c>
      <c r="G216" s="39" t="s">
        <v>3741</v>
      </c>
      <c r="H216" s="39" t="s">
        <v>4193</v>
      </c>
      <c r="I216" s="39" t="s">
        <v>3742</v>
      </c>
      <c r="J216" s="42">
        <v>10</v>
      </c>
      <c r="K216" s="43">
        <v>3265.84</v>
      </c>
      <c r="L216" s="43">
        <v>3657.72</v>
      </c>
      <c r="M216" s="43">
        <v>326.57</v>
      </c>
      <c r="N216" s="39" t="s">
        <v>3743</v>
      </c>
      <c r="O216" s="39" t="s">
        <v>4235</v>
      </c>
      <c r="P216" s="39" t="s">
        <v>1858</v>
      </c>
      <c r="Q216" s="37">
        <v>10</v>
      </c>
      <c r="R216" s="38" t="s">
        <v>4236</v>
      </c>
      <c r="S216" s="36" t="s">
        <v>3744</v>
      </c>
      <c r="T216" s="36" t="s">
        <v>4014</v>
      </c>
      <c r="U216" s="22" t="str">
        <f>IFERROR(VLOOKUP(C216,Mapping!B:H,5,0),"RBM to inform")</f>
        <v>ERNAKULAM</v>
      </c>
      <c r="V216" s="22" t="str">
        <f>IFERROR(VLOOKUP(C216,Mapping!B:H,6,0),"RBM to inform")</f>
        <v>ERNAKULAM ABM</v>
      </c>
      <c r="W216" s="22" t="str">
        <f>IFERROR(VLOOKUP(C216,Mapping!B:H,7,0),"RBM to inform")</f>
        <v>CHENNAI SM</v>
      </c>
    </row>
    <row r="217" spans="1:23">
      <c r="A217" s="39" t="s">
        <v>6192</v>
      </c>
      <c r="B217" s="41">
        <v>44706</v>
      </c>
      <c r="C217" s="39" t="s">
        <v>1858</v>
      </c>
      <c r="D217" s="39" t="s">
        <v>1859</v>
      </c>
      <c r="E217" s="39" t="s">
        <v>4183</v>
      </c>
      <c r="F217" s="39" t="s">
        <v>4184</v>
      </c>
      <c r="G217" s="39" t="s">
        <v>3741</v>
      </c>
      <c r="H217" s="39" t="s">
        <v>4287</v>
      </c>
      <c r="I217" s="39" t="s">
        <v>3742</v>
      </c>
      <c r="J217" s="42">
        <v>5</v>
      </c>
      <c r="K217" s="43">
        <v>6525.28</v>
      </c>
      <c r="L217" s="43">
        <v>7308.28</v>
      </c>
      <c r="M217" s="43">
        <v>1305</v>
      </c>
      <c r="N217" s="39" t="s">
        <v>3743</v>
      </c>
      <c r="O217" s="39" t="s">
        <v>4235</v>
      </c>
      <c r="P217" s="39" t="s">
        <v>1858</v>
      </c>
      <c r="Q217" s="37">
        <v>5</v>
      </c>
      <c r="R217" s="38" t="s">
        <v>4236</v>
      </c>
      <c r="S217" s="36" t="s">
        <v>3744</v>
      </c>
      <c r="T217" s="36" t="s">
        <v>4014</v>
      </c>
      <c r="U217" s="22" t="str">
        <f>IFERROR(VLOOKUP(C217,Mapping!B:H,5,0),"RBM to inform")</f>
        <v>ERNAKULAM</v>
      </c>
      <c r="V217" s="22" t="str">
        <f>IFERROR(VLOOKUP(C217,Mapping!B:H,6,0),"RBM to inform")</f>
        <v>ERNAKULAM ABM</v>
      </c>
      <c r="W217" s="22" t="str">
        <f>IFERROR(VLOOKUP(C217,Mapping!B:H,7,0),"RBM to inform")</f>
        <v>CHENNAI SM</v>
      </c>
    </row>
    <row r="218" spans="1:23">
      <c r="A218" s="39" t="s">
        <v>6193</v>
      </c>
      <c r="B218" s="41">
        <v>44706</v>
      </c>
      <c r="C218" s="39" t="s">
        <v>1884</v>
      </c>
      <c r="D218" s="39" t="s">
        <v>4238</v>
      </c>
      <c r="E218" s="39" t="s">
        <v>4183</v>
      </c>
      <c r="F218" s="39" t="s">
        <v>4184</v>
      </c>
      <c r="G218" s="39" t="s">
        <v>3741</v>
      </c>
      <c r="H218" s="39" t="s">
        <v>4287</v>
      </c>
      <c r="I218" s="39" t="s">
        <v>3742</v>
      </c>
      <c r="J218" s="42">
        <v>3</v>
      </c>
      <c r="K218" s="43">
        <v>3915</v>
      </c>
      <c r="L218" s="43">
        <v>4384.8</v>
      </c>
      <c r="M218" s="43">
        <v>1305</v>
      </c>
      <c r="N218" s="39" t="s">
        <v>3743</v>
      </c>
      <c r="O218" s="39" t="s">
        <v>4235</v>
      </c>
      <c r="P218" s="39" t="s">
        <v>1884</v>
      </c>
      <c r="Q218" s="37">
        <v>3</v>
      </c>
      <c r="R218" s="38" t="s">
        <v>4236</v>
      </c>
      <c r="S218" s="36" t="s">
        <v>3744</v>
      </c>
      <c r="T218" s="36" t="s">
        <v>4014</v>
      </c>
      <c r="U218" s="22" t="str">
        <f>IFERROR(VLOOKUP(C218,Mapping!B:H,5,0),"RBM to inform")</f>
        <v>TRIVANDRUM</v>
      </c>
      <c r="V218" s="22" t="str">
        <f>IFERROR(VLOOKUP(C218,Mapping!B:H,6,0),"RBM to inform")</f>
        <v>ERNAKULAM ABM</v>
      </c>
      <c r="W218" s="22" t="str">
        <f>IFERROR(VLOOKUP(C218,Mapping!B:H,7,0),"RBM to inform")</f>
        <v>CHENNAI SM</v>
      </c>
    </row>
    <row r="219" spans="1:23">
      <c r="A219" s="39" t="s">
        <v>6193</v>
      </c>
      <c r="B219" s="41">
        <v>44706</v>
      </c>
      <c r="C219" s="39" t="s">
        <v>1884</v>
      </c>
      <c r="D219" s="39" t="s">
        <v>4238</v>
      </c>
      <c r="E219" s="39" t="s">
        <v>4183</v>
      </c>
      <c r="F219" s="39" t="s">
        <v>4184</v>
      </c>
      <c r="G219" s="39" t="s">
        <v>3741</v>
      </c>
      <c r="H219" s="39" t="s">
        <v>4185</v>
      </c>
      <c r="I219" s="39" t="s">
        <v>3742</v>
      </c>
      <c r="J219" s="42">
        <v>2</v>
      </c>
      <c r="K219" s="43">
        <v>2610</v>
      </c>
      <c r="L219" s="43">
        <v>2923.2</v>
      </c>
      <c r="M219" s="43">
        <v>1305</v>
      </c>
      <c r="N219" s="39" t="s">
        <v>3743</v>
      </c>
      <c r="O219" s="39" t="s">
        <v>4235</v>
      </c>
      <c r="P219" s="39" t="s">
        <v>1884</v>
      </c>
      <c r="Q219" s="37">
        <v>2</v>
      </c>
      <c r="R219" s="38" t="s">
        <v>4236</v>
      </c>
      <c r="S219" s="36" t="s">
        <v>3744</v>
      </c>
      <c r="T219" s="36" t="s">
        <v>4014</v>
      </c>
      <c r="U219" s="22" t="str">
        <f>IFERROR(VLOOKUP(C219,Mapping!B:H,5,0),"RBM to inform")</f>
        <v>TRIVANDRUM</v>
      </c>
      <c r="V219" s="22" t="str">
        <f>IFERROR(VLOOKUP(C219,Mapping!B:H,6,0),"RBM to inform")</f>
        <v>ERNAKULAM ABM</v>
      </c>
      <c r="W219" s="22" t="str">
        <f>IFERROR(VLOOKUP(C219,Mapping!B:H,7,0),"RBM to inform")</f>
        <v>CHENNAI SM</v>
      </c>
    </row>
    <row r="220" spans="1:23">
      <c r="A220" s="39" t="s">
        <v>6344</v>
      </c>
      <c r="B220" s="41">
        <v>44707</v>
      </c>
      <c r="C220" s="39" t="s">
        <v>1862</v>
      </c>
      <c r="D220" s="39" t="s">
        <v>1863</v>
      </c>
      <c r="E220" s="39" t="s">
        <v>4183</v>
      </c>
      <c r="F220" s="39" t="s">
        <v>4184</v>
      </c>
      <c r="G220" s="39" t="s">
        <v>3741</v>
      </c>
      <c r="H220" s="39" t="s">
        <v>4185</v>
      </c>
      <c r="I220" s="39" t="s">
        <v>3742</v>
      </c>
      <c r="J220" s="42">
        <v>40</v>
      </c>
      <c r="K220" s="43">
        <v>52199.79</v>
      </c>
      <c r="L220" s="43">
        <v>58463.79</v>
      </c>
      <c r="M220" s="43">
        <v>1305</v>
      </c>
      <c r="N220" s="39" t="s">
        <v>3743</v>
      </c>
      <c r="O220" s="39" t="s">
        <v>4235</v>
      </c>
      <c r="P220" s="39" t="s">
        <v>1862</v>
      </c>
      <c r="Q220" s="37">
        <v>40</v>
      </c>
      <c r="R220" s="38" t="s">
        <v>4236</v>
      </c>
      <c r="S220" s="36" t="s">
        <v>3744</v>
      </c>
      <c r="T220" s="36" t="s">
        <v>4014</v>
      </c>
      <c r="U220" s="22" t="str">
        <f>IFERROR(VLOOKUP(C220,Mapping!B:H,5,0),"RBM to inform")</f>
        <v>TRIVANDRUM</v>
      </c>
      <c r="V220" s="22" t="str">
        <f>IFERROR(VLOOKUP(C220,Mapping!B:H,6,0),"RBM to inform")</f>
        <v>ERNAKULAM ABM</v>
      </c>
      <c r="W220" s="22" t="str">
        <f>IFERROR(VLOOKUP(C220,Mapping!B:H,7,0),"RBM to inform")</f>
        <v>CHENNAI SM</v>
      </c>
    </row>
    <row r="221" spans="1:23">
      <c r="A221" s="39" t="s">
        <v>6344</v>
      </c>
      <c r="B221" s="41">
        <v>44707</v>
      </c>
      <c r="C221" s="39" t="s">
        <v>1862</v>
      </c>
      <c r="D221" s="39" t="s">
        <v>1863</v>
      </c>
      <c r="E221" s="39" t="s">
        <v>4135</v>
      </c>
      <c r="F221" s="39" t="s">
        <v>4136</v>
      </c>
      <c r="G221" s="39" t="s">
        <v>3741</v>
      </c>
      <c r="H221" s="39" t="s">
        <v>4193</v>
      </c>
      <c r="I221" s="39" t="s">
        <v>3742</v>
      </c>
      <c r="J221" s="42">
        <v>40</v>
      </c>
      <c r="K221" s="43">
        <v>13062.75</v>
      </c>
      <c r="L221" s="43">
        <v>14630.29</v>
      </c>
      <c r="M221" s="43">
        <v>326.57</v>
      </c>
      <c r="N221" s="39" t="s">
        <v>3743</v>
      </c>
      <c r="O221" s="39" t="s">
        <v>4235</v>
      </c>
      <c r="P221" s="39" t="s">
        <v>1862</v>
      </c>
      <c r="Q221" s="37">
        <v>40</v>
      </c>
      <c r="R221" s="38" t="s">
        <v>4236</v>
      </c>
      <c r="S221" s="36" t="s">
        <v>3744</v>
      </c>
      <c r="T221" s="36" t="s">
        <v>4014</v>
      </c>
      <c r="U221" s="22" t="str">
        <f>IFERROR(VLOOKUP(C221,Mapping!B:H,5,0),"RBM to inform")</f>
        <v>TRIVANDRUM</v>
      </c>
      <c r="V221" s="22" t="str">
        <f>IFERROR(VLOOKUP(C221,Mapping!B:H,6,0),"RBM to inform")</f>
        <v>ERNAKULAM ABM</v>
      </c>
      <c r="W221" s="22" t="str">
        <f>IFERROR(VLOOKUP(C221,Mapping!B:H,7,0),"RBM to inform")</f>
        <v>CHENNAI SM</v>
      </c>
    </row>
    <row r="222" spans="1:23">
      <c r="A222" s="39" t="s">
        <v>6344</v>
      </c>
      <c r="B222" s="41">
        <v>44707</v>
      </c>
      <c r="C222" s="39" t="s">
        <v>1862</v>
      </c>
      <c r="D222" s="39" t="s">
        <v>1863</v>
      </c>
      <c r="E222" s="39" t="s">
        <v>4197</v>
      </c>
      <c r="F222" s="39" t="s">
        <v>4198</v>
      </c>
      <c r="G222" s="39" t="s">
        <v>3741</v>
      </c>
      <c r="H222" s="39" t="s">
        <v>4413</v>
      </c>
      <c r="I222" s="39" t="s">
        <v>3742</v>
      </c>
      <c r="J222" s="42">
        <v>30</v>
      </c>
      <c r="K222" s="43">
        <v>19574.919999999998</v>
      </c>
      <c r="L222" s="43">
        <v>21923.919999999998</v>
      </c>
      <c r="M222" s="43">
        <v>652.5</v>
      </c>
      <c r="N222" s="39" t="s">
        <v>3743</v>
      </c>
      <c r="O222" s="39" t="s">
        <v>4235</v>
      </c>
      <c r="P222" s="39" t="s">
        <v>1862</v>
      </c>
      <c r="Q222" s="37">
        <v>30</v>
      </c>
      <c r="R222" s="38" t="s">
        <v>4236</v>
      </c>
      <c r="S222" s="36" t="s">
        <v>3744</v>
      </c>
      <c r="T222" s="36" t="s">
        <v>4014</v>
      </c>
      <c r="U222" s="22" t="str">
        <f>IFERROR(VLOOKUP(C222,Mapping!B:H,5,0),"RBM to inform")</f>
        <v>TRIVANDRUM</v>
      </c>
      <c r="V222" s="22" t="str">
        <f>IFERROR(VLOOKUP(C222,Mapping!B:H,6,0),"RBM to inform")</f>
        <v>ERNAKULAM ABM</v>
      </c>
      <c r="W222" s="22" t="str">
        <f>IFERROR(VLOOKUP(C222,Mapping!B:H,7,0),"RBM to inform")</f>
        <v>CHENNAI SM</v>
      </c>
    </row>
    <row r="223" spans="1:23">
      <c r="A223" s="39" t="s">
        <v>6345</v>
      </c>
      <c r="B223" s="41">
        <v>44707</v>
      </c>
      <c r="C223" s="39" t="s">
        <v>2971</v>
      </c>
      <c r="D223" s="39" t="s">
        <v>640</v>
      </c>
      <c r="E223" s="39" t="s">
        <v>4183</v>
      </c>
      <c r="F223" s="39" t="s">
        <v>4184</v>
      </c>
      <c r="G223" s="39" t="s">
        <v>3741</v>
      </c>
      <c r="H223" s="39" t="s">
        <v>4185</v>
      </c>
      <c r="I223" s="39" t="s">
        <v>3742</v>
      </c>
      <c r="J223" s="42">
        <v>10</v>
      </c>
      <c r="K223" s="43">
        <v>13049.92</v>
      </c>
      <c r="L223" s="43">
        <v>14615.92</v>
      </c>
      <c r="M223" s="43">
        <v>1305</v>
      </c>
      <c r="N223" s="39" t="s">
        <v>3743</v>
      </c>
      <c r="O223" s="39" t="s">
        <v>4235</v>
      </c>
      <c r="P223" s="39" t="s">
        <v>2971</v>
      </c>
      <c r="Q223" s="37">
        <v>10</v>
      </c>
      <c r="R223" s="38" t="s">
        <v>4236</v>
      </c>
      <c r="S223" s="36" t="s">
        <v>3744</v>
      </c>
      <c r="T223" s="36" t="s">
        <v>4014</v>
      </c>
      <c r="U223" s="22" t="str">
        <f>IFERROR(VLOOKUP(C223,Mapping!B:H,5,0),"RBM to inform")</f>
        <v>ERNAKULAM</v>
      </c>
      <c r="V223" s="22" t="str">
        <f>IFERROR(VLOOKUP(C223,Mapping!B:H,6,0),"RBM to inform")</f>
        <v>ERNAKULAM ABM</v>
      </c>
      <c r="W223" s="22" t="str">
        <f>IFERROR(VLOOKUP(C223,Mapping!B:H,7,0),"RBM to inform")</f>
        <v>CHENNAI SM</v>
      </c>
    </row>
    <row r="224" spans="1:23">
      <c r="A224" s="39" t="s">
        <v>6460</v>
      </c>
      <c r="B224" s="41">
        <v>44707</v>
      </c>
      <c r="C224" s="39" t="s">
        <v>2907</v>
      </c>
      <c r="D224" s="39" t="s">
        <v>456</v>
      </c>
      <c r="E224" s="39" t="s">
        <v>4197</v>
      </c>
      <c r="F224" s="39" t="s">
        <v>4198</v>
      </c>
      <c r="G224" s="39" t="s">
        <v>3741</v>
      </c>
      <c r="H224" s="39" t="s">
        <v>4413</v>
      </c>
      <c r="I224" s="39" t="s">
        <v>3742</v>
      </c>
      <c r="J224" s="42">
        <v>100</v>
      </c>
      <c r="K224" s="43">
        <v>65250.03</v>
      </c>
      <c r="L224" s="43">
        <v>73080.03</v>
      </c>
      <c r="M224" s="43">
        <v>652.5</v>
      </c>
      <c r="N224" s="39" t="s">
        <v>3743</v>
      </c>
      <c r="O224" s="39" t="s">
        <v>4235</v>
      </c>
      <c r="P224" s="39" t="s">
        <v>2907</v>
      </c>
      <c r="Q224" s="37">
        <v>100</v>
      </c>
      <c r="R224" s="38" t="s">
        <v>4236</v>
      </c>
      <c r="S224" s="36" t="s">
        <v>3744</v>
      </c>
      <c r="T224" s="36" t="s">
        <v>4014</v>
      </c>
      <c r="U224" s="22" t="str">
        <f>IFERROR(VLOOKUP(C224,Mapping!B:H,5,0),"RBM to inform")</f>
        <v>CALICUT</v>
      </c>
      <c r="V224" s="22" t="str">
        <f>IFERROR(VLOOKUP(C224,Mapping!B:H,6,0),"RBM to inform")</f>
        <v>ERNAKULAM ABM</v>
      </c>
      <c r="W224" s="22" t="str">
        <f>IFERROR(VLOOKUP(C224,Mapping!B:H,7,0),"RBM to inform")</f>
        <v>CHENNAI SM</v>
      </c>
    </row>
    <row r="225" spans="1:23">
      <c r="A225" s="39" t="s">
        <v>6460</v>
      </c>
      <c r="B225" s="41">
        <v>44707</v>
      </c>
      <c r="C225" s="39" t="s">
        <v>2907</v>
      </c>
      <c r="D225" s="39" t="s">
        <v>456</v>
      </c>
      <c r="E225" s="39" t="s">
        <v>4183</v>
      </c>
      <c r="F225" s="39" t="s">
        <v>4184</v>
      </c>
      <c r="G225" s="39" t="s">
        <v>3741</v>
      </c>
      <c r="H225" s="39" t="s">
        <v>4185</v>
      </c>
      <c r="I225" s="39" t="s">
        <v>3742</v>
      </c>
      <c r="J225" s="42">
        <v>50</v>
      </c>
      <c r="K225" s="43">
        <v>65250.03</v>
      </c>
      <c r="L225" s="43">
        <v>73080.03</v>
      </c>
      <c r="M225" s="43">
        <v>1305</v>
      </c>
      <c r="N225" s="39" t="s">
        <v>3743</v>
      </c>
      <c r="O225" s="39" t="s">
        <v>4235</v>
      </c>
      <c r="P225" s="39" t="s">
        <v>2907</v>
      </c>
      <c r="Q225" s="37">
        <v>50</v>
      </c>
      <c r="R225" s="38" t="s">
        <v>4236</v>
      </c>
      <c r="S225" s="36" t="s">
        <v>3744</v>
      </c>
      <c r="T225" s="36" t="s">
        <v>4014</v>
      </c>
      <c r="U225" s="22" t="str">
        <f>IFERROR(VLOOKUP(C225,Mapping!B:H,5,0),"RBM to inform")</f>
        <v>CALICUT</v>
      </c>
      <c r="V225" s="22" t="str">
        <f>IFERROR(VLOOKUP(C225,Mapping!B:H,6,0),"RBM to inform")</f>
        <v>ERNAKULAM ABM</v>
      </c>
      <c r="W225" s="22" t="str">
        <f>IFERROR(VLOOKUP(C225,Mapping!B:H,7,0),"RBM to inform")</f>
        <v>CHENNAI SM</v>
      </c>
    </row>
    <row r="226" spans="1:23">
      <c r="A226" s="39" t="s">
        <v>6460</v>
      </c>
      <c r="B226" s="41">
        <v>44707</v>
      </c>
      <c r="C226" s="39" t="s">
        <v>2907</v>
      </c>
      <c r="D226" s="39" t="s">
        <v>456</v>
      </c>
      <c r="E226" s="39" t="s">
        <v>4135</v>
      </c>
      <c r="F226" s="39" t="s">
        <v>4136</v>
      </c>
      <c r="G226" s="39" t="s">
        <v>3741</v>
      </c>
      <c r="H226" s="39" t="s">
        <v>4193</v>
      </c>
      <c r="I226" s="39" t="s">
        <v>3742</v>
      </c>
      <c r="J226" s="42">
        <v>50</v>
      </c>
      <c r="K226" s="43">
        <v>16328.51</v>
      </c>
      <c r="L226" s="43">
        <v>18287.93</v>
      </c>
      <c r="M226" s="43">
        <v>326.57</v>
      </c>
      <c r="N226" s="39" t="s">
        <v>3743</v>
      </c>
      <c r="O226" s="39" t="s">
        <v>4235</v>
      </c>
      <c r="P226" s="39" t="s">
        <v>2907</v>
      </c>
      <c r="Q226" s="37">
        <v>50</v>
      </c>
      <c r="R226" s="38" t="s">
        <v>4236</v>
      </c>
      <c r="S226" s="36" t="s">
        <v>3744</v>
      </c>
      <c r="T226" s="36" t="s">
        <v>4014</v>
      </c>
      <c r="U226" s="22" t="str">
        <f>IFERROR(VLOOKUP(C226,Mapping!B:H,5,0),"RBM to inform")</f>
        <v>CALICUT</v>
      </c>
      <c r="V226" s="22" t="str">
        <f>IFERROR(VLOOKUP(C226,Mapping!B:H,6,0),"RBM to inform")</f>
        <v>ERNAKULAM ABM</v>
      </c>
      <c r="W226" s="22" t="str">
        <f>IFERROR(VLOOKUP(C226,Mapping!B:H,7,0),"RBM to inform")</f>
        <v>CHENNAI SM</v>
      </c>
    </row>
    <row r="227" spans="1:23">
      <c r="A227" s="39" t="s">
        <v>6460</v>
      </c>
      <c r="B227" s="41">
        <v>44707</v>
      </c>
      <c r="C227" s="39" t="s">
        <v>2907</v>
      </c>
      <c r="D227" s="39" t="s">
        <v>456</v>
      </c>
      <c r="E227" s="39" t="s">
        <v>4188</v>
      </c>
      <c r="F227" s="39" t="s">
        <v>4189</v>
      </c>
      <c r="G227" s="39" t="s">
        <v>3741</v>
      </c>
      <c r="H227" s="39" t="s">
        <v>4293</v>
      </c>
      <c r="I227" s="39" t="s">
        <v>3742</v>
      </c>
      <c r="J227" s="42">
        <v>2</v>
      </c>
      <c r="K227" s="43">
        <v>2610</v>
      </c>
      <c r="L227" s="43">
        <v>2923.2</v>
      </c>
      <c r="M227" s="43">
        <v>1305</v>
      </c>
      <c r="N227" s="39" t="s">
        <v>3743</v>
      </c>
      <c r="O227" s="39" t="s">
        <v>4235</v>
      </c>
      <c r="P227" s="39" t="s">
        <v>2907</v>
      </c>
      <c r="Q227" s="37">
        <v>2</v>
      </c>
      <c r="R227" s="38" t="s">
        <v>4236</v>
      </c>
      <c r="S227" s="36" t="s">
        <v>3744</v>
      </c>
      <c r="T227" s="36" t="s">
        <v>4014</v>
      </c>
      <c r="U227" s="22" t="str">
        <f>IFERROR(VLOOKUP(C227,Mapping!B:H,5,0),"RBM to inform")</f>
        <v>CALICUT</v>
      </c>
      <c r="V227" s="22" t="str">
        <f>IFERROR(VLOOKUP(C227,Mapping!B:H,6,0),"RBM to inform")</f>
        <v>ERNAKULAM ABM</v>
      </c>
      <c r="W227" s="22" t="str">
        <f>IFERROR(VLOOKUP(C227,Mapping!B:H,7,0),"RBM to inform")</f>
        <v>CHENNAI SM</v>
      </c>
    </row>
    <row r="228" spans="1:23">
      <c r="A228" s="39" t="s">
        <v>6460</v>
      </c>
      <c r="B228" s="41">
        <v>44707</v>
      </c>
      <c r="C228" s="39" t="s">
        <v>2907</v>
      </c>
      <c r="D228" s="39" t="s">
        <v>456</v>
      </c>
      <c r="E228" s="39" t="s">
        <v>4188</v>
      </c>
      <c r="F228" s="39" t="s">
        <v>4189</v>
      </c>
      <c r="G228" s="39" t="s">
        <v>3741</v>
      </c>
      <c r="H228" s="39" t="s">
        <v>4190</v>
      </c>
      <c r="I228" s="39" t="s">
        <v>3742</v>
      </c>
      <c r="J228" s="42">
        <v>18</v>
      </c>
      <c r="K228" s="43">
        <v>23490.01</v>
      </c>
      <c r="L228" s="43">
        <v>26308.81</v>
      </c>
      <c r="M228" s="43">
        <v>1305</v>
      </c>
      <c r="N228" s="39" t="s">
        <v>3743</v>
      </c>
      <c r="O228" s="39" t="s">
        <v>4235</v>
      </c>
      <c r="P228" s="39" t="s">
        <v>2907</v>
      </c>
      <c r="Q228" s="37">
        <v>18</v>
      </c>
      <c r="R228" s="38" t="s">
        <v>4236</v>
      </c>
      <c r="S228" s="36" t="s">
        <v>3744</v>
      </c>
      <c r="T228" s="36" t="s">
        <v>4014</v>
      </c>
      <c r="U228" s="22" t="str">
        <f>IFERROR(VLOOKUP(C228,Mapping!B:H,5,0),"RBM to inform")</f>
        <v>CALICUT</v>
      </c>
      <c r="V228" s="22" t="str">
        <f>IFERROR(VLOOKUP(C228,Mapping!B:H,6,0),"RBM to inform")</f>
        <v>ERNAKULAM ABM</v>
      </c>
      <c r="W228" s="22" t="str">
        <f>IFERROR(VLOOKUP(C228,Mapping!B:H,7,0),"RBM to inform")</f>
        <v>CHENNAI SM</v>
      </c>
    </row>
    <row r="229" spans="1:23">
      <c r="A229" s="39" t="s">
        <v>6493</v>
      </c>
      <c r="B229" s="41">
        <v>44708</v>
      </c>
      <c r="C229" s="39" t="s">
        <v>4004</v>
      </c>
      <c r="D229" s="39" t="s">
        <v>4005</v>
      </c>
      <c r="E229" s="39" t="s">
        <v>4183</v>
      </c>
      <c r="F229" s="39" t="s">
        <v>4184</v>
      </c>
      <c r="G229" s="39" t="s">
        <v>3741</v>
      </c>
      <c r="H229" s="39" t="s">
        <v>4185</v>
      </c>
      <c r="I229" s="39" t="s">
        <v>3742</v>
      </c>
      <c r="J229" s="42">
        <v>5</v>
      </c>
      <c r="K229" s="43">
        <v>6525</v>
      </c>
      <c r="L229" s="43">
        <v>7308</v>
      </c>
      <c r="M229" s="43">
        <v>1305</v>
      </c>
      <c r="N229" s="39" t="s">
        <v>3743</v>
      </c>
      <c r="O229" s="39" t="s">
        <v>4235</v>
      </c>
      <c r="P229" s="39" t="s">
        <v>4004</v>
      </c>
      <c r="Q229" s="37">
        <v>5</v>
      </c>
      <c r="R229" s="38" t="s">
        <v>4236</v>
      </c>
      <c r="S229" s="36" t="s">
        <v>3744</v>
      </c>
      <c r="T229" s="36" t="s">
        <v>4014</v>
      </c>
      <c r="U229" s="22" t="str">
        <f>IFERROR(VLOOKUP(C229,Mapping!B:H,5,0),"RBM to inform")</f>
        <v>ERNAKULAM</v>
      </c>
      <c r="V229" s="22" t="str">
        <f>IFERROR(VLOOKUP(C229,Mapping!B:H,6,0),"RBM to inform")</f>
        <v>ERNAKULAM ABM</v>
      </c>
      <c r="W229" s="22" t="str">
        <f>IFERROR(VLOOKUP(C229,Mapping!B:H,7,0),"RBM to inform")</f>
        <v>CHENNAI SM</v>
      </c>
    </row>
    <row r="230" spans="1:23">
      <c r="A230" s="39" t="s">
        <v>6494</v>
      </c>
      <c r="B230" s="41">
        <v>44708</v>
      </c>
      <c r="C230" s="39" t="s">
        <v>3633</v>
      </c>
      <c r="D230" s="39" t="s">
        <v>3475</v>
      </c>
      <c r="E230" s="39" t="s">
        <v>4188</v>
      </c>
      <c r="F230" s="39" t="s">
        <v>4189</v>
      </c>
      <c r="G230" s="39" t="s">
        <v>3741</v>
      </c>
      <c r="H230" s="39" t="s">
        <v>4190</v>
      </c>
      <c r="I230" s="39" t="s">
        <v>3742</v>
      </c>
      <c r="J230" s="42">
        <v>10</v>
      </c>
      <c r="K230" s="43">
        <v>13050</v>
      </c>
      <c r="L230" s="43">
        <v>14616</v>
      </c>
      <c r="M230" s="43">
        <v>1305</v>
      </c>
      <c r="N230" s="39" t="s">
        <v>3743</v>
      </c>
      <c r="O230" s="39" t="s">
        <v>4235</v>
      </c>
      <c r="P230" s="39" t="s">
        <v>3633</v>
      </c>
      <c r="Q230" s="37">
        <v>10</v>
      </c>
      <c r="R230" s="38" t="s">
        <v>4236</v>
      </c>
      <c r="S230" s="36" t="s">
        <v>3744</v>
      </c>
      <c r="T230" s="36" t="s">
        <v>4014</v>
      </c>
      <c r="U230" s="22" t="str">
        <f>IFERROR(VLOOKUP(C230,Mapping!B:H,5,0),"RBM to inform")</f>
        <v>ERNAKULAM</v>
      </c>
      <c r="V230" s="22" t="str">
        <f>IFERROR(VLOOKUP(C230,Mapping!B:H,6,0),"RBM to inform")</f>
        <v>ERNAKULAM ABM</v>
      </c>
      <c r="W230" s="22" t="str">
        <f>IFERROR(VLOOKUP(C230,Mapping!B:H,7,0),"RBM to inform")</f>
        <v>CHENNAI SM</v>
      </c>
    </row>
    <row r="231" spans="1:23">
      <c r="A231" s="39" t="s">
        <v>6495</v>
      </c>
      <c r="B231" s="41">
        <v>44708</v>
      </c>
      <c r="C231" s="39" t="s">
        <v>3204</v>
      </c>
      <c r="D231" s="39" t="s">
        <v>1267</v>
      </c>
      <c r="E231" s="39" t="s">
        <v>4197</v>
      </c>
      <c r="F231" s="39" t="s">
        <v>4198</v>
      </c>
      <c r="G231" s="39" t="s">
        <v>3741</v>
      </c>
      <c r="H231" s="39" t="s">
        <v>4413</v>
      </c>
      <c r="I231" s="39" t="s">
        <v>3742</v>
      </c>
      <c r="J231" s="42">
        <v>30</v>
      </c>
      <c r="K231" s="43">
        <v>19575</v>
      </c>
      <c r="L231" s="43">
        <v>21924</v>
      </c>
      <c r="M231" s="43">
        <v>652.5</v>
      </c>
      <c r="N231" s="39" t="s">
        <v>3743</v>
      </c>
      <c r="O231" s="39" t="s">
        <v>4235</v>
      </c>
      <c r="P231" s="39" t="s">
        <v>3204</v>
      </c>
      <c r="Q231" s="37">
        <v>30</v>
      </c>
      <c r="R231" s="38" t="s">
        <v>4236</v>
      </c>
      <c r="S231" s="36" t="s">
        <v>3744</v>
      </c>
      <c r="T231" s="36" t="s">
        <v>4014</v>
      </c>
      <c r="U231" s="22" t="str">
        <f>IFERROR(VLOOKUP(C231,Mapping!B:H,5,0),"RBM to inform")</f>
        <v>CALICUT</v>
      </c>
      <c r="V231" s="22" t="str">
        <f>IFERROR(VLOOKUP(C231,Mapping!B:H,6,0),"RBM to inform")</f>
        <v>ERNAKULAM ABM</v>
      </c>
      <c r="W231" s="22" t="str">
        <f>IFERROR(VLOOKUP(C231,Mapping!B:H,7,0),"RBM to inform")</f>
        <v>CHENNAI SM</v>
      </c>
    </row>
    <row r="232" spans="1:23">
      <c r="A232" s="39" t="s">
        <v>6495</v>
      </c>
      <c r="B232" s="41">
        <v>44708</v>
      </c>
      <c r="C232" s="39" t="s">
        <v>3204</v>
      </c>
      <c r="D232" s="39" t="s">
        <v>1267</v>
      </c>
      <c r="E232" s="39" t="s">
        <v>4183</v>
      </c>
      <c r="F232" s="39" t="s">
        <v>4184</v>
      </c>
      <c r="G232" s="39" t="s">
        <v>3741</v>
      </c>
      <c r="H232" s="39" t="s">
        <v>4185</v>
      </c>
      <c r="I232" s="39" t="s">
        <v>3742</v>
      </c>
      <c r="J232" s="42">
        <v>10</v>
      </c>
      <c r="K232" s="43">
        <v>13050</v>
      </c>
      <c r="L232" s="43">
        <v>14616</v>
      </c>
      <c r="M232" s="43">
        <v>1305</v>
      </c>
      <c r="N232" s="39" t="s">
        <v>3743</v>
      </c>
      <c r="O232" s="39" t="s">
        <v>4235</v>
      </c>
      <c r="P232" s="39" t="s">
        <v>3204</v>
      </c>
      <c r="Q232" s="37">
        <v>10</v>
      </c>
      <c r="R232" s="38" t="s">
        <v>4236</v>
      </c>
      <c r="S232" s="36" t="s">
        <v>3744</v>
      </c>
      <c r="T232" s="36" t="s">
        <v>4014</v>
      </c>
      <c r="U232" s="22" t="str">
        <f>IFERROR(VLOOKUP(C232,Mapping!B:H,5,0),"RBM to inform")</f>
        <v>CALICUT</v>
      </c>
      <c r="V232" s="22" t="str">
        <f>IFERROR(VLOOKUP(C232,Mapping!B:H,6,0),"RBM to inform")</f>
        <v>ERNAKULAM ABM</v>
      </c>
      <c r="W232" s="22" t="str">
        <f>IFERROR(VLOOKUP(C232,Mapping!B:H,7,0),"RBM to inform")</f>
        <v>CHENNAI SM</v>
      </c>
    </row>
    <row r="233" spans="1:23">
      <c r="A233" s="39" t="s">
        <v>6495</v>
      </c>
      <c r="B233" s="41">
        <v>44708</v>
      </c>
      <c r="C233" s="39" t="s">
        <v>3204</v>
      </c>
      <c r="D233" s="39" t="s">
        <v>1267</v>
      </c>
      <c r="E233" s="39" t="s">
        <v>4188</v>
      </c>
      <c r="F233" s="39" t="s">
        <v>4189</v>
      </c>
      <c r="G233" s="39" t="s">
        <v>3741</v>
      </c>
      <c r="H233" s="39" t="s">
        <v>4190</v>
      </c>
      <c r="I233" s="39" t="s">
        <v>3742</v>
      </c>
      <c r="J233" s="42">
        <v>15</v>
      </c>
      <c r="K233" s="43">
        <v>19575</v>
      </c>
      <c r="L233" s="43">
        <v>21924</v>
      </c>
      <c r="M233" s="43">
        <v>1305</v>
      </c>
      <c r="N233" s="39" t="s">
        <v>3743</v>
      </c>
      <c r="O233" s="39" t="s">
        <v>4235</v>
      </c>
      <c r="P233" s="39" t="s">
        <v>3204</v>
      </c>
      <c r="Q233" s="37">
        <v>15</v>
      </c>
      <c r="R233" s="38" t="s">
        <v>4236</v>
      </c>
      <c r="S233" s="36" t="s">
        <v>3744</v>
      </c>
      <c r="T233" s="36" t="s">
        <v>4014</v>
      </c>
      <c r="U233" s="22" t="str">
        <f>IFERROR(VLOOKUP(C233,Mapping!B:H,5,0),"RBM to inform")</f>
        <v>CALICUT</v>
      </c>
      <c r="V233" s="22" t="str">
        <f>IFERROR(VLOOKUP(C233,Mapping!B:H,6,0),"RBM to inform")</f>
        <v>ERNAKULAM ABM</v>
      </c>
      <c r="W233" s="22" t="str">
        <f>IFERROR(VLOOKUP(C233,Mapping!B:H,7,0),"RBM to inform")</f>
        <v>CHENNAI SM</v>
      </c>
    </row>
    <row r="234" spans="1:23">
      <c r="A234" s="39" t="s">
        <v>6496</v>
      </c>
      <c r="B234" s="41">
        <v>44708</v>
      </c>
      <c r="C234" s="39" t="s">
        <v>1851</v>
      </c>
      <c r="D234" s="39" t="s">
        <v>5484</v>
      </c>
      <c r="E234" s="39" t="s">
        <v>4197</v>
      </c>
      <c r="F234" s="39" t="s">
        <v>4198</v>
      </c>
      <c r="G234" s="39" t="s">
        <v>3741</v>
      </c>
      <c r="H234" s="39" t="s">
        <v>4413</v>
      </c>
      <c r="I234" s="39" t="s">
        <v>3742</v>
      </c>
      <c r="J234" s="42">
        <v>10</v>
      </c>
      <c r="K234" s="43">
        <v>6525</v>
      </c>
      <c r="L234" s="43">
        <v>7308</v>
      </c>
      <c r="M234" s="43">
        <v>652.5</v>
      </c>
      <c r="N234" s="39" t="s">
        <v>3743</v>
      </c>
      <c r="O234" s="39" t="s">
        <v>4235</v>
      </c>
      <c r="P234" s="39" t="s">
        <v>1851</v>
      </c>
      <c r="Q234" s="37">
        <v>10</v>
      </c>
      <c r="R234" s="38" t="s">
        <v>4236</v>
      </c>
      <c r="S234" s="36" t="s">
        <v>3744</v>
      </c>
      <c r="T234" s="36" t="s">
        <v>4014</v>
      </c>
      <c r="U234" s="22" t="str">
        <f>IFERROR(VLOOKUP(C234,Mapping!B:H,5,0),"RBM to inform")</f>
        <v>ERNAKULAM</v>
      </c>
      <c r="V234" s="22" t="str">
        <f>IFERROR(VLOOKUP(C234,Mapping!B:H,6,0),"RBM to inform")</f>
        <v>ERNAKULAM ABM</v>
      </c>
      <c r="W234" s="22" t="str">
        <f>IFERROR(VLOOKUP(C234,Mapping!B:H,7,0),"RBM to inform")</f>
        <v>CHENNAI SM</v>
      </c>
    </row>
    <row r="235" spans="1:23">
      <c r="A235" s="39" t="s">
        <v>6496</v>
      </c>
      <c r="B235" s="41">
        <v>44708</v>
      </c>
      <c r="C235" s="39" t="s">
        <v>1851</v>
      </c>
      <c r="D235" s="39" t="s">
        <v>5484</v>
      </c>
      <c r="E235" s="39" t="s">
        <v>4188</v>
      </c>
      <c r="F235" s="39" t="s">
        <v>4189</v>
      </c>
      <c r="G235" s="39" t="s">
        <v>3741</v>
      </c>
      <c r="H235" s="39" t="s">
        <v>4190</v>
      </c>
      <c r="I235" s="39" t="s">
        <v>3742</v>
      </c>
      <c r="J235" s="42">
        <v>10</v>
      </c>
      <c r="K235" s="43">
        <v>13050</v>
      </c>
      <c r="L235" s="43">
        <v>14616</v>
      </c>
      <c r="M235" s="43">
        <v>1305</v>
      </c>
      <c r="N235" s="39" t="s">
        <v>3743</v>
      </c>
      <c r="O235" s="39" t="s">
        <v>4235</v>
      </c>
      <c r="P235" s="39" t="s">
        <v>1851</v>
      </c>
      <c r="Q235" s="37">
        <v>10</v>
      </c>
      <c r="R235" s="38" t="s">
        <v>4236</v>
      </c>
      <c r="S235" s="36" t="s">
        <v>3744</v>
      </c>
      <c r="T235" s="36" t="s">
        <v>4014</v>
      </c>
      <c r="U235" s="22" t="str">
        <f>IFERROR(VLOOKUP(C235,Mapping!B:H,5,0),"RBM to inform")</f>
        <v>ERNAKULAM</v>
      </c>
      <c r="V235" s="22" t="str">
        <f>IFERROR(VLOOKUP(C235,Mapping!B:H,6,0),"RBM to inform")</f>
        <v>ERNAKULAM ABM</v>
      </c>
      <c r="W235" s="22" t="str">
        <f>IFERROR(VLOOKUP(C235,Mapping!B:H,7,0),"RBM to inform")</f>
        <v>CHENNAI SM</v>
      </c>
    </row>
    <row r="236" spans="1:23">
      <c r="A236" s="39" t="s">
        <v>6641</v>
      </c>
      <c r="B236" s="41">
        <v>44709</v>
      </c>
      <c r="C236" s="39" t="s">
        <v>1866</v>
      </c>
      <c r="D236" s="39" t="s">
        <v>440</v>
      </c>
      <c r="E236" s="39" t="s">
        <v>4197</v>
      </c>
      <c r="F236" s="39" t="s">
        <v>4198</v>
      </c>
      <c r="G236" s="39" t="s">
        <v>3741</v>
      </c>
      <c r="H236" s="39" t="s">
        <v>4413</v>
      </c>
      <c r="I236" s="39" t="s">
        <v>3742</v>
      </c>
      <c r="J236" s="42">
        <v>10</v>
      </c>
      <c r="K236" s="43">
        <v>6525.17</v>
      </c>
      <c r="L236" s="43">
        <v>7308.17</v>
      </c>
      <c r="M236" s="43">
        <v>652.5</v>
      </c>
      <c r="N236" s="39" t="s">
        <v>3743</v>
      </c>
      <c r="O236" s="39" t="s">
        <v>4235</v>
      </c>
      <c r="P236" s="39" t="s">
        <v>1866</v>
      </c>
      <c r="Q236" s="37">
        <v>10</v>
      </c>
      <c r="R236" s="38" t="s">
        <v>4236</v>
      </c>
      <c r="S236" s="36" t="s">
        <v>3744</v>
      </c>
      <c r="T236" s="36" t="s">
        <v>4014</v>
      </c>
      <c r="U236" s="22" t="str">
        <f>IFERROR(VLOOKUP(C236,Mapping!B:H,5,0),"RBM to inform")</f>
        <v>ERNAKULAM</v>
      </c>
      <c r="V236" s="22" t="str">
        <f>IFERROR(VLOOKUP(C236,Mapping!B:H,6,0),"RBM to inform")</f>
        <v>ERNAKULAM ABM</v>
      </c>
      <c r="W236" s="22" t="str">
        <f>IFERROR(VLOOKUP(C236,Mapping!B:H,7,0),"RBM to inform")</f>
        <v>CHENNAI SM</v>
      </c>
    </row>
    <row r="237" spans="1:23">
      <c r="A237" s="39" t="s">
        <v>6641</v>
      </c>
      <c r="B237" s="41">
        <v>44709</v>
      </c>
      <c r="C237" s="39" t="s">
        <v>1866</v>
      </c>
      <c r="D237" s="39" t="s">
        <v>440</v>
      </c>
      <c r="E237" s="39" t="s">
        <v>4183</v>
      </c>
      <c r="F237" s="39" t="s">
        <v>4184</v>
      </c>
      <c r="G237" s="39" t="s">
        <v>3741</v>
      </c>
      <c r="H237" s="39" t="s">
        <v>4185</v>
      </c>
      <c r="I237" s="39" t="s">
        <v>3742</v>
      </c>
      <c r="J237" s="42">
        <v>5</v>
      </c>
      <c r="K237" s="43">
        <v>6525.17</v>
      </c>
      <c r="L237" s="43">
        <v>7308.17</v>
      </c>
      <c r="M237" s="43">
        <v>1305</v>
      </c>
      <c r="N237" s="39" t="s">
        <v>3743</v>
      </c>
      <c r="O237" s="39" t="s">
        <v>4235</v>
      </c>
      <c r="P237" s="39" t="s">
        <v>1866</v>
      </c>
      <c r="Q237" s="37">
        <v>5</v>
      </c>
      <c r="R237" s="38" t="s">
        <v>4236</v>
      </c>
      <c r="S237" s="36" t="s">
        <v>3744</v>
      </c>
      <c r="T237" s="36" t="s">
        <v>4014</v>
      </c>
      <c r="U237" s="22" t="str">
        <f>IFERROR(VLOOKUP(C237,Mapping!B:H,5,0),"RBM to inform")</f>
        <v>ERNAKULAM</v>
      </c>
      <c r="V237" s="22" t="str">
        <f>IFERROR(VLOOKUP(C237,Mapping!B:H,6,0),"RBM to inform")</f>
        <v>ERNAKULAM ABM</v>
      </c>
      <c r="W237" s="22" t="str">
        <f>IFERROR(VLOOKUP(C237,Mapping!B:H,7,0),"RBM to inform")</f>
        <v>CHENNAI SM</v>
      </c>
    </row>
    <row r="238" spans="1:23">
      <c r="A238" s="39" t="s">
        <v>6641</v>
      </c>
      <c r="B238" s="41">
        <v>44709</v>
      </c>
      <c r="C238" s="39" t="s">
        <v>1866</v>
      </c>
      <c r="D238" s="39" t="s">
        <v>440</v>
      </c>
      <c r="E238" s="39" t="s">
        <v>4135</v>
      </c>
      <c r="F238" s="39" t="s">
        <v>4136</v>
      </c>
      <c r="G238" s="39" t="s">
        <v>3741</v>
      </c>
      <c r="H238" s="39" t="s">
        <v>4193</v>
      </c>
      <c r="I238" s="39" t="s">
        <v>3742</v>
      </c>
      <c r="J238" s="42">
        <v>10</v>
      </c>
      <c r="K238" s="43">
        <v>3265.78</v>
      </c>
      <c r="L238" s="43">
        <v>3657.66</v>
      </c>
      <c r="M238" s="43">
        <v>326.57</v>
      </c>
      <c r="N238" s="39" t="s">
        <v>3743</v>
      </c>
      <c r="O238" s="39" t="s">
        <v>4235</v>
      </c>
      <c r="P238" s="39" t="s">
        <v>1866</v>
      </c>
      <c r="Q238" s="37">
        <v>10</v>
      </c>
      <c r="R238" s="38" t="s">
        <v>4236</v>
      </c>
      <c r="S238" s="36" t="s">
        <v>3744</v>
      </c>
      <c r="T238" s="36" t="s">
        <v>4014</v>
      </c>
      <c r="U238" s="22" t="str">
        <f>IFERROR(VLOOKUP(C238,Mapping!B:H,5,0),"RBM to inform")</f>
        <v>ERNAKULAM</v>
      </c>
      <c r="V238" s="22" t="str">
        <f>IFERROR(VLOOKUP(C238,Mapping!B:H,6,0),"RBM to inform")</f>
        <v>ERNAKULAM ABM</v>
      </c>
      <c r="W238" s="22" t="str">
        <f>IFERROR(VLOOKUP(C238,Mapping!B:H,7,0),"RBM to inform")</f>
        <v>CHENNAI SM</v>
      </c>
    </row>
    <row r="239" spans="1:23">
      <c r="A239" s="39" t="s">
        <v>6642</v>
      </c>
      <c r="B239" s="41">
        <v>44709</v>
      </c>
      <c r="C239" s="39" t="s">
        <v>1871</v>
      </c>
      <c r="D239" s="39" t="s">
        <v>6643</v>
      </c>
      <c r="E239" s="39" t="s">
        <v>4197</v>
      </c>
      <c r="F239" s="39" t="s">
        <v>4198</v>
      </c>
      <c r="G239" s="39" t="s">
        <v>3741</v>
      </c>
      <c r="H239" s="39" t="s">
        <v>4413</v>
      </c>
      <c r="I239" s="39" t="s">
        <v>3742</v>
      </c>
      <c r="J239" s="42">
        <v>10</v>
      </c>
      <c r="K239" s="43">
        <v>6525</v>
      </c>
      <c r="L239" s="43">
        <v>7308</v>
      </c>
      <c r="M239" s="43">
        <v>652.5</v>
      </c>
      <c r="N239" s="39" t="s">
        <v>3743</v>
      </c>
      <c r="O239" s="39" t="s">
        <v>4235</v>
      </c>
      <c r="P239" s="39" t="s">
        <v>1871</v>
      </c>
      <c r="Q239" s="37">
        <v>10</v>
      </c>
      <c r="R239" s="38" t="s">
        <v>4236</v>
      </c>
      <c r="S239" s="36" t="s">
        <v>3744</v>
      </c>
      <c r="T239" s="36" t="s">
        <v>4014</v>
      </c>
      <c r="U239" s="22" t="str">
        <f>IFERROR(VLOOKUP(C239,Mapping!B:H,5,0),"RBM to inform")</f>
        <v>ERNAKULAM</v>
      </c>
      <c r="V239" s="22" t="str">
        <f>IFERROR(VLOOKUP(C239,Mapping!B:H,6,0),"RBM to inform")</f>
        <v>ERNAKULAM ABM</v>
      </c>
      <c r="W239" s="22" t="str">
        <f>IFERROR(VLOOKUP(C239,Mapping!B:H,7,0),"RBM to inform")</f>
        <v>CHENNAI SM</v>
      </c>
    </row>
    <row r="240" spans="1:23">
      <c r="A240" s="39" t="s">
        <v>6642</v>
      </c>
      <c r="B240" s="41">
        <v>44709</v>
      </c>
      <c r="C240" s="39" t="s">
        <v>1871</v>
      </c>
      <c r="D240" s="39" t="s">
        <v>6643</v>
      </c>
      <c r="E240" s="39" t="s">
        <v>4188</v>
      </c>
      <c r="F240" s="39" t="s">
        <v>4189</v>
      </c>
      <c r="G240" s="39" t="s">
        <v>3741</v>
      </c>
      <c r="H240" s="39" t="s">
        <v>4190</v>
      </c>
      <c r="I240" s="39" t="s">
        <v>3742</v>
      </c>
      <c r="J240" s="42">
        <v>15</v>
      </c>
      <c r="K240" s="43">
        <v>19575</v>
      </c>
      <c r="L240" s="43">
        <v>21924</v>
      </c>
      <c r="M240" s="43">
        <v>1305</v>
      </c>
      <c r="N240" s="39" t="s">
        <v>3743</v>
      </c>
      <c r="O240" s="39" t="s">
        <v>4235</v>
      </c>
      <c r="P240" s="39" t="s">
        <v>1871</v>
      </c>
      <c r="Q240" s="37">
        <v>15</v>
      </c>
      <c r="R240" s="38" t="s">
        <v>4236</v>
      </c>
      <c r="S240" s="36" t="s">
        <v>3744</v>
      </c>
      <c r="T240" s="36" t="s">
        <v>4014</v>
      </c>
      <c r="U240" s="22" t="str">
        <f>IFERROR(VLOOKUP(C240,Mapping!B:H,5,0),"RBM to inform")</f>
        <v>ERNAKULAM</v>
      </c>
      <c r="V240" s="22" t="str">
        <f>IFERROR(VLOOKUP(C240,Mapping!B:H,6,0),"RBM to inform")</f>
        <v>ERNAKULAM ABM</v>
      </c>
      <c r="W240" s="22" t="str">
        <f>IFERROR(VLOOKUP(C240,Mapping!B:H,7,0),"RBM to inform")</f>
        <v>CHENNAI SM</v>
      </c>
    </row>
    <row r="241" spans="1:23">
      <c r="A241" s="39" t="s">
        <v>6644</v>
      </c>
      <c r="B241" s="41">
        <v>44709</v>
      </c>
      <c r="C241" s="39" t="s">
        <v>1882</v>
      </c>
      <c r="D241" s="39" t="s">
        <v>25</v>
      </c>
      <c r="E241" s="39" t="s">
        <v>4197</v>
      </c>
      <c r="F241" s="39" t="s">
        <v>4198</v>
      </c>
      <c r="G241" s="39" t="s">
        <v>3741</v>
      </c>
      <c r="H241" s="39" t="s">
        <v>4413</v>
      </c>
      <c r="I241" s="39" t="s">
        <v>3742</v>
      </c>
      <c r="J241" s="42">
        <v>30</v>
      </c>
      <c r="K241" s="43">
        <v>19575</v>
      </c>
      <c r="L241" s="43">
        <v>21924</v>
      </c>
      <c r="M241" s="43">
        <v>652.5</v>
      </c>
      <c r="N241" s="39" t="s">
        <v>3743</v>
      </c>
      <c r="O241" s="39" t="s">
        <v>4235</v>
      </c>
      <c r="P241" s="39" t="s">
        <v>1882</v>
      </c>
      <c r="Q241" s="37">
        <v>30</v>
      </c>
      <c r="R241" s="38" t="s">
        <v>4236</v>
      </c>
      <c r="S241" s="36" t="s">
        <v>3744</v>
      </c>
      <c r="T241" s="36" t="s">
        <v>4014</v>
      </c>
      <c r="U241" s="22" t="str">
        <f>IFERROR(VLOOKUP(C241,Mapping!B:H,5,0),"RBM to inform")</f>
        <v>TRIVANDRUM</v>
      </c>
      <c r="V241" s="22" t="str">
        <f>IFERROR(VLOOKUP(C241,Mapping!B:H,6,0),"RBM to inform")</f>
        <v>ERNAKULAM ABM</v>
      </c>
      <c r="W241" s="22" t="str">
        <f>IFERROR(VLOOKUP(C241,Mapping!B:H,7,0),"RBM to inform")</f>
        <v>CHENNAI SM</v>
      </c>
    </row>
    <row r="242" spans="1:23">
      <c r="A242" s="39" t="s">
        <v>6644</v>
      </c>
      <c r="B242" s="41">
        <v>44709</v>
      </c>
      <c r="C242" s="39" t="s">
        <v>1882</v>
      </c>
      <c r="D242" s="39" t="s">
        <v>25</v>
      </c>
      <c r="E242" s="39" t="s">
        <v>4183</v>
      </c>
      <c r="F242" s="39" t="s">
        <v>4184</v>
      </c>
      <c r="G242" s="39" t="s">
        <v>3741</v>
      </c>
      <c r="H242" s="39" t="s">
        <v>4185</v>
      </c>
      <c r="I242" s="39" t="s">
        <v>3742</v>
      </c>
      <c r="J242" s="42">
        <v>20</v>
      </c>
      <c r="K242" s="43">
        <v>26100</v>
      </c>
      <c r="L242" s="43">
        <v>29232</v>
      </c>
      <c r="M242" s="43">
        <v>1305</v>
      </c>
      <c r="N242" s="39" t="s">
        <v>3743</v>
      </c>
      <c r="O242" s="39" t="s">
        <v>4235</v>
      </c>
      <c r="P242" s="39" t="s">
        <v>1882</v>
      </c>
      <c r="Q242" s="37">
        <v>20</v>
      </c>
      <c r="R242" s="38" t="s">
        <v>4236</v>
      </c>
      <c r="S242" s="36" t="s">
        <v>3744</v>
      </c>
      <c r="T242" s="36" t="s">
        <v>4014</v>
      </c>
      <c r="U242" s="22" t="str">
        <f>IFERROR(VLOOKUP(C242,Mapping!B:H,5,0),"RBM to inform")</f>
        <v>TRIVANDRUM</v>
      </c>
      <c r="V242" s="22" t="str">
        <f>IFERROR(VLOOKUP(C242,Mapping!B:H,6,0),"RBM to inform")</f>
        <v>ERNAKULAM ABM</v>
      </c>
      <c r="W242" s="22" t="str">
        <f>IFERROR(VLOOKUP(C242,Mapping!B:H,7,0),"RBM to inform")</f>
        <v>CHENNAI SM</v>
      </c>
    </row>
    <row r="243" spans="1:23">
      <c r="A243" s="39" t="s">
        <v>6644</v>
      </c>
      <c r="B243" s="41">
        <v>44709</v>
      </c>
      <c r="C243" s="39" t="s">
        <v>1882</v>
      </c>
      <c r="D243" s="39" t="s">
        <v>25</v>
      </c>
      <c r="E243" s="39" t="s">
        <v>4188</v>
      </c>
      <c r="F243" s="39" t="s">
        <v>4189</v>
      </c>
      <c r="G243" s="39" t="s">
        <v>3741</v>
      </c>
      <c r="H243" s="39" t="s">
        <v>4190</v>
      </c>
      <c r="I243" s="39" t="s">
        <v>3742</v>
      </c>
      <c r="J243" s="42">
        <v>10</v>
      </c>
      <c r="K243" s="43">
        <v>13050</v>
      </c>
      <c r="L243" s="43">
        <v>14616</v>
      </c>
      <c r="M243" s="43">
        <v>1305</v>
      </c>
      <c r="N243" s="39" t="s">
        <v>3743</v>
      </c>
      <c r="O243" s="39" t="s">
        <v>4235</v>
      </c>
      <c r="P243" s="39" t="s">
        <v>1882</v>
      </c>
      <c r="Q243" s="37">
        <v>10</v>
      </c>
      <c r="R243" s="38" t="s">
        <v>4236</v>
      </c>
      <c r="S243" s="36" t="s">
        <v>3744</v>
      </c>
      <c r="T243" s="36" t="s">
        <v>4014</v>
      </c>
      <c r="U243" s="22" t="str">
        <f>IFERROR(VLOOKUP(C243,Mapping!B:H,5,0),"RBM to inform")</f>
        <v>TRIVANDRUM</v>
      </c>
      <c r="V243" s="22" t="str">
        <f>IFERROR(VLOOKUP(C243,Mapping!B:H,6,0),"RBM to inform")</f>
        <v>ERNAKULAM ABM</v>
      </c>
      <c r="W243" s="22" t="str">
        <f>IFERROR(VLOOKUP(C243,Mapping!B:H,7,0),"RBM to inform")</f>
        <v>CHENNAI SM</v>
      </c>
    </row>
    <row r="244" spans="1:23">
      <c r="A244" s="39" t="s">
        <v>6791</v>
      </c>
      <c r="B244" s="41">
        <v>44709</v>
      </c>
      <c r="C244" s="39" t="s">
        <v>2904</v>
      </c>
      <c r="D244" s="39" t="s">
        <v>433</v>
      </c>
      <c r="E244" s="39" t="s">
        <v>4188</v>
      </c>
      <c r="F244" s="39" t="s">
        <v>4189</v>
      </c>
      <c r="G244" s="39" t="s">
        <v>3741</v>
      </c>
      <c r="H244" s="39" t="s">
        <v>4190</v>
      </c>
      <c r="I244" s="39" t="s">
        <v>3742</v>
      </c>
      <c r="J244" s="42">
        <v>1</v>
      </c>
      <c r="K244" s="43">
        <v>1304.98</v>
      </c>
      <c r="L244" s="43">
        <v>1461.58</v>
      </c>
      <c r="M244" s="43">
        <v>1305</v>
      </c>
      <c r="N244" s="39" t="s">
        <v>3743</v>
      </c>
      <c r="O244" s="39" t="s">
        <v>4235</v>
      </c>
      <c r="P244" s="39" t="s">
        <v>2904</v>
      </c>
      <c r="Q244" s="37">
        <v>1</v>
      </c>
      <c r="R244" s="38" t="s">
        <v>4236</v>
      </c>
      <c r="S244" s="36" t="s">
        <v>3744</v>
      </c>
      <c r="T244" s="36" t="s">
        <v>4014</v>
      </c>
      <c r="U244" s="22" t="str">
        <f>IFERROR(VLOOKUP(C244,Mapping!B:H,5,0),"RBM to inform")</f>
        <v>ERNAKULAM</v>
      </c>
      <c r="V244" s="22" t="str">
        <f>IFERROR(VLOOKUP(C244,Mapping!B:H,6,0),"RBM to inform")</f>
        <v>ERNAKULAM ABM</v>
      </c>
      <c r="W244" s="22" t="str">
        <f>IFERROR(VLOOKUP(C244,Mapping!B:H,7,0),"RBM to inform")</f>
        <v>CHENNAI SM</v>
      </c>
    </row>
    <row r="245" spans="1:23">
      <c r="A245" s="39" t="s">
        <v>6792</v>
      </c>
      <c r="B245" s="41">
        <v>44709</v>
      </c>
      <c r="C245" s="39" t="s">
        <v>3292</v>
      </c>
      <c r="D245" s="39" t="s">
        <v>6793</v>
      </c>
      <c r="E245" s="39" t="s">
        <v>4135</v>
      </c>
      <c r="F245" s="39" t="s">
        <v>4136</v>
      </c>
      <c r="G245" s="39" t="s">
        <v>3741</v>
      </c>
      <c r="H245" s="39" t="s">
        <v>4193</v>
      </c>
      <c r="I245" s="39" t="s">
        <v>3742</v>
      </c>
      <c r="J245" s="42">
        <v>20</v>
      </c>
      <c r="K245" s="43">
        <v>6531.38</v>
      </c>
      <c r="L245" s="43">
        <v>7315.14</v>
      </c>
      <c r="M245" s="43">
        <v>326.57</v>
      </c>
      <c r="N245" s="39" t="s">
        <v>3743</v>
      </c>
      <c r="O245" s="39" t="s">
        <v>4235</v>
      </c>
      <c r="P245" s="39" t="s">
        <v>3292</v>
      </c>
      <c r="Q245" s="37">
        <v>20</v>
      </c>
      <c r="R245" s="38" t="s">
        <v>4236</v>
      </c>
      <c r="S245" s="36" t="s">
        <v>3744</v>
      </c>
      <c r="T245" s="36" t="s">
        <v>4014</v>
      </c>
      <c r="U245" s="22" t="str">
        <f>IFERROR(VLOOKUP(C245,Mapping!B:H,5,0),"RBM to inform")</f>
        <v>TRIVANDRUM</v>
      </c>
      <c r="V245" s="22" t="str">
        <f>IFERROR(VLOOKUP(C245,Mapping!B:H,6,0),"RBM to inform")</f>
        <v>ERNAKULAM ABM</v>
      </c>
      <c r="W245" s="22" t="str">
        <f>IFERROR(VLOOKUP(C245,Mapping!B:H,7,0),"RBM to inform")</f>
        <v>CHENNAI SM</v>
      </c>
    </row>
    <row r="246" spans="1:23">
      <c r="A246" s="39" t="s">
        <v>6883</v>
      </c>
      <c r="B246" s="41">
        <v>44711</v>
      </c>
      <c r="C246" s="39" t="s">
        <v>1883</v>
      </c>
      <c r="D246" s="39" t="s">
        <v>44</v>
      </c>
      <c r="E246" s="39" t="s">
        <v>4183</v>
      </c>
      <c r="F246" s="39" t="s">
        <v>4184</v>
      </c>
      <c r="G246" s="39" t="s">
        <v>3741</v>
      </c>
      <c r="H246" s="39" t="s">
        <v>4185</v>
      </c>
      <c r="I246" s="39" t="s">
        <v>3742</v>
      </c>
      <c r="J246" s="42">
        <v>10</v>
      </c>
      <c r="K246" s="43">
        <v>13049.96</v>
      </c>
      <c r="L246" s="43">
        <v>14615.96</v>
      </c>
      <c r="M246" s="43">
        <v>1305</v>
      </c>
      <c r="N246" s="39" t="s">
        <v>3743</v>
      </c>
      <c r="O246" s="39" t="s">
        <v>4235</v>
      </c>
      <c r="P246" s="39" t="s">
        <v>1883</v>
      </c>
      <c r="Q246" s="37">
        <v>10</v>
      </c>
      <c r="R246" s="38" t="s">
        <v>4236</v>
      </c>
      <c r="S246" s="36" t="s">
        <v>3744</v>
      </c>
      <c r="T246" s="36" t="s">
        <v>4014</v>
      </c>
      <c r="U246" s="22" t="str">
        <f>IFERROR(VLOOKUP(C246,Mapping!B:H,5,0),"RBM to inform")</f>
        <v>ERNAKULAM</v>
      </c>
      <c r="V246" s="22" t="str">
        <f>IFERROR(VLOOKUP(C246,Mapping!B:H,6,0),"RBM to inform")</f>
        <v>ERNAKULAM ABM</v>
      </c>
      <c r="W246" s="22" t="str">
        <f>IFERROR(VLOOKUP(C246,Mapping!B:H,7,0),"RBM to inform")</f>
        <v>CHENNAI SM</v>
      </c>
    </row>
    <row r="247" spans="1:23">
      <c r="A247" s="39" t="s">
        <v>6883</v>
      </c>
      <c r="B247" s="41">
        <v>44711</v>
      </c>
      <c r="C247" s="39" t="s">
        <v>1883</v>
      </c>
      <c r="D247" s="39" t="s">
        <v>44</v>
      </c>
      <c r="E247" s="39" t="s">
        <v>4188</v>
      </c>
      <c r="F247" s="39" t="s">
        <v>4189</v>
      </c>
      <c r="G247" s="39" t="s">
        <v>3741</v>
      </c>
      <c r="H247" s="39" t="s">
        <v>4190</v>
      </c>
      <c r="I247" s="39" t="s">
        <v>3742</v>
      </c>
      <c r="J247" s="42">
        <v>10</v>
      </c>
      <c r="K247" s="43">
        <v>13049.96</v>
      </c>
      <c r="L247" s="43">
        <v>14615.96</v>
      </c>
      <c r="M247" s="43">
        <v>1305</v>
      </c>
      <c r="N247" s="39" t="s">
        <v>3743</v>
      </c>
      <c r="O247" s="39" t="s">
        <v>4235</v>
      </c>
      <c r="P247" s="39" t="s">
        <v>1883</v>
      </c>
      <c r="Q247" s="37">
        <v>10</v>
      </c>
      <c r="R247" s="38" t="s">
        <v>4236</v>
      </c>
      <c r="S247" s="36" t="s">
        <v>3744</v>
      </c>
      <c r="T247" s="36" t="s">
        <v>4014</v>
      </c>
      <c r="U247" s="22" t="str">
        <f>IFERROR(VLOOKUP(C247,Mapping!B:H,5,0),"RBM to inform")</f>
        <v>ERNAKULAM</v>
      </c>
      <c r="V247" s="22" t="str">
        <f>IFERROR(VLOOKUP(C247,Mapping!B:H,6,0),"RBM to inform")</f>
        <v>ERNAKULAM ABM</v>
      </c>
      <c r="W247" s="22" t="str">
        <f>IFERROR(VLOOKUP(C247,Mapping!B:H,7,0),"RBM to inform")</f>
        <v>CHENNAI SM</v>
      </c>
    </row>
    <row r="248" spans="1:23">
      <c r="A248" s="39" t="s">
        <v>6970</v>
      </c>
      <c r="B248" s="41">
        <v>44712</v>
      </c>
      <c r="C248" s="39" t="s">
        <v>3204</v>
      </c>
      <c r="D248" s="39" t="s">
        <v>1267</v>
      </c>
      <c r="E248" s="39" t="s">
        <v>4197</v>
      </c>
      <c r="F248" s="39" t="s">
        <v>4198</v>
      </c>
      <c r="G248" s="39" t="s">
        <v>3741</v>
      </c>
      <c r="H248" s="39" t="s">
        <v>4413</v>
      </c>
      <c r="I248" s="39" t="s">
        <v>3742</v>
      </c>
      <c r="J248" s="42">
        <v>10</v>
      </c>
      <c r="K248" s="43">
        <v>6525</v>
      </c>
      <c r="L248" s="43">
        <v>7308</v>
      </c>
      <c r="M248" s="43">
        <v>652.5</v>
      </c>
      <c r="N248" s="39" t="s">
        <v>3743</v>
      </c>
      <c r="O248" s="39" t="s">
        <v>4235</v>
      </c>
      <c r="P248" s="39" t="s">
        <v>3204</v>
      </c>
      <c r="Q248" s="37">
        <v>10</v>
      </c>
      <c r="R248" s="38" t="s">
        <v>4236</v>
      </c>
      <c r="S248" s="36" t="s">
        <v>3744</v>
      </c>
      <c r="T248" s="36" t="s">
        <v>4014</v>
      </c>
      <c r="U248" s="22" t="str">
        <f>IFERROR(VLOOKUP(C248,Mapping!B:H,5,0),"RBM to inform")</f>
        <v>CALICUT</v>
      </c>
      <c r="V248" s="22" t="str">
        <f>IFERROR(VLOOKUP(C248,Mapping!B:H,6,0),"RBM to inform")</f>
        <v>ERNAKULAM ABM</v>
      </c>
      <c r="W248" s="22" t="str">
        <f>IFERROR(VLOOKUP(C248,Mapping!B:H,7,0),"RBM to inform")</f>
        <v>CHENNAI SM</v>
      </c>
    </row>
    <row r="249" spans="1:23">
      <c r="A249" s="39" t="s">
        <v>6970</v>
      </c>
      <c r="B249" s="41">
        <v>44712</v>
      </c>
      <c r="C249" s="39" t="s">
        <v>3204</v>
      </c>
      <c r="D249" s="39" t="s">
        <v>1267</v>
      </c>
      <c r="E249" s="39" t="s">
        <v>4183</v>
      </c>
      <c r="F249" s="39" t="s">
        <v>4184</v>
      </c>
      <c r="G249" s="39" t="s">
        <v>3741</v>
      </c>
      <c r="H249" s="39" t="s">
        <v>4185</v>
      </c>
      <c r="I249" s="39" t="s">
        <v>3742</v>
      </c>
      <c r="J249" s="42">
        <v>5</v>
      </c>
      <c r="K249" s="43">
        <v>6525</v>
      </c>
      <c r="L249" s="43">
        <v>7308</v>
      </c>
      <c r="M249" s="43">
        <v>1305</v>
      </c>
      <c r="N249" s="39" t="s">
        <v>3743</v>
      </c>
      <c r="O249" s="39" t="s">
        <v>4235</v>
      </c>
      <c r="P249" s="39" t="s">
        <v>3204</v>
      </c>
      <c r="Q249" s="37">
        <v>5</v>
      </c>
      <c r="R249" s="38" t="s">
        <v>4236</v>
      </c>
      <c r="S249" s="36" t="s">
        <v>3744</v>
      </c>
      <c r="T249" s="36" t="s">
        <v>4014</v>
      </c>
      <c r="U249" s="22" t="str">
        <f>IFERROR(VLOOKUP(C249,Mapping!B:H,5,0),"RBM to inform")</f>
        <v>CALICUT</v>
      </c>
      <c r="V249" s="22" t="str">
        <f>IFERROR(VLOOKUP(C249,Mapping!B:H,6,0),"RBM to inform")</f>
        <v>ERNAKULAM ABM</v>
      </c>
      <c r="W249" s="22" t="str">
        <f>IFERROR(VLOOKUP(C249,Mapping!B:H,7,0),"RBM to inform")</f>
        <v>CHENNAI SM</v>
      </c>
    </row>
    <row r="250" spans="1:23">
      <c r="A250" s="39" t="s">
        <v>6970</v>
      </c>
      <c r="B250" s="41">
        <v>44712</v>
      </c>
      <c r="C250" s="39" t="s">
        <v>3204</v>
      </c>
      <c r="D250" s="39" t="s">
        <v>1267</v>
      </c>
      <c r="E250" s="39" t="s">
        <v>4188</v>
      </c>
      <c r="F250" s="39" t="s">
        <v>4189</v>
      </c>
      <c r="G250" s="39" t="s">
        <v>3741</v>
      </c>
      <c r="H250" s="39" t="s">
        <v>4190</v>
      </c>
      <c r="I250" s="39" t="s">
        <v>3742</v>
      </c>
      <c r="J250" s="42">
        <v>5</v>
      </c>
      <c r="K250" s="43">
        <v>6525</v>
      </c>
      <c r="L250" s="43">
        <v>7308</v>
      </c>
      <c r="M250" s="43">
        <v>1305</v>
      </c>
      <c r="N250" s="39" t="s">
        <v>3743</v>
      </c>
      <c r="O250" s="39" t="s">
        <v>4235</v>
      </c>
      <c r="P250" s="39" t="s">
        <v>3204</v>
      </c>
      <c r="Q250" s="37">
        <v>5</v>
      </c>
      <c r="R250" s="38" t="s">
        <v>4236</v>
      </c>
      <c r="S250" s="36" t="s">
        <v>3744</v>
      </c>
      <c r="T250" s="36" t="s">
        <v>4014</v>
      </c>
      <c r="U250" s="22" t="str">
        <f>IFERROR(VLOOKUP(C250,Mapping!B:H,5,0),"RBM to inform")</f>
        <v>CALICUT</v>
      </c>
      <c r="V250" s="22" t="str">
        <f>IFERROR(VLOOKUP(C250,Mapping!B:H,6,0),"RBM to inform")</f>
        <v>ERNAKULAM ABM</v>
      </c>
      <c r="W250" s="22" t="str">
        <f>IFERROR(VLOOKUP(C250,Mapping!B:H,7,0),"RBM to inform")</f>
        <v>CHENNAI SM</v>
      </c>
    </row>
    <row r="251" spans="1:23">
      <c r="A251" s="39" t="s">
        <v>4191</v>
      </c>
      <c r="B251" s="41">
        <v>44683</v>
      </c>
      <c r="C251" s="39" t="s">
        <v>1955</v>
      </c>
      <c r="D251" s="39" t="s">
        <v>1721</v>
      </c>
      <c r="E251" s="39" t="s">
        <v>4183</v>
      </c>
      <c r="F251" s="39" t="s">
        <v>4184</v>
      </c>
      <c r="G251" s="39" t="s">
        <v>3741</v>
      </c>
      <c r="H251" s="39" t="s">
        <v>4185</v>
      </c>
      <c r="I251" s="39" t="s">
        <v>3742</v>
      </c>
      <c r="J251" s="42">
        <v>3</v>
      </c>
      <c r="K251" s="43">
        <v>3915</v>
      </c>
      <c r="L251" s="43">
        <v>4384.8</v>
      </c>
      <c r="M251" s="43">
        <v>1305</v>
      </c>
      <c r="N251" s="39" t="s">
        <v>3743</v>
      </c>
      <c r="O251" s="39" t="s">
        <v>4192</v>
      </c>
      <c r="P251" s="39" t="s">
        <v>1955</v>
      </c>
      <c r="Q251" s="37">
        <v>3</v>
      </c>
      <c r="R251" s="38" t="s">
        <v>1690</v>
      </c>
      <c r="S251" s="36" t="s">
        <v>3744</v>
      </c>
      <c r="T251" s="36" t="s">
        <v>4014</v>
      </c>
      <c r="U251" s="22" t="str">
        <f>IFERROR(VLOOKUP(C251,Mapping!B:H,5,0),"RBM to inform")</f>
        <v>CHENNAI</v>
      </c>
      <c r="V251" s="22" t="str">
        <f>IFERROR(VLOOKUP(C251,Mapping!B:H,6,0),"RBM to inform")</f>
        <v>CHENNAI ABM</v>
      </c>
      <c r="W251" s="22" t="str">
        <f>IFERROR(VLOOKUP(C251,Mapping!B:H,7,0),"RBM to inform")</f>
        <v>CHENNAI SM</v>
      </c>
    </row>
    <row r="252" spans="1:23">
      <c r="A252" s="39" t="s">
        <v>4191</v>
      </c>
      <c r="B252" s="41">
        <v>44683</v>
      </c>
      <c r="C252" s="39" t="s">
        <v>1955</v>
      </c>
      <c r="D252" s="39" t="s">
        <v>1721</v>
      </c>
      <c r="E252" s="39" t="s">
        <v>4135</v>
      </c>
      <c r="F252" s="39" t="s">
        <v>4136</v>
      </c>
      <c r="G252" s="39" t="s">
        <v>3741</v>
      </c>
      <c r="H252" s="39" t="s">
        <v>4193</v>
      </c>
      <c r="I252" s="39" t="s">
        <v>3742</v>
      </c>
      <c r="J252" s="42">
        <v>108</v>
      </c>
      <c r="K252" s="43">
        <v>35269.53</v>
      </c>
      <c r="L252" s="43">
        <v>39501.870000000003</v>
      </c>
      <c r="M252" s="43">
        <v>326.57</v>
      </c>
      <c r="N252" s="39" t="s">
        <v>3743</v>
      </c>
      <c r="O252" s="39" t="s">
        <v>4192</v>
      </c>
      <c r="P252" s="39" t="s">
        <v>1955</v>
      </c>
      <c r="Q252" s="37">
        <v>108</v>
      </c>
      <c r="R252" s="38" t="s">
        <v>1690</v>
      </c>
      <c r="S252" s="36" t="s">
        <v>3744</v>
      </c>
      <c r="T252" s="36" t="s">
        <v>4014</v>
      </c>
      <c r="U252" s="22" t="str">
        <f>IFERROR(VLOOKUP(C252,Mapping!B:H,5,0),"RBM to inform")</f>
        <v>CHENNAI</v>
      </c>
      <c r="V252" s="22" t="str">
        <f>IFERROR(VLOOKUP(C252,Mapping!B:H,6,0),"RBM to inform")</f>
        <v>CHENNAI ABM</v>
      </c>
      <c r="W252" s="22" t="str">
        <f>IFERROR(VLOOKUP(C252,Mapping!B:H,7,0),"RBM to inform")</f>
        <v>CHENNAI SM</v>
      </c>
    </row>
    <row r="253" spans="1:23">
      <c r="A253" s="39" t="s">
        <v>4239</v>
      </c>
      <c r="B253" s="41">
        <v>44684</v>
      </c>
      <c r="C253" s="39" t="s">
        <v>1897</v>
      </c>
      <c r="D253" s="39" t="s">
        <v>1396</v>
      </c>
      <c r="E253" s="39" t="s">
        <v>4183</v>
      </c>
      <c r="F253" s="39" t="s">
        <v>4184</v>
      </c>
      <c r="G253" s="39" t="s">
        <v>3741</v>
      </c>
      <c r="H253" s="39" t="s">
        <v>4185</v>
      </c>
      <c r="I253" s="39" t="s">
        <v>3742</v>
      </c>
      <c r="J253" s="42">
        <v>24</v>
      </c>
      <c r="K253" s="43">
        <v>31320.04</v>
      </c>
      <c r="L253" s="43">
        <v>35078.44</v>
      </c>
      <c r="M253" s="43">
        <v>1305</v>
      </c>
      <c r="N253" s="39" t="s">
        <v>3743</v>
      </c>
      <c r="O253" s="39" t="s">
        <v>4192</v>
      </c>
      <c r="P253" s="39" t="s">
        <v>1897</v>
      </c>
      <c r="Q253" s="37">
        <v>24</v>
      </c>
      <c r="R253" s="38" t="s">
        <v>1690</v>
      </c>
      <c r="S253" s="36" t="s">
        <v>3744</v>
      </c>
      <c r="T253" s="36" t="s">
        <v>4014</v>
      </c>
      <c r="U253" s="22" t="str">
        <f>IFERROR(VLOOKUP(C253,Mapping!B:H,5,0),"RBM to inform")</f>
        <v>CHENNAI</v>
      </c>
      <c r="V253" s="22" t="str">
        <f>IFERROR(VLOOKUP(C253,Mapping!B:H,6,0),"RBM to inform")</f>
        <v>CHENNAI ABM</v>
      </c>
      <c r="W253" s="22" t="str">
        <f>IFERROR(VLOOKUP(C253,Mapping!B:H,7,0),"RBM to inform")</f>
        <v>CHENNAI SM</v>
      </c>
    </row>
    <row r="254" spans="1:23">
      <c r="A254" s="39" t="s">
        <v>4402</v>
      </c>
      <c r="B254" s="41">
        <v>44685</v>
      </c>
      <c r="C254" s="39" t="s">
        <v>1933</v>
      </c>
      <c r="D254" s="39" t="s">
        <v>398</v>
      </c>
      <c r="E254" s="39" t="s">
        <v>4183</v>
      </c>
      <c r="F254" s="39" t="s">
        <v>4184</v>
      </c>
      <c r="G254" s="39" t="s">
        <v>3741</v>
      </c>
      <c r="H254" s="39" t="s">
        <v>4185</v>
      </c>
      <c r="I254" s="39" t="s">
        <v>3742</v>
      </c>
      <c r="J254" s="42">
        <v>5</v>
      </c>
      <c r="K254" s="43">
        <v>6525.05</v>
      </c>
      <c r="L254" s="43">
        <v>7308.05</v>
      </c>
      <c r="M254" s="43">
        <v>1305</v>
      </c>
      <c r="N254" s="39" t="s">
        <v>3743</v>
      </c>
      <c r="O254" s="39" t="s">
        <v>4192</v>
      </c>
      <c r="P254" s="39" t="s">
        <v>1933</v>
      </c>
      <c r="Q254" s="37">
        <v>5</v>
      </c>
      <c r="R254" s="38" t="s">
        <v>1690</v>
      </c>
      <c r="S254" s="36" t="s">
        <v>3744</v>
      </c>
      <c r="T254" s="36" t="s">
        <v>4014</v>
      </c>
      <c r="U254" s="22" t="str">
        <f>IFERROR(VLOOKUP(C254,Mapping!B:H,5,0),"RBM to inform")</f>
        <v>CHENNAI</v>
      </c>
      <c r="V254" s="22" t="str">
        <f>IFERROR(VLOOKUP(C254,Mapping!B:H,6,0),"RBM to inform")</f>
        <v>CHENNAI ABM</v>
      </c>
      <c r="W254" s="22" t="str">
        <f>IFERROR(VLOOKUP(C254,Mapping!B:H,7,0),"RBM to inform")</f>
        <v>CHENNAI SM</v>
      </c>
    </row>
    <row r="255" spans="1:23">
      <c r="A255" s="39" t="s">
        <v>4402</v>
      </c>
      <c r="B255" s="41">
        <v>44685</v>
      </c>
      <c r="C255" s="39" t="s">
        <v>1933</v>
      </c>
      <c r="D255" s="39" t="s">
        <v>398</v>
      </c>
      <c r="E255" s="39" t="s">
        <v>4135</v>
      </c>
      <c r="F255" s="39" t="s">
        <v>4136</v>
      </c>
      <c r="G255" s="39" t="s">
        <v>3741</v>
      </c>
      <c r="H255" s="39" t="s">
        <v>4193</v>
      </c>
      <c r="I255" s="39" t="s">
        <v>3742</v>
      </c>
      <c r="J255" s="42">
        <v>10</v>
      </c>
      <c r="K255" s="43">
        <v>3265.73</v>
      </c>
      <c r="L255" s="43">
        <v>3657.61</v>
      </c>
      <c r="M255" s="43">
        <v>326.57</v>
      </c>
      <c r="N255" s="39" t="s">
        <v>3743</v>
      </c>
      <c r="O255" s="39" t="s">
        <v>4192</v>
      </c>
      <c r="P255" s="39" t="s">
        <v>1933</v>
      </c>
      <c r="Q255" s="37">
        <v>10</v>
      </c>
      <c r="R255" s="38" t="s">
        <v>1690</v>
      </c>
      <c r="S255" s="36" t="s">
        <v>3744</v>
      </c>
      <c r="T255" s="36" t="s">
        <v>4014</v>
      </c>
      <c r="U255" s="22" t="str">
        <f>IFERROR(VLOOKUP(C255,Mapping!B:H,5,0),"RBM to inform")</f>
        <v>CHENNAI</v>
      </c>
      <c r="V255" s="22" t="str">
        <f>IFERROR(VLOOKUP(C255,Mapping!B:H,6,0),"RBM to inform")</f>
        <v>CHENNAI ABM</v>
      </c>
      <c r="W255" s="22" t="str">
        <f>IFERROR(VLOOKUP(C255,Mapping!B:H,7,0),"RBM to inform")</f>
        <v>CHENNAI SM</v>
      </c>
    </row>
    <row r="256" spans="1:23">
      <c r="A256" s="39" t="s">
        <v>4403</v>
      </c>
      <c r="B256" s="41">
        <v>44685</v>
      </c>
      <c r="C256" s="39" t="s">
        <v>1905</v>
      </c>
      <c r="D256" s="39" t="s">
        <v>1723</v>
      </c>
      <c r="E256" s="39" t="s">
        <v>4197</v>
      </c>
      <c r="F256" s="39" t="s">
        <v>4198</v>
      </c>
      <c r="G256" s="39" t="s">
        <v>3741</v>
      </c>
      <c r="H256" s="39" t="s">
        <v>4199</v>
      </c>
      <c r="I256" s="39" t="s">
        <v>3742</v>
      </c>
      <c r="J256" s="42">
        <v>20</v>
      </c>
      <c r="K256" s="43">
        <v>13049.97</v>
      </c>
      <c r="L256" s="43">
        <v>14615.97</v>
      </c>
      <c r="M256" s="43">
        <v>652.5</v>
      </c>
      <c r="N256" s="39" t="s">
        <v>3743</v>
      </c>
      <c r="O256" s="39" t="s">
        <v>4192</v>
      </c>
      <c r="P256" s="39" t="s">
        <v>1905</v>
      </c>
      <c r="Q256" s="37">
        <v>20</v>
      </c>
      <c r="R256" s="38" t="s">
        <v>1690</v>
      </c>
      <c r="S256" s="36" t="s">
        <v>3744</v>
      </c>
      <c r="T256" s="36" t="s">
        <v>4014</v>
      </c>
      <c r="U256" s="22" t="str">
        <f>IFERROR(VLOOKUP(C256,Mapping!B:H,5,0),"RBM to inform")</f>
        <v>MADURAI</v>
      </c>
      <c r="V256" s="22" t="str">
        <f>IFERROR(VLOOKUP(C256,Mapping!B:H,6,0),"RBM to inform")</f>
        <v>CHENNAI ABM</v>
      </c>
      <c r="W256" s="22" t="str">
        <f>IFERROR(VLOOKUP(C256,Mapping!B:H,7,0),"RBM to inform")</f>
        <v>CHENNAI SM</v>
      </c>
    </row>
    <row r="257" spans="1:23">
      <c r="A257" s="39" t="s">
        <v>4403</v>
      </c>
      <c r="B257" s="41">
        <v>44685</v>
      </c>
      <c r="C257" s="39" t="s">
        <v>1905</v>
      </c>
      <c r="D257" s="39" t="s">
        <v>1723</v>
      </c>
      <c r="E257" s="39" t="s">
        <v>4188</v>
      </c>
      <c r="F257" s="39" t="s">
        <v>4189</v>
      </c>
      <c r="G257" s="39" t="s">
        <v>3741</v>
      </c>
      <c r="H257" s="39" t="s">
        <v>4190</v>
      </c>
      <c r="I257" s="39" t="s">
        <v>3742</v>
      </c>
      <c r="J257" s="42">
        <v>5</v>
      </c>
      <c r="K257" s="43">
        <v>6524.98</v>
      </c>
      <c r="L257" s="43">
        <v>7307.98</v>
      </c>
      <c r="M257" s="43">
        <v>1305</v>
      </c>
      <c r="N257" s="39" t="s">
        <v>3743</v>
      </c>
      <c r="O257" s="39" t="s">
        <v>4192</v>
      </c>
      <c r="P257" s="39" t="s">
        <v>1905</v>
      </c>
      <c r="Q257" s="37">
        <v>5</v>
      </c>
      <c r="R257" s="38" t="s">
        <v>1690</v>
      </c>
      <c r="S257" s="36" t="s">
        <v>3744</v>
      </c>
      <c r="T257" s="36" t="s">
        <v>4014</v>
      </c>
      <c r="U257" s="22" t="str">
        <f>IFERROR(VLOOKUP(C257,Mapping!B:H,5,0),"RBM to inform")</f>
        <v>MADURAI</v>
      </c>
      <c r="V257" s="22" t="str">
        <f>IFERROR(VLOOKUP(C257,Mapping!B:H,6,0),"RBM to inform")</f>
        <v>CHENNAI ABM</v>
      </c>
      <c r="W257" s="22" t="str">
        <f>IFERROR(VLOOKUP(C257,Mapping!B:H,7,0),"RBM to inform")</f>
        <v>CHENNAI SM</v>
      </c>
    </row>
    <row r="258" spans="1:23">
      <c r="A258" s="39" t="s">
        <v>4404</v>
      </c>
      <c r="B258" s="41">
        <v>44685</v>
      </c>
      <c r="C258" s="39" t="s">
        <v>1899</v>
      </c>
      <c r="D258" s="39" t="s">
        <v>589</v>
      </c>
      <c r="E258" s="39" t="s">
        <v>4197</v>
      </c>
      <c r="F258" s="39" t="s">
        <v>4198</v>
      </c>
      <c r="G258" s="39" t="s">
        <v>3741</v>
      </c>
      <c r="H258" s="39" t="s">
        <v>4199</v>
      </c>
      <c r="I258" s="39" t="s">
        <v>3742</v>
      </c>
      <c r="J258" s="42">
        <v>50</v>
      </c>
      <c r="K258" s="43">
        <v>32625</v>
      </c>
      <c r="L258" s="43">
        <v>36540</v>
      </c>
      <c r="M258" s="43">
        <v>652.5</v>
      </c>
      <c r="N258" s="39" t="s">
        <v>3743</v>
      </c>
      <c r="O258" s="39" t="s">
        <v>4192</v>
      </c>
      <c r="P258" s="39" t="s">
        <v>1899</v>
      </c>
      <c r="Q258" s="37">
        <v>50</v>
      </c>
      <c r="R258" s="38" t="s">
        <v>1690</v>
      </c>
      <c r="S258" s="36" t="s">
        <v>3744</v>
      </c>
      <c r="T258" s="36" t="s">
        <v>4014</v>
      </c>
      <c r="U258" s="22" t="str">
        <f>IFERROR(VLOOKUP(C258,Mapping!B:H,5,0),"RBM to inform")</f>
        <v>CHENNAI</v>
      </c>
      <c r="V258" s="22" t="str">
        <f>IFERROR(VLOOKUP(C258,Mapping!B:H,6,0),"RBM to inform")</f>
        <v>CHENNAI ABM</v>
      </c>
      <c r="W258" s="22" t="str">
        <f>IFERROR(VLOOKUP(C258,Mapping!B:H,7,0),"RBM to inform")</f>
        <v>CHENNAI SM</v>
      </c>
    </row>
    <row r="259" spans="1:23">
      <c r="A259" s="39" t="s">
        <v>4404</v>
      </c>
      <c r="B259" s="41">
        <v>44685</v>
      </c>
      <c r="C259" s="39" t="s">
        <v>1899</v>
      </c>
      <c r="D259" s="39" t="s">
        <v>589</v>
      </c>
      <c r="E259" s="39" t="s">
        <v>4183</v>
      </c>
      <c r="F259" s="39" t="s">
        <v>4184</v>
      </c>
      <c r="G259" s="39" t="s">
        <v>3741</v>
      </c>
      <c r="H259" s="39" t="s">
        <v>4185</v>
      </c>
      <c r="I259" s="39" t="s">
        <v>3742</v>
      </c>
      <c r="J259" s="42">
        <v>15</v>
      </c>
      <c r="K259" s="43">
        <v>19575</v>
      </c>
      <c r="L259" s="43">
        <v>21924</v>
      </c>
      <c r="M259" s="43">
        <v>1305</v>
      </c>
      <c r="N259" s="39" t="s">
        <v>3743</v>
      </c>
      <c r="O259" s="39" t="s">
        <v>4192</v>
      </c>
      <c r="P259" s="39" t="s">
        <v>1899</v>
      </c>
      <c r="Q259" s="37">
        <v>15</v>
      </c>
      <c r="R259" s="38" t="s">
        <v>1690</v>
      </c>
      <c r="S259" s="36" t="s">
        <v>3744</v>
      </c>
      <c r="T259" s="36" t="s">
        <v>4014</v>
      </c>
      <c r="U259" s="22" t="str">
        <f>IFERROR(VLOOKUP(C259,Mapping!B:H,5,0),"RBM to inform")</f>
        <v>CHENNAI</v>
      </c>
      <c r="V259" s="22" t="str">
        <f>IFERROR(VLOOKUP(C259,Mapping!B:H,6,0),"RBM to inform")</f>
        <v>CHENNAI ABM</v>
      </c>
      <c r="W259" s="22" t="str">
        <f>IFERROR(VLOOKUP(C259,Mapping!B:H,7,0),"RBM to inform")</f>
        <v>CHENNAI SM</v>
      </c>
    </row>
    <row r="260" spans="1:23">
      <c r="A260" s="39" t="s">
        <v>4404</v>
      </c>
      <c r="B260" s="41">
        <v>44685</v>
      </c>
      <c r="C260" s="39" t="s">
        <v>1899</v>
      </c>
      <c r="D260" s="39" t="s">
        <v>589</v>
      </c>
      <c r="E260" s="39" t="s">
        <v>4135</v>
      </c>
      <c r="F260" s="39" t="s">
        <v>4136</v>
      </c>
      <c r="G260" s="39" t="s">
        <v>3741</v>
      </c>
      <c r="H260" s="39" t="s">
        <v>4193</v>
      </c>
      <c r="I260" s="39" t="s">
        <v>3742</v>
      </c>
      <c r="J260" s="42">
        <v>60</v>
      </c>
      <c r="K260" s="43">
        <v>19594.2</v>
      </c>
      <c r="L260" s="43">
        <v>21945.5</v>
      </c>
      <c r="M260" s="43">
        <v>326.57</v>
      </c>
      <c r="N260" s="39" t="s">
        <v>3743</v>
      </c>
      <c r="O260" s="39" t="s">
        <v>4192</v>
      </c>
      <c r="P260" s="39" t="s">
        <v>1899</v>
      </c>
      <c r="Q260" s="37">
        <v>60</v>
      </c>
      <c r="R260" s="38" t="s">
        <v>1690</v>
      </c>
      <c r="S260" s="36" t="s">
        <v>3744</v>
      </c>
      <c r="T260" s="36" t="s">
        <v>4014</v>
      </c>
      <c r="U260" s="22" t="str">
        <f>IFERROR(VLOOKUP(C260,Mapping!B:H,5,0),"RBM to inform")</f>
        <v>CHENNAI</v>
      </c>
      <c r="V260" s="22" t="str">
        <f>IFERROR(VLOOKUP(C260,Mapping!B:H,6,0),"RBM to inform")</f>
        <v>CHENNAI ABM</v>
      </c>
      <c r="W260" s="22" t="str">
        <f>IFERROR(VLOOKUP(C260,Mapping!B:H,7,0),"RBM to inform")</f>
        <v>CHENNAI SM</v>
      </c>
    </row>
    <row r="261" spans="1:23">
      <c r="A261" s="39" t="s">
        <v>4404</v>
      </c>
      <c r="B261" s="41">
        <v>44685</v>
      </c>
      <c r="C261" s="39" t="s">
        <v>1899</v>
      </c>
      <c r="D261" s="39" t="s">
        <v>589</v>
      </c>
      <c r="E261" s="39" t="s">
        <v>4188</v>
      </c>
      <c r="F261" s="39" t="s">
        <v>4189</v>
      </c>
      <c r="G261" s="39" t="s">
        <v>3741</v>
      </c>
      <c r="H261" s="39" t="s">
        <v>4190</v>
      </c>
      <c r="I261" s="39" t="s">
        <v>3742</v>
      </c>
      <c r="J261" s="42">
        <v>25</v>
      </c>
      <c r="K261" s="43">
        <v>32625</v>
      </c>
      <c r="L261" s="43">
        <v>36540</v>
      </c>
      <c r="M261" s="43">
        <v>1305</v>
      </c>
      <c r="N261" s="39" t="s">
        <v>3743</v>
      </c>
      <c r="O261" s="39" t="s">
        <v>4192</v>
      </c>
      <c r="P261" s="39" t="s">
        <v>1899</v>
      </c>
      <c r="Q261" s="37">
        <v>25</v>
      </c>
      <c r="R261" s="38" t="s">
        <v>1690</v>
      </c>
      <c r="S261" s="36" t="s">
        <v>3744</v>
      </c>
      <c r="T261" s="36" t="s">
        <v>4014</v>
      </c>
      <c r="U261" s="22" t="str">
        <f>IFERROR(VLOOKUP(C261,Mapping!B:H,5,0),"RBM to inform")</f>
        <v>CHENNAI</v>
      </c>
      <c r="V261" s="22" t="str">
        <f>IFERROR(VLOOKUP(C261,Mapping!B:H,6,0),"RBM to inform")</f>
        <v>CHENNAI ABM</v>
      </c>
      <c r="W261" s="22" t="str">
        <f>IFERROR(VLOOKUP(C261,Mapping!B:H,7,0),"RBM to inform")</f>
        <v>CHENNAI SM</v>
      </c>
    </row>
    <row r="262" spans="1:23">
      <c r="A262" s="39" t="s">
        <v>4405</v>
      </c>
      <c r="B262" s="41">
        <v>44685</v>
      </c>
      <c r="C262" s="39" t="s">
        <v>1914</v>
      </c>
      <c r="D262" s="39" t="s">
        <v>749</v>
      </c>
      <c r="E262" s="39" t="s">
        <v>4135</v>
      </c>
      <c r="F262" s="39" t="s">
        <v>4136</v>
      </c>
      <c r="G262" s="39" t="s">
        <v>3741</v>
      </c>
      <c r="H262" s="39" t="s">
        <v>4193</v>
      </c>
      <c r="I262" s="39" t="s">
        <v>3742</v>
      </c>
      <c r="J262" s="42">
        <v>40</v>
      </c>
      <c r="K262" s="43">
        <v>13063.16</v>
      </c>
      <c r="L262" s="43">
        <v>14630.7</v>
      </c>
      <c r="M262" s="43">
        <v>326.57</v>
      </c>
      <c r="N262" s="39" t="s">
        <v>3743</v>
      </c>
      <c r="O262" s="39" t="s">
        <v>4192</v>
      </c>
      <c r="P262" s="39" t="s">
        <v>1914</v>
      </c>
      <c r="Q262" s="37">
        <v>40</v>
      </c>
      <c r="R262" s="38" t="s">
        <v>1690</v>
      </c>
      <c r="S262" s="36" t="s">
        <v>3744</v>
      </c>
      <c r="T262" s="36" t="s">
        <v>4014</v>
      </c>
      <c r="U262" s="22" t="str">
        <f>IFERROR(VLOOKUP(C262,Mapping!B:H,5,0),"RBM to inform")</f>
        <v>COIMBATORE</v>
      </c>
      <c r="V262" s="22" t="str">
        <f>IFERROR(VLOOKUP(C262,Mapping!B:H,6,0),"RBM to inform")</f>
        <v>ERNAKULAM ABM</v>
      </c>
      <c r="W262" s="22" t="str">
        <f>IFERROR(VLOOKUP(C262,Mapping!B:H,7,0),"RBM to inform")</f>
        <v>CHENNAI SM</v>
      </c>
    </row>
    <row r="263" spans="1:23">
      <c r="A263" s="39" t="s">
        <v>4406</v>
      </c>
      <c r="B263" s="41">
        <v>44685</v>
      </c>
      <c r="C263" s="39" t="s">
        <v>4407</v>
      </c>
      <c r="D263" s="39" t="s">
        <v>4408</v>
      </c>
      <c r="E263" s="39" t="s">
        <v>4135</v>
      </c>
      <c r="F263" s="39" t="s">
        <v>4136</v>
      </c>
      <c r="G263" s="39" t="s">
        <v>3741</v>
      </c>
      <c r="H263" s="39" t="s">
        <v>4409</v>
      </c>
      <c r="I263" s="39" t="s">
        <v>3742</v>
      </c>
      <c r="J263" s="42">
        <v>50</v>
      </c>
      <c r="K263" s="43">
        <v>16328.51</v>
      </c>
      <c r="L263" s="43">
        <v>18287.93</v>
      </c>
      <c r="M263" s="43">
        <v>326.57</v>
      </c>
      <c r="N263" s="39" t="s">
        <v>3743</v>
      </c>
      <c r="O263" s="39" t="s">
        <v>4192</v>
      </c>
      <c r="P263" s="39" t="s">
        <v>4407</v>
      </c>
      <c r="Q263" s="37">
        <v>50</v>
      </c>
      <c r="R263" s="38" t="s">
        <v>1690</v>
      </c>
      <c r="S263" s="36" t="s">
        <v>3744</v>
      </c>
      <c r="T263" s="36" t="s">
        <v>4014</v>
      </c>
      <c r="U263" s="22" t="str">
        <f>IFERROR(VLOOKUP(C263,Mapping!B:H,5,0),"RBM to inform")</f>
        <v>TRICHY</v>
      </c>
      <c r="V263" s="22" t="str">
        <f>IFERROR(VLOOKUP(C263,Mapping!B:H,6,0),"RBM to inform")</f>
        <v>CHENNAI ABM</v>
      </c>
      <c r="W263" s="22" t="str">
        <f>IFERROR(VLOOKUP(C263,Mapping!B:H,7,0),"RBM to inform")</f>
        <v>CHENNAI SM</v>
      </c>
    </row>
    <row r="264" spans="1:23">
      <c r="A264" s="39" t="s">
        <v>4406</v>
      </c>
      <c r="B264" s="41">
        <v>44685</v>
      </c>
      <c r="C264" s="39" t="s">
        <v>4407</v>
      </c>
      <c r="D264" s="39" t="s">
        <v>4408</v>
      </c>
      <c r="E264" s="39" t="s">
        <v>4197</v>
      </c>
      <c r="F264" s="39" t="s">
        <v>4198</v>
      </c>
      <c r="G264" s="39" t="s">
        <v>3741</v>
      </c>
      <c r="H264" s="39" t="s">
        <v>4246</v>
      </c>
      <c r="I264" s="39" t="s">
        <v>3742</v>
      </c>
      <c r="J264" s="42">
        <v>60</v>
      </c>
      <c r="K264" s="43">
        <v>39150.019999999997</v>
      </c>
      <c r="L264" s="43">
        <v>43848.02</v>
      </c>
      <c r="M264" s="43">
        <v>652.5</v>
      </c>
      <c r="N264" s="39" t="s">
        <v>3743</v>
      </c>
      <c r="O264" s="39" t="s">
        <v>4192</v>
      </c>
      <c r="P264" s="39" t="s">
        <v>4407</v>
      </c>
      <c r="Q264" s="37">
        <v>60</v>
      </c>
      <c r="R264" s="38" t="s">
        <v>1690</v>
      </c>
      <c r="S264" s="36" t="s">
        <v>3744</v>
      </c>
      <c r="T264" s="36" t="s">
        <v>4014</v>
      </c>
      <c r="U264" s="22" t="str">
        <f>IFERROR(VLOOKUP(C264,Mapping!B:H,5,0),"RBM to inform")</f>
        <v>TRICHY</v>
      </c>
      <c r="V264" s="22" t="str">
        <f>IFERROR(VLOOKUP(C264,Mapping!B:H,6,0),"RBM to inform")</f>
        <v>CHENNAI ABM</v>
      </c>
      <c r="W264" s="22" t="str">
        <f>IFERROR(VLOOKUP(C264,Mapping!B:H,7,0),"RBM to inform")</f>
        <v>CHENNAI SM</v>
      </c>
    </row>
    <row r="265" spans="1:23">
      <c r="A265" s="39" t="s">
        <v>4406</v>
      </c>
      <c r="B265" s="41">
        <v>44685</v>
      </c>
      <c r="C265" s="39" t="s">
        <v>4407</v>
      </c>
      <c r="D265" s="39" t="s">
        <v>4408</v>
      </c>
      <c r="E265" s="39" t="s">
        <v>4183</v>
      </c>
      <c r="F265" s="39" t="s">
        <v>4184</v>
      </c>
      <c r="G265" s="39" t="s">
        <v>3741</v>
      </c>
      <c r="H265" s="39" t="s">
        <v>4185</v>
      </c>
      <c r="I265" s="39" t="s">
        <v>3742</v>
      </c>
      <c r="J265" s="42">
        <v>50</v>
      </c>
      <c r="K265" s="43">
        <v>65250.04</v>
      </c>
      <c r="L265" s="43">
        <v>73080.039999999994</v>
      </c>
      <c r="M265" s="43">
        <v>1305</v>
      </c>
      <c r="N265" s="39" t="s">
        <v>3743</v>
      </c>
      <c r="O265" s="39" t="s">
        <v>4192</v>
      </c>
      <c r="P265" s="39" t="s">
        <v>4407</v>
      </c>
      <c r="Q265" s="37">
        <v>50</v>
      </c>
      <c r="R265" s="38" t="s">
        <v>1690</v>
      </c>
      <c r="S265" s="36" t="s">
        <v>3744</v>
      </c>
      <c r="T265" s="36" t="s">
        <v>4014</v>
      </c>
      <c r="U265" s="22" t="str">
        <f>IFERROR(VLOOKUP(C265,Mapping!B:H,5,0),"RBM to inform")</f>
        <v>TRICHY</v>
      </c>
      <c r="V265" s="22" t="str">
        <f>IFERROR(VLOOKUP(C265,Mapping!B:H,6,0),"RBM to inform")</f>
        <v>CHENNAI ABM</v>
      </c>
      <c r="W265" s="22" t="str">
        <f>IFERROR(VLOOKUP(C265,Mapping!B:H,7,0),"RBM to inform")</f>
        <v>CHENNAI SM</v>
      </c>
    </row>
    <row r="266" spans="1:23">
      <c r="A266" s="39" t="s">
        <v>4406</v>
      </c>
      <c r="B266" s="41">
        <v>44685</v>
      </c>
      <c r="C266" s="39" t="s">
        <v>4407</v>
      </c>
      <c r="D266" s="39" t="s">
        <v>4408</v>
      </c>
      <c r="E266" s="39" t="s">
        <v>4188</v>
      </c>
      <c r="F266" s="39" t="s">
        <v>4189</v>
      </c>
      <c r="G266" s="39" t="s">
        <v>3741</v>
      </c>
      <c r="H266" s="39" t="s">
        <v>4190</v>
      </c>
      <c r="I266" s="39" t="s">
        <v>3742</v>
      </c>
      <c r="J266" s="42">
        <v>10</v>
      </c>
      <c r="K266" s="43">
        <v>13050.01</v>
      </c>
      <c r="L266" s="43">
        <v>14616.01</v>
      </c>
      <c r="M266" s="43">
        <v>1305</v>
      </c>
      <c r="N266" s="39" t="s">
        <v>3743</v>
      </c>
      <c r="O266" s="39" t="s">
        <v>4192</v>
      </c>
      <c r="P266" s="39" t="s">
        <v>4407</v>
      </c>
      <c r="Q266" s="37">
        <v>10</v>
      </c>
      <c r="R266" s="38" t="s">
        <v>1690</v>
      </c>
      <c r="S266" s="36" t="s">
        <v>3744</v>
      </c>
      <c r="T266" s="36" t="s">
        <v>4014</v>
      </c>
      <c r="U266" s="22" t="str">
        <f>IFERROR(VLOOKUP(C266,Mapping!B:H,5,0),"RBM to inform")</f>
        <v>TRICHY</v>
      </c>
      <c r="V266" s="22" t="str">
        <f>IFERROR(VLOOKUP(C266,Mapping!B:H,6,0),"RBM to inform")</f>
        <v>CHENNAI ABM</v>
      </c>
      <c r="W266" s="22" t="str">
        <f>IFERROR(VLOOKUP(C266,Mapping!B:H,7,0),"RBM to inform")</f>
        <v>CHENNAI SM</v>
      </c>
    </row>
    <row r="267" spans="1:23">
      <c r="A267" s="39" t="s">
        <v>4513</v>
      </c>
      <c r="B267" s="41">
        <v>44686</v>
      </c>
      <c r="C267" s="39" t="s">
        <v>1896</v>
      </c>
      <c r="D267" s="39" t="s">
        <v>990</v>
      </c>
      <c r="E267" s="39" t="s">
        <v>4135</v>
      </c>
      <c r="F267" s="39" t="s">
        <v>4136</v>
      </c>
      <c r="G267" s="39" t="s">
        <v>3741</v>
      </c>
      <c r="H267" s="39" t="s">
        <v>4193</v>
      </c>
      <c r="I267" s="39" t="s">
        <v>3742</v>
      </c>
      <c r="J267" s="42">
        <v>20</v>
      </c>
      <c r="K267" s="43">
        <v>6531.4</v>
      </c>
      <c r="L267" s="43">
        <v>7315.16</v>
      </c>
      <c r="M267" s="43">
        <v>326.57</v>
      </c>
      <c r="N267" s="39" t="s">
        <v>3743</v>
      </c>
      <c r="O267" s="39" t="s">
        <v>4192</v>
      </c>
      <c r="P267" s="39" t="s">
        <v>1896</v>
      </c>
      <c r="Q267" s="37">
        <v>20</v>
      </c>
      <c r="R267" s="38" t="s">
        <v>1690</v>
      </c>
      <c r="S267" s="36" t="s">
        <v>3744</v>
      </c>
      <c r="T267" s="36" t="s">
        <v>4014</v>
      </c>
      <c r="U267" s="22" t="str">
        <f>IFERROR(VLOOKUP(C267,Mapping!B:H,5,0),"RBM to inform")</f>
        <v>COIMBATORE</v>
      </c>
      <c r="V267" s="22" t="str">
        <f>IFERROR(VLOOKUP(C267,Mapping!B:H,6,0),"RBM to inform")</f>
        <v>ERNAKULAM ABM</v>
      </c>
      <c r="W267" s="22" t="str">
        <f>IFERROR(VLOOKUP(C267,Mapping!B:H,7,0),"RBM to inform")</f>
        <v>CHENNAI SM</v>
      </c>
    </row>
    <row r="268" spans="1:23">
      <c r="A268" s="39" t="s">
        <v>4513</v>
      </c>
      <c r="B268" s="41">
        <v>44686</v>
      </c>
      <c r="C268" s="39" t="s">
        <v>1896</v>
      </c>
      <c r="D268" s="39" t="s">
        <v>990</v>
      </c>
      <c r="E268" s="39" t="s">
        <v>4188</v>
      </c>
      <c r="F268" s="39" t="s">
        <v>4189</v>
      </c>
      <c r="G268" s="39" t="s">
        <v>3741</v>
      </c>
      <c r="H268" s="39" t="s">
        <v>4190</v>
      </c>
      <c r="I268" s="39" t="s">
        <v>3742</v>
      </c>
      <c r="J268" s="42">
        <v>5</v>
      </c>
      <c r="K268" s="43">
        <v>6525</v>
      </c>
      <c r="L268" s="43">
        <v>7308</v>
      </c>
      <c r="M268" s="43">
        <v>1305</v>
      </c>
      <c r="N268" s="39" t="s">
        <v>3743</v>
      </c>
      <c r="O268" s="39" t="s">
        <v>4192</v>
      </c>
      <c r="P268" s="39" t="s">
        <v>1896</v>
      </c>
      <c r="Q268" s="37">
        <v>5</v>
      </c>
      <c r="R268" s="38" t="s">
        <v>1690</v>
      </c>
      <c r="S268" s="36" t="s">
        <v>3744</v>
      </c>
      <c r="T268" s="36" t="s">
        <v>4014</v>
      </c>
      <c r="U268" s="22" t="str">
        <f>IFERROR(VLOOKUP(C268,Mapping!B:H,5,0),"RBM to inform")</f>
        <v>COIMBATORE</v>
      </c>
      <c r="V268" s="22" t="str">
        <f>IFERROR(VLOOKUP(C268,Mapping!B:H,6,0),"RBM to inform")</f>
        <v>ERNAKULAM ABM</v>
      </c>
      <c r="W268" s="22" t="str">
        <f>IFERROR(VLOOKUP(C268,Mapping!B:H,7,0),"RBM to inform")</f>
        <v>CHENNAI SM</v>
      </c>
    </row>
    <row r="269" spans="1:23">
      <c r="A269" s="39" t="s">
        <v>4514</v>
      </c>
      <c r="B269" s="41">
        <v>44686</v>
      </c>
      <c r="C269" s="39" t="s">
        <v>1950</v>
      </c>
      <c r="D269" s="39" t="s">
        <v>1257</v>
      </c>
      <c r="E269" s="39" t="s">
        <v>4197</v>
      </c>
      <c r="F269" s="39" t="s">
        <v>4198</v>
      </c>
      <c r="G269" s="39" t="s">
        <v>3741</v>
      </c>
      <c r="H269" s="39" t="s">
        <v>4199</v>
      </c>
      <c r="I269" s="39" t="s">
        <v>3742</v>
      </c>
      <c r="J269" s="42">
        <v>5</v>
      </c>
      <c r="K269" s="43">
        <v>3262.57</v>
      </c>
      <c r="L269" s="43">
        <v>3654.07</v>
      </c>
      <c r="M269" s="43">
        <v>652.5</v>
      </c>
      <c r="N269" s="39" t="s">
        <v>3743</v>
      </c>
      <c r="O269" s="39" t="s">
        <v>4192</v>
      </c>
      <c r="P269" s="39" t="s">
        <v>1950</v>
      </c>
      <c r="Q269" s="37">
        <v>5</v>
      </c>
      <c r="R269" s="38" t="s">
        <v>1690</v>
      </c>
      <c r="S269" s="36" t="s">
        <v>3744</v>
      </c>
      <c r="T269" s="36" t="s">
        <v>4014</v>
      </c>
      <c r="U269" s="22" t="str">
        <f>IFERROR(VLOOKUP(C269,Mapping!B:H,5,0),"RBM to inform")</f>
        <v>CHENNAI</v>
      </c>
      <c r="V269" s="22" t="str">
        <f>IFERROR(VLOOKUP(C269,Mapping!B:H,6,0),"RBM to inform")</f>
        <v>CHENNAI ABM</v>
      </c>
      <c r="W269" s="22" t="str">
        <f>IFERROR(VLOOKUP(C269,Mapping!B:H,7,0),"RBM to inform")</f>
        <v>CHENNAI SM</v>
      </c>
    </row>
    <row r="270" spans="1:23">
      <c r="A270" s="39" t="s">
        <v>4515</v>
      </c>
      <c r="B270" s="41">
        <v>44686</v>
      </c>
      <c r="C270" s="39" t="s">
        <v>1961</v>
      </c>
      <c r="D270" s="39" t="s">
        <v>1740</v>
      </c>
      <c r="E270" s="39" t="s">
        <v>4197</v>
      </c>
      <c r="F270" s="39" t="s">
        <v>4198</v>
      </c>
      <c r="G270" s="39" t="s">
        <v>3741</v>
      </c>
      <c r="H270" s="39" t="s">
        <v>4199</v>
      </c>
      <c r="I270" s="39" t="s">
        <v>3742</v>
      </c>
      <c r="J270" s="42">
        <v>12</v>
      </c>
      <c r="K270" s="43">
        <v>7829.95</v>
      </c>
      <c r="L270" s="43">
        <v>8769.5499999999993</v>
      </c>
      <c r="M270" s="43">
        <v>652.5</v>
      </c>
      <c r="N270" s="39" t="s">
        <v>3743</v>
      </c>
      <c r="O270" s="39" t="s">
        <v>4192</v>
      </c>
      <c r="P270" s="39" t="s">
        <v>1961</v>
      </c>
      <c r="Q270" s="37">
        <v>12</v>
      </c>
      <c r="R270" s="38" t="s">
        <v>1690</v>
      </c>
      <c r="S270" s="36" t="s">
        <v>3744</v>
      </c>
      <c r="T270" s="36" t="s">
        <v>4014</v>
      </c>
      <c r="U270" s="22" t="str">
        <f>IFERROR(VLOOKUP(C270,Mapping!B:H,5,0),"RBM to inform")</f>
        <v>COIMBATORE</v>
      </c>
      <c r="V270" s="22" t="str">
        <f>IFERROR(VLOOKUP(C270,Mapping!B:H,6,0),"RBM to inform")</f>
        <v>ERNAKULAM ABM</v>
      </c>
      <c r="W270" s="22" t="str">
        <f>IFERROR(VLOOKUP(C270,Mapping!B:H,7,0),"RBM to inform")</f>
        <v>CHENNAI SM</v>
      </c>
    </row>
    <row r="271" spans="1:23">
      <c r="A271" s="39" t="s">
        <v>4713</v>
      </c>
      <c r="B271" s="41">
        <v>44688</v>
      </c>
      <c r="C271" s="39" t="s">
        <v>1934</v>
      </c>
      <c r="D271" s="39" t="s">
        <v>1935</v>
      </c>
      <c r="E271" s="39" t="s">
        <v>4197</v>
      </c>
      <c r="F271" s="39" t="s">
        <v>4198</v>
      </c>
      <c r="G271" s="39" t="s">
        <v>3741</v>
      </c>
      <c r="H271" s="39" t="s">
        <v>4199</v>
      </c>
      <c r="I271" s="39" t="s">
        <v>3742</v>
      </c>
      <c r="J271" s="42">
        <v>20</v>
      </c>
      <c r="K271" s="43">
        <v>13049.83</v>
      </c>
      <c r="L271" s="43">
        <v>14615.83</v>
      </c>
      <c r="M271" s="43">
        <v>652.5</v>
      </c>
      <c r="N271" s="39" t="s">
        <v>3743</v>
      </c>
      <c r="O271" s="39" t="s">
        <v>4192</v>
      </c>
      <c r="P271" s="39" t="s">
        <v>1934</v>
      </c>
      <c r="Q271" s="37">
        <v>20</v>
      </c>
      <c r="R271" s="38" t="s">
        <v>1690</v>
      </c>
      <c r="S271" s="36" t="s">
        <v>3744</v>
      </c>
      <c r="T271" s="36" t="s">
        <v>4014</v>
      </c>
      <c r="U271" s="22" t="str">
        <f>IFERROR(VLOOKUP(C271,Mapping!B:H,5,0),"RBM to inform")</f>
        <v>CHENNAI</v>
      </c>
      <c r="V271" s="22" t="str">
        <f>IFERROR(VLOOKUP(C271,Mapping!B:H,6,0),"RBM to inform")</f>
        <v>CHENNAI ABM</v>
      </c>
      <c r="W271" s="22" t="str">
        <f>IFERROR(VLOOKUP(C271,Mapping!B:H,7,0),"RBM to inform")</f>
        <v>CHENNAI SM</v>
      </c>
    </row>
    <row r="272" spans="1:23">
      <c r="A272" s="39" t="s">
        <v>4713</v>
      </c>
      <c r="B272" s="41">
        <v>44688</v>
      </c>
      <c r="C272" s="39" t="s">
        <v>1934</v>
      </c>
      <c r="D272" s="39" t="s">
        <v>1935</v>
      </c>
      <c r="E272" s="39" t="s">
        <v>4188</v>
      </c>
      <c r="F272" s="39" t="s">
        <v>4189</v>
      </c>
      <c r="G272" s="39" t="s">
        <v>3741</v>
      </c>
      <c r="H272" s="39" t="s">
        <v>4190</v>
      </c>
      <c r="I272" s="39" t="s">
        <v>3742</v>
      </c>
      <c r="J272" s="42">
        <v>5</v>
      </c>
      <c r="K272" s="43">
        <v>6524.91</v>
      </c>
      <c r="L272" s="43">
        <v>7307.91</v>
      </c>
      <c r="M272" s="43">
        <v>1305</v>
      </c>
      <c r="N272" s="39" t="s">
        <v>3743</v>
      </c>
      <c r="O272" s="39" t="s">
        <v>4192</v>
      </c>
      <c r="P272" s="39" t="s">
        <v>1934</v>
      </c>
      <c r="Q272" s="37">
        <v>5</v>
      </c>
      <c r="R272" s="38" t="s">
        <v>1690</v>
      </c>
      <c r="S272" s="36" t="s">
        <v>3744</v>
      </c>
      <c r="T272" s="36" t="s">
        <v>4014</v>
      </c>
      <c r="U272" s="22" t="str">
        <f>IFERROR(VLOOKUP(C272,Mapping!B:H,5,0),"RBM to inform")</f>
        <v>CHENNAI</v>
      </c>
      <c r="V272" s="22" t="str">
        <f>IFERROR(VLOOKUP(C272,Mapping!B:H,6,0),"RBM to inform")</f>
        <v>CHENNAI ABM</v>
      </c>
      <c r="W272" s="22" t="str">
        <f>IFERROR(VLOOKUP(C272,Mapping!B:H,7,0),"RBM to inform")</f>
        <v>CHENNAI SM</v>
      </c>
    </row>
    <row r="273" spans="1:23">
      <c r="A273" s="39" t="s">
        <v>4714</v>
      </c>
      <c r="B273" s="41">
        <v>44688</v>
      </c>
      <c r="C273" s="39" t="s">
        <v>1891</v>
      </c>
      <c r="D273" s="39" t="s">
        <v>4715</v>
      </c>
      <c r="E273" s="39" t="s">
        <v>4183</v>
      </c>
      <c r="F273" s="39" t="s">
        <v>4184</v>
      </c>
      <c r="G273" s="39" t="s">
        <v>3741</v>
      </c>
      <c r="H273" s="39" t="s">
        <v>4185</v>
      </c>
      <c r="I273" s="39" t="s">
        <v>3742</v>
      </c>
      <c r="J273" s="42">
        <v>5</v>
      </c>
      <c r="K273" s="43">
        <v>6525</v>
      </c>
      <c r="L273" s="43">
        <v>7308</v>
      </c>
      <c r="M273" s="43">
        <v>1305</v>
      </c>
      <c r="N273" s="39" t="s">
        <v>3743</v>
      </c>
      <c r="O273" s="39" t="s">
        <v>4192</v>
      </c>
      <c r="P273" s="39" t="s">
        <v>1891</v>
      </c>
      <c r="Q273" s="37">
        <v>5</v>
      </c>
      <c r="R273" s="38" t="s">
        <v>1690</v>
      </c>
      <c r="S273" s="36" t="s">
        <v>3744</v>
      </c>
      <c r="T273" s="36" t="s">
        <v>4014</v>
      </c>
      <c r="U273" s="22" t="str">
        <f>IFERROR(VLOOKUP(C273,Mapping!B:H,5,0),"RBM to inform")</f>
        <v>CHENNAI</v>
      </c>
      <c r="V273" s="22" t="str">
        <f>IFERROR(VLOOKUP(C273,Mapping!B:H,6,0),"RBM to inform")</f>
        <v>CHENNAI ABM</v>
      </c>
      <c r="W273" s="22" t="str">
        <f>IFERROR(VLOOKUP(C273,Mapping!B:H,7,0),"RBM to inform")</f>
        <v>CHENNAI SM</v>
      </c>
    </row>
    <row r="274" spans="1:23">
      <c r="A274" s="39" t="s">
        <v>4714</v>
      </c>
      <c r="B274" s="41">
        <v>44688</v>
      </c>
      <c r="C274" s="39" t="s">
        <v>1891</v>
      </c>
      <c r="D274" s="39" t="s">
        <v>4715</v>
      </c>
      <c r="E274" s="39" t="s">
        <v>4135</v>
      </c>
      <c r="F274" s="39" t="s">
        <v>4136</v>
      </c>
      <c r="G274" s="39" t="s">
        <v>3741</v>
      </c>
      <c r="H274" s="39" t="s">
        <v>4193</v>
      </c>
      <c r="I274" s="39" t="s">
        <v>3742</v>
      </c>
      <c r="J274" s="42">
        <v>10</v>
      </c>
      <c r="K274" s="43">
        <v>3265.7</v>
      </c>
      <c r="L274" s="43">
        <v>3657.58</v>
      </c>
      <c r="M274" s="43">
        <v>326.57</v>
      </c>
      <c r="N274" s="39" t="s">
        <v>3743</v>
      </c>
      <c r="O274" s="39" t="s">
        <v>4192</v>
      </c>
      <c r="P274" s="39" t="s">
        <v>1891</v>
      </c>
      <c r="Q274" s="37">
        <v>10</v>
      </c>
      <c r="R274" s="38" t="s">
        <v>1690</v>
      </c>
      <c r="S274" s="36" t="s">
        <v>3744</v>
      </c>
      <c r="T274" s="36" t="s">
        <v>4014</v>
      </c>
      <c r="U274" s="22" t="str">
        <f>IFERROR(VLOOKUP(C274,Mapping!B:H,5,0),"RBM to inform")</f>
        <v>CHENNAI</v>
      </c>
      <c r="V274" s="22" t="str">
        <f>IFERROR(VLOOKUP(C274,Mapping!B:H,6,0),"RBM to inform")</f>
        <v>CHENNAI ABM</v>
      </c>
      <c r="W274" s="22" t="str">
        <f>IFERROR(VLOOKUP(C274,Mapping!B:H,7,0),"RBM to inform")</f>
        <v>CHENNAI SM</v>
      </c>
    </row>
    <row r="275" spans="1:23">
      <c r="A275" s="39" t="s">
        <v>4714</v>
      </c>
      <c r="B275" s="41">
        <v>44688</v>
      </c>
      <c r="C275" s="39" t="s">
        <v>1891</v>
      </c>
      <c r="D275" s="39" t="s">
        <v>4715</v>
      </c>
      <c r="E275" s="39" t="s">
        <v>4188</v>
      </c>
      <c r="F275" s="39" t="s">
        <v>4189</v>
      </c>
      <c r="G275" s="39" t="s">
        <v>3741</v>
      </c>
      <c r="H275" s="39" t="s">
        <v>4190</v>
      </c>
      <c r="I275" s="39" t="s">
        <v>3742</v>
      </c>
      <c r="J275" s="42">
        <v>5</v>
      </c>
      <c r="K275" s="43">
        <v>6525</v>
      </c>
      <c r="L275" s="43">
        <v>7308</v>
      </c>
      <c r="M275" s="43">
        <v>1305</v>
      </c>
      <c r="N275" s="39" t="s">
        <v>3743</v>
      </c>
      <c r="O275" s="39" t="s">
        <v>4192</v>
      </c>
      <c r="P275" s="39" t="s">
        <v>1891</v>
      </c>
      <c r="Q275" s="37">
        <v>5</v>
      </c>
      <c r="R275" s="38" t="s">
        <v>1690</v>
      </c>
      <c r="S275" s="36" t="s">
        <v>3744</v>
      </c>
      <c r="T275" s="36" t="s">
        <v>4014</v>
      </c>
      <c r="U275" s="22" t="str">
        <f>IFERROR(VLOOKUP(C275,Mapping!B:H,5,0),"RBM to inform")</f>
        <v>CHENNAI</v>
      </c>
      <c r="V275" s="22" t="str">
        <f>IFERROR(VLOOKUP(C275,Mapping!B:H,6,0),"RBM to inform")</f>
        <v>CHENNAI ABM</v>
      </c>
      <c r="W275" s="22" t="str">
        <f>IFERROR(VLOOKUP(C275,Mapping!B:H,7,0),"RBM to inform")</f>
        <v>CHENNAI SM</v>
      </c>
    </row>
    <row r="276" spans="1:23">
      <c r="A276" s="39" t="s">
        <v>4716</v>
      </c>
      <c r="B276" s="41">
        <v>44688</v>
      </c>
      <c r="C276" s="39" t="s">
        <v>3198</v>
      </c>
      <c r="D276" s="39" t="s">
        <v>4717</v>
      </c>
      <c r="E276" s="39" t="s">
        <v>4135</v>
      </c>
      <c r="F276" s="39" t="s">
        <v>4136</v>
      </c>
      <c r="G276" s="39" t="s">
        <v>3741</v>
      </c>
      <c r="H276" s="39" t="s">
        <v>4193</v>
      </c>
      <c r="I276" s="39" t="s">
        <v>3742</v>
      </c>
      <c r="J276" s="42">
        <v>45</v>
      </c>
      <c r="K276" s="43">
        <v>14695.69</v>
      </c>
      <c r="L276" s="43">
        <v>16459.169999999998</v>
      </c>
      <c r="M276" s="43">
        <v>326.57</v>
      </c>
      <c r="N276" s="39" t="s">
        <v>3743</v>
      </c>
      <c r="O276" s="39" t="s">
        <v>4192</v>
      </c>
      <c r="P276" s="39" t="s">
        <v>3198</v>
      </c>
      <c r="Q276" s="37">
        <v>45</v>
      </c>
      <c r="R276" s="38" t="s">
        <v>1690</v>
      </c>
      <c r="S276" s="36" t="s">
        <v>3744</v>
      </c>
      <c r="T276" s="36" t="s">
        <v>4014</v>
      </c>
      <c r="U276" s="22" t="str">
        <f>IFERROR(VLOOKUP(C276,Mapping!B:H,5,0),"RBM to inform")</f>
        <v>COIMBATORE</v>
      </c>
      <c r="V276" s="22" t="str">
        <f>IFERROR(VLOOKUP(C276,Mapping!B:H,6,0),"RBM to inform")</f>
        <v>ERNAKULAM ABM</v>
      </c>
      <c r="W276" s="22" t="str">
        <f>IFERROR(VLOOKUP(C276,Mapping!B:H,7,0),"RBM to inform")</f>
        <v>CHENNAI SM</v>
      </c>
    </row>
    <row r="277" spans="1:23">
      <c r="A277" s="39" t="s">
        <v>4716</v>
      </c>
      <c r="B277" s="41">
        <v>44688</v>
      </c>
      <c r="C277" s="39" t="s">
        <v>3198</v>
      </c>
      <c r="D277" s="39" t="s">
        <v>4717</v>
      </c>
      <c r="E277" s="39" t="s">
        <v>4183</v>
      </c>
      <c r="F277" s="39" t="s">
        <v>4184</v>
      </c>
      <c r="G277" s="39" t="s">
        <v>3741</v>
      </c>
      <c r="H277" s="39" t="s">
        <v>4185</v>
      </c>
      <c r="I277" s="39" t="s">
        <v>3742</v>
      </c>
      <c r="J277" s="42">
        <v>5</v>
      </c>
      <c r="K277" s="43">
        <v>6525.02</v>
      </c>
      <c r="L277" s="43">
        <v>7308.02</v>
      </c>
      <c r="M277" s="43">
        <v>1305</v>
      </c>
      <c r="N277" s="39" t="s">
        <v>3743</v>
      </c>
      <c r="O277" s="39" t="s">
        <v>4192</v>
      </c>
      <c r="P277" s="39" t="s">
        <v>3198</v>
      </c>
      <c r="Q277" s="37">
        <v>5</v>
      </c>
      <c r="R277" s="38" t="s">
        <v>1690</v>
      </c>
      <c r="S277" s="36" t="s">
        <v>3744</v>
      </c>
      <c r="T277" s="36" t="s">
        <v>4014</v>
      </c>
      <c r="U277" s="22" t="str">
        <f>IFERROR(VLOOKUP(C277,Mapping!B:H,5,0),"RBM to inform")</f>
        <v>COIMBATORE</v>
      </c>
      <c r="V277" s="22" t="str">
        <f>IFERROR(VLOOKUP(C277,Mapping!B:H,6,0),"RBM to inform")</f>
        <v>ERNAKULAM ABM</v>
      </c>
      <c r="W277" s="22" t="str">
        <f>IFERROR(VLOOKUP(C277,Mapping!B:H,7,0),"RBM to inform")</f>
        <v>CHENNAI SM</v>
      </c>
    </row>
    <row r="278" spans="1:23">
      <c r="A278" s="39" t="s">
        <v>4716</v>
      </c>
      <c r="B278" s="41">
        <v>44688</v>
      </c>
      <c r="C278" s="39" t="s">
        <v>3198</v>
      </c>
      <c r="D278" s="39" t="s">
        <v>4717</v>
      </c>
      <c r="E278" s="39" t="s">
        <v>4135</v>
      </c>
      <c r="F278" s="39" t="s">
        <v>4136</v>
      </c>
      <c r="G278" s="39" t="s">
        <v>3741</v>
      </c>
      <c r="H278" s="39" t="s">
        <v>4265</v>
      </c>
      <c r="I278" s="39" t="s">
        <v>3742</v>
      </c>
      <c r="J278" s="42">
        <v>5</v>
      </c>
      <c r="K278" s="43">
        <v>1632.85</v>
      </c>
      <c r="L278" s="43">
        <v>1828.79</v>
      </c>
      <c r="M278" s="43">
        <v>326.57</v>
      </c>
      <c r="N278" s="39" t="s">
        <v>3743</v>
      </c>
      <c r="O278" s="39" t="s">
        <v>4192</v>
      </c>
      <c r="P278" s="39" t="s">
        <v>3198</v>
      </c>
      <c r="Q278" s="37">
        <v>5</v>
      </c>
      <c r="R278" s="38" t="s">
        <v>1690</v>
      </c>
      <c r="S278" s="36" t="s">
        <v>3744</v>
      </c>
      <c r="T278" s="36" t="s">
        <v>4014</v>
      </c>
      <c r="U278" s="22" t="str">
        <f>IFERROR(VLOOKUP(C278,Mapping!B:H,5,0),"RBM to inform")</f>
        <v>COIMBATORE</v>
      </c>
      <c r="V278" s="22" t="str">
        <f>IFERROR(VLOOKUP(C278,Mapping!B:H,6,0),"RBM to inform")</f>
        <v>ERNAKULAM ABM</v>
      </c>
      <c r="W278" s="22" t="str">
        <f>IFERROR(VLOOKUP(C278,Mapping!B:H,7,0),"RBM to inform")</f>
        <v>CHENNAI SM</v>
      </c>
    </row>
    <row r="279" spans="1:23">
      <c r="A279" s="39" t="s">
        <v>4716</v>
      </c>
      <c r="B279" s="41">
        <v>44688</v>
      </c>
      <c r="C279" s="39" t="s">
        <v>3198</v>
      </c>
      <c r="D279" s="39" t="s">
        <v>4717</v>
      </c>
      <c r="E279" s="39" t="s">
        <v>4188</v>
      </c>
      <c r="F279" s="39" t="s">
        <v>4189</v>
      </c>
      <c r="G279" s="39" t="s">
        <v>3741</v>
      </c>
      <c r="H279" s="39" t="s">
        <v>4190</v>
      </c>
      <c r="I279" s="39" t="s">
        <v>3742</v>
      </c>
      <c r="J279" s="42">
        <v>5</v>
      </c>
      <c r="K279" s="43">
        <v>6525.02</v>
      </c>
      <c r="L279" s="43">
        <v>7308.02</v>
      </c>
      <c r="M279" s="43">
        <v>1305</v>
      </c>
      <c r="N279" s="39" t="s">
        <v>3743</v>
      </c>
      <c r="O279" s="39" t="s">
        <v>4192</v>
      </c>
      <c r="P279" s="39" t="s">
        <v>3198</v>
      </c>
      <c r="Q279" s="37">
        <v>5</v>
      </c>
      <c r="R279" s="38" t="s">
        <v>1690</v>
      </c>
      <c r="S279" s="36" t="s">
        <v>3744</v>
      </c>
      <c r="T279" s="36" t="s">
        <v>4014</v>
      </c>
      <c r="U279" s="22" t="str">
        <f>IFERROR(VLOOKUP(C279,Mapping!B:H,5,0),"RBM to inform")</f>
        <v>COIMBATORE</v>
      </c>
      <c r="V279" s="22" t="str">
        <f>IFERROR(VLOOKUP(C279,Mapping!B:H,6,0),"RBM to inform")</f>
        <v>ERNAKULAM ABM</v>
      </c>
      <c r="W279" s="22" t="str">
        <f>IFERROR(VLOOKUP(C279,Mapping!B:H,7,0),"RBM to inform")</f>
        <v>CHENNAI SM</v>
      </c>
    </row>
    <row r="280" spans="1:23">
      <c r="A280" s="39" t="s">
        <v>4718</v>
      </c>
      <c r="B280" s="41">
        <v>44688</v>
      </c>
      <c r="C280" s="39" t="s">
        <v>1927</v>
      </c>
      <c r="D280" s="39" t="s">
        <v>1368</v>
      </c>
      <c r="E280" s="39" t="s">
        <v>4135</v>
      </c>
      <c r="F280" s="39" t="s">
        <v>4136</v>
      </c>
      <c r="G280" s="39" t="s">
        <v>3741</v>
      </c>
      <c r="H280" s="39" t="s">
        <v>4193</v>
      </c>
      <c r="I280" s="39" t="s">
        <v>3742</v>
      </c>
      <c r="J280" s="42">
        <v>6</v>
      </c>
      <c r="K280" s="43">
        <v>1959.52</v>
      </c>
      <c r="L280" s="43">
        <v>2194.66</v>
      </c>
      <c r="M280" s="43">
        <v>326.57</v>
      </c>
      <c r="N280" s="39" t="s">
        <v>3743</v>
      </c>
      <c r="O280" s="39" t="s">
        <v>4192</v>
      </c>
      <c r="P280" s="39" t="s">
        <v>1927</v>
      </c>
      <c r="Q280" s="37">
        <v>6</v>
      </c>
      <c r="R280" s="38" t="s">
        <v>1690</v>
      </c>
      <c r="S280" s="36" t="s">
        <v>3744</v>
      </c>
      <c r="T280" s="36" t="s">
        <v>4014</v>
      </c>
      <c r="U280" s="22" t="str">
        <f>IFERROR(VLOOKUP(C280,Mapping!B:H,5,0),"RBM to inform")</f>
        <v>CHENNAI</v>
      </c>
      <c r="V280" s="22" t="str">
        <f>IFERROR(VLOOKUP(C280,Mapping!B:H,6,0),"RBM to inform")</f>
        <v>CHENNAI ABM</v>
      </c>
      <c r="W280" s="22" t="str">
        <f>IFERROR(VLOOKUP(C280,Mapping!B:H,7,0),"RBM to inform")</f>
        <v>CHENNAI SM</v>
      </c>
    </row>
    <row r="281" spans="1:23">
      <c r="A281" s="39" t="s">
        <v>4799</v>
      </c>
      <c r="B281" s="41">
        <v>44690</v>
      </c>
      <c r="C281" s="39" t="s">
        <v>4061</v>
      </c>
      <c r="D281" s="39" t="s">
        <v>4062</v>
      </c>
      <c r="E281" s="39" t="s">
        <v>4197</v>
      </c>
      <c r="F281" s="39" t="s">
        <v>4198</v>
      </c>
      <c r="G281" s="39" t="s">
        <v>3741</v>
      </c>
      <c r="H281" s="39" t="s">
        <v>4199</v>
      </c>
      <c r="I281" s="39" t="s">
        <v>3742</v>
      </c>
      <c r="J281" s="42">
        <v>10</v>
      </c>
      <c r="K281" s="43">
        <v>6525</v>
      </c>
      <c r="L281" s="43">
        <v>7308</v>
      </c>
      <c r="M281" s="43">
        <v>652.5</v>
      </c>
      <c r="N281" s="39" t="s">
        <v>3743</v>
      </c>
      <c r="O281" s="39" t="s">
        <v>4192</v>
      </c>
      <c r="P281" s="39" t="s">
        <v>4061</v>
      </c>
      <c r="Q281" s="37">
        <v>10</v>
      </c>
      <c r="R281" s="38" t="s">
        <v>1690</v>
      </c>
      <c r="S281" s="36" t="s">
        <v>3744</v>
      </c>
      <c r="T281" s="36" t="s">
        <v>4014</v>
      </c>
      <c r="U281" s="22" t="str">
        <f>IFERROR(VLOOKUP(C281,Mapping!B:H,5,0),"RBM to inform")</f>
        <v>TRICHY</v>
      </c>
      <c r="V281" s="22" t="str">
        <f>IFERROR(VLOOKUP(C281,Mapping!B:H,6,0),"RBM to inform")</f>
        <v>CHENNAI ABM</v>
      </c>
      <c r="W281" s="22" t="str">
        <f>IFERROR(VLOOKUP(C281,Mapping!B:H,7,0),"RBM to inform")</f>
        <v>CHENNAI SM</v>
      </c>
    </row>
    <row r="282" spans="1:23">
      <c r="A282" s="39" t="s">
        <v>4800</v>
      </c>
      <c r="B282" s="41">
        <v>44690</v>
      </c>
      <c r="C282" s="39" t="s">
        <v>2992</v>
      </c>
      <c r="D282" s="39" t="s">
        <v>681</v>
      </c>
      <c r="E282" s="39" t="s">
        <v>4197</v>
      </c>
      <c r="F282" s="39" t="s">
        <v>4198</v>
      </c>
      <c r="G282" s="39" t="s">
        <v>3741</v>
      </c>
      <c r="H282" s="39" t="s">
        <v>4199</v>
      </c>
      <c r="I282" s="39" t="s">
        <v>3742</v>
      </c>
      <c r="J282" s="42">
        <v>50</v>
      </c>
      <c r="K282" s="43">
        <v>32625</v>
      </c>
      <c r="L282" s="43">
        <v>36540</v>
      </c>
      <c r="M282" s="43">
        <v>652.5</v>
      </c>
      <c r="N282" s="39" t="s">
        <v>3743</v>
      </c>
      <c r="O282" s="39" t="s">
        <v>4192</v>
      </c>
      <c r="P282" s="39" t="s">
        <v>2992</v>
      </c>
      <c r="Q282" s="37">
        <v>50</v>
      </c>
      <c r="R282" s="38" t="s">
        <v>1690</v>
      </c>
      <c r="S282" s="36" t="s">
        <v>3744</v>
      </c>
      <c r="T282" s="36" t="s">
        <v>4014</v>
      </c>
      <c r="U282" s="22" t="str">
        <f>IFERROR(VLOOKUP(C282,Mapping!B:H,5,0),"RBM to inform")</f>
        <v>CHENNAI</v>
      </c>
      <c r="V282" s="22" t="str">
        <f>IFERROR(VLOOKUP(C282,Mapping!B:H,6,0),"RBM to inform")</f>
        <v>CHENNAI ABM</v>
      </c>
      <c r="W282" s="22" t="str">
        <f>IFERROR(VLOOKUP(C282,Mapping!B:H,7,0),"RBM to inform")</f>
        <v>CHENNAI SM</v>
      </c>
    </row>
    <row r="283" spans="1:23">
      <c r="A283" s="39" t="s">
        <v>4800</v>
      </c>
      <c r="B283" s="41">
        <v>44690</v>
      </c>
      <c r="C283" s="39" t="s">
        <v>2992</v>
      </c>
      <c r="D283" s="39" t="s">
        <v>681</v>
      </c>
      <c r="E283" s="39" t="s">
        <v>4188</v>
      </c>
      <c r="F283" s="39" t="s">
        <v>4189</v>
      </c>
      <c r="G283" s="39" t="s">
        <v>3741</v>
      </c>
      <c r="H283" s="39" t="s">
        <v>4190</v>
      </c>
      <c r="I283" s="39" t="s">
        <v>3742</v>
      </c>
      <c r="J283" s="42">
        <v>10</v>
      </c>
      <c r="K283" s="43">
        <v>13050</v>
      </c>
      <c r="L283" s="43">
        <v>14616</v>
      </c>
      <c r="M283" s="43">
        <v>1305</v>
      </c>
      <c r="N283" s="39" t="s">
        <v>3743</v>
      </c>
      <c r="O283" s="39" t="s">
        <v>4192</v>
      </c>
      <c r="P283" s="39" t="s">
        <v>2992</v>
      </c>
      <c r="Q283" s="37">
        <v>10</v>
      </c>
      <c r="R283" s="38" t="s">
        <v>1690</v>
      </c>
      <c r="S283" s="36" t="s">
        <v>3744</v>
      </c>
      <c r="T283" s="36" t="s">
        <v>4014</v>
      </c>
      <c r="U283" s="22" t="str">
        <f>IFERROR(VLOOKUP(C283,Mapping!B:H,5,0),"RBM to inform")</f>
        <v>CHENNAI</v>
      </c>
      <c r="V283" s="22" t="str">
        <f>IFERROR(VLOOKUP(C283,Mapping!B:H,6,0),"RBM to inform")</f>
        <v>CHENNAI ABM</v>
      </c>
      <c r="W283" s="22" t="str">
        <f>IFERROR(VLOOKUP(C283,Mapping!B:H,7,0),"RBM to inform")</f>
        <v>CHENNAI SM</v>
      </c>
    </row>
    <row r="284" spans="1:23">
      <c r="A284" s="39" t="s">
        <v>4801</v>
      </c>
      <c r="B284" s="41">
        <v>44690</v>
      </c>
      <c r="C284" s="39" t="s">
        <v>1918</v>
      </c>
      <c r="D284" s="39" t="s">
        <v>1919</v>
      </c>
      <c r="E284" s="39" t="s">
        <v>4183</v>
      </c>
      <c r="F284" s="39" t="s">
        <v>4184</v>
      </c>
      <c r="G284" s="39" t="s">
        <v>3741</v>
      </c>
      <c r="H284" s="39" t="s">
        <v>4185</v>
      </c>
      <c r="I284" s="39" t="s">
        <v>3742</v>
      </c>
      <c r="J284" s="42">
        <v>20</v>
      </c>
      <c r="K284" s="43">
        <v>26100.07</v>
      </c>
      <c r="L284" s="43">
        <v>29232.07</v>
      </c>
      <c r="M284" s="43">
        <v>1305</v>
      </c>
      <c r="N284" s="39" t="s">
        <v>3743</v>
      </c>
      <c r="O284" s="39" t="s">
        <v>4192</v>
      </c>
      <c r="P284" s="39" t="s">
        <v>1918</v>
      </c>
      <c r="Q284" s="37">
        <v>20</v>
      </c>
      <c r="R284" s="38" t="s">
        <v>1690</v>
      </c>
      <c r="S284" s="36" t="s">
        <v>3744</v>
      </c>
      <c r="T284" s="36" t="s">
        <v>4014</v>
      </c>
      <c r="U284" s="22" t="str">
        <f>IFERROR(VLOOKUP(C284,Mapping!B:H,5,0),"RBM to inform")</f>
        <v>CHENNAI</v>
      </c>
      <c r="V284" s="22" t="str">
        <f>IFERROR(VLOOKUP(C284,Mapping!B:H,6,0),"RBM to inform")</f>
        <v>CHENNAI ABM</v>
      </c>
      <c r="W284" s="22" t="str">
        <f>IFERROR(VLOOKUP(C284,Mapping!B:H,7,0),"RBM to inform")</f>
        <v>CHENNAI SM</v>
      </c>
    </row>
    <row r="285" spans="1:23">
      <c r="A285" s="39" t="s">
        <v>4911</v>
      </c>
      <c r="B285" s="41">
        <v>44691</v>
      </c>
      <c r="C285" s="39" t="s">
        <v>1923</v>
      </c>
      <c r="D285" s="39" t="s">
        <v>9</v>
      </c>
      <c r="E285" s="39" t="s">
        <v>4197</v>
      </c>
      <c r="F285" s="39" t="s">
        <v>4198</v>
      </c>
      <c r="G285" s="39" t="s">
        <v>3741</v>
      </c>
      <c r="H285" s="39" t="s">
        <v>4199</v>
      </c>
      <c r="I285" s="39" t="s">
        <v>3742</v>
      </c>
      <c r="J285" s="42">
        <v>30</v>
      </c>
      <c r="K285" s="43">
        <v>19575.04</v>
      </c>
      <c r="L285" s="43">
        <v>21924.04</v>
      </c>
      <c r="M285" s="43">
        <v>652.5</v>
      </c>
      <c r="N285" s="39" t="s">
        <v>3743</v>
      </c>
      <c r="O285" s="39" t="s">
        <v>4192</v>
      </c>
      <c r="P285" s="39" t="s">
        <v>1923</v>
      </c>
      <c r="Q285" s="37">
        <v>30</v>
      </c>
      <c r="R285" s="38" t="s">
        <v>1690</v>
      </c>
      <c r="S285" s="36" t="s">
        <v>3744</v>
      </c>
      <c r="T285" s="36" t="s">
        <v>4014</v>
      </c>
      <c r="U285" s="22" t="str">
        <f>IFERROR(VLOOKUP(C285,Mapping!B:H,5,0),"RBM to inform")</f>
        <v>CHENNAI</v>
      </c>
      <c r="V285" s="22" t="str">
        <f>IFERROR(VLOOKUP(C285,Mapping!B:H,6,0),"RBM to inform")</f>
        <v>CHENNAI ABM</v>
      </c>
      <c r="W285" s="22" t="str">
        <f>IFERROR(VLOOKUP(C285,Mapping!B:H,7,0),"RBM to inform")</f>
        <v>CHENNAI SM</v>
      </c>
    </row>
    <row r="286" spans="1:23">
      <c r="A286" s="39" t="s">
        <v>4911</v>
      </c>
      <c r="B286" s="41">
        <v>44691</v>
      </c>
      <c r="C286" s="39" t="s">
        <v>1923</v>
      </c>
      <c r="D286" s="39" t="s">
        <v>9</v>
      </c>
      <c r="E286" s="39" t="s">
        <v>4183</v>
      </c>
      <c r="F286" s="39" t="s">
        <v>4184</v>
      </c>
      <c r="G286" s="39" t="s">
        <v>3741</v>
      </c>
      <c r="H286" s="39" t="s">
        <v>4185</v>
      </c>
      <c r="I286" s="39" t="s">
        <v>3742</v>
      </c>
      <c r="J286" s="42">
        <v>20</v>
      </c>
      <c r="K286" s="43">
        <v>26100.05</v>
      </c>
      <c r="L286" s="43">
        <v>29232.05</v>
      </c>
      <c r="M286" s="43">
        <v>1305</v>
      </c>
      <c r="N286" s="39" t="s">
        <v>3743</v>
      </c>
      <c r="O286" s="39" t="s">
        <v>4192</v>
      </c>
      <c r="P286" s="39" t="s">
        <v>1923</v>
      </c>
      <c r="Q286" s="37">
        <v>20</v>
      </c>
      <c r="R286" s="38" t="s">
        <v>1690</v>
      </c>
      <c r="S286" s="36" t="s">
        <v>3744</v>
      </c>
      <c r="T286" s="36" t="s">
        <v>4014</v>
      </c>
      <c r="U286" s="22" t="str">
        <f>IFERROR(VLOOKUP(C286,Mapping!B:H,5,0),"RBM to inform")</f>
        <v>CHENNAI</v>
      </c>
      <c r="V286" s="22" t="str">
        <f>IFERROR(VLOOKUP(C286,Mapping!B:H,6,0),"RBM to inform")</f>
        <v>CHENNAI ABM</v>
      </c>
      <c r="W286" s="22" t="str">
        <f>IFERROR(VLOOKUP(C286,Mapping!B:H,7,0),"RBM to inform")</f>
        <v>CHENNAI SM</v>
      </c>
    </row>
    <row r="287" spans="1:23">
      <c r="A287" s="39" t="s">
        <v>4911</v>
      </c>
      <c r="B287" s="41">
        <v>44691</v>
      </c>
      <c r="C287" s="39" t="s">
        <v>1923</v>
      </c>
      <c r="D287" s="39" t="s">
        <v>9</v>
      </c>
      <c r="E287" s="39" t="s">
        <v>4188</v>
      </c>
      <c r="F287" s="39" t="s">
        <v>4189</v>
      </c>
      <c r="G287" s="39" t="s">
        <v>3741</v>
      </c>
      <c r="H287" s="39" t="s">
        <v>4190</v>
      </c>
      <c r="I287" s="39" t="s">
        <v>3742</v>
      </c>
      <c r="J287" s="42">
        <v>10</v>
      </c>
      <c r="K287" s="43">
        <v>13050.03</v>
      </c>
      <c r="L287" s="43">
        <v>14616.03</v>
      </c>
      <c r="M287" s="43">
        <v>1305</v>
      </c>
      <c r="N287" s="39" t="s">
        <v>3743</v>
      </c>
      <c r="O287" s="39" t="s">
        <v>4192</v>
      </c>
      <c r="P287" s="39" t="s">
        <v>1923</v>
      </c>
      <c r="Q287" s="37">
        <v>10</v>
      </c>
      <c r="R287" s="38" t="s">
        <v>1690</v>
      </c>
      <c r="S287" s="36" t="s">
        <v>3744</v>
      </c>
      <c r="T287" s="36" t="s">
        <v>4014</v>
      </c>
      <c r="U287" s="22" t="str">
        <f>IFERROR(VLOOKUP(C287,Mapping!B:H,5,0),"RBM to inform")</f>
        <v>CHENNAI</v>
      </c>
      <c r="V287" s="22" t="str">
        <f>IFERROR(VLOOKUP(C287,Mapping!B:H,6,0),"RBM to inform")</f>
        <v>CHENNAI ABM</v>
      </c>
      <c r="W287" s="22" t="str">
        <f>IFERROR(VLOOKUP(C287,Mapping!B:H,7,0),"RBM to inform")</f>
        <v>CHENNAI SM</v>
      </c>
    </row>
    <row r="288" spans="1:23">
      <c r="A288" s="39" t="s">
        <v>4912</v>
      </c>
      <c r="B288" s="41">
        <v>44691</v>
      </c>
      <c r="C288" s="39" t="s">
        <v>1899</v>
      </c>
      <c r="D288" s="39" t="s">
        <v>589</v>
      </c>
      <c r="E288" s="39" t="s">
        <v>4183</v>
      </c>
      <c r="F288" s="39" t="s">
        <v>4184</v>
      </c>
      <c r="G288" s="39" t="s">
        <v>3741</v>
      </c>
      <c r="H288" s="39" t="s">
        <v>4185</v>
      </c>
      <c r="I288" s="39" t="s">
        <v>3742</v>
      </c>
      <c r="J288" s="42">
        <v>15</v>
      </c>
      <c r="K288" s="43">
        <v>19575.04</v>
      </c>
      <c r="L288" s="43">
        <v>21924.04</v>
      </c>
      <c r="M288" s="43">
        <v>1305</v>
      </c>
      <c r="N288" s="39" t="s">
        <v>3743</v>
      </c>
      <c r="O288" s="39" t="s">
        <v>4192</v>
      </c>
      <c r="P288" s="39" t="s">
        <v>1899</v>
      </c>
      <c r="Q288" s="37">
        <v>15</v>
      </c>
      <c r="R288" s="38" t="s">
        <v>1690</v>
      </c>
      <c r="S288" s="36" t="s">
        <v>3744</v>
      </c>
      <c r="T288" s="36" t="s">
        <v>4014</v>
      </c>
      <c r="U288" s="22" t="str">
        <f>IFERROR(VLOOKUP(C288,Mapping!B:H,5,0),"RBM to inform")</f>
        <v>CHENNAI</v>
      </c>
      <c r="V288" s="22" t="str">
        <f>IFERROR(VLOOKUP(C288,Mapping!B:H,6,0),"RBM to inform")</f>
        <v>CHENNAI ABM</v>
      </c>
      <c r="W288" s="22" t="str">
        <f>IFERROR(VLOOKUP(C288,Mapping!B:H,7,0),"RBM to inform")</f>
        <v>CHENNAI SM</v>
      </c>
    </row>
    <row r="289" spans="1:23">
      <c r="A289" s="39" t="s">
        <v>4912</v>
      </c>
      <c r="B289" s="41">
        <v>44691</v>
      </c>
      <c r="C289" s="39" t="s">
        <v>1899</v>
      </c>
      <c r="D289" s="39" t="s">
        <v>589</v>
      </c>
      <c r="E289" s="39" t="s">
        <v>4135</v>
      </c>
      <c r="F289" s="39" t="s">
        <v>4136</v>
      </c>
      <c r="G289" s="39" t="s">
        <v>3741</v>
      </c>
      <c r="H289" s="39" t="s">
        <v>4193</v>
      </c>
      <c r="I289" s="39" t="s">
        <v>3742</v>
      </c>
      <c r="J289" s="42">
        <v>96</v>
      </c>
      <c r="K289" s="43">
        <v>31350.78</v>
      </c>
      <c r="L289" s="43">
        <v>35112.86</v>
      </c>
      <c r="M289" s="43">
        <v>326.57</v>
      </c>
      <c r="N289" s="39" t="s">
        <v>3743</v>
      </c>
      <c r="O289" s="39" t="s">
        <v>4192</v>
      </c>
      <c r="P289" s="39" t="s">
        <v>1899</v>
      </c>
      <c r="Q289" s="37">
        <v>96</v>
      </c>
      <c r="R289" s="38" t="s">
        <v>1690</v>
      </c>
      <c r="S289" s="36" t="s">
        <v>3744</v>
      </c>
      <c r="T289" s="36" t="s">
        <v>4014</v>
      </c>
      <c r="U289" s="22" t="str">
        <f>IFERROR(VLOOKUP(C289,Mapping!B:H,5,0),"RBM to inform")</f>
        <v>CHENNAI</v>
      </c>
      <c r="V289" s="22" t="str">
        <f>IFERROR(VLOOKUP(C289,Mapping!B:H,6,0),"RBM to inform")</f>
        <v>CHENNAI ABM</v>
      </c>
      <c r="W289" s="22" t="str">
        <f>IFERROR(VLOOKUP(C289,Mapping!B:H,7,0),"RBM to inform")</f>
        <v>CHENNAI SM</v>
      </c>
    </row>
    <row r="290" spans="1:23">
      <c r="A290" s="39" t="s">
        <v>4912</v>
      </c>
      <c r="B290" s="41">
        <v>44691</v>
      </c>
      <c r="C290" s="39" t="s">
        <v>1899</v>
      </c>
      <c r="D290" s="39" t="s">
        <v>589</v>
      </c>
      <c r="E290" s="39" t="s">
        <v>4188</v>
      </c>
      <c r="F290" s="39" t="s">
        <v>4189</v>
      </c>
      <c r="G290" s="39" t="s">
        <v>3741</v>
      </c>
      <c r="H290" s="39" t="s">
        <v>4190</v>
      </c>
      <c r="I290" s="39" t="s">
        <v>3742</v>
      </c>
      <c r="J290" s="42">
        <v>25</v>
      </c>
      <c r="K290" s="43">
        <v>32625.06</v>
      </c>
      <c r="L290" s="43">
        <v>36540.06</v>
      </c>
      <c r="M290" s="43">
        <v>1305</v>
      </c>
      <c r="N290" s="39" t="s">
        <v>3743</v>
      </c>
      <c r="O290" s="39" t="s">
        <v>4192</v>
      </c>
      <c r="P290" s="39" t="s">
        <v>1899</v>
      </c>
      <c r="Q290" s="37">
        <v>25</v>
      </c>
      <c r="R290" s="38" t="s">
        <v>1690</v>
      </c>
      <c r="S290" s="36" t="s">
        <v>3744</v>
      </c>
      <c r="T290" s="36" t="s">
        <v>4014</v>
      </c>
      <c r="U290" s="22" t="str">
        <f>IFERROR(VLOOKUP(C290,Mapping!B:H,5,0),"RBM to inform")</f>
        <v>CHENNAI</v>
      </c>
      <c r="V290" s="22" t="str">
        <f>IFERROR(VLOOKUP(C290,Mapping!B:H,6,0),"RBM to inform")</f>
        <v>CHENNAI ABM</v>
      </c>
      <c r="W290" s="22" t="str">
        <f>IFERROR(VLOOKUP(C290,Mapping!B:H,7,0),"RBM to inform")</f>
        <v>CHENNAI SM</v>
      </c>
    </row>
    <row r="291" spans="1:23">
      <c r="A291" s="39" t="s">
        <v>4913</v>
      </c>
      <c r="B291" s="41">
        <v>44691</v>
      </c>
      <c r="C291" s="39" t="s">
        <v>1955</v>
      </c>
      <c r="D291" s="39" t="s">
        <v>1721</v>
      </c>
      <c r="E291" s="39" t="s">
        <v>4183</v>
      </c>
      <c r="F291" s="39" t="s">
        <v>4184</v>
      </c>
      <c r="G291" s="39" t="s">
        <v>3741</v>
      </c>
      <c r="H291" s="39" t="s">
        <v>4185</v>
      </c>
      <c r="I291" s="39" t="s">
        <v>3742</v>
      </c>
      <c r="J291" s="42">
        <v>22</v>
      </c>
      <c r="K291" s="43">
        <v>28709.99</v>
      </c>
      <c r="L291" s="43">
        <v>32155.19</v>
      </c>
      <c r="M291" s="43">
        <v>1305</v>
      </c>
      <c r="N291" s="39" t="s">
        <v>3743</v>
      </c>
      <c r="O291" s="39" t="s">
        <v>4192</v>
      </c>
      <c r="P291" s="39" t="s">
        <v>1955</v>
      </c>
      <c r="Q291" s="37">
        <v>22</v>
      </c>
      <c r="R291" s="38" t="s">
        <v>1690</v>
      </c>
      <c r="S291" s="36" t="s">
        <v>3744</v>
      </c>
      <c r="T291" s="36" t="s">
        <v>4014</v>
      </c>
      <c r="U291" s="22" t="str">
        <f>IFERROR(VLOOKUP(C291,Mapping!B:H,5,0),"RBM to inform")</f>
        <v>CHENNAI</v>
      </c>
      <c r="V291" s="22" t="str">
        <f>IFERROR(VLOOKUP(C291,Mapping!B:H,6,0),"RBM to inform")</f>
        <v>CHENNAI ABM</v>
      </c>
      <c r="W291" s="22" t="str">
        <f>IFERROR(VLOOKUP(C291,Mapping!B:H,7,0),"RBM to inform")</f>
        <v>CHENNAI SM</v>
      </c>
    </row>
    <row r="292" spans="1:23">
      <c r="A292" s="39" t="s">
        <v>4913</v>
      </c>
      <c r="B292" s="41">
        <v>44691</v>
      </c>
      <c r="C292" s="39" t="s">
        <v>1955</v>
      </c>
      <c r="D292" s="39" t="s">
        <v>1721</v>
      </c>
      <c r="E292" s="39" t="s">
        <v>4188</v>
      </c>
      <c r="F292" s="39" t="s">
        <v>4189</v>
      </c>
      <c r="G292" s="39" t="s">
        <v>3741</v>
      </c>
      <c r="H292" s="39" t="s">
        <v>4190</v>
      </c>
      <c r="I292" s="39" t="s">
        <v>3742</v>
      </c>
      <c r="J292" s="42">
        <v>16</v>
      </c>
      <c r="K292" s="43">
        <v>20879.990000000002</v>
      </c>
      <c r="L292" s="43">
        <v>23385.59</v>
      </c>
      <c r="M292" s="43">
        <v>1305</v>
      </c>
      <c r="N292" s="39" t="s">
        <v>3743</v>
      </c>
      <c r="O292" s="39" t="s">
        <v>4192</v>
      </c>
      <c r="P292" s="39" t="s">
        <v>1955</v>
      </c>
      <c r="Q292" s="37">
        <v>16</v>
      </c>
      <c r="R292" s="38" t="s">
        <v>1690</v>
      </c>
      <c r="S292" s="36" t="s">
        <v>3744</v>
      </c>
      <c r="T292" s="36" t="s">
        <v>4014</v>
      </c>
      <c r="U292" s="22" t="str">
        <f>IFERROR(VLOOKUP(C292,Mapping!B:H,5,0),"RBM to inform")</f>
        <v>CHENNAI</v>
      </c>
      <c r="V292" s="22" t="str">
        <f>IFERROR(VLOOKUP(C292,Mapping!B:H,6,0),"RBM to inform")</f>
        <v>CHENNAI ABM</v>
      </c>
      <c r="W292" s="22" t="str">
        <f>IFERROR(VLOOKUP(C292,Mapping!B:H,7,0),"RBM to inform")</f>
        <v>CHENNAI SM</v>
      </c>
    </row>
    <row r="293" spans="1:23">
      <c r="A293" s="39" t="s">
        <v>4913</v>
      </c>
      <c r="B293" s="41">
        <v>44691</v>
      </c>
      <c r="C293" s="39" t="s">
        <v>1955</v>
      </c>
      <c r="D293" s="39" t="s">
        <v>1721</v>
      </c>
      <c r="E293" s="39" t="s">
        <v>4135</v>
      </c>
      <c r="F293" s="39" t="s">
        <v>4136</v>
      </c>
      <c r="G293" s="39" t="s">
        <v>3741</v>
      </c>
      <c r="H293" s="39" t="s">
        <v>4193</v>
      </c>
      <c r="I293" s="39" t="s">
        <v>3742</v>
      </c>
      <c r="J293" s="42">
        <v>21</v>
      </c>
      <c r="K293" s="43">
        <v>6857.97</v>
      </c>
      <c r="L293" s="43">
        <v>7680.93</v>
      </c>
      <c r="M293" s="43">
        <v>326.57</v>
      </c>
      <c r="N293" s="39" t="s">
        <v>3743</v>
      </c>
      <c r="O293" s="39" t="s">
        <v>4192</v>
      </c>
      <c r="P293" s="39" t="s">
        <v>1955</v>
      </c>
      <c r="Q293" s="37">
        <v>21</v>
      </c>
      <c r="R293" s="38" t="s">
        <v>1690</v>
      </c>
      <c r="S293" s="36" t="s">
        <v>3744</v>
      </c>
      <c r="T293" s="36" t="s">
        <v>4014</v>
      </c>
      <c r="U293" s="22" t="str">
        <f>IFERROR(VLOOKUP(C293,Mapping!B:H,5,0),"RBM to inform")</f>
        <v>CHENNAI</v>
      </c>
      <c r="V293" s="22" t="str">
        <f>IFERROR(VLOOKUP(C293,Mapping!B:H,6,0),"RBM to inform")</f>
        <v>CHENNAI ABM</v>
      </c>
      <c r="W293" s="22" t="str">
        <f>IFERROR(VLOOKUP(C293,Mapping!B:H,7,0),"RBM to inform")</f>
        <v>CHENNAI SM</v>
      </c>
    </row>
    <row r="294" spans="1:23">
      <c r="A294" s="39" t="s">
        <v>4914</v>
      </c>
      <c r="B294" s="41">
        <v>44691</v>
      </c>
      <c r="C294" s="39" t="s">
        <v>1952</v>
      </c>
      <c r="D294" s="39" t="s">
        <v>171</v>
      </c>
      <c r="E294" s="39" t="s">
        <v>4197</v>
      </c>
      <c r="F294" s="39" t="s">
        <v>4198</v>
      </c>
      <c r="G294" s="39" t="s">
        <v>3741</v>
      </c>
      <c r="H294" s="39" t="s">
        <v>4199</v>
      </c>
      <c r="I294" s="39" t="s">
        <v>3742</v>
      </c>
      <c r="J294" s="42">
        <v>10</v>
      </c>
      <c r="K294" s="43">
        <v>6524.85</v>
      </c>
      <c r="L294" s="43">
        <v>7307.85</v>
      </c>
      <c r="M294" s="43">
        <v>652.5</v>
      </c>
      <c r="N294" s="39" t="s">
        <v>3743</v>
      </c>
      <c r="O294" s="39" t="s">
        <v>4192</v>
      </c>
      <c r="P294" s="39" t="s">
        <v>1952</v>
      </c>
      <c r="Q294" s="37">
        <v>10</v>
      </c>
      <c r="R294" s="38" t="s">
        <v>1690</v>
      </c>
      <c r="S294" s="36" t="s">
        <v>3744</v>
      </c>
      <c r="T294" s="36" t="s">
        <v>4014</v>
      </c>
      <c r="U294" s="22" t="str">
        <f>IFERROR(VLOOKUP(C294,Mapping!B:H,5,0),"RBM to inform")</f>
        <v>CHENNAI</v>
      </c>
      <c r="V294" s="22" t="str">
        <f>IFERROR(VLOOKUP(C294,Mapping!B:H,6,0),"RBM to inform")</f>
        <v>CHENNAI ABM</v>
      </c>
      <c r="W294" s="22" t="str">
        <f>IFERROR(VLOOKUP(C294,Mapping!B:H,7,0),"RBM to inform")</f>
        <v>CHENNAI SM</v>
      </c>
    </row>
    <row r="295" spans="1:23">
      <c r="A295" s="39" t="s">
        <v>4915</v>
      </c>
      <c r="B295" s="41">
        <v>44691</v>
      </c>
      <c r="C295" s="39" t="s">
        <v>1939</v>
      </c>
      <c r="D295" s="39" t="s">
        <v>1650</v>
      </c>
      <c r="E295" s="39" t="s">
        <v>4188</v>
      </c>
      <c r="F295" s="39" t="s">
        <v>4189</v>
      </c>
      <c r="G295" s="39" t="s">
        <v>3741</v>
      </c>
      <c r="H295" s="39" t="s">
        <v>4190</v>
      </c>
      <c r="I295" s="39" t="s">
        <v>3742</v>
      </c>
      <c r="J295" s="42">
        <v>5</v>
      </c>
      <c r="K295" s="43">
        <v>6524.98</v>
      </c>
      <c r="L295" s="43">
        <v>7307.98</v>
      </c>
      <c r="M295" s="43">
        <v>1305</v>
      </c>
      <c r="N295" s="39" t="s">
        <v>3743</v>
      </c>
      <c r="O295" s="39" t="s">
        <v>4192</v>
      </c>
      <c r="P295" s="39" t="s">
        <v>1939</v>
      </c>
      <c r="Q295" s="37">
        <v>5</v>
      </c>
      <c r="R295" s="38" t="s">
        <v>1690</v>
      </c>
      <c r="S295" s="36" t="s">
        <v>3744</v>
      </c>
      <c r="T295" s="36" t="s">
        <v>4014</v>
      </c>
      <c r="U295" s="22" t="str">
        <f>IFERROR(VLOOKUP(C295,Mapping!B:H,5,0),"RBM to inform")</f>
        <v>COIMBATORE</v>
      </c>
      <c r="V295" s="22" t="str">
        <f>IFERROR(VLOOKUP(C295,Mapping!B:H,6,0),"RBM to inform")</f>
        <v>ERNAKULAM ABM</v>
      </c>
      <c r="W295" s="22" t="str">
        <f>IFERROR(VLOOKUP(C295,Mapping!B:H,7,0),"RBM to inform")</f>
        <v>CHENNAI SM</v>
      </c>
    </row>
    <row r="296" spans="1:23">
      <c r="A296" s="39" t="s">
        <v>4916</v>
      </c>
      <c r="B296" s="41">
        <v>44691</v>
      </c>
      <c r="C296" s="39" t="s">
        <v>1887</v>
      </c>
      <c r="D296" s="39" t="s">
        <v>730</v>
      </c>
      <c r="E296" s="39" t="s">
        <v>4183</v>
      </c>
      <c r="F296" s="39" t="s">
        <v>4184</v>
      </c>
      <c r="G296" s="39" t="s">
        <v>3741</v>
      </c>
      <c r="H296" s="39" t="s">
        <v>4185</v>
      </c>
      <c r="I296" s="39" t="s">
        <v>3742</v>
      </c>
      <c r="J296" s="42">
        <v>2</v>
      </c>
      <c r="K296" s="43">
        <v>2610.0700000000002</v>
      </c>
      <c r="L296" s="43">
        <v>2923.27</v>
      </c>
      <c r="M296" s="43">
        <v>1305</v>
      </c>
      <c r="N296" s="39" t="s">
        <v>3743</v>
      </c>
      <c r="O296" s="39" t="s">
        <v>4192</v>
      </c>
      <c r="P296" s="39" t="s">
        <v>1887</v>
      </c>
      <c r="Q296" s="37">
        <v>2</v>
      </c>
      <c r="R296" s="38" t="s">
        <v>1690</v>
      </c>
      <c r="S296" s="36" t="s">
        <v>3744</v>
      </c>
      <c r="T296" s="36" t="s">
        <v>4014</v>
      </c>
      <c r="U296" s="22" t="str">
        <f>IFERROR(VLOOKUP(C296,Mapping!B:H,5,0),"RBM to inform")</f>
        <v>MADURAI</v>
      </c>
      <c r="V296" s="22" t="str">
        <f>IFERROR(VLOOKUP(C296,Mapping!B:H,6,0),"RBM to inform")</f>
        <v>CHENNAI ABM</v>
      </c>
      <c r="W296" s="22" t="str">
        <f>IFERROR(VLOOKUP(C296,Mapping!B:H,7,0),"RBM to inform")</f>
        <v>CHENNAI SM</v>
      </c>
    </row>
    <row r="297" spans="1:23">
      <c r="A297" s="39" t="s">
        <v>4917</v>
      </c>
      <c r="B297" s="41">
        <v>44691</v>
      </c>
      <c r="C297" s="39" t="s">
        <v>1897</v>
      </c>
      <c r="D297" s="39" t="s">
        <v>1396</v>
      </c>
      <c r="E297" s="39" t="s">
        <v>4183</v>
      </c>
      <c r="F297" s="39" t="s">
        <v>4184</v>
      </c>
      <c r="G297" s="39" t="s">
        <v>3741</v>
      </c>
      <c r="H297" s="39" t="s">
        <v>4185</v>
      </c>
      <c r="I297" s="39" t="s">
        <v>3742</v>
      </c>
      <c r="J297" s="42">
        <v>9</v>
      </c>
      <c r="K297" s="43">
        <v>11744.69</v>
      </c>
      <c r="L297" s="43">
        <v>13154.09</v>
      </c>
      <c r="M297" s="43">
        <v>1305</v>
      </c>
      <c r="N297" s="39" t="s">
        <v>3743</v>
      </c>
      <c r="O297" s="39" t="s">
        <v>4192</v>
      </c>
      <c r="P297" s="39" t="s">
        <v>1897</v>
      </c>
      <c r="Q297" s="37">
        <v>9</v>
      </c>
      <c r="R297" s="38" t="s">
        <v>1690</v>
      </c>
      <c r="S297" s="36" t="s">
        <v>3744</v>
      </c>
      <c r="T297" s="36" t="s">
        <v>4014</v>
      </c>
      <c r="U297" s="22" t="str">
        <f>IFERROR(VLOOKUP(C297,Mapping!B:H,5,0),"RBM to inform")</f>
        <v>CHENNAI</v>
      </c>
      <c r="V297" s="22" t="str">
        <f>IFERROR(VLOOKUP(C297,Mapping!B:H,6,0),"RBM to inform")</f>
        <v>CHENNAI ABM</v>
      </c>
      <c r="W297" s="22" t="str">
        <f>IFERROR(VLOOKUP(C297,Mapping!B:H,7,0),"RBM to inform")</f>
        <v>CHENNAI SM</v>
      </c>
    </row>
    <row r="298" spans="1:23">
      <c r="A298" s="39" t="s">
        <v>4918</v>
      </c>
      <c r="B298" s="41">
        <v>44691</v>
      </c>
      <c r="C298" s="39" t="s">
        <v>1944</v>
      </c>
      <c r="D298" s="39" t="s">
        <v>1945</v>
      </c>
      <c r="E298" s="39" t="s">
        <v>4135</v>
      </c>
      <c r="F298" s="39" t="s">
        <v>4136</v>
      </c>
      <c r="G298" s="39" t="s">
        <v>3741</v>
      </c>
      <c r="H298" s="39" t="s">
        <v>4193</v>
      </c>
      <c r="I298" s="39" t="s">
        <v>3742</v>
      </c>
      <c r="J298" s="42">
        <v>10</v>
      </c>
      <c r="K298" s="43">
        <v>3265.64</v>
      </c>
      <c r="L298" s="43">
        <v>3657.52</v>
      </c>
      <c r="M298" s="43">
        <v>326.57</v>
      </c>
      <c r="N298" s="39" t="s">
        <v>3743</v>
      </c>
      <c r="O298" s="39" t="s">
        <v>4192</v>
      </c>
      <c r="P298" s="39" t="s">
        <v>1944</v>
      </c>
      <c r="Q298" s="37">
        <v>10</v>
      </c>
      <c r="R298" s="38" t="s">
        <v>1690</v>
      </c>
      <c r="S298" s="36" t="s">
        <v>3744</v>
      </c>
      <c r="T298" s="36" t="s">
        <v>4014</v>
      </c>
      <c r="U298" s="22" t="str">
        <f>IFERROR(VLOOKUP(C298,Mapping!B:H,5,0),"RBM to inform")</f>
        <v>COIMBATORE</v>
      </c>
      <c r="V298" s="22" t="str">
        <f>IFERROR(VLOOKUP(C298,Mapping!B:H,6,0),"RBM to inform")</f>
        <v>ERNAKULAM ABM</v>
      </c>
      <c r="W298" s="22" t="str">
        <f>IFERROR(VLOOKUP(C298,Mapping!B:H,7,0),"RBM to inform")</f>
        <v>CHENNAI SM</v>
      </c>
    </row>
    <row r="299" spans="1:23">
      <c r="A299" s="39" t="s">
        <v>4919</v>
      </c>
      <c r="B299" s="41">
        <v>44691</v>
      </c>
      <c r="C299" s="39" t="s">
        <v>1901</v>
      </c>
      <c r="D299" s="39" t="s">
        <v>360</v>
      </c>
      <c r="E299" s="39" t="s">
        <v>4183</v>
      </c>
      <c r="F299" s="39" t="s">
        <v>4184</v>
      </c>
      <c r="G299" s="39" t="s">
        <v>3741</v>
      </c>
      <c r="H299" s="39" t="s">
        <v>4185</v>
      </c>
      <c r="I299" s="39" t="s">
        <v>3742</v>
      </c>
      <c r="J299" s="42">
        <v>5</v>
      </c>
      <c r="K299" s="43">
        <v>6525.11</v>
      </c>
      <c r="L299" s="43">
        <v>7308.11</v>
      </c>
      <c r="M299" s="43">
        <v>1305</v>
      </c>
      <c r="N299" s="39" t="s">
        <v>3743</v>
      </c>
      <c r="O299" s="39" t="s">
        <v>4192</v>
      </c>
      <c r="P299" s="39" t="s">
        <v>1901</v>
      </c>
      <c r="Q299" s="37">
        <v>5</v>
      </c>
      <c r="R299" s="38" t="s">
        <v>1690</v>
      </c>
      <c r="S299" s="36" t="s">
        <v>3744</v>
      </c>
      <c r="T299" s="36" t="s">
        <v>4014</v>
      </c>
      <c r="U299" s="22" t="str">
        <f>IFERROR(VLOOKUP(C299,Mapping!B:H,5,0),"RBM to inform")</f>
        <v>CHENNAI</v>
      </c>
      <c r="V299" s="22" t="str">
        <f>IFERROR(VLOOKUP(C299,Mapping!B:H,6,0),"RBM to inform")</f>
        <v>CHENNAI ABM</v>
      </c>
      <c r="W299" s="22" t="str">
        <f>IFERROR(VLOOKUP(C299,Mapping!B:H,7,0),"RBM to inform")</f>
        <v>CHENNAI SM</v>
      </c>
    </row>
    <row r="300" spans="1:23">
      <c r="A300" s="39" t="s">
        <v>4919</v>
      </c>
      <c r="B300" s="41">
        <v>44691</v>
      </c>
      <c r="C300" s="39" t="s">
        <v>1901</v>
      </c>
      <c r="D300" s="39" t="s">
        <v>360</v>
      </c>
      <c r="E300" s="39" t="s">
        <v>4188</v>
      </c>
      <c r="F300" s="39" t="s">
        <v>4189</v>
      </c>
      <c r="G300" s="39" t="s">
        <v>3741</v>
      </c>
      <c r="H300" s="39" t="s">
        <v>4190</v>
      </c>
      <c r="I300" s="39" t="s">
        <v>3742</v>
      </c>
      <c r="J300" s="42">
        <v>4</v>
      </c>
      <c r="K300" s="43">
        <v>5220.09</v>
      </c>
      <c r="L300" s="43">
        <v>5846.49</v>
      </c>
      <c r="M300" s="43">
        <v>1305</v>
      </c>
      <c r="N300" s="39" t="s">
        <v>3743</v>
      </c>
      <c r="O300" s="39" t="s">
        <v>4192</v>
      </c>
      <c r="P300" s="39" t="s">
        <v>1901</v>
      </c>
      <c r="Q300" s="37">
        <v>4</v>
      </c>
      <c r="R300" s="38" t="s">
        <v>1690</v>
      </c>
      <c r="S300" s="36" t="s">
        <v>3744</v>
      </c>
      <c r="T300" s="36" t="s">
        <v>4014</v>
      </c>
      <c r="U300" s="22" t="str">
        <f>IFERROR(VLOOKUP(C300,Mapping!B:H,5,0),"RBM to inform")</f>
        <v>CHENNAI</v>
      </c>
      <c r="V300" s="22" t="str">
        <f>IFERROR(VLOOKUP(C300,Mapping!B:H,6,0),"RBM to inform")</f>
        <v>CHENNAI ABM</v>
      </c>
      <c r="W300" s="22" t="str">
        <f>IFERROR(VLOOKUP(C300,Mapping!B:H,7,0),"RBM to inform")</f>
        <v>CHENNAI SM</v>
      </c>
    </row>
    <row r="301" spans="1:23">
      <c r="A301" s="39" t="s">
        <v>5000</v>
      </c>
      <c r="B301" s="41">
        <v>44692</v>
      </c>
      <c r="C301" s="39" t="s">
        <v>1954</v>
      </c>
      <c r="D301" s="39" t="s">
        <v>400</v>
      </c>
      <c r="E301" s="39" t="s">
        <v>4197</v>
      </c>
      <c r="F301" s="39" t="s">
        <v>4198</v>
      </c>
      <c r="G301" s="39" t="s">
        <v>3741</v>
      </c>
      <c r="H301" s="39" t="s">
        <v>4199</v>
      </c>
      <c r="I301" s="39" t="s">
        <v>3742</v>
      </c>
      <c r="J301" s="42">
        <v>10</v>
      </c>
      <c r="K301" s="43">
        <v>6525.05</v>
      </c>
      <c r="L301" s="43">
        <v>7308.05</v>
      </c>
      <c r="M301" s="43">
        <v>652.5</v>
      </c>
      <c r="N301" s="39" t="s">
        <v>3743</v>
      </c>
      <c r="O301" s="39" t="s">
        <v>4192</v>
      </c>
      <c r="P301" s="39" t="s">
        <v>1954</v>
      </c>
      <c r="Q301" s="37">
        <v>10</v>
      </c>
      <c r="R301" s="38" t="s">
        <v>1690</v>
      </c>
      <c r="S301" s="36" t="s">
        <v>3744</v>
      </c>
      <c r="T301" s="36" t="s">
        <v>4014</v>
      </c>
      <c r="U301" s="22" t="str">
        <f>IFERROR(VLOOKUP(C301,Mapping!B:H,5,0),"RBM to inform")</f>
        <v>COIMBATORE</v>
      </c>
      <c r="V301" s="22" t="str">
        <f>IFERROR(VLOOKUP(C301,Mapping!B:H,6,0),"RBM to inform")</f>
        <v>ERNAKULAM ABM</v>
      </c>
      <c r="W301" s="22" t="str">
        <f>IFERROR(VLOOKUP(C301,Mapping!B:H,7,0),"RBM to inform")</f>
        <v>CHENNAI SM</v>
      </c>
    </row>
    <row r="302" spans="1:23">
      <c r="A302" s="39" t="s">
        <v>5001</v>
      </c>
      <c r="B302" s="41">
        <v>44692</v>
      </c>
      <c r="C302" s="39" t="s">
        <v>1914</v>
      </c>
      <c r="D302" s="39" t="s">
        <v>749</v>
      </c>
      <c r="E302" s="39" t="s">
        <v>4188</v>
      </c>
      <c r="F302" s="39" t="s">
        <v>4189</v>
      </c>
      <c r="G302" s="39" t="s">
        <v>3741</v>
      </c>
      <c r="H302" s="39" t="s">
        <v>4190</v>
      </c>
      <c r="I302" s="39" t="s">
        <v>3742</v>
      </c>
      <c r="J302" s="42">
        <v>20</v>
      </c>
      <c r="K302" s="43">
        <v>26099.77</v>
      </c>
      <c r="L302" s="43">
        <v>29231.77</v>
      </c>
      <c r="M302" s="43">
        <v>1305</v>
      </c>
      <c r="N302" s="39" t="s">
        <v>3743</v>
      </c>
      <c r="O302" s="39" t="s">
        <v>4192</v>
      </c>
      <c r="P302" s="39" t="s">
        <v>1914</v>
      </c>
      <c r="Q302" s="37">
        <v>20</v>
      </c>
      <c r="R302" s="38" t="s">
        <v>1690</v>
      </c>
      <c r="S302" s="36" t="s">
        <v>3744</v>
      </c>
      <c r="T302" s="36" t="s">
        <v>4014</v>
      </c>
      <c r="U302" s="22" t="str">
        <f>IFERROR(VLOOKUP(C302,Mapping!B:H,5,0),"RBM to inform")</f>
        <v>COIMBATORE</v>
      </c>
      <c r="V302" s="22" t="str">
        <f>IFERROR(VLOOKUP(C302,Mapping!B:H,6,0),"RBM to inform")</f>
        <v>ERNAKULAM ABM</v>
      </c>
      <c r="W302" s="22" t="str">
        <f>IFERROR(VLOOKUP(C302,Mapping!B:H,7,0),"RBM to inform")</f>
        <v>CHENNAI SM</v>
      </c>
    </row>
    <row r="303" spans="1:23">
      <c r="A303" s="39" t="s">
        <v>5002</v>
      </c>
      <c r="B303" s="41">
        <v>44692</v>
      </c>
      <c r="C303" s="39" t="s">
        <v>1926</v>
      </c>
      <c r="D303" s="39" t="s">
        <v>5003</v>
      </c>
      <c r="E303" s="39" t="s">
        <v>4197</v>
      </c>
      <c r="F303" s="39" t="s">
        <v>4198</v>
      </c>
      <c r="G303" s="39" t="s">
        <v>3741</v>
      </c>
      <c r="H303" s="39" t="s">
        <v>4199</v>
      </c>
      <c r="I303" s="39" t="s">
        <v>3742</v>
      </c>
      <c r="J303" s="42">
        <v>10</v>
      </c>
      <c r="K303" s="43">
        <v>6525.02</v>
      </c>
      <c r="L303" s="43">
        <v>7308.02</v>
      </c>
      <c r="M303" s="43">
        <v>652.5</v>
      </c>
      <c r="N303" s="39" t="s">
        <v>3743</v>
      </c>
      <c r="O303" s="39" t="s">
        <v>4192</v>
      </c>
      <c r="P303" s="39" t="s">
        <v>1926</v>
      </c>
      <c r="Q303" s="37">
        <v>10</v>
      </c>
      <c r="R303" s="38" t="s">
        <v>1690</v>
      </c>
      <c r="S303" s="36" t="s">
        <v>3744</v>
      </c>
      <c r="T303" s="36" t="s">
        <v>4014</v>
      </c>
      <c r="U303" s="22" t="str">
        <f>IFERROR(VLOOKUP(C303,Mapping!B:H,5,0),"RBM to inform")</f>
        <v>CHENNAI</v>
      </c>
      <c r="V303" s="22" t="str">
        <f>IFERROR(VLOOKUP(C303,Mapping!B:H,6,0),"RBM to inform")</f>
        <v>CHENNAI ABM</v>
      </c>
      <c r="W303" s="22" t="str">
        <f>IFERROR(VLOOKUP(C303,Mapping!B:H,7,0),"RBM to inform")</f>
        <v>CHENNAI SM</v>
      </c>
    </row>
    <row r="304" spans="1:23">
      <c r="A304" s="39" t="s">
        <v>5002</v>
      </c>
      <c r="B304" s="41">
        <v>44692</v>
      </c>
      <c r="C304" s="39" t="s">
        <v>1926</v>
      </c>
      <c r="D304" s="39" t="s">
        <v>5003</v>
      </c>
      <c r="E304" s="39" t="s">
        <v>4135</v>
      </c>
      <c r="F304" s="39" t="s">
        <v>4136</v>
      </c>
      <c r="G304" s="39" t="s">
        <v>3741</v>
      </c>
      <c r="H304" s="39" t="s">
        <v>4193</v>
      </c>
      <c r="I304" s="39" t="s">
        <v>3742</v>
      </c>
      <c r="J304" s="42">
        <v>20</v>
      </c>
      <c r="K304" s="43">
        <v>6531.42</v>
      </c>
      <c r="L304" s="43">
        <v>7315.18</v>
      </c>
      <c r="M304" s="43">
        <v>326.57</v>
      </c>
      <c r="N304" s="39" t="s">
        <v>3743</v>
      </c>
      <c r="O304" s="39" t="s">
        <v>4192</v>
      </c>
      <c r="P304" s="39" t="s">
        <v>1926</v>
      </c>
      <c r="Q304" s="37">
        <v>20</v>
      </c>
      <c r="R304" s="38" t="s">
        <v>1690</v>
      </c>
      <c r="S304" s="36" t="s">
        <v>3744</v>
      </c>
      <c r="T304" s="36" t="s">
        <v>4014</v>
      </c>
      <c r="U304" s="22" t="str">
        <f>IFERROR(VLOOKUP(C304,Mapping!B:H,5,0),"RBM to inform")</f>
        <v>CHENNAI</v>
      </c>
      <c r="V304" s="22" t="str">
        <f>IFERROR(VLOOKUP(C304,Mapping!B:H,6,0),"RBM to inform")</f>
        <v>CHENNAI ABM</v>
      </c>
      <c r="W304" s="22" t="str">
        <f>IFERROR(VLOOKUP(C304,Mapping!B:H,7,0),"RBM to inform")</f>
        <v>CHENNAI SM</v>
      </c>
    </row>
    <row r="305" spans="1:23">
      <c r="A305" s="39" t="s">
        <v>5002</v>
      </c>
      <c r="B305" s="41">
        <v>44692</v>
      </c>
      <c r="C305" s="39" t="s">
        <v>1926</v>
      </c>
      <c r="D305" s="39" t="s">
        <v>5003</v>
      </c>
      <c r="E305" s="39" t="s">
        <v>4188</v>
      </c>
      <c r="F305" s="39" t="s">
        <v>4189</v>
      </c>
      <c r="G305" s="39" t="s">
        <v>3741</v>
      </c>
      <c r="H305" s="39" t="s">
        <v>4190</v>
      </c>
      <c r="I305" s="39" t="s">
        <v>3742</v>
      </c>
      <c r="J305" s="42">
        <v>10</v>
      </c>
      <c r="K305" s="43">
        <v>13050.04</v>
      </c>
      <c r="L305" s="43">
        <v>14616.04</v>
      </c>
      <c r="M305" s="43">
        <v>1305</v>
      </c>
      <c r="N305" s="39" t="s">
        <v>3743</v>
      </c>
      <c r="O305" s="39" t="s">
        <v>4192</v>
      </c>
      <c r="P305" s="39" t="s">
        <v>1926</v>
      </c>
      <c r="Q305" s="37">
        <v>10</v>
      </c>
      <c r="R305" s="38" t="s">
        <v>1690</v>
      </c>
      <c r="S305" s="36" t="s">
        <v>3744</v>
      </c>
      <c r="T305" s="36" t="s">
        <v>4014</v>
      </c>
      <c r="U305" s="22" t="str">
        <f>IFERROR(VLOOKUP(C305,Mapping!B:H,5,0),"RBM to inform")</f>
        <v>CHENNAI</v>
      </c>
      <c r="V305" s="22" t="str">
        <f>IFERROR(VLOOKUP(C305,Mapping!B:H,6,0),"RBM to inform")</f>
        <v>CHENNAI ABM</v>
      </c>
      <c r="W305" s="22" t="str">
        <f>IFERROR(VLOOKUP(C305,Mapping!B:H,7,0),"RBM to inform")</f>
        <v>CHENNAI SM</v>
      </c>
    </row>
    <row r="306" spans="1:23">
      <c r="A306" s="39" t="s">
        <v>5004</v>
      </c>
      <c r="B306" s="41">
        <v>44692</v>
      </c>
      <c r="C306" s="39" t="s">
        <v>4123</v>
      </c>
      <c r="D306" s="39" t="s">
        <v>4124</v>
      </c>
      <c r="E306" s="39" t="s">
        <v>4135</v>
      </c>
      <c r="F306" s="39" t="s">
        <v>4136</v>
      </c>
      <c r="G306" s="39" t="s">
        <v>3741</v>
      </c>
      <c r="H306" s="39" t="s">
        <v>4193</v>
      </c>
      <c r="I306" s="39" t="s">
        <v>3742</v>
      </c>
      <c r="J306" s="42">
        <v>20</v>
      </c>
      <c r="K306" s="43">
        <v>6531.41</v>
      </c>
      <c r="L306" s="43">
        <v>7315.17</v>
      </c>
      <c r="M306" s="43">
        <v>326.57</v>
      </c>
      <c r="N306" s="39" t="s">
        <v>3743</v>
      </c>
      <c r="O306" s="39" t="s">
        <v>4192</v>
      </c>
      <c r="P306" s="39" t="s">
        <v>4123</v>
      </c>
      <c r="Q306" s="37">
        <v>20</v>
      </c>
      <c r="R306" s="38" t="s">
        <v>1690</v>
      </c>
      <c r="S306" s="36" t="s">
        <v>3744</v>
      </c>
      <c r="T306" s="36" t="s">
        <v>4014</v>
      </c>
      <c r="U306" s="22" t="str">
        <f>IFERROR(VLOOKUP(C306,Mapping!B:H,5,0),"RBM to inform")</f>
        <v>CHENNAI</v>
      </c>
      <c r="V306" s="22" t="str">
        <f>IFERROR(VLOOKUP(C306,Mapping!B:H,6,0),"RBM to inform")</f>
        <v>CHENNAI ABM</v>
      </c>
      <c r="W306" s="22" t="str">
        <f>IFERROR(VLOOKUP(C306,Mapping!B:H,7,0),"RBM to inform")</f>
        <v>CHENNAI SM</v>
      </c>
    </row>
    <row r="307" spans="1:23">
      <c r="A307" s="39" t="s">
        <v>5004</v>
      </c>
      <c r="B307" s="41">
        <v>44692</v>
      </c>
      <c r="C307" s="39" t="s">
        <v>4123</v>
      </c>
      <c r="D307" s="39" t="s">
        <v>4124</v>
      </c>
      <c r="E307" s="39" t="s">
        <v>4188</v>
      </c>
      <c r="F307" s="39" t="s">
        <v>4189</v>
      </c>
      <c r="G307" s="39" t="s">
        <v>3741</v>
      </c>
      <c r="H307" s="39" t="s">
        <v>4190</v>
      </c>
      <c r="I307" s="39" t="s">
        <v>3742</v>
      </c>
      <c r="J307" s="42">
        <v>5</v>
      </c>
      <c r="K307" s="43">
        <v>6525.01</v>
      </c>
      <c r="L307" s="43">
        <v>7308.01</v>
      </c>
      <c r="M307" s="43">
        <v>1305</v>
      </c>
      <c r="N307" s="39" t="s">
        <v>3743</v>
      </c>
      <c r="O307" s="39" t="s">
        <v>4192</v>
      </c>
      <c r="P307" s="39" t="s">
        <v>4123</v>
      </c>
      <c r="Q307" s="37">
        <v>5</v>
      </c>
      <c r="R307" s="38" t="s">
        <v>1690</v>
      </c>
      <c r="S307" s="36" t="s">
        <v>3744</v>
      </c>
      <c r="T307" s="36" t="s">
        <v>4014</v>
      </c>
      <c r="U307" s="22" t="str">
        <f>IFERROR(VLOOKUP(C307,Mapping!B:H,5,0),"RBM to inform")</f>
        <v>CHENNAI</v>
      </c>
      <c r="V307" s="22" t="str">
        <f>IFERROR(VLOOKUP(C307,Mapping!B:H,6,0),"RBM to inform")</f>
        <v>CHENNAI ABM</v>
      </c>
      <c r="W307" s="22" t="str">
        <f>IFERROR(VLOOKUP(C307,Mapping!B:H,7,0),"RBM to inform")</f>
        <v>CHENNAI SM</v>
      </c>
    </row>
    <row r="308" spans="1:23">
      <c r="A308" s="39" t="s">
        <v>5005</v>
      </c>
      <c r="B308" s="41">
        <v>44692</v>
      </c>
      <c r="C308" s="39" t="s">
        <v>1905</v>
      </c>
      <c r="D308" s="39" t="s">
        <v>1723</v>
      </c>
      <c r="E308" s="39" t="s">
        <v>4197</v>
      </c>
      <c r="F308" s="39" t="s">
        <v>4198</v>
      </c>
      <c r="G308" s="39" t="s">
        <v>3741</v>
      </c>
      <c r="H308" s="39" t="s">
        <v>4199</v>
      </c>
      <c r="I308" s="39" t="s">
        <v>3742</v>
      </c>
      <c r="J308" s="42">
        <v>20</v>
      </c>
      <c r="K308" s="43">
        <v>13049.99</v>
      </c>
      <c r="L308" s="43">
        <v>14615.99</v>
      </c>
      <c r="M308" s="43">
        <v>652.5</v>
      </c>
      <c r="N308" s="39" t="s">
        <v>3743</v>
      </c>
      <c r="O308" s="39" t="s">
        <v>4192</v>
      </c>
      <c r="P308" s="39" t="s">
        <v>1905</v>
      </c>
      <c r="Q308" s="37">
        <v>20</v>
      </c>
      <c r="R308" s="38" t="s">
        <v>1690</v>
      </c>
      <c r="S308" s="36" t="s">
        <v>3744</v>
      </c>
      <c r="T308" s="36" t="s">
        <v>4014</v>
      </c>
      <c r="U308" s="22" t="str">
        <f>IFERROR(VLOOKUP(C308,Mapping!B:H,5,0),"RBM to inform")</f>
        <v>MADURAI</v>
      </c>
      <c r="V308" s="22" t="str">
        <f>IFERROR(VLOOKUP(C308,Mapping!B:H,6,0),"RBM to inform")</f>
        <v>CHENNAI ABM</v>
      </c>
      <c r="W308" s="22" t="str">
        <f>IFERROR(VLOOKUP(C308,Mapping!B:H,7,0),"RBM to inform")</f>
        <v>CHENNAI SM</v>
      </c>
    </row>
    <row r="309" spans="1:23">
      <c r="A309" s="39" t="s">
        <v>5005</v>
      </c>
      <c r="B309" s="41">
        <v>44692</v>
      </c>
      <c r="C309" s="39" t="s">
        <v>1905</v>
      </c>
      <c r="D309" s="39" t="s">
        <v>1723</v>
      </c>
      <c r="E309" s="39" t="s">
        <v>4183</v>
      </c>
      <c r="F309" s="39" t="s">
        <v>4184</v>
      </c>
      <c r="G309" s="39" t="s">
        <v>3741</v>
      </c>
      <c r="H309" s="39" t="s">
        <v>4185</v>
      </c>
      <c r="I309" s="39" t="s">
        <v>3742</v>
      </c>
      <c r="J309" s="42">
        <v>5</v>
      </c>
      <c r="K309" s="43">
        <v>6525</v>
      </c>
      <c r="L309" s="43">
        <v>7308</v>
      </c>
      <c r="M309" s="43">
        <v>1305</v>
      </c>
      <c r="N309" s="39" t="s">
        <v>3743</v>
      </c>
      <c r="O309" s="39" t="s">
        <v>4192</v>
      </c>
      <c r="P309" s="39" t="s">
        <v>1905</v>
      </c>
      <c r="Q309" s="37">
        <v>5</v>
      </c>
      <c r="R309" s="38" t="s">
        <v>1690</v>
      </c>
      <c r="S309" s="36" t="s">
        <v>3744</v>
      </c>
      <c r="T309" s="36" t="s">
        <v>4014</v>
      </c>
      <c r="U309" s="22" t="str">
        <f>IFERROR(VLOOKUP(C309,Mapping!B:H,5,0),"RBM to inform")</f>
        <v>MADURAI</v>
      </c>
      <c r="V309" s="22" t="str">
        <f>IFERROR(VLOOKUP(C309,Mapping!B:H,6,0),"RBM to inform")</f>
        <v>CHENNAI ABM</v>
      </c>
      <c r="W309" s="22" t="str">
        <f>IFERROR(VLOOKUP(C309,Mapping!B:H,7,0),"RBM to inform")</f>
        <v>CHENNAI SM</v>
      </c>
    </row>
    <row r="310" spans="1:23">
      <c r="A310" s="39" t="s">
        <v>5005</v>
      </c>
      <c r="B310" s="41">
        <v>44692</v>
      </c>
      <c r="C310" s="39" t="s">
        <v>1905</v>
      </c>
      <c r="D310" s="39" t="s">
        <v>1723</v>
      </c>
      <c r="E310" s="39" t="s">
        <v>4135</v>
      </c>
      <c r="F310" s="39" t="s">
        <v>4136</v>
      </c>
      <c r="G310" s="39" t="s">
        <v>3741</v>
      </c>
      <c r="H310" s="39" t="s">
        <v>4193</v>
      </c>
      <c r="I310" s="39" t="s">
        <v>3742</v>
      </c>
      <c r="J310" s="42">
        <v>10</v>
      </c>
      <c r="K310" s="43">
        <v>3265.7</v>
      </c>
      <c r="L310" s="43">
        <v>3657.58</v>
      </c>
      <c r="M310" s="43">
        <v>326.57</v>
      </c>
      <c r="N310" s="39" t="s">
        <v>3743</v>
      </c>
      <c r="O310" s="39" t="s">
        <v>4192</v>
      </c>
      <c r="P310" s="39" t="s">
        <v>1905</v>
      </c>
      <c r="Q310" s="37">
        <v>10</v>
      </c>
      <c r="R310" s="38" t="s">
        <v>1690</v>
      </c>
      <c r="S310" s="36" t="s">
        <v>3744</v>
      </c>
      <c r="T310" s="36" t="s">
        <v>4014</v>
      </c>
      <c r="U310" s="22" t="str">
        <f>IFERROR(VLOOKUP(C310,Mapping!B:H,5,0),"RBM to inform")</f>
        <v>MADURAI</v>
      </c>
      <c r="V310" s="22" t="str">
        <f>IFERROR(VLOOKUP(C310,Mapping!B:H,6,0),"RBM to inform")</f>
        <v>CHENNAI ABM</v>
      </c>
      <c r="W310" s="22" t="str">
        <f>IFERROR(VLOOKUP(C310,Mapping!B:H,7,0),"RBM to inform")</f>
        <v>CHENNAI SM</v>
      </c>
    </row>
    <row r="311" spans="1:23">
      <c r="A311" s="39" t="s">
        <v>5126</v>
      </c>
      <c r="B311" s="41">
        <v>44693</v>
      </c>
      <c r="C311" s="39" t="s">
        <v>1956</v>
      </c>
      <c r="D311" s="39" t="s">
        <v>728</v>
      </c>
      <c r="E311" s="39" t="s">
        <v>4197</v>
      </c>
      <c r="F311" s="39" t="s">
        <v>4198</v>
      </c>
      <c r="G311" s="39" t="s">
        <v>3741</v>
      </c>
      <c r="H311" s="39" t="s">
        <v>4199</v>
      </c>
      <c r="I311" s="39" t="s">
        <v>3742</v>
      </c>
      <c r="J311" s="42">
        <v>10</v>
      </c>
      <c r="K311" s="43">
        <v>6524.86</v>
      </c>
      <c r="L311" s="43">
        <v>7307.86</v>
      </c>
      <c r="M311" s="43">
        <v>652.5</v>
      </c>
      <c r="N311" s="39" t="s">
        <v>3743</v>
      </c>
      <c r="O311" s="39" t="s">
        <v>4192</v>
      </c>
      <c r="P311" s="39" t="s">
        <v>1956</v>
      </c>
      <c r="Q311" s="37">
        <v>10</v>
      </c>
      <c r="R311" s="38" t="s">
        <v>1690</v>
      </c>
      <c r="S311" s="36" t="s">
        <v>3744</v>
      </c>
      <c r="T311" s="36" t="s">
        <v>4014</v>
      </c>
      <c r="U311" s="22" t="str">
        <f>IFERROR(VLOOKUP(C311,Mapping!B:H,5,0),"RBM to inform")</f>
        <v>MADURAI</v>
      </c>
      <c r="V311" s="22" t="str">
        <f>IFERROR(VLOOKUP(C311,Mapping!B:H,6,0),"RBM to inform")</f>
        <v>CHENNAI ABM</v>
      </c>
      <c r="W311" s="22" t="str">
        <f>IFERROR(VLOOKUP(C311,Mapping!B:H,7,0),"RBM to inform")</f>
        <v>CHENNAI SM</v>
      </c>
    </row>
    <row r="312" spans="1:23">
      <c r="A312" s="39" t="s">
        <v>5127</v>
      </c>
      <c r="B312" s="41">
        <v>44693</v>
      </c>
      <c r="C312" s="39" t="s">
        <v>1907</v>
      </c>
      <c r="D312" s="39" t="s">
        <v>1697</v>
      </c>
      <c r="E312" s="39" t="s">
        <v>4188</v>
      </c>
      <c r="F312" s="39" t="s">
        <v>4189</v>
      </c>
      <c r="G312" s="39" t="s">
        <v>3741</v>
      </c>
      <c r="H312" s="39" t="s">
        <v>4190</v>
      </c>
      <c r="I312" s="39" t="s">
        <v>3742</v>
      </c>
      <c r="J312" s="42">
        <v>5</v>
      </c>
      <c r="K312" s="43">
        <v>6525.02</v>
      </c>
      <c r="L312" s="43">
        <v>7308.02</v>
      </c>
      <c r="M312" s="43">
        <v>1305</v>
      </c>
      <c r="N312" s="39" t="s">
        <v>3743</v>
      </c>
      <c r="O312" s="39" t="s">
        <v>4192</v>
      </c>
      <c r="P312" s="39" t="s">
        <v>1907</v>
      </c>
      <c r="Q312" s="37">
        <v>5</v>
      </c>
      <c r="R312" s="38" t="s">
        <v>1690</v>
      </c>
      <c r="S312" s="36" t="s">
        <v>3744</v>
      </c>
      <c r="T312" s="36" t="s">
        <v>4014</v>
      </c>
      <c r="U312" s="22" t="str">
        <f>IFERROR(VLOOKUP(C312,Mapping!B:H,5,0),"RBM to inform")</f>
        <v>CHENNAI</v>
      </c>
      <c r="V312" s="22" t="str">
        <f>IFERROR(VLOOKUP(C312,Mapping!B:H,6,0),"RBM to inform")</f>
        <v>CHENNAI ABM</v>
      </c>
      <c r="W312" s="22" t="str">
        <f>IFERROR(VLOOKUP(C312,Mapping!B:H,7,0),"RBM to inform")</f>
        <v>CHENNAI SM</v>
      </c>
    </row>
    <row r="313" spans="1:23">
      <c r="A313" s="39" t="s">
        <v>5234</v>
      </c>
      <c r="B313" s="41">
        <v>44694</v>
      </c>
      <c r="C313" s="39" t="s">
        <v>1909</v>
      </c>
      <c r="D313" s="39" t="s">
        <v>5235</v>
      </c>
      <c r="E313" s="39" t="s">
        <v>4188</v>
      </c>
      <c r="F313" s="39" t="s">
        <v>4189</v>
      </c>
      <c r="G313" s="39" t="s">
        <v>3741</v>
      </c>
      <c r="H313" s="39" t="s">
        <v>4190</v>
      </c>
      <c r="I313" s="39" t="s">
        <v>3742</v>
      </c>
      <c r="J313" s="42">
        <v>8</v>
      </c>
      <c r="K313" s="43">
        <v>10440.049999999999</v>
      </c>
      <c r="L313" s="43">
        <v>11692.85</v>
      </c>
      <c r="M313" s="43">
        <v>1305</v>
      </c>
      <c r="N313" s="39" t="s">
        <v>3743</v>
      </c>
      <c r="O313" s="39" t="s">
        <v>4192</v>
      </c>
      <c r="P313" s="39" t="s">
        <v>1909</v>
      </c>
      <c r="Q313" s="37">
        <v>8</v>
      </c>
      <c r="R313" s="38" t="s">
        <v>1690</v>
      </c>
      <c r="S313" s="36" t="s">
        <v>3744</v>
      </c>
      <c r="T313" s="36" t="s">
        <v>4014</v>
      </c>
      <c r="U313" s="22" t="str">
        <f>IFERROR(VLOOKUP(C313,Mapping!B:H,5,0),"RBM to inform")</f>
        <v>CHENNAI</v>
      </c>
      <c r="V313" s="22" t="str">
        <f>IFERROR(VLOOKUP(C313,Mapping!B:H,6,0),"RBM to inform")</f>
        <v>CHENNAI ABM</v>
      </c>
      <c r="W313" s="22" t="str">
        <f>IFERROR(VLOOKUP(C313,Mapping!B:H,7,0),"RBM to inform")</f>
        <v>CHENNAI SM</v>
      </c>
    </row>
    <row r="314" spans="1:23">
      <c r="A314" s="39" t="s">
        <v>5236</v>
      </c>
      <c r="B314" s="41">
        <v>44694</v>
      </c>
      <c r="C314" s="39" t="s">
        <v>3985</v>
      </c>
      <c r="D314" s="39" t="s">
        <v>3986</v>
      </c>
      <c r="E314" s="39" t="s">
        <v>4197</v>
      </c>
      <c r="F314" s="39" t="s">
        <v>4198</v>
      </c>
      <c r="G314" s="39" t="s">
        <v>3741</v>
      </c>
      <c r="H314" s="39" t="s">
        <v>4199</v>
      </c>
      <c r="I314" s="39" t="s">
        <v>3742</v>
      </c>
      <c r="J314" s="42">
        <v>20</v>
      </c>
      <c r="K314" s="43">
        <v>13050.14</v>
      </c>
      <c r="L314" s="43">
        <v>14616.14</v>
      </c>
      <c r="M314" s="43">
        <v>652.5</v>
      </c>
      <c r="N314" s="39" t="s">
        <v>3743</v>
      </c>
      <c r="O314" s="39" t="s">
        <v>4192</v>
      </c>
      <c r="P314" s="39" t="s">
        <v>3985</v>
      </c>
      <c r="Q314" s="37">
        <v>20</v>
      </c>
      <c r="R314" s="38" t="s">
        <v>1690</v>
      </c>
      <c r="S314" s="36" t="s">
        <v>3744</v>
      </c>
      <c r="T314" s="36" t="s">
        <v>4014</v>
      </c>
      <c r="U314" s="22" t="str">
        <f>IFERROR(VLOOKUP(C314,Mapping!B:H,5,0),"RBM to inform")</f>
        <v>TRICHY</v>
      </c>
      <c r="V314" s="22" t="str">
        <f>IFERROR(VLOOKUP(C314,Mapping!B:H,6,0),"RBM to inform")</f>
        <v>CHENNAI ABM</v>
      </c>
      <c r="W314" s="22" t="str">
        <f>IFERROR(VLOOKUP(C314,Mapping!B:H,7,0),"RBM to inform")</f>
        <v>CHENNAI SM</v>
      </c>
    </row>
    <row r="315" spans="1:23">
      <c r="A315" s="39" t="s">
        <v>5237</v>
      </c>
      <c r="B315" s="41">
        <v>44694</v>
      </c>
      <c r="C315" s="39" t="s">
        <v>1918</v>
      </c>
      <c r="D315" s="39" t="s">
        <v>1919</v>
      </c>
      <c r="E315" s="39" t="s">
        <v>4183</v>
      </c>
      <c r="F315" s="39" t="s">
        <v>4184</v>
      </c>
      <c r="G315" s="39" t="s">
        <v>3741</v>
      </c>
      <c r="H315" s="39" t="s">
        <v>4185</v>
      </c>
      <c r="I315" s="39" t="s">
        <v>3742</v>
      </c>
      <c r="J315" s="42">
        <v>20</v>
      </c>
      <c r="K315" s="43">
        <v>26099.82</v>
      </c>
      <c r="L315" s="43">
        <v>29231.82</v>
      </c>
      <c r="M315" s="43">
        <v>1305</v>
      </c>
      <c r="N315" s="39" t="s">
        <v>3743</v>
      </c>
      <c r="O315" s="39" t="s">
        <v>4192</v>
      </c>
      <c r="P315" s="39" t="s">
        <v>1918</v>
      </c>
      <c r="Q315" s="37">
        <v>20</v>
      </c>
      <c r="R315" s="38" t="s">
        <v>1690</v>
      </c>
      <c r="S315" s="36" t="s">
        <v>3744</v>
      </c>
      <c r="T315" s="36" t="s">
        <v>4014</v>
      </c>
      <c r="U315" s="22" t="str">
        <f>IFERROR(VLOOKUP(C315,Mapping!B:H,5,0),"RBM to inform")</f>
        <v>CHENNAI</v>
      </c>
      <c r="V315" s="22" t="str">
        <f>IFERROR(VLOOKUP(C315,Mapping!B:H,6,0),"RBM to inform")</f>
        <v>CHENNAI ABM</v>
      </c>
      <c r="W315" s="22" t="str">
        <f>IFERROR(VLOOKUP(C315,Mapping!B:H,7,0),"RBM to inform")</f>
        <v>CHENNAI SM</v>
      </c>
    </row>
    <row r="316" spans="1:23">
      <c r="A316" s="39" t="s">
        <v>5238</v>
      </c>
      <c r="B316" s="41">
        <v>44694</v>
      </c>
      <c r="C316" s="39" t="s">
        <v>1917</v>
      </c>
      <c r="D316" s="39" t="s">
        <v>11</v>
      </c>
      <c r="E316" s="39" t="s">
        <v>4135</v>
      </c>
      <c r="F316" s="39" t="s">
        <v>4136</v>
      </c>
      <c r="G316" s="39" t="s">
        <v>3741</v>
      </c>
      <c r="H316" s="39" t="s">
        <v>4193</v>
      </c>
      <c r="I316" s="39" t="s">
        <v>3742</v>
      </c>
      <c r="J316" s="42">
        <v>10</v>
      </c>
      <c r="K316" s="43">
        <v>3265.71</v>
      </c>
      <c r="L316" s="43">
        <v>3657.59</v>
      </c>
      <c r="M316" s="43">
        <v>326.57</v>
      </c>
      <c r="N316" s="39" t="s">
        <v>3743</v>
      </c>
      <c r="O316" s="39" t="s">
        <v>4192</v>
      </c>
      <c r="P316" s="39" t="s">
        <v>1917</v>
      </c>
      <c r="Q316" s="37">
        <v>10</v>
      </c>
      <c r="R316" s="38" t="s">
        <v>1690</v>
      </c>
      <c r="S316" s="36" t="s">
        <v>3744</v>
      </c>
      <c r="T316" s="36" t="s">
        <v>4014</v>
      </c>
      <c r="U316" s="22" t="str">
        <f>IFERROR(VLOOKUP(C316,Mapping!B:H,5,0),"RBM to inform")</f>
        <v>CHENNAI</v>
      </c>
      <c r="V316" s="22" t="str">
        <f>IFERROR(VLOOKUP(C316,Mapping!B:H,6,0),"RBM to inform")</f>
        <v>CHENNAI ABM</v>
      </c>
      <c r="W316" s="22" t="str">
        <f>IFERROR(VLOOKUP(C316,Mapping!B:H,7,0),"RBM to inform")</f>
        <v>CHENNAI SM</v>
      </c>
    </row>
    <row r="317" spans="1:23">
      <c r="A317" s="39" t="s">
        <v>5238</v>
      </c>
      <c r="B317" s="41">
        <v>44694</v>
      </c>
      <c r="C317" s="39" t="s">
        <v>1917</v>
      </c>
      <c r="D317" s="39" t="s">
        <v>11</v>
      </c>
      <c r="E317" s="39" t="s">
        <v>4183</v>
      </c>
      <c r="F317" s="39" t="s">
        <v>4184</v>
      </c>
      <c r="G317" s="39" t="s">
        <v>3741</v>
      </c>
      <c r="H317" s="39" t="s">
        <v>4185</v>
      </c>
      <c r="I317" s="39" t="s">
        <v>3742</v>
      </c>
      <c r="J317" s="42">
        <v>5</v>
      </c>
      <c r="K317" s="43">
        <v>6525.02</v>
      </c>
      <c r="L317" s="43">
        <v>7308.02</v>
      </c>
      <c r="M317" s="43">
        <v>1305</v>
      </c>
      <c r="N317" s="39" t="s">
        <v>3743</v>
      </c>
      <c r="O317" s="39" t="s">
        <v>4192</v>
      </c>
      <c r="P317" s="39" t="s">
        <v>1917</v>
      </c>
      <c r="Q317" s="37">
        <v>5</v>
      </c>
      <c r="R317" s="38" t="s">
        <v>1690</v>
      </c>
      <c r="S317" s="36" t="s">
        <v>3744</v>
      </c>
      <c r="T317" s="36" t="s">
        <v>4014</v>
      </c>
      <c r="U317" s="22" t="str">
        <f>IFERROR(VLOOKUP(C317,Mapping!B:H,5,0),"RBM to inform")</f>
        <v>CHENNAI</v>
      </c>
      <c r="V317" s="22" t="str">
        <f>IFERROR(VLOOKUP(C317,Mapping!B:H,6,0),"RBM to inform")</f>
        <v>CHENNAI ABM</v>
      </c>
      <c r="W317" s="22" t="str">
        <f>IFERROR(VLOOKUP(C317,Mapping!B:H,7,0),"RBM to inform")</f>
        <v>CHENNAI SM</v>
      </c>
    </row>
    <row r="318" spans="1:23">
      <c r="A318" s="39" t="s">
        <v>5239</v>
      </c>
      <c r="B318" s="41">
        <v>44694</v>
      </c>
      <c r="C318" s="39" t="s">
        <v>1933</v>
      </c>
      <c r="D318" s="39" t="s">
        <v>398</v>
      </c>
      <c r="E318" s="39" t="s">
        <v>4135</v>
      </c>
      <c r="F318" s="39" t="s">
        <v>4136</v>
      </c>
      <c r="G318" s="39" t="s">
        <v>3741</v>
      </c>
      <c r="H318" s="39" t="s">
        <v>4193</v>
      </c>
      <c r="I318" s="39" t="s">
        <v>3742</v>
      </c>
      <c r="J318" s="42">
        <v>10</v>
      </c>
      <c r="K318" s="43">
        <v>3265.65</v>
      </c>
      <c r="L318" s="43">
        <v>3657.53</v>
      </c>
      <c r="M318" s="43">
        <v>326.57</v>
      </c>
      <c r="N318" s="39" t="s">
        <v>3743</v>
      </c>
      <c r="O318" s="39" t="s">
        <v>4192</v>
      </c>
      <c r="P318" s="39" t="s">
        <v>1933</v>
      </c>
      <c r="Q318" s="37">
        <v>10</v>
      </c>
      <c r="R318" s="38" t="s">
        <v>1690</v>
      </c>
      <c r="S318" s="36" t="s">
        <v>3744</v>
      </c>
      <c r="T318" s="36" t="s">
        <v>4014</v>
      </c>
      <c r="U318" s="22" t="str">
        <f>IFERROR(VLOOKUP(C318,Mapping!B:H,5,0),"RBM to inform")</f>
        <v>CHENNAI</v>
      </c>
      <c r="V318" s="22" t="str">
        <f>IFERROR(VLOOKUP(C318,Mapping!B:H,6,0),"RBM to inform")</f>
        <v>CHENNAI ABM</v>
      </c>
      <c r="W318" s="22" t="str">
        <f>IFERROR(VLOOKUP(C318,Mapping!B:H,7,0),"RBM to inform")</f>
        <v>CHENNAI SM</v>
      </c>
    </row>
    <row r="319" spans="1:23">
      <c r="A319" s="39" t="s">
        <v>5240</v>
      </c>
      <c r="B319" s="41">
        <v>44694</v>
      </c>
      <c r="C319" s="39" t="s">
        <v>1926</v>
      </c>
      <c r="D319" s="39" t="s">
        <v>5003</v>
      </c>
      <c r="E319" s="39" t="s">
        <v>4197</v>
      </c>
      <c r="F319" s="39" t="s">
        <v>4198</v>
      </c>
      <c r="G319" s="39" t="s">
        <v>3741</v>
      </c>
      <c r="H319" s="39" t="s">
        <v>4199</v>
      </c>
      <c r="I319" s="39" t="s">
        <v>3742</v>
      </c>
      <c r="J319" s="42">
        <v>10</v>
      </c>
      <c r="K319" s="43">
        <v>6525.03</v>
      </c>
      <c r="L319" s="43">
        <v>7308.03</v>
      </c>
      <c r="M319" s="43">
        <v>652.5</v>
      </c>
      <c r="N319" s="39" t="s">
        <v>3743</v>
      </c>
      <c r="O319" s="39" t="s">
        <v>4192</v>
      </c>
      <c r="P319" s="39" t="s">
        <v>1926</v>
      </c>
      <c r="Q319" s="37">
        <v>10</v>
      </c>
      <c r="R319" s="38" t="s">
        <v>1690</v>
      </c>
      <c r="S319" s="36" t="s">
        <v>3744</v>
      </c>
      <c r="T319" s="36" t="s">
        <v>4014</v>
      </c>
      <c r="U319" s="22" t="str">
        <f>IFERROR(VLOOKUP(C319,Mapping!B:H,5,0),"RBM to inform")</f>
        <v>CHENNAI</v>
      </c>
      <c r="V319" s="22" t="str">
        <f>IFERROR(VLOOKUP(C319,Mapping!B:H,6,0),"RBM to inform")</f>
        <v>CHENNAI ABM</v>
      </c>
      <c r="W319" s="22" t="str">
        <f>IFERROR(VLOOKUP(C319,Mapping!B:H,7,0),"RBM to inform")</f>
        <v>CHENNAI SM</v>
      </c>
    </row>
    <row r="320" spans="1:23">
      <c r="A320" s="39" t="s">
        <v>5240</v>
      </c>
      <c r="B320" s="41">
        <v>44694</v>
      </c>
      <c r="C320" s="39" t="s">
        <v>1926</v>
      </c>
      <c r="D320" s="39" t="s">
        <v>5003</v>
      </c>
      <c r="E320" s="39" t="s">
        <v>4183</v>
      </c>
      <c r="F320" s="39" t="s">
        <v>4184</v>
      </c>
      <c r="G320" s="39" t="s">
        <v>3741</v>
      </c>
      <c r="H320" s="39" t="s">
        <v>4185</v>
      </c>
      <c r="I320" s="39" t="s">
        <v>3742</v>
      </c>
      <c r="J320" s="42">
        <v>5</v>
      </c>
      <c r="K320" s="43">
        <v>6525.03</v>
      </c>
      <c r="L320" s="43">
        <v>7308.03</v>
      </c>
      <c r="M320" s="43">
        <v>1305</v>
      </c>
      <c r="N320" s="39" t="s">
        <v>3743</v>
      </c>
      <c r="O320" s="39" t="s">
        <v>4192</v>
      </c>
      <c r="P320" s="39" t="s">
        <v>1926</v>
      </c>
      <c r="Q320" s="37">
        <v>5</v>
      </c>
      <c r="R320" s="38" t="s">
        <v>1690</v>
      </c>
      <c r="S320" s="36" t="s">
        <v>3744</v>
      </c>
      <c r="T320" s="36" t="s">
        <v>4014</v>
      </c>
      <c r="U320" s="22" t="str">
        <f>IFERROR(VLOOKUP(C320,Mapping!B:H,5,0),"RBM to inform")</f>
        <v>CHENNAI</v>
      </c>
      <c r="V320" s="22" t="str">
        <f>IFERROR(VLOOKUP(C320,Mapping!B:H,6,0),"RBM to inform")</f>
        <v>CHENNAI ABM</v>
      </c>
      <c r="W320" s="22" t="str">
        <f>IFERROR(VLOOKUP(C320,Mapping!B:H,7,0),"RBM to inform")</f>
        <v>CHENNAI SM</v>
      </c>
    </row>
    <row r="321" spans="1:23">
      <c r="A321" s="39" t="s">
        <v>5240</v>
      </c>
      <c r="B321" s="41">
        <v>44694</v>
      </c>
      <c r="C321" s="39" t="s">
        <v>1926</v>
      </c>
      <c r="D321" s="39" t="s">
        <v>5003</v>
      </c>
      <c r="E321" s="39" t="s">
        <v>4135</v>
      </c>
      <c r="F321" s="39" t="s">
        <v>4136</v>
      </c>
      <c r="G321" s="39" t="s">
        <v>3741</v>
      </c>
      <c r="H321" s="39" t="s">
        <v>4193</v>
      </c>
      <c r="I321" s="39" t="s">
        <v>3742</v>
      </c>
      <c r="J321" s="42">
        <v>30</v>
      </c>
      <c r="K321" s="43">
        <v>9797.14</v>
      </c>
      <c r="L321" s="43">
        <v>10972.8</v>
      </c>
      <c r="M321" s="43">
        <v>326.57</v>
      </c>
      <c r="N321" s="39" t="s">
        <v>3743</v>
      </c>
      <c r="O321" s="39" t="s">
        <v>4192</v>
      </c>
      <c r="P321" s="39" t="s">
        <v>1926</v>
      </c>
      <c r="Q321" s="37">
        <v>30</v>
      </c>
      <c r="R321" s="38" t="s">
        <v>1690</v>
      </c>
      <c r="S321" s="36" t="s">
        <v>3744</v>
      </c>
      <c r="T321" s="36" t="s">
        <v>4014</v>
      </c>
      <c r="U321" s="22" t="str">
        <f>IFERROR(VLOOKUP(C321,Mapping!B:H,5,0),"RBM to inform")</f>
        <v>CHENNAI</v>
      </c>
      <c r="V321" s="22" t="str">
        <f>IFERROR(VLOOKUP(C321,Mapping!B:H,6,0),"RBM to inform")</f>
        <v>CHENNAI ABM</v>
      </c>
      <c r="W321" s="22" t="str">
        <f>IFERROR(VLOOKUP(C321,Mapping!B:H,7,0),"RBM to inform")</f>
        <v>CHENNAI SM</v>
      </c>
    </row>
    <row r="322" spans="1:23">
      <c r="A322" s="39" t="s">
        <v>5349</v>
      </c>
      <c r="B322" s="41">
        <v>44695</v>
      </c>
      <c r="C322" s="39" t="s">
        <v>1911</v>
      </c>
      <c r="D322" s="39" t="s">
        <v>88</v>
      </c>
      <c r="E322" s="39" t="s">
        <v>4197</v>
      </c>
      <c r="F322" s="39" t="s">
        <v>4198</v>
      </c>
      <c r="G322" s="39" t="s">
        <v>3741</v>
      </c>
      <c r="H322" s="39" t="s">
        <v>4199</v>
      </c>
      <c r="I322" s="39" t="s">
        <v>3742</v>
      </c>
      <c r="J322" s="42">
        <v>20</v>
      </c>
      <c r="K322" s="43">
        <v>13049.82</v>
      </c>
      <c r="L322" s="43">
        <v>14615.82</v>
      </c>
      <c r="M322" s="43">
        <v>652.5</v>
      </c>
      <c r="N322" s="39" t="s">
        <v>3743</v>
      </c>
      <c r="O322" s="39" t="s">
        <v>4192</v>
      </c>
      <c r="P322" s="39" t="s">
        <v>1911</v>
      </c>
      <c r="Q322" s="37">
        <v>20</v>
      </c>
      <c r="R322" s="38" t="s">
        <v>1690</v>
      </c>
      <c r="S322" s="36" t="s">
        <v>3744</v>
      </c>
      <c r="T322" s="36" t="s">
        <v>4014</v>
      </c>
      <c r="U322" s="22" t="str">
        <f>IFERROR(VLOOKUP(C322,Mapping!B:H,5,0),"RBM to inform")</f>
        <v>CHENNAI</v>
      </c>
      <c r="V322" s="22" t="str">
        <f>IFERROR(VLOOKUP(C322,Mapping!B:H,6,0),"RBM to inform")</f>
        <v>CHENNAI ABM</v>
      </c>
      <c r="W322" s="22" t="str">
        <f>IFERROR(VLOOKUP(C322,Mapping!B:H,7,0),"RBM to inform")</f>
        <v>CHENNAI SM</v>
      </c>
    </row>
    <row r="323" spans="1:23">
      <c r="A323" s="39" t="s">
        <v>5349</v>
      </c>
      <c r="B323" s="41">
        <v>44695</v>
      </c>
      <c r="C323" s="39" t="s">
        <v>1911</v>
      </c>
      <c r="D323" s="39" t="s">
        <v>88</v>
      </c>
      <c r="E323" s="39" t="s">
        <v>4188</v>
      </c>
      <c r="F323" s="39" t="s">
        <v>4189</v>
      </c>
      <c r="G323" s="39" t="s">
        <v>3741</v>
      </c>
      <c r="H323" s="39" t="s">
        <v>4190</v>
      </c>
      <c r="I323" s="39" t="s">
        <v>3742</v>
      </c>
      <c r="J323" s="42">
        <v>10</v>
      </c>
      <c r="K323" s="43">
        <v>13049.83</v>
      </c>
      <c r="L323" s="43">
        <v>14615.83</v>
      </c>
      <c r="M323" s="43">
        <v>1305</v>
      </c>
      <c r="N323" s="39" t="s">
        <v>3743</v>
      </c>
      <c r="O323" s="39" t="s">
        <v>4192</v>
      </c>
      <c r="P323" s="39" t="s">
        <v>1911</v>
      </c>
      <c r="Q323" s="37">
        <v>10</v>
      </c>
      <c r="R323" s="38" t="s">
        <v>1690</v>
      </c>
      <c r="S323" s="36" t="s">
        <v>3744</v>
      </c>
      <c r="T323" s="36" t="s">
        <v>4014</v>
      </c>
      <c r="U323" s="22" t="str">
        <f>IFERROR(VLOOKUP(C323,Mapping!B:H,5,0),"RBM to inform")</f>
        <v>CHENNAI</v>
      </c>
      <c r="V323" s="22" t="str">
        <f>IFERROR(VLOOKUP(C323,Mapping!B:H,6,0),"RBM to inform")</f>
        <v>CHENNAI ABM</v>
      </c>
      <c r="W323" s="22" t="str">
        <f>IFERROR(VLOOKUP(C323,Mapping!B:H,7,0),"RBM to inform")</f>
        <v>CHENNAI SM</v>
      </c>
    </row>
    <row r="324" spans="1:23">
      <c r="A324" s="39" t="s">
        <v>5350</v>
      </c>
      <c r="B324" s="41">
        <v>44695</v>
      </c>
      <c r="C324" s="39" t="s">
        <v>3298</v>
      </c>
      <c r="D324" s="39" t="s">
        <v>1468</v>
      </c>
      <c r="E324" s="39" t="s">
        <v>4197</v>
      </c>
      <c r="F324" s="39" t="s">
        <v>4198</v>
      </c>
      <c r="G324" s="39" t="s">
        <v>3741</v>
      </c>
      <c r="H324" s="39" t="s">
        <v>4199</v>
      </c>
      <c r="I324" s="39" t="s">
        <v>3742</v>
      </c>
      <c r="J324" s="42">
        <v>10</v>
      </c>
      <c r="K324" s="43">
        <v>6525.02</v>
      </c>
      <c r="L324" s="43">
        <v>7308.02</v>
      </c>
      <c r="M324" s="43">
        <v>652.5</v>
      </c>
      <c r="N324" s="39" t="s">
        <v>3743</v>
      </c>
      <c r="O324" s="39" t="s">
        <v>4192</v>
      </c>
      <c r="P324" s="39" t="s">
        <v>3298</v>
      </c>
      <c r="Q324" s="37">
        <v>10</v>
      </c>
      <c r="R324" s="38" t="s">
        <v>1690</v>
      </c>
      <c r="S324" s="36" t="s">
        <v>3744</v>
      </c>
      <c r="T324" s="36" t="s">
        <v>4014</v>
      </c>
      <c r="U324" s="22" t="str">
        <f>IFERROR(VLOOKUP(C324,Mapping!B:H,5,0),"RBM to inform")</f>
        <v>CHENNAI</v>
      </c>
      <c r="V324" s="22" t="str">
        <f>IFERROR(VLOOKUP(C324,Mapping!B:H,6,0),"RBM to inform")</f>
        <v>CHENNAI ABM</v>
      </c>
      <c r="W324" s="22" t="str">
        <f>IFERROR(VLOOKUP(C324,Mapping!B:H,7,0),"RBM to inform")</f>
        <v>CHENNAI SM</v>
      </c>
    </row>
    <row r="325" spans="1:23">
      <c r="A325" s="39" t="s">
        <v>5350</v>
      </c>
      <c r="B325" s="41">
        <v>44695</v>
      </c>
      <c r="C325" s="39" t="s">
        <v>3298</v>
      </c>
      <c r="D325" s="39" t="s">
        <v>1468</v>
      </c>
      <c r="E325" s="39" t="s">
        <v>4135</v>
      </c>
      <c r="F325" s="39" t="s">
        <v>4136</v>
      </c>
      <c r="G325" s="39" t="s">
        <v>3741</v>
      </c>
      <c r="H325" s="39" t="s">
        <v>4193</v>
      </c>
      <c r="I325" s="39" t="s">
        <v>3742</v>
      </c>
      <c r="J325" s="42">
        <v>10</v>
      </c>
      <c r="K325" s="43">
        <v>3265.71</v>
      </c>
      <c r="L325" s="43">
        <v>3657.59</v>
      </c>
      <c r="M325" s="43">
        <v>326.57</v>
      </c>
      <c r="N325" s="39" t="s">
        <v>3743</v>
      </c>
      <c r="O325" s="39" t="s">
        <v>4192</v>
      </c>
      <c r="P325" s="39" t="s">
        <v>3298</v>
      </c>
      <c r="Q325" s="37">
        <v>10</v>
      </c>
      <c r="R325" s="38" t="s">
        <v>1690</v>
      </c>
      <c r="S325" s="36" t="s">
        <v>3744</v>
      </c>
      <c r="T325" s="36" t="s">
        <v>4014</v>
      </c>
      <c r="U325" s="22" t="str">
        <f>IFERROR(VLOOKUP(C325,Mapping!B:H,5,0),"RBM to inform")</f>
        <v>CHENNAI</v>
      </c>
      <c r="V325" s="22" t="str">
        <f>IFERROR(VLOOKUP(C325,Mapping!B:H,6,0),"RBM to inform")</f>
        <v>CHENNAI ABM</v>
      </c>
      <c r="W325" s="22" t="str">
        <f>IFERROR(VLOOKUP(C325,Mapping!B:H,7,0),"RBM to inform")</f>
        <v>CHENNAI SM</v>
      </c>
    </row>
    <row r="326" spans="1:23">
      <c r="A326" s="39" t="s">
        <v>5351</v>
      </c>
      <c r="B326" s="41">
        <v>44695</v>
      </c>
      <c r="C326" s="39" t="s">
        <v>1934</v>
      </c>
      <c r="D326" s="39" t="s">
        <v>1935</v>
      </c>
      <c r="E326" s="39" t="s">
        <v>4135</v>
      </c>
      <c r="F326" s="39" t="s">
        <v>4136</v>
      </c>
      <c r="G326" s="39" t="s">
        <v>3741</v>
      </c>
      <c r="H326" s="39" t="s">
        <v>4193</v>
      </c>
      <c r="I326" s="39" t="s">
        <v>3742</v>
      </c>
      <c r="J326" s="42">
        <v>20</v>
      </c>
      <c r="K326" s="43">
        <v>6531.42</v>
      </c>
      <c r="L326" s="43">
        <v>7315.18</v>
      </c>
      <c r="M326" s="43">
        <v>326.57</v>
      </c>
      <c r="N326" s="39" t="s">
        <v>3743</v>
      </c>
      <c r="O326" s="39" t="s">
        <v>4192</v>
      </c>
      <c r="P326" s="39" t="s">
        <v>1934</v>
      </c>
      <c r="Q326" s="37">
        <v>20</v>
      </c>
      <c r="R326" s="38" t="s">
        <v>1690</v>
      </c>
      <c r="S326" s="36" t="s">
        <v>3744</v>
      </c>
      <c r="T326" s="36" t="s">
        <v>4014</v>
      </c>
      <c r="U326" s="22" t="str">
        <f>IFERROR(VLOOKUP(C326,Mapping!B:H,5,0),"RBM to inform")</f>
        <v>CHENNAI</v>
      </c>
      <c r="V326" s="22" t="str">
        <f>IFERROR(VLOOKUP(C326,Mapping!B:H,6,0),"RBM to inform")</f>
        <v>CHENNAI ABM</v>
      </c>
      <c r="W326" s="22" t="str">
        <f>IFERROR(VLOOKUP(C326,Mapping!B:H,7,0),"RBM to inform")</f>
        <v>CHENNAI SM</v>
      </c>
    </row>
    <row r="327" spans="1:23">
      <c r="A327" s="39" t="s">
        <v>5351</v>
      </c>
      <c r="B327" s="41">
        <v>44695</v>
      </c>
      <c r="C327" s="39" t="s">
        <v>1934</v>
      </c>
      <c r="D327" s="39" t="s">
        <v>1935</v>
      </c>
      <c r="E327" s="39" t="s">
        <v>4188</v>
      </c>
      <c r="F327" s="39" t="s">
        <v>4189</v>
      </c>
      <c r="G327" s="39" t="s">
        <v>3741</v>
      </c>
      <c r="H327" s="39" t="s">
        <v>4190</v>
      </c>
      <c r="I327" s="39" t="s">
        <v>3742</v>
      </c>
      <c r="J327" s="42">
        <v>5</v>
      </c>
      <c r="K327" s="43">
        <v>6525.02</v>
      </c>
      <c r="L327" s="43">
        <v>7308.02</v>
      </c>
      <c r="M327" s="43">
        <v>1305</v>
      </c>
      <c r="N327" s="39" t="s">
        <v>3743</v>
      </c>
      <c r="O327" s="39" t="s">
        <v>4192</v>
      </c>
      <c r="P327" s="39" t="s">
        <v>1934</v>
      </c>
      <c r="Q327" s="37">
        <v>5</v>
      </c>
      <c r="R327" s="38" t="s">
        <v>1690</v>
      </c>
      <c r="S327" s="36" t="s">
        <v>3744</v>
      </c>
      <c r="T327" s="36" t="s">
        <v>4014</v>
      </c>
      <c r="U327" s="22" t="str">
        <f>IFERROR(VLOOKUP(C327,Mapping!B:H,5,0),"RBM to inform")</f>
        <v>CHENNAI</v>
      </c>
      <c r="V327" s="22" t="str">
        <f>IFERROR(VLOOKUP(C327,Mapping!B:H,6,0),"RBM to inform")</f>
        <v>CHENNAI ABM</v>
      </c>
      <c r="W327" s="22" t="str">
        <f>IFERROR(VLOOKUP(C327,Mapping!B:H,7,0),"RBM to inform")</f>
        <v>CHENNAI SM</v>
      </c>
    </row>
    <row r="328" spans="1:23">
      <c r="A328" s="39" t="s">
        <v>5352</v>
      </c>
      <c r="B328" s="41">
        <v>44695</v>
      </c>
      <c r="C328" s="39" t="s">
        <v>1941</v>
      </c>
      <c r="D328" s="39" t="s">
        <v>183</v>
      </c>
      <c r="E328" s="39" t="s">
        <v>4197</v>
      </c>
      <c r="F328" s="39" t="s">
        <v>4198</v>
      </c>
      <c r="G328" s="39" t="s">
        <v>3741</v>
      </c>
      <c r="H328" s="39" t="s">
        <v>4199</v>
      </c>
      <c r="I328" s="39" t="s">
        <v>3742</v>
      </c>
      <c r="J328" s="42">
        <v>10</v>
      </c>
      <c r="K328" s="43">
        <v>6524.96</v>
      </c>
      <c r="L328" s="43">
        <v>7307.96</v>
      </c>
      <c r="M328" s="43">
        <v>652.5</v>
      </c>
      <c r="N328" s="39" t="s">
        <v>3743</v>
      </c>
      <c r="O328" s="39" t="s">
        <v>4192</v>
      </c>
      <c r="P328" s="39" t="s">
        <v>1941</v>
      </c>
      <c r="Q328" s="37">
        <v>10</v>
      </c>
      <c r="R328" s="38" t="s">
        <v>1690</v>
      </c>
      <c r="S328" s="36" t="s">
        <v>3744</v>
      </c>
      <c r="T328" s="36" t="s">
        <v>4014</v>
      </c>
      <c r="U328" s="22" t="str">
        <f>IFERROR(VLOOKUP(C328,Mapping!B:H,5,0),"RBM to inform")</f>
        <v>CHENNAI</v>
      </c>
      <c r="V328" s="22" t="str">
        <f>IFERROR(VLOOKUP(C328,Mapping!B:H,6,0),"RBM to inform")</f>
        <v>CHENNAI ABM</v>
      </c>
      <c r="W328" s="22" t="str">
        <f>IFERROR(VLOOKUP(C328,Mapping!B:H,7,0),"RBM to inform")</f>
        <v>CHENNAI SM</v>
      </c>
    </row>
    <row r="329" spans="1:23">
      <c r="A329" s="39" t="s">
        <v>5353</v>
      </c>
      <c r="B329" s="41">
        <v>44695</v>
      </c>
      <c r="C329" s="39" t="s">
        <v>1946</v>
      </c>
      <c r="D329" s="39" t="s">
        <v>1947</v>
      </c>
      <c r="E329" s="39" t="s">
        <v>4197</v>
      </c>
      <c r="F329" s="39" t="s">
        <v>4198</v>
      </c>
      <c r="G329" s="39" t="s">
        <v>3741</v>
      </c>
      <c r="H329" s="39" t="s">
        <v>4199</v>
      </c>
      <c r="I329" s="39" t="s">
        <v>3742</v>
      </c>
      <c r="J329" s="42">
        <v>10</v>
      </c>
      <c r="K329" s="43">
        <v>6525.03</v>
      </c>
      <c r="L329" s="43">
        <v>7308.03</v>
      </c>
      <c r="M329" s="43">
        <v>652.5</v>
      </c>
      <c r="N329" s="39" t="s">
        <v>3743</v>
      </c>
      <c r="O329" s="39" t="s">
        <v>4192</v>
      </c>
      <c r="P329" s="39" t="s">
        <v>1946</v>
      </c>
      <c r="Q329" s="37">
        <v>10</v>
      </c>
      <c r="R329" s="38" t="s">
        <v>1690</v>
      </c>
      <c r="S329" s="36" t="s">
        <v>3744</v>
      </c>
      <c r="T329" s="36" t="s">
        <v>4014</v>
      </c>
      <c r="U329" s="22" t="str">
        <f>IFERROR(VLOOKUP(C329,Mapping!B:H,5,0),"RBM to inform")</f>
        <v>MADURAI</v>
      </c>
      <c r="V329" s="22" t="str">
        <f>IFERROR(VLOOKUP(C329,Mapping!B:H,6,0),"RBM to inform")</f>
        <v>CHENNAI ABM</v>
      </c>
      <c r="W329" s="22" t="str">
        <f>IFERROR(VLOOKUP(C329,Mapping!B:H,7,0),"RBM to inform")</f>
        <v>CHENNAI SM</v>
      </c>
    </row>
    <row r="330" spans="1:23">
      <c r="A330" s="39" t="s">
        <v>5354</v>
      </c>
      <c r="B330" s="41">
        <v>44695</v>
      </c>
      <c r="C330" s="39" t="s">
        <v>3838</v>
      </c>
      <c r="D330" s="39" t="s">
        <v>3839</v>
      </c>
      <c r="E330" s="39" t="s">
        <v>4197</v>
      </c>
      <c r="F330" s="39" t="s">
        <v>4198</v>
      </c>
      <c r="G330" s="39" t="s">
        <v>3741</v>
      </c>
      <c r="H330" s="39" t="s">
        <v>4199</v>
      </c>
      <c r="I330" s="39" t="s">
        <v>3742</v>
      </c>
      <c r="J330" s="42">
        <v>50</v>
      </c>
      <c r="K330" s="43">
        <v>32624.98</v>
      </c>
      <c r="L330" s="43">
        <v>36539.980000000003</v>
      </c>
      <c r="M330" s="43">
        <v>652.5</v>
      </c>
      <c r="N330" s="39" t="s">
        <v>3743</v>
      </c>
      <c r="O330" s="39" t="s">
        <v>4192</v>
      </c>
      <c r="P330" s="39" t="s">
        <v>3838</v>
      </c>
      <c r="Q330" s="37">
        <v>50</v>
      </c>
      <c r="R330" s="38" t="s">
        <v>1690</v>
      </c>
      <c r="S330" s="36" t="s">
        <v>3744</v>
      </c>
      <c r="T330" s="36" t="s">
        <v>4014</v>
      </c>
      <c r="U330" s="22" t="str">
        <f>IFERROR(VLOOKUP(C330,Mapping!B:H,5,0),"RBM to inform")</f>
        <v>CHENNAI</v>
      </c>
      <c r="V330" s="22" t="str">
        <f>IFERROR(VLOOKUP(C330,Mapping!B:H,6,0),"RBM to inform")</f>
        <v>CHENNAI ABM</v>
      </c>
      <c r="W330" s="22" t="str">
        <f>IFERROR(VLOOKUP(C330,Mapping!B:H,7,0),"RBM to inform")</f>
        <v>CHENNAI SM</v>
      </c>
    </row>
    <row r="331" spans="1:23">
      <c r="A331" s="39" t="s">
        <v>5485</v>
      </c>
      <c r="B331" s="41">
        <v>44697</v>
      </c>
      <c r="C331" s="39" t="s">
        <v>1937</v>
      </c>
      <c r="D331" s="39" t="s">
        <v>725</v>
      </c>
      <c r="E331" s="39" t="s">
        <v>4135</v>
      </c>
      <c r="F331" s="39" t="s">
        <v>4136</v>
      </c>
      <c r="G331" s="39" t="s">
        <v>3741</v>
      </c>
      <c r="H331" s="39" t="s">
        <v>4193</v>
      </c>
      <c r="I331" s="39" t="s">
        <v>3742</v>
      </c>
      <c r="J331" s="42">
        <v>10</v>
      </c>
      <c r="K331" s="43">
        <v>3265.74</v>
      </c>
      <c r="L331" s="43">
        <v>3657.62</v>
      </c>
      <c r="M331" s="43">
        <v>326.57</v>
      </c>
      <c r="N331" s="39" t="s">
        <v>3743</v>
      </c>
      <c r="O331" s="39" t="s">
        <v>4192</v>
      </c>
      <c r="P331" s="39" t="s">
        <v>1937</v>
      </c>
      <c r="Q331" s="37">
        <v>10</v>
      </c>
      <c r="R331" s="38" t="s">
        <v>1690</v>
      </c>
      <c r="S331" s="36" t="s">
        <v>3744</v>
      </c>
      <c r="T331" s="36" t="s">
        <v>4014</v>
      </c>
      <c r="U331" s="22" t="str">
        <f>IFERROR(VLOOKUP(C331,Mapping!B:H,5,0),"RBM to inform")</f>
        <v>CHENNAI</v>
      </c>
      <c r="V331" s="22" t="str">
        <f>IFERROR(VLOOKUP(C331,Mapping!B:H,6,0),"RBM to inform")</f>
        <v>CHENNAI ABM</v>
      </c>
      <c r="W331" s="22" t="str">
        <f>IFERROR(VLOOKUP(C331,Mapping!B:H,7,0),"RBM to inform")</f>
        <v>CHENNAI SM</v>
      </c>
    </row>
    <row r="332" spans="1:23">
      <c r="A332" s="39" t="s">
        <v>5486</v>
      </c>
      <c r="B332" s="41">
        <v>44697</v>
      </c>
      <c r="C332" s="39" t="s">
        <v>3816</v>
      </c>
      <c r="D332" s="39" t="s">
        <v>3817</v>
      </c>
      <c r="E332" s="39" t="s">
        <v>4135</v>
      </c>
      <c r="F332" s="39" t="s">
        <v>4136</v>
      </c>
      <c r="G332" s="39" t="s">
        <v>3741</v>
      </c>
      <c r="H332" s="39" t="s">
        <v>4193</v>
      </c>
      <c r="I332" s="39" t="s">
        <v>3742</v>
      </c>
      <c r="J332" s="42">
        <v>20</v>
      </c>
      <c r="K332" s="43">
        <v>6531.42</v>
      </c>
      <c r="L332" s="43">
        <v>7315.18</v>
      </c>
      <c r="M332" s="43">
        <v>326.57</v>
      </c>
      <c r="N332" s="39" t="s">
        <v>3743</v>
      </c>
      <c r="O332" s="39" t="s">
        <v>4192</v>
      </c>
      <c r="P332" s="39" t="s">
        <v>3816</v>
      </c>
      <c r="Q332" s="37">
        <v>20</v>
      </c>
      <c r="R332" s="38" t="s">
        <v>1690</v>
      </c>
      <c r="S332" s="36" t="s">
        <v>3744</v>
      </c>
      <c r="T332" s="36" t="s">
        <v>4014</v>
      </c>
      <c r="U332" s="22" t="str">
        <f>IFERROR(VLOOKUP(C332,Mapping!B:H,5,0),"RBM to inform")</f>
        <v>CHENNAI</v>
      </c>
      <c r="V332" s="22" t="str">
        <f>IFERROR(VLOOKUP(C332,Mapping!B:H,6,0),"RBM to inform")</f>
        <v>CHENNAI ABM</v>
      </c>
      <c r="W332" s="22" t="str">
        <f>IFERROR(VLOOKUP(C332,Mapping!B:H,7,0),"RBM to inform")</f>
        <v>CHENNAI SM</v>
      </c>
    </row>
    <row r="333" spans="1:23">
      <c r="A333" s="39" t="s">
        <v>5487</v>
      </c>
      <c r="B333" s="41">
        <v>44697</v>
      </c>
      <c r="C333" s="39" t="s">
        <v>1961</v>
      </c>
      <c r="D333" s="39" t="s">
        <v>1740</v>
      </c>
      <c r="E333" s="39" t="s">
        <v>4188</v>
      </c>
      <c r="F333" s="39" t="s">
        <v>4189</v>
      </c>
      <c r="G333" s="39" t="s">
        <v>3741</v>
      </c>
      <c r="H333" s="39" t="s">
        <v>4190</v>
      </c>
      <c r="I333" s="39" t="s">
        <v>3742</v>
      </c>
      <c r="J333" s="42">
        <v>4</v>
      </c>
      <c r="K333" s="43">
        <v>5219.96</v>
      </c>
      <c r="L333" s="43">
        <v>5846.36</v>
      </c>
      <c r="M333" s="43">
        <v>1305</v>
      </c>
      <c r="N333" s="39" t="s">
        <v>3743</v>
      </c>
      <c r="O333" s="39" t="s">
        <v>4192</v>
      </c>
      <c r="P333" s="39" t="s">
        <v>1961</v>
      </c>
      <c r="Q333" s="37">
        <v>4</v>
      </c>
      <c r="R333" s="38" t="s">
        <v>1690</v>
      </c>
      <c r="S333" s="36" t="s">
        <v>3744</v>
      </c>
      <c r="T333" s="36" t="s">
        <v>4014</v>
      </c>
      <c r="U333" s="22" t="str">
        <f>IFERROR(VLOOKUP(C333,Mapping!B:H,5,0),"RBM to inform")</f>
        <v>COIMBATORE</v>
      </c>
      <c r="V333" s="22" t="str">
        <f>IFERROR(VLOOKUP(C333,Mapping!B:H,6,0),"RBM to inform")</f>
        <v>ERNAKULAM ABM</v>
      </c>
      <c r="W333" s="22" t="str">
        <f>IFERROR(VLOOKUP(C333,Mapping!B:H,7,0),"RBM to inform")</f>
        <v>CHENNAI SM</v>
      </c>
    </row>
    <row r="334" spans="1:23">
      <c r="A334" s="39" t="s">
        <v>5488</v>
      </c>
      <c r="B334" s="41">
        <v>44697</v>
      </c>
      <c r="C334" s="39" t="s">
        <v>1942</v>
      </c>
      <c r="D334" s="39" t="s">
        <v>326</v>
      </c>
      <c r="E334" s="39" t="s">
        <v>4197</v>
      </c>
      <c r="F334" s="39" t="s">
        <v>4198</v>
      </c>
      <c r="G334" s="39" t="s">
        <v>3741</v>
      </c>
      <c r="H334" s="39" t="s">
        <v>4199</v>
      </c>
      <c r="I334" s="39" t="s">
        <v>3742</v>
      </c>
      <c r="J334" s="42">
        <v>10</v>
      </c>
      <c r="K334" s="43">
        <v>6524.99</v>
      </c>
      <c r="L334" s="43">
        <v>7307.99</v>
      </c>
      <c r="M334" s="43">
        <v>652.5</v>
      </c>
      <c r="N334" s="39" t="s">
        <v>3743</v>
      </c>
      <c r="O334" s="39" t="s">
        <v>4192</v>
      </c>
      <c r="P334" s="39" t="s">
        <v>1942</v>
      </c>
      <c r="Q334" s="37">
        <v>10</v>
      </c>
      <c r="R334" s="38" t="s">
        <v>1690</v>
      </c>
      <c r="S334" s="36" t="s">
        <v>3744</v>
      </c>
      <c r="T334" s="36" t="s">
        <v>4014</v>
      </c>
      <c r="U334" s="22" t="str">
        <f>IFERROR(VLOOKUP(C334,Mapping!B:H,5,0),"RBM to inform")</f>
        <v>COIMBATORE</v>
      </c>
      <c r="V334" s="22" t="str">
        <f>IFERROR(VLOOKUP(C334,Mapping!B:H,6,0),"RBM to inform")</f>
        <v>ERNAKULAM ABM</v>
      </c>
      <c r="W334" s="22" t="str">
        <f>IFERROR(VLOOKUP(C334,Mapping!B:H,7,0),"RBM to inform")</f>
        <v>CHENNAI SM</v>
      </c>
    </row>
    <row r="335" spans="1:23">
      <c r="A335" s="39" t="s">
        <v>5488</v>
      </c>
      <c r="B335" s="41">
        <v>44697</v>
      </c>
      <c r="C335" s="39" t="s">
        <v>1942</v>
      </c>
      <c r="D335" s="39" t="s">
        <v>326</v>
      </c>
      <c r="E335" s="39" t="s">
        <v>4183</v>
      </c>
      <c r="F335" s="39" t="s">
        <v>4184</v>
      </c>
      <c r="G335" s="39" t="s">
        <v>3741</v>
      </c>
      <c r="H335" s="39" t="s">
        <v>4185</v>
      </c>
      <c r="I335" s="39" t="s">
        <v>3742</v>
      </c>
      <c r="J335" s="42">
        <v>5</v>
      </c>
      <c r="K335" s="43">
        <v>6524.99</v>
      </c>
      <c r="L335" s="43">
        <v>7307.99</v>
      </c>
      <c r="M335" s="43">
        <v>1305</v>
      </c>
      <c r="N335" s="39" t="s">
        <v>3743</v>
      </c>
      <c r="O335" s="39" t="s">
        <v>4192</v>
      </c>
      <c r="P335" s="39" t="s">
        <v>1942</v>
      </c>
      <c r="Q335" s="37">
        <v>5</v>
      </c>
      <c r="R335" s="38" t="s">
        <v>1690</v>
      </c>
      <c r="S335" s="36" t="s">
        <v>3744</v>
      </c>
      <c r="T335" s="36" t="s">
        <v>4014</v>
      </c>
      <c r="U335" s="22" t="str">
        <f>IFERROR(VLOOKUP(C335,Mapping!B:H,5,0),"RBM to inform")</f>
        <v>COIMBATORE</v>
      </c>
      <c r="V335" s="22" t="str">
        <f>IFERROR(VLOOKUP(C335,Mapping!B:H,6,0),"RBM to inform")</f>
        <v>ERNAKULAM ABM</v>
      </c>
      <c r="W335" s="22" t="str">
        <f>IFERROR(VLOOKUP(C335,Mapping!B:H,7,0),"RBM to inform")</f>
        <v>CHENNAI SM</v>
      </c>
    </row>
    <row r="336" spans="1:23">
      <c r="A336" s="39" t="s">
        <v>5488</v>
      </c>
      <c r="B336" s="41">
        <v>44697</v>
      </c>
      <c r="C336" s="39" t="s">
        <v>1942</v>
      </c>
      <c r="D336" s="39" t="s">
        <v>326</v>
      </c>
      <c r="E336" s="39" t="s">
        <v>4135</v>
      </c>
      <c r="F336" s="39" t="s">
        <v>4136</v>
      </c>
      <c r="G336" s="39" t="s">
        <v>3741</v>
      </c>
      <c r="H336" s="39" t="s">
        <v>4193</v>
      </c>
      <c r="I336" s="39" t="s">
        <v>3742</v>
      </c>
      <c r="J336" s="42">
        <v>20</v>
      </c>
      <c r="K336" s="43">
        <v>6531.39</v>
      </c>
      <c r="L336" s="43">
        <v>7315.15</v>
      </c>
      <c r="M336" s="43">
        <v>326.57</v>
      </c>
      <c r="N336" s="39" t="s">
        <v>3743</v>
      </c>
      <c r="O336" s="39" t="s">
        <v>4192</v>
      </c>
      <c r="P336" s="39" t="s">
        <v>1942</v>
      </c>
      <c r="Q336" s="37">
        <v>20</v>
      </c>
      <c r="R336" s="38" t="s">
        <v>1690</v>
      </c>
      <c r="S336" s="36" t="s">
        <v>3744</v>
      </c>
      <c r="T336" s="36" t="s">
        <v>4014</v>
      </c>
      <c r="U336" s="22" t="str">
        <f>IFERROR(VLOOKUP(C336,Mapping!B:H,5,0),"RBM to inform")</f>
        <v>COIMBATORE</v>
      </c>
      <c r="V336" s="22" t="str">
        <f>IFERROR(VLOOKUP(C336,Mapping!B:H,6,0),"RBM to inform")</f>
        <v>ERNAKULAM ABM</v>
      </c>
      <c r="W336" s="22" t="str">
        <f>IFERROR(VLOOKUP(C336,Mapping!B:H,7,0),"RBM to inform")</f>
        <v>CHENNAI SM</v>
      </c>
    </row>
    <row r="337" spans="1:23">
      <c r="A337" s="39" t="s">
        <v>5488</v>
      </c>
      <c r="B337" s="41">
        <v>44697</v>
      </c>
      <c r="C337" s="39" t="s">
        <v>1942</v>
      </c>
      <c r="D337" s="39" t="s">
        <v>326</v>
      </c>
      <c r="E337" s="39" t="s">
        <v>4188</v>
      </c>
      <c r="F337" s="39" t="s">
        <v>4189</v>
      </c>
      <c r="G337" s="39" t="s">
        <v>3741</v>
      </c>
      <c r="H337" s="39" t="s">
        <v>4190</v>
      </c>
      <c r="I337" s="39" t="s">
        <v>3742</v>
      </c>
      <c r="J337" s="42">
        <v>20</v>
      </c>
      <c r="K337" s="43">
        <v>26099.95</v>
      </c>
      <c r="L337" s="43">
        <v>29231.95</v>
      </c>
      <c r="M337" s="43">
        <v>1305</v>
      </c>
      <c r="N337" s="39" t="s">
        <v>3743</v>
      </c>
      <c r="O337" s="39" t="s">
        <v>4192</v>
      </c>
      <c r="P337" s="39" t="s">
        <v>1942</v>
      </c>
      <c r="Q337" s="37">
        <v>20</v>
      </c>
      <c r="R337" s="38" t="s">
        <v>1690</v>
      </c>
      <c r="S337" s="36" t="s">
        <v>3744</v>
      </c>
      <c r="T337" s="36" t="s">
        <v>4014</v>
      </c>
      <c r="U337" s="22" t="str">
        <f>IFERROR(VLOOKUP(C337,Mapping!B:H,5,0),"RBM to inform")</f>
        <v>COIMBATORE</v>
      </c>
      <c r="V337" s="22" t="str">
        <f>IFERROR(VLOOKUP(C337,Mapping!B:H,6,0),"RBM to inform")</f>
        <v>ERNAKULAM ABM</v>
      </c>
      <c r="W337" s="22" t="str">
        <f>IFERROR(VLOOKUP(C337,Mapping!B:H,7,0),"RBM to inform")</f>
        <v>CHENNAI SM</v>
      </c>
    </row>
    <row r="338" spans="1:23">
      <c r="A338" s="39" t="s">
        <v>5489</v>
      </c>
      <c r="B338" s="41">
        <v>44697</v>
      </c>
      <c r="C338" s="39" t="s">
        <v>1899</v>
      </c>
      <c r="D338" s="39" t="s">
        <v>589</v>
      </c>
      <c r="E338" s="39" t="s">
        <v>4197</v>
      </c>
      <c r="F338" s="39" t="s">
        <v>4198</v>
      </c>
      <c r="G338" s="39" t="s">
        <v>3741</v>
      </c>
      <c r="H338" s="39" t="s">
        <v>4199</v>
      </c>
      <c r="I338" s="39" t="s">
        <v>3742</v>
      </c>
      <c r="J338" s="42">
        <v>96</v>
      </c>
      <c r="K338" s="43">
        <v>62640.04</v>
      </c>
      <c r="L338" s="43">
        <v>70156.84</v>
      </c>
      <c r="M338" s="43">
        <v>652.5</v>
      </c>
      <c r="N338" s="39" t="s">
        <v>3743</v>
      </c>
      <c r="O338" s="39" t="s">
        <v>4192</v>
      </c>
      <c r="P338" s="39" t="s">
        <v>1899</v>
      </c>
      <c r="Q338" s="37">
        <v>96</v>
      </c>
      <c r="R338" s="38" t="s">
        <v>1690</v>
      </c>
      <c r="S338" s="36" t="s">
        <v>3744</v>
      </c>
      <c r="T338" s="36" t="s">
        <v>4014</v>
      </c>
      <c r="U338" s="22" t="str">
        <f>IFERROR(VLOOKUP(C338,Mapping!B:H,5,0),"RBM to inform")</f>
        <v>CHENNAI</v>
      </c>
      <c r="V338" s="22" t="str">
        <f>IFERROR(VLOOKUP(C338,Mapping!B:H,6,0),"RBM to inform")</f>
        <v>CHENNAI ABM</v>
      </c>
      <c r="W338" s="22" t="str">
        <f>IFERROR(VLOOKUP(C338,Mapping!B:H,7,0),"RBM to inform")</f>
        <v>CHENNAI SM</v>
      </c>
    </row>
    <row r="339" spans="1:23">
      <c r="A339" s="39" t="s">
        <v>5489</v>
      </c>
      <c r="B339" s="41">
        <v>44697</v>
      </c>
      <c r="C339" s="39" t="s">
        <v>1899</v>
      </c>
      <c r="D339" s="39" t="s">
        <v>589</v>
      </c>
      <c r="E339" s="39" t="s">
        <v>4183</v>
      </c>
      <c r="F339" s="39" t="s">
        <v>4184</v>
      </c>
      <c r="G339" s="39" t="s">
        <v>3741</v>
      </c>
      <c r="H339" s="39" t="s">
        <v>4185</v>
      </c>
      <c r="I339" s="39" t="s">
        <v>3742</v>
      </c>
      <c r="J339" s="42">
        <v>5</v>
      </c>
      <c r="K339" s="43">
        <v>6525</v>
      </c>
      <c r="L339" s="43">
        <v>7308</v>
      </c>
      <c r="M339" s="43">
        <v>1305</v>
      </c>
      <c r="N339" s="39" t="s">
        <v>3743</v>
      </c>
      <c r="O339" s="39" t="s">
        <v>4192</v>
      </c>
      <c r="P339" s="39" t="s">
        <v>1899</v>
      </c>
      <c r="Q339" s="37">
        <v>5</v>
      </c>
      <c r="R339" s="38" t="s">
        <v>1690</v>
      </c>
      <c r="S339" s="36" t="s">
        <v>3744</v>
      </c>
      <c r="T339" s="36" t="s">
        <v>4014</v>
      </c>
      <c r="U339" s="22" t="str">
        <f>IFERROR(VLOOKUP(C339,Mapping!B:H,5,0),"RBM to inform")</f>
        <v>CHENNAI</v>
      </c>
      <c r="V339" s="22" t="str">
        <f>IFERROR(VLOOKUP(C339,Mapping!B:H,6,0),"RBM to inform")</f>
        <v>CHENNAI ABM</v>
      </c>
      <c r="W339" s="22" t="str">
        <f>IFERROR(VLOOKUP(C339,Mapping!B:H,7,0),"RBM to inform")</f>
        <v>CHENNAI SM</v>
      </c>
    </row>
    <row r="340" spans="1:23">
      <c r="A340" s="39" t="s">
        <v>5489</v>
      </c>
      <c r="B340" s="41">
        <v>44697</v>
      </c>
      <c r="C340" s="39" t="s">
        <v>1899</v>
      </c>
      <c r="D340" s="39" t="s">
        <v>589</v>
      </c>
      <c r="E340" s="39" t="s">
        <v>4135</v>
      </c>
      <c r="F340" s="39" t="s">
        <v>4136</v>
      </c>
      <c r="G340" s="39" t="s">
        <v>3741</v>
      </c>
      <c r="H340" s="39" t="s">
        <v>4193</v>
      </c>
      <c r="I340" s="39" t="s">
        <v>3742</v>
      </c>
      <c r="J340" s="42">
        <v>60</v>
      </c>
      <c r="K340" s="43">
        <v>19594.21</v>
      </c>
      <c r="L340" s="43">
        <v>21945.51</v>
      </c>
      <c r="M340" s="43">
        <v>326.57</v>
      </c>
      <c r="N340" s="39" t="s">
        <v>3743</v>
      </c>
      <c r="O340" s="39" t="s">
        <v>4192</v>
      </c>
      <c r="P340" s="39" t="s">
        <v>1899</v>
      </c>
      <c r="Q340" s="37">
        <v>60</v>
      </c>
      <c r="R340" s="38" t="s">
        <v>1690</v>
      </c>
      <c r="S340" s="36" t="s">
        <v>3744</v>
      </c>
      <c r="T340" s="36" t="s">
        <v>4014</v>
      </c>
      <c r="U340" s="22" t="str">
        <f>IFERROR(VLOOKUP(C340,Mapping!B:H,5,0),"RBM to inform")</f>
        <v>CHENNAI</v>
      </c>
      <c r="V340" s="22" t="str">
        <f>IFERROR(VLOOKUP(C340,Mapping!B:H,6,0),"RBM to inform")</f>
        <v>CHENNAI ABM</v>
      </c>
      <c r="W340" s="22" t="str">
        <f>IFERROR(VLOOKUP(C340,Mapping!B:H,7,0),"RBM to inform")</f>
        <v>CHENNAI SM</v>
      </c>
    </row>
    <row r="341" spans="1:23">
      <c r="A341" s="39" t="s">
        <v>5489</v>
      </c>
      <c r="B341" s="41">
        <v>44697</v>
      </c>
      <c r="C341" s="39" t="s">
        <v>1899</v>
      </c>
      <c r="D341" s="39" t="s">
        <v>589</v>
      </c>
      <c r="E341" s="39" t="s">
        <v>4188</v>
      </c>
      <c r="F341" s="39" t="s">
        <v>4189</v>
      </c>
      <c r="G341" s="39" t="s">
        <v>3741</v>
      </c>
      <c r="H341" s="39" t="s">
        <v>4190</v>
      </c>
      <c r="I341" s="39" t="s">
        <v>3742</v>
      </c>
      <c r="J341" s="42">
        <v>30</v>
      </c>
      <c r="K341" s="43">
        <v>39150.019999999997</v>
      </c>
      <c r="L341" s="43">
        <v>43848.02</v>
      </c>
      <c r="M341" s="43">
        <v>1305</v>
      </c>
      <c r="N341" s="39" t="s">
        <v>3743</v>
      </c>
      <c r="O341" s="39" t="s">
        <v>4192</v>
      </c>
      <c r="P341" s="39" t="s">
        <v>1899</v>
      </c>
      <c r="Q341" s="37">
        <v>30</v>
      </c>
      <c r="R341" s="38" t="s">
        <v>1690</v>
      </c>
      <c r="S341" s="36" t="s">
        <v>3744</v>
      </c>
      <c r="T341" s="36" t="s">
        <v>4014</v>
      </c>
      <c r="U341" s="22" t="str">
        <f>IFERROR(VLOOKUP(C341,Mapping!B:H,5,0),"RBM to inform")</f>
        <v>CHENNAI</v>
      </c>
      <c r="V341" s="22" t="str">
        <f>IFERROR(VLOOKUP(C341,Mapping!B:H,6,0),"RBM to inform")</f>
        <v>CHENNAI ABM</v>
      </c>
      <c r="W341" s="22" t="str">
        <f>IFERROR(VLOOKUP(C341,Mapping!B:H,7,0),"RBM to inform")</f>
        <v>CHENNAI SM</v>
      </c>
    </row>
    <row r="342" spans="1:23">
      <c r="A342" s="39" t="s">
        <v>5490</v>
      </c>
      <c r="B342" s="41">
        <v>44697</v>
      </c>
      <c r="C342" s="39" t="s">
        <v>1952</v>
      </c>
      <c r="D342" s="39" t="s">
        <v>171</v>
      </c>
      <c r="E342" s="39" t="s">
        <v>4197</v>
      </c>
      <c r="F342" s="39" t="s">
        <v>4198</v>
      </c>
      <c r="G342" s="39" t="s">
        <v>3741</v>
      </c>
      <c r="H342" s="39" t="s">
        <v>4199</v>
      </c>
      <c r="I342" s="39" t="s">
        <v>3742</v>
      </c>
      <c r="J342" s="42">
        <v>20</v>
      </c>
      <c r="K342" s="43">
        <v>13049.9</v>
      </c>
      <c r="L342" s="43">
        <v>14615.9</v>
      </c>
      <c r="M342" s="43">
        <v>652.5</v>
      </c>
      <c r="N342" s="39" t="s">
        <v>3743</v>
      </c>
      <c r="O342" s="39" t="s">
        <v>4192</v>
      </c>
      <c r="P342" s="39" t="s">
        <v>1952</v>
      </c>
      <c r="Q342" s="37">
        <v>20</v>
      </c>
      <c r="R342" s="38" t="s">
        <v>1690</v>
      </c>
      <c r="S342" s="36" t="s">
        <v>3744</v>
      </c>
      <c r="T342" s="36" t="s">
        <v>4014</v>
      </c>
      <c r="U342" s="22" t="str">
        <f>IFERROR(VLOOKUP(C342,Mapping!B:H,5,0),"RBM to inform")</f>
        <v>CHENNAI</v>
      </c>
      <c r="V342" s="22" t="str">
        <f>IFERROR(VLOOKUP(C342,Mapping!B:H,6,0),"RBM to inform")</f>
        <v>CHENNAI ABM</v>
      </c>
      <c r="W342" s="22" t="str">
        <f>IFERROR(VLOOKUP(C342,Mapping!B:H,7,0),"RBM to inform")</f>
        <v>CHENNAI SM</v>
      </c>
    </row>
    <row r="343" spans="1:23">
      <c r="A343" s="39" t="s">
        <v>5491</v>
      </c>
      <c r="B343" s="41">
        <v>44697</v>
      </c>
      <c r="C343" s="39" t="s">
        <v>1892</v>
      </c>
      <c r="D343" s="39" t="s">
        <v>722</v>
      </c>
      <c r="E343" s="39" t="s">
        <v>4188</v>
      </c>
      <c r="F343" s="39" t="s">
        <v>4189</v>
      </c>
      <c r="G343" s="39" t="s">
        <v>3741</v>
      </c>
      <c r="H343" s="39" t="s">
        <v>4190</v>
      </c>
      <c r="I343" s="39" t="s">
        <v>3742</v>
      </c>
      <c r="J343" s="42">
        <v>4</v>
      </c>
      <c r="K343" s="43">
        <v>5220.12</v>
      </c>
      <c r="L343" s="43">
        <v>5846.52</v>
      </c>
      <c r="M343" s="43">
        <v>1305</v>
      </c>
      <c r="N343" s="39" t="s">
        <v>3743</v>
      </c>
      <c r="O343" s="39" t="s">
        <v>4192</v>
      </c>
      <c r="P343" s="39" t="s">
        <v>1892</v>
      </c>
      <c r="Q343" s="37">
        <v>4</v>
      </c>
      <c r="R343" s="38" t="s">
        <v>1690</v>
      </c>
      <c r="S343" s="36" t="s">
        <v>3744</v>
      </c>
      <c r="T343" s="36" t="s">
        <v>4014</v>
      </c>
      <c r="U343" s="22" t="str">
        <f>IFERROR(VLOOKUP(C343,Mapping!B:H,5,0),"RBM to inform")</f>
        <v>CHENNAI</v>
      </c>
      <c r="V343" s="22" t="str">
        <f>IFERROR(VLOOKUP(C343,Mapping!B:H,6,0),"RBM to inform")</f>
        <v>CHENNAI ABM</v>
      </c>
      <c r="W343" s="22" t="str">
        <f>IFERROR(VLOOKUP(C343,Mapping!B:H,7,0),"RBM to inform")</f>
        <v>CHENNAI SM</v>
      </c>
    </row>
    <row r="344" spans="1:23">
      <c r="A344" s="39" t="s">
        <v>5492</v>
      </c>
      <c r="B344" s="41">
        <v>44697</v>
      </c>
      <c r="C344" s="39" t="s">
        <v>1955</v>
      </c>
      <c r="D344" s="39" t="s">
        <v>1721</v>
      </c>
      <c r="E344" s="39" t="s">
        <v>4183</v>
      </c>
      <c r="F344" s="39" t="s">
        <v>4184</v>
      </c>
      <c r="G344" s="39" t="s">
        <v>3741</v>
      </c>
      <c r="H344" s="39" t="s">
        <v>4185</v>
      </c>
      <c r="I344" s="39" t="s">
        <v>3742</v>
      </c>
      <c r="J344" s="42">
        <v>12</v>
      </c>
      <c r="K344" s="43">
        <v>15660</v>
      </c>
      <c r="L344" s="43">
        <v>17539.2</v>
      </c>
      <c r="M344" s="43">
        <v>1305</v>
      </c>
      <c r="N344" s="39" t="s">
        <v>3743</v>
      </c>
      <c r="O344" s="39" t="s">
        <v>4192</v>
      </c>
      <c r="P344" s="39" t="s">
        <v>1955</v>
      </c>
      <c r="Q344" s="37">
        <v>12</v>
      </c>
      <c r="R344" s="38" t="s">
        <v>1690</v>
      </c>
      <c r="S344" s="36" t="s">
        <v>3744</v>
      </c>
      <c r="T344" s="36" t="s">
        <v>4014</v>
      </c>
      <c r="U344" s="22" t="str">
        <f>IFERROR(VLOOKUP(C344,Mapping!B:H,5,0),"RBM to inform")</f>
        <v>CHENNAI</v>
      </c>
      <c r="V344" s="22" t="str">
        <f>IFERROR(VLOOKUP(C344,Mapping!B:H,6,0),"RBM to inform")</f>
        <v>CHENNAI ABM</v>
      </c>
      <c r="W344" s="22" t="str">
        <f>IFERROR(VLOOKUP(C344,Mapping!B:H,7,0),"RBM to inform")</f>
        <v>CHENNAI SM</v>
      </c>
    </row>
    <row r="345" spans="1:23">
      <c r="A345" s="39" t="s">
        <v>5492</v>
      </c>
      <c r="B345" s="41">
        <v>44697</v>
      </c>
      <c r="C345" s="39" t="s">
        <v>1955</v>
      </c>
      <c r="D345" s="39" t="s">
        <v>1721</v>
      </c>
      <c r="E345" s="39" t="s">
        <v>4188</v>
      </c>
      <c r="F345" s="39" t="s">
        <v>4189</v>
      </c>
      <c r="G345" s="39" t="s">
        <v>3741</v>
      </c>
      <c r="H345" s="39" t="s">
        <v>4190</v>
      </c>
      <c r="I345" s="39" t="s">
        <v>3742</v>
      </c>
      <c r="J345" s="42">
        <v>14</v>
      </c>
      <c r="K345" s="43">
        <v>18270</v>
      </c>
      <c r="L345" s="43">
        <v>20462.400000000001</v>
      </c>
      <c r="M345" s="43">
        <v>1305</v>
      </c>
      <c r="N345" s="39" t="s">
        <v>3743</v>
      </c>
      <c r="O345" s="39" t="s">
        <v>4192</v>
      </c>
      <c r="P345" s="39" t="s">
        <v>1955</v>
      </c>
      <c r="Q345" s="37">
        <v>14</v>
      </c>
      <c r="R345" s="38" t="s">
        <v>1690</v>
      </c>
      <c r="S345" s="36" t="s">
        <v>3744</v>
      </c>
      <c r="T345" s="36" t="s">
        <v>4014</v>
      </c>
      <c r="U345" s="22" t="str">
        <f>IFERROR(VLOOKUP(C345,Mapping!B:H,5,0),"RBM to inform")</f>
        <v>CHENNAI</v>
      </c>
      <c r="V345" s="22" t="str">
        <f>IFERROR(VLOOKUP(C345,Mapping!B:H,6,0),"RBM to inform")</f>
        <v>CHENNAI ABM</v>
      </c>
      <c r="W345" s="22" t="str">
        <f>IFERROR(VLOOKUP(C345,Mapping!B:H,7,0),"RBM to inform")</f>
        <v>CHENNAI SM</v>
      </c>
    </row>
    <row r="346" spans="1:23">
      <c r="A346" s="39" t="s">
        <v>5492</v>
      </c>
      <c r="B346" s="41">
        <v>44697</v>
      </c>
      <c r="C346" s="39" t="s">
        <v>1955</v>
      </c>
      <c r="D346" s="39" t="s">
        <v>1721</v>
      </c>
      <c r="E346" s="39" t="s">
        <v>4135</v>
      </c>
      <c r="F346" s="39" t="s">
        <v>4136</v>
      </c>
      <c r="G346" s="39" t="s">
        <v>3741</v>
      </c>
      <c r="H346" s="39" t="s">
        <v>4193</v>
      </c>
      <c r="I346" s="39" t="s">
        <v>3742</v>
      </c>
      <c r="J346" s="42">
        <v>103</v>
      </c>
      <c r="K346" s="43">
        <v>33636.71</v>
      </c>
      <c r="L346" s="43">
        <v>37673.11</v>
      </c>
      <c r="M346" s="43">
        <v>326.57</v>
      </c>
      <c r="N346" s="39" t="s">
        <v>3743</v>
      </c>
      <c r="O346" s="39" t="s">
        <v>4192</v>
      </c>
      <c r="P346" s="39" t="s">
        <v>1955</v>
      </c>
      <c r="Q346" s="37">
        <v>103</v>
      </c>
      <c r="R346" s="38" t="s">
        <v>1690</v>
      </c>
      <c r="S346" s="36" t="s">
        <v>3744</v>
      </c>
      <c r="T346" s="36" t="s">
        <v>4014</v>
      </c>
      <c r="U346" s="22" t="str">
        <f>IFERROR(VLOOKUP(C346,Mapping!B:H,5,0),"RBM to inform")</f>
        <v>CHENNAI</v>
      </c>
      <c r="V346" s="22" t="str">
        <f>IFERROR(VLOOKUP(C346,Mapping!B:H,6,0),"RBM to inform")</f>
        <v>CHENNAI ABM</v>
      </c>
      <c r="W346" s="22" t="str">
        <f>IFERROR(VLOOKUP(C346,Mapping!B:H,7,0),"RBM to inform")</f>
        <v>CHENNAI SM</v>
      </c>
    </row>
    <row r="347" spans="1:23">
      <c r="A347" s="39" t="s">
        <v>5609</v>
      </c>
      <c r="B347" s="41">
        <v>44698</v>
      </c>
      <c r="C347" s="39" t="s">
        <v>1914</v>
      </c>
      <c r="D347" s="39" t="s">
        <v>749</v>
      </c>
      <c r="E347" s="39" t="s">
        <v>4135</v>
      </c>
      <c r="F347" s="39" t="s">
        <v>4136</v>
      </c>
      <c r="G347" s="39" t="s">
        <v>3741</v>
      </c>
      <c r="H347" s="39" t="s">
        <v>4193</v>
      </c>
      <c r="I347" s="39" t="s">
        <v>3742</v>
      </c>
      <c r="J347" s="42">
        <v>60</v>
      </c>
      <c r="K347" s="43">
        <v>19594.13</v>
      </c>
      <c r="L347" s="43">
        <v>21945.43</v>
      </c>
      <c r="M347" s="43">
        <v>326.57</v>
      </c>
      <c r="N347" s="39" t="s">
        <v>3743</v>
      </c>
      <c r="O347" s="39" t="s">
        <v>4192</v>
      </c>
      <c r="P347" s="39" t="s">
        <v>1914</v>
      </c>
      <c r="Q347" s="37">
        <v>60</v>
      </c>
      <c r="R347" s="38" t="s">
        <v>1690</v>
      </c>
      <c r="S347" s="36" t="s">
        <v>3744</v>
      </c>
      <c r="T347" s="36" t="s">
        <v>4014</v>
      </c>
      <c r="U347" s="22" t="str">
        <f>IFERROR(VLOOKUP(C347,Mapping!B:H,5,0),"RBM to inform")</f>
        <v>COIMBATORE</v>
      </c>
      <c r="V347" s="22" t="str">
        <f>IFERROR(VLOOKUP(C347,Mapping!B:H,6,0),"RBM to inform")</f>
        <v>ERNAKULAM ABM</v>
      </c>
      <c r="W347" s="22" t="str">
        <f>IFERROR(VLOOKUP(C347,Mapping!B:H,7,0),"RBM to inform")</f>
        <v>CHENNAI SM</v>
      </c>
    </row>
    <row r="348" spans="1:23">
      <c r="A348" s="39" t="s">
        <v>5609</v>
      </c>
      <c r="B348" s="41">
        <v>44698</v>
      </c>
      <c r="C348" s="39" t="s">
        <v>1914</v>
      </c>
      <c r="D348" s="39" t="s">
        <v>749</v>
      </c>
      <c r="E348" s="39" t="s">
        <v>4188</v>
      </c>
      <c r="F348" s="39" t="s">
        <v>4189</v>
      </c>
      <c r="G348" s="39" t="s">
        <v>3741</v>
      </c>
      <c r="H348" s="39" t="s">
        <v>4190</v>
      </c>
      <c r="I348" s="39" t="s">
        <v>3742</v>
      </c>
      <c r="J348" s="42">
        <v>10</v>
      </c>
      <c r="K348" s="43">
        <v>13049.95</v>
      </c>
      <c r="L348" s="43">
        <v>14615.95</v>
      </c>
      <c r="M348" s="43">
        <v>1305</v>
      </c>
      <c r="N348" s="39" t="s">
        <v>3743</v>
      </c>
      <c r="O348" s="39" t="s">
        <v>4192</v>
      </c>
      <c r="P348" s="39" t="s">
        <v>1914</v>
      </c>
      <c r="Q348" s="37">
        <v>10</v>
      </c>
      <c r="R348" s="38" t="s">
        <v>1690</v>
      </c>
      <c r="S348" s="36" t="s">
        <v>3744</v>
      </c>
      <c r="T348" s="36" t="s">
        <v>4014</v>
      </c>
      <c r="U348" s="22" t="str">
        <f>IFERROR(VLOOKUP(C348,Mapping!B:H,5,0),"RBM to inform")</f>
        <v>COIMBATORE</v>
      </c>
      <c r="V348" s="22" t="str">
        <f>IFERROR(VLOOKUP(C348,Mapping!B:H,6,0),"RBM to inform")</f>
        <v>ERNAKULAM ABM</v>
      </c>
      <c r="W348" s="22" t="str">
        <f>IFERROR(VLOOKUP(C348,Mapping!B:H,7,0),"RBM to inform")</f>
        <v>CHENNAI SM</v>
      </c>
    </row>
    <row r="349" spans="1:23">
      <c r="A349" s="39" t="s">
        <v>5610</v>
      </c>
      <c r="B349" s="41">
        <v>44698</v>
      </c>
      <c r="C349" s="39" t="s">
        <v>1939</v>
      </c>
      <c r="D349" s="39" t="s">
        <v>1650</v>
      </c>
      <c r="E349" s="39" t="s">
        <v>4197</v>
      </c>
      <c r="F349" s="39" t="s">
        <v>4198</v>
      </c>
      <c r="G349" s="39" t="s">
        <v>3741</v>
      </c>
      <c r="H349" s="39" t="s">
        <v>4199</v>
      </c>
      <c r="I349" s="39" t="s">
        <v>3742</v>
      </c>
      <c r="J349" s="42">
        <v>10</v>
      </c>
      <c r="K349" s="43">
        <v>6525.01</v>
      </c>
      <c r="L349" s="43">
        <v>7308.01</v>
      </c>
      <c r="M349" s="43">
        <v>652.5</v>
      </c>
      <c r="N349" s="39" t="s">
        <v>3743</v>
      </c>
      <c r="O349" s="39" t="s">
        <v>4192</v>
      </c>
      <c r="P349" s="39" t="s">
        <v>1939</v>
      </c>
      <c r="Q349" s="37">
        <v>10</v>
      </c>
      <c r="R349" s="38" t="s">
        <v>1690</v>
      </c>
      <c r="S349" s="36" t="s">
        <v>3744</v>
      </c>
      <c r="T349" s="36" t="s">
        <v>4014</v>
      </c>
      <c r="U349" s="22" t="str">
        <f>IFERROR(VLOOKUP(C349,Mapping!B:H,5,0),"RBM to inform")</f>
        <v>COIMBATORE</v>
      </c>
      <c r="V349" s="22" t="str">
        <f>IFERROR(VLOOKUP(C349,Mapping!B:H,6,0),"RBM to inform")</f>
        <v>ERNAKULAM ABM</v>
      </c>
      <c r="W349" s="22" t="str">
        <f>IFERROR(VLOOKUP(C349,Mapping!B:H,7,0),"RBM to inform")</f>
        <v>CHENNAI SM</v>
      </c>
    </row>
    <row r="350" spans="1:23">
      <c r="A350" s="39" t="s">
        <v>5610</v>
      </c>
      <c r="B350" s="41">
        <v>44698</v>
      </c>
      <c r="C350" s="39" t="s">
        <v>1939</v>
      </c>
      <c r="D350" s="39" t="s">
        <v>1650</v>
      </c>
      <c r="E350" s="39" t="s">
        <v>4188</v>
      </c>
      <c r="F350" s="39" t="s">
        <v>4189</v>
      </c>
      <c r="G350" s="39" t="s">
        <v>3741</v>
      </c>
      <c r="H350" s="39" t="s">
        <v>4190</v>
      </c>
      <c r="I350" s="39" t="s">
        <v>3742</v>
      </c>
      <c r="J350" s="42">
        <v>10</v>
      </c>
      <c r="K350" s="43">
        <v>13050.02</v>
      </c>
      <c r="L350" s="43">
        <v>14616.02</v>
      </c>
      <c r="M350" s="43">
        <v>1305</v>
      </c>
      <c r="N350" s="39" t="s">
        <v>3743</v>
      </c>
      <c r="O350" s="39" t="s">
        <v>4192</v>
      </c>
      <c r="P350" s="39" t="s">
        <v>1939</v>
      </c>
      <c r="Q350" s="37">
        <v>10</v>
      </c>
      <c r="R350" s="38" t="s">
        <v>1690</v>
      </c>
      <c r="S350" s="36" t="s">
        <v>3744</v>
      </c>
      <c r="T350" s="36" t="s">
        <v>4014</v>
      </c>
      <c r="U350" s="22" t="str">
        <f>IFERROR(VLOOKUP(C350,Mapping!B:H,5,0),"RBM to inform")</f>
        <v>COIMBATORE</v>
      </c>
      <c r="V350" s="22" t="str">
        <f>IFERROR(VLOOKUP(C350,Mapping!B:H,6,0),"RBM to inform")</f>
        <v>ERNAKULAM ABM</v>
      </c>
      <c r="W350" s="22" t="str">
        <f>IFERROR(VLOOKUP(C350,Mapping!B:H,7,0),"RBM to inform")</f>
        <v>CHENNAI SM</v>
      </c>
    </row>
    <row r="351" spans="1:23">
      <c r="A351" s="39" t="s">
        <v>5611</v>
      </c>
      <c r="B351" s="41">
        <v>44698</v>
      </c>
      <c r="C351" s="39" t="s">
        <v>1887</v>
      </c>
      <c r="D351" s="39" t="s">
        <v>730</v>
      </c>
      <c r="E351" s="39" t="s">
        <v>4183</v>
      </c>
      <c r="F351" s="39" t="s">
        <v>4184</v>
      </c>
      <c r="G351" s="39" t="s">
        <v>3741</v>
      </c>
      <c r="H351" s="39" t="s">
        <v>4185</v>
      </c>
      <c r="I351" s="39" t="s">
        <v>3742</v>
      </c>
      <c r="J351" s="42">
        <v>4</v>
      </c>
      <c r="K351" s="43">
        <v>5220.04</v>
      </c>
      <c r="L351" s="43">
        <v>5846.44</v>
      </c>
      <c r="M351" s="43">
        <v>1305</v>
      </c>
      <c r="N351" s="39" t="s">
        <v>3743</v>
      </c>
      <c r="O351" s="39" t="s">
        <v>4192</v>
      </c>
      <c r="P351" s="39" t="s">
        <v>1887</v>
      </c>
      <c r="Q351" s="37">
        <v>4</v>
      </c>
      <c r="R351" s="38" t="s">
        <v>1690</v>
      </c>
      <c r="S351" s="36" t="s">
        <v>3744</v>
      </c>
      <c r="T351" s="36" t="s">
        <v>4014</v>
      </c>
      <c r="U351" s="22" t="str">
        <f>IFERROR(VLOOKUP(C351,Mapping!B:H,5,0),"RBM to inform")</f>
        <v>MADURAI</v>
      </c>
      <c r="V351" s="22" t="str">
        <f>IFERROR(VLOOKUP(C351,Mapping!B:H,6,0),"RBM to inform")</f>
        <v>CHENNAI ABM</v>
      </c>
      <c r="W351" s="22" t="str">
        <f>IFERROR(VLOOKUP(C351,Mapping!B:H,7,0),"RBM to inform")</f>
        <v>CHENNAI SM</v>
      </c>
    </row>
    <row r="352" spans="1:23">
      <c r="A352" s="39" t="s">
        <v>5678</v>
      </c>
      <c r="B352" s="41">
        <v>44699</v>
      </c>
      <c r="C352" s="39" t="s">
        <v>1923</v>
      </c>
      <c r="D352" s="39" t="s">
        <v>9</v>
      </c>
      <c r="E352" s="39" t="s">
        <v>4135</v>
      </c>
      <c r="F352" s="39" t="s">
        <v>4136</v>
      </c>
      <c r="G352" s="39" t="s">
        <v>3741</v>
      </c>
      <c r="H352" s="39" t="s">
        <v>4193</v>
      </c>
      <c r="I352" s="39" t="s">
        <v>3742</v>
      </c>
      <c r="J352" s="42">
        <v>30</v>
      </c>
      <c r="K352" s="43">
        <v>9797.1200000000008</v>
      </c>
      <c r="L352" s="43">
        <v>10972.78</v>
      </c>
      <c r="M352" s="43">
        <v>326.57</v>
      </c>
      <c r="N352" s="39" t="s">
        <v>3743</v>
      </c>
      <c r="O352" s="39" t="s">
        <v>4192</v>
      </c>
      <c r="P352" s="39" t="s">
        <v>1923</v>
      </c>
      <c r="Q352" s="37">
        <v>30</v>
      </c>
      <c r="R352" s="38" t="s">
        <v>1690</v>
      </c>
      <c r="S352" s="36" t="s">
        <v>3744</v>
      </c>
      <c r="T352" s="36" t="s">
        <v>4014</v>
      </c>
      <c r="U352" s="22" t="str">
        <f>IFERROR(VLOOKUP(C352,Mapping!B:H,5,0),"RBM to inform")</f>
        <v>CHENNAI</v>
      </c>
      <c r="V352" s="22" t="str">
        <f>IFERROR(VLOOKUP(C352,Mapping!B:H,6,0),"RBM to inform")</f>
        <v>CHENNAI ABM</v>
      </c>
      <c r="W352" s="22" t="str">
        <f>IFERROR(VLOOKUP(C352,Mapping!B:H,7,0),"RBM to inform")</f>
        <v>CHENNAI SM</v>
      </c>
    </row>
    <row r="353" spans="1:23">
      <c r="A353" s="39" t="s">
        <v>5678</v>
      </c>
      <c r="B353" s="41">
        <v>44699</v>
      </c>
      <c r="C353" s="39" t="s">
        <v>1923</v>
      </c>
      <c r="D353" s="39" t="s">
        <v>9</v>
      </c>
      <c r="E353" s="39" t="s">
        <v>4188</v>
      </c>
      <c r="F353" s="39" t="s">
        <v>4189</v>
      </c>
      <c r="G353" s="39" t="s">
        <v>3741</v>
      </c>
      <c r="H353" s="39" t="s">
        <v>4190</v>
      </c>
      <c r="I353" s="39" t="s">
        <v>3742</v>
      </c>
      <c r="J353" s="42">
        <v>10</v>
      </c>
      <c r="K353" s="43">
        <v>13050.03</v>
      </c>
      <c r="L353" s="43">
        <v>14616.03</v>
      </c>
      <c r="M353" s="43">
        <v>1305</v>
      </c>
      <c r="N353" s="39" t="s">
        <v>3743</v>
      </c>
      <c r="O353" s="39" t="s">
        <v>4192</v>
      </c>
      <c r="P353" s="39" t="s">
        <v>1923</v>
      </c>
      <c r="Q353" s="37">
        <v>10</v>
      </c>
      <c r="R353" s="38" t="s">
        <v>1690</v>
      </c>
      <c r="S353" s="36" t="s">
        <v>3744</v>
      </c>
      <c r="T353" s="36" t="s">
        <v>4014</v>
      </c>
      <c r="U353" s="22" t="str">
        <f>IFERROR(VLOOKUP(C353,Mapping!B:H,5,0),"RBM to inform")</f>
        <v>CHENNAI</v>
      </c>
      <c r="V353" s="22" t="str">
        <f>IFERROR(VLOOKUP(C353,Mapping!B:H,6,0),"RBM to inform")</f>
        <v>CHENNAI ABM</v>
      </c>
      <c r="W353" s="22" t="str">
        <f>IFERROR(VLOOKUP(C353,Mapping!B:H,7,0),"RBM to inform")</f>
        <v>CHENNAI SM</v>
      </c>
    </row>
    <row r="354" spans="1:23">
      <c r="A354" s="39" t="s">
        <v>5678</v>
      </c>
      <c r="B354" s="41">
        <v>44699</v>
      </c>
      <c r="C354" s="39" t="s">
        <v>1923</v>
      </c>
      <c r="D354" s="39" t="s">
        <v>9</v>
      </c>
      <c r="E354" s="39" t="s">
        <v>4183</v>
      </c>
      <c r="F354" s="39" t="s">
        <v>4184</v>
      </c>
      <c r="G354" s="39" t="s">
        <v>3741</v>
      </c>
      <c r="H354" s="39" t="s">
        <v>4185</v>
      </c>
      <c r="I354" s="39" t="s">
        <v>3742</v>
      </c>
      <c r="J354" s="42">
        <v>10</v>
      </c>
      <c r="K354" s="43">
        <v>13050.03</v>
      </c>
      <c r="L354" s="43">
        <v>14616.03</v>
      </c>
      <c r="M354" s="43">
        <v>1305</v>
      </c>
      <c r="N354" s="39" t="s">
        <v>3743</v>
      </c>
      <c r="O354" s="39" t="s">
        <v>4192</v>
      </c>
      <c r="P354" s="39" t="s">
        <v>1923</v>
      </c>
      <c r="Q354" s="37">
        <v>10</v>
      </c>
      <c r="R354" s="38" t="s">
        <v>1690</v>
      </c>
      <c r="S354" s="36" t="s">
        <v>3744</v>
      </c>
      <c r="T354" s="36" t="s">
        <v>4014</v>
      </c>
      <c r="U354" s="22" t="str">
        <f>IFERROR(VLOOKUP(C354,Mapping!B:H,5,0),"RBM to inform")</f>
        <v>CHENNAI</v>
      </c>
      <c r="V354" s="22" t="str">
        <f>IFERROR(VLOOKUP(C354,Mapping!B:H,6,0),"RBM to inform")</f>
        <v>CHENNAI ABM</v>
      </c>
      <c r="W354" s="22" t="str">
        <f>IFERROR(VLOOKUP(C354,Mapping!B:H,7,0),"RBM to inform")</f>
        <v>CHENNAI SM</v>
      </c>
    </row>
    <row r="355" spans="1:23">
      <c r="A355" s="39" t="s">
        <v>5679</v>
      </c>
      <c r="B355" s="41">
        <v>44699</v>
      </c>
      <c r="C355" s="39" t="s">
        <v>1928</v>
      </c>
      <c r="D355" s="39" t="s">
        <v>10</v>
      </c>
      <c r="E355" s="39" t="s">
        <v>4183</v>
      </c>
      <c r="F355" s="39" t="s">
        <v>4184</v>
      </c>
      <c r="G355" s="39" t="s">
        <v>3741</v>
      </c>
      <c r="H355" s="39" t="s">
        <v>4185</v>
      </c>
      <c r="I355" s="39" t="s">
        <v>3742</v>
      </c>
      <c r="J355" s="42">
        <v>10</v>
      </c>
      <c r="K355" s="43">
        <v>13049.91</v>
      </c>
      <c r="L355" s="43">
        <v>14615.91</v>
      </c>
      <c r="M355" s="43">
        <v>1305</v>
      </c>
      <c r="N355" s="39" t="s">
        <v>3743</v>
      </c>
      <c r="O355" s="39" t="s">
        <v>4192</v>
      </c>
      <c r="P355" s="39" t="s">
        <v>1928</v>
      </c>
      <c r="Q355" s="37">
        <v>10</v>
      </c>
      <c r="R355" s="38" t="s">
        <v>1690</v>
      </c>
      <c r="S355" s="36" t="s">
        <v>3744</v>
      </c>
      <c r="T355" s="36" t="s">
        <v>4014</v>
      </c>
      <c r="U355" s="22" t="str">
        <f>IFERROR(VLOOKUP(C355,Mapping!B:H,5,0),"RBM to inform")</f>
        <v>CHENNAI</v>
      </c>
      <c r="V355" s="22" t="str">
        <f>IFERROR(VLOOKUP(C355,Mapping!B:H,6,0),"RBM to inform")</f>
        <v>CHENNAI ABM</v>
      </c>
      <c r="W355" s="22" t="str">
        <f>IFERROR(VLOOKUP(C355,Mapping!B:H,7,0),"RBM to inform")</f>
        <v>CHENNAI SM</v>
      </c>
    </row>
    <row r="356" spans="1:23">
      <c r="A356" s="39" t="s">
        <v>5680</v>
      </c>
      <c r="B356" s="41">
        <v>44699</v>
      </c>
      <c r="C356" s="39" t="s">
        <v>1929</v>
      </c>
      <c r="D356" s="39" t="s">
        <v>1742</v>
      </c>
      <c r="E356" s="39" t="s">
        <v>4135</v>
      </c>
      <c r="F356" s="39" t="s">
        <v>4136</v>
      </c>
      <c r="G356" s="39" t="s">
        <v>3741</v>
      </c>
      <c r="H356" s="39" t="s">
        <v>4193</v>
      </c>
      <c r="I356" s="39" t="s">
        <v>3742</v>
      </c>
      <c r="J356" s="42">
        <v>10</v>
      </c>
      <c r="K356" s="43">
        <v>3265.79</v>
      </c>
      <c r="L356" s="43">
        <v>3657.67</v>
      </c>
      <c r="M356" s="43">
        <v>326.57</v>
      </c>
      <c r="N356" s="39" t="s">
        <v>3743</v>
      </c>
      <c r="O356" s="39" t="s">
        <v>4192</v>
      </c>
      <c r="P356" s="39" t="s">
        <v>1929</v>
      </c>
      <c r="Q356" s="37">
        <v>10</v>
      </c>
      <c r="R356" s="38" t="s">
        <v>1690</v>
      </c>
      <c r="S356" s="36" t="s">
        <v>3744</v>
      </c>
      <c r="T356" s="36" t="s">
        <v>4014</v>
      </c>
      <c r="U356" s="22" t="str">
        <f>IFERROR(VLOOKUP(C356,Mapping!B:H,5,0),"RBM to inform")</f>
        <v>CHENNAI</v>
      </c>
      <c r="V356" s="22" t="str">
        <f>IFERROR(VLOOKUP(C356,Mapping!B:H,6,0),"RBM to inform")</f>
        <v>CHENNAI ABM</v>
      </c>
      <c r="W356" s="22" t="str">
        <f>IFERROR(VLOOKUP(C356,Mapping!B:H,7,0),"RBM to inform")</f>
        <v>CHENNAI SM</v>
      </c>
    </row>
    <row r="357" spans="1:23">
      <c r="A357" s="39" t="s">
        <v>5680</v>
      </c>
      <c r="B357" s="41">
        <v>44699</v>
      </c>
      <c r="C357" s="39" t="s">
        <v>1929</v>
      </c>
      <c r="D357" s="39" t="s">
        <v>1742</v>
      </c>
      <c r="E357" s="39" t="s">
        <v>4197</v>
      </c>
      <c r="F357" s="39" t="s">
        <v>4198</v>
      </c>
      <c r="G357" s="39" t="s">
        <v>3741</v>
      </c>
      <c r="H357" s="39" t="s">
        <v>4199</v>
      </c>
      <c r="I357" s="39" t="s">
        <v>3742</v>
      </c>
      <c r="J357" s="42">
        <v>10</v>
      </c>
      <c r="K357" s="43">
        <v>6525.18</v>
      </c>
      <c r="L357" s="43">
        <v>7308.18</v>
      </c>
      <c r="M357" s="43">
        <v>652.5</v>
      </c>
      <c r="N357" s="39" t="s">
        <v>3743</v>
      </c>
      <c r="O357" s="39" t="s">
        <v>4192</v>
      </c>
      <c r="P357" s="39" t="s">
        <v>1929</v>
      </c>
      <c r="Q357" s="37">
        <v>10</v>
      </c>
      <c r="R357" s="38" t="s">
        <v>1690</v>
      </c>
      <c r="S357" s="36" t="s">
        <v>3744</v>
      </c>
      <c r="T357" s="36" t="s">
        <v>4014</v>
      </c>
      <c r="U357" s="22" t="str">
        <f>IFERROR(VLOOKUP(C357,Mapping!B:H,5,0),"RBM to inform")</f>
        <v>CHENNAI</v>
      </c>
      <c r="V357" s="22" t="str">
        <f>IFERROR(VLOOKUP(C357,Mapping!B:H,6,0),"RBM to inform")</f>
        <v>CHENNAI ABM</v>
      </c>
      <c r="W357" s="22" t="str">
        <f>IFERROR(VLOOKUP(C357,Mapping!B:H,7,0),"RBM to inform")</f>
        <v>CHENNAI SM</v>
      </c>
    </row>
    <row r="358" spans="1:23">
      <c r="A358" s="39" t="s">
        <v>5681</v>
      </c>
      <c r="B358" s="41">
        <v>44699</v>
      </c>
      <c r="C358" s="39" t="s">
        <v>1926</v>
      </c>
      <c r="D358" s="39" t="s">
        <v>5003</v>
      </c>
      <c r="E358" s="39" t="s">
        <v>4197</v>
      </c>
      <c r="F358" s="39" t="s">
        <v>4198</v>
      </c>
      <c r="G358" s="39" t="s">
        <v>3741</v>
      </c>
      <c r="H358" s="39" t="s">
        <v>4199</v>
      </c>
      <c r="I358" s="39" t="s">
        <v>3742</v>
      </c>
      <c r="J358" s="42">
        <v>10</v>
      </c>
      <c r="K358" s="43">
        <v>6525.02</v>
      </c>
      <c r="L358" s="43">
        <v>7308.02</v>
      </c>
      <c r="M358" s="43">
        <v>652.5</v>
      </c>
      <c r="N358" s="39" t="s">
        <v>3743</v>
      </c>
      <c r="O358" s="39" t="s">
        <v>4192</v>
      </c>
      <c r="P358" s="39" t="s">
        <v>1926</v>
      </c>
      <c r="Q358" s="37">
        <v>10</v>
      </c>
      <c r="R358" s="38" t="s">
        <v>1690</v>
      </c>
      <c r="S358" s="36" t="s">
        <v>3744</v>
      </c>
      <c r="T358" s="36" t="s">
        <v>4014</v>
      </c>
      <c r="U358" s="22" t="str">
        <f>IFERROR(VLOOKUP(C358,Mapping!B:H,5,0),"RBM to inform")</f>
        <v>CHENNAI</v>
      </c>
      <c r="V358" s="22" t="str">
        <f>IFERROR(VLOOKUP(C358,Mapping!B:H,6,0),"RBM to inform")</f>
        <v>CHENNAI ABM</v>
      </c>
      <c r="W358" s="22" t="str">
        <f>IFERROR(VLOOKUP(C358,Mapping!B:H,7,0),"RBM to inform")</f>
        <v>CHENNAI SM</v>
      </c>
    </row>
    <row r="359" spans="1:23">
      <c r="A359" s="39" t="s">
        <v>5681</v>
      </c>
      <c r="B359" s="41">
        <v>44699</v>
      </c>
      <c r="C359" s="39" t="s">
        <v>1926</v>
      </c>
      <c r="D359" s="39" t="s">
        <v>5003</v>
      </c>
      <c r="E359" s="39" t="s">
        <v>4135</v>
      </c>
      <c r="F359" s="39" t="s">
        <v>4136</v>
      </c>
      <c r="G359" s="39" t="s">
        <v>3741</v>
      </c>
      <c r="H359" s="39" t="s">
        <v>4193</v>
      </c>
      <c r="I359" s="39" t="s">
        <v>3742</v>
      </c>
      <c r="J359" s="42">
        <v>20</v>
      </c>
      <c r="K359" s="43">
        <v>6531.42</v>
      </c>
      <c r="L359" s="43">
        <v>7315.18</v>
      </c>
      <c r="M359" s="43">
        <v>326.57</v>
      </c>
      <c r="N359" s="39" t="s">
        <v>3743</v>
      </c>
      <c r="O359" s="39" t="s">
        <v>4192</v>
      </c>
      <c r="P359" s="39" t="s">
        <v>1926</v>
      </c>
      <c r="Q359" s="37">
        <v>20</v>
      </c>
      <c r="R359" s="38" t="s">
        <v>1690</v>
      </c>
      <c r="S359" s="36" t="s">
        <v>3744</v>
      </c>
      <c r="T359" s="36" t="s">
        <v>4014</v>
      </c>
      <c r="U359" s="22" t="str">
        <f>IFERROR(VLOOKUP(C359,Mapping!B:H,5,0),"RBM to inform")</f>
        <v>CHENNAI</v>
      </c>
      <c r="V359" s="22" t="str">
        <f>IFERROR(VLOOKUP(C359,Mapping!B:H,6,0),"RBM to inform")</f>
        <v>CHENNAI ABM</v>
      </c>
      <c r="W359" s="22" t="str">
        <f>IFERROR(VLOOKUP(C359,Mapping!B:H,7,0),"RBM to inform")</f>
        <v>CHENNAI SM</v>
      </c>
    </row>
    <row r="360" spans="1:23">
      <c r="A360" s="39" t="s">
        <v>5759</v>
      </c>
      <c r="B360" s="41">
        <v>44700</v>
      </c>
      <c r="C360" s="39" t="s">
        <v>1907</v>
      </c>
      <c r="D360" s="39" t="s">
        <v>1697</v>
      </c>
      <c r="E360" s="39" t="s">
        <v>4197</v>
      </c>
      <c r="F360" s="39" t="s">
        <v>4198</v>
      </c>
      <c r="G360" s="39" t="s">
        <v>3741</v>
      </c>
      <c r="H360" s="39" t="s">
        <v>4199</v>
      </c>
      <c r="I360" s="39" t="s">
        <v>3742</v>
      </c>
      <c r="J360" s="42">
        <v>10</v>
      </c>
      <c r="K360" s="43">
        <v>6525.14</v>
      </c>
      <c r="L360" s="43">
        <v>7308.14</v>
      </c>
      <c r="M360" s="43">
        <v>652.5</v>
      </c>
      <c r="N360" s="39" t="s">
        <v>3743</v>
      </c>
      <c r="O360" s="39" t="s">
        <v>4192</v>
      </c>
      <c r="P360" s="39" t="s">
        <v>1907</v>
      </c>
      <c r="Q360" s="37">
        <v>10</v>
      </c>
      <c r="R360" s="38" t="s">
        <v>1690</v>
      </c>
      <c r="S360" s="36" t="s">
        <v>3744</v>
      </c>
      <c r="T360" s="36" t="s">
        <v>4014</v>
      </c>
      <c r="U360" s="22" t="str">
        <f>IFERROR(VLOOKUP(C360,Mapping!B:H,5,0),"RBM to inform")</f>
        <v>CHENNAI</v>
      </c>
      <c r="V360" s="22" t="str">
        <f>IFERROR(VLOOKUP(C360,Mapping!B:H,6,0),"RBM to inform")</f>
        <v>CHENNAI ABM</v>
      </c>
      <c r="W360" s="22" t="str">
        <f>IFERROR(VLOOKUP(C360,Mapping!B:H,7,0),"RBM to inform")</f>
        <v>CHENNAI SM</v>
      </c>
    </row>
    <row r="361" spans="1:23">
      <c r="A361" s="39" t="s">
        <v>5760</v>
      </c>
      <c r="B361" s="41">
        <v>44700</v>
      </c>
      <c r="C361" s="39" t="s">
        <v>1896</v>
      </c>
      <c r="D361" s="39" t="s">
        <v>990</v>
      </c>
      <c r="E361" s="39" t="s">
        <v>4135</v>
      </c>
      <c r="F361" s="39" t="s">
        <v>4136</v>
      </c>
      <c r="G361" s="39" t="s">
        <v>3741</v>
      </c>
      <c r="H361" s="39" t="s">
        <v>4193</v>
      </c>
      <c r="I361" s="39" t="s">
        <v>3742</v>
      </c>
      <c r="J361" s="42">
        <v>10</v>
      </c>
      <c r="K361" s="43">
        <v>3265.71</v>
      </c>
      <c r="L361" s="43">
        <v>3657.59</v>
      </c>
      <c r="M361" s="43">
        <v>326.57</v>
      </c>
      <c r="N361" s="39" t="s">
        <v>3743</v>
      </c>
      <c r="O361" s="39" t="s">
        <v>4192</v>
      </c>
      <c r="P361" s="39" t="s">
        <v>1896</v>
      </c>
      <c r="Q361" s="37">
        <v>10</v>
      </c>
      <c r="R361" s="38" t="s">
        <v>1690</v>
      </c>
      <c r="S361" s="36" t="s">
        <v>3744</v>
      </c>
      <c r="T361" s="36" t="s">
        <v>4014</v>
      </c>
      <c r="U361" s="22" t="str">
        <f>IFERROR(VLOOKUP(C361,Mapping!B:H,5,0),"RBM to inform")</f>
        <v>COIMBATORE</v>
      </c>
      <c r="V361" s="22" t="str">
        <f>IFERROR(VLOOKUP(C361,Mapping!B:H,6,0),"RBM to inform")</f>
        <v>ERNAKULAM ABM</v>
      </c>
      <c r="W361" s="22" t="str">
        <f>IFERROR(VLOOKUP(C361,Mapping!B:H,7,0),"RBM to inform")</f>
        <v>CHENNAI SM</v>
      </c>
    </row>
    <row r="362" spans="1:23">
      <c r="A362" s="39" t="s">
        <v>5760</v>
      </c>
      <c r="B362" s="41">
        <v>44700</v>
      </c>
      <c r="C362" s="39" t="s">
        <v>1896</v>
      </c>
      <c r="D362" s="39" t="s">
        <v>990</v>
      </c>
      <c r="E362" s="39" t="s">
        <v>4188</v>
      </c>
      <c r="F362" s="39" t="s">
        <v>4189</v>
      </c>
      <c r="G362" s="39" t="s">
        <v>3741</v>
      </c>
      <c r="H362" s="39" t="s">
        <v>4190</v>
      </c>
      <c r="I362" s="39" t="s">
        <v>3742</v>
      </c>
      <c r="J362" s="42">
        <v>10</v>
      </c>
      <c r="K362" s="43">
        <v>13050.04</v>
      </c>
      <c r="L362" s="43">
        <v>14616.04</v>
      </c>
      <c r="M362" s="43">
        <v>1305</v>
      </c>
      <c r="N362" s="39" t="s">
        <v>3743</v>
      </c>
      <c r="O362" s="39" t="s">
        <v>4192</v>
      </c>
      <c r="P362" s="39" t="s">
        <v>1896</v>
      </c>
      <c r="Q362" s="37">
        <v>10</v>
      </c>
      <c r="R362" s="38" t="s">
        <v>1690</v>
      </c>
      <c r="S362" s="36" t="s">
        <v>3744</v>
      </c>
      <c r="T362" s="36" t="s">
        <v>4014</v>
      </c>
      <c r="U362" s="22" t="str">
        <f>IFERROR(VLOOKUP(C362,Mapping!B:H,5,0),"RBM to inform")</f>
        <v>COIMBATORE</v>
      </c>
      <c r="V362" s="22" t="str">
        <f>IFERROR(VLOOKUP(C362,Mapping!B:H,6,0),"RBM to inform")</f>
        <v>ERNAKULAM ABM</v>
      </c>
      <c r="W362" s="22" t="str">
        <f>IFERROR(VLOOKUP(C362,Mapping!B:H,7,0),"RBM to inform")</f>
        <v>CHENNAI SM</v>
      </c>
    </row>
    <row r="363" spans="1:23">
      <c r="A363" s="39" t="s">
        <v>5761</v>
      </c>
      <c r="B363" s="41">
        <v>44700</v>
      </c>
      <c r="C363" s="39" t="s">
        <v>1888</v>
      </c>
      <c r="D363" s="39" t="s">
        <v>124</v>
      </c>
      <c r="E363" s="39" t="s">
        <v>4197</v>
      </c>
      <c r="F363" s="39" t="s">
        <v>4198</v>
      </c>
      <c r="G363" s="39" t="s">
        <v>3741</v>
      </c>
      <c r="H363" s="39" t="s">
        <v>4199</v>
      </c>
      <c r="I363" s="39" t="s">
        <v>3742</v>
      </c>
      <c r="J363" s="42">
        <v>10</v>
      </c>
      <c r="K363" s="43">
        <v>6525</v>
      </c>
      <c r="L363" s="43">
        <v>7308</v>
      </c>
      <c r="M363" s="43">
        <v>652.5</v>
      </c>
      <c r="N363" s="39" t="s">
        <v>3743</v>
      </c>
      <c r="O363" s="39" t="s">
        <v>4192</v>
      </c>
      <c r="P363" s="39" t="s">
        <v>1888</v>
      </c>
      <c r="Q363" s="37">
        <v>10</v>
      </c>
      <c r="R363" s="38" t="s">
        <v>1690</v>
      </c>
      <c r="S363" s="36" t="s">
        <v>3744</v>
      </c>
      <c r="T363" s="36" t="s">
        <v>4014</v>
      </c>
      <c r="U363" s="22" t="str">
        <f>IFERROR(VLOOKUP(C363,Mapping!B:H,5,0),"RBM to inform")</f>
        <v>MADURAI</v>
      </c>
      <c r="V363" s="22" t="str">
        <f>IFERROR(VLOOKUP(C363,Mapping!B:H,6,0),"RBM to inform")</f>
        <v>CHENNAI ABM</v>
      </c>
      <c r="W363" s="22" t="str">
        <f>IFERROR(VLOOKUP(C363,Mapping!B:H,7,0),"RBM to inform")</f>
        <v>CHENNAI SM</v>
      </c>
    </row>
    <row r="364" spans="1:23">
      <c r="A364" s="39" t="s">
        <v>5762</v>
      </c>
      <c r="B364" s="41">
        <v>44700</v>
      </c>
      <c r="C364" s="39" t="s">
        <v>1948</v>
      </c>
      <c r="D364" s="39" t="s">
        <v>1626</v>
      </c>
      <c r="E364" s="39" t="s">
        <v>4197</v>
      </c>
      <c r="F364" s="39" t="s">
        <v>4198</v>
      </c>
      <c r="G364" s="39" t="s">
        <v>3741</v>
      </c>
      <c r="H364" s="39" t="s">
        <v>4199</v>
      </c>
      <c r="I364" s="39" t="s">
        <v>3742</v>
      </c>
      <c r="J364" s="42">
        <v>40</v>
      </c>
      <c r="K364" s="43">
        <v>26099.87</v>
      </c>
      <c r="L364" s="43">
        <v>29231.87</v>
      </c>
      <c r="M364" s="43">
        <v>652.5</v>
      </c>
      <c r="N364" s="39" t="s">
        <v>3743</v>
      </c>
      <c r="O364" s="39" t="s">
        <v>4192</v>
      </c>
      <c r="P364" s="39" t="s">
        <v>1948</v>
      </c>
      <c r="Q364" s="37">
        <v>40</v>
      </c>
      <c r="R364" s="38" t="s">
        <v>1690</v>
      </c>
      <c r="S364" s="36" t="s">
        <v>3744</v>
      </c>
      <c r="T364" s="36" t="s">
        <v>4014</v>
      </c>
      <c r="U364" s="22" t="str">
        <f>IFERROR(VLOOKUP(C364,Mapping!B:H,5,0),"RBM to inform")</f>
        <v>MADURAI</v>
      </c>
      <c r="V364" s="22" t="str">
        <f>IFERROR(VLOOKUP(C364,Mapping!B:H,6,0),"RBM to inform")</f>
        <v>CHENNAI ABM</v>
      </c>
      <c r="W364" s="22" t="str">
        <f>IFERROR(VLOOKUP(C364,Mapping!B:H,7,0),"RBM to inform")</f>
        <v>CHENNAI SM</v>
      </c>
    </row>
    <row r="365" spans="1:23">
      <c r="A365" s="39" t="s">
        <v>5763</v>
      </c>
      <c r="B365" s="41">
        <v>44700</v>
      </c>
      <c r="C365" s="39" t="s">
        <v>1936</v>
      </c>
      <c r="D365" s="39" t="s">
        <v>1130</v>
      </c>
      <c r="E365" s="39" t="s">
        <v>4197</v>
      </c>
      <c r="F365" s="39" t="s">
        <v>4198</v>
      </c>
      <c r="G365" s="39" t="s">
        <v>3741</v>
      </c>
      <c r="H365" s="39" t="s">
        <v>4199</v>
      </c>
      <c r="I365" s="39" t="s">
        <v>3742</v>
      </c>
      <c r="J365" s="42">
        <v>20</v>
      </c>
      <c r="K365" s="43">
        <v>13049.92</v>
      </c>
      <c r="L365" s="43">
        <v>14615.92</v>
      </c>
      <c r="M365" s="43">
        <v>652.5</v>
      </c>
      <c r="N365" s="39" t="s">
        <v>3743</v>
      </c>
      <c r="O365" s="39" t="s">
        <v>4192</v>
      </c>
      <c r="P365" s="39" t="s">
        <v>1936</v>
      </c>
      <c r="Q365" s="37">
        <v>20</v>
      </c>
      <c r="R365" s="38" t="s">
        <v>1690</v>
      </c>
      <c r="S365" s="36" t="s">
        <v>3744</v>
      </c>
      <c r="T365" s="36" t="s">
        <v>4014</v>
      </c>
      <c r="U365" s="22" t="str">
        <f>IFERROR(VLOOKUP(C365,Mapping!B:H,5,0),"RBM to inform")</f>
        <v>COIMBATORE</v>
      </c>
      <c r="V365" s="22" t="str">
        <f>IFERROR(VLOOKUP(C365,Mapping!B:H,6,0),"RBM to inform")</f>
        <v>ERNAKULAM ABM</v>
      </c>
      <c r="W365" s="22" t="str">
        <f>IFERROR(VLOOKUP(C365,Mapping!B:H,7,0),"RBM to inform")</f>
        <v>CHENNAI SM</v>
      </c>
    </row>
    <row r="366" spans="1:23">
      <c r="A366" s="39" t="s">
        <v>5841</v>
      </c>
      <c r="B366" s="41">
        <v>44701</v>
      </c>
      <c r="C366" s="39" t="s">
        <v>1950</v>
      </c>
      <c r="D366" s="39" t="s">
        <v>1257</v>
      </c>
      <c r="E366" s="39" t="s">
        <v>4188</v>
      </c>
      <c r="F366" s="39" t="s">
        <v>4189</v>
      </c>
      <c r="G366" s="39" t="s">
        <v>3741</v>
      </c>
      <c r="H366" s="39" t="s">
        <v>4190</v>
      </c>
      <c r="I366" s="39" t="s">
        <v>3742</v>
      </c>
      <c r="J366" s="42">
        <v>1</v>
      </c>
      <c r="K366" s="43">
        <v>1305.02</v>
      </c>
      <c r="L366" s="43">
        <v>1461.62</v>
      </c>
      <c r="M366" s="43">
        <v>1305</v>
      </c>
      <c r="N366" s="39" t="s">
        <v>3743</v>
      </c>
      <c r="O366" s="39" t="s">
        <v>4192</v>
      </c>
      <c r="P366" s="39" t="s">
        <v>1950</v>
      </c>
      <c r="Q366" s="37">
        <v>1</v>
      </c>
      <c r="R366" s="38" t="s">
        <v>1690</v>
      </c>
      <c r="S366" s="36" t="s">
        <v>3744</v>
      </c>
      <c r="T366" s="36" t="s">
        <v>4014</v>
      </c>
      <c r="U366" s="22" t="str">
        <f>IFERROR(VLOOKUP(C366,Mapping!B:H,5,0),"RBM to inform")</f>
        <v>CHENNAI</v>
      </c>
      <c r="V366" s="22" t="str">
        <f>IFERROR(VLOOKUP(C366,Mapping!B:H,6,0),"RBM to inform")</f>
        <v>CHENNAI ABM</v>
      </c>
      <c r="W366" s="22" t="str">
        <f>IFERROR(VLOOKUP(C366,Mapping!B:H,7,0),"RBM to inform")</f>
        <v>CHENNAI SM</v>
      </c>
    </row>
    <row r="367" spans="1:23">
      <c r="A367" s="39" t="s">
        <v>5842</v>
      </c>
      <c r="B367" s="41">
        <v>44701</v>
      </c>
      <c r="C367" s="39" t="s">
        <v>1954</v>
      </c>
      <c r="D367" s="39" t="s">
        <v>400</v>
      </c>
      <c r="E367" s="39" t="s">
        <v>4188</v>
      </c>
      <c r="F367" s="39" t="s">
        <v>4189</v>
      </c>
      <c r="G367" s="39" t="s">
        <v>3741</v>
      </c>
      <c r="H367" s="39" t="s">
        <v>4190</v>
      </c>
      <c r="I367" s="39" t="s">
        <v>3742</v>
      </c>
      <c r="J367" s="42">
        <v>5</v>
      </c>
      <c r="K367" s="43">
        <v>6524.95</v>
      </c>
      <c r="L367" s="43">
        <v>7307.95</v>
      </c>
      <c r="M367" s="43">
        <v>1305</v>
      </c>
      <c r="N367" s="39" t="s">
        <v>3743</v>
      </c>
      <c r="O367" s="39" t="s">
        <v>4192</v>
      </c>
      <c r="P367" s="39" t="s">
        <v>1954</v>
      </c>
      <c r="Q367" s="37">
        <v>5</v>
      </c>
      <c r="R367" s="38" t="s">
        <v>1690</v>
      </c>
      <c r="S367" s="36" t="s">
        <v>3744</v>
      </c>
      <c r="T367" s="36" t="s">
        <v>4014</v>
      </c>
      <c r="U367" s="22" t="str">
        <f>IFERROR(VLOOKUP(C367,Mapping!B:H,5,0),"RBM to inform")</f>
        <v>COIMBATORE</v>
      </c>
      <c r="V367" s="22" t="str">
        <f>IFERROR(VLOOKUP(C367,Mapping!B:H,6,0),"RBM to inform")</f>
        <v>ERNAKULAM ABM</v>
      </c>
      <c r="W367" s="22" t="str">
        <f>IFERROR(VLOOKUP(C367,Mapping!B:H,7,0),"RBM to inform")</f>
        <v>CHENNAI SM</v>
      </c>
    </row>
    <row r="368" spans="1:23">
      <c r="A368" s="39" t="s">
        <v>5843</v>
      </c>
      <c r="B368" s="41">
        <v>44701</v>
      </c>
      <c r="C368" s="39" t="s">
        <v>1917</v>
      </c>
      <c r="D368" s="39" t="s">
        <v>11</v>
      </c>
      <c r="E368" s="39" t="s">
        <v>4188</v>
      </c>
      <c r="F368" s="39" t="s">
        <v>4189</v>
      </c>
      <c r="G368" s="39" t="s">
        <v>3741</v>
      </c>
      <c r="H368" s="39" t="s">
        <v>4190</v>
      </c>
      <c r="I368" s="39" t="s">
        <v>3742</v>
      </c>
      <c r="J368" s="42">
        <v>4</v>
      </c>
      <c r="K368" s="43">
        <v>5220.05</v>
      </c>
      <c r="L368" s="43">
        <v>5846.45</v>
      </c>
      <c r="M368" s="43">
        <v>1305</v>
      </c>
      <c r="N368" s="39" t="s">
        <v>3743</v>
      </c>
      <c r="O368" s="39" t="s">
        <v>4192</v>
      </c>
      <c r="P368" s="39" t="s">
        <v>1917</v>
      </c>
      <c r="Q368" s="37">
        <v>4</v>
      </c>
      <c r="R368" s="38" t="s">
        <v>1690</v>
      </c>
      <c r="S368" s="36" t="s">
        <v>3744</v>
      </c>
      <c r="T368" s="36" t="s">
        <v>4014</v>
      </c>
      <c r="U368" s="22" t="str">
        <f>IFERROR(VLOOKUP(C368,Mapping!B:H,5,0),"RBM to inform")</f>
        <v>CHENNAI</v>
      </c>
      <c r="V368" s="22" t="str">
        <f>IFERROR(VLOOKUP(C368,Mapping!B:H,6,0),"RBM to inform")</f>
        <v>CHENNAI ABM</v>
      </c>
      <c r="W368" s="22" t="str">
        <f>IFERROR(VLOOKUP(C368,Mapping!B:H,7,0),"RBM to inform")</f>
        <v>CHENNAI SM</v>
      </c>
    </row>
    <row r="369" spans="1:23">
      <c r="A369" s="39" t="s">
        <v>5843</v>
      </c>
      <c r="B369" s="41">
        <v>44701</v>
      </c>
      <c r="C369" s="39" t="s">
        <v>1917</v>
      </c>
      <c r="D369" s="39" t="s">
        <v>11</v>
      </c>
      <c r="E369" s="39" t="s">
        <v>4135</v>
      </c>
      <c r="F369" s="39" t="s">
        <v>4136</v>
      </c>
      <c r="G369" s="39" t="s">
        <v>3741</v>
      </c>
      <c r="H369" s="39" t="s">
        <v>4193</v>
      </c>
      <c r="I369" s="39" t="s">
        <v>3742</v>
      </c>
      <c r="J369" s="42">
        <v>10</v>
      </c>
      <c r="K369" s="43">
        <v>3265.73</v>
      </c>
      <c r="L369" s="43">
        <v>3657.61</v>
      </c>
      <c r="M369" s="43">
        <v>326.57</v>
      </c>
      <c r="N369" s="39" t="s">
        <v>3743</v>
      </c>
      <c r="O369" s="39" t="s">
        <v>4192</v>
      </c>
      <c r="P369" s="39" t="s">
        <v>1917</v>
      </c>
      <c r="Q369" s="37">
        <v>10</v>
      </c>
      <c r="R369" s="38" t="s">
        <v>1690</v>
      </c>
      <c r="S369" s="36" t="s">
        <v>3744</v>
      </c>
      <c r="T369" s="36" t="s">
        <v>4014</v>
      </c>
      <c r="U369" s="22" t="str">
        <f>IFERROR(VLOOKUP(C369,Mapping!B:H,5,0),"RBM to inform")</f>
        <v>CHENNAI</v>
      </c>
      <c r="V369" s="22" t="str">
        <f>IFERROR(VLOOKUP(C369,Mapping!B:H,6,0),"RBM to inform")</f>
        <v>CHENNAI ABM</v>
      </c>
      <c r="W369" s="22" t="str">
        <f>IFERROR(VLOOKUP(C369,Mapping!B:H,7,0),"RBM to inform")</f>
        <v>CHENNAI SM</v>
      </c>
    </row>
    <row r="370" spans="1:23">
      <c r="A370" s="39" t="s">
        <v>5844</v>
      </c>
      <c r="B370" s="41">
        <v>44701</v>
      </c>
      <c r="C370" s="39" t="s">
        <v>1918</v>
      </c>
      <c r="D370" s="39" t="s">
        <v>1919</v>
      </c>
      <c r="E370" s="39" t="s">
        <v>4135</v>
      </c>
      <c r="F370" s="39" t="s">
        <v>4136</v>
      </c>
      <c r="G370" s="39" t="s">
        <v>3741</v>
      </c>
      <c r="H370" s="39" t="s">
        <v>4193</v>
      </c>
      <c r="I370" s="39" t="s">
        <v>3742</v>
      </c>
      <c r="J370" s="42">
        <v>50</v>
      </c>
      <c r="K370" s="43">
        <v>16328.45</v>
      </c>
      <c r="L370" s="43">
        <v>18287.87</v>
      </c>
      <c r="M370" s="43">
        <v>326.57</v>
      </c>
      <c r="N370" s="39" t="s">
        <v>3743</v>
      </c>
      <c r="O370" s="39" t="s">
        <v>4192</v>
      </c>
      <c r="P370" s="39" t="s">
        <v>1918</v>
      </c>
      <c r="Q370" s="37">
        <v>50</v>
      </c>
      <c r="R370" s="38" t="s">
        <v>1690</v>
      </c>
      <c r="S370" s="36" t="s">
        <v>3744</v>
      </c>
      <c r="T370" s="36" t="s">
        <v>4014</v>
      </c>
      <c r="U370" s="22" t="str">
        <f>IFERROR(VLOOKUP(C370,Mapping!B:H,5,0),"RBM to inform")</f>
        <v>CHENNAI</v>
      </c>
      <c r="V370" s="22" t="str">
        <f>IFERROR(VLOOKUP(C370,Mapping!B:H,6,0),"RBM to inform")</f>
        <v>CHENNAI ABM</v>
      </c>
      <c r="W370" s="22" t="str">
        <f>IFERROR(VLOOKUP(C370,Mapping!B:H,7,0),"RBM to inform")</f>
        <v>CHENNAI SM</v>
      </c>
    </row>
    <row r="371" spans="1:23">
      <c r="A371" s="39" t="s">
        <v>5845</v>
      </c>
      <c r="B371" s="41">
        <v>44701</v>
      </c>
      <c r="C371" s="39" t="s">
        <v>1911</v>
      </c>
      <c r="D371" s="39" t="s">
        <v>88</v>
      </c>
      <c r="E371" s="39" t="s">
        <v>4183</v>
      </c>
      <c r="F371" s="39" t="s">
        <v>4184</v>
      </c>
      <c r="G371" s="39" t="s">
        <v>3741</v>
      </c>
      <c r="H371" s="39" t="s">
        <v>4185</v>
      </c>
      <c r="I371" s="39" t="s">
        <v>3742</v>
      </c>
      <c r="J371" s="42">
        <v>5</v>
      </c>
      <c r="K371" s="43">
        <v>6525.09</v>
      </c>
      <c r="L371" s="43">
        <v>7308.09</v>
      </c>
      <c r="M371" s="43">
        <v>1305</v>
      </c>
      <c r="N371" s="39" t="s">
        <v>3743</v>
      </c>
      <c r="O371" s="39" t="s">
        <v>4192</v>
      </c>
      <c r="P371" s="39" t="s">
        <v>1911</v>
      </c>
      <c r="Q371" s="37">
        <v>5</v>
      </c>
      <c r="R371" s="38" t="s">
        <v>1690</v>
      </c>
      <c r="S371" s="36" t="s">
        <v>3744</v>
      </c>
      <c r="T371" s="36" t="s">
        <v>4014</v>
      </c>
      <c r="U371" s="22" t="str">
        <f>IFERROR(VLOOKUP(C371,Mapping!B:H,5,0),"RBM to inform")</f>
        <v>CHENNAI</v>
      </c>
      <c r="V371" s="22" t="str">
        <f>IFERROR(VLOOKUP(C371,Mapping!B:H,6,0),"RBM to inform")</f>
        <v>CHENNAI ABM</v>
      </c>
      <c r="W371" s="22" t="str">
        <f>IFERROR(VLOOKUP(C371,Mapping!B:H,7,0),"RBM to inform")</f>
        <v>CHENNAI SM</v>
      </c>
    </row>
    <row r="372" spans="1:23">
      <c r="A372" s="39" t="s">
        <v>5948</v>
      </c>
      <c r="B372" s="41">
        <v>44702</v>
      </c>
      <c r="C372" s="39" t="s">
        <v>4123</v>
      </c>
      <c r="D372" s="39" t="s">
        <v>4124</v>
      </c>
      <c r="E372" s="39" t="s">
        <v>4197</v>
      </c>
      <c r="F372" s="39" t="s">
        <v>4198</v>
      </c>
      <c r="G372" s="39" t="s">
        <v>3741</v>
      </c>
      <c r="H372" s="39" t="s">
        <v>4199</v>
      </c>
      <c r="I372" s="39" t="s">
        <v>3742</v>
      </c>
      <c r="J372" s="42">
        <v>10</v>
      </c>
      <c r="K372" s="43">
        <v>6524.87</v>
      </c>
      <c r="L372" s="43">
        <v>7307.87</v>
      </c>
      <c r="M372" s="43">
        <v>652.5</v>
      </c>
      <c r="N372" s="39" t="s">
        <v>3743</v>
      </c>
      <c r="O372" s="39" t="s">
        <v>4192</v>
      </c>
      <c r="P372" s="39" t="s">
        <v>4123</v>
      </c>
      <c r="Q372" s="37">
        <v>10</v>
      </c>
      <c r="R372" s="38" t="s">
        <v>1690</v>
      </c>
      <c r="S372" s="36" t="s">
        <v>3744</v>
      </c>
      <c r="T372" s="36" t="s">
        <v>4014</v>
      </c>
      <c r="U372" s="22" t="str">
        <f>IFERROR(VLOOKUP(C372,Mapping!B:H,5,0),"RBM to inform")</f>
        <v>CHENNAI</v>
      </c>
      <c r="V372" s="22" t="str">
        <f>IFERROR(VLOOKUP(C372,Mapping!B:H,6,0),"RBM to inform")</f>
        <v>CHENNAI ABM</v>
      </c>
      <c r="W372" s="22" t="str">
        <f>IFERROR(VLOOKUP(C372,Mapping!B:H,7,0),"RBM to inform")</f>
        <v>CHENNAI SM</v>
      </c>
    </row>
    <row r="373" spans="1:23">
      <c r="A373" s="39" t="s">
        <v>5948</v>
      </c>
      <c r="B373" s="41">
        <v>44702</v>
      </c>
      <c r="C373" s="39" t="s">
        <v>4123</v>
      </c>
      <c r="D373" s="39" t="s">
        <v>4124</v>
      </c>
      <c r="E373" s="39" t="s">
        <v>4135</v>
      </c>
      <c r="F373" s="39" t="s">
        <v>4136</v>
      </c>
      <c r="G373" s="39" t="s">
        <v>3741</v>
      </c>
      <c r="H373" s="39" t="s">
        <v>4193</v>
      </c>
      <c r="I373" s="39" t="s">
        <v>3742</v>
      </c>
      <c r="J373" s="42">
        <v>10</v>
      </c>
      <c r="K373" s="43">
        <v>3265.64</v>
      </c>
      <c r="L373" s="43">
        <v>3657.52</v>
      </c>
      <c r="M373" s="43">
        <v>326.57</v>
      </c>
      <c r="N373" s="39" t="s">
        <v>3743</v>
      </c>
      <c r="O373" s="39" t="s">
        <v>4192</v>
      </c>
      <c r="P373" s="39" t="s">
        <v>4123</v>
      </c>
      <c r="Q373" s="37">
        <v>10</v>
      </c>
      <c r="R373" s="38" t="s">
        <v>1690</v>
      </c>
      <c r="S373" s="36" t="s">
        <v>3744</v>
      </c>
      <c r="T373" s="36" t="s">
        <v>4014</v>
      </c>
      <c r="U373" s="22" t="str">
        <f>IFERROR(VLOOKUP(C373,Mapping!B:H,5,0),"RBM to inform")</f>
        <v>CHENNAI</v>
      </c>
      <c r="V373" s="22" t="str">
        <f>IFERROR(VLOOKUP(C373,Mapping!B:H,6,0),"RBM to inform")</f>
        <v>CHENNAI ABM</v>
      </c>
      <c r="W373" s="22" t="str">
        <f>IFERROR(VLOOKUP(C373,Mapping!B:H,7,0),"RBM to inform")</f>
        <v>CHENNAI SM</v>
      </c>
    </row>
    <row r="374" spans="1:23">
      <c r="A374" s="39" t="s">
        <v>5949</v>
      </c>
      <c r="B374" s="41">
        <v>44702</v>
      </c>
      <c r="C374" s="39" t="s">
        <v>2852</v>
      </c>
      <c r="D374" s="39" t="s">
        <v>274</v>
      </c>
      <c r="E374" s="39" t="s">
        <v>4135</v>
      </c>
      <c r="F374" s="39" t="s">
        <v>4136</v>
      </c>
      <c r="G374" s="39" t="s">
        <v>3741</v>
      </c>
      <c r="H374" s="39" t="s">
        <v>4193</v>
      </c>
      <c r="I374" s="39" t="s">
        <v>3742</v>
      </c>
      <c r="J374" s="42">
        <v>20</v>
      </c>
      <c r="K374" s="43">
        <v>6531.48</v>
      </c>
      <c r="L374" s="43">
        <v>7315.24</v>
      </c>
      <c r="M374" s="43">
        <v>326.57</v>
      </c>
      <c r="N374" s="39" t="s">
        <v>3743</v>
      </c>
      <c r="O374" s="39" t="s">
        <v>4192</v>
      </c>
      <c r="P374" s="39" t="s">
        <v>2852</v>
      </c>
      <c r="Q374" s="37">
        <v>20</v>
      </c>
      <c r="R374" s="38" t="s">
        <v>1690</v>
      </c>
      <c r="S374" s="36" t="s">
        <v>3744</v>
      </c>
      <c r="T374" s="36" t="s">
        <v>4014</v>
      </c>
      <c r="U374" s="22" t="str">
        <f>IFERROR(VLOOKUP(C374,Mapping!B:H,5,0),"RBM to inform")</f>
        <v>MADURAI</v>
      </c>
      <c r="V374" s="22" t="str">
        <f>IFERROR(VLOOKUP(C374,Mapping!B:H,6,0),"RBM to inform")</f>
        <v>CHENNAI ABM</v>
      </c>
      <c r="W374" s="22" t="str">
        <f>IFERROR(VLOOKUP(C374,Mapping!B:H,7,0),"RBM to inform")</f>
        <v>CHENNAI SM</v>
      </c>
    </row>
    <row r="375" spans="1:23">
      <c r="A375" s="39" t="s">
        <v>5949</v>
      </c>
      <c r="B375" s="41">
        <v>44702</v>
      </c>
      <c r="C375" s="39" t="s">
        <v>2852</v>
      </c>
      <c r="D375" s="39" t="s">
        <v>274</v>
      </c>
      <c r="E375" s="39" t="s">
        <v>4197</v>
      </c>
      <c r="F375" s="39" t="s">
        <v>4198</v>
      </c>
      <c r="G375" s="39" t="s">
        <v>3741</v>
      </c>
      <c r="H375" s="39" t="s">
        <v>4199</v>
      </c>
      <c r="I375" s="39" t="s">
        <v>3742</v>
      </c>
      <c r="J375" s="42">
        <v>24</v>
      </c>
      <c r="K375" s="43">
        <v>15660.18</v>
      </c>
      <c r="L375" s="43">
        <v>17539.38</v>
      </c>
      <c r="M375" s="43">
        <v>652.5</v>
      </c>
      <c r="N375" s="39" t="s">
        <v>3743</v>
      </c>
      <c r="O375" s="39" t="s">
        <v>4192</v>
      </c>
      <c r="P375" s="39" t="s">
        <v>2852</v>
      </c>
      <c r="Q375" s="37">
        <v>24</v>
      </c>
      <c r="R375" s="38" t="s">
        <v>1690</v>
      </c>
      <c r="S375" s="36" t="s">
        <v>3744</v>
      </c>
      <c r="T375" s="36" t="s">
        <v>4014</v>
      </c>
      <c r="U375" s="22" t="str">
        <f>IFERROR(VLOOKUP(C375,Mapping!B:H,5,0),"RBM to inform")</f>
        <v>MADURAI</v>
      </c>
      <c r="V375" s="22" t="str">
        <f>IFERROR(VLOOKUP(C375,Mapping!B:H,6,0),"RBM to inform")</f>
        <v>CHENNAI ABM</v>
      </c>
      <c r="W375" s="22" t="str">
        <f>IFERROR(VLOOKUP(C375,Mapping!B:H,7,0),"RBM to inform")</f>
        <v>CHENNAI SM</v>
      </c>
    </row>
    <row r="376" spans="1:23">
      <c r="A376" s="39" t="s">
        <v>5949</v>
      </c>
      <c r="B376" s="41">
        <v>44702</v>
      </c>
      <c r="C376" s="39" t="s">
        <v>2852</v>
      </c>
      <c r="D376" s="39" t="s">
        <v>274</v>
      </c>
      <c r="E376" s="39" t="s">
        <v>4183</v>
      </c>
      <c r="F376" s="39" t="s">
        <v>4184</v>
      </c>
      <c r="G376" s="39" t="s">
        <v>3741</v>
      </c>
      <c r="H376" s="39" t="s">
        <v>4185</v>
      </c>
      <c r="I376" s="39" t="s">
        <v>3742</v>
      </c>
      <c r="J376" s="42">
        <v>6</v>
      </c>
      <c r="K376" s="43">
        <v>7830.09</v>
      </c>
      <c r="L376" s="43">
        <v>8769.69</v>
      </c>
      <c r="M376" s="43">
        <v>1305</v>
      </c>
      <c r="N376" s="39" t="s">
        <v>3743</v>
      </c>
      <c r="O376" s="39" t="s">
        <v>4192</v>
      </c>
      <c r="P376" s="39" t="s">
        <v>2852</v>
      </c>
      <c r="Q376" s="37">
        <v>6</v>
      </c>
      <c r="R376" s="38" t="s">
        <v>1690</v>
      </c>
      <c r="S376" s="36" t="s">
        <v>3744</v>
      </c>
      <c r="T376" s="36" t="s">
        <v>4014</v>
      </c>
      <c r="U376" s="22" t="str">
        <f>IFERROR(VLOOKUP(C376,Mapping!B:H,5,0),"RBM to inform")</f>
        <v>MADURAI</v>
      </c>
      <c r="V376" s="22" t="str">
        <f>IFERROR(VLOOKUP(C376,Mapping!B:H,6,0),"RBM to inform")</f>
        <v>CHENNAI ABM</v>
      </c>
      <c r="W376" s="22" t="str">
        <f>IFERROR(VLOOKUP(C376,Mapping!B:H,7,0),"RBM to inform")</f>
        <v>CHENNAI SM</v>
      </c>
    </row>
    <row r="377" spans="1:23">
      <c r="A377" s="39" t="s">
        <v>5949</v>
      </c>
      <c r="B377" s="41">
        <v>44702</v>
      </c>
      <c r="C377" s="39" t="s">
        <v>2852</v>
      </c>
      <c r="D377" s="39" t="s">
        <v>274</v>
      </c>
      <c r="E377" s="39" t="s">
        <v>4188</v>
      </c>
      <c r="F377" s="39" t="s">
        <v>4189</v>
      </c>
      <c r="G377" s="39" t="s">
        <v>3741</v>
      </c>
      <c r="H377" s="39" t="s">
        <v>4190</v>
      </c>
      <c r="I377" s="39" t="s">
        <v>3742</v>
      </c>
      <c r="J377" s="42">
        <v>6</v>
      </c>
      <c r="K377" s="43">
        <v>7830.09</v>
      </c>
      <c r="L377" s="43">
        <v>8769.69</v>
      </c>
      <c r="M377" s="43">
        <v>1305</v>
      </c>
      <c r="N377" s="39" t="s">
        <v>3743</v>
      </c>
      <c r="O377" s="39" t="s">
        <v>4192</v>
      </c>
      <c r="P377" s="39" t="s">
        <v>2852</v>
      </c>
      <c r="Q377" s="37">
        <v>6</v>
      </c>
      <c r="R377" s="38" t="s">
        <v>1690</v>
      </c>
      <c r="S377" s="36" t="s">
        <v>3744</v>
      </c>
      <c r="T377" s="36" t="s">
        <v>4014</v>
      </c>
      <c r="U377" s="22" t="str">
        <f>IFERROR(VLOOKUP(C377,Mapping!B:H,5,0),"RBM to inform")</f>
        <v>MADURAI</v>
      </c>
      <c r="V377" s="22" t="str">
        <f>IFERROR(VLOOKUP(C377,Mapping!B:H,6,0),"RBM to inform")</f>
        <v>CHENNAI ABM</v>
      </c>
      <c r="W377" s="22" t="str">
        <f>IFERROR(VLOOKUP(C377,Mapping!B:H,7,0),"RBM to inform")</f>
        <v>CHENNAI SM</v>
      </c>
    </row>
    <row r="378" spans="1:23">
      <c r="A378" s="39" t="s">
        <v>5950</v>
      </c>
      <c r="B378" s="41">
        <v>44702</v>
      </c>
      <c r="C378" s="39" t="s">
        <v>3210</v>
      </c>
      <c r="D378" s="39" t="s">
        <v>3438</v>
      </c>
      <c r="E378" s="39" t="s">
        <v>4197</v>
      </c>
      <c r="F378" s="39" t="s">
        <v>4198</v>
      </c>
      <c r="G378" s="39" t="s">
        <v>3741</v>
      </c>
      <c r="H378" s="39" t="s">
        <v>4199</v>
      </c>
      <c r="I378" s="39" t="s">
        <v>3742</v>
      </c>
      <c r="J378" s="42">
        <v>60</v>
      </c>
      <c r="K378" s="43">
        <v>39150</v>
      </c>
      <c r="L378" s="43">
        <v>43848</v>
      </c>
      <c r="M378" s="43">
        <v>652.5</v>
      </c>
      <c r="N378" s="39" t="s">
        <v>3743</v>
      </c>
      <c r="O378" s="39" t="s">
        <v>4192</v>
      </c>
      <c r="P378" s="39" t="s">
        <v>3210</v>
      </c>
      <c r="Q378" s="37">
        <v>60</v>
      </c>
      <c r="R378" s="38" t="s">
        <v>1690</v>
      </c>
      <c r="S378" s="36" t="s">
        <v>3744</v>
      </c>
      <c r="T378" s="36" t="s">
        <v>4014</v>
      </c>
      <c r="U378" s="22" t="str">
        <f>IFERROR(VLOOKUP(C378,Mapping!B:H,5,0),"RBM to inform")</f>
        <v>MADURAI</v>
      </c>
      <c r="V378" s="22" t="str">
        <f>IFERROR(VLOOKUP(C378,Mapping!B:H,6,0),"RBM to inform")</f>
        <v>CHENNAI ABM</v>
      </c>
      <c r="W378" s="22" t="str">
        <f>IFERROR(VLOOKUP(C378,Mapping!B:H,7,0),"RBM to inform")</f>
        <v>CHENNAI SM</v>
      </c>
    </row>
    <row r="379" spans="1:23">
      <c r="A379" s="39" t="s">
        <v>5951</v>
      </c>
      <c r="B379" s="41">
        <v>44702</v>
      </c>
      <c r="C379" s="39" t="s">
        <v>1926</v>
      </c>
      <c r="D379" s="39" t="s">
        <v>5003</v>
      </c>
      <c r="E379" s="39" t="s">
        <v>4197</v>
      </c>
      <c r="F379" s="39" t="s">
        <v>4198</v>
      </c>
      <c r="G379" s="39" t="s">
        <v>3741</v>
      </c>
      <c r="H379" s="39" t="s">
        <v>4199</v>
      </c>
      <c r="I379" s="39" t="s">
        <v>3742</v>
      </c>
      <c r="J379" s="42">
        <v>10</v>
      </c>
      <c r="K379" s="43">
        <v>6524.98</v>
      </c>
      <c r="L379" s="43">
        <v>7307.98</v>
      </c>
      <c r="M379" s="43">
        <v>652.5</v>
      </c>
      <c r="N379" s="39" t="s">
        <v>3743</v>
      </c>
      <c r="O379" s="39" t="s">
        <v>4192</v>
      </c>
      <c r="P379" s="39" t="s">
        <v>1926</v>
      </c>
      <c r="Q379" s="37">
        <v>10</v>
      </c>
      <c r="R379" s="38" t="s">
        <v>1690</v>
      </c>
      <c r="S379" s="36" t="s">
        <v>3744</v>
      </c>
      <c r="T379" s="36" t="s">
        <v>4014</v>
      </c>
      <c r="U379" s="22" t="str">
        <f>IFERROR(VLOOKUP(C379,Mapping!B:H,5,0),"RBM to inform")</f>
        <v>CHENNAI</v>
      </c>
      <c r="V379" s="22" t="str">
        <f>IFERROR(VLOOKUP(C379,Mapping!B:H,6,0),"RBM to inform")</f>
        <v>CHENNAI ABM</v>
      </c>
      <c r="W379" s="22" t="str">
        <f>IFERROR(VLOOKUP(C379,Mapping!B:H,7,0),"RBM to inform")</f>
        <v>CHENNAI SM</v>
      </c>
    </row>
    <row r="380" spans="1:23">
      <c r="A380" s="39" t="s">
        <v>5951</v>
      </c>
      <c r="B380" s="41">
        <v>44702</v>
      </c>
      <c r="C380" s="39" t="s">
        <v>1926</v>
      </c>
      <c r="D380" s="39" t="s">
        <v>5003</v>
      </c>
      <c r="E380" s="39" t="s">
        <v>4135</v>
      </c>
      <c r="F380" s="39" t="s">
        <v>4136</v>
      </c>
      <c r="G380" s="39" t="s">
        <v>3741</v>
      </c>
      <c r="H380" s="39" t="s">
        <v>4193</v>
      </c>
      <c r="I380" s="39" t="s">
        <v>3742</v>
      </c>
      <c r="J380" s="42">
        <v>20</v>
      </c>
      <c r="K380" s="43">
        <v>6531.38</v>
      </c>
      <c r="L380" s="43">
        <v>7315.14</v>
      </c>
      <c r="M380" s="43">
        <v>326.57</v>
      </c>
      <c r="N380" s="39" t="s">
        <v>3743</v>
      </c>
      <c r="O380" s="39" t="s">
        <v>4192</v>
      </c>
      <c r="P380" s="39" t="s">
        <v>1926</v>
      </c>
      <c r="Q380" s="37">
        <v>20</v>
      </c>
      <c r="R380" s="38" t="s">
        <v>1690</v>
      </c>
      <c r="S380" s="36" t="s">
        <v>3744</v>
      </c>
      <c r="T380" s="36" t="s">
        <v>4014</v>
      </c>
      <c r="U380" s="22" t="str">
        <f>IFERROR(VLOOKUP(C380,Mapping!B:H,5,0),"RBM to inform")</f>
        <v>CHENNAI</v>
      </c>
      <c r="V380" s="22" t="str">
        <f>IFERROR(VLOOKUP(C380,Mapping!B:H,6,0),"RBM to inform")</f>
        <v>CHENNAI ABM</v>
      </c>
      <c r="W380" s="22" t="str">
        <f>IFERROR(VLOOKUP(C380,Mapping!B:H,7,0),"RBM to inform")</f>
        <v>CHENNAI SM</v>
      </c>
    </row>
    <row r="381" spans="1:23">
      <c r="A381" s="39" t="s">
        <v>5951</v>
      </c>
      <c r="B381" s="41">
        <v>44702</v>
      </c>
      <c r="C381" s="39" t="s">
        <v>1926</v>
      </c>
      <c r="D381" s="39" t="s">
        <v>5003</v>
      </c>
      <c r="E381" s="39" t="s">
        <v>4188</v>
      </c>
      <c r="F381" s="39" t="s">
        <v>4189</v>
      </c>
      <c r="G381" s="39" t="s">
        <v>3741</v>
      </c>
      <c r="H381" s="39" t="s">
        <v>4190</v>
      </c>
      <c r="I381" s="39" t="s">
        <v>3742</v>
      </c>
      <c r="J381" s="42">
        <v>5</v>
      </c>
      <c r="K381" s="43">
        <v>6524.98</v>
      </c>
      <c r="L381" s="43">
        <v>7307.98</v>
      </c>
      <c r="M381" s="43">
        <v>1305</v>
      </c>
      <c r="N381" s="39" t="s">
        <v>3743</v>
      </c>
      <c r="O381" s="39" t="s">
        <v>4192</v>
      </c>
      <c r="P381" s="39" t="s">
        <v>1926</v>
      </c>
      <c r="Q381" s="37">
        <v>5</v>
      </c>
      <c r="R381" s="38" t="s">
        <v>1690</v>
      </c>
      <c r="S381" s="36" t="s">
        <v>3744</v>
      </c>
      <c r="T381" s="36" t="s">
        <v>4014</v>
      </c>
      <c r="U381" s="22" t="str">
        <f>IFERROR(VLOOKUP(C381,Mapping!B:H,5,0),"RBM to inform")</f>
        <v>CHENNAI</v>
      </c>
      <c r="V381" s="22" t="str">
        <f>IFERROR(VLOOKUP(C381,Mapping!B:H,6,0),"RBM to inform")</f>
        <v>CHENNAI ABM</v>
      </c>
      <c r="W381" s="22" t="str">
        <f>IFERROR(VLOOKUP(C381,Mapping!B:H,7,0),"RBM to inform")</f>
        <v>CHENNAI SM</v>
      </c>
    </row>
    <row r="382" spans="1:23">
      <c r="A382" s="39" t="s">
        <v>6024</v>
      </c>
      <c r="B382" s="41">
        <v>44704</v>
      </c>
      <c r="C382" s="39" t="s">
        <v>3219</v>
      </c>
      <c r="D382" s="39" t="s">
        <v>3442</v>
      </c>
      <c r="E382" s="39" t="s">
        <v>4188</v>
      </c>
      <c r="F382" s="39" t="s">
        <v>4189</v>
      </c>
      <c r="G382" s="39" t="s">
        <v>3741</v>
      </c>
      <c r="H382" s="39" t="s">
        <v>4190</v>
      </c>
      <c r="I382" s="39" t="s">
        <v>3742</v>
      </c>
      <c r="J382" s="42">
        <v>3</v>
      </c>
      <c r="K382" s="43">
        <v>3915.01</v>
      </c>
      <c r="L382" s="43">
        <v>4384.8100000000004</v>
      </c>
      <c r="M382" s="43">
        <v>1305</v>
      </c>
      <c r="N382" s="39" t="s">
        <v>3743</v>
      </c>
      <c r="O382" s="39" t="s">
        <v>4192</v>
      </c>
      <c r="P382" s="39" t="s">
        <v>3219</v>
      </c>
      <c r="Q382" s="37">
        <v>3</v>
      </c>
      <c r="R382" s="38" t="s">
        <v>1690</v>
      </c>
      <c r="S382" s="36" t="s">
        <v>3744</v>
      </c>
      <c r="T382" s="36" t="s">
        <v>4014</v>
      </c>
      <c r="U382" s="22" t="str">
        <f>IFERROR(VLOOKUP(C382,Mapping!B:H,5,0),"RBM to inform")</f>
        <v>TRICHY</v>
      </c>
      <c r="V382" s="22" t="str">
        <f>IFERROR(VLOOKUP(C382,Mapping!B:H,6,0),"RBM to inform")</f>
        <v>CHENNAI ABM</v>
      </c>
      <c r="W382" s="22" t="str">
        <f>IFERROR(VLOOKUP(C382,Mapping!B:H,7,0),"RBM to inform")</f>
        <v>CHENNAI SM</v>
      </c>
    </row>
    <row r="383" spans="1:23">
      <c r="A383" s="39" t="s">
        <v>6025</v>
      </c>
      <c r="B383" s="41">
        <v>44704</v>
      </c>
      <c r="C383" s="39" t="s">
        <v>1955</v>
      </c>
      <c r="D383" s="39" t="s">
        <v>1721</v>
      </c>
      <c r="E383" s="39" t="s">
        <v>4183</v>
      </c>
      <c r="F383" s="39" t="s">
        <v>4184</v>
      </c>
      <c r="G383" s="39" t="s">
        <v>3741</v>
      </c>
      <c r="H383" s="39" t="s">
        <v>4185</v>
      </c>
      <c r="I383" s="39" t="s">
        <v>3742</v>
      </c>
      <c r="J383" s="42">
        <v>52</v>
      </c>
      <c r="K383" s="43">
        <v>67860</v>
      </c>
      <c r="L383" s="43">
        <v>76003.199999999997</v>
      </c>
      <c r="M383" s="43">
        <v>1305</v>
      </c>
      <c r="N383" s="39" t="s">
        <v>3743</v>
      </c>
      <c r="O383" s="39" t="s">
        <v>4192</v>
      </c>
      <c r="P383" s="39" t="s">
        <v>1955</v>
      </c>
      <c r="Q383" s="37">
        <v>52</v>
      </c>
      <c r="R383" s="38" t="s">
        <v>1690</v>
      </c>
      <c r="S383" s="36" t="s">
        <v>3744</v>
      </c>
      <c r="T383" s="36" t="s">
        <v>4014</v>
      </c>
      <c r="U383" s="22" t="str">
        <f>IFERROR(VLOOKUP(C383,Mapping!B:H,5,0),"RBM to inform")</f>
        <v>CHENNAI</v>
      </c>
      <c r="V383" s="22" t="str">
        <f>IFERROR(VLOOKUP(C383,Mapping!B:H,6,0),"RBM to inform")</f>
        <v>CHENNAI ABM</v>
      </c>
      <c r="W383" s="22" t="str">
        <f>IFERROR(VLOOKUP(C383,Mapping!B:H,7,0),"RBM to inform")</f>
        <v>CHENNAI SM</v>
      </c>
    </row>
    <row r="384" spans="1:23">
      <c r="A384" s="39" t="s">
        <v>6025</v>
      </c>
      <c r="B384" s="41">
        <v>44704</v>
      </c>
      <c r="C384" s="39" t="s">
        <v>1955</v>
      </c>
      <c r="D384" s="39" t="s">
        <v>1721</v>
      </c>
      <c r="E384" s="39" t="s">
        <v>4188</v>
      </c>
      <c r="F384" s="39" t="s">
        <v>4189</v>
      </c>
      <c r="G384" s="39" t="s">
        <v>3741</v>
      </c>
      <c r="H384" s="39" t="s">
        <v>4190</v>
      </c>
      <c r="I384" s="39" t="s">
        <v>3742</v>
      </c>
      <c r="J384" s="42">
        <v>22</v>
      </c>
      <c r="K384" s="43">
        <v>28710</v>
      </c>
      <c r="L384" s="43">
        <v>32155.200000000001</v>
      </c>
      <c r="M384" s="43">
        <v>1305</v>
      </c>
      <c r="N384" s="39" t="s">
        <v>3743</v>
      </c>
      <c r="O384" s="39" t="s">
        <v>4192</v>
      </c>
      <c r="P384" s="39" t="s">
        <v>1955</v>
      </c>
      <c r="Q384" s="37">
        <v>22</v>
      </c>
      <c r="R384" s="38" t="s">
        <v>1690</v>
      </c>
      <c r="S384" s="36" t="s">
        <v>3744</v>
      </c>
      <c r="T384" s="36" t="s">
        <v>4014</v>
      </c>
      <c r="U384" s="22" t="str">
        <f>IFERROR(VLOOKUP(C384,Mapping!B:H,5,0),"RBM to inform")</f>
        <v>CHENNAI</v>
      </c>
      <c r="V384" s="22" t="str">
        <f>IFERROR(VLOOKUP(C384,Mapping!B:H,6,0),"RBM to inform")</f>
        <v>CHENNAI ABM</v>
      </c>
      <c r="W384" s="22" t="str">
        <f>IFERROR(VLOOKUP(C384,Mapping!B:H,7,0),"RBM to inform")</f>
        <v>CHENNAI SM</v>
      </c>
    </row>
    <row r="385" spans="1:23">
      <c r="A385" s="39" t="s">
        <v>6025</v>
      </c>
      <c r="B385" s="41">
        <v>44704</v>
      </c>
      <c r="C385" s="39" t="s">
        <v>1955</v>
      </c>
      <c r="D385" s="39" t="s">
        <v>1721</v>
      </c>
      <c r="E385" s="39" t="s">
        <v>4135</v>
      </c>
      <c r="F385" s="39" t="s">
        <v>4136</v>
      </c>
      <c r="G385" s="39" t="s">
        <v>3741</v>
      </c>
      <c r="H385" s="39" t="s">
        <v>4193</v>
      </c>
      <c r="I385" s="39" t="s">
        <v>3742</v>
      </c>
      <c r="J385" s="42">
        <v>144</v>
      </c>
      <c r="K385" s="43">
        <v>47026.080000000002</v>
      </c>
      <c r="L385" s="43">
        <v>52669.2</v>
      </c>
      <c r="M385" s="43">
        <v>326.57</v>
      </c>
      <c r="N385" s="39" t="s">
        <v>3743</v>
      </c>
      <c r="O385" s="39" t="s">
        <v>4192</v>
      </c>
      <c r="P385" s="39" t="s">
        <v>1955</v>
      </c>
      <c r="Q385" s="37">
        <v>144</v>
      </c>
      <c r="R385" s="38" t="s">
        <v>1690</v>
      </c>
      <c r="S385" s="36" t="s">
        <v>3744</v>
      </c>
      <c r="T385" s="36" t="s">
        <v>4014</v>
      </c>
      <c r="U385" s="22" t="str">
        <f>IFERROR(VLOOKUP(C385,Mapping!B:H,5,0),"RBM to inform")</f>
        <v>CHENNAI</v>
      </c>
      <c r="V385" s="22" t="str">
        <f>IFERROR(VLOOKUP(C385,Mapping!B:H,6,0),"RBM to inform")</f>
        <v>CHENNAI ABM</v>
      </c>
      <c r="W385" s="22" t="str">
        <f>IFERROR(VLOOKUP(C385,Mapping!B:H,7,0),"RBM to inform")</f>
        <v>CHENNAI SM</v>
      </c>
    </row>
    <row r="386" spans="1:23">
      <c r="A386" s="39" t="s">
        <v>6026</v>
      </c>
      <c r="B386" s="41">
        <v>44704</v>
      </c>
      <c r="C386" s="39" t="s">
        <v>1899</v>
      </c>
      <c r="D386" s="39" t="s">
        <v>589</v>
      </c>
      <c r="E386" s="39" t="s">
        <v>4197</v>
      </c>
      <c r="F386" s="39" t="s">
        <v>4198</v>
      </c>
      <c r="G386" s="39" t="s">
        <v>3741</v>
      </c>
      <c r="H386" s="39" t="s">
        <v>4199</v>
      </c>
      <c r="I386" s="39" t="s">
        <v>3742</v>
      </c>
      <c r="J386" s="42">
        <v>40</v>
      </c>
      <c r="K386" s="43">
        <v>26099.96</v>
      </c>
      <c r="L386" s="43">
        <v>29231.96</v>
      </c>
      <c r="M386" s="43">
        <v>652.5</v>
      </c>
      <c r="N386" s="39" t="s">
        <v>3743</v>
      </c>
      <c r="O386" s="39" t="s">
        <v>4192</v>
      </c>
      <c r="P386" s="39" t="s">
        <v>1899</v>
      </c>
      <c r="Q386" s="37">
        <v>40</v>
      </c>
      <c r="R386" s="38" t="s">
        <v>1690</v>
      </c>
      <c r="S386" s="36" t="s">
        <v>3744</v>
      </c>
      <c r="T386" s="36" t="s">
        <v>4014</v>
      </c>
      <c r="U386" s="22" t="str">
        <f>IFERROR(VLOOKUP(C386,Mapping!B:H,5,0),"RBM to inform")</f>
        <v>CHENNAI</v>
      </c>
      <c r="V386" s="22" t="str">
        <f>IFERROR(VLOOKUP(C386,Mapping!B:H,6,0),"RBM to inform")</f>
        <v>CHENNAI ABM</v>
      </c>
      <c r="W386" s="22" t="str">
        <f>IFERROR(VLOOKUP(C386,Mapping!B:H,7,0),"RBM to inform")</f>
        <v>CHENNAI SM</v>
      </c>
    </row>
    <row r="387" spans="1:23">
      <c r="A387" s="39" t="s">
        <v>6026</v>
      </c>
      <c r="B387" s="41">
        <v>44704</v>
      </c>
      <c r="C387" s="39" t="s">
        <v>1899</v>
      </c>
      <c r="D387" s="39" t="s">
        <v>589</v>
      </c>
      <c r="E387" s="39" t="s">
        <v>4183</v>
      </c>
      <c r="F387" s="39" t="s">
        <v>4184</v>
      </c>
      <c r="G387" s="39" t="s">
        <v>3741</v>
      </c>
      <c r="H387" s="39" t="s">
        <v>4185</v>
      </c>
      <c r="I387" s="39" t="s">
        <v>3742</v>
      </c>
      <c r="J387" s="42">
        <v>5</v>
      </c>
      <c r="K387" s="43">
        <v>6524.99</v>
      </c>
      <c r="L387" s="43">
        <v>7307.99</v>
      </c>
      <c r="M387" s="43">
        <v>1305</v>
      </c>
      <c r="N387" s="39" t="s">
        <v>3743</v>
      </c>
      <c r="O387" s="39" t="s">
        <v>4192</v>
      </c>
      <c r="P387" s="39" t="s">
        <v>1899</v>
      </c>
      <c r="Q387" s="37">
        <v>5</v>
      </c>
      <c r="R387" s="38" t="s">
        <v>1690</v>
      </c>
      <c r="S387" s="36" t="s">
        <v>3744</v>
      </c>
      <c r="T387" s="36" t="s">
        <v>4014</v>
      </c>
      <c r="U387" s="22" t="str">
        <f>IFERROR(VLOOKUP(C387,Mapping!B:H,5,0),"RBM to inform")</f>
        <v>CHENNAI</v>
      </c>
      <c r="V387" s="22" t="str">
        <f>IFERROR(VLOOKUP(C387,Mapping!B:H,6,0),"RBM to inform")</f>
        <v>CHENNAI ABM</v>
      </c>
      <c r="W387" s="22" t="str">
        <f>IFERROR(VLOOKUP(C387,Mapping!B:H,7,0),"RBM to inform")</f>
        <v>CHENNAI SM</v>
      </c>
    </row>
    <row r="388" spans="1:23">
      <c r="A388" s="39" t="s">
        <v>6026</v>
      </c>
      <c r="B388" s="41">
        <v>44704</v>
      </c>
      <c r="C388" s="39" t="s">
        <v>1899</v>
      </c>
      <c r="D388" s="39" t="s">
        <v>589</v>
      </c>
      <c r="E388" s="39" t="s">
        <v>4135</v>
      </c>
      <c r="F388" s="39" t="s">
        <v>4136</v>
      </c>
      <c r="G388" s="39" t="s">
        <v>3741</v>
      </c>
      <c r="H388" s="39" t="s">
        <v>4193</v>
      </c>
      <c r="I388" s="39" t="s">
        <v>3742</v>
      </c>
      <c r="J388" s="42">
        <v>40</v>
      </c>
      <c r="K388" s="43">
        <v>13062.78</v>
      </c>
      <c r="L388" s="43">
        <v>14630.32</v>
      </c>
      <c r="M388" s="43">
        <v>326.57</v>
      </c>
      <c r="N388" s="39" t="s">
        <v>3743</v>
      </c>
      <c r="O388" s="39" t="s">
        <v>4192</v>
      </c>
      <c r="P388" s="39" t="s">
        <v>1899</v>
      </c>
      <c r="Q388" s="37">
        <v>40</v>
      </c>
      <c r="R388" s="38" t="s">
        <v>1690</v>
      </c>
      <c r="S388" s="36" t="s">
        <v>3744</v>
      </c>
      <c r="T388" s="36" t="s">
        <v>4014</v>
      </c>
      <c r="U388" s="22" t="str">
        <f>IFERROR(VLOOKUP(C388,Mapping!B:H,5,0),"RBM to inform")</f>
        <v>CHENNAI</v>
      </c>
      <c r="V388" s="22" t="str">
        <f>IFERROR(VLOOKUP(C388,Mapping!B:H,6,0),"RBM to inform")</f>
        <v>CHENNAI ABM</v>
      </c>
      <c r="W388" s="22" t="str">
        <f>IFERROR(VLOOKUP(C388,Mapping!B:H,7,0),"RBM to inform")</f>
        <v>CHENNAI SM</v>
      </c>
    </row>
    <row r="389" spans="1:23">
      <c r="A389" s="39" t="s">
        <v>6027</v>
      </c>
      <c r="B389" s="41">
        <v>44704</v>
      </c>
      <c r="C389" s="39" t="s">
        <v>1924</v>
      </c>
      <c r="D389" s="39" t="s">
        <v>1564</v>
      </c>
      <c r="E389" s="39" t="s">
        <v>4183</v>
      </c>
      <c r="F389" s="39" t="s">
        <v>4184</v>
      </c>
      <c r="G389" s="39" t="s">
        <v>3741</v>
      </c>
      <c r="H389" s="39" t="s">
        <v>4185</v>
      </c>
      <c r="I389" s="39" t="s">
        <v>3742</v>
      </c>
      <c r="J389" s="42">
        <v>10</v>
      </c>
      <c r="K389" s="43">
        <v>13049.73</v>
      </c>
      <c r="L389" s="43">
        <v>14615.73</v>
      </c>
      <c r="M389" s="43">
        <v>1305</v>
      </c>
      <c r="N389" s="39" t="s">
        <v>3743</v>
      </c>
      <c r="O389" s="39" t="s">
        <v>4192</v>
      </c>
      <c r="P389" s="39" t="s">
        <v>1924</v>
      </c>
      <c r="Q389" s="37">
        <v>10</v>
      </c>
      <c r="R389" s="38" t="s">
        <v>1690</v>
      </c>
      <c r="S389" s="36" t="s">
        <v>3744</v>
      </c>
      <c r="T389" s="36" t="s">
        <v>4014</v>
      </c>
      <c r="U389" s="22" t="str">
        <f>IFERROR(VLOOKUP(C389,Mapping!B:H,5,0),"RBM to inform")</f>
        <v>COIMBATORE</v>
      </c>
      <c r="V389" s="22" t="str">
        <f>IFERROR(VLOOKUP(C389,Mapping!B:H,6,0),"RBM to inform")</f>
        <v>ERNAKULAM ABM</v>
      </c>
      <c r="W389" s="22" t="str">
        <f>IFERROR(VLOOKUP(C389,Mapping!B:H,7,0),"RBM to inform")</f>
        <v>CHENNAI SM</v>
      </c>
    </row>
    <row r="390" spans="1:23">
      <c r="A390" s="39" t="s">
        <v>6027</v>
      </c>
      <c r="B390" s="41">
        <v>44704</v>
      </c>
      <c r="C390" s="39" t="s">
        <v>1924</v>
      </c>
      <c r="D390" s="39" t="s">
        <v>1564</v>
      </c>
      <c r="E390" s="39" t="s">
        <v>4135</v>
      </c>
      <c r="F390" s="39" t="s">
        <v>4136</v>
      </c>
      <c r="G390" s="39" t="s">
        <v>3741</v>
      </c>
      <c r="H390" s="39" t="s">
        <v>4193</v>
      </c>
      <c r="I390" s="39" t="s">
        <v>3742</v>
      </c>
      <c r="J390" s="42">
        <v>10</v>
      </c>
      <c r="K390" s="43">
        <v>3265.63</v>
      </c>
      <c r="L390" s="43">
        <v>3657.51</v>
      </c>
      <c r="M390" s="43">
        <v>326.57</v>
      </c>
      <c r="N390" s="39" t="s">
        <v>3743</v>
      </c>
      <c r="O390" s="39" t="s">
        <v>4192</v>
      </c>
      <c r="P390" s="39" t="s">
        <v>1924</v>
      </c>
      <c r="Q390" s="37">
        <v>10</v>
      </c>
      <c r="R390" s="38" t="s">
        <v>1690</v>
      </c>
      <c r="S390" s="36" t="s">
        <v>3744</v>
      </c>
      <c r="T390" s="36" t="s">
        <v>4014</v>
      </c>
      <c r="U390" s="22" t="str">
        <f>IFERROR(VLOOKUP(C390,Mapping!B:H,5,0),"RBM to inform")</f>
        <v>COIMBATORE</v>
      </c>
      <c r="V390" s="22" t="str">
        <f>IFERROR(VLOOKUP(C390,Mapping!B:H,6,0),"RBM to inform")</f>
        <v>ERNAKULAM ABM</v>
      </c>
      <c r="W390" s="22" t="str">
        <f>IFERROR(VLOOKUP(C390,Mapping!B:H,7,0),"RBM to inform")</f>
        <v>CHENNAI SM</v>
      </c>
    </row>
    <row r="391" spans="1:23">
      <c r="A391" s="39" t="s">
        <v>6028</v>
      </c>
      <c r="B391" s="41">
        <v>44704</v>
      </c>
      <c r="C391" s="39" t="s">
        <v>3983</v>
      </c>
      <c r="D391" s="39" t="s">
        <v>3984</v>
      </c>
      <c r="E391" s="39" t="s">
        <v>4188</v>
      </c>
      <c r="F391" s="39" t="s">
        <v>4189</v>
      </c>
      <c r="G391" s="39" t="s">
        <v>3741</v>
      </c>
      <c r="H391" s="39" t="s">
        <v>4190</v>
      </c>
      <c r="I391" s="39" t="s">
        <v>3742</v>
      </c>
      <c r="J391" s="42">
        <v>10</v>
      </c>
      <c r="K391" s="43">
        <v>13049.94</v>
      </c>
      <c r="L391" s="43">
        <v>14615.94</v>
      </c>
      <c r="M391" s="43">
        <v>1305</v>
      </c>
      <c r="N391" s="39" t="s">
        <v>3743</v>
      </c>
      <c r="O391" s="39" t="s">
        <v>4192</v>
      </c>
      <c r="P391" s="39" t="s">
        <v>3983</v>
      </c>
      <c r="Q391" s="37">
        <v>10</v>
      </c>
      <c r="R391" s="38" t="s">
        <v>1690</v>
      </c>
      <c r="S391" s="36" t="s">
        <v>3744</v>
      </c>
      <c r="T391" s="36" t="s">
        <v>4014</v>
      </c>
      <c r="U391" s="22" t="str">
        <f>IFERROR(VLOOKUP(C391,Mapping!B:H,5,0),"RBM to inform")</f>
        <v>TRICHY</v>
      </c>
      <c r="V391" s="22" t="str">
        <f>IFERROR(VLOOKUP(C391,Mapping!B:H,6,0),"RBM to inform")</f>
        <v>CHENNAI ABM</v>
      </c>
      <c r="W391" s="22" t="str">
        <f>IFERROR(VLOOKUP(C391,Mapping!B:H,7,0),"RBM to inform")</f>
        <v>CHENNAI SM</v>
      </c>
    </row>
    <row r="392" spans="1:23">
      <c r="A392" s="39" t="s">
        <v>6029</v>
      </c>
      <c r="B392" s="41">
        <v>44704</v>
      </c>
      <c r="C392" s="39" t="s">
        <v>1904</v>
      </c>
      <c r="D392" s="39" t="s">
        <v>265</v>
      </c>
      <c r="E392" s="39" t="s">
        <v>4197</v>
      </c>
      <c r="F392" s="39" t="s">
        <v>4198</v>
      </c>
      <c r="G392" s="39" t="s">
        <v>3741</v>
      </c>
      <c r="H392" s="39" t="s">
        <v>4199</v>
      </c>
      <c r="I392" s="39" t="s">
        <v>3742</v>
      </c>
      <c r="J392" s="42">
        <v>16</v>
      </c>
      <c r="K392" s="43">
        <v>10440.07</v>
      </c>
      <c r="L392" s="43">
        <v>11692.87</v>
      </c>
      <c r="M392" s="43">
        <v>652.5</v>
      </c>
      <c r="N392" s="39" t="s">
        <v>3743</v>
      </c>
      <c r="O392" s="39" t="s">
        <v>4192</v>
      </c>
      <c r="P392" s="39" t="s">
        <v>1904</v>
      </c>
      <c r="Q392" s="37">
        <v>16</v>
      </c>
      <c r="R392" s="38" t="s">
        <v>1690</v>
      </c>
      <c r="S392" s="36" t="s">
        <v>3744</v>
      </c>
      <c r="T392" s="36" t="s">
        <v>4014</v>
      </c>
      <c r="U392" s="22" t="str">
        <f>IFERROR(VLOOKUP(C392,Mapping!B:H,5,0),"RBM to inform")</f>
        <v>MADURAI</v>
      </c>
      <c r="V392" s="22" t="str">
        <f>IFERROR(VLOOKUP(C392,Mapping!B:H,6,0),"RBM to inform")</f>
        <v>CHENNAI ABM</v>
      </c>
      <c r="W392" s="22" t="str">
        <f>IFERROR(VLOOKUP(C392,Mapping!B:H,7,0),"RBM to inform")</f>
        <v>CHENNAI SM</v>
      </c>
    </row>
    <row r="393" spans="1:23">
      <c r="A393" s="39" t="s">
        <v>6099</v>
      </c>
      <c r="B393" s="41">
        <v>44705</v>
      </c>
      <c r="C393" s="39" t="s">
        <v>1905</v>
      </c>
      <c r="D393" s="39" t="s">
        <v>1723</v>
      </c>
      <c r="E393" s="39" t="s">
        <v>4197</v>
      </c>
      <c r="F393" s="39" t="s">
        <v>4198</v>
      </c>
      <c r="G393" s="39" t="s">
        <v>3741</v>
      </c>
      <c r="H393" s="39" t="s">
        <v>4199</v>
      </c>
      <c r="I393" s="39" t="s">
        <v>3742</v>
      </c>
      <c r="J393" s="42">
        <v>10</v>
      </c>
      <c r="K393" s="43">
        <v>6524.98</v>
      </c>
      <c r="L393" s="43">
        <v>7307.98</v>
      </c>
      <c r="M393" s="43">
        <v>652.5</v>
      </c>
      <c r="N393" s="39" t="s">
        <v>3743</v>
      </c>
      <c r="O393" s="39" t="s">
        <v>4192</v>
      </c>
      <c r="P393" s="39" t="s">
        <v>1905</v>
      </c>
      <c r="Q393" s="37">
        <v>10</v>
      </c>
      <c r="R393" s="38" t="s">
        <v>1690</v>
      </c>
      <c r="S393" s="36" t="s">
        <v>3744</v>
      </c>
      <c r="T393" s="36" t="s">
        <v>4014</v>
      </c>
      <c r="U393" s="22" t="str">
        <f>IFERROR(VLOOKUP(C393,Mapping!B:H,5,0),"RBM to inform")</f>
        <v>MADURAI</v>
      </c>
      <c r="V393" s="22" t="str">
        <f>IFERROR(VLOOKUP(C393,Mapping!B:H,6,0),"RBM to inform")</f>
        <v>CHENNAI ABM</v>
      </c>
      <c r="W393" s="22" t="str">
        <f>IFERROR(VLOOKUP(C393,Mapping!B:H,7,0),"RBM to inform")</f>
        <v>CHENNAI SM</v>
      </c>
    </row>
    <row r="394" spans="1:23">
      <c r="A394" s="39" t="s">
        <v>6099</v>
      </c>
      <c r="B394" s="41">
        <v>44705</v>
      </c>
      <c r="C394" s="39" t="s">
        <v>1905</v>
      </c>
      <c r="D394" s="39" t="s">
        <v>1723</v>
      </c>
      <c r="E394" s="39" t="s">
        <v>4183</v>
      </c>
      <c r="F394" s="39" t="s">
        <v>4184</v>
      </c>
      <c r="G394" s="39" t="s">
        <v>3741</v>
      </c>
      <c r="H394" s="39" t="s">
        <v>4185</v>
      </c>
      <c r="I394" s="39" t="s">
        <v>3742</v>
      </c>
      <c r="J394" s="42">
        <v>10</v>
      </c>
      <c r="K394" s="43">
        <v>13049.96</v>
      </c>
      <c r="L394" s="43">
        <v>14615.96</v>
      </c>
      <c r="M394" s="43">
        <v>1305</v>
      </c>
      <c r="N394" s="39" t="s">
        <v>3743</v>
      </c>
      <c r="O394" s="39" t="s">
        <v>4192</v>
      </c>
      <c r="P394" s="39" t="s">
        <v>1905</v>
      </c>
      <c r="Q394" s="37">
        <v>10</v>
      </c>
      <c r="R394" s="38" t="s">
        <v>1690</v>
      </c>
      <c r="S394" s="36" t="s">
        <v>3744</v>
      </c>
      <c r="T394" s="36" t="s">
        <v>4014</v>
      </c>
      <c r="U394" s="22" t="str">
        <f>IFERROR(VLOOKUP(C394,Mapping!B:H,5,0),"RBM to inform")</f>
        <v>MADURAI</v>
      </c>
      <c r="V394" s="22" t="str">
        <f>IFERROR(VLOOKUP(C394,Mapping!B:H,6,0),"RBM to inform")</f>
        <v>CHENNAI ABM</v>
      </c>
      <c r="W394" s="22" t="str">
        <f>IFERROR(VLOOKUP(C394,Mapping!B:H,7,0),"RBM to inform")</f>
        <v>CHENNAI SM</v>
      </c>
    </row>
    <row r="395" spans="1:23">
      <c r="A395" s="39" t="s">
        <v>6099</v>
      </c>
      <c r="B395" s="41">
        <v>44705</v>
      </c>
      <c r="C395" s="39" t="s">
        <v>1905</v>
      </c>
      <c r="D395" s="39" t="s">
        <v>1723</v>
      </c>
      <c r="E395" s="39" t="s">
        <v>4135</v>
      </c>
      <c r="F395" s="39" t="s">
        <v>4136</v>
      </c>
      <c r="G395" s="39" t="s">
        <v>3741</v>
      </c>
      <c r="H395" s="39" t="s">
        <v>4193</v>
      </c>
      <c r="I395" s="39" t="s">
        <v>3742</v>
      </c>
      <c r="J395" s="42">
        <v>10</v>
      </c>
      <c r="K395" s="43">
        <v>3265.69</v>
      </c>
      <c r="L395" s="43">
        <v>3657.57</v>
      </c>
      <c r="M395" s="43">
        <v>326.57</v>
      </c>
      <c r="N395" s="39" t="s">
        <v>3743</v>
      </c>
      <c r="O395" s="39" t="s">
        <v>4192</v>
      </c>
      <c r="P395" s="39" t="s">
        <v>1905</v>
      </c>
      <c r="Q395" s="37">
        <v>10</v>
      </c>
      <c r="R395" s="38" t="s">
        <v>1690</v>
      </c>
      <c r="S395" s="36" t="s">
        <v>3744</v>
      </c>
      <c r="T395" s="36" t="s">
        <v>4014</v>
      </c>
      <c r="U395" s="22" t="str">
        <f>IFERROR(VLOOKUP(C395,Mapping!B:H,5,0),"RBM to inform")</f>
        <v>MADURAI</v>
      </c>
      <c r="V395" s="22" t="str">
        <f>IFERROR(VLOOKUP(C395,Mapping!B:H,6,0),"RBM to inform")</f>
        <v>CHENNAI ABM</v>
      </c>
      <c r="W395" s="22" t="str">
        <f>IFERROR(VLOOKUP(C395,Mapping!B:H,7,0),"RBM to inform")</f>
        <v>CHENNAI SM</v>
      </c>
    </row>
    <row r="396" spans="1:23">
      <c r="A396" s="39" t="s">
        <v>6100</v>
      </c>
      <c r="B396" s="41">
        <v>44705</v>
      </c>
      <c r="C396" s="39" t="s">
        <v>1926</v>
      </c>
      <c r="D396" s="39" t="s">
        <v>5003</v>
      </c>
      <c r="E396" s="39" t="s">
        <v>4183</v>
      </c>
      <c r="F396" s="39" t="s">
        <v>4184</v>
      </c>
      <c r="G396" s="39" t="s">
        <v>3741</v>
      </c>
      <c r="H396" s="39" t="s">
        <v>4185</v>
      </c>
      <c r="I396" s="39" t="s">
        <v>3742</v>
      </c>
      <c r="J396" s="42">
        <v>5</v>
      </c>
      <c r="K396" s="43">
        <v>6525.06</v>
      </c>
      <c r="L396" s="43">
        <v>7308.06</v>
      </c>
      <c r="M396" s="43">
        <v>1305</v>
      </c>
      <c r="N396" s="39" t="s">
        <v>3743</v>
      </c>
      <c r="O396" s="39" t="s">
        <v>4192</v>
      </c>
      <c r="P396" s="39" t="s">
        <v>1926</v>
      </c>
      <c r="Q396" s="37">
        <v>5</v>
      </c>
      <c r="R396" s="38" t="s">
        <v>1690</v>
      </c>
      <c r="S396" s="36" t="s">
        <v>3744</v>
      </c>
      <c r="T396" s="36" t="s">
        <v>4014</v>
      </c>
      <c r="U396" s="22" t="str">
        <f>IFERROR(VLOOKUP(C396,Mapping!B:H,5,0),"RBM to inform")</f>
        <v>CHENNAI</v>
      </c>
      <c r="V396" s="22" t="str">
        <f>IFERROR(VLOOKUP(C396,Mapping!B:H,6,0),"RBM to inform")</f>
        <v>CHENNAI ABM</v>
      </c>
      <c r="W396" s="22" t="str">
        <f>IFERROR(VLOOKUP(C396,Mapping!B:H,7,0),"RBM to inform")</f>
        <v>CHENNAI SM</v>
      </c>
    </row>
    <row r="397" spans="1:23">
      <c r="A397" s="39" t="s">
        <v>6100</v>
      </c>
      <c r="B397" s="41">
        <v>44705</v>
      </c>
      <c r="C397" s="39" t="s">
        <v>1926</v>
      </c>
      <c r="D397" s="39" t="s">
        <v>5003</v>
      </c>
      <c r="E397" s="39" t="s">
        <v>4135</v>
      </c>
      <c r="F397" s="39" t="s">
        <v>4136</v>
      </c>
      <c r="G397" s="39" t="s">
        <v>3741</v>
      </c>
      <c r="H397" s="39" t="s">
        <v>4193</v>
      </c>
      <c r="I397" s="39" t="s">
        <v>3742</v>
      </c>
      <c r="J397" s="42">
        <v>30</v>
      </c>
      <c r="K397" s="43">
        <v>9797.2000000000007</v>
      </c>
      <c r="L397" s="43">
        <v>10972.86</v>
      </c>
      <c r="M397" s="43">
        <v>326.57</v>
      </c>
      <c r="N397" s="39" t="s">
        <v>3743</v>
      </c>
      <c r="O397" s="39" t="s">
        <v>4192</v>
      </c>
      <c r="P397" s="39" t="s">
        <v>1926</v>
      </c>
      <c r="Q397" s="37">
        <v>30</v>
      </c>
      <c r="R397" s="38" t="s">
        <v>1690</v>
      </c>
      <c r="S397" s="36" t="s">
        <v>3744</v>
      </c>
      <c r="T397" s="36" t="s">
        <v>4014</v>
      </c>
      <c r="U397" s="22" t="str">
        <f>IFERROR(VLOOKUP(C397,Mapping!B:H,5,0),"RBM to inform")</f>
        <v>CHENNAI</v>
      </c>
      <c r="V397" s="22" t="str">
        <f>IFERROR(VLOOKUP(C397,Mapping!B:H,6,0),"RBM to inform")</f>
        <v>CHENNAI ABM</v>
      </c>
      <c r="W397" s="22" t="str">
        <f>IFERROR(VLOOKUP(C397,Mapping!B:H,7,0),"RBM to inform")</f>
        <v>CHENNAI SM</v>
      </c>
    </row>
    <row r="398" spans="1:23">
      <c r="A398" s="39" t="s">
        <v>6100</v>
      </c>
      <c r="B398" s="41">
        <v>44705</v>
      </c>
      <c r="C398" s="39" t="s">
        <v>1926</v>
      </c>
      <c r="D398" s="39" t="s">
        <v>5003</v>
      </c>
      <c r="E398" s="39" t="s">
        <v>4188</v>
      </c>
      <c r="F398" s="39" t="s">
        <v>4189</v>
      </c>
      <c r="G398" s="39" t="s">
        <v>3741</v>
      </c>
      <c r="H398" s="39" t="s">
        <v>4190</v>
      </c>
      <c r="I398" s="39" t="s">
        <v>3742</v>
      </c>
      <c r="J398" s="42">
        <v>5</v>
      </c>
      <c r="K398" s="43">
        <v>6525.06</v>
      </c>
      <c r="L398" s="43">
        <v>7308.06</v>
      </c>
      <c r="M398" s="43">
        <v>1305</v>
      </c>
      <c r="N398" s="39" t="s">
        <v>3743</v>
      </c>
      <c r="O398" s="39" t="s">
        <v>4192</v>
      </c>
      <c r="P398" s="39" t="s">
        <v>1926</v>
      </c>
      <c r="Q398" s="37">
        <v>5</v>
      </c>
      <c r="R398" s="38" t="s">
        <v>1690</v>
      </c>
      <c r="S398" s="36" t="s">
        <v>3744</v>
      </c>
      <c r="T398" s="36" t="s">
        <v>4014</v>
      </c>
      <c r="U398" s="22" t="str">
        <f>IFERROR(VLOOKUP(C398,Mapping!B:H,5,0),"RBM to inform")</f>
        <v>CHENNAI</v>
      </c>
      <c r="V398" s="22" t="str">
        <f>IFERROR(VLOOKUP(C398,Mapping!B:H,6,0),"RBM to inform")</f>
        <v>CHENNAI ABM</v>
      </c>
      <c r="W398" s="22" t="str">
        <f>IFERROR(VLOOKUP(C398,Mapping!B:H,7,0),"RBM to inform")</f>
        <v>CHENNAI SM</v>
      </c>
    </row>
    <row r="399" spans="1:23">
      <c r="A399" s="39" t="s">
        <v>6101</v>
      </c>
      <c r="B399" s="41">
        <v>44705</v>
      </c>
      <c r="C399" s="39" t="s">
        <v>1928</v>
      </c>
      <c r="D399" s="39" t="s">
        <v>10</v>
      </c>
      <c r="E399" s="39" t="s">
        <v>4197</v>
      </c>
      <c r="F399" s="39" t="s">
        <v>4198</v>
      </c>
      <c r="G399" s="39" t="s">
        <v>3741</v>
      </c>
      <c r="H399" s="39" t="s">
        <v>4199</v>
      </c>
      <c r="I399" s="39" t="s">
        <v>3742</v>
      </c>
      <c r="J399" s="42">
        <v>20</v>
      </c>
      <c r="K399" s="43">
        <v>13049.68</v>
      </c>
      <c r="L399" s="43">
        <v>14615.68</v>
      </c>
      <c r="M399" s="43">
        <v>652.5</v>
      </c>
      <c r="N399" s="39" t="s">
        <v>3743</v>
      </c>
      <c r="O399" s="39" t="s">
        <v>4192</v>
      </c>
      <c r="P399" s="39" t="s">
        <v>1928</v>
      </c>
      <c r="Q399" s="37">
        <v>20</v>
      </c>
      <c r="R399" s="38" t="s">
        <v>1690</v>
      </c>
      <c r="S399" s="36" t="s">
        <v>3744</v>
      </c>
      <c r="T399" s="36" t="s">
        <v>4014</v>
      </c>
      <c r="U399" s="22" t="str">
        <f>IFERROR(VLOOKUP(C399,Mapping!B:H,5,0),"RBM to inform")</f>
        <v>CHENNAI</v>
      </c>
      <c r="V399" s="22" t="str">
        <f>IFERROR(VLOOKUP(C399,Mapping!B:H,6,0),"RBM to inform")</f>
        <v>CHENNAI ABM</v>
      </c>
      <c r="W399" s="22" t="str">
        <f>IFERROR(VLOOKUP(C399,Mapping!B:H,7,0),"RBM to inform")</f>
        <v>CHENNAI SM</v>
      </c>
    </row>
    <row r="400" spans="1:23">
      <c r="A400" s="39" t="s">
        <v>6102</v>
      </c>
      <c r="B400" s="41">
        <v>44705</v>
      </c>
      <c r="C400" s="39" t="s">
        <v>1941</v>
      </c>
      <c r="D400" s="39" t="s">
        <v>183</v>
      </c>
      <c r="E400" s="39" t="s">
        <v>4197</v>
      </c>
      <c r="F400" s="39" t="s">
        <v>4198</v>
      </c>
      <c r="G400" s="39" t="s">
        <v>3741</v>
      </c>
      <c r="H400" s="39" t="s">
        <v>4199</v>
      </c>
      <c r="I400" s="39" t="s">
        <v>3742</v>
      </c>
      <c r="J400" s="42">
        <v>20</v>
      </c>
      <c r="K400" s="43">
        <v>13049.91</v>
      </c>
      <c r="L400" s="43">
        <v>14615.91</v>
      </c>
      <c r="M400" s="43">
        <v>652.5</v>
      </c>
      <c r="N400" s="39" t="s">
        <v>3743</v>
      </c>
      <c r="O400" s="39" t="s">
        <v>4192</v>
      </c>
      <c r="P400" s="39" t="s">
        <v>1941</v>
      </c>
      <c r="Q400" s="37">
        <v>20</v>
      </c>
      <c r="R400" s="38" t="s">
        <v>1690</v>
      </c>
      <c r="S400" s="36" t="s">
        <v>3744</v>
      </c>
      <c r="T400" s="36" t="s">
        <v>4014</v>
      </c>
      <c r="U400" s="22" t="str">
        <f>IFERROR(VLOOKUP(C400,Mapping!B:H,5,0),"RBM to inform")</f>
        <v>CHENNAI</v>
      </c>
      <c r="V400" s="22" t="str">
        <f>IFERROR(VLOOKUP(C400,Mapping!B:H,6,0),"RBM to inform")</f>
        <v>CHENNAI ABM</v>
      </c>
      <c r="W400" s="22" t="str">
        <f>IFERROR(VLOOKUP(C400,Mapping!B:H,7,0),"RBM to inform")</f>
        <v>CHENNAI SM</v>
      </c>
    </row>
    <row r="401" spans="1:23">
      <c r="A401" s="39" t="s">
        <v>6103</v>
      </c>
      <c r="B401" s="41">
        <v>44705</v>
      </c>
      <c r="C401" s="39" t="s">
        <v>2813</v>
      </c>
      <c r="D401" s="39" t="s">
        <v>110</v>
      </c>
      <c r="E401" s="39" t="s">
        <v>4135</v>
      </c>
      <c r="F401" s="39" t="s">
        <v>4136</v>
      </c>
      <c r="G401" s="39" t="s">
        <v>3741</v>
      </c>
      <c r="H401" s="39" t="s">
        <v>4193</v>
      </c>
      <c r="I401" s="39" t="s">
        <v>3742</v>
      </c>
      <c r="J401" s="42">
        <v>30</v>
      </c>
      <c r="K401" s="43">
        <v>9797.1299999999992</v>
      </c>
      <c r="L401" s="43">
        <v>10972.79</v>
      </c>
      <c r="M401" s="43">
        <v>326.57</v>
      </c>
      <c r="N401" s="39" t="s">
        <v>3743</v>
      </c>
      <c r="O401" s="39" t="s">
        <v>4192</v>
      </c>
      <c r="P401" s="39" t="s">
        <v>2813</v>
      </c>
      <c r="Q401" s="37">
        <v>30</v>
      </c>
      <c r="R401" s="38" t="s">
        <v>1690</v>
      </c>
      <c r="S401" s="36" t="s">
        <v>3744</v>
      </c>
      <c r="T401" s="36" t="s">
        <v>4014</v>
      </c>
      <c r="U401" s="22" t="str">
        <f>IFERROR(VLOOKUP(C401,Mapping!B:H,5,0),"RBM to inform")</f>
        <v>MADURAI</v>
      </c>
      <c r="V401" s="22" t="str">
        <f>IFERROR(VLOOKUP(C401,Mapping!B:H,6,0),"RBM to inform")</f>
        <v>CHENNAI ABM</v>
      </c>
      <c r="W401" s="22" t="str">
        <f>IFERROR(VLOOKUP(C401,Mapping!B:H,7,0),"RBM to inform")</f>
        <v>CHENNAI SM</v>
      </c>
    </row>
    <row r="402" spans="1:23">
      <c r="A402" s="39" t="s">
        <v>6103</v>
      </c>
      <c r="B402" s="41">
        <v>44705</v>
      </c>
      <c r="C402" s="39" t="s">
        <v>2813</v>
      </c>
      <c r="D402" s="39" t="s">
        <v>110</v>
      </c>
      <c r="E402" s="39" t="s">
        <v>4197</v>
      </c>
      <c r="F402" s="39" t="s">
        <v>4198</v>
      </c>
      <c r="G402" s="39" t="s">
        <v>3741</v>
      </c>
      <c r="H402" s="39" t="s">
        <v>4199</v>
      </c>
      <c r="I402" s="39" t="s">
        <v>3742</v>
      </c>
      <c r="J402" s="42">
        <v>80</v>
      </c>
      <c r="K402" s="43">
        <v>52200.14</v>
      </c>
      <c r="L402" s="43">
        <v>58464.14</v>
      </c>
      <c r="M402" s="43">
        <v>652.5</v>
      </c>
      <c r="N402" s="39" t="s">
        <v>3743</v>
      </c>
      <c r="O402" s="39" t="s">
        <v>4192</v>
      </c>
      <c r="P402" s="39" t="s">
        <v>2813</v>
      </c>
      <c r="Q402" s="37">
        <v>80</v>
      </c>
      <c r="R402" s="38" t="s">
        <v>1690</v>
      </c>
      <c r="S402" s="36" t="s">
        <v>3744</v>
      </c>
      <c r="T402" s="36" t="s">
        <v>4014</v>
      </c>
      <c r="U402" s="22" t="str">
        <f>IFERROR(VLOOKUP(C402,Mapping!B:H,5,0),"RBM to inform")</f>
        <v>MADURAI</v>
      </c>
      <c r="V402" s="22" t="str">
        <f>IFERROR(VLOOKUP(C402,Mapping!B:H,6,0),"RBM to inform")</f>
        <v>CHENNAI ABM</v>
      </c>
      <c r="W402" s="22" t="str">
        <f>IFERROR(VLOOKUP(C402,Mapping!B:H,7,0),"RBM to inform")</f>
        <v>CHENNAI SM</v>
      </c>
    </row>
    <row r="403" spans="1:23">
      <c r="A403" s="39" t="s">
        <v>6103</v>
      </c>
      <c r="B403" s="41">
        <v>44705</v>
      </c>
      <c r="C403" s="39" t="s">
        <v>2813</v>
      </c>
      <c r="D403" s="39" t="s">
        <v>110</v>
      </c>
      <c r="E403" s="39" t="s">
        <v>4183</v>
      </c>
      <c r="F403" s="39" t="s">
        <v>4184</v>
      </c>
      <c r="G403" s="39" t="s">
        <v>3741</v>
      </c>
      <c r="H403" s="39" t="s">
        <v>4185</v>
      </c>
      <c r="I403" s="39" t="s">
        <v>3742</v>
      </c>
      <c r="J403" s="42">
        <v>20</v>
      </c>
      <c r="K403" s="43">
        <v>26100.07</v>
      </c>
      <c r="L403" s="43">
        <v>29232.07</v>
      </c>
      <c r="M403" s="43">
        <v>1305</v>
      </c>
      <c r="N403" s="39" t="s">
        <v>3743</v>
      </c>
      <c r="O403" s="39" t="s">
        <v>4192</v>
      </c>
      <c r="P403" s="39" t="s">
        <v>2813</v>
      </c>
      <c r="Q403" s="37">
        <v>20</v>
      </c>
      <c r="R403" s="38" t="s">
        <v>1690</v>
      </c>
      <c r="S403" s="36" t="s">
        <v>3744</v>
      </c>
      <c r="T403" s="36" t="s">
        <v>4014</v>
      </c>
      <c r="U403" s="22" t="str">
        <f>IFERROR(VLOOKUP(C403,Mapping!B:H,5,0),"RBM to inform")</f>
        <v>MADURAI</v>
      </c>
      <c r="V403" s="22" t="str">
        <f>IFERROR(VLOOKUP(C403,Mapping!B:H,6,0),"RBM to inform")</f>
        <v>CHENNAI ABM</v>
      </c>
      <c r="W403" s="22" t="str">
        <f>IFERROR(VLOOKUP(C403,Mapping!B:H,7,0),"RBM to inform")</f>
        <v>CHENNAI SM</v>
      </c>
    </row>
    <row r="404" spans="1:23">
      <c r="A404" s="39" t="s">
        <v>6104</v>
      </c>
      <c r="B404" s="41">
        <v>44705</v>
      </c>
      <c r="C404" s="39" t="s">
        <v>1957</v>
      </c>
      <c r="D404" s="39" t="s">
        <v>1442</v>
      </c>
      <c r="E404" s="39" t="s">
        <v>4183</v>
      </c>
      <c r="F404" s="39" t="s">
        <v>4184</v>
      </c>
      <c r="G404" s="39" t="s">
        <v>3741</v>
      </c>
      <c r="H404" s="39" t="s">
        <v>4185</v>
      </c>
      <c r="I404" s="39" t="s">
        <v>3742</v>
      </c>
      <c r="J404" s="42">
        <v>5</v>
      </c>
      <c r="K404" s="43">
        <v>6524.98</v>
      </c>
      <c r="L404" s="43">
        <v>7307.98</v>
      </c>
      <c r="M404" s="43">
        <v>1305</v>
      </c>
      <c r="N404" s="39" t="s">
        <v>3743</v>
      </c>
      <c r="O404" s="39" t="s">
        <v>4192</v>
      </c>
      <c r="P404" s="39" t="s">
        <v>1957</v>
      </c>
      <c r="Q404" s="37">
        <v>5</v>
      </c>
      <c r="R404" s="38" t="s">
        <v>1690</v>
      </c>
      <c r="S404" s="36" t="s">
        <v>3744</v>
      </c>
      <c r="T404" s="36" t="s">
        <v>4014</v>
      </c>
      <c r="U404" s="22" t="str">
        <f>IFERROR(VLOOKUP(C404,Mapping!B:H,5,0),"RBM to inform")</f>
        <v>MADURAI</v>
      </c>
      <c r="V404" s="22" t="str">
        <f>IFERROR(VLOOKUP(C404,Mapping!B:H,6,0),"RBM to inform")</f>
        <v>CHENNAI ABM</v>
      </c>
      <c r="W404" s="22" t="str">
        <f>IFERROR(VLOOKUP(C404,Mapping!B:H,7,0),"RBM to inform")</f>
        <v>CHENNAI SM</v>
      </c>
    </row>
    <row r="405" spans="1:23">
      <c r="A405" s="39" t="s">
        <v>6104</v>
      </c>
      <c r="B405" s="41">
        <v>44705</v>
      </c>
      <c r="C405" s="39" t="s">
        <v>1957</v>
      </c>
      <c r="D405" s="39" t="s">
        <v>1442</v>
      </c>
      <c r="E405" s="39" t="s">
        <v>4135</v>
      </c>
      <c r="F405" s="39" t="s">
        <v>4136</v>
      </c>
      <c r="G405" s="39" t="s">
        <v>3741</v>
      </c>
      <c r="H405" s="39" t="s">
        <v>4193</v>
      </c>
      <c r="I405" s="39" t="s">
        <v>3742</v>
      </c>
      <c r="J405" s="42">
        <v>10</v>
      </c>
      <c r="K405" s="43">
        <v>3265.69</v>
      </c>
      <c r="L405" s="43">
        <v>3657.57</v>
      </c>
      <c r="M405" s="43">
        <v>326.57</v>
      </c>
      <c r="N405" s="39" t="s">
        <v>3743</v>
      </c>
      <c r="O405" s="39" t="s">
        <v>4192</v>
      </c>
      <c r="P405" s="39" t="s">
        <v>1957</v>
      </c>
      <c r="Q405" s="37">
        <v>10</v>
      </c>
      <c r="R405" s="38" t="s">
        <v>1690</v>
      </c>
      <c r="S405" s="36" t="s">
        <v>3744</v>
      </c>
      <c r="T405" s="36" t="s">
        <v>4014</v>
      </c>
      <c r="U405" s="22" t="str">
        <f>IFERROR(VLOOKUP(C405,Mapping!B:H,5,0),"RBM to inform")</f>
        <v>MADURAI</v>
      </c>
      <c r="V405" s="22" t="str">
        <f>IFERROR(VLOOKUP(C405,Mapping!B:H,6,0),"RBM to inform")</f>
        <v>CHENNAI ABM</v>
      </c>
      <c r="W405" s="22" t="str">
        <f>IFERROR(VLOOKUP(C405,Mapping!B:H,7,0),"RBM to inform")</f>
        <v>CHENNAI SM</v>
      </c>
    </row>
    <row r="406" spans="1:23">
      <c r="A406" s="39" t="s">
        <v>6104</v>
      </c>
      <c r="B406" s="41">
        <v>44705</v>
      </c>
      <c r="C406" s="39" t="s">
        <v>1957</v>
      </c>
      <c r="D406" s="39" t="s">
        <v>1442</v>
      </c>
      <c r="E406" s="39" t="s">
        <v>4188</v>
      </c>
      <c r="F406" s="39" t="s">
        <v>4189</v>
      </c>
      <c r="G406" s="39" t="s">
        <v>3741</v>
      </c>
      <c r="H406" s="39" t="s">
        <v>4190</v>
      </c>
      <c r="I406" s="39" t="s">
        <v>3742</v>
      </c>
      <c r="J406" s="42">
        <v>20</v>
      </c>
      <c r="K406" s="43">
        <v>26099.91</v>
      </c>
      <c r="L406" s="43">
        <v>29231.91</v>
      </c>
      <c r="M406" s="43">
        <v>1305</v>
      </c>
      <c r="N406" s="39" t="s">
        <v>3743</v>
      </c>
      <c r="O406" s="39" t="s">
        <v>4192</v>
      </c>
      <c r="P406" s="39" t="s">
        <v>1957</v>
      </c>
      <c r="Q406" s="37">
        <v>20</v>
      </c>
      <c r="R406" s="38" t="s">
        <v>1690</v>
      </c>
      <c r="S406" s="36" t="s">
        <v>3744</v>
      </c>
      <c r="T406" s="36" t="s">
        <v>4014</v>
      </c>
      <c r="U406" s="22" t="str">
        <f>IFERROR(VLOOKUP(C406,Mapping!B:H,5,0),"RBM to inform")</f>
        <v>MADURAI</v>
      </c>
      <c r="V406" s="22" t="str">
        <f>IFERROR(VLOOKUP(C406,Mapping!B:H,6,0),"RBM to inform")</f>
        <v>CHENNAI ABM</v>
      </c>
      <c r="W406" s="22" t="str">
        <f>IFERROR(VLOOKUP(C406,Mapping!B:H,7,0),"RBM to inform")</f>
        <v>CHENNAI SM</v>
      </c>
    </row>
    <row r="407" spans="1:23">
      <c r="A407" s="39" t="s">
        <v>6105</v>
      </c>
      <c r="B407" s="41">
        <v>44705</v>
      </c>
      <c r="C407" s="39" t="s">
        <v>1929</v>
      </c>
      <c r="D407" s="39" t="s">
        <v>1742</v>
      </c>
      <c r="E407" s="39" t="s">
        <v>4135</v>
      </c>
      <c r="F407" s="39" t="s">
        <v>4136</v>
      </c>
      <c r="G407" s="39" t="s">
        <v>3741</v>
      </c>
      <c r="H407" s="39" t="s">
        <v>4193</v>
      </c>
      <c r="I407" s="39" t="s">
        <v>3742</v>
      </c>
      <c r="J407" s="42">
        <v>20</v>
      </c>
      <c r="K407" s="43">
        <v>6531.42</v>
      </c>
      <c r="L407" s="43">
        <v>7315.18</v>
      </c>
      <c r="M407" s="43">
        <v>326.57</v>
      </c>
      <c r="N407" s="39" t="s">
        <v>3743</v>
      </c>
      <c r="O407" s="39" t="s">
        <v>4192</v>
      </c>
      <c r="P407" s="39" t="s">
        <v>1929</v>
      </c>
      <c r="Q407" s="37">
        <v>20</v>
      </c>
      <c r="R407" s="38" t="s">
        <v>1690</v>
      </c>
      <c r="S407" s="36" t="s">
        <v>3744</v>
      </c>
      <c r="T407" s="36" t="s">
        <v>4014</v>
      </c>
      <c r="U407" s="22" t="str">
        <f>IFERROR(VLOOKUP(C407,Mapping!B:H,5,0),"RBM to inform")</f>
        <v>CHENNAI</v>
      </c>
      <c r="V407" s="22" t="str">
        <f>IFERROR(VLOOKUP(C407,Mapping!B:H,6,0),"RBM to inform")</f>
        <v>CHENNAI ABM</v>
      </c>
      <c r="W407" s="22" t="str">
        <f>IFERROR(VLOOKUP(C407,Mapping!B:H,7,0),"RBM to inform")</f>
        <v>CHENNAI SM</v>
      </c>
    </row>
    <row r="408" spans="1:23">
      <c r="A408" s="39" t="s">
        <v>6106</v>
      </c>
      <c r="B408" s="41">
        <v>44705</v>
      </c>
      <c r="C408" s="39" t="s">
        <v>1943</v>
      </c>
      <c r="D408" s="39" t="s">
        <v>111</v>
      </c>
      <c r="E408" s="39" t="s">
        <v>4183</v>
      </c>
      <c r="F408" s="39" t="s">
        <v>4184</v>
      </c>
      <c r="G408" s="39" t="s">
        <v>3741</v>
      </c>
      <c r="H408" s="39" t="s">
        <v>4185</v>
      </c>
      <c r="I408" s="39" t="s">
        <v>3742</v>
      </c>
      <c r="J408" s="42">
        <v>5</v>
      </c>
      <c r="K408" s="43">
        <v>6524.85</v>
      </c>
      <c r="L408" s="43">
        <v>7307.85</v>
      </c>
      <c r="M408" s="43">
        <v>1305</v>
      </c>
      <c r="N408" s="39" t="s">
        <v>3743</v>
      </c>
      <c r="O408" s="39" t="s">
        <v>4192</v>
      </c>
      <c r="P408" s="39" t="s">
        <v>1943</v>
      </c>
      <c r="Q408" s="37">
        <v>5</v>
      </c>
      <c r="R408" s="38" t="s">
        <v>1690</v>
      </c>
      <c r="S408" s="36" t="s">
        <v>3744</v>
      </c>
      <c r="T408" s="36" t="s">
        <v>4014</v>
      </c>
      <c r="U408" s="22" t="str">
        <f>IFERROR(VLOOKUP(C408,Mapping!B:H,5,0),"RBM to inform")</f>
        <v>MADURAI</v>
      </c>
      <c r="V408" s="22" t="str">
        <f>IFERROR(VLOOKUP(C408,Mapping!B:H,6,0),"RBM to inform")</f>
        <v>CHENNAI ABM</v>
      </c>
      <c r="W408" s="22" t="str">
        <f>IFERROR(VLOOKUP(C408,Mapping!B:H,7,0),"RBM to inform")</f>
        <v>CHENNAI SM</v>
      </c>
    </row>
    <row r="409" spans="1:23">
      <c r="A409" s="39" t="s">
        <v>6106</v>
      </c>
      <c r="B409" s="41">
        <v>44705</v>
      </c>
      <c r="C409" s="39" t="s">
        <v>1943</v>
      </c>
      <c r="D409" s="39" t="s">
        <v>111</v>
      </c>
      <c r="E409" s="39" t="s">
        <v>4188</v>
      </c>
      <c r="F409" s="39" t="s">
        <v>4189</v>
      </c>
      <c r="G409" s="39" t="s">
        <v>3741</v>
      </c>
      <c r="H409" s="39" t="s">
        <v>4190</v>
      </c>
      <c r="I409" s="39" t="s">
        <v>3742</v>
      </c>
      <c r="J409" s="42">
        <v>5</v>
      </c>
      <c r="K409" s="43">
        <v>6524.85</v>
      </c>
      <c r="L409" s="43">
        <v>7307.85</v>
      </c>
      <c r="M409" s="43">
        <v>1305</v>
      </c>
      <c r="N409" s="39" t="s">
        <v>3743</v>
      </c>
      <c r="O409" s="39" t="s">
        <v>4192</v>
      </c>
      <c r="P409" s="39" t="s">
        <v>1943</v>
      </c>
      <c r="Q409" s="37">
        <v>5</v>
      </c>
      <c r="R409" s="38" t="s">
        <v>1690</v>
      </c>
      <c r="S409" s="36" t="s">
        <v>3744</v>
      </c>
      <c r="T409" s="36" t="s">
        <v>4014</v>
      </c>
      <c r="U409" s="22" t="str">
        <f>IFERROR(VLOOKUP(C409,Mapping!B:H,5,0),"RBM to inform")</f>
        <v>MADURAI</v>
      </c>
      <c r="V409" s="22" t="str">
        <f>IFERROR(VLOOKUP(C409,Mapping!B:H,6,0),"RBM to inform")</f>
        <v>CHENNAI ABM</v>
      </c>
      <c r="W409" s="22" t="str">
        <f>IFERROR(VLOOKUP(C409,Mapping!B:H,7,0),"RBM to inform")</f>
        <v>CHENNAI SM</v>
      </c>
    </row>
    <row r="410" spans="1:23">
      <c r="A410" s="39" t="s">
        <v>6107</v>
      </c>
      <c r="B410" s="41">
        <v>44705</v>
      </c>
      <c r="C410" s="39" t="s">
        <v>3298</v>
      </c>
      <c r="D410" s="39" t="s">
        <v>1468</v>
      </c>
      <c r="E410" s="39" t="s">
        <v>4197</v>
      </c>
      <c r="F410" s="39" t="s">
        <v>4198</v>
      </c>
      <c r="G410" s="39" t="s">
        <v>3741</v>
      </c>
      <c r="H410" s="39" t="s">
        <v>4199</v>
      </c>
      <c r="I410" s="39" t="s">
        <v>3742</v>
      </c>
      <c r="J410" s="42">
        <v>10</v>
      </c>
      <c r="K410" s="43">
        <v>6524.84</v>
      </c>
      <c r="L410" s="43">
        <v>7307.84</v>
      </c>
      <c r="M410" s="43">
        <v>652.5</v>
      </c>
      <c r="N410" s="39" t="s">
        <v>3743</v>
      </c>
      <c r="O410" s="39" t="s">
        <v>4192</v>
      </c>
      <c r="P410" s="39" t="s">
        <v>3298</v>
      </c>
      <c r="Q410" s="37">
        <v>10</v>
      </c>
      <c r="R410" s="38" t="s">
        <v>1690</v>
      </c>
      <c r="S410" s="36" t="s">
        <v>3744</v>
      </c>
      <c r="T410" s="36" t="s">
        <v>4014</v>
      </c>
      <c r="U410" s="22" t="str">
        <f>IFERROR(VLOOKUP(C410,Mapping!B:H,5,0),"RBM to inform")</f>
        <v>CHENNAI</v>
      </c>
      <c r="V410" s="22" t="str">
        <f>IFERROR(VLOOKUP(C410,Mapping!B:H,6,0),"RBM to inform")</f>
        <v>CHENNAI ABM</v>
      </c>
      <c r="W410" s="22" t="str">
        <f>IFERROR(VLOOKUP(C410,Mapping!B:H,7,0),"RBM to inform")</f>
        <v>CHENNAI SM</v>
      </c>
    </row>
    <row r="411" spans="1:23">
      <c r="A411" s="39" t="s">
        <v>6194</v>
      </c>
      <c r="B411" s="41">
        <v>44706</v>
      </c>
      <c r="C411" s="39" t="s">
        <v>1914</v>
      </c>
      <c r="D411" s="39" t="s">
        <v>749</v>
      </c>
      <c r="E411" s="39" t="s">
        <v>4183</v>
      </c>
      <c r="F411" s="39" t="s">
        <v>4184</v>
      </c>
      <c r="G411" s="39" t="s">
        <v>3741</v>
      </c>
      <c r="H411" s="39" t="s">
        <v>4185</v>
      </c>
      <c r="I411" s="39" t="s">
        <v>3742</v>
      </c>
      <c r="J411" s="42">
        <v>20</v>
      </c>
      <c r="K411" s="43">
        <v>26100.03</v>
      </c>
      <c r="L411" s="43">
        <v>29232.03</v>
      </c>
      <c r="M411" s="43">
        <v>1305</v>
      </c>
      <c r="N411" s="39" t="s">
        <v>3743</v>
      </c>
      <c r="O411" s="39" t="s">
        <v>4192</v>
      </c>
      <c r="P411" s="39" t="s">
        <v>1914</v>
      </c>
      <c r="Q411" s="37">
        <v>20</v>
      </c>
      <c r="R411" s="38" t="s">
        <v>1690</v>
      </c>
      <c r="S411" s="36" t="s">
        <v>3744</v>
      </c>
      <c r="T411" s="36" t="s">
        <v>4014</v>
      </c>
      <c r="U411" s="22" t="str">
        <f>IFERROR(VLOOKUP(C411,Mapping!B:H,5,0),"RBM to inform")</f>
        <v>COIMBATORE</v>
      </c>
      <c r="V411" s="22" t="str">
        <f>IFERROR(VLOOKUP(C411,Mapping!B:H,6,0),"RBM to inform")</f>
        <v>ERNAKULAM ABM</v>
      </c>
      <c r="W411" s="22" t="str">
        <f>IFERROR(VLOOKUP(C411,Mapping!B:H,7,0),"RBM to inform")</f>
        <v>CHENNAI SM</v>
      </c>
    </row>
    <row r="412" spans="1:23">
      <c r="A412" s="39" t="s">
        <v>6194</v>
      </c>
      <c r="B412" s="41">
        <v>44706</v>
      </c>
      <c r="C412" s="39" t="s">
        <v>1914</v>
      </c>
      <c r="D412" s="39" t="s">
        <v>749</v>
      </c>
      <c r="E412" s="39" t="s">
        <v>4135</v>
      </c>
      <c r="F412" s="39" t="s">
        <v>4136</v>
      </c>
      <c r="G412" s="39" t="s">
        <v>3741</v>
      </c>
      <c r="H412" s="39" t="s">
        <v>4193</v>
      </c>
      <c r="I412" s="39" t="s">
        <v>3742</v>
      </c>
      <c r="J412" s="42">
        <v>50</v>
      </c>
      <c r="K412" s="43">
        <v>16328.52</v>
      </c>
      <c r="L412" s="43">
        <v>18287.939999999999</v>
      </c>
      <c r="M412" s="43">
        <v>326.57</v>
      </c>
      <c r="N412" s="39" t="s">
        <v>3743</v>
      </c>
      <c r="O412" s="39" t="s">
        <v>4192</v>
      </c>
      <c r="P412" s="39" t="s">
        <v>1914</v>
      </c>
      <c r="Q412" s="37">
        <v>50</v>
      </c>
      <c r="R412" s="38" t="s">
        <v>1690</v>
      </c>
      <c r="S412" s="36" t="s">
        <v>3744</v>
      </c>
      <c r="T412" s="36" t="s">
        <v>4014</v>
      </c>
      <c r="U412" s="22" t="str">
        <f>IFERROR(VLOOKUP(C412,Mapping!B:H,5,0),"RBM to inform")</f>
        <v>COIMBATORE</v>
      </c>
      <c r="V412" s="22" t="str">
        <f>IFERROR(VLOOKUP(C412,Mapping!B:H,6,0),"RBM to inform")</f>
        <v>ERNAKULAM ABM</v>
      </c>
      <c r="W412" s="22" t="str">
        <f>IFERROR(VLOOKUP(C412,Mapping!B:H,7,0),"RBM to inform")</f>
        <v>CHENNAI SM</v>
      </c>
    </row>
    <row r="413" spans="1:23">
      <c r="A413" s="39" t="s">
        <v>6194</v>
      </c>
      <c r="B413" s="41">
        <v>44706</v>
      </c>
      <c r="C413" s="39" t="s">
        <v>1914</v>
      </c>
      <c r="D413" s="39" t="s">
        <v>749</v>
      </c>
      <c r="E413" s="39" t="s">
        <v>4188</v>
      </c>
      <c r="F413" s="39" t="s">
        <v>4189</v>
      </c>
      <c r="G413" s="39" t="s">
        <v>3741</v>
      </c>
      <c r="H413" s="39" t="s">
        <v>4190</v>
      </c>
      <c r="I413" s="39" t="s">
        <v>3742</v>
      </c>
      <c r="J413" s="42">
        <v>20</v>
      </c>
      <c r="K413" s="43">
        <v>26100.03</v>
      </c>
      <c r="L413" s="43">
        <v>29232.03</v>
      </c>
      <c r="M413" s="43">
        <v>1305</v>
      </c>
      <c r="N413" s="39" t="s">
        <v>3743</v>
      </c>
      <c r="O413" s="39" t="s">
        <v>4192</v>
      </c>
      <c r="P413" s="39" t="s">
        <v>1914</v>
      </c>
      <c r="Q413" s="37">
        <v>20</v>
      </c>
      <c r="R413" s="38" t="s">
        <v>1690</v>
      </c>
      <c r="S413" s="36" t="s">
        <v>3744</v>
      </c>
      <c r="T413" s="36" t="s">
        <v>4014</v>
      </c>
      <c r="U413" s="22" t="str">
        <f>IFERROR(VLOOKUP(C413,Mapping!B:H,5,0),"RBM to inform")</f>
        <v>COIMBATORE</v>
      </c>
      <c r="V413" s="22" t="str">
        <f>IFERROR(VLOOKUP(C413,Mapping!B:H,6,0),"RBM to inform")</f>
        <v>ERNAKULAM ABM</v>
      </c>
      <c r="W413" s="22" t="str">
        <f>IFERROR(VLOOKUP(C413,Mapping!B:H,7,0),"RBM to inform")</f>
        <v>CHENNAI SM</v>
      </c>
    </row>
    <row r="414" spans="1:23">
      <c r="A414" s="39" t="s">
        <v>6195</v>
      </c>
      <c r="B414" s="41">
        <v>44706</v>
      </c>
      <c r="C414" s="39" t="s">
        <v>1933</v>
      </c>
      <c r="D414" s="39" t="s">
        <v>398</v>
      </c>
      <c r="E414" s="39" t="s">
        <v>4183</v>
      </c>
      <c r="F414" s="39" t="s">
        <v>4184</v>
      </c>
      <c r="G414" s="39" t="s">
        <v>3741</v>
      </c>
      <c r="H414" s="39" t="s">
        <v>4185</v>
      </c>
      <c r="I414" s="39" t="s">
        <v>3742</v>
      </c>
      <c r="J414" s="42">
        <v>5</v>
      </c>
      <c r="K414" s="43">
        <v>6524.92</v>
      </c>
      <c r="L414" s="43">
        <v>7307.92</v>
      </c>
      <c r="M414" s="43">
        <v>1305</v>
      </c>
      <c r="N414" s="39" t="s">
        <v>3743</v>
      </c>
      <c r="O414" s="39" t="s">
        <v>4192</v>
      </c>
      <c r="P414" s="39" t="s">
        <v>1933</v>
      </c>
      <c r="Q414" s="37">
        <v>5</v>
      </c>
      <c r="R414" s="38" t="s">
        <v>1690</v>
      </c>
      <c r="S414" s="36" t="s">
        <v>3744</v>
      </c>
      <c r="T414" s="36" t="s">
        <v>4014</v>
      </c>
      <c r="U414" s="22" t="str">
        <f>IFERROR(VLOOKUP(C414,Mapping!B:H,5,0),"RBM to inform")</f>
        <v>CHENNAI</v>
      </c>
      <c r="V414" s="22" t="str">
        <f>IFERROR(VLOOKUP(C414,Mapping!B:H,6,0),"RBM to inform")</f>
        <v>CHENNAI ABM</v>
      </c>
      <c r="W414" s="22" t="str">
        <f>IFERROR(VLOOKUP(C414,Mapping!B:H,7,0),"RBM to inform")</f>
        <v>CHENNAI SM</v>
      </c>
    </row>
    <row r="415" spans="1:23">
      <c r="A415" s="39" t="s">
        <v>6195</v>
      </c>
      <c r="B415" s="41">
        <v>44706</v>
      </c>
      <c r="C415" s="39" t="s">
        <v>1933</v>
      </c>
      <c r="D415" s="39" t="s">
        <v>398</v>
      </c>
      <c r="E415" s="39" t="s">
        <v>4135</v>
      </c>
      <c r="F415" s="39" t="s">
        <v>4136</v>
      </c>
      <c r="G415" s="39" t="s">
        <v>3741</v>
      </c>
      <c r="H415" s="39" t="s">
        <v>4193</v>
      </c>
      <c r="I415" s="39" t="s">
        <v>3742</v>
      </c>
      <c r="J415" s="42">
        <v>20</v>
      </c>
      <c r="K415" s="43">
        <v>6531.32</v>
      </c>
      <c r="L415" s="43">
        <v>7315.08</v>
      </c>
      <c r="M415" s="43">
        <v>326.57</v>
      </c>
      <c r="N415" s="39" t="s">
        <v>3743</v>
      </c>
      <c r="O415" s="39" t="s">
        <v>4192</v>
      </c>
      <c r="P415" s="39" t="s">
        <v>1933</v>
      </c>
      <c r="Q415" s="37">
        <v>20</v>
      </c>
      <c r="R415" s="38" t="s">
        <v>1690</v>
      </c>
      <c r="S415" s="36" t="s">
        <v>3744</v>
      </c>
      <c r="T415" s="36" t="s">
        <v>4014</v>
      </c>
      <c r="U415" s="22" t="str">
        <f>IFERROR(VLOOKUP(C415,Mapping!B:H,5,0),"RBM to inform")</f>
        <v>CHENNAI</v>
      </c>
      <c r="V415" s="22" t="str">
        <f>IFERROR(VLOOKUP(C415,Mapping!B:H,6,0),"RBM to inform")</f>
        <v>CHENNAI ABM</v>
      </c>
      <c r="W415" s="22" t="str">
        <f>IFERROR(VLOOKUP(C415,Mapping!B:H,7,0),"RBM to inform")</f>
        <v>CHENNAI SM</v>
      </c>
    </row>
    <row r="416" spans="1:23">
      <c r="A416" s="39" t="s">
        <v>6196</v>
      </c>
      <c r="B416" s="41">
        <v>44706</v>
      </c>
      <c r="C416" s="39" t="s">
        <v>3198</v>
      </c>
      <c r="D416" s="39" t="s">
        <v>4717</v>
      </c>
      <c r="E416" s="39" t="s">
        <v>4135</v>
      </c>
      <c r="F416" s="39" t="s">
        <v>4136</v>
      </c>
      <c r="G416" s="39" t="s">
        <v>3741</v>
      </c>
      <c r="H416" s="39" t="s">
        <v>4193</v>
      </c>
      <c r="I416" s="39" t="s">
        <v>3742</v>
      </c>
      <c r="J416" s="42">
        <v>20</v>
      </c>
      <c r="K416" s="43">
        <v>6531.24</v>
      </c>
      <c r="L416" s="43">
        <v>7315</v>
      </c>
      <c r="M416" s="43">
        <v>326.57</v>
      </c>
      <c r="N416" s="39" t="s">
        <v>3743</v>
      </c>
      <c r="O416" s="39" t="s">
        <v>4192</v>
      </c>
      <c r="P416" s="39" t="s">
        <v>3198</v>
      </c>
      <c r="Q416" s="37">
        <v>20</v>
      </c>
      <c r="R416" s="38" t="s">
        <v>1690</v>
      </c>
      <c r="S416" s="36" t="s">
        <v>3744</v>
      </c>
      <c r="T416" s="36" t="s">
        <v>4014</v>
      </c>
      <c r="U416" s="22" t="str">
        <f>IFERROR(VLOOKUP(C416,Mapping!B:H,5,0),"RBM to inform")</f>
        <v>COIMBATORE</v>
      </c>
      <c r="V416" s="22" t="str">
        <f>IFERROR(VLOOKUP(C416,Mapping!B:H,6,0),"RBM to inform")</f>
        <v>ERNAKULAM ABM</v>
      </c>
      <c r="W416" s="22" t="str">
        <f>IFERROR(VLOOKUP(C416,Mapping!B:H,7,0),"RBM to inform")</f>
        <v>CHENNAI SM</v>
      </c>
    </row>
    <row r="417" spans="1:23">
      <c r="A417" s="39" t="s">
        <v>6197</v>
      </c>
      <c r="B417" s="41">
        <v>44706</v>
      </c>
      <c r="C417" s="39" t="s">
        <v>1900</v>
      </c>
      <c r="D417" s="39" t="s">
        <v>732</v>
      </c>
      <c r="E417" s="39" t="s">
        <v>4135</v>
      </c>
      <c r="F417" s="39" t="s">
        <v>4136</v>
      </c>
      <c r="G417" s="39" t="s">
        <v>3741</v>
      </c>
      <c r="H417" s="39" t="s">
        <v>4193</v>
      </c>
      <c r="I417" s="39" t="s">
        <v>3742</v>
      </c>
      <c r="J417" s="42">
        <v>3</v>
      </c>
      <c r="K417" s="43">
        <v>979.69</v>
      </c>
      <c r="L417" s="43">
        <v>1097.25</v>
      </c>
      <c r="M417" s="43">
        <v>326.57</v>
      </c>
      <c r="N417" s="39" t="s">
        <v>3743</v>
      </c>
      <c r="O417" s="39" t="s">
        <v>4192</v>
      </c>
      <c r="P417" s="39" t="s">
        <v>1900</v>
      </c>
      <c r="Q417" s="37">
        <v>3</v>
      </c>
      <c r="R417" s="38" t="s">
        <v>1690</v>
      </c>
      <c r="S417" s="36" t="s">
        <v>3744</v>
      </c>
      <c r="T417" s="36" t="s">
        <v>4014</v>
      </c>
      <c r="U417" s="22" t="str">
        <f>IFERROR(VLOOKUP(C417,Mapping!B:H,5,0),"RBM to inform")</f>
        <v>CHENNAI</v>
      </c>
      <c r="V417" s="22" t="str">
        <f>IFERROR(VLOOKUP(C417,Mapping!B:H,6,0),"RBM to inform")</f>
        <v>CHENNAI ABM</v>
      </c>
      <c r="W417" s="22" t="str">
        <f>IFERROR(VLOOKUP(C417,Mapping!B:H,7,0),"RBM to inform")</f>
        <v>CHENNAI SM</v>
      </c>
    </row>
    <row r="418" spans="1:23">
      <c r="A418" s="39" t="s">
        <v>6198</v>
      </c>
      <c r="B418" s="41">
        <v>44706</v>
      </c>
      <c r="C418" s="39" t="s">
        <v>1901</v>
      </c>
      <c r="D418" s="39" t="s">
        <v>360</v>
      </c>
      <c r="E418" s="39" t="s">
        <v>4183</v>
      </c>
      <c r="F418" s="39" t="s">
        <v>4184</v>
      </c>
      <c r="G418" s="39" t="s">
        <v>3741</v>
      </c>
      <c r="H418" s="39" t="s">
        <v>4185</v>
      </c>
      <c r="I418" s="39" t="s">
        <v>3742</v>
      </c>
      <c r="J418" s="42">
        <v>2</v>
      </c>
      <c r="K418" s="43">
        <v>2609.98</v>
      </c>
      <c r="L418" s="43">
        <v>2923.18</v>
      </c>
      <c r="M418" s="43">
        <v>1305</v>
      </c>
      <c r="N418" s="39" t="s">
        <v>3743</v>
      </c>
      <c r="O418" s="39" t="s">
        <v>4192</v>
      </c>
      <c r="P418" s="39" t="s">
        <v>1901</v>
      </c>
      <c r="Q418" s="37">
        <v>2</v>
      </c>
      <c r="R418" s="38" t="s">
        <v>1690</v>
      </c>
      <c r="S418" s="36" t="s">
        <v>3744</v>
      </c>
      <c r="T418" s="36" t="s">
        <v>4014</v>
      </c>
      <c r="U418" s="22" t="str">
        <f>IFERROR(VLOOKUP(C418,Mapping!B:H,5,0),"RBM to inform")</f>
        <v>CHENNAI</v>
      </c>
      <c r="V418" s="22" t="str">
        <f>IFERROR(VLOOKUP(C418,Mapping!B:H,6,0),"RBM to inform")</f>
        <v>CHENNAI ABM</v>
      </c>
      <c r="W418" s="22" t="str">
        <f>IFERROR(VLOOKUP(C418,Mapping!B:H,7,0),"RBM to inform")</f>
        <v>CHENNAI SM</v>
      </c>
    </row>
    <row r="419" spans="1:23">
      <c r="A419" s="39" t="s">
        <v>6199</v>
      </c>
      <c r="B419" s="41">
        <v>44706</v>
      </c>
      <c r="C419" s="39" t="s">
        <v>1914</v>
      </c>
      <c r="D419" s="39" t="s">
        <v>749</v>
      </c>
      <c r="E419" s="39" t="s">
        <v>4135</v>
      </c>
      <c r="F419" s="39" t="s">
        <v>4136</v>
      </c>
      <c r="G419" s="39" t="s">
        <v>3741</v>
      </c>
      <c r="H419" s="39" t="s">
        <v>4193</v>
      </c>
      <c r="I419" s="39" t="s">
        <v>3742</v>
      </c>
      <c r="J419" s="42">
        <v>50</v>
      </c>
      <c r="K419" s="43">
        <v>16328.52</v>
      </c>
      <c r="L419" s="43">
        <v>18287.939999999999</v>
      </c>
      <c r="M419" s="43">
        <v>326.57</v>
      </c>
      <c r="N419" s="39" t="s">
        <v>3743</v>
      </c>
      <c r="O419" s="39" t="s">
        <v>4192</v>
      </c>
      <c r="P419" s="39" t="s">
        <v>1914</v>
      </c>
      <c r="Q419" s="37">
        <v>50</v>
      </c>
      <c r="R419" s="38" t="s">
        <v>1690</v>
      </c>
      <c r="S419" s="36" t="s">
        <v>3744</v>
      </c>
      <c r="T419" s="36" t="s">
        <v>4014</v>
      </c>
      <c r="U419" s="22" t="str">
        <f>IFERROR(VLOOKUP(C419,Mapping!B:H,5,0),"RBM to inform")</f>
        <v>COIMBATORE</v>
      </c>
      <c r="V419" s="22" t="str">
        <f>IFERROR(VLOOKUP(C419,Mapping!B:H,6,0),"RBM to inform")</f>
        <v>ERNAKULAM ABM</v>
      </c>
      <c r="W419" s="22" t="str">
        <f>IFERROR(VLOOKUP(C419,Mapping!B:H,7,0),"RBM to inform")</f>
        <v>CHENNAI SM</v>
      </c>
    </row>
    <row r="420" spans="1:23">
      <c r="A420" s="39" t="s">
        <v>6199</v>
      </c>
      <c r="B420" s="41">
        <v>44706</v>
      </c>
      <c r="C420" s="39" t="s">
        <v>1914</v>
      </c>
      <c r="D420" s="39" t="s">
        <v>749</v>
      </c>
      <c r="E420" s="39" t="s">
        <v>4188</v>
      </c>
      <c r="F420" s="39" t="s">
        <v>4189</v>
      </c>
      <c r="G420" s="39" t="s">
        <v>3741</v>
      </c>
      <c r="H420" s="39" t="s">
        <v>4190</v>
      </c>
      <c r="I420" s="39" t="s">
        <v>3742</v>
      </c>
      <c r="J420" s="42">
        <v>30</v>
      </c>
      <c r="K420" s="43">
        <v>39150.06</v>
      </c>
      <c r="L420" s="43">
        <v>43848.06</v>
      </c>
      <c r="M420" s="43">
        <v>1305</v>
      </c>
      <c r="N420" s="39" t="s">
        <v>3743</v>
      </c>
      <c r="O420" s="39" t="s">
        <v>4192</v>
      </c>
      <c r="P420" s="39" t="s">
        <v>1914</v>
      </c>
      <c r="Q420" s="37">
        <v>30</v>
      </c>
      <c r="R420" s="38" t="s">
        <v>1690</v>
      </c>
      <c r="S420" s="36" t="s">
        <v>3744</v>
      </c>
      <c r="T420" s="36" t="s">
        <v>4014</v>
      </c>
      <c r="U420" s="22" t="str">
        <f>IFERROR(VLOOKUP(C420,Mapping!B:H,5,0),"RBM to inform")</f>
        <v>COIMBATORE</v>
      </c>
      <c r="V420" s="22" t="str">
        <f>IFERROR(VLOOKUP(C420,Mapping!B:H,6,0),"RBM to inform")</f>
        <v>ERNAKULAM ABM</v>
      </c>
      <c r="W420" s="22" t="str">
        <f>IFERROR(VLOOKUP(C420,Mapping!B:H,7,0),"RBM to inform")</f>
        <v>CHENNAI SM</v>
      </c>
    </row>
    <row r="421" spans="1:23">
      <c r="A421" s="39" t="s">
        <v>6200</v>
      </c>
      <c r="B421" s="41">
        <v>44706</v>
      </c>
      <c r="C421" s="39" t="s">
        <v>1891</v>
      </c>
      <c r="D421" s="39" t="s">
        <v>4715</v>
      </c>
      <c r="E421" s="39" t="s">
        <v>4135</v>
      </c>
      <c r="F421" s="39" t="s">
        <v>4136</v>
      </c>
      <c r="G421" s="39" t="s">
        <v>3741</v>
      </c>
      <c r="H421" s="39" t="s">
        <v>4193</v>
      </c>
      <c r="I421" s="39" t="s">
        <v>3742</v>
      </c>
      <c r="J421" s="42">
        <v>20</v>
      </c>
      <c r="K421" s="43">
        <v>6531.47</v>
      </c>
      <c r="L421" s="43">
        <v>7315.23</v>
      </c>
      <c r="M421" s="43">
        <v>326.57</v>
      </c>
      <c r="N421" s="39" t="s">
        <v>3743</v>
      </c>
      <c r="O421" s="39" t="s">
        <v>4192</v>
      </c>
      <c r="P421" s="39" t="s">
        <v>1891</v>
      </c>
      <c r="Q421" s="37">
        <v>20</v>
      </c>
      <c r="R421" s="38" t="s">
        <v>1690</v>
      </c>
      <c r="S421" s="36" t="s">
        <v>3744</v>
      </c>
      <c r="T421" s="36" t="s">
        <v>4014</v>
      </c>
      <c r="U421" s="22" t="str">
        <f>IFERROR(VLOOKUP(C421,Mapping!B:H,5,0),"RBM to inform")</f>
        <v>CHENNAI</v>
      </c>
      <c r="V421" s="22" t="str">
        <f>IFERROR(VLOOKUP(C421,Mapping!B:H,6,0),"RBM to inform")</f>
        <v>CHENNAI ABM</v>
      </c>
      <c r="W421" s="22" t="str">
        <f>IFERROR(VLOOKUP(C421,Mapping!B:H,7,0),"RBM to inform")</f>
        <v>CHENNAI SM</v>
      </c>
    </row>
    <row r="422" spans="1:23">
      <c r="A422" s="39" t="s">
        <v>6346</v>
      </c>
      <c r="B422" s="41">
        <v>44707</v>
      </c>
      <c r="C422" s="39" t="s">
        <v>1939</v>
      </c>
      <c r="D422" s="39" t="s">
        <v>1650</v>
      </c>
      <c r="E422" s="39" t="s">
        <v>4183</v>
      </c>
      <c r="F422" s="39" t="s">
        <v>4184</v>
      </c>
      <c r="G422" s="39" t="s">
        <v>3741</v>
      </c>
      <c r="H422" s="39" t="s">
        <v>4185</v>
      </c>
      <c r="I422" s="39" t="s">
        <v>3742</v>
      </c>
      <c r="J422" s="42">
        <v>5</v>
      </c>
      <c r="K422" s="43">
        <v>6525</v>
      </c>
      <c r="L422" s="43">
        <v>7308</v>
      </c>
      <c r="M422" s="43">
        <v>1305</v>
      </c>
      <c r="N422" s="39" t="s">
        <v>3743</v>
      </c>
      <c r="O422" s="39" t="s">
        <v>4192</v>
      </c>
      <c r="P422" s="39" t="s">
        <v>1939</v>
      </c>
      <c r="Q422" s="37">
        <v>5</v>
      </c>
      <c r="R422" s="38" t="s">
        <v>1690</v>
      </c>
      <c r="S422" s="36" t="s">
        <v>3744</v>
      </c>
      <c r="T422" s="36" t="s">
        <v>4014</v>
      </c>
      <c r="U422" s="22" t="str">
        <f>IFERROR(VLOOKUP(C422,Mapping!B:H,5,0),"RBM to inform")</f>
        <v>COIMBATORE</v>
      </c>
      <c r="V422" s="22" t="str">
        <f>IFERROR(VLOOKUP(C422,Mapping!B:H,6,0),"RBM to inform")</f>
        <v>ERNAKULAM ABM</v>
      </c>
      <c r="W422" s="22" t="str">
        <f>IFERROR(VLOOKUP(C422,Mapping!B:H,7,0),"RBM to inform")</f>
        <v>CHENNAI SM</v>
      </c>
    </row>
    <row r="423" spans="1:23">
      <c r="A423" s="39" t="s">
        <v>6346</v>
      </c>
      <c r="B423" s="41">
        <v>44707</v>
      </c>
      <c r="C423" s="39" t="s">
        <v>1939</v>
      </c>
      <c r="D423" s="39" t="s">
        <v>1650</v>
      </c>
      <c r="E423" s="39" t="s">
        <v>4188</v>
      </c>
      <c r="F423" s="39" t="s">
        <v>4189</v>
      </c>
      <c r="G423" s="39" t="s">
        <v>3741</v>
      </c>
      <c r="H423" s="39" t="s">
        <v>4190</v>
      </c>
      <c r="I423" s="39" t="s">
        <v>3742</v>
      </c>
      <c r="J423" s="42">
        <v>10</v>
      </c>
      <c r="K423" s="43">
        <v>13049.98</v>
      </c>
      <c r="L423" s="43">
        <v>14615.98</v>
      </c>
      <c r="M423" s="43">
        <v>1305</v>
      </c>
      <c r="N423" s="39" t="s">
        <v>3743</v>
      </c>
      <c r="O423" s="39" t="s">
        <v>4192</v>
      </c>
      <c r="P423" s="39" t="s">
        <v>1939</v>
      </c>
      <c r="Q423" s="37">
        <v>10</v>
      </c>
      <c r="R423" s="38" t="s">
        <v>1690</v>
      </c>
      <c r="S423" s="36" t="s">
        <v>3744</v>
      </c>
      <c r="T423" s="36" t="s">
        <v>4014</v>
      </c>
      <c r="U423" s="22" t="str">
        <f>IFERROR(VLOOKUP(C423,Mapping!B:H,5,0),"RBM to inform")</f>
        <v>COIMBATORE</v>
      </c>
      <c r="V423" s="22" t="str">
        <f>IFERROR(VLOOKUP(C423,Mapping!B:H,6,0),"RBM to inform")</f>
        <v>ERNAKULAM ABM</v>
      </c>
      <c r="W423" s="22" t="str">
        <f>IFERROR(VLOOKUP(C423,Mapping!B:H,7,0),"RBM to inform")</f>
        <v>CHENNAI SM</v>
      </c>
    </row>
    <row r="424" spans="1:23">
      <c r="A424" s="39" t="s">
        <v>6461</v>
      </c>
      <c r="B424" s="41">
        <v>44707</v>
      </c>
      <c r="C424" s="39" t="s">
        <v>2671</v>
      </c>
      <c r="D424" s="39" t="s">
        <v>731</v>
      </c>
      <c r="E424" s="39" t="s">
        <v>4135</v>
      </c>
      <c r="F424" s="39" t="s">
        <v>4136</v>
      </c>
      <c r="G424" s="39" t="s">
        <v>3741</v>
      </c>
      <c r="H424" s="39" t="s">
        <v>4193</v>
      </c>
      <c r="I424" s="39" t="s">
        <v>3742</v>
      </c>
      <c r="J424" s="42">
        <v>10</v>
      </c>
      <c r="K424" s="43">
        <v>3265.69</v>
      </c>
      <c r="L424" s="43">
        <v>3657.57</v>
      </c>
      <c r="M424" s="43">
        <v>326.57</v>
      </c>
      <c r="N424" s="39" t="s">
        <v>3743</v>
      </c>
      <c r="O424" s="39" t="s">
        <v>4192</v>
      </c>
      <c r="P424" s="39" t="s">
        <v>2671</v>
      </c>
      <c r="Q424" s="37">
        <v>10</v>
      </c>
      <c r="R424" s="38" t="s">
        <v>1690</v>
      </c>
      <c r="S424" s="36" t="s">
        <v>3744</v>
      </c>
      <c r="T424" s="36" t="s">
        <v>4014</v>
      </c>
      <c r="U424" s="22" t="str">
        <f>IFERROR(VLOOKUP(C424,Mapping!B:H,5,0),"RBM to inform")</f>
        <v>CHENNAI</v>
      </c>
      <c r="V424" s="22" t="str">
        <f>IFERROR(VLOOKUP(C424,Mapping!B:H,6,0),"RBM to inform")</f>
        <v>CHENNAI ABM</v>
      </c>
      <c r="W424" s="22" t="str">
        <f>IFERROR(VLOOKUP(C424,Mapping!B:H,7,0),"RBM to inform")</f>
        <v>CHENNAI SM</v>
      </c>
    </row>
    <row r="425" spans="1:23">
      <c r="A425" s="39" t="s">
        <v>6462</v>
      </c>
      <c r="B425" s="41">
        <v>44707</v>
      </c>
      <c r="C425" s="39" t="s">
        <v>1911</v>
      </c>
      <c r="D425" s="39" t="s">
        <v>88</v>
      </c>
      <c r="E425" s="39" t="s">
        <v>4135</v>
      </c>
      <c r="F425" s="39" t="s">
        <v>4136</v>
      </c>
      <c r="G425" s="39" t="s">
        <v>3741</v>
      </c>
      <c r="H425" s="39" t="s">
        <v>4193</v>
      </c>
      <c r="I425" s="39" t="s">
        <v>3742</v>
      </c>
      <c r="J425" s="42">
        <v>30</v>
      </c>
      <c r="K425" s="43">
        <v>9797.14</v>
      </c>
      <c r="L425" s="43">
        <v>10972.8</v>
      </c>
      <c r="M425" s="43">
        <v>326.57</v>
      </c>
      <c r="N425" s="39" t="s">
        <v>3743</v>
      </c>
      <c r="O425" s="39" t="s">
        <v>4192</v>
      </c>
      <c r="P425" s="39" t="s">
        <v>1911</v>
      </c>
      <c r="Q425" s="37">
        <v>30</v>
      </c>
      <c r="R425" s="38" t="s">
        <v>1690</v>
      </c>
      <c r="S425" s="36" t="s">
        <v>3744</v>
      </c>
      <c r="T425" s="36" t="s">
        <v>4014</v>
      </c>
      <c r="U425" s="22" t="str">
        <f>IFERROR(VLOOKUP(C425,Mapping!B:H,5,0),"RBM to inform")</f>
        <v>CHENNAI</v>
      </c>
      <c r="V425" s="22" t="str">
        <f>IFERROR(VLOOKUP(C425,Mapping!B:H,6,0),"RBM to inform")</f>
        <v>CHENNAI ABM</v>
      </c>
      <c r="W425" s="22" t="str">
        <f>IFERROR(VLOOKUP(C425,Mapping!B:H,7,0),"RBM to inform")</f>
        <v>CHENNAI SM</v>
      </c>
    </row>
    <row r="426" spans="1:23">
      <c r="A426" s="39" t="s">
        <v>6463</v>
      </c>
      <c r="B426" s="41">
        <v>44707</v>
      </c>
      <c r="C426" s="39" t="s">
        <v>4127</v>
      </c>
      <c r="D426" s="39" t="s">
        <v>4128</v>
      </c>
      <c r="E426" s="39" t="s">
        <v>4197</v>
      </c>
      <c r="F426" s="39" t="s">
        <v>4198</v>
      </c>
      <c r="G426" s="39" t="s">
        <v>3741</v>
      </c>
      <c r="H426" s="39" t="s">
        <v>4199</v>
      </c>
      <c r="I426" s="39" t="s">
        <v>3742</v>
      </c>
      <c r="J426" s="42">
        <v>40</v>
      </c>
      <c r="K426" s="43">
        <v>26100</v>
      </c>
      <c r="L426" s="43">
        <v>29232</v>
      </c>
      <c r="M426" s="43">
        <v>652.5</v>
      </c>
      <c r="N426" s="39" t="s">
        <v>3743</v>
      </c>
      <c r="O426" s="39" t="s">
        <v>4192</v>
      </c>
      <c r="P426" s="39" t="s">
        <v>4127</v>
      </c>
      <c r="Q426" s="37">
        <v>40</v>
      </c>
      <c r="R426" s="38" t="s">
        <v>1690</v>
      </c>
      <c r="S426" s="36" t="s">
        <v>3744</v>
      </c>
      <c r="T426" s="36" t="s">
        <v>4014</v>
      </c>
      <c r="U426" s="22" t="str">
        <f>IFERROR(VLOOKUP(C426,Mapping!B:H,5,0),"RBM to inform")</f>
        <v>TRICHY</v>
      </c>
      <c r="V426" s="22" t="str">
        <f>IFERROR(VLOOKUP(C426,Mapping!B:H,6,0),"RBM to inform")</f>
        <v>CHENNAI ABM</v>
      </c>
      <c r="W426" s="22" t="str">
        <f>IFERROR(VLOOKUP(C426,Mapping!B:H,7,0),"RBM to inform")</f>
        <v>CHENNAI SM</v>
      </c>
    </row>
    <row r="427" spans="1:23">
      <c r="A427" s="39" t="s">
        <v>6497</v>
      </c>
      <c r="B427" s="41">
        <v>44708</v>
      </c>
      <c r="C427" s="39" t="s">
        <v>2852</v>
      </c>
      <c r="D427" s="39" t="s">
        <v>274</v>
      </c>
      <c r="E427" s="39" t="s">
        <v>4135</v>
      </c>
      <c r="F427" s="39" t="s">
        <v>4136</v>
      </c>
      <c r="G427" s="39" t="s">
        <v>3741</v>
      </c>
      <c r="H427" s="39" t="s">
        <v>4193</v>
      </c>
      <c r="I427" s="39" t="s">
        <v>3742</v>
      </c>
      <c r="J427" s="42">
        <v>40</v>
      </c>
      <c r="K427" s="43">
        <v>13062.82</v>
      </c>
      <c r="L427" s="43">
        <v>14630.36</v>
      </c>
      <c r="M427" s="43">
        <v>326.57</v>
      </c>
      <c r="N427" s="39" t="s">
        <v>3743</v>
      </c>
      <c r="O427" s="39" t="s">
        <v>4192</v>
      </c>
      <c r="P427" s="39" t="s">
        <v>2852</v>
      </c>
      <c r="Q427" s="37">
        <v>40</v>
      </c>
      <c r="R427" s="38" t="s">
        <v>1690</v>
      </c>
      <c r="S427" s="36" t="s">
        <v>3744</v>
      </c>
      <c r="T427" s="36" t="s">
        <v>4014</v>
      </c>
      <c r="U427" s="22" t="str">
        <f>IFERROR(VLOOKUP(C427,Mapping!B:H,5,0),"RBM to inform")</f>
        <v>MADURAI</v>
      </c>
      <c r="V427" s="22" t="str">
        <f>IFERROR(VLOOKUP(C427,Mapping!B:H,6,0),"RBM to inform")</f>
        <v>CHENNAI ABM</v>
      </c>
      <c r="W427" s="22" t="str">
        <f>IFERROR(VLOOKUP(C427,Mapping!B:H,7,0),"RBM to inform")</f>
        <v>CHENNAI SM</v>
      </c>
    </row>
    <row r="428" spans="1:23">
      <c r="A428" s="39" t="s">
        <v>6497</v>
      </c>
      <c r="B428" s="41">
        <v>44708</v>
      </c>
      <c r="C428" s="39" t="s">
        <v>2852</v>
      </c>
      <c r="D428" s="39" t="s">
        <v>274</v>
      </c>
      <c r="E428" s="39" t="s">
        <v>4197</v>
      </c>
      <c r="F428" s="39" t="s">
        <v>4198</v>
      </c>
      <c r="G428" s="39" t="s">
        <v>3741</v>
      </c>
      <c r="H428" s="39" t="s">
        <v>4199</v>
      </c>
      <c r="I428" s="39" t="s">
        <v>3742</v>
      </c>
      <c r="J428" s="42">
        <v>120</v>
      </c>
      <c r="K428" s="43">
        <v>78300.100000000006</v>
      </c>
      <c r="L428" s="43">
        <v>87696.1</v>
      </c>
      <c r="M428" s="43">
        <v>652.5</v>
      </c>
      <c r="N428" s="39" t="s">
        <v>3743</v>
      </c>
      <c r="O428" s="39" t="s">
        <v>4192</v>
      </c>
      <c r="P428" s="39" t="s">
        <v>2852</v>
      </c>
      <c r="Q428" s="37">
        <v>120</v>
      </c>
      <c r="R428" s="38" t="s">
        <v>1690</v>
      </c>
      <c r="S428" s="36" t="s">
        <v>3744</v>
      </c>
      <c r="T428" s="36" t="s">
        <v>4014</v>
      </c>
      <c r="U428" s="22" t="str">
        <f>IFERROR(VLOOKUP(C428,Mapping!B:H,5,0),"RBM to inform")</f>
        <v>MADURAI</v>
      </c>
      <c r="V428" s="22" t="str">
        <f>IFERROR(VLOOKUP(C428,Mapping!B:H,6,0),"RBM to inform")</f>
        <v>CHENNAI ABM</v>
      </c>
      <c r="W428" s="22" t="str">
        <f>IFERROR(VLOOKUP(C428,Mapping!B:H,7,0),"RBM to inform")</f>
        <v>CHENNAI SM</v>
      </c>
    </row>
    <row r="429" spans="1:23">
      <c r="A429" s="39" t="s">
        <v>6497</v>
      </c>
      <c r="B429" s="41">
        <v>44708</v>
      </c>
      <c r="C429" s="39" t="s">
        <v>2852</v>
      </c>
      <c r="D429" s="39" t="s">
        <v>274</v>
      </c>
      <c r="E429" s="39" t="s">
        <v>4183</v>
      </c>
      <c r="F429" s="39" t="s">
        <v>4184</v>
      </c>
      <c r="G429" s="39" t="s">
        <v>3741</v>
      </c>
      <c r="H429" s="39" t="s">
        <v>4185</v>
      </c>
      <c r="I429" s="39" t="s">
        <v>3742</v>
      </c>
      <c r="J429" s="42">
        <v>42</v>
      </c>
      <c r="K429" s="43">
        <v>54810.07</v>
      </c>
      <c r="L429" s="43">
        <v>61387.27</v>
      </c>
      <c r="M429" s="43">
        <v>1305</v>
      </c>
      <c r="N429" s="39" t="s">
        <v>3743</v>
      </c>
      <c r="O429" s="39" t="s">
        <v>4192</v>
      </c>
      <c r="P429" s="39" t="s">
        <v>2852</v>
      </c>
      <c r="Q429" s="37">
        <v>42</v>
      </c>
      <c r="R429" s="38" t="s">
        <v>1690</v>
      </c>
      <c r="S429" s="36" t="s">
        <v>3744</v>
      </c>
      <c r="T429" s="36" t="s">
        <v>4014</v>
      </c>
      <c r="U429" s="22" t="str">
        <f>IFERROR(VLOOKUP(C429,Mapping!B:H,5,0),"RBM to inform")</f>
        <v>MADURAI</v>
      </c>
      <c r="V429" s="22" t="str">
        <f>IFERROR(VLOOKUP(C429,Mapping!B:H,6,0),"RBM to inform")</f>
        <v>CHENNAI ABM</v>
      </c>
      <c r="W429" s="22" t="str">
        <f>IFERROR(VLOOKUP(C429,Mapping!B:H,7,0),"RBM to inform")</f>
        <v>CHENNAI SM</v>
      </c>
    </row>
    <row r="430" spans="1:23">
      <c r="A430" s="39" t="s">
        <v>6497</v>
      </c>
      <c r="B430" s="41">
        <v>44708</v>
      </c>
      <c r="C430" s="39" t="s">
        <v>2852</v>
      </c>
      <c r="D430" s="39" t="s">
        <v>274</v>
      </c>
      <c r="E430" s="39" t="s">
        <v>4188</v>
      </c>
      <c r="F430" s="39" t="s">
        <v>4189</v>
      </c>
      <c r="G430" s="39" t="s">
        <v>3741</v>
      </c>
      <c r="H430" s="39" t="s">
        <v>4190</v>
      </c>
      <c r="I430" s="39" t="s">
        <v>3742</v>
      </c>
      <c r="J430" s="42">
        <v>42</v>
      </c>
      <c r="K430" s="43">
        <v>54810.07</v>
      </c>
      <c r="L430" s="43">
        <v>61387.27</v>
      </c>
      <c r="M430" s="43">
        <v>1305</v>
      </c>
      <c r="N430" s="39" t="s">
        <v>3743</v>
      </c>
      <c r="O430" s="39" t="s">
        <v>4192</v>
      </c>
      <c r="P430" s="39" t="s">
        <v>2852</v>
      </c>
      <c r="Q430" s="37">
        <v>42</v>
      </c>
      <c r="R430" s="38" t="s">
        <v>1690</v>
      </c>
      <c r="S430" s="36" t="s">
        <v>3744</v>
      </c>
      <c r="T430" s="36" t="s">
        <v>4014</v>
      </c>
      <c r="U430" s="22" t="str">
        <f>IFERROR(VLOOKUP(C430,Mapping!B:H,5,0),"RBM to inform")</f>
        <v>MADURAI</v>
      </c>
      <c r="V430" s="22" t="str">
        <f>IFERROR(VLOOKUP(C430,Mapping!B:H,6,0),"RBM to inform")</f>
        <v>CHENNAI ABM</v>
      </c>
      <c r="W430" s="22" t="str">
        <f>IFERROR(VLOOKUP(C430,Mapping!B:H,7,0),"RBM to inform")</f>
        <v>CHENNAI SM</v>
      </c>
    </row>
    <row r="431" spans="1:23">
      <c r="A431" s="39" t="s">
        <v>6498</v>
      </c>
      <c r="B431" s="41">
        <v>44708</v>
      </c>
      <c r="C431" s="39" t="s">
        <v>2673</v>
      </c>
      <c r="D431" s="39" t="s">
        <v>1578</v>
      </c>
      <c r="E431" s="39" t="s">
        <v>4188</v>
      </c>
      <c r="F431" s="39" t="s">
        <v>4189</v>
      </c>
      <c r="G431" s="39" t="s">
        <v>3741</v>
      </c>
      <c r="H431" s="39" t="s">
        <v>4190</v>
      </c>
      <c r="I431" s="39" t="s">
        <v>3742</v>
      </c>
      <c r="J431" s="42">
        <v>5</v>
      </c>
      <c r="K431" s="43">
        <v>6524.97</v>
      </c>
      <c r="L431" s="43">
        <v>7307.97</v>
      </c>
      <c r="M431" s="43">
        <v>1305</v>
      </c>
      <c r="N431" s="39" t="s">
        <v>3743</v>
      </c>
      <c r="O431" s="39" t="s">
        <v>4192</v>
      </c>
      <c r="P431" s="39" t="s">
        <v>2673</v>
      </c>
      <c r="Q431" s="37">
        <v>5</v>
      </c>
      <c r="R431" s="38" t="s">
        <v>1690</v>
      </c>
      <c r="S431" s="36" t="s">
        <v>3744</v>
      </c>
      <c r="T431" s="36" t="s">
        <v>4014</v>
      </c>
      <c r="U431" s="22" t="str">
        <f>IFERROR(VLOOKUP(C431,Mapping!B:H,5,0),"RBM to inform")</f>
        <v>TRICHY</v>
      </c>
      <c r="V431" s="22" t="str">
        <f>IFERROR(VLOOKUP(C431,Mapping!B:H,6,0),"RBM to inform")</f>
        <v>CHENNAI ABM</v>
      </c>
      <c r="W431" s="22" t="str">
        <f>IFERROR(VLOOKUP(C431,Mapping!B:H,7,0),"RBM to inform")</f>
        <v>CHENNAI SM</v>
      </c>
    </row>
    <row r="432" spans="1:23">
      <c r="A432" s="39" t="s">
        <v>6499</v>
      </c>
      <c r="B432" s="41">
        <v>44708</v>
      </c>
      <c r="C432" s="39" t="s">
        <v>1948</v>
      </c>
      <c r="D432" s="39" t="s">
        <v>1626</v>
      </c>
      <c r="E432" s="39" t="s">
        <v>4188</v>
      </c>
      <c r="F432" s="39" t="s">
        <v>4189</v>
      </c>
      <c r="G432" s="39" t="s">
        <v>3741</v>
      </c>
      <c r="H432" s="39" t="s">
        <v>4190</v>
      </c>
      <c r="I432" s="39" t="s">
        <v>3742</v>
      </c>
      <c r="J432" s="42">
        <v>5</v>
      </c>
      <c r="K432" s="43">
        <v>6525</v>
      </c>
      <c r="L432" s="43">
        <v>7308</v>
      </c>
      <c r="M432" s="43">
        <v>1305</v>
      </c>
      <c r="N432" s="39" t="s">
        <v>3743</v>
      </c>
      <c r="O432" s="39" t="s">
        <v>4192</v>
      </c>
      <c r="P432" s="39" t="s">
        <v>1948</v>
      </c>
      <c r="Q432" s="37">
        <v>5</v>
      </c>
      <c r="R432" s="38" t="s">
        <v>1690</v>
      </c>
      <c r="S432" s="36" t="s">
        <v>3744</v>
      </c>
      <c r="T432" s="36" t="s">
        <v>4014</v>
      </c>
      <c r="U432" s="22" t="str">
        <f>IFERROR(VLOOKUP(C432,Mapping!B:H,5,0),"RBM to inform")</f>
        <v>MADURAI</v>
      </c>
      <c r="V432" s="22" t="str">
        <f>IFERROR(VLOOKUP(C432,Mapping!B:H,6,0),"RBM to inform")</f>
        <v>CHENNAI ABM</v>
      </c>
      <c r="W432" s="22" t="str">
        <f>IFERROR(VLOOKUP(C432,Mapping!B:H,7,0),"RBM to inform")</f>
        <v>CHENNAI SM</v>
      </c>
    </row>
    <row r="433" spans="1:23">
      <c r="A433" s="39" t="s">
        <v>6588</v>
      </c>
      <c r="B433" s="41">
        <v>44708</v>
      </c>
      <c r="C433" s="39" t="s">
        <v>1958</v>
      </c>
      <c r="D433" s="39" t="s">
        <v>1625</v>
      </c>
      <c r="E433" s="39" t="s">
        <v>4197</v>
      </c>
      <c r="F433" s="39" t="s">
        <v>4198</v>
      </c>
      <c r="G433" s="39" t="s">
        <v>3741</v>
      </c>
      <c r="H433" s="39" t="s">
        <v>4199</v>
      </c>
      <c r="I433" s="39" t="s">
        <v>3742</v>
      </c>
      <c r="J433" s="42">
        <v>5</v>
      </c>
      <c r="K433" s="43">
        <v>3262.46</v>
      </c>
      <c r="L433" s="43">
        <v>3653.96</v>
      </c>
      <c r="M433" s="43">
        <v>652.5</v>
      </c>
      <c r="N433" s="39" t="s">
        <v>3743</v>
      </c>
      <c r="O433" s="39" t="s">
        <v>4192</v>
      </c>
      <c r="P433" s="39" t="s">
        <v>1958</v>
      </c>
      <c r="Q433" s="37">
        <v>5</v>
      </c>
      <c r="R433" s="38" t="s">
        <v>1690</v>
      </c>
      <c r="S433" s="36" t="s">
        <v>3744</v>
      </c>
      <c r="T433" s="36" t="s">
        <v>4014</v>
      </c>
      <c r="U433" s="22" t="str">
        <f>IFERROR(VLOOKUP(C433,Mapping!B:H,5,0),"RBM to inform")</f>
        <v>CHENNAI</v>
      </c>
      <c r="V433" s="22" t="str">
        <f>IFERROR(VLOOKUP(C433,Mapping!B:H,6,0),"RBM to inform")</f>
        <v>CHENNAI ABM</v>
      </c>
      <c r="W433" s="22" t="str">
        <f>IFERROR(VLOOKUP(C433,Mapping!B:H,7,0),"RBM to inform")</f>
        <v>CHENNAI SM</v>
      </c>
    </row>
    <row r="434" spans="1:23">
      <c r="A434" s="39" t="s">
        <v>6588</v>
      </c>
      <c r="B434" s="41">
        <v>44708</v>
      </c>
      <c r="C434" s="39" t="s">
        <v>1958</v>
      </c>
      <c r="D434" s="39" t="s">
        <v>1625</v>
      </c>
      <c r="E434" s="39" t="s">
        <v>4135</v>
      </c>
      <c r="F434" s="39" t="s">
        <v>4136</v>
      </c>
      <c r="G434" s="39" t="s">
        <v>3741</v>
      </c>
      <c r="H434" s="39" t="s">
        <v>4193</v>
      </c>
      <c r="I434" s="39" t="s">
        <v>3742</v>
      </c>
      <c r="J434" s="42">
        <v>10</v>
      </c>
      <c r="K434" s="43">
        <v>3265.66</v>
      </c>
      <c r="L434" s="43">
        <v>3657.54</v>
      </c>
      <c r="M434" s="43">
        <v>326.57</v>
      </c>
      <c r="N434" s="39" t="s">
        <v>3743</v>
      </c>
      <c r="O434" s="39" t="s">
        <v>4192</v>
      </c>
      <c r="P434" s="39" t="s">
        <v>1958</v>
      </c>
      <c r="Q434" s="37">
        <v>10</v>
      </c>
      <c r="R434" s="38" t="s">
        <v>1690</v>
      </c>
      <c r="S434" s="36" t="s">
        <v>3744</v>
      </c>
      <c r="T434" s="36" t="s">
        <v>4014</v>
      </c>
      <c r="U434" s="22" t="str">
        <f>IFERROR(VLOOKUP(C434,Mapping!B:H,5,0),"RBM to inform")</f>
        <v>CHENNAI</v>
      </c>
      <c r="V434" s="22" t="str">
        <f>IFERROR(VLOOKUP(C434,Mapping!B:H,6,0),"RBM to inform")</f>
        <v>CHENNAI ABM</v>
      </c>
      <c r="W434" s="22" t="str">
        <f>IFERROR(VLOOKUP(C434,Mapping!B:H,7,0),"RBM to inform")</f>
        <v>CHENNAI SM</v>
      </c>
    </row>
    <row r="435" spans="1:23">
      <c r="A435" s="39" t="s">
        <v>6588</v>
      </c>
      <c r="B435" s="41">
        <v>44708</v>
      </c>
      <c r="C435" s="39" t="s">
        <v>1958</v>
      </c>
      <c r="D435" s="39" t="s">
        <v>1625</v>
      </c>
      <c r="E435" s="39" t="s">
        <v>4183</v>
      </c>
      <c r="F435" s="39" t="s">
        <v>4184</v>
      </c>
      <c r="G435" s="39" t="s">
        <v>3741</v>
      </c>
      <c r="H435" s="39" t="s">
        <v>4185</v>
      </c>
      <c r="I435" s="39" t="s">
        <v>3742</v>
      </c>
      <c r="J435" s="42">
        <v>15</v>
      </c>
      <c r="K435" s="43">
        <v>19574.75</v>
      </c>
      <c r="L435" s="43">
        <v>21923.75</v>
      </c>
      <c r="M435" s="43">
        <v>1305</v>
      </c>
      <c r="N435" s="39" t="s">
        <v>3743</v>
      </c>
      <c r="O435" s="39" t="s">
        <v>4192</v>
      </c>
      <c r="P435" s="39" t="s">
        <v>1958</v>
      </c>
      <c r="Q435" s="37">
        <v>15</v>
      </c>
      <c r="R435" s="38" t="s">
        <v>1690</v>
      </c>
      <c r="S435" s="36" t="s">
        <v>3744</v>
      </c>
      <c r="T435" s="36" t="s">
        <v>4014</v>
      </c>
      <c r="U435" s="22" t="str">
        <f>IFERROR(VLOOKUP(C435,Mapping!B:H,5,0),"RBM to inform")</f>
        <v>CHENNAI</v>
      </c>
      <c r="V435" s="22" t="str">
        <f>IFERROR(VLOOKUP(C435,Mapping!B:H,6,0),"RBM to inform")</f>
        <v>CHENNAI ABM</v>
      </c>
      <c r="W435" s="22" t="str">
        <f>IFERROR(VLOOKUP(C435,Mapping!B:H,7,0),"RBM to inform")</f>
        <v>CHENNAI SM</v>
      </c>
    </row>
    <row r="436" spans="1:23">
      <c r="A436" s="39" t="s">
        <v>6588</v>
      </c>
      <c r="B436" s="41">
        <v>44708</v>
      </c>
      <c r="C436" s="39" t="s">
        <v>1958</v>
      </c>
      <c r="D436" s="39" t="s">
        <v>1625</v>
      </c>
      <c r="E436" s="39" t="s">
        <v>4188</v>
      </c>
      <c r="F436" s="39" t="s">
        <v>4189</v>
      </c>
      <c r="G436" s="39" t="s">
        <v>3741</v>
      </c>
      <c r="H436" s="39" t="s">
        <v>4190</v>
      </c>
      <c r="I436" s="39" t="s">
        <v>3742</v>
      </c>
      <c r="J436" s="42">
        <v>3</v>
      </c>
      <c r="K436" s="43">
        <v>3914.95</v>
      </c>
      <c r="L436" s="43">
        <v>4384.75</v>
      </c>
      <c r="M436" s="43">
        <v>1305</v>
      </c>
      <c r="N436" s="39" t="s">
        <v>3743</v>
      </c>
      <c r="O436" s="39" t="s">
        <v>4192</v>
      </c>
      <c r="P436" s="39" t="s">
        <v>1958</v>
      </c>
      <c r="Q436" s="37">
        <v>3</v>
      </c>
      <c r="R436" s="38" t="s">
        <v>1690</v>
      </c>
      <c r="S436" s="36" t="s">
        <v>3744</v>
      </c>
      <c r="T436" s="36" t="s">
        <v>4014</v>
      </c>
      <c r="U436" s="22" t="str">
        <f>IFERROR(VLOOKUP(C436,Mapping!B:H,5,0),"RBM to inform")</f>
        <v>CHENNAI</v>
      </c>
      <c r="V436" s="22" t="str">
        <f>IFERROR(VLOOKUP(C436,Mapping!B:H,6,0),"RBM to inform")</f>
        <v>CHENNAI ABM</v>
      </c>
      <c r="W436" s="22" t="str">
        <f>IFERROR(VLOOKUP(C436,Mapping!B:H,7,0),"RBM to inform")</f>
        <v>CHENNAI SM</v>
      </c>
    </row>
    <row r="437" spans="1:23">
      <c r="A437" s="39" t="s">
        <v>6589</v>
      </c>
      <c r="B437" s="41">
        <v>44708</v>
      </c>
      <c r="C437" s="39" t="s">
        <v>1934</v>
      </c>
      <c r="D437" s="39" t="s">
        <v>1935</v>
      </c>
      <c r="E437" s="39" t="s">
        <v>4135</v>
      </c>
      <c r="F437" s="39" t="s">
        <v>4136</v>
      </c>
      <c r="G437" s="39" t="s">
        <v>3741</v>
      </c>
      <c r="H437" s="39" t="s">
        <v>4193</v>
      </c>
      <c r="I437" s="39" t="s">
        <v>3742</v>
      </c>
      <c r="J437" s="42">
        <v>5</v>
      </c>
      <c r="K437" s="43">
        <v>1632.82</v>
      </c>
      <c r="L437" s="43">
        <v>1828.76</v>
      </c>
      <c r="M437" s="43">
        <v>326.57</v>
      </c>
      <c r="N437" s="39" t="s">
        <v>3743</v>
      </c>
      <c r="O437" s="39" t="s">
        <v>4192</v>
      </c>
      <c r="P437" s="39" t="s">
        <v>1934</v>
      </c>
      <c r="Q437" s="37">
        <v>5</v>
      </c>
      <c r="R437" s="38" t="s">
        <v>1690</v>
      </c>
      <c r="S437" s="36" t="s">
        <v>3744</v>
      </c>
      <c r="T437" s="36" t="s">
        <v>4014</v>
      </c>
      <c r="U437" s="22" t="str">
        <f>IFERROR(VLOOKUP(C437,Mapping!B:H,5,0),"RBM to inform")</f>
        <v>CHENNAI</v>
      </c>
      <c r="V437" s="22" t="str">
        <f>IFERROR(VLOOKUP(C437,Mapping!B:H,6,0),"RBM to inform")</f>
        <v>CHENNAI ABM</v>
      </c>
      <c r="W437" s="22" t="str">
        <f>IFERROR(VLOOKUP(C437,Mapping!B:H,7,0),"RBM to inform")</f>
        <v>CHENNAI SM</v>
      </c>
    </row>
    <row r="438" spans="1:23">
      <c r="A438" s="39" t="s">
        <v>6589</v>
      </c>
      <c r="B438" s="41">
        <v>44708</v>
      </c>
      <c r="C438" s="39" t="s">
        <v>1934</v>
      </c>
      <c r="D438" s="39" t="s">
        <v>1935</v>
      </c>
      <c r="E438" s="39" t="s">
        <v>4188</v>
      </c>
      <c r="F438" s="39" t="s">
        <v>4189</v>
      </c>
      <c r="G438" s="39" t="s">
        <v>3741</v>
      </c>
      <c r="H438" s="39" t="s">
        <v>4190</v>
      </c>
      <c r="I438" s="39" t="s">
        <v>3742</v>
      </c>
      <c r="J438" s="42">
        <v>5</v>
      </c>
      <c r="K438" s="43">
        <v>6524.88</v>
      </c>
      <c r="L438" s="43">
        <v>7307.88</v>
      </c>
      <c r="M438" s="43">
        <v>1305</v>
      </c>
      <c r="N438" s="39" t="s">
        <v>3743</v>
      </c>
      <c r="O438" s="39" t="s">
        <v>4192</v>
      </c>
      <c r="P438" s="39" t="s">
        <v>1934</v>
      </c>
      <c r="Q438" s="37">
        <v>5</v>
      </c>
      <c r="R438" s="38" t="s">
        <v>1690</v>
      </c>
      <c r="S438" s="36" t="s">
        <v>3744</v>
      </c>
      <c r="T438" s="36" t="s">
        <v>4014</v>
      </c>
      <c r="U438" s="22" t="str">
        <f>IFERROR(VLOOKUP(C438,Mapping!B:H,5,0),"RBM to inform")</f>
        <v>CHENNAI</v>
      </c>
      <c r="V438" s="22" t="str">
        <f>IFERROR(VLOOKUP(C438,Mapping!B:H,6,0),"RBM to inform")</f>
        <v>CHENNAI ABM</v>
      </c>
      <c r="W438" s="22" t="str">
        <f>IFERROR(VLOOKUP(C438,Mapping!B:H,7,0),"RBM to inform")</f>
        <v>CHENNAI SM</v>
      </c>
    </row>
    <row r="439" spans="1:23">
      <c r="A439" s="39" t="s">
        <v>6645</v>
      </c>
      <c r="B439" s="41">
        <v>44709</v>
      </c>
      <c r="C439" s="39" t="s">
        <v>1923</v>
      </c>
      <c r="D439" s="39" t="s">
        <v>9</v>
      </c>
      <c r="E439" s="39" t="s">
        <v>4197</v>
      </c>
      <c r="F439" s="39" t="s">
        <v>4198</v>
      </c>
      <c r="G439" s="39" t="s">
        <v>3741</v>
      </c>
      <c r="H439" s="39" t="s">
        <v>4199</v>
      </c>
      <c r="I439" s="39" t="s">
        <v>3742</v>
      </c>
      <c r="J439" s="42">
        <v>30</v>
      </c>
      <c r="K439" s="43">
        <v>19575.060000000001</v>
      </c>
      <c r="L439" s="43">
        <v>21924.06</v>
      </c>
      <c r="M439" s="43">
        <v>652.5</v>
      </c>
      <c r="N439" s="39" t="s">
        <v>3743</v>
      </c>
      <c r="O439" s="39" t="s">
        <v>4192</v>
      </c>
      <c r="P439" s="39" t="s">
        <v>1923</v>
      </c>
      <c r="Q439" s="37">
        <v>30</v>
      </c>
      <c r="R439" s="38" t="s">
        <v>1690</v>
      </c>
      <c r="S439" s="36" t="s">
        <v>3744</v>
      </c>
      <c r="T439" s="36" t="s">
        <v>4014</v>
      </c>
      <c r="U439" s="22" t="str">
        <f>IFERROR(VLOOKUP(C439,Mapping!B:H,5,0),"RBM to inform")</f>
        <v>CHENNAI</v>
      </c>
      <c r="V439" s="22" t="str">
        <f>IFERROR(VLOOKUP(C439,Mapping!B:H,6,0),"RBM to inform")</f>
        <v>CHENNAI ABM</v>
      </c>
      <c r="W439" s="22" t="str">
        <f>IFERROR(VLOOKUP(C439,Mapping!B:H,7,0),"RBM to inform")</f>
        <v>CHENNAI SM</v>
      </c>
    </row>
    <row r="440" spans="1:23">
      <c r="A440" s="39" t="s">
        <v>6645</v>
      </c>
      <c r="B440" s="41">
        <v>44709</v>
      </c>
      <c r="C440" s="39" t="s">
        <v>1923</v>
      </c>
      <c r="D440" s="39" t="s">
        <v>9</v>
      </c>
      <c r="E440" s="39" t="s">
        <v>4135</v>
      </c>
      <c r="F440" s="39" t="s">
        <v>4136</v>
      </c>
      <c r="G440" s="39" t="s">
        <v>3741</v>
      </c>
      <c r="H440" s="39" t="s">
        <v>4193</v>
      </c>
      <c r="I440" s="39" t="s">
        <v>3742</v>
      </c>
      <c r="J440" s="42">
        <v>30</v>
      </c>
      <c r="K440" s="43">
        <v>9797.1299999999992</v>
      </c>
      <c r="L440" s="43">
        <v>10972.79</v>
      </c>
      <c r="M440" s="43">
        <v>326.57</v>
      </c>
      <c r="N440" s="39" t="s">
        <v>3743</v>
      </c>
      <c r="O440" s="39" t="s">
        <v>4192</v>
      </c>
      <c r="P440" s="39" t="s">
        <v>1923</v>
      </c>
      <c r="Q440" s="37">
        <v>30</v>
      </c>
      <c r="R440" s="38" t="s">
        <v>1690</v>
      </c>
      <c r="S440" s="36" t="s">
        <v>3744</v>
      </c>
      <c r="T440" s="36" t="s">
        <v>4014</v>
      </c>
      <c r="U440" s="22" t="str">
        <f>IFERROR(VLOOKUP(C440,Mapping!B:H,5,0),"RBM to inform")</f>
        <v>CHENNAI</v>
      </c>
      <c r="V440" s="22" t="str">
        <f>IFERROR(VLOOKUP(C440,Mapping!B:H,6,0),"RBM to inform")</f>
        <v>CHENNAI ABM</v>
      </c>
      <c r="W440" s="22" t="str">
        <f>IFERROR(VLOOKUP(C440,Mapping!B:H,7,0),"RBM to inform")</f>
        <v>CHENNAI SM</v>
      </c>
    </row>
    <row r="441" spans="1:23">
      <c r="A441" s="39" t="s">
        <v>6645</v>
      </c>
      <c r="B441" s="41">
        <v>44709</v>
      </c>
      <c r="C441" s="39" t="s">
        <v>1923</v>
      </c>
      <c r="D441" s="39" t="s">
        <v>9</v>
      </c>
      <c r="E441" s="39" t="s">
        <v>4188</v>
      </c>
      <c r="F441" s="39" t="s">
        <v>4189</v>
      </c>
      <c r="G441" s="39" t="s">
        <v>3741</v>
      </c>
      <c r="H441" s="39" t="s">
        <v>4190</v>
      </c>
      <c r="I441" s="39" t="s">
        <v>3742</v>
      </c>
      <c r="J441" s="42">
        <v>20</v>
      </c>
      <c r="K441" s="43">
        <v>26100.07</v>
      </c>
      <c r="L441" s="43">
        <v>29232.07</v>
      </c>
      <c r="M441" s="43">
        <v>1305</v>
      </c>
      <c r="N441" s="39" t="s">
        <v>3743</v>
      </c>
      <c r="O441" s="39" t="s">
        <v>4192</v>
      </c>
      <c r="P441" s="39" t="s">
        <v>1923</v>
      </c>
      <c r="Q441" s="37">
        <v>20</v>
      </c>
      <c r="R441" s="38" t="s">
        <v>1690</v>
      </c>
      <c r="S441" s="36" t="s">
        <v>3744</v>
      </c>
      <c r="T441" s="36" t="s">
        <v>4014</v>
      </c>
      <c r="U441" s="22" t="str">
        <f>IFERROR(VLOOKUP(C441,Mapping!B:H,5,0),"RBM to inform")</f>
        <v>CHENNAI</v>
      </c>
      <c r="V441" s="22" t="str">
        <f>IFERROR(VLOOKUP(C441,Mapping!B:H,6,0),"RBM to inform")</f>
        <v>CHENNAI ABM</v>
      </c>
      <c r="W441" s="22" t="str">
        <f>IFERROR(VLOOKUP(C441,Mapping!B:H,7,0),"RBM to inform")</f>
        <v>CHENNAI SM</v>
      </c>
    </row>
    <row r="442" spans="1:23">
      <c r="A442" s="39" t="s">
        <v>6645</v>
      </c>
      <c r="B442" s="41">
        <v>44709</v>
      </c>
      <c r="C442" s="39" t="s">
        <v>1923</v>
      </c>
      <c r="D442" s="39" t="s">
        <v>9</v>
      </c>
      <c r="E442" s="39" t="s">
        <v>4183</v>
      </c>
      <c r="F442" s="39" t="s">
        <v>4184</v>
      </c>
      <c r="G442" s="39" t="s">
        <v>3741</v>
      </c>
      <c r="H442" s="39" t="s">
        <v>4185</v>
      </c>
      <c r="I442" s="39" t="s">
        <v>3742</v>
      </c>
      <c r="J442" s="42">
        <v>10</v>
      </c>
      <c r="K442" s="43">
        <v>13050.04</v>
      </c>
      <c r="L442" s="43">
        <v>14616.04</v>
      </c>
      <c r="M442" s="43">
        <v>1305</v>
      </c>
      <c r="N442" s="39" t="s">
        <v>3743</v>
      </c>
      <c r="O442" s="39" t="s">
        <v>4192</v>
      </c>
      <c r="P442" s="39" t="s">
        <v>1923</v>
      </c>
      <c r="Q442" s="37">
        <v>10</v>
      </c>
      <c r="R442" s="38" t="s">
        <v>1690</v>
      </c>
      <c r="S442" s="36" t="s">
        <v>3744</v>
      </c>
      <c r="T442" s="36" t="s">
        <v>4014</v>
      </c>
      <c r="U442" s="22" t="str">
        <f>IFERROR(VLOOKUP(C442,Mapping!B:H,5,0),"RBM to inform")</f>
        <v>CHENNAI</v>
      </c>
      <c r="V442" s="22" t="str">
        <f>IFERROR(VLOOKUP(C442,Mapping!B:H,6,0),"RBM to inform")</f>
        <v>CHENNAI ABM</v>
      </c>
      <c r="W442" s="22" t="str">
        <f>IFERROR(VLOOKUP(C442,Mapping!B:H,7,0),"RBM to inform")</f>
        <v>CHENNAI SM</v>
      </c>
    </row>
    <row r="443" spans="1:23">
      <c r="A443" s="39" t="s">
        <v>6646</v>
      </c>
      <c r="B443" s="41">
        <v>44709</v>
      </c>
      <c r="C443" s="39" t="s">
        <v>3185</v>
      </c>
      <c r="D443" s="39" t="s">
        <v>1218</v>
      </c>
      <c r="E443" s="39" t="s">
        <v>4197</v>
      </c>
      <c r="F443" s="39" t="s">
        <v>4198</v>
      </c>
      <c r="G443" s="39" t="s">
        <v>3741</v>
      </c>
      <c r="H443" s="39" t="s">
        <v>4199</v>
      </c>
      <c r="I443" s="39" t="s">
        <v>3742</v>
      </c>
      <c r="J443" s="42">
        <v>10</v>
      </c>
      <c r="K443" s="43">
        <v>6524.73</v>
      </c>
      <c r="L443" s="43">
        <v>7307.73</v>
      </c>
      <c r="M443" s="43">
        <v>652.5</v>
      </c>
      <c r="N443" s="39" t="s">
        <v>3743</v>
      </c>
      <c r="O443" s="39" t="s">
        <v>4192</v>
      </c>
      <c r="P443" s="39" t="s">
        <v>3185</v>
      </c>
      <c r="Q443" s="37">
        <v>10</v>
      </c>
      <c r="R443" s="38" t="s">
        <v>1690</v>
      </c>
      <c r="S443" s="36" t="s">
        <v>3744</v>
      </c>
      <c r="T443" s="36" t="s">
        <v>4014</v>
      </c>
      <c r="U443" s="22" t="str">
        <f>IFERROR(VLOOKUP(C443,Mapping!B:H,5,0),"RBM to inform")</f>
        <v>CHENNAI</v>
      </c>
      <c r="V443" s="22" t="str">
        <f>IFERROR(VLOOKUP(C443,Mapping!B:H,6,0),"RBM to inform")</f>
        <v>CHENNAI ABM</v>
      </c>
      <c r="W443" s="22" t="str">
        <f>IFERROR(VLOOKUP(C443,Mapping!B:H,7,0),"RBM to inform")</f>
        <v>CHENNAI SM</v>
      </c>
    </row>
    <row r="444" spans="1:23">
      <c r="A444" s="39" t="s">
        <v>6647</v>
      </c>
      <c r="B444" s="41">
        <v>44709</v>
      </c>
      <c r="C444" s="39" t="s">
        <v>4148</v>
      </c>
      <c r="D444" s="39" t="s">
        <v>4149</v>
      </c>
      <c r="E444" s="39" t="s">
        <v>4197</v>
      </c>
      <c r="F444" s="39" t="s">
        <v>4198</v>
      </c>
      <c r="G444" s="39" t="s">
        <v>3741</v>
      </c>
      <c r="H444" s="39" t="s">
        <v>4199</v>
      </c>
      <c r="I444" s="39" t="s">
        <v>3742</v>
      </c>
      <c r="J444" s="42">
        <v>80</v>
      </c>
      <c r="K444" s="43">
        <v>52200</v>
      </c>
      <c r="L444" s="43">
        <v>58464</v>
      </c>
      <c r="M444" s="43">
        <v>652.5</v>
      </c>
      <c r="N444" s="39" t="s">
        <v>3743</v>
      </c>
      <c r="O444" s="39" t="s">
        <v>4192</v>
      </c>
      <c r="P444" s="39" t="s">
        <v>4148</v>
      </c>
      <c r="Q444" s="37">
        <v>80</v>
      </c>
      <c r="R444" s="38" t="s">
        <v>1690</v>
      </c>
      <c r="S444" s="36" t="s">
        <v>3744</v>
      </c>
      <c r="T444" s="36" t="s">
        <v>4014</v>
      </c>
      <c r="U444" s="22" t="str">
        <f>IFERROR(VLOOKUP(C444,Mapping!B:H,5,0),"RBM to inform")</f>
        <v>TRICHY</v>
      </c>
      <c r="V444" s="22" t="str">
        <f>IFERROR(VLOOKUP(C444,Mapping!B:H,6,0),"RBM to inform")</f>
        <v>CHENNAI ABM</v>
      </c>
      <c r="W444" s="22" t="str">
        <f>IFERROR(VLOOKUP(C444,Mapping!B:H,7,0),"RBM to inform")</f>
        <v>CHENNAI SM</v>
      </c>
    </row>
    <row r="445" spans="1:23">
      <c r="A445" s="39" t="s">
        <v>6647</v>
      </c>
      <c r="B445" s="41">
        <v>44709</v>
      </c>
      <c r="C445" s="39" t="s">
        <v>4148</v>
      </c>
      <c r="D445" s="39" t="s">
        <v>4149</v>
      </c>
      <c r="E445" s="39" t="s">
        <v>4183</v>
      </c>
      <c r="F445" s="39" t="s">
        <v>4184</v>
      </c>
      <c r="G445" s="39" t="s">
        <v>3741</v>
      </c>
      <c r="H445" s="39" t="s">
        <v>4185</v>
      </c>
      <c r="I445" s="39" t="s">
        <v>3742</v>
      </c>
      <c r="J445" s="42">
        <v>10</v>
      </c>
      <c r="K445" s="43">
        <v>13050</v>
      </c>
      <c r="L445" s="43">
        <v>14616</v>
      </c>
      <c r="M445" s="43">
        <v>1305</v>
      </c>
      <c r="N445" s="39" t="s">
        <v>3743</v>
      </c>
      <c r="O445" s="39" t="s">
        <v>4192</v>
      </c>
      <c r="P445" s="39" t="s">
        <v>4148</v>
      </c>
      <c r="Q445" s="37">
        <v>10</v>
      </c>
      <c r="R445" s="38" t="s">
        <v>1690</v>
      </c>
      <c r="S445" s="36" t="s">
        <v>3744</v>
      </c>
      <c r="T445" s="36" t="s">
        <v>4014</v>
      </c>
      <c r="U445" s="22" t="str">
        <f>IFERROR(VLOOKUP(C445,Mapping!B:H,5,0),"RBM to inform")</f>
        <v>TRICHY</v>
      </c>
      <c r="V445" s="22" t="str">
        <f>IFERROR(VLOOKUP(C445,Mapping!B:H,6,0),"RBM to inform")</f>
        <v>CHENNAI ABM</v>
      </c>
      <c r="W445" s="22" t="str">
        <f>IFERROR(VLOOKUP(C445,Mapping!B:H,7,0),"RBM to inform")</f>
        <v>CHENNAI SM</v>
      </c>
    </row>
    <row r="446" spans="1:23">
      <c r="A446" s="39" t="s">
        <v>6647</v>
      </c>
      <c r="B446" s="41">
        <v>44709</v>
      </c>
      <c r="C446" s="39" t="s">
        <v>4148</v>
      </c>
      <c r="D446" s="39" t="s">
        <v>4149</v>
      </c>
      <c r="E446" s="39" t="s">
        <v>4188</v>
      </c>
      <c r="F446" s="39" t="s">
        <v>4189</v>
      </c>
      <c r="G446" s="39" t="s">
        <v>3741</v>
      </c>
      <c r="H446" s="39" t="s">
        <v>4190</v>
      </c>
      <c r="I446" s="39" t="s">
        <v>3742</v>
      </c>
      <c r="J446" s="42">
        <v>10</v>
      </c>
      <c r="K446" s="43">
        <v>13050</v>
      </c>
      <c r="L446" s="43">
        <v>14616</v>
      </c>
      <c r="M446" s="43">
        <v>1305</v>
      </c>
      <c r="N446" s="39" t="s">
        <v>3743</v>
      </c>
      <c r="O446" s="39" t="s">
        <v>4192</v>
      </c>
      <c r="P446" s="39" t="s">
        <v>4148</v>
      </c>
      <c r="Q446" s="37">
        <v>10</v>
      </c>
      <c r="R446" s="38" t="s">
        <v>1690</v>
      </c>
      <c r="S446" s="36" t="s">
        <v>3744</v>
      </c>
      <c r="T446" s="36" t="s">
        <v>4014</v>
      </c>
      <c r="U446" s="22" t="str">
        <f>IFERROR(VLOOKUP(C446,Mapping!B:H,5,0),"RBM to inform")</f>
        <v>TRICHY</v>
      </c>
      <c r="V446" s="22" t="str">
        <f>IFERROR(VLOOKUP(C446,Mapping!B:H,6,0),"RBM to inform")</f>
        <v>CHENNAI ABM</v>
      </c>
      <c r="W446" s="22" t="str">
        <f>IFERROR(VLOOKUP(C446,Mapping!B:H,7,0),"RBM to inform")</f>
        <v>CHENNAI SM</v>
      </c>
    </row>
    <row r="447" spans="1:23">
      <c r="A447" s="39" t="s">
        <v>6648</v>
      </c>
      <c r="B447" s="41">
        <v>44709</v>
      </c>
      <c r="C447" s="39" t="s">
        <v>2992</v>
      </c>
      <c r="D447" s="39" t="s">
        <v>681</v>
      </c>
      <c r="E447" s="39" t="s">
        <v>4197</v>
      </c>
      <c r="F447" s="39" t="s">
        <v>4198</v>
      </c>
      <c r="G447" s="39" t="s">
        <v>3741</v>
      </c>
      <c r="H447" s="39" t="s">
        <v>4199</v>
      </c>
      <c r="I447" s="39" t="s">
        <v>3742</v>
      </c>
      <c r="J447" s="42">
        <v>35</v>
      </c>
      <c r="K447" s="43">
        <v>22837.5</v>
      </c>
      <c r="L447" s="43">
        <v>25578</v>
      </c>
      <c r="M447" s="43">
        <v>652.5</v>
      </c>
      <c r="N447" s="39" t="s">
        <v>3743</v>
      </c>
      <c r="O447" s="39" t="s">
        <v>4192</v>
      </c>
      <c r="P447" s="39" t="s">
        <v>2992</v>
      </c>
      <c r="Q447" s="37">
        <v>35</v>
      </c>
      <c r="R447" s="38" t="s">
        <v>1690</v>
      </c>
      <c r="S447" s="36" t="s">
        <v>3744</v>
      </c>
      <c r="T447" s="36" t="s">
        <v>4014</v>
      </c>
      <c r="U447" s="22" t="str">
        <f>IFERROR(VLOOKUP(C447,Mapping!B:H,5,0),"RBM to inform")</f>
        <v>CHENNAI</v>
      </c>
      <c r="V447" s="22" t="str">
        <f>IFERROR(VLOOKUP(C447,Mapping!B:H,6,0),"RBM to inform")</f>
        <v>CHENNAI ABM</v>
      </c>
      <c r="W447" s="22" t="str">
        <f>IFERROR(VLOOKUP(C447,Mapping!B:H,7,0),"RBM to inform")</f>
        <v>CHENNAI SM</v>
      </c>
    </row>
    <row r="448" spans="1:23">
      <c r="A448" s="39" t="s">
        <v>6649</v>
      </c>
      <c r="B448" s="41">
        <v>44709</v>
      </c>
      <c r="C448" s="39" t="s">
        <v>1922</v>
      </c>
      <c r="D448" s="39" t="s">
        <v>327</v>
      </c>
      <c r="E448" s="39" t="s">
        <v>4135</v>
      </c>
      <c r="F448" s="39" t="s">
        <v>4136</v>
      </c>
      <c r="G448" s="39" t="s">
        <v>3741</v>
      </c>
      <c r="H448" s="39" t="s">
        <v>4193</v>
      </c>
      <c r="I448" s="39" t="s">
        <v>3742</v>
      </c>
      <c r="J448" s="42">
        <v>10</v>
      </c>
      <c r="K448" s="43">
        <v>3265.78</v>
      </c>
      <c r="L448" s="43">
        <v>3657.66</v>
      </c>
      <c r="M448" s="43">
        <v>326.57</v>
      </c>
      <c r="N448" s="39" t="s">
        <v>3743</v>
      </c>
      <c r="O448" s="39" t="s">
        <v>4192</v>
      </c>
      <c r="P448" s="39" t="s">
        <v>1922</v>
      </c>
      <c r="Q448" s="37">
        <v>10</v>
      </c>
      <c r="R448" s="38" t="s">
        <v>1690</v>
      </c>
      <c r="S448" s="36" t="s">
        <v>3744</v>
      </c>
      <c r="T448" s="36" t="s">
        <v>4014</v>
      </c>
      <c r="U448" s="22" t="str">
        <f>IFERROR(VLOOKUP(C448,Mapping!B:H,5,0),"RBM to inform")</f>
        <v>COIMBATORE</v>
      </c>
      <c r="V448" s="22" t="str">
        <f>IFERROR(VLOOKUP(C448,Mapping!B:H,6,0),"RBM to inform")</f>
        <v>ERNAKULAM ABM</v>
      </c>
      <c r="W448" s="22" t="str">
        <f>IFERROR(VLOOKUP(C448,Mapping!B:H,7,0),"RBM to inform")</f>
        <v>CHENNAI SM</v>
      </c>
    </row>
    <row r="449" spans="1:23">
      <c r="A449" s="39" t="s">
        <v>6649</v>
      </c>
      <c r="B449" s="41">
        <v>44709</v>
      </c>
      <c r="C449" s="39" t="s">
        <v>1922</v>
      </c>
      <c r="D449" s="39" t="s">
        <v>327</v>
      </c>
      <c r="E449" s="39" t="s">
        <v>4183</v>
      </c>
      <c r="F449" s="39" t="s">
        <v>4184</v>
      </c>
      <c r="G449" s="39" t="s">
        <v>3741</v>
      </c>
      <c r="H449" s="39" t="s">
        <v>4185</v>
      </c>
      <c r="I449" s="39" t="s">
        <v>3742</v>
      </c>
      <c r="J449" s="42">
        <v>5</v>
      </c>
      <c r="K449" s="43">
        <v>6525.17</v>
      </c>
      <c r="L449" s="43">
        <v>7308.17</v>
      </c>
      <c r="M449" s="43">
        <v>1305</v>
      </c>
      <c r="N449" s="39" t="s">
        <v>3743</v>
      </c>
      <c r="O449" s="39" t="s">
        <v>4192</v>
      </c>
      <c r="P449" s="39" t="s">
        <v>1922</v>
      </c>
      <c r="Q449" s="37">
        <v>5</v>
      </c>
      <c r="R449" s="38" t="s">
        <v>1690</v>
      </c>
      <c r="S449" s="36" t="s">
        <v>3744</v>
      </c>
      <c r="T449" s="36" t="s">
        <v>4014</v>
      </c>
      <c r="U449" s="22" t="str">
        <f>IFERROR(VLOOKUP(C449,Mapping!B:H,5,0),"RBM to inform")</f>
        <v>COIMBATORE</v>
      </c>
      <c r="V449" s="22" t="str">
        <f>IFERROR(VLOOKUP(C449,Mapping!B:H,6,0),"RBM to inform")</f>
        <v>ERNAKULAM ABM</v>
      </c>
      <c r="W449" s="22" t="str">
        <f>IFERROR(VLOOKUP(C449,Mapping!B:H,7,0),"RBM to inform")</f>
        <v>CHENNAI SM</v>
      </c>
    </row>
    <row r="450" spans="1:23">
      <c r="A450" s="39" t="s">
        <v>6649</v>
      </c>
      <c r="B450" s="41">
        <v>44709</v>
      </c>
      <c r="C450" s="39" t="s">
        <v>1922</v>
      </c>
      <c r="D450" s="39" t="s">
        <v>327</v>
      </c>
      <c r="E450" s="39" t="s">
        <v>4188</v>
      </c>
      <c r="F450" s="39" t="s">
        <v>4189</v>
      </c>
      <c r="G450" s="39" t="s">
        <v>3741</v>
      </c>
      <c r="H450" s="39" t="s">
        <v>4190</v>
      </c>
      <c r="I450" s="39" t="s">
        <v>3742</v>
      </c>
      <c r="J450" s="42">
        <v>5</v>
      </c>
      <c r="K450" s="43">
        <v>6525.17</v>
      </c>
      <c r="L450" s="43">
        <v>7308.17</v>
      </c>
      <c r="M450" s="43">
        <v>1305</v>
      </c>
      <c r="N450" s="39" t="s">
        <v>3743</v>
      </c>
      <c r="O450" s="39" t="s">
        <v>4192</v>
      </c>
      <c r="P450" s="39" t="s">
        <v>1922</v>
      </c>
      <c r="Q450" s="37">
        <v>5</v>
      </c>
      <c r="R450" s="38" t="s">
        <v>1690</v>
      </c>
      <c r="S450" s="36" t="s">
        <v>3744</v>
      </c>
      <c r="T450" s="36" t="s">
        <v>4014</v>
      </c>
      <c r="U450" s="22" t="str">
        <f>IFERROR(VLOOKUP(C450,Mapping!B:H,5,0),"RBM to inform")</f>
        <v>COIMBATORE</v>
      </c>
      <c r="V450" s="22" t="str">
        <f>IFERROR(VLOOKUP(C450,Mapping!B:H,6,0),"RBM to inform")</f>
        <v>ERNAKULAM ABM</v>
      </c>
      <c r="W450" s="22" t="str">
        <f>IFERROR(VLOOKUP(C450,Mapping!B:H,7,0),"RBM to inform")</f>
        <v>CHENNAI SM</v>
      </c>
    </row>
    <row r="451" spans="1:23">
      <c r="A451" s="39" t="s">
        <v>6650</v>
      </c>
      <c r="B451" s="41">
        <v>44709</v>
      </c>
      <c r="C451" s="39" t="s">
        <v>2884</v>
      </c>
      <c r="D451" s="39" t="s">
        <v>384</v>
      </c>
      <c r="E451" s="39" t="s">
        <v>4197</v>
      </c>
      <c r="F451" s="39" t="s">
        <v>4198</v>
      </c>
      <c r="G451" s="39" t="s">
        <v>3741</v>
      </c>
      <c r="H451" s="39" t="s">
        <v>4199</v>
      </c>
      <c r="I451" s="39" t="s">
        <v>3742</v>
      </c>
      <c r="J451" s="42">
        <v>50</v>
      </c>
      <c r="K451" s="43">
        <v>32624.880000000001</v>
      </c>
      <c r="L451" s="43">
        <v>36539.879999999997</v>
      </c>
      <c r="M451" s="43">
        <v>652.5</v>
      </c>
      <c r="N451" s="39" t="s">
        <v>3743</v>
      </c>
      <c r="O451" s="39" t="s">
        <v>4192</v>
      </c>
      <c r="P451" s="39" t="s">
        <v>2884</v>
      </c>
      <c r="Q451" s="37">
        <v>50</v>
      </c>
      <c r="R451" s="38" t="s">
        <v>1690</v>
      </c>
      <c r="S451" s="36" t="s">
        <v>3744</v>
      </c>
      <c r="T451" s="36" t="s">
        <v>4014</v>
      </c>
      <c r="U451" s="22" t="str">
        <f>IFERROR(VLOOKUP(C451,Mapping!B:H,5,0),"RBM to inform")</f>
        <v>CHENNAI</v>
      </c>
      <c r="V451" s="22" t="str">
        <f>IFERROR(VLOOKUP(C451,Mapping!B:H,6,0),"RBM to inform")</f>
        <v>CHENNAI ABM</v>
      </c>
      <c r="W451" s="22" t="str">
        <f>IFERROR(VLOOKUP(C451,Mapping!B:H,7,0),"RBM to inform")</f>
        <v>CHENNAI SM</v>
      </c>
    </row>
    <row r="452" spans="1:23">
      <c r="A452" s="39" t="s">
        <v>6650</v>
      </c>
      <c r="B452" s="41">
        <v>44709</v>
      </c>
      <c r="C452" s="39" t="s">
        <v>2884</v>
      </c>
      <c r="D452" s="39" t="s">
        <v>384</v>
      </c>
      <c r="E452" s="39" t="s">
        <v>4183</v>
      </c>
      <c r="F452" s="39" t="s">
        <v>4184</v>
      </c>
      <c r="G452" s="39" t="s">
        <v>3741</v>
      </c>
      <c r="H452" s="39" t="s">
        <v>4185</v>
      </c>
      <c r="I452" s="39" t="s">
        <v>3742</v>
      </c>
      <c r="J452" s="42">
        <v>5</v>
      </c>
      <c r="K452" s="43">
        <v>6524.98</v>
      </c>
      <c r="L452" s="43">
        <v>7307.98</v>
      </c>
      <c r="M452" s="43">
        <v>1305</v>
      </c>
      <c r="N452" s="39" t="s">
        <v>3743</v>
      </c>
      <c r="O452" s="39" t="s">
        <v>4192</v>
      </c>
      <c r="P452" s="39" t="s">
        <v>2884</v>
      </c>
      <c r="Q452" s="37">
        <v>5</v>
      </c>
      <c r="R452" s="38" t="s">
        <v>1690</v>
      </c>
      <c r="S452" s="36" t="s">
        <v>3744</v>
      </c>
      <c r="T452" s="36" t="s">
        <v>4014</v>
      </c>
      <c r="U452" s="22" t="str">
        <f>IFERROR(VLOOKUP(C452,Mapping!B:H,5,0),"RBM to inform")</f>
        <v>CHENNAI</v>
      </c>
      <c r="V452" s="22" t="str">
        <f>IFERROR(VLOOKUP(C452,Mapping!B:H,6,0),"RBM to inform")</f>
        <v>CHENNAI ABM</v>
      </c>
      <c r="W452" s="22" t="str">
        <f>IFERROR(VLOOKUP(C452,Mapping!B:H,7,0),"RBM to inform")</f>
        <v>CHENNAI SM</v>
      </c>
    </row>
    <row r="453" spans="1:23">
      <c r="A453" s="39" t="s">
        <v>6650</v>
      </c>
      <c r="B453" s="41">
        <v>44709</v>
      </c>
      <c r="C453" s="39" t="s">
        <v>2884</v>
      </c>
      <c r="D453" s="39" t="s">
        <v>384</v>
      </c>
      <c r="E453" s="39" t="s">
        <v>4135</v>
      </c>
      <c r="F453" s="39" t="s">
        <v>4136</v>
      </c>
      <c r="G453" s="39" t="s">
        <v>3741</v>
      </c>
      <c r="H453" s="39" t="s">
        <v>4193</v>
      </c>
      <c r="I453" s="39" t="s">
        <v>3742</v>
      </c>
      <c r="J453" s="42">
        <v>20</v>
      </c>
      <c r="K453" s="43">
        <v>6531.38</v>
      </c>
      <c r="L453" s="43">
        <v>7315.14</v>
      </c>
      <c r="M453" s="43">
        <v>326.57</v>
      </c>
      <c r="N453" s="39" t="s">
        <v>3743</v>
      </c>
      <c r="O453" s="39" t="s">
        <v>4192</v>
      </c>
      <c r="P453" s="39" t="s">
        <v>2884</v>
      </c>
      <c r="Q453" s="37">
        <v>20</v>
      </c>
      <c r="R453" s="38" t="s">
        <v>1690</v>
      </c>
      <c r="S453" s="36" t="s">
        <v>3744</v>
      </c>
      <c r="T453" s="36" t="s">
        <v>4014</v>
      </c>
      <c r="U453" s="22" t="str">
        <f>IFERROR(VLOOKUP(C453,Mapping!B:H,5,0),"RBM to inform")</f>
        <v>CHENNAI</v>
      </c>
      <c r="V453" s="22" t="str">
        <f>IFERROR(VLOOKUP(C453,Mapping!B:H,6,0),"RBM to inform")</f>
        <v>CHENNAI ABM</v>
      </c>
      <c r="W453" s="22" t="str">
        <f>IFERROR(VLOOKUP(C453,Mapping!B:H,7,0),"RBM to inform")</f>
        <v>CHENNAI SM</v>
      </c>
    </row>
    <row r="454" spans="1:23">
      <c r="A454" s="39" t="s">
        <v>6651</v>
      </c>
      <c r="B454" s="41">
        <v>44709</v>
      </c>
      <c r="C454" s="39" t="s">
        <v>1920</v>
      </c>
      <c r="D454" s="39" t="s">
        <v>1921</v>
      </c>
      <c r="E454" s="39" t="s">
        <v>4183</v>
      </c>
      <c r="F454" s="39" t="s">
        <v>4184</v>
      </c>
      <c r="G454" s="39" t="s">
        <v>3741</v>
      </c>
      <c r="H454" s="39" t="s">
        <v>4185</v>
      </c>
      <c r="I454" s="39" t="s">
        <v>3742</v>
      </c>
      <c r="J454" s="42">
        <v>10</v>
      </c>
      <c r="K454" s="43">
        <v>13050</v>
      </c>
      <c r="L454" s="43">
        <v>14616</v>
      </c>
      <c r="M454" s="43">
        <v>1305</v>
      </c>
      <c r="N454" s="39" t="s">
        <v>3743</v>
      </c>
      <c r="O454" s="39" t="s">
        <v>4192</v>
      </c>
      <c r="P454" s="39" t="s">
        <v>1920</v>
      </c>
      <c r="Q454" s="37">
        <v>10</v>
      </c>
      <c r="R454" s="38" t="s">
        <v>1690</v>
      </c>
      <c r="S454" s="36" t="s">
        <v>3744</v>
      </c>
      <c r="T454" s="36" t="s">
        <v>4014</v>
      </c>
      <c r="U454" s="22" t="str">
        <f>IFERROR(VLOOKUP(C454,Mapping!B:H,5,0),"RBM to inform")</f>
        <v>COIMBATORE</v>
      </c>
      <c r="V454" s="22" t="str">
        <f>IFERROR(VLOOKUP(C454,Mapping!B:H,6,0),"RBM to inform")</f>
        <v>ERNAKULAM ABM</v>
      </c>
      <c r="W454" s="22" t="str">
        <f>IFERROR(VLOOKUP(C454,Mapping!B:H,7,0),"RBM to inform")</f>
        <v>CHENNAI SM</v>
      </c>
    </row>
    <row r="455" spans="1:23">
      <c r="A455" s="39" t="s">
        <v>6651</v>
      </c>
      <c r="B455" s="41">
        <v>44709</v>
      </c>
      <c r="C455" s="39" t="s">
        <v>1920</v>
      </c>
      <c r="D455" s="39" t="s">
        <v>1921</v>
      </c>
      <c r="E455" s="39" t="s">
        <v>4188</v>
      </c>
      <c r="F455" s="39" t="s">
        <v>4189</v>
      </c>
      <c r="G455" s="39" t="s">
        <v>3741</v>
      </c>
      <c r="H455" s="39" t="s">
        <v>4190</v>
      </c>
      <c r="I455" s="39" t="s">
        <v>3742</v>
      </c>
      <c r="J455" s="42">
        <v>10</v>
      </c>
      <c r="K455" s="43">
        <v>13050</v>
      </c>
      <c r="L455" s="43">
        <v>14616</v>
      </c>
      <c r="M455" s="43">
        <v>1305</v>
      </c>
      <c r="N455" s="39" t="s">
        <v>3743</v>
      </c>
      <c r="O455" s="39" t="s">
        <v>4192</v>
      </c>
      <c r="P455" s="39" t="s">
        <v>1920</v>
      </c>
      <c r="Q455" s="37">
        <v>10</v>
      </c>
      <c r="R455" s="38" t="s">
        <v>1690</v>
      </c>
      <c r="S455" s="36" t="s">
        <v>3744</v>
      </c>
      <c r="T455" s="36" t="s">
        <v>4014</v>
      </c>
      <c r="U455" s="22" t="str">
        <f>IFERROR(VLOOKUP(C455,Mapping!B:H,5,0),"RBM to inform")</f>
        <v>COIMBATORE</v>
      </c>
      <c r="V455" s="22" t="str">
        <f>IFERROR(VLOOKUP(C455,Mapping!B:H,6,0),"RBM to inform")</f>
        <v>ERNAKULAM ABM</v>
      </c>
      <c r="W455" s="22" t="str">
        <f>IFERROR(VLOOKUP(C455,Mapping!B:H,7,0),"RBM to inform")</f>
        <v>CHENNAI SM</v>
      </c>
    </row>
    <row r="456" spans="1:23">
      <c r="A456" s="39" t="s">
        <v>6652</v>
      </c>
      <c r="B456" s="41">
        <v>44709</v>
      </c>
      <c r="C456" s="39" t="s">
        <v>1936</v>
      </c>
      <c r="D456" s="39" t="s">
        <v>1130</v>
      </c>
      <c r="E456" s="39" t="s">
        <v>4197</v>
      </c>
      <c r="F456" s="39" t="s">
        <v>4198</v>
      </c>
      <c r="G456" s="39" t="s">
        <v>3741</v>
      </c>
      <c r="H456" s="39" t="s">
        <v>4199</v>
      </c>
      <c r="I456" s="39" t="s">
        <v>3742</v>
      </c>
      <c r="J456" s="42">
        <v>20</v>
      </c>
      <c r="K456" s="43">
        <v>13049.98</v>
      </c>
      <c r="L456" s="43">
        <v>14615.98</v>
      </c>
      <c r="M456" s="43">
        <v>652.5</v>
      </c>
      <c r="N456" s="39" t="s">
        <v>3743</v>
      </c>
      <c r="O456" s="39" t="s">
        <v>4192</v>
      </c>
      <c r="P456" s="39" t="s">
        <v>1936</v>
      </c>
      <c r="Q456" s="37">
        <v>20</v>
      </c>
      <c r="R456" s="38" t="s">
        <v>1690</v>
      </c>
      <c r="S456" s="36" t="s">
        <v>3744</v>
      </c>
      <c r="T456" s="36" t="s">
        <v>4014</v>
      </c>
      <c r="U456" s="22" t="str">
        <f>IFERROR(VLOOKUP(C456,Mapping!B:H,5,0),"RBM to inform")</f>
        <v>COIMBATORE</v>
      </c>
      <c r="V456" s="22" t="str">
        <f>IFERROR(VLOOKUP(C456,Mapping!B:H,6,0),"RBM to inform")</f>
        <v>ERNAKULAM ABM</v>
      </c>
      <c r="W456" s="22" t="str">
        <f>IFERROR(VLOOKUP(C456,Mapping!B:H,7,0),"RBM to inform")</f>
        <v>CHENNAI SM</v>
      </c>
    </row>
    <row r="457" spans="1:23">
      <c r="A457" s="39" t="s">
        <v>6652</v>
      </c>
      <c r="B457" s="41">
        <v>44709</v>
      </c>
      <c r="C457" s="39" t="s">
        <v>1936</v>
      </c>
      <c r="D457" s="39" t="s">
        <v>1130</v>
      </c>
      <c r="E457" s="39" t="s">
        <v>4183</v>
      </c>
      <c r="F457" s="39" t="s">
        <v>4184</v>
      </c>
      <c r="G457" s="39" t="s">
        <v>3741</v>
      </c>
      <c r="H457" s="39" t="s">
        <v>4185</v>
      </c>
      <c r="I457" s="39" t="s">
        <v>3742</v>
      </c>
      <c r="J457" s="42">
        <v>10</v>
      </c>
      <c r="K457" s="43">
        <v>13049.98</v>
      </c>
      <c r="L457" s="43">
        <v>14615.98</v>
      </c>
      <c r="M457" s="43">
        <v>1305</v>
      </c>
      <c r="N457" s="39" t="s">
        <v>3743</v>
      </c>
      <c r="O457" s="39" t="s">
        <v>4192</v>
      </c>
      <c r="P457" s="39" t="s">
        <v>1936</v>
      </c>
      <c r="Q457" s="37">
        <v>10</v>
      </c>
      <c r="R457" s="38" t="s">
        <v>1690</v>
      </c>
      <c r="S457" s="36" t="s">
        <v>3744</v>
      </c>
      <c r="T457" s="36" t="s">
        <v>4014</v>
      </c>
      <c r="U457" s="22" t="str">
        <f>IFERROR(VLOOKUP(C457,Mapping!B:H,5,0),"RBM to inform")</f>
        <v>COIMBATORE</v>
      </c>
      <c r="V457" s="22" t="str">
        <f>IFERROR(VLOOKUP(C457,Mapping!B:H,6,0),"RBM to inform")</f>
        <v>ERNAKULAM ABM</v>
      </c>
      <c r="W457" s="22" t="str">
        <f>IFERROR(VLOOKUP(C457,Mapping!B:H,7,0),"RBM to inform")</f>
        <v>CHENNAI SM</v>
      </c>
    </row>
    <row r="458" spans="1:23">
      <c r="A458" s="39" t="s">
        <v>6653</v>
      </c>
      <c r="B458" s="41">
        <v>44709</v>
      </c>
      <c r="C458" s="39" t="s">
        <v>2837</v>
      </c>
      <c r="D458" s="39" t="s">
        <v>6654</v>
      </c>
      <c r="E458" s="39" t="s">
        <v>4197</v>
      </c>
      <c r="F458" s="39" t="s">
        <v>4198</v>
      </c>
      <c r="G458" s="39" t="s">
        <v>3741</v>
      </c>
      <c r="H458" s="39" t="s">
        <v>4199</v>
      </c>
      <c r="I458" s="39" t="s">
        <v>3742</v>
      </c>
      <c r="J458" s="42">
        <v>20</v>
      </c>
      <c r="K458" s="43">
        <v>13050.07</v>
      </c>
      <c r="L458" s="43">
        <v>14616.07</v>
      </c>
      <c r="M458" s="43">
        <v>652.5</v>
      </c>
      <c r="N458" s="39" t="s">
        <v>3743</v>
      </c>
      <c r="O458" s="39" t="s">
        <v>4192</v>
      </c>
      <c r="P458" s="39" t="s">
        <v>2837</v>
      </c>
      <c r="Q458" s="37">
        <v>20</v>
      </c>
      <c r="R458" s="38" t="s">
        <v>1690</v>
      </c>
      <c r="S458" s="36" t="s">
        <v>3744</v>
      </c>
      <c r="T458" s="36" t="s">
        <v>4014</v>
      </c>
      <c r="U458" s="22" t="str">
        <f>IFERROR(VLOOKUP(C458,Mapping!B:H,5,0),"RBM to inform")</f>
        <v>CHENNAI</v>
      </c>
      <c r="V458" s="22" t="str">
        <f>IFERROR(VLOOKUP(C458,Mapping!B:H,6,0),"RBM to inform")</f>
        <v>CHENNAI ABM</v>
      </c>
      <c r="W458" s="22" t="str">
        <f>IFERROR(VLOOKUP(C458,Mapping!B:H,7,0),"RBM to inform")</f>
        <v>CHENNAI SM</v>
      </c>
    </row>
    <row r="459" spans="1:23">
      <c r="A459" s="39" t="s">
        <v>6653</v>
      </c>
      <c r="B459" s="41">
        <v>44709</v>
      </c>
      <c r="C459" s="39" t="s">
        <v>2837</v>
      </c>
      <c r="D459" s="39" t="s">
        <v>6654</v>
      </c>
      <c r="E459" s="39" t="s">
        <v>4183</v>
      </c>
      <c r="F459" s="39" t="s">
        <v>4184</v>
      </c>
      <c r="G459" s="39" t="s">
        <v>3741</v>
      </c>
      <c r="H459" s="39" t="s">
        <v>4185</v>
      </c>
      <c r="I459" s="39" t="s">
        <v>3742</v>
      </c>
      <c r="J459" s="42">
        <v>20</v>
      </c>
      <c r="K459" s="43">
        <v>26100.13</v>
      </c>
      <c r="L459" s="43">
        <v>29232.13</v>
      </c>
      <c r="M459" s="43">
        <v>1305</v>
      </c>
      <c r="N459" s="39" t="s">
        <v>3743</v>
      </c>
      <c r="O459" s="39" t="s">
        <v>4192</v>
      </c>
      <c r="P459" s="39" t="s">
        <v>2837</v>
      </c>
      <c r="Q459" s="37">
        <v>20</v>
      </c>
      <c r="R459" s="38" t="s">
        <v>1690</v>
      </c>
      <c r="S459" s="36" t="s">
        <v>3744</v>
      </c>
      <c r="T459" s="36" t="s">
        <v>4014</v>
      </c>
      <c r="U459" s="22" t="str">
        <f>IFERROR(VLOOKUP(C459,Mapping!B:H,5,0),"RBM to inform")</f>
        <v>CHENNAI</v>
      </c>
      <c r="V459" s="22" t="str">
        <f>IFERROR(VLOOKUP(C459,Mapping!B:H,6,0),"RBM to inform")</f>
        <v>CHENNAI ABM</v>
      </c>
      <c r="W459" s="22" t="str">
        <f>IFERROR(VLOOKUP(C459,Mapping!B:H,7,0),"RBM to inform")</f>
        <v>CHENNAI SM</v>
      </c>
    </row>
    <row r="460" spans="1:23">
      <c r="A460" s="39" t="s">
        <v>6653</v>
      </c>
      <c r="B460" s="41">
        <v>44709</v>
      </c>
      <c r="C460" s="39" t="s">
        <v>2837</v>
      </c>
      <c r="D460" s="39" t="s">
        <v>6654</v>
      </c>
      <c r="E460" s="39" t="s">
        <v>4188</v>
      </c>
      <c r="F460" s="39" t="s">
        <v>4189</v>
      </c>
      <c r="G460" s="39" t="s">
        <v>3741</v>
      </c>
      <c r="H460" s="39" t="s">
        <v>4190</v>
      </c>
      <c r="I460" s="39" t="s">
        <v>3742</v>
      </c>
      <c r="J460" s="42">
        <v>5</v>
      </c>
      <c r="K460" s="43">
        <v>6525.03</v>
      </c>
      <c r="L460" s="43">
        <v>7308.03</v>
      </c>
      <c r="M460" s="43">
        <v>1305</v>
      </c>
      <c r="N460" s="39" t="s">
        <v>3743</v>
      </c>
      <c r="O460" s="39" t="s">
        <v>4192</v>
      </c>
      <c r="P460" s="39" t="s">
        <v>2837</v>
      </c>
      <c r="Q460" s="37">
        <v>5</v>
      </c>
      <c r="R460" s="38" t="s">
        <v>1690</v>
      </c>
      <c r="S460" s="36" t="s">
        <v>3744</v>
      </c>
      <c r="T460" s="36" t="s">
        <v>4014</v>
      </c>
      <c r="U460" s="22" t="str">
        <f>IFERROR(VLOOKUP(C460,Mapping!B:H,5,0),"RBM to inform")</f>
        <v>CHENNAI</v>
      </c>
      <c r="V460" s="22" t="str">
        <f>IFERROR(VLOOKUP(C460,Mapping!B:H,6,0),"RBM to inform")</f>
        <v>CHENNAI ABM</v>
      </c>
      <c r="W460" s="22" t="str">
        <f>IFERROR(VLOOKUP(C460,Mapping!B:H,7,0),"RBM to inform")</f>
        <v>CHENNAI SM</v>
      </c>
    </row>
    <row r="461" spans="1:23">
      <c r="A461" s="39" t="s">
        <v>6655</v>
      </c>
      <c r="B461" s="41">
        <v>44709</v>
      </c>
      <c r="C461" s="39" t="s">
        <v>1918</v>
      </c>
      <c r="D461" s="39" t="s">
        <v>1919</v>
      </c>
      <c r="E461" s="39" t="s">
        <v>4188</v>
      </c>
      <c r="F461" s="39" t="s">
        <v>4189</v>
      </c>
      <c r="G461" s="39" t="s">
        <v>3741</v>
      </c>
      <c r="H461" s="39" t="s">
        <v>4190</v>
      </c>
      <c r="I461" s="39" t="s">
        <v>3742</v>
      </c>
      <c r="J461" s="42">
        <v>10</v>
      </c>
      <c r="K461" s="43">
        <v>13050.11</v>
      </c>
      <c r="L461" s="43">
        <v>14616.11</v>
      </c>
      <c r="M461" s="43">
        <v>1305</v>
      </c>
      <c r="N461" s="39" t="s">
        <v>3743</v>
      </c>
      <c r="O461" s="39" t="s">
        <v>4192</v>
      </c>
      <c r="P461" s="39" t="s">
        <v>1918</v>
      </c>
      <c r="Q461" s="37">
        <v>10</v>
      </c>
      <c r="R461" s="38" t="s">
        <v>1690</v>
      </c>
      <c r="S461" s="36" t="s">
        <v>3744</v>
      </c>
      <c r="T461" s="36" t="s">
        <v>4014</v>
      </c>
      <c r="U461" s="22" t="str">
        <f>IFERROR(VLOOKUP(C461,Mapping!B:H,5,0),"RBM to inform")</f>
        <v>CHENNAI</v>
      </c>
      <c r="V461" s="22" t="str">
        <f>IFERROR(VLOOKUP(C461,Mapping!B:H,6,0),"RBM to inform")</f>
        <v>CHENNAI ABM</v>
      </c>
      <c r="W461" s="22" t="str">
        <f>IFERROR(VLOOKUP(C461,Mapping!B:H,7,0),"RBM to inform")</f>
        <v>CHENNAI SM</v>
      </c>
    </row>
    <row r="462" spans="1:23">
      <c r="A462" s="39" t="s">
        <v>6656</v>
      </c>
      <c r="B462" s="41">
        <v>44709</v>
      </c>
      <c r="C462" s="39" t="s">
        <v>1937</v>
      </c>
      <c r="D462" s="39" t="s">
        <v>725</v>
      </c>
      <c r="E462" s="39" t="s">
        <v>4135</v>
      </c>
      <c r="F462" s="39" t="s">
        <v>4136</v>
      </c>
      <c r="G462" s="39" t="s">
        <v>3741</v>
      </c>
      <c r="H462" s="39" t="s">
        <v>4193</v>
      </c>
      <c r="I462" s="39" t="s">
        <v>3742</v>
      </c>
      <c r="J462" s="42">
        <v>20</v>
      </c>
      <c r="K462" s="43">
        <v>6531.24</v>
      </c>
      <c r="L462" s="43">
        <v>7315</v>
      </c>
      <c r="M462" s="43">
        <v>326.57</v>
      </c>
      <c r="N462" s="39" t="s">
        <v>3743</v>
      </c>
      <c r="O462" s="39" t="s">
        <v>4192</v>
      </c>
      <c r="P462" s="39" t="s">
        <v>1937</v>
      </c>
      <c r="Q462" s="37">
        <v>20</v>
      </c>
      <c r="R462" s="38" t="s">
        <v>1690</v>
      </c>
      <c r="S462" s="36" t="s">
        <v>3744</v>
      </c>
      <c r="T462" s="36" t="s">
        <v>4014</v>
      </c>
      <c r="U462" s="22" t="str">
        <f>IFERROR(VLOOKUP(C462,Mapping!B:H,5,0),"RBM to inform")</f>
        <v>CHENNAI</v>
      </c>
      <c r="V462" s="22" t="str">
        <f>IFERROR(VLOOKUP(C462,Mapping!B:H,6,0),"RBM to inform")</f>
        <v>CHENNAI ABM</v>
      </c>
      <c r="W462" s="22" t="str">
        <f>IFERROR(VLOOKUP(C462,Mapping!B:H,7,0),"RBM to inform")</f>
        <v>CHENNAI SM</v>
      </c>
    </row>
    <row r="463" spans="1:23">
      <c r="A463" s="39" t="s">
        <v>6657</v>
      </c>
      <c r="B463" s="41">
        <v>44709</v>
      </c>
      <c r="C463" s="39" t="s">
        <v>3266</v>
      </c>
      <c r="D463" s="39" t="s">
        <v>577</v>
      </c>
      <c r="E463" s="39" t="s">
        <v>4135</v>
      </c>
      <c r="F463" s="39" t="s">
        <v>4136</v>
      </c>
      <c r="G463" s="39" t="s">
        <v>3741</v>
      </c>
      <c r="H463" s="39" t="s">
        <v>4193</v>
      </c>
      <c r="I463" s="39" t="s">
        <v>3742</v>
      </c>
      <c r="J463" s="42">
        <v>20</v>
      </c>
      <c r="K463" s="43">
        <v>6531.32</v>
      </c>
      <c r="L463" s="43">
        <v>7315.08</v>
      </c>
      <c r="M463" s="43">
        <v>326.57</v>
      </c>
      <c r="N463" s="39" t="s">
        <v>3743</v>
      </c>
      <c r="O463" s="39" t="s">
        <v>4192</v>
      </c>
      <c r="P463" s="39" t="s">
        <v>3266</v>
      </c>
      <c r="Q463" s="37">
        <v>20</v>
      </c>
      <c r="R463" s="38" t="s">
        <v>1690</v>
      </c>
      <c r="S463" s="36" t="s">
        <v>3744</v>
      </c>
      <c r="T463" s="36" t="s">
        <v>4014</v>
      </c>
      <c r="U463" s="22" t="str">
        <f>IFERROR(VLOOKUP(C463,Mapping!B:H,5,0),"RBM to inform")</f>
        <v>COIMBATORE</v>
      </c>
      <c r="V463" s="22" t="str">
        <f>IFERROR(VLOOKUP(C463,Mapping!B:H,6,0),"RBM to inform")</f>
        <v>ERNAKULAM ABM</v>
      </c>
      <c r="W463" s="22" t="str">
        <f>IFERROR(VLOOKUP(C463,Mapping!B:H,7,0),"RBM to inform")</f>
        <v>CHENNAI SM</v>
      </c>
    </row>
    <row r="464" spans="1:23">
      <c r="A464" s="39" t="s">
        <v>6657</v>
      </c>
      <c r="B464" s="41">
        <v>44709</v>
      </c>
      <c r="C464" s="39" t="s">
        <v>3266</v>
      </c>
      <c r="D464" s="39" t="s">
        <v>577</v>
      </c>
      <c r="E464" s="39" t="s">
        <v>4197</v>
      </c>
      <c r="F464" s="39" t="s">
        <v>4198</v>
      </c>
      <c r="G464" s="39" t="s">
        <v>3741</v>
      </c>
      <c r="H464" s="39" t="s">
        <v>4199</v>
      </c>
      <c r="I464" s="39" t="s">
        <v>3742</v>
      </c>
      <c r="J464" s="42">
        <v>4</v>
      </c>
      <c r="K464" s="43">
        <v>2609.9699999999998</v>
      </c>
      <c r="L464" s="43">
        <v>2923.17</v>
      </c>
      <c r="M464" s="43">
        <v>652.5</v>
      </c>
      <c r="N464" s="39" t="s">
        <v>3743</v>
      </c>
      <c r="O464" s="39" t="s">
        <v>4192</v>
      </c>
      <c r="P464" s="39" t="s">
        <v>3266</v>
      </c>
      <c r="Q464" s="37">
        <v>4</v>
      </c>
      <c r="R464" s="38" t="s">
        <v>1690</v>
      </c>
      <c r="S464" s="36" t="s">
        <v>3744</v>
      </c>
      <c r="T464" s="36" t="s">
        <v>4014</v>
      </c>
      <c r="U464" s="22" t="str">
        <f>IFERROR(VLOOKUP(C464,Mapping!B:H,5,0),"RBM to inform")</f>
        <v>COIMBATORE</v>
      </c>
      <c r="V464" s="22" t="str">
        <f>IFERROR(VLOOKUP(C464,Mapping!B:H,6,0),"RBM to inform")</f>
        <v>ERNAKULAM ABM</v>
      </c>
      <c r="W464" s="22" t="str">
        <f>IFERROR(VLOOKUP(C464,Mapping!B:H,7,0),"RBM to inform")</f>
        <v>CHENNAI SM</v>
      </c>
    </row>
    <row r="465" spans="1:23">
      <c r="A465" s="39" t="s">
        <v>6657</v>
      </c>
      <c r="B465" s="41">
        <v>44709</v>
      </c>
      <c r="C465" s="39" t="s">
        <v>3266</v>
      </c>
      <c r="D465" s="39" t="s">
        <v>577</v>
      </c>
      <c r="E465" s="39" t="s">
        <v>4188</v>
      </c>
      <c r="F465" s="39" t="s">
        <v>4189</v>
      </c>
      <c r="G465" s="39" t="s">
        <v>3741</v>
      </c>
      <c r="H465" s="39" t="s">
        <v>4190</v>
      </c>
      <c r="I465" s="39" t="s">
        <v>3742</v>
      </c>
      <c r="J465" s="42">
        <v>3</v>
      </c>
      <c r="K465" s="43">
        <v>3914.95</v>
      </c>
      <c r="L465" s="43">
        <v>4384.75</v>
      </c>
      <c r="M465" s="43">
        <v>1305</v>
      </c>
      <c r="N465" s="39" t="s">
        <v>3743</v>
      </c>
      <c r="O465" s="39" t="s">
        <v>4192</v>
      </c>
      <c r="P465" s="39" t="s">
        <v>3266</v>
      </c>
      <c r="Q465" s="37">
        <v>3</v>
      </c>
      <c r="R465" s="38" t="s">
        <v>1690</v>
      </c>
      <c r="S465" s="36" t="s">
        <v>3744</v>
      </c>
      <c r="T465" s="36" t="s">
        <v>4014</v>
      </c>
      <c r="U465" s="22" t="str">
        <f>IFERROR(VLOOKUP(C465,Mapping!B:H,5,0),"RBM to inform")</f>
        <v>COIMBATORE</v>
      </c>
      <c r="V465" s="22" t="str">
        <f>IFERROR(VLOOKUP(C465,Mapping!B:H,6,0),"RBM to inform")</f>
        <v>ERNAKULAM ABM</v>
      </c>
      <c r="W465" s="22" t="str">
        <f>IFERROR(VLOOKUP(C465,Mapping!B:H,7,0),"RBM to inform")</f>
        <v>CHENNAI SM</v>
      </c>
    </row>
    <row r="466" spans="1:23">
      <c r="A466" s="39" t="s">
        <v>6794</v>
      </c>
      <c r="B466" s="41">
        <v>44709</v>
      </c>
      <c r="C466" s="39" t="s">
        <v>1886</v>
      </c>
      <c r="D466" s="39" t="s">
        <v>8</v>
      </c>
      <c r="E466" s="39" t="s">
        <v>4135</v>
      </c>
      <c r="F466" s="39" t="s">
        <v>4136</v>
      </c>
      <c r="G466" s="39" t="s">
        <v>3741</v>
      </c>
      <c r="H466" s="39" t="s">
        <v>4193</v>
      </c>
      <c r="I466" s="39" t="s">
        <v>3742</v>
      </c>
      <c r="J466" s="42">
        <v>10</v>
      </c>
      <c r="K466" s="43">
        <v>3265.71</v>
      </c>
      <c r="L466" s="43">
        <v>3657.59</v>
      </c>
      <c r="M466" s="43">
        <v>326.57</v>
      </c>
      <c r="N466" s="39" t="s">
        <v>3743</v>
      </c>
      <c r="O466" s="39" t="s">
        <v>4192</v>
      </c>
      <c r="P466" s="39" t="s">
        <v>1886</v>
      </c>
      <c r="Q466" s="37">
        <v>10</v>
      </c>
      <c r="R466" s="38" t="s">
        <v>1690</v>
      </c>
      <c r="S466" s="36" t="s">
        <v>3744</v>
      </c>
      <c r="T466" s="36" t="s">
        <v>4014</v>
      </c>
      <c r="U466" s="22" t="str">
        <f>IFERROR(VLOOKUP(C466,Mapping!B:H,5,0),"RBM to inform")</f>
        <v>CHENNAI</v>
      </c>
      <c r="V466" s="22" t="str">
        <f>IFERROR(VLOOKUP(C466,Mapping!B:H,6,0),"RBM to inform")</f>
        <v>CHENNAI ABM</v>
      </c>
      <c r="W466" s="22" t="str">
        <f>IFERROR(VLOOKUP(C466,Mapping!B:H,7,0),"RBM to inform")</f>
        <v>CHENNAI SM</v>
      </c>
    </row>
    <row r="467" spans="1:23">
      <c r="A467" s="39" t="s">
        <v>6794</v>
      </c>
      <c r="B467" s="41">
        <v>44709</v>
      </c>
      <c r="C467" s="39" t="s">
        <v>1886</v>
      </c>
      <c r="D467" s="39" t="s">
        <v>8</v>
      </c>
      <c r="E467" s="39" t="s">
        <v>4188</v>
      </c>
      <c r="F467" s="39" t="s">
        <v>4189</v>
      </c>
      <c r="G467" s="39" t="s">
        <v>3741</v>
      </c>
      <c r="H467" s="39" t="s">
        <v>4190</v>
      </c>
      <c r="I467" s="39" t="s">
        <v>3742</v>
      </c>
      <c r="J467" s="42">
        <v>10</v>
      </c>
      <c r="K467" s="43">
        <v>13050.03</v>
      </c>
      <c r="L467" s="43">
        <v>14616.03</v>
      </c>
      <c r="M467" s="43">
        <v>1305</v>
      </c>
      <c r="N467" s="39" t="s">
        <v>3743</v>
      </c>
      <c r="O467" s="39" t="s">
        <v>4192</v>
      </c>
      <c r="P467" s="39" t="s">
        <v>1886</v>
      </c>
      <c r="Q467" s="37">
        <v>10</v>
      </c>
      <c r="R467" s="38" t="s">
        <v>1690</v>
      </c>
      <c r="S467" s="36" t="s">
        <v>3744</v>
      </c>
      <c r="T467" s="36" t="s">
        <v>4014</v>
      </c>
      <c r="U467" s="22" t="str">
        <f>IFERROR(VLOOKUP(C467,Mapping!B:H,5,0),"RBM to inform")</f>
        <v>CHENNAI</v>
      </c>
      <c r="V467" s="22" t="str">
        <f>IFERROR(VLOOKUP(C467,Mapping!B:H,6,0),"RBM to inform")</f>
        <v>CHENNAI ABM</v>
      </c>
      <c r="W467" s="22" t="str">
        <f>IFERROR(VLOOKUP(C467,Mapping!B:H,7,0),"RBM to inform")</f>
        <v>CHENNAI SM</v>
      </c>
    </row>
    <row r="468" spans="1:23">
      <c r="A468" s="39" t="s">
        <v>6794</v>
      </c>
      <c r="B468" s="41">
        <v>44709</v>
      </c>
      <c r="C468" s="39" t="s">
        <v>1886</v>
      </c>
      <c r="D468" s="39" t="s">
        <v>8</v>
      </c>
      <c r="E468" s="39" t="s">
        <v>4197</v>
      </c>
      <c r="F468" s="39" t="s">
        <v>4198</v>
      </c>
      <c r="G468" s="39" t="s">
        <v>3741</v>
      </c>
      <c r="H468" s="39" t="s">
        <v>4199</v>
      </c>
      <c r="I468" s="39" t="s">
        <v>3742</v>
      </c>
      <c r="J468" s="42">
        <v>30</v>
      </c>
      <c r="K468" s="43">
        <v>19575.05</v>
      </c>
      <c r="L468" s="43">
        <v>21924.05</v>
      </c>
      <c r="M468" s="43">
        <v>652.5</v>
      </c>
      <c r="N468" s="39" t="s">
        <v>3743</v>
      </c>
      <c r="O468" s="39" t="s">
        <v>4192</v>
      </c>
      <c r="P468" s="39" t="s">
        <v>1886</v>
      </c>
      <c r="Q468" s="37">
        <v>30</v>
      </c>
      <c r="R468" s="38" t="s">
        <v>1690</v>
      </c>
      <c r="S468" s="36" t="s">
        <v>3744</v>
      </c>
      <c r="T468" s="36" t="s">
        <v>4014</v>
      </c>
      <c r="U468" s="22" t="str">
        <f>IFERROR(VLOOKUP(C468,Mapping!B:H,5,0),"RBM to inform")</f>
        <v>CHENNAI</v>
      </c>
      <c r="V468" s="22" t="str">
        <f>IFERROR(VLOOKUP(C468,Mapping!B:H,6,0),"RBM to inform")</f>
        <v>CHENNAI ABM</v>
      </c>
      <c r="W468" s="22" t="str">
        <f>IFERROR(VLOOKUP(C468,Mapping!B:H,7,0),"RBM to inform")</f>
        <v>CHENNAI SM</v>
      </c>
    </row>
    <row r="469" spans="1:23">
      <c r="A469" s="39" t="s">
        <v>6794</v>
      </c>
      <c r="B469" s="41">
        <v>44709</v>
      </c>
      <c r="C469" s="39" t="s">
        <v>1886</v>
      </c>
      <c r="D469" s="39" t="s">
        <v>8</v>
      </c>
      <c r="E469" s="39" t="s">
        <v>4183</v>
      </c>
      <c r="F469" s="39" t="s">
        <v>4184</v>
      </c>
      <c r="G469" s="39" t="s">
        <v>3741</v>
      </c>
      <c r="H469" s="39" t="s">
        <v>4185</v>
      </c>
      <c r="I469" s="39" t="s">
        <v>3742</v>
      </c>
      <c r="J469" s="42">
        <v>5</v>
      </c>
      <c r="K469" s="43">
        <v>6525.02</v>
      </c>
      <c r="L469" s="43">
        <v>7308.02</v>
      </c>
      <c r="M469" s="43">
        <v>1305</v>
      </c>
      <c r="N469" s="39" t="s">
        <v>3743</v>
      </c>
      <c r="O469" s="39" t="s">
        <v>4192</v>
      </c>
      <c r="P469" s="39" t="s">
        <v>1886</v>
      </c>
      <c r="Q469" s="37">
        <v>5</v>
      </c>
      <c r="R469" s="38" t="s">
        <v>1690</v>
      </c>
      <c r="S469" s="36" t="s">
        <v>3744</v>
      </c>
      <c r="T469" s="36" t="s">
        <v>4014</v>
      </c>
      <c r="U469" s="22" t="str">
        <f>IFERROR(VLOOKUP(C469,Mapping!B:H,5,0),"RBM to inform")</f>
        <v>CHENNAI</v>
      </c>
      <c r="V469" s="22" t="str">
        <f>IFERROR(VLOOKUP(C469,Mapping!B:H,6,0),"RBM to inform")</f>
        <v>CHENNAI ABM</v>
      </c>
      <c r="W469" s="22" t="str">
        <f>IFERROR(VLOOKUP(C469,Mapping!B:H,7,0),"RBM to inform")</f>
        <v>CHENNAI SM</v>
      </c>
    </row>
    <row r="470" spans="1:23">
      <c r="A470" s="39" t="s">
        <v>6795</v>
      </c>
      <c r="B470" s="41">
        <v>44709</v>
      </c>
      <c r="C470" s="39" t="s">
        <v>1901</v>
      </c>
      <c r="D470" s="39" t="s">
        <v>360</v>
      </c>
      <c r="E470" s="39" t="s">
        <v>4183</v>
      </c>
      <c r="F470" s="39" t="s">
        <v>4184</v>
      </c>
      <c r="G470" s="39" t="s">
        <v>3741</v>
      </c>
      <c r="H470" s="39" t="s">
        <v>4185</v>
      </c>
      <c r="I470" s="39" t="s">
        <v>3742</v>
      </c>
      <c r="J470" s="42">
        <v>2</v>
      </c>
      <c r="K470" s="43">
        <v>2610.0100000000002</v>
      </c>
      <c r="L470" s="43">
        <v>2923.21</v>
      </c>
      <c r="M470" s="43">
        <v>1305</v>
      </c>
      <c r="N470" s="39" t="s">
        <v>3743</v>
      </c>
      <c r="O470" s="39" t="s">
        <v>4192</v>
      </c>
      <c r="P470" s="39" t="s">
        <v>1901</v>
      </c>
      <c r="Q470" s="37">
        <v>2</v>
      </c>
      <c r="R470" s="38" t="s">
        <v>1690</v>
      </c>
      <c r="S470" s="36" t="s">
        <v>3744</v>
      </c>
      <c r="T470" s="36" t="s">
        <v>4014</v>
      </c>
      <c r="U470" s="22" t="str">
        <f>IFERROR(VLOOKUP(C470,Mapping!B:H,5,0),"RBM to inform")</f>
        <v>CHENNAI</v>
      </c>
      <c r="V470" s="22" t="str">
        <f>IFERROR(VLOOKUP(C470,Mapping!B:H,6,0),"RBM to inform")</f>
        <v>CHENNAI ABM</v>
      </c>
      <c r="W470" s="22" t="str">
        <f>IFERROR(VLOOKUP(C470,Mapping!B:H,7,0),"RBM to inform")</f>
        <v>CHENNAI SM</v>
      </c>
    </row>
    <row r="471" spans="1:23">
      <c r="A471" s="39" t="s">
        <v>6796</v>
      </c>
      <c r="B471" s="41">
        <v>44709</v>
      </c>
      <c r="C471" s="39" t="s">
        <v>3027</v>
      </c>
      <c r="D471" s="39" t="s">
        <v>6797</v>
      </c>
      <c r="E471" s="39" t="s">
        <v>4183</v>
      </c>
      <c r="F471" s="39" t="s">
        <v>4184</v>
      </c>
      <c r="G471" s="39" t="s">
        <v>3741</v>
      </c>
      <c r="H471" s="39" t="s">
        <v>4185</v>
      </c>
      <c r="I471" s="39" t="s">
        <v>3742</v>
      </c>
      <c r="J471" s="42">
        <v>2</v>
      </c>
      <c r="K471" s="43">
        <v>2610.1</v>
      </c>
      <c r="L471" s="43">
        <v>2923.3</v>
      </c>
      <c r="M471" s="43">
        <v>1305</v>
      </c>
      <c r="N471" s="39" t="s">
        <v>3743</v>
      </c>
      <c r="O471" s="39" t="s">
        <v>4192</v>
      </c>
      <c r="P471" s="39" t="s">
        <v>3027</v>
      </c>
      <c r="Q471" s="37">
        <v>2</v>
      </c>
      <c r="R471" s="38" t="s">
        <v>1690</v>
      </c>
      <c r="S471" s="36" t="s">
        <v>3744</v>
      </c>
      <c r="T471" s="36" t="s">
        <v>4014</v>
      </c>
      <c r="U471" s="22" t="str">
        <f>IFERROR(VLOOKUP(C471,Mapping!B:H,5,0),"RBM to inform")</f>
        <v>CHENNAI</v>
      </c>
      <c r="V471" s="22" t="str">
        <f>IFERROR(VLOOKUP(C471,Mapping!B:H,6,0),"RBM to inform")</f>
        <v>CHENNAI ABM</v>
      </c>
      <c r="W471" s="22" t="str">
        <f>IFERROR(VLOOKUP(C471,Mapping!B:H,7,0),"RBM to inform")</f>
        <v>CHENNAI SM</v>
      </c>
    </row>
    <row r="472" spans="1:23">
      <c r="A472" s="39" t="s">
        <v>6796</v>
      </c>
      <c r="B472" s="41">
        <v>44709</v>
      </c>
      <c r="C472" s="39" t="s">
        <v>3027</v>
      </c>
      <c r="D472" s="39" t="s">
        <v>6797</v>
      </c>
      <c r="E472" s="39" t="s">
        <v>4135</v>
      </c>
      <c r="F472" s="39" t="s">
        <v>4136</v>
      </c>
      <c r="G472" s="39" t="s">
        <v>3741</v>
      </c>
      <c r="H472" s="39" t="s">
        <v>4193</v>
      </c>
      <c r="I472" s="39" t="s">
        <v>3742</v>
      </c>
      <c r="J472" s="42">
        <v>10</v>
      </c>
      <c r="K472" s="43">
        <v>3265.82</v>
      </c>
      <c r="L472" s="43">
        <v>3657.7</v>
      </c>
      <c r="M472" s="43">
        <v>326.57</v>
      </c>
      <c r="N472" s="39" t="s">
        <v>3743</v>
      </c>
      <c r="O472" s="39" t="s">
        <v>4192</v>
      </c>
      <c r="P472" s="39" t="s">
        <v>3027</v>
      </c>
      <c r="Q472" s="37">
        <v>10</v>
      </c>
      <c r="R472" s="38" t="s">
        <v>1690</v>
      </c>
      <c r="S472" s="36" t="s">
        <v>3744</v>
      </c>
      <c r="T472" s="36" t="s">
        <v>4014</v>
      </c>
      <c r="U472" s="22" t="str">
        <f>IFERROR(VLOOKUP(C472,Mapping!B:H,5,0),"RBM to inform")</f>
        <v>CHENNAI</v>
      </c>
      <c r="V472" s="22" t="str">
        <f>IFERROR(VLOOKUP(C472,Mapping!B:H,6,0),"RBM to inform")</f>
        <v>CHENNAI ABM</v>
      </c>
      <c r="W472" s="22" t="str">
        <f>IFERROR(VLOOKUP(C472,Mapping!B:H,7,0),"RBM to inform")</f>
        <v>CHENNAI SM</v>
      </c>
    </row>
    <row r="473" spans="1:23">
      <c r="A473" s="39" t="s">
        <v>6798</v>
      </c>
      <c r="B473" s="41">
        <v>44709</v>
      </c>
      <c r="C473" s="39" t="s">
        <v>1937</v>
      </c>
      <c r="D473" s="39" t="s">
        <v>725</v>
      </c>
      <c r="E473" s="39" t="s">
        <v>4135</v>
      </c>
      <c r="F473" s="39" t="s">
        <v>4136</v>
      </c>
      <c r="G473" s="39" t="s">
        <v>3741</v>
      </c>
      <c r="H473" s="39" t="s">
        <v>4193</v>
      </c>
      <c r="I473" s="39" t="s">
        <v>3742</v>
      </c>
      <c r="J473" s="42">
        <v>30</v>
      </c>
      <c r="K473" s="43">
        <v>9797.16</v>
      </c>
      <c r="L473" s="43">
        <v>10972.82</v>
      </c>
      <c r="M473" s="43">
        <v>326.57</v>
      </c>
      <c r="N473" s="39" t="s">
        <v>3743</v>
      </c>
      <c r="O473" s="39" t="s">
        <v>4192</v>
      </c>
      <c r="P473" s="39" t="s">
        <v>1937</v>
      </c>
      <c r="Q473" s="37">
        <v>30</v>
      </c>
      <c r="R473" s="38" t="s">
        <v>1690</v>
      </c>
      <c r="S473" s="36" t="s">
        <v>3744</v>
      </c>
      <c r="T473" s="36" t="s">
        <v>4014</v>
      </c>
      <c r="U473" s="22" t="str">
        <f>IFERROR(VLOOKUP(C473,Mapping!B:H,5,0),"RBM to inform")</f>
        <v>CHENNAI</v>
      </c>
      <c r="V473" s="22" t="str">
        <f>IFERROR(VLOOKUP(C473,Mapping!B:H,6,0),"RBM to inform")</f>
        <v>CHENNAI ABM</v>
      </c>
      <c r="W473" s="22" t="str">
        <f>IFERROR(VLOOKUP(C473,Mapping!B:H,7,0),"RBM to inform")</f>
        <v>CHENNAI SM</v>
      </c>
    </row>
    <row r="474" spans="1:23">
      <c r="A474" s="39" t="s">
        <v>6798</v>
      </c>
      <c r="B474" s="41">
        <v>44709</v>
      </c>
      <c r="C474" s="39" t="s">
        <v>1937</v>
      </c>
      <c r="D474" s="39" t="s">
        <v>725</v>
      </c>
      <c r="E474" s="39" t="s">
        <v>4197</v>
      </c>
      <c r="F474" s="39" t="s">
        <v>4198</v>
      </c>
      <c r="G474" s="39" t="s">
        <v>3741</v>
      </c>
      <c r="H474" s="39" t="s">
        <v>4199</v>
      </c>
      <c r="I474" s="39" t="s">
        <v>3742</v>
      </c>
      <c r="J474" s="42">
        <v>30</v>
      </c>
      <c r="K474" s="43">
        <v>19575.11</v>
      </c>
      <c r="L474" s="43">
        <v>21924.11</v>
      </c>
      <c r="M474" s="43">
        <v>652.5</v>
      </c>
      <c r="N474" s="39" t="s">
        <v>3743</v>
      </c>
      <c r="O474" s="39" t="s">
        <v>4192</v>
      </c>
      <c r="P474" s="39" t="s">
        <v>1937</v>
      </c>
      <c r="Q474" s="37">
        <v>30</v>
      </c>
      <c r="R474" s="38" t="s">
        <v>1690</v>
      </c>
      <c r="S474" s="36" t="s">
        <v>3744</v>
      </c>
      <c r="T474" s="36" t="s">
        <v>4014</v>
      </c>
      <c r="U474" s="22" t="str">
        <f>IFERROR(VLOOKUP(C474,Mapping!B:H,5,0),"RBM to inform")</f>
        <v>CHENNAI</v>
      </c>
      <c r="V474" s="22" t="str">
        <f>IFERROR(VLOOKUP(C474,Mapping!B:H,6,0),"RBM to inform")</f>
        <v>CHENNAI ABM</v>
      </c>
      <c r="W474" s="22" t="str">
        <f>IFERROR(VLOOKUP(C474,Mapping!B:H,7,0),"RBM to inform")</f>
        <v>CHENNAI SM</v>
      </c>
    </row>
    <row r="475" spans="1:23">
      <c r="A475" s="39" t="s">
        <v>6798</v>
      </c>
      <c r="B475" s="41">
        <v>44709</v>
      </c>
      <c r="C475" s="39" t="s">
        <v>1937</v>
      </c>
      <c r="D475" s="39" t="s">
        <v>725</v>
      </c>
      <c r="E475" s="39" t="s">
        <v>4183</v>
      </c>
      <c r="F475" s="39" t="s">
        <v>4184</v>
      </c>
      <c r="G475" s="39" t="s">
        <v>3741</v>
      </c>
      <c r="H475" s="39" t="s">
        <v>4185</v>
      </c>
      <c r="I475" s="39" t="s">
        <v>3742</v>
      </c>
      <c r="J475" s="42">
        <v>10</v>
      </c>
      <c r="K475" s="43">
        <v>13050.07</v>
      </c>
      <c r="L475" s="43">
        <v>14616.07</v>
      </c>
      <c r="M475" s="43">
        <v>1305</v>
      </c>
      <c r="N475" s="39" t="s">
        <v>3743</v>
      </c>
      <c r="O475" s="39" t="s">
        <v>4192</v>
      </c>
      <c r="P475" s="39" t="s">
        <v>1937</v>
      </c>
      <c r="Q475" s="37">
        <v>10</v>
      </c>
      <c r="R475" s="38" t="s">
        <v>1690</v>
      </c>
      <c r="S475" s="36" t="s">
        <v>3744</v>
      </c>
      <c r="T475" s="36" t="s">
        <v>4014</v>
      </c>
      <c r="U475" s="22" t="str">
        <f>IFERROR(VLOOKUP(C475,Mapping!B:H,5,0),"RBM to inform")</f>
        <v>CHENNAI</v>
      </c>
      <c r="V475" s="22" t="str">
        <f>IFERROR(VLOOKUP(C475,Mapping!B:H,6,0),"RBM to inform")</f>
        <v>CHENNAI ABM</v>
      </c>
      <c r="W475" s="22" t="str">
        <f>IFERROR(VLOOKUP(C475,Mapping!B:H,7,0),"RBM to inform")</f>
        <v>CHENNAI SM</v>
      </c>
    </row>
    <row r="476" spans="1:23">
      <c r="A476" s="39" t="s">
        <v>6799</v>
      </c>
      <c r="B476" s="41">
        <v>44709</v>
      </c>
      <c r="C476" s="39" t="s">
        <v>4148</v>
      </c>
      <c r="D476" s="39" t="s">
        <v>4149</v>
      </c>
      <c r="E476" s="39" t="s">
        <v>4197</v>
      </c>
      <c r="F476" s="39" t="s">
        <v>4198</v>
      </c>
      <c r="G476" s="39" t="s">
        <v>3741</v>
      </c>
      <c r="H476" s="39" t="s">
        <v>4199</v>
      </c>
      <c r="I476" s="39" t="s">
        <v>3742</v>
      </c>
      <c r="J476" s="42">
        <v>80</v>
      </c>
      <c r="K476" s="43">
        <v>52200</v>
      </c>
      <c r="L476" s="43">
        <v>58464</v>
      </c>
      <c r="M476" s="43">
        <v>652.5</v>
      </c>
      <c r="N476" s="39" t="s">
        <v>3743</v>
      </c>
      <c r="O476" s="39" t="s">
        <v>4192</v>
      </c>
      <c r="P476" s="39" t="s">
        <v>4148</v>
      </c>
      <c r="Q476" s="37">
        <v>80</v>
      </c>
      <c r="R476" s="38" t="s">
        <v>1690</v>
      </c>
      <c r="S476" s="36" t="s">
        <v>3744</v>
      </c>
      <c r="T476" s="36" t="s">
        <v>4014</v>
      </c>
      <c r="U476" s="22" t="str">
        <f>IFERROR(VLOOKUP(C476,Mapping!B:H,5,0),"RBM to inform")</f>
        <v>TRICHY</v>
      </c>
      <c r="V476" s="22" t="str">
        <f>IFERROR(VLOOKUP(C476,Mapping!B:H,6,0),"RBM to inform")</f>
        <v>CHENNAI ABM</v>
      </c>
      <c r="W476" s="22" t="str">
        <f>IFERROR(VLOOKUP(C476,Mapping!B:H,7,0),"RBM to inform")</f>
        <v>CHENNAI SM</v>
      </c>
    </row>
    <row r="477" spans="1:23">
      <c r="A477" s="39" t="s">
        <v>6799</v>
      </c>
      <c r="B477" s="41">
        <v>44709</v>
      </c>
      <c r="C477" s="39" t="s">
        <v>4148</v>
      </c>
      <c r="D477" s="39" t="s">
        <v>4149</v>
      </c>
      <c r="E477" s="39" t="s">
        <v>4183</v>
      </c>
      <c r="F477" s="39" t="s">
        <v>4184</v>
      </c>
      <c r="G477" s="39" t="s">
        <v>3741</v>
      </c>
      <c r="H477" s="39" t="s">
        <v>4185</v>
      </c>
      <c r="I477" s="39" t="s">
        <v>3742</v>
      </c>
      <c r="J477" s="42">
        <v>15</v>
      </c>
      <c r="K477" s="43">
        <v>19575</v>
      </c>
      <c r="L477" s="43">
        <v>21924</v>
      </c>
      <c r="M477" s="43">
        <v>1305</v>
      </c>
      <c r="N477" s="39" t="s">
        <v>3743</v>
      </c>
      <c r="O477" s="39" t="s">
        <v>4192</v>
      </c>
      <c r="P477" s="39" t="s">
        <v>4148</v>
      </c>
      <c r="Q477" s="37">
        <v>15</v>
      </c>
      <c r="R477" s="38" t="s">
        <v>1690</v>
      </c>
      <c r="S477" s="36" t="s">
        <v>3744</v>
      </c>
      <c r="T477" s="36" t="s">
        <v>4014</v>
      </c>
      <c r="U477" s="22" t="str">
        <f>IFERROR(VLOOKUP(C477,Mapping!B:H,5,0),"RBM to inform")</f>
        <v>TRICHY</v>
      </c>
      <c r="V477" s="22" t="str">
        <f>IFERROR(VLOOKUP(C477,Mapping!B:H,6,0),"RBM to inform")</f>
        <v>CHENNAI ABM</v>
      </c>
      <c r="W477" s="22" t="str">
        <f>IFERROR(VLOOKUP(C477,Mapping!B:H,7,0),"RBM to inform")</f>
        <v>CHENNAI SM</v>
      </c>
    </row>
    <row r="478" spans="1:23">
      <c r="A478" s="39" t="s">
        <v>6799</v>
      </c>
      <c r="B478" s="41">
        <v>44709</v>
      </c>
      <c r="C478" s="39" t="s">
        <v>4148</v>
      </c>
      <c r="D478" s="39" t="s">
        <v>4149</v>
      </c>
      <c r="E478" s="39" t="s">
        <v>4188</v>
      </c>
      <c r="F478" s="39" t="s">
        <v>4189</v>
      </c>
      <c r="G478" s="39" t="s">
        <v>3741</v>
      </c>
      <c r="H478" s="39" t="s">
        <v>4190</v>
      </c>
      <c r="I478" s="39" t="s">
        <v>3742</v>
      </c>
      <c r="J478" s="42">
        <v>10</v>
      </c>
      <c r="K478" s="43">
        <v>13050</v>
      </c>
      <c r="L478" s="43">
        <v>14616</v>
      </c>
      <c r="M478" s="43">
        <v>1305</v>
      </c>
      <c r="N478" s="39" t="s">
        <v>3743</v>
      </c>
      <c r="O478" s="39" t="s">
        <v>4192</v>
      </c>
      <c r="P478" s="39" t="s">
        <v>4148</v>
      </c>
      <c r="Q478" s="37">
        <v>10</v>
      </c>
      <c r="R478" s="38" t="s">
        <v>1690</v>
      </c>
      <c r="S478" s="36" t="s">
        <v>3744</v>
      </c>
      <c r="T478" s="36" t="s">
        <v>4014</v>
      </c>
      <c r="U478" s="22" t="str">
        <f>IFERROR(VLOOKUP(C478,Mapping!B:H,5,0),"RBM to inform")</f>
        <v>TRICHY</v>
      </c>
      <c r="V478" s="22" t="str">
        <f>IFERROR(VLOOKUP(C478,Mapping!B:H,6,0),"RBM to inform")</f>
        <v>CHENNAI ABM</v>
      </c>
      <c r="W478" s="22" t="str">
        <f>IFERROR(VLOOKUP(C478,Mapping!B:H,7,0),"RBM to inform")</f>
        <v>CHENNAI SM</v>
      </c>
    </row>
    <row r="479" spans="1:23">
      <c r="A479" s="39" t="s">
        <v>6800</v>
      </c>
      <c r="B479" s="41">
        <v>44709</v>
      </c>
      <c r="C479" s="39" t="s">
        <v>1908</v>
      </c>
      <c r="D479" s="39" t="s">
        <v>1361</v>
      </c>
      <c r="E479" s="39" t="s">
        <v>4183</v>
      </c>
      <c r="F479" s="39" t="s">
        <v>4184</v>
      </c>
      <c r="G479" s="39" t="s">
        <v>3741</v>
      </c>
      <c r="H479" s="39" t="s">
        <v>4185</v>
      </c>
      <c r="I479" s="39" t="s">
        <v>3742</v>
      </c>
      <c r="J479" s="42">
        <v>20</v>
      </c>
      <c r="K479" s="43">
        <v>26100</v>
      </c>
      <c r="L479" s="43">
        <v>29232</v>
      </c>
      <c r="M479" s="43">
        <v>1305</v>
      </c>
      <c r="N479" s="39" t="s">
        <v>3743</v>
      </c>
      <c r="O479" s="39" t="s">
        <v>4192</v>
      </c>
      <c r="P479" s="39" t="s">
        <v>1908</v>
      </c>
      <c r="Q479" s="37">
        <v>20</v>
      </c>
      <c r="R479" s="38" t="s">
        <v>1690</v>
      </c>
      <c r="S479" s="36" t="s">
        <v>3744</v>
      </c>
      <c r="T479" s="36" t="s">
        <v>4014</v>
      </c>
      <c r="U479" s="22" t="str">
        <f>IFERROR(VLOOKUP(C479,Mapping!B:H,5,0),"RBM to inform")</f>
        <v>CHENNAI</v>
      </c>
      <c r="V479" s="22" t="str">
        <f>IFERROR(VLOOKUP(C479,Mapping!B:H,6,0),"RBM to inform")</f>
        <v>CHENNAI ABM</v>
      </c>
      <c r="W479" s="22" t="str">
        <f>IFERROR(VLOOKUP(C479,Mapping!B:H,7,0),"RBM to inform")</f>
        <v>CHENNAI SM</v>
      </c>
    </row>
    <row r="480" spans="1:23">
      <c r="A480" s="39" t="s">
        <v>6800</v>
      </c>
      <c r="B480" s="41">
        <v>44709</v>
      </c>
      <c r="C480" s="39" t="s">
        <v>1908</v>
      </c>
      <c r="D480" s="39" t="s">
        <v>1361</v>
      </c>
      <c r="E480" s="39" t="s">
        <v>4188</v>
      </c>
      <c r="F480" s="39" t="s">
        <v>4189</v>
      </c>
      <c r="G480" s="39" t="s">
        <v>3741</v>
      </c>
      <c r="H480" s="39" t="s">
        <v>4190</v>
      </c>
      <c r="I480" s="39" t="s">
        <v>3742</v>
      </c>
      <c r="J480" s="42">
        <v>10</v>
      </c>
      <c r="K480" s="43">
        <v>13050</v>
      </c>
      <c r="L480" s="43">
        <v>14616</v>
      </c>
      <c r="M480" s="43">
        <v>1305</v>
      </c>
      <c r="N480" s="39" t="s">
        <v>3743</v>
      </c>
      <c r="O480" s="39" t="s">
        <v>4192</v>
      </c>
      <c r="P480" s="39" t="s">
        <v>1908</v>
      </c>
      <c r="Q480" s="37">
        <v>10</v>
      </c>
      <c r="R480" s="38" t="s">
        <v>1690</v>
      </c>
      <c r="S480" s="36" t="s">
        <v>3744</v>
      </c>
      <c r="T480" s="36" t="s">
        <v>4014</v>
      </c>
      <c r="U480" s="22" t="str">
        <f>IFERROR(VLOOKUP(C480,Mapping!B:H,5,0),"RBM to inform")</f>
        <v>CHENNAI</v>
      </c>
      <c r="V480" s="22" t="str">
        <f>IFERROR(VLOOKUP(C480,Mapping!B:H,6,0),"RBM to inform")</f>
        <v>CHENNAI ABM</v>
      </c>
      <c r="W480" s="22" t="str">
        <f>IFERROR(VLOOKUP(C480,Mapping!B:H,7,0),"RBM to inform")</f>
        <v>CHENNAI SM</v>
      </c>
    </row>
    <row r="481" spans="1:23">
      <c r="A481" s="39" t="s">
        <v>6884</v>
      </c>
      <c r="B481" s="41">
        <v>44711</v>
      </c>
      <c r="C481" s="39" t="s">
        <v>4123</v>
      </c>
      <c r="D481" s="39" t="s">
        <v>4124</v>
      </c>
      <c r="E481" s="39" t="s">
        <v>4183</v>
      </c>
      <c r="F481" s="39" t="s">
        <v>4184</v>
      </c>
      <c r="G481" s="39" t="s">
        <v>3741</v>
      </c>
      <c r="H481" s="39" t="s">
        <v>4185</v>
      </c>
      <c r="I481" s="39" t="s">
        <v>3742</v>
      </c>
      <c r="J481" s="42">
        <v>10</v>
      </c>
      <c r="K481" s="43">
        <v>13050.34</v>
      </c>
      <c r="L481" s="43">
        <v>14616.34</v>
      </c>
      <c r="M481" s="43">
        <v>1305</v>
      </c>
      <c r="N481" s="39" t="s">
        <v>3743</v>
      </c>
      <c r="O481" s="39" t="s">
        <v>4192</v>
      </c>
      <c r="P481" s="39" t="s">
        <v>4123</v>
      </c>
      <c r="Q481" s="37">
        <v>10</v>
      </c>
      <c r="R481" s="38" t="s">
        <v>1690</v>
      </c>
      <c r="S481" s="36" t="s">
        <v>3744</v>
      </c>
      <c r="T481" s="36" t="s">
        <v>4014</v>
      </c>
      <c r="U481" s="22" t="str">
        <f>IFERROR(VLOOKUP(C481,Mapping!B:H,5,0),"RBM to inform")</f>
        <v>CHENNAI</v>
      </c>
      <c r="V481" s="22" t="str">
        <f>IFERROR(VLOOKUP(C481,Mapping!B:H,6,0),"RBM to inform")</f>
        <v>CHENNAI ABM</v>
      </c>
      <c r="W481" s="22" t="str">
        <f>IFERROR(VLOOKUP(C481,Mapping!B:H,7,0),"RBM to inform")</f>
        <v>CHENNAI SM</v>
      </c>
    </row>
    <row r="482" spans="1:23">
      <c r="A482" s="39" t="s">
        <v>6884</v>
      </c>
      <c r="B482" s="41">
        <v>44711</v>
      </c>
      <c r="C482" s="39" t="s">
        <v>4123</v>
      </c>
      <c r="D482" s="39" t="s">
        <v>4124</v>
      </c>
      <c r="E482" s="39" t="s">
        <v>4135</v>
      </c>
      <c r="F482" s="39" t="s">
        <v>4136</v>
      </c>
      <c r="G482" s="39" t="s">
        <v>3741</v>
      </c>
      <c r="H482" s="39" t="s">
        <v>4193</v>
      </c>
      <c r="I482" s="39" t="s">
        <v>3742</v>
      </c>
      <c r="J482" s="42">
        <v>10</v>
      </c>
      <c r="K482" s="43">
        <v>3265.78</v>
      </c>
      <c r="L482" s="43">
        <v>3657.66</v>
      </c>
      <c r="M482" s="43">
        <v>326.57</v>
      </c>
      <c r="N482" s="39" t="s">
        <v>3743</v>
      </c>
      <c r="O482" s="39" t="s">
        <v>4192</v>
      </c>
      <c r="P482" s="39" t="s">
        <v>4123</v>
      </c>
      <c r="Q482" s="37">
        <v>10</v>
      </c>
      <c r="R482" s="38" t="s">
        <v>1690</v>
      </c>
      <c r="S482" s="36" t="s">
        <v>3744</v>
      </c>
      <c r="T482" s="36" t="s">
        <v>4014</v>
      </c>
      <c r="U482" s="22" t="str">
        <f>IFERROR(VLOOKUP(C482,Mapping!B:H,5,0),"RBM to inform")</f>
        <v>CHENNAI</v>
      </c>
      <c r="V482" s="22" t="str">
        <f>IFERROR(VLOOKUP(C482,Mapping!B:H,6,0),"RBM to inform")</f>
        <v>CHENNAI ABM</v>
      </c>
      <c r="W482" s="22" t="str">
        <f>IFERROR(VLOOKUP(C482,Mapping!B:H,7,0),"RBM to inform")</f>
        <v>CHENNAI SM</v>
      </c>
    </row>
    <row r="483" spans="1:23">
      <c r="A483" s="39" t="s">
        <v>6885</v>
      </c>
      <c r="B483" s="41">
        <v>44711</v>
      </c>
      <c r="C483" s="39" t="s">
        <v>1955</v>
      </c>
      <c r="D483" s="39" t="s">
        <v>1721</v>
      </c>
      <c r="E483" s="39" t="s">
        <v>4188</v>
      </c>
      <c r="F483" s="39" t="s">
        <v>4189</v>
      </c>
      <c r="G483" s="39" t="s">
        <v>3741</v>
      </c>
      <c r="H483" s="39" t="s">
        <v>4190</v>
      </c>
      <c r="I483" s="39" t="s">
        <v>3742</v>
      </c>
      <c r="J483" s="42">
        <v>42</v>
      </c>
      <c r="K483" s="43">
        <v>54809.91</v>
      </c>
      <c r="L483" s="43">
        <v>61387.11</v>
      </c>
      <c r="M483" s="43">
        <v>1305</v>
      </c>
      <c r="N483" s="39" t="s">
        <v>3743</v>
      </c>
      <c r="O483" s="39" t="s">
        <v>4192</v>
      </c>
      <c r="P483" s="39" t="s">
        <v>1955</v>
      </c>
      <c r="Q483" s="37">
        <v>42</v>
      </c>
      <c r="R483" s="38" t="s">
        <v>1690</v>
      </c>
      <c r="S483" s="36" t="s">
        <v>3744</v>
      </c>
      <c r="T483" s="36" t="s">
        <v>4014</v>
      </c>
      <c r="U483" s="22" t="str">
        <f>IFERROR(VLOOKUP(C483,Mapping!B:H,5,0),"RBM to inform")</f>
        <v>CHENNAI</v>
      </c>
      <c r="V483" s="22" t="str">
        <f>IFERROR(VLOOKUP(C483,Mapping!B:H,6,0),"RBM to inform")</f>
        <v>CHENNAI ABM</v>
      </c>
      <c r="W483" s="22" t="str">
        <f>IFERROR(VLOOKUP(C483,Mapping!B:H,7,0),"RBM to inform")</f>
        <v>CHENNAI SM</v>
      </c>
    </row>
    <row r="484" spans="1:23">
      <c r="A484" s="39" t="s">
        <v>6885</v>
      </c>
      <c r="B484" s="41">
        <v>44711</v>
      </c>
      <c r="C484" s="39" t="s">
        <v>1955</v>
      </c>
      <c r="D484" s="39" t="s">
        <v>1721</v>
      </c>
      <c r="E484" s="39" t="s">
        <v>4135</v>
      </c>
      <c r="F484" s="39" t="s">
        <v>4136</v>
      </c>
      <c r="G484" s="39" t="s">
        <v>3741</v>
      </c>
      <c r="H484" s="39" t="s">
        <v>4193</v>
      </c>
      <c r="I484" s="39" t="s">
        <v>3742</v>
      </c>
      <c r="J484" s="42">
        <v>15</v>
      </c>
      <c r="K484" s="43">
        <v>4898.54</v>
      </c>
      <c r="L484" s="43">
        <v>5486.36</v>
      </c>
      <c r="M484" s="43">
        <v>326.57</v>
      </c>
      <c r="N484" s="39" t="s">
        <v>3743</v>
      </c>
      <c r="O484" s="39" t="s">
        <v>4192</v>
      </c>
      <c r="P484" s="39" t="s">
        <v>1955</v>
      </c>
      <c r="Q484" s="37">
        <v>15</v>
      </c>
      <c r="R484" s="38" t="s">
        <v>1690</v>
      </c>
      <c r="S484" s="36" t="s">
        <v>3744</v>
      </c>
      <c r="T484" s="36" t="s">
        <v>4014</v>
      </c>
      <c r="U484" s="22" t="str">
        <f>IFERROR(VLOOKUP(C484,Mapping!B:H,5,0),"RBM to inform")</f>
        <v>CHENNAI</v>
      </c>
      <c r="V484" s="22" t="str">
        <f>IFERROR(VLOOKUP(C484,Mapping!B:H,6,0),"RBM to inform")</f>
        <v>CHENNAI ABM</v>
      </c>
      <c r="W484" s="22" t="str">
        <f>IFERROR(VLOOKUP(C484,Mapping!B:H,7,0),"RBM to inform")</f>
        <v>CHENNAI SM</v>
      </c>
    </row>
    <row r="485" spans="1:23">
      <c r="A485" s="39" t="s">
        <v>6886</v>
      </c>
      <c r="B485" s="41">
        <v>44711</v>
      </c>
      <c r="C485" s="39" t="s">
        <v>1952</v>
      </c>
      <c r="D485" s="39" t="s">
        <v>171</v>
      </c>
      <c r="E485" s="39" t="s">
        <v>4197</v>
      </c>
      <c r="F485" s="39" t="s">
        <v>4198</v>
      </c>
      <c r="G485" s="39" t="s">
        <v>3741</v>
      </c>
      <c r="H485" s="39" t="s">
        <v>4199</v>
      </c>
      <c r="I485" s="39" t="s">
        <v>3742</v>
      </c>
      <c r="J485" s="42">
        <v>50</v>
      </c>
      <c r="K485" s="43">
        <v>32625.06</v>
      </c>
      <c r="L485" s="43">
        <v>36540.06</v>
      </c>
      <c r="M485" s="43">
        <v>652.5</v>
      </c>
      <c r="N485" s="39" t="s">
        <v>3743</v>
      </c>
      <c r="O485" s="39" t="s">
        <v>4192</v>
      </c>
      <c r="P485" s="39" t="s">
        <v>1952</v>
      </c>
      <c r="Q485" s="37">
        <v>50</v>
      </c>
      <c r="R485" s="38" t="s">
        <v>1690</v>
      </c>
      <c r="S485" s="36" t="s">
        <v>3744</v>
      </c>
      <c r="T485" s="36" t="s">
        <v>4014</v>
      </c>
      <c r="U485" s="22" t="str">
        <f>IFERROR(VLOOKUP(C485,Mapping!B:H,5,0),"RBM to inform")</f>
        <v>CHENNAI</v>
      </c>
      <c r="V485" s="22" t="str">
        <f>IFERROR(VLOOKUP(C485,Mapping!B:H,6,0),"RBM to inform")</f>
        <v>CHENNAI ABM</v>
      </c>
      <c r="W485" s="22" t="str">
        <f>IFERROR(VLOOKUP(C485,Mapping!B:H,7,0),"RBM to inform")</f>
        <v>CHENNAI SM</v>
      </c>
    </row>
    <row r="486" spans="1:23">
      <c r="A486" s="39" t="s">
        <v>6886</v>
      </c>
      <c r="B486" s="41">
        <v>44711</v>
      </c>
      <c r="C486" s="39" t="s">
        <v>1952</v>
      </c>
      <c r="D486" s="39" t="s">
        <v>171</v>
      </c>
      <c r="E486" s="39" t="s">
        <v>4183</v>
      </c>
      <c r="F486" s="39" t="s">
        <v>4184</v>
      </c>
      <c r="G486" s="39" t="s">
        <v>3741</v>
      </c>
      <c r="H486" s="39" t="s">
        <v>4185</v>
      </c>
      <c r="I486" s="39" t="s">
        <v>3742</v>
      </c>
      <c r="J486" s="42">
        <v>10</v>
      </c>
      <c r="K486" s="43">
        <v>13050.03</v>
      </c>
      <c r="L486" s="43">
        <v>14616.03</v>
      </c>
      <c r="M486" s="43">
        <v>1305</v>
      </c>
      <c r="N486" s="39" t="s">
        <v>3743</v>
      </c>
      <c r="O486" s="39" t="s">
        <v>4192</v>
      </c>
      <c r="P486" s="39" t="s">
        <v>1952</v>
      </c>
      <c r="Q486" s="37">
        <v>10</v>
      </c>
      <c r="R486" s="38" t="s">
        <v>1690</v>
      </c>
      <c r="S486" s="36" t="s">
        <v>3744</v>
      </c>
      <c r="T486" s="36" t="s">
        <v>4014</v>
      </c>
      <c r="U486" s="22" t="str">
        <f>IFERROR(VLOOKUP(C486,Mapping!B:H,5,0),"RBM to inform")</f>
        <v>CHENNAI</v>
      </c>
      <c r="V486" s="22" t="str">
        <f>IFERROR(VLOOKUP(C486,Mapping!B:H,6,0),"RBM to inform")</f>
        <v>CHENNAI ABM</v>
      </c>
      <c r="W486" s="22" t="str">
        <f>IFERROR(VLOOKUP(C486,Mapping!B:H,7,0),"RBM to inform")</f>
        <v>CHENNAI SM</v>
      </c>
    </row>
    <row r="487" spans="1:23">
      <c r="A487" s="39" t="s">
        <v>6886</v>
      </c>
      <c r="B487" s="41">
        <v>44711</v>
      </c>
      <c r="C487" s="39" t="s">
        <v>1952</v>
      </c>
      <c r="D487" s="39" t="s">
        <v>171</v>
      </c>
      <c r="E487" s="39" t="s">
        <v>4135</v>
      </c>
      <c r="F487" s="39" t="s">
        <v>4136</v>
      </c>
      <c r="G487" s="39" t="s">
        <v>3741</v>
      </c>
      <c r="H487" s="39" t="s">
        <v>4193</v>
      </c>
      <c r="I487" s="39" t="s">
        <v>3742</v>
      </c>
      <c r="J487" s="42">
        <v>50</v>
      </c>
      <c r="K487" s="43">
        <v>16328.53</v>
      </c>
      <c r="L487" s="43">
        <v>18287.95</v>
      </c>
      <c r="M487" s="43">
        <v>326.57</v>
      </c>
      <c r="N487" s="39" t="s">
        <v>3743</v>
      </c>
      <c r="O487" s="39" t="s">
        <v>4192</v>
      </c>
      <c r="P487" s="39" t="s">
        <v>1952</v>
      </c>
      <c r="Q487" s="37">
        <v>50</v>
      </c>
      <c r="R487" s="38" t="s">
        <v>1690</v>
      </c>
      <c r="S487" s="36" t="s">
        <v>3744</v>
      </c>
      <c r="T487" s="36" t="s">
        <v>4014</v>
      </c>
      <c r="U487" s="22" t="str">
        <f>IFERROR(VLOOKUP(C487,Mapping!B:H,5,0),"RBM to inform")</f>
        <v>CHENNAI</v>
      </c>
      <c r="V487" s="22" t="str">
        <f>IFERROR(VLOOKUP(C487,Mapping!B:H,6,0),"RBM to inform")</f>
        <v>CHENNAI ABM</v>
      </c>
      <c r="W487" s="22" t="str">
        <f>IFERROR(VLOOKUP(C487,Mapping!B:H,7,0),"RBM to inform")</f>
        <v>CHENNAI SM</v>
      </c>
    </row>
    <row r="488" spans="1:23">
      <c r="A488" s="39" t="s">
        <v>6887</v>
      </c>
      <c r="B488" s="41">
        <v>44711</v>
      </c>
      <c r="C488" s="39" t="s">
        <v>3202</v>
      </c>
      <c r="D488" s="39" t="s">
        <v>3500</v>
      </c>
      <c r="E488" s="39" t="s">
        <v>4135</v>
      </c>
      <c r="F488" s="39" t="s">
        <v>4136</v>
      </c>
      <c r="G488" s="39" t="s">
        <v>3741</v>
      </c>
      <c r="H488" s="39" t="s">
        <v>4193</v>
      </c>
      <c r="I488" s="39" t="s">
        <v>3742</v>
      </c>
      <c r="J488" s="42">
        <v>3</v>
      </c>
      <c r="K488" s="43">
        <v>979.72</v>
      </c>
      <c r="L488" s="43">
        <v>1097.28</v>
      </c>
      <c r="M488" s="43">
        <v>326.57</v>
      </c>
      <c r="N488" s="39" t="s">
        <v>3743</v>
      </c>
      <c r="O488" s="39" t="s">
        <v>4192</v>
      </c>
      <c r="P488" s="39" t="s">
        <v>3202</v>
      </c>
      <c r="Q488" s="37">
        <v>3</v>
      </c>
      <c r="R488" s="38" t="s">
        <v>1690</v>
      </c>
      <c r="S488" s="36" t="s">
        <v>3744</v>
      </c>
      <c r="T488" s="36" t="s">
        <v>4014</v>
      </c>
      <c r="U488" s="22" t="str">
        <f>IFERROR(VLOOKUP(C488,Mapping!B:H,5,0),"RBM to inform")</f>
        <v>CHENNAI</v>
      </c>
      <c r="V488" s="22" t="str">
        <f>IFERROR(VLOOKUP(C488,Mapping!B:H,6,0),"RBM to inform")</f>
        <v>CHENNAI ABM</v>
      </c>
      <c r="W488" s="22" t="str">
        <f>IFERROR(VLOOKUP(C488,Mapping!B:H,7,0),"RBM to inform")</f>
        <v>CHENNAI SM</v>
      </c>
    </row>
    <row r="489" spans="1:23">
      <c r="A489" s="39" t="s">
        <v>6887</v>
      </c>
      <c r="B489" s="41">
        <v>44711</v>
      </c>
      <c r="C489" s="39" t="s">
        <v>3202</v>
      </c>
      <c r="D489" s="39" t="s">
        <v>3500</v>
      </c>
      <c r="E489" s="39" t="s">
        <v>4183</v>
      </c>
      <c r="F489" s="39" t="s">
        <v>4184</v>
      </c>
      <c r="G489" s="39" t="s">
        <v>3741</v>
      </c>
      <c r="H489" s="39" t="s">
        <v>4185</v>
      </c>
      <c r="I489" s="39" t="s">
        <v>3742</v>
      </c>
      <c r="J489" s="42">
        <v>1</v>
      </c>
      <c r="K489" s="43">
        <v>1305.01</v>
      </c>
      <c r="L489" s="43">
        <v>1461.61</v>
      </c>
      <c r="M489" s="43">
        <v>1305</v>
      </c>
      <c r="N489" s="39" t="s">
        <v>3743</v>
      </c>
      <c r="O489" s="39" t="s">
        <v>4192</v>
      </c>
      <c r="P489" s="39" t="s">
        <v>3202</v>
      </c>
      <c r="Q489" s="37">
        <v>1</v>
      </c>
      <c r="R489" s="38" t="s">
        <v>1690</v>
      </c>
      <c r="S489" s="36" t="s">
        <v>3744</v>
      </c>
      <c r="T489" s="36" t="s">
        <v>4014</v>
      </c>
      <c r="U489" s="22" t="str">
        <f>IFERROR(VLOOKUP(C489,Mapping!B:H,5,0),"RBM to inform")</f>
        <v>CHENNAI</v>
      </c>
      <c r="V489" s="22" t="str">
        <f>IFERROR(VLOOKUP(C489,Mapping!B:H,6,0),"RBM to inform")</f>
        <v>CHENNAI ABM</v>
      </c>
      <c r="W489" s="22" t="str">
        <f>IFERROR(VLOOKUP(C489,Mapping!B:H,7,0),"RBM to inform")</f>
        <v>CHENNAI SM</v>
      </c>
    </row>
    <row r="490" spans="1:23">
      <c r="A490" s="39" t="s">
        <v>6887</v>
      </c>
      <c r="B490" s="41">
        <v>44711</v>
      </c>
      <c r="C490" s="39" t="s">
        <v>3202</v>
      </c>
      <c r="D490" s="39" t="s">
        <v>3500</v>
      </c>
      <c r="E490" s="39" t="s">
        <v>4188</v>
      </c>
      <c r="F490" s="39" t="s">
        <v>4189</v>
      </c>
      <c r="G490" s="39" t="s">
        <v>3741</v>
      </c>
      <c r="H490" s="39" t="s">
        <v>4190</v>
      </c>
      <c r="I490" s="39" t="s">
        <v>3742</v>
      </c>
      <c r="J490" s="42">
        <v>1</v>
      </c>
      <c r="K490" s="43">
        <v>1305.01</v>
      </c>
      <c r="L490" s="43">
        <v>1461.61</v>
      </c>
      <c r="M490" s="43">
        <v>1305</v>
      </c>
      <c r="N490" s="39" t="s">
        <v>3743</v>
      </c>
      <c r="O490" s="39" t="s">
        <v>4192</v>
      </c>
      <c r="P490" s="39" t="s">
        <v>3202</v>
      </c>
      <c r="Q490" s="37">
        <v>1</v>
      </c>
      <c r="R490" s="38" t="s">
        <v>1690</v>
      </c>
      <c r="S490" s="36" t="s">
        <v>3744</v>
      </c>
      <c r="T490" s="36" t="s">
        <v>4014</v>
      </c>
      <c r="U490" s="22" t="str">
        <f>IFERROR(VLOOKUP(C490,Mapping!B:H,5,0),"RBM to inform")</f>
        <v>CHENNAI</v>
      </c>
      <c r="V490" s="22" t="str">
        <f>IFERROR(VLOOKUP(C490,Mapping!B:H,6,0),"RBM to inform")</f>
        <v>CHENNAI ABM</v>
      </c>
      <c r="W490" s="22" t="str">
        <f>IFERROR(VLOOKUP(C490,Mapping!B:H,7,0),"RBM to inform")</f>
        <v>CHENNAI SM</v>
      </c>
    </row>
    <row r="491" spans="1:23">
      <c r="A491" s="39" t="s">
        <v>6971</v>
      </c>
      <c r="B491" s="41">
        <v>44712</v>
      </c>
      <c r="C491" s="39" t="s">
        <v>3176</v>
      </c>
      <c r="D491" s="39" t="s">
        <v>682</v>
      </c>
      <c r="E491" s="39" t="s">
        <v>4197</v>
      </c>
      <c r="F491" s="39" t="s">
        <v>4198</v>
      </c>
      <c r="G491" s="39" t="s">
        <v>3741</v>
      </c>
      <c r="H491" s="39" t="s">
        <v>4199</v>
      </c>
      <c r="I491" s="39" t="s">
        <v>3742</v>
      </c>
      <c r="J491" s="42">
        <v>20</v>
      </c>
      <c r="K491" s="43">
        <v>13050</v>
      </c>
      <c r="L491" s="43">
        <v>14616</v>
      </c>
      <c r="M491" s="43">
        <v>652.5</v>
      </c>
      <c r="N491" s="39" t="s">
        <v>3743</v>
      </c>
      <c r="O491" s="39" t="s">
        <v>4192</v>
      </c>
      <c r="P491" s="39" t="s">
        <v>3176</v>
      </c>
      <c r="Q491" s="37">
        <v>20</v>
      </c>
      <c r="R491" s="38" t="s">
        <v>1690</v>
      </c>
      <c r="S491" s="36" t="s">
        <v>3744</v>
      </c>
      <c r="T491" s="36" t="s">
        <v>4014</v>
      </c>
      <c r="U491" s="22" t="str">
        <f>IFERROR(VLOOKUP(C491,Mapping!B:H,5,0),"RBM to inform")</f>
        <v>TRICHY</v>
      </c>
      <c r="V491" s="22" t="str">
        <f>IFERROR(VLOOKUP(C491,Mapping!B:H,6,0),"RBM to inform")</f>
        <v>CHENNAI ABM</v>
      </c>
      <c r="W491" s="22" t="str">
        <f>IFERROR(VLOOKUP(C491,Mapping!B:H,7,0),"RBM to inform")</f>
        <v>CHENNAI SM</v>
      </c>
    </row>
    <row r="492" spans="1:23">
      <c r="A492" s="39" t="s">
        <v>4240</v>
      </c>
      <c r="B492" s="41">
        <v>44684</v>
      </c>
      <c r="C492" s="39" t="s">
        <v>1974</v>
      </c>
      <c r="D492" s="39" t="s">
        <v>988</v>
      </c>
      <c r="E492" s="39" t="s">
        <v>4135</v>
      </c>
      <c r="F492" s="39" t="s">
        <v>4136</v>
      </c>
      <c r="G492" s="39" t="s">
        <v>3741</v>
      </c>
      <c r="H492" s="39" t="s">
        <v>4193</v>
      </c>
      <c r="I492" s="39" t="s">
        <v>3742</v>
      </c>
      <c r="J492" s="42">
        <v>10</v>
      </c>
      <c r="K492" s="43">
        <v>3265.65</v>
      </c>
      <c r="L492" s="43">
        <v>3657.53</v>
      </c>
      <c r="M492" s="43">
        <v>326.57</v>
      </c>
      <c r="N492" s="39" t="s">
        <v>3743</v>
      </c>
      <c r="O492" s="39" t="s">
        <v>4241</v>
      </c>
      <c r="P492" s="39" t="s">
        <v>1974</v>
      </c>
      <c r="Q492" s="37">
        <v>10</v>
      </c>
      <c r="R492" s="38" t="s">
        <v>1725</v>
      </c>
      <c r="S492" s="36" t="s">
        <v>3744</v>
      </c>
      <c r="T492" s="36" t="s">
        <v>4014</v>
      </c>
      <c r="U492" s="22" t="str">
        <f>IFERROR(VLOOKUP(C492,Mapping!B:H,5,0),"RBM to inform")</f>
        <v>DELHI</v>
      </c>
      <c r="V492" s="22" t="str">
        <f>IFERROR(VLOOKUP(C492,Mapping!B:H,6,0),"RBM to inform")</f>
        <v>DELHI ABM</v>
      </c>
      <c r="W492" s="22" t="str">
        <f>IFERROR(VLOOKUP(C492,Mapping!B:H,7,0),"RBM to inform")</f>
        <v>DELHI SM</v>
      </c>
    </row>
    <row r="493" spans="1:23">
      <c r="A493" s="39" t="s">
        <v>4242</v>
      </c>
      <c r="B493" s="41">
        <v>44684</v>
      </c>
      <c r="C493" s="39" t="s">
        <v>1977</v>
      </c>
      <c r="D493" s="39" t="s">
        <v>912</v>
      </c>
      <c r="E493" s="39" t="s">
        <v>4188</v>
      </c>
      <c r="F493" s="39" t="s">
        <v>4189</v>
      </c>
      <c r="G493" s="39" t="s">
        <v>3741</v>
      </c>
      <c r="H493" s="39" t="s">
        <v>4190</v>
      </c>
      <c r="I493" s="39" t="s">
        <v>3742</v>
      </c>
      <c r="J493" s="42">
        <v>2</v>
      </c>
      <c r="K493" s="43">
        <v>2610.06</v>
      </c>
      <c r="L493" s="43">
        <v>2923.26</v>
      </c>
      <c r="M493" s="43">
        <v>1305</v>
      </c>
      <c r="N493" s="39" t="s">
        <v>3743</v>
      </c>
      <c r="O493" s="39" t="s">
        <v>4241</v>
      </c>
      <c r="P493" s="39" t="s">
        <v>1977</v>
      </c>
      <c r="Q493" s="37">
        <v>2</v>
      </c>
      <c r="R493" s="38" t="s">
        <v>1725</v>
      </c>
      <c r="S493" s="36" t="s">
        <v>3744</v>
      </c>
      <c r="T493" s="36" t="s">
        <v>4014</v>
      </c>
      <c r="U493" s="22" t="str">
        <f>IFERROR(VLOOKUP(C493,Mapping!B:H,5,0),"RBM to inform")</f>
        <v>CHANDIGARH</v>
      </c>
      <c r="V493" s="22" t="str">
        <f>IFERROR(VLOOKUP(C493,Mapping!B:H,6,0),"RBM to inform")</f>
        <v>CHANDIGARH ABM</v>
      </c>
      <c r="W493" s="22" t="str">
        <f>IFERROR(VLOOKUP(C493,Mapping!B:H,7,0),"RBM to inform")</f>
        <v>DELHI SM</v>
      </c>
    </row>
    <row r="494" spans="1:23">
      <c r="A494" s="39" t="s">
        <v>4243</v>
      </c>
      <c r="B494" s="41">
        <v>44684</v>
      </c>
      <c r="C494" s="39" t="s">
        <v>2676</v>
      </c>
      <c r="D494" s="39" t="s">
        <v>1384</v>
      </c>
      <c r="E494" s="39" t="s">
        <v>4135</v>
      </c>
      <c r="F494" s="39" t="s">
        <v>4136</v>
      </c>
      <c r="G494" s="39" t="s">
        <v>3741</v>
      </c>
      <c r="H494" s="39" t="s">
        <v>4193</v>
      </c>
      <c r="I494" s="39" t="s">
        <v>3742</v>
      </c>
      <c r="J494" s="42">
        <v>50</v>
      </c>
      <c r="K494" s="43">
        <v>16328.47</v>
      </c>
      <c r="L494" s="43">
        <v>18287.89</v>
      </c>
      <c r="M494" s="43">
        <v>326.57</v>
      </c>
      <c r="N494" s="39" t="s">
        <v>3743</v>
      </c>
      <c r="O494" s="39" t="s">
        <v>4241</v>
      </c>
      <c r="P494" s="39" t="s">
        <v>2676</v>
      </c>
      <c r="Q494" s="37">
        <v>50</v>
      </c>
      <c r="R494" s="38" t="s">
        <v>1725</v>
      </c>
      <c r="S494" s="36" t="s">
        <v>3744</v>
      </c>
      <c r="T494" s="36" t="s">
        <v>4014</v>
      </c>
      <c r="U494" s="22" t="str">
        <f>IFERROR(VLOOKUP(C494,Mapping!B:H,5,0),"RBM to inform")</f>
        <v>DELHI</v>
      </c>
      <c r="V494" s="22" t="str">
        <f>IFERROR(VLOOKUP(C494,Mapping!B:H,6,0),"RBM to inform")</f>
        <v>DELHI ABM</v>
      </c>
      <c r="W494" s="22" t="str">
        <f>IFERROR(VLOOKUP(C494,Mapping!B:H,7,0),"RBM to inform")</f>
        <v>DELHI SM</v>
      </c>
    </row>
    <row r="495" spans="1:23">
      <c r="A495" s="39" t="s">
        <v>4243</v>
      </c>
      <c r="B495" s="41">
        <v>44684</v>
      </c>
      <c r="C495" s="39" t="s">
        <v>2676</v>
      </c>
      <c r="D495" s="39" t="s">
        <v>1384</v>
      </c>
      <c r="E495" s="39" t="s">
        <v>4188</v>
      </c>
      <c r="F495" s="39" t="s">
        <v>4189</v>
      </c>
      <c r="G495" s="39" t="s">
        <v>3741</v>
      </c>
      <c r="H495" s="39" t="s">
        <v>4190</v>
      </c>
      <c r="I495" s="39" t="s">
        <v>3742</v>
      </c>
      <c r="J495" s="42">
        <v>30</v>
      </c>
      <c r="K495" s="43">
        <v>39149.94</v>
      </c>
      <c r="L495" s="43">
        <v>43847.94</v>
      </c>
      <c r="M495" s="43">
        <v>1305</v>
      </c>
      <c r="N495" s="39" t="s">
        <v>3743</v>
      </c>
      <c r="O495" s="39" t="s">
        <v>4241</v>
      </c>
      <c r="P495" s="39" t="s">
        <v>2676</v>
      </c>
      <c r="Q495" s="37">
        <v>30</v>
      </c>
      <c r="R495" s="38" t="s">
        <v>1725</v>
      </c>
      <c r="S495" s="36" t="s">
        <v>3744</v>
      </c>
      <c r="T495" s="36" t="s">
        <v>4014</v>
      </c>
      <c r="U495" s="22" t="str">
        <f>IFERROR(VLOOKUP(C495,Mapping!B:H,5,0),"RBM to inform")</f>
        <v>DELHI</v>
      </c>
      <c r="V495" s="22" t="str">
        <f>IFERROR(VLOOKUP(C495,Mapping!B:H,6,0),"RBM to inform")</f>
        <v>DELHI ABM</v>
      </c>
      <c r="W495" s="22" t="str">
        <f>IFERROR(VLOOKUP(C495,Mapping!B:H,7,0),"RBM to inform")</f>
        <v>DELHI SM</v>
      </c>
    </row>
    <row r="496" spans="1:23">
      <c r="A496" s="39" t="s">
        <v>4244</v>
      </c>
      <c r="B496" s="41">
        <v>44684</v>
      </c>
      <c r="C496" s="39" t="s">
        <v>3756</v>
      </c>
      <c r="D496" s="39" t="s">
        <v>3757</v>
      </c>
      <c r="E496" s="39" t="s">
        <v>4188</v>
      </c>
      <c r="F496" s="39" t="s">
        <v>4189</v>
      </c>
      <c r="G496" s="39" t="s">
        <v>3741</v>
      </c>
      <c r="H496" s="39" t="s">
        <v>4190</v>
      </c>
      <c r="I496" s="39" t="s">
        <v>3742</v>
      </c>
      <c r="J496" s="42">
        <v>10</v>
      </c>
      <c r="K496" s="43">
        <v>13050</v>
      </c>
      <c r="L496" s="43">
        <v>14616</v>
      </c>
      <c r="M496" s="43">
        <v>1305</v>
      </c>
      <c r="N496" s="39" t="s">
        <v>3743</v>
      </c>
      <c r="O496" s="39" t="s">
        <v>4241</v>
      </c>
      <c r="P496" s="39" t="s">
        <v>3756</v>
      </c>
      <c r="Q496" s="37">
        <v>10</v>
      </c>
      <c r="R496" s="38" t="s">
        <v>1725</v>
      </c>
      <c r="S496" s="36" t="s">
        <v>3744</v>
      </c>
      <c r="T496" s="36" t="s">
        <v>4014</v>
      </c>
      <c r="U496" s="22" t="str">
        <f>IFERROR(VLOOKUP(C496,Mapping!B:H,5,0),"RBM to inform")</f>
        <v>JALANDHAR</v>
      </c>
      <c r="V496" s="22" t="str">
        <f>IFERROR(VLOOKUP(C496,Mapping!B:H,6,0),"RBM to inform")</f>
        <v>CHANDIGARH ABM</v>
      </c>
      <c r="W496" s="22" t="str">
        <f>IFERROR(VLOOKUP(C496,Mapping!B:H,7,0),"RBM to inform")</f>
        <v>DELHI SM</v>
      </c>
    </row>
    <row r="497" spans="1:23">
      <c r="A497" s="39" t="s">
        <v>4245</v>
      </c>
      <c r="B497" s="41">
        <v>44684</v>
      </c>
      <c r="C497" s="39" t="s">
        <v>1973</v>
      </c>
      <c r="D497" s="39" t="s">
        <v>351</v>
      </c>
      <c r="E497" s="39" t="s">
        <v>4197</v>
      </c>
      <c r="F497" s="39" t="s">
        <v>4198</v>
      </c>
      <c r="G497" s="39" t="s">
        <v>3741</v>
      </c>
      <c r="H497" s="39" t="s">
        <v>4246</v>
      </c>
      <c r="I497" s="39" t="s">
        <v>3742</v>
      </c>
      <c r="J497" s="42">
        <v>20</v>
      </c>
      <c r="K497" s="43">
        <v>13050.11</v>
      </c>
      <c r="L497" s="43">
        <v>14616.11</v>
      </c>
      <c r="M497" s="43">
        <v>652.5</v>
      </c>
      <c r="N497" s="39" t="s">
        <v>3743</v>
      </c>
      <c r="O497" s="39" t="s">
        <v>4241</v>
      </c>
      <c r="P497" s="39" t="s">
        <v>1973</v>
      </c>
      <c r="Q497" s="37">
        <v>20</v>
      </c>
      <c r="R497" s="38" t="s">
        <v>1725</v>
      </c>
      <c r="S497" s="36" t="s">
        <v>3744</v>
      </c>
      <c r="T497" s="36" t="s">
        <v>4014</v>
      </c>
      <c r="U497" s="22" t="str">
        <f>IFERROR(VLOOKUP(C497,Mapping!B:H,5,0),"RBM to inform")</f>
        <v>SRINAGAR</v>
      </c>
      <c r="V497" s="22" t="str">
        <f>IFERROR(VLOOKUP(C497,Mapping!B:H,6,0),"RBM to inform")</f>
        <v>CHANDIGARH ABM</v>
      </c>
      <c r="W497" s="22" t="str">
        <f>IFERROR(VLOOKUP(C497,Mapping!B:H,7,0),"RBM to inform")</f>
        <v>DELHI SM</v>
      </c>
    </row>
    <row r="498" spans="1:23">
      <c r="A498" s="39" t="s">
        <v>4245</v>
      </c>
      <c r="B498" s="41">
        <v>44684</v>
      </c>
      <c r="C498" s="39" t="s">
        <v>1973</v>
      </c>
      <c r="D498" s="39" t="s">
        <v>351</v>
      </c>
      <c r="E498" s="39" t="s">
        <v>4183</v>
      </c>
      <c r="F498" s="39" t="s">
        <v>4184</v>
      </c>
      <c r="G498" s="39" t="s">
        <v>3741</v>
      </c>
      <c r="H498" s="39" t="s">
        <v>4185</v>
      </c>
      <c r="I498" s="39" t="s">
        <v>3742</v>
      </c>
      <c r="J498" s="42">
        <v>6</v>
      </c>
      <c r="K498" s="43">
        <v>7830.07</v>
      </c>
      <c r="L498" s="43">
        <v>8769.67</v>
      </c>
      <c r="M498" s="43">
        <v>1305</v>
      </c>
      <c r="N498" s="39" t="s">
        <v>3743</v>
      </c>
      <c r="O498" s="39" t="s">
        <v>4241</v>
      </c>
      <c r="P498" s="39" t="s">
        <v>1973</v>
      </c>
      <c r="Q498" s="37">
        <v>6</v>
      </c>
      <c r="R498" s="38" t="s">
        <v>1725</v>
      </c>
      <c r="S498" s="36" t="s">
        <v>3744</v>
      </c>
      <c r="T498" s="36" t="s">
        <v>4014</v>
      </c>
      <c r="U498" s="22" t="str">
        <f>IFERROR(VLOOKUP(C498,Mapping!B:H,5,0),"RBM to inform")</f>
        <v>SRINAGAR</v>
      </c>
      <c r="V498" s="22" t="str">
        <f>IFERROR(VLOOKUP(C498,Mapping!B:H,6,0),"RBM to inform")</f>
        <v>CHANDIGARH ABM</v>
      </c>
      <c r="W498" s="22" t="str">
        <f>IFERROR(VLOOKUP(C498,Mapping!B:H,7,0),"RBM to inform")</f>
        <v>DELHI SM</v>
      </c>
    </row>
    <row r="499" spans="1:23">
      <c r="A499" s="39" t="s">
        <v>4245</v>
      </c>
      <c r="B499" s="41">
        <v>44684</v>
      </c>
      <c r="C499" s="39" t="s">
        <v>1973</v>
      </c>
      <c r="D499" s="39" t="s">
        <v>351</v>
      </c>
      <c r="E499" s="39" t="s">
        <v>4188</v>
      </c>
      <c r="F499" s="39" t="s">
        <v>4189</v>
      </c>
      <c r="G499" s="39" t="s">
        <v>3741</v>
      </c>
      <c r="H499" s="39" t="s">
        <v>4190</v>
      </c>
      <c r="I499" s="39" t="s">
        <v>3742</v>
      </c>
      <c r="J499" s="42">
        <v>6</v>
      </c>
      <c r="K499" s="43">
        <v>7830.07</v>
      </c>
      <c r="L499" s="43">
        <v>8769.67</v>
      </c>
      <c r="M499" s="43">
        <v>1305</v>
      </c>
      <c r="N499" s="39" t="s">
        <v>3743</v>
      </c>
      <c r="O499" s="39" t="s">
        <v>4241</v>
      </c>
      <c r="P499" s="39" t="s">
        <v>1973</v>
      </c>
      <c r="Q499" s="37">
        <v>6</v>
      </c>
      <c r="R499" s="38" t="s">
        <v>1725</v>
      </c>
      <c r="S499" s="36" t="s">
        <v>3744</v>
      </c>
      <c r="T499" s="36" t="s">
        <v>4014</v>
      </c>
      <c r="U499" s="22" t="str">
        <f>IFERROR(VLOOKUP(C499,Mapping!B:H,5,0),"RBM to inform")</f>
        <v>SRINAGAR</v>
      </c>
      <c r="V499" s="22" t="str">
        <f>IFERROR(VLOOKUP(C499,Mapping!B:H,6,0),"RBM to inform")</f>
        <v>CHANDIGARH ABM</v>
      </c>
      <c r="W499" s="22" t="str">
        <f>IFERROR(VLOOKUP(C499,Mapping!B:H,7,0),"RBM to inform")</f>
        <v>DELHI SM</v>
      </c>
    </row>
    <row r="500" spans="1:23">
      <c r="A500" s="39" t="s">
        <v>4410</v>
      </c>
      <c r="B500" s="41">
        <v>44685</v>
      </c>
      <c r="C500" s="39" t="s">
        <v>1999</v>
      </c>
      <c r="D500" s="39" t="s">
        <v>245</v>
      </c>
      <c r="E500" s="39" t="s">
        <v>4183</v>
      </c>
      <c r="F500" s="39" t="s">
        <v>4184</v>
      </c>
      <c r="G500" s="39" t="s">
        <v>3741</v>
      </c>
      <c r="H500" s="39" t="s">
        <v>4185</v>
      </c>
      <c r="I500" s="39" t="s">
        <v>3742</v>
      </c>
      <c r="J500" s="42">
        <v>20</v>
      </c>
      <c r="K500" s="43">
        <v>26100.13</v>
      </c>
      <c r="L500" s="43">
        <v>29232.13</v>
      </c>
      <c r="M500" s="43">
        <v>1305</v>
      </c>
      <c r="N500" s="39" t="s">
        <v>3743</v>
      </c>
      <c r="O500" s="39" t="s">
        <v>4241</v>
      </c>
      <c r="P500" s="39" t="s">
        <v>1999</v>
      </c>
      <c r="Q500" s="37">
        <v>20</v>
      </c>
      <c r="R500" s="38" t="s">
        <v>1725</v>
      </c>
      <c r="S500" s="36" t="s">
        <v>3744</v>
      </c>
      <c r="T500" s="36" t="s">
        <v>4014</v>
      </c>
      <c r="U500" s="22" t="str">
        <f>IFERROR(VLOOKUP(C500,Mapping!B:H,5,0),"RBM to inform")</f>
        <v>LUDHIANA</v>
      </c>
      <c r="V500" s="22" t="str">
        <f>IFERROR(VLOOKUP(C500,Mapping!B:H,6,0),"RBM to inform")</f>
        <v>CHANDIGARH ABM</v>
      </c>
      <c r="W500" s="22" t="str">
        <f>IFERROR(VLOOKUP(C500,Mapping!B:H,7,0),"RBM to inform")</f>
        <v>DELHI SM</v>
      </c>
    </row>
    <row r="501" spans="1:23">
      <c r="A501" s="39" t="s">
        <v>4410</v>
      </c>
      <c r="B501" s="41">
        <v>44685</v>
      </c>
      <c r="C501" s="39" t="s">
        <v>1999</v>
      </c>
      <c r="D501" s="39" t="s">
        <v>245</v>
      </c>
      <c r="E501" s="39" t="s">
        <v>4188</v>
      </c>
      <c r="F501" s="39" t="s">
        <v>4189</v>
      </c>
      <c r="G501" s="39" t="s">
        <v>3741</v>
      </c>
      <c r="H501" s="39" t="s">
        <v>4190</v>
      </c>
      <c r="I501" s="39" t="s">
        <v>3742</v>
      </c>
      <c r="J501" s="42">
        <v>10</v>
      </c>
      <c r="K501" s="43">
        <v>13050.06</v>
      </c>
      <c r="L501" s="43">
        <v>14616.06</v>
      </c>
      <c r="M501" s="43">
        <v>1305</v>
      </c>
      <c r="N501" s="39" t="s">
        <v>3743</v>
      </c>
      <c r="O501" s="39" t="s">
        <v>4241</v>
      </c>
      <c r="P501" s="39" t="s">
        <v>1999</v>
      </c>
      <c r="Q501" s="37">
        <v>10</v>
      </c>
      <c r="R501" s="38" t="s">
        <v>1725</v>
      </c>
      <c r="S501" s="36" t="s">
        <v>3744</v>
      </c>
      <c r="T501" s="36" t="s">
        <v>4014</v>
      </c>
      <c r="U501" s="22" t="str">
        <f>IFERROR(VLOOKUP(C501,Mapping!B:H,5,0),"RBM to inform")</f>
        <v>LUDHIANA</v>
      </c>
      <c r="V501" s="22" t="str">
        <f>IFERROR(VLOOKUP(C501,Mapping!B:H,6,0),"RBM to inform")</f>
        <v>CHANDIGARH ABM</v>
      </c>
      <c r="W501" s="22" t="str">
        <f>IFERROR(VLOOKUP(C501,Mapping!B:H,7,0),"RBM to inform")</f>
        <v>DELHI SM</v>
      </c>
    </row>
    <row r="502" spans="1:23">
      <c r="A502" s="39" t="s">
        <v>4410</v>
      </c>
      <c r="B502" s="41">
        <v>44685</v>
      </c>
      <c r="C502" s="39" t="s">
        <v>1999</v>
      </c>
      <c r="D502" s="39" t="s">
        <v>245</v>
      </c>
      <c r="E502" s="39" t="s">
        <v>4135</v>
      </c>
      <c r="F502" s="39" t="s">
        <v>4136</v>
      </c>
      <c r="G502" s="39" t="s">
        <v>3741</v>
      </c>
      <c r="H502" s="39" t="s">
        <v>4193</v>
      </c>
      <c r="I502" s="39" t="s">
        <v>3742</v>
      </c>
      <c r="J502" s="42">
        <v>30</v>
      </c>
      <c r="K502" s="43">
        <v>9797.15</v>
      </c>
      <c r="L502" s="43">
        <v>10972.81</v>
      </c>
      <c r="M502" s="43">
        <v>326.57</v>
      </c>
      <c r="N502" s="39" t="s">
        <v>3743</v>
      </c>
      <c r="O502" s="39" t="s">
        <v>4241</v>
      </c>
      <c r="P502" s="39" t="s">
        <v>1999</v>
      </c>
      <c r="Q502" s="37">
        <v>30</v>
      </c>
      <c r="R502" s="38" t="s">
        <v>1725</v>
      </c>
      <c r="S502" s="36" t="s">
        <v>3744</v>
      </c>
      <c r="T502" s="36" t="s">
        <v>4014</v>
      </c>
      <c r="U502" s="22" t="str">
        <f>IFERROR(VLOOKUP(C502,Mapping!B:H,5,0),"RBM to inform")</f>
        <v>LUDHIANA</v>
      </c>
      <c r="V502" s="22" t="str">
        <f>IFERROR(VLOOKUP(C502,Mapping!B:H,6,0),"RBM to inform")</f>
        <v>CHANDIGARH ABM</v>
      </c>
      <c r="W502" s="22" t="str">
        <f>IFERROR(VLOOKUP(C502,Mapping!B:H,7,0),"RBM to inform")</f>
        <v>DELHI SM</v>
      </c>
    </row>
    <row r="503" spans="1:23">
      <c r="A503" s="39" t="s">
        <v>4411</v>
      </c>
      <c r="B503" s="41">
        <v>44685</v>
      </c>
      <c r="C503" s="39" t="s">
        <v>1992</v>
      </c>
      <c r="D503" s="39" t="s">
        <v>1378</v>
      </c>
      <c r="E503" s="39" t="s">
        <v>4197</v>
      </c>
      <c r="F503" s="39" t="s">
        <v>4198</v>
      </c>
      <c r="G503" s="39" t="s">
        <v>3741</v>
      </c>
      <c r="H503" s="39" t="s">
        <v>4246</v>
      </c>
      <c r="I503" s="39" t="s">
        <v>3742</v>
      </c>
      <c r="J503" s="42">
        <v>5</v>
      </c>
      <c r="K503" s="43">
        <v>3262.52</v>
      </c>
      <c r="L503" s="43">
        <v>3654.02</v>
      </c>
      <c r="M503" s="43">
        <v>652.5</v>
      </c>
      <c r="N503" s="39" t="s">
        <v>3743</v>
      </c>
      <c r="O503" s="39" t="s">
        <v>4241</v>
      </c>
      <c r="P503" s="39" t="s">
        <v>1992</v>
      </c>
      <c r="Q503" s="37">
        <v>5</v>
      </c>
      <c r="R503" s="38" t="s">
        <v>1725</v>
      </c>
      <c r="S503" s="36" t="s">
        <v>3744</v>
      </c>
      <c r="T503" s="36" t="s">
        <v>4014</v>
      </c>
      <c r="U503" s="22" t="str">
        <f>IFERROR(VLOOKUP(C503,Mapping!B:H,5,0),"RBM to inform")</f>
        <v>CHANDIGARH</v>
      </c>
      <c r="V503" s="22" t="str">
        <f>IFERROR(VLOOKUP(C503,Mapping!B:H,6,0),"RBM to inform")</f>
        <v>CHANDIGARH ABM</v>
      </c>
      <c r="W503" s="22" t="str">
        <f>IFERROR(VLOOKUP(C503,Mapping!B:H,7,0),"RBM to inform")</f>
        <v>DELHI SM</v>
      </c>
    </row>
    <row r="504" spans="1:23">
      <c r="A504" s="39" t="s">
        <v>4411</v>
      </c>
      <c r="B504" s="41">
        <v>44685</v>
      </c>
      <c r="C504" s="39" t="s">
        <v>1992</v>
      </c>
      <c r="D504" s="39" t="s">
        <v>1378</v>
      </c>
      <c r="E504" s="39" t="s">
        <v>4188</v>
      </c>
      <c r="F504" s="39" t="s">
        <v>4189</v>
      </c>
      <c r="G504" s="39" t="s">
        <v>3741</v>
      </c>
      <c r="H504" s="39" t="s">
        <v>4190</v>
      </c>
      <c r="I504" s="39" t="s">
        <v>3742</v>
      </c>
      <c r="J504" s="42">
        <v>3</v>
      </c>
      <c r="K504" s="43">
        <v>3915.03</v>
      </c>
      <c r="L504" s="43">
        <v>4384.83</v>
      </c>
      <c r="M504" s="43">
        <v>1305</v>
      </c>
      <c r="N504" s="39" t="s">
        <v>3743</v>
      </c>
      <c r="O504" s="39" t="s">
        <v>4241</v>
      </c>
      <c r="P504" s="39" t="s">
        <v>1992</v>
      </c>
      <c r="Q504" s="37">
        <v>3</v>
      </c>
      <c r="R504" s="38" t="s">
        <v>1725</v>
      </c>
      <c r="S504" s="36" t="s">
        <v>3744</v>
      </c>
      <c r="T504" s="36" t="s">
        <v>4014</v>
      </c>
      <c r="U504" s="22" t="str">
        <f>IFERROR(VLOOKUP(C504,Mapping!B:H,5,0),"RBM to inform")</f>
        <v>CHANDIGARH</v>
      </c>
      <c r="V504" s="22" t="str">
        <f>IFERROR(VLOOKUP(C504,Mapping!B:H,6,0),"RBM to inform")</f>
        <v>CHANDIGARH ABM</v>
      </c>
      <c r="W504" s="22" t="str">
        <f>IFERROR(VLOOKUP(C504,Mapping!B:H,7,0),"RBM to inform")</f>
        <v>DELHI SM</v>
      </c>
    </row>
    <row r="505" spans="1:23">
      <c r="A505" s="39" t="s">
        <v>4516</v>
      </c>
      <c r="B505" s="41">
        <v>44686</v>
      </c>
      <c r="C505" s="39" t="s">
        <v>2007</v>
      </c>
      <c r="D505" s="39" t="s">
        <v>911</v>
      </c>
      <c r="E505" s="39" t="s">
        <v>4183</v>
      </c>
      <c r="F505" s="39" t="s">
        <v>4184</v>
      </c>
      <c r="G505" s="39" t="s">
        <v>3741</v>
      </c>
      <c r="H505" s="39" t="s">
        <v>4185</v>
      </c>
      <c r="I505" s="39" t="s">
        <v>3742</v>
      </c>
      <c r="J505" s="42">
        <v>5</v>
      </c>
      <c r="K505" s="43">
        <v>6524.91</v>
      </c>
      <c r="L505" s="43">
        <v>7307.91</v>
      </c>
      <c r="M505" s="43">
        <v>1305</v>
      </c>
      <c r="N505" s="39" t="s">
        <v>3743</v>
      </c>
      <c r="O505" s="39" t="s">
        <v>4241</v>
      </c>
      <c r="P505" s="39" t="s">
        <v>2007</v>
      </c>
      <c r="Q505" s="37">
        <v>5</v>
      </c>
      <c r="R505" s="38" t="s">
        <v>1725</v>
      </c>
      <c r="S505" s="36" t="s">
        <v>3744</v>
      </c>
      <c r="T505" s="36" t="s">
        <v>4014</v>
      </c>
      <c r="U505" s="22" t="str">
        <f>IFERROR(VLOOKUP(C505,Mapping!B:H,5,0),"RBM to inform")</f>
        <v>LUDHIANA</v>
      </c>
      <c r="V505" s="22" t="str">
        <f>IFERROR(VLOOKUP(C505,Mapping!B:H,6,0),"RBM to inform")</f>
        <v>CHANDIGARH ABM</v>
      </c>
      <c r="W505" s="22" t="str">
        <f>IFERROR(VLOOKUP(C505,Mapping!B:H,7,0),"RBM to inform")</f>
        <v>DELHI SM</v>
      </c>
    </row>
    <row r="506" spans="1:23">
      <c r="A506" s="39" t="s">
        <v>4516</v>
      </c>
      <c r="B506" s="41">
        <v>44686</v>
      </c>
      <c r="C506" s="39" t="s">
        <v>2007</v>
      </c>
      <c r="D506" s="39" t="s">
        <v>911</v>
      </c>
      <c r="E506" s="39" t="s">
        <v>4188</v>
      </c>
      <c r="F506" s="39" t="s">
        <v>4189</v>
      </c>
      <c r="G506" s="39" t="s">
        <v>3741</v>
      </c>
      <c r="H506" s="39" t="s">
        <v>4190</v>
      </c>
      <c r="I506" s="39" t="s">
        <v>3742</v>
      </c>
      <c r="J506" s="42">
        <v>5</v>
      </c>
      <c r="K506" s="43">
        <v>6524.91</v>
      </c>
      <c r="L506" s="43">
        <v>7307.91</v>
      </c>
      <c r="M506" s="43">
        <v>1305</v>
      </c>
      <c r="N506" s="39" t="s">
        <v>3743</v>
      </c>
      <c r="O506" s="39" t="s">
        <v>4241</v>
      </c>
      <c r="P506" s="39" t="s">
        <v>2007</v>
      </c>
      <c r="Q506" s="37">
        <v>5</v>
      </c>
      <c r="R506" s="38" t="s">
        <v>1725</v>
      </c>
      <c r="S506" s="36" t="s">
        <v>3744</v>
      </c>
      <c r="T506" s="36" t="s">
        <v>4014</v>
      </c>
      <c r="U506" s="22" t="str">
        <f>IFERROR(VLOOKUP(C506,Mapping!B:H,5,0),"RBM to inform")</f>
        <v>LUDHIANA</v>
      </c>
      <c r="V506" s="22" t="str">
        <f>IFERROR(VLOOKUP(C506,Mapping!B:H,6,0),"RBM to inform")</f>
        <v>CHANDIGARH ABM</v>
      </c>
      <c r="W506" s="22" t="str">
        <f>IFERROR(VLOOKUP(C506,Mapping!B:H,7,0),"RBM to inform")</f>
        <v>DELHI SM</v>
      </c>
    </row>
    <row r="507" spans="1:23">
      <c r="A507" s="39" t="s">
        <v>4607</v>
      </c>
      <c r="B507" s="41">
        <v>44687</v>
      </c>
      <c r="C507" s="39" t="s">
        <v>1980</v>
      </c>
      <c r="D507" s="39" t="s">
        <v>4608</v>
      </c>
      <c r="E507" s="39" t="s">
        <v>4135</v>
      </c>
      <c r="F507" s="39" t="s">
        <v>4136</v>
      </c>
      <c r="G507" s="39" t="s">
        <v>3741</v>
      </c>
      <c r="H507" s="39" t="s">
        <v>4193</v>
      </c>
      <c r="I507" s="39" t="s">
        <v>3742</v>
      </c>
      <c r="J507" s="42">
        <v>5</v>
      </c>
      <c r="K507" s="43">
        <v>1632.83</v>
      </c>
      <c r="L507" s="43">
        <v>1828.77</v>
      </c>
      <c r="M507" s="43">
        <v>326.57</v>
      </c>
      <c r="N507" s="39" t="s">
        <v>3743</v>
      </c>
      <c r="O507" s="39" t="s">
        <v>4241</v>
      </c>
      <c r="P507" s="39" t="s">
        <v>1980</v>
      </c>
      <c r="Q507" s="37">
        <v>5</v>
      </c>
      <c r="R507" s="38" t="s">
        <v>1725</v>
      </c>
      <c r="S507" s="36" t="s">
        <v>3744</v>
      </c>
      <c r="T507" s="36" t="s">
        <v>4014</v>
      </c>
      <c r="U507" s="22" t="str">
        <f>IFERROR(VLOOKUP(C507,Mapping!B:H,5,0),"RBM to inform")</f>
        <v>CHANDIGARH</v>
      </c>
      <c r="V507" s="22" t="str">
        <f>IFERROR(VLOOKUP(C507,Mapping!B:H,6,0),"RBM to inform")</f>
        <v>CHANDIGARH ABM</v>
      </c>
      <c r="W507" s="22" t="str">
        <f>IFERROR(VLOOKUP(C507,Mapping!B:H,7,0),"RBM to inform")</f>
        <v>DELHI SM</v>
      </c>
    </row>
    <row r="508" spans="1:23">
      <c r="A508" s="39" t="s">
        <v>4607</v>
      </c>
      <c r="B508" s="41">
        <v>44687</v>
      </c>
      <c r="C508" s="39" t="s">
        <v>1980</v>
      </c>
      <c r="D508" s="39" t="s">
        <v>4608</v>
      </c>
      <c r="E508" s="39" t="s">
        <v>4188</v>
      </c>
      <c r="F508" s="39" t="s">
        <v>4189</v>
      </c>
      <c r="G508" s="39" t="s">
        <v>3741</v>
      </c>
      <c r="H508" s="39" t="s">
        <v>4190</v>
      </c>
      <c r="I508" s="39" t="s">
        <v>3742</v>
      </c>
      <c r="J508" s="42">
        <v>15</v>
      </c>
      <c r="K508" s="43">
        <v>19574.8</v>
      </c>
      <c r="L508" s="43">
        <v>21923.8</v>
      </c>
      <c r="M508" s="43">
        <v>1305</v>
      </c>
      <c r="N508" s="39" t="s">
        <v>3743</v>
      </c>
      <c r="O508" s="39" t="s">
        <v>4241</v>
      </c>
      <c r="P508" s="39" t="s">
        <v>1980</v>
      </c>
      <c r="Q508" s="37">
        <v>15</v>
      </c>
      <c r="R508" s="38" t="s">
        <v>1725</v>
      </c>
      <c r="S508" s="36" t="s">
        <v>3744</v>
      </c>
      <c r="T508" s="36" t="s">
        <v>4014</v>
      </c>
      <c r="U508" s="22" t="str">
        <f>IFERROR(VLOOKUP(C508,Mapping!B:H,5,0),"RBM to inform")</f>
        <v>CHANDIGARH</v>
      </c>
      <c r="V508" s="22" t="str">
        <f>IFERROR(VLOOKUP(C508,Mapping!B:H,6,0),"RBM to inform")</f>
        <v>CHANDIGARH ABM</v>
      </c>
      <c r="W508" s="22" t="str">
        <f>IFERROR(VLOOKUP(C508,Mapping!B:H,7,0),"RBM to inform")</f>
        <v>DELHI SM</v>
      </c>
    </row>
    <row r="509" spans="1:23">
      <c r="A509" s="39" t="s">
        <v>4609</v>
      </c>
      <c r="B509" s="41">
        <v>44687</v>
      </c>
      <c r="C509" s="39" t="s">
        <v>1976</v>
      </c>
      <c r="D509" s="39" t="s">
        <v>4610</v>
      </c>
      <c r="E509" s="39" t="s">
        <v>4188</v>
      </c>
      <c r="F509" s="39" t="s">
        <v>4189</v>
      </c>
      <c r="G509" s="39" t="s">
        <v>3741</v>
      </c>
      <c r="H509" s="39" t="s">
        <v>4190</v>
      </c>
      <c r="I509" s="39" t="s">
        <v>3742</v>
      </c>
      <c r="J509" s="42">
        <v>10</v>
      </c>
      <c r="K509" s="43">
        <v>13050.04</v>
      </c>
      <c r="L509" s="43">
        <v>14616.04</v>
      </c>
      <c r="M509" s="43">
        <v>1305</v>
      </c>
      <c r="N509" s="39" t="s">
        <v>3743</v>
      </c>
      <c r="O509" s="39" t="s">
        <v>4241</v>
      </c>
      <c r="P509" s="39" t="s">
        <v>1976</v>
      </c>
      <c r="Q509" s="37">
        <v>10</v>
      </c>
      <c r="R509" s="38" t="s">
        <v>1725</v>
      </c>
      <c r="S509" s="36" t="s">
        <v>3744</v>
      </c>
      <c r="T509" s="36" t="s">
        <v>4014</v>
      </c>
      <c r="U509" s="22" t="str">
        <f>IFERROR(VLOOKUP(C509,Mapping!B:H,5,0),"RBM to inform")</f>
        <v>JALANDHAR</v>
      </c>
      <c r="V509" s="22" t="str">
        <f>IFERROR(VLOOKUP(C509,Mapping!B:H,6,0),"RBM to inform")</f>
        <v>CHANDIGARH ABM</v>
      </c>
      <c r="W509" s="22" t="str">
        <f>IFERROR(VLOOKUP(C509,Mapping!B:H,7,0),"RBM to inform")</f>
        <v>DELHI SM</v>
      </c>
    </row>
    <row r="510" spans="1:23">
      <c r="A510" s="39" t="s">
        <v>4719</v>
      </c>
      <c r="B510" s="41">
        <v>44688</v>
      </c>
      <c r="C510" s="39" t="s">
        <v>1973</v>
      </c>
      <c r="D510" s="39" t="s">
        <v>351</v>
      </c>
      <c r="E510" s="39" t="s">
        <v>4183</v>
      </c>
      <c r="F510" s="39" t="s">
        <v>4184</v>
      </c>
      <c r="G510" s="39" t="s">
        <v>3741</v>
      </c>
      <c r="H510" s="39" t="s">
        <v>4185</v>
      </c>
      <c r="I510" s="39" t="s">
        <v>3742</v>
      </c>
      <c r="J510" s="42">
        <v>12</v>
      </c>
      <c r="K510" s="43">
        <v>15659.76</v>
      </c>
      <c r="L510" s="43">
        <v>17538.96</v>
      </c>
      <c r="M510" s="43">
        <v>1305</v>
      </c>
      <c r="N510" s="39" t="s">
        <v>3743</v>
      </c>
      <c r="O510" s="39" t="s">
        <v>4241</v>
      </c>
      <c r="P510" s="39" t="s">
        <v>1973</v>
      </c>
      <c r="Q510" s="37">
        <v>12</v>
      </c>
      <c r="R510" s="38" t="s">
        <v>1725</v>
      </c>
      <c r="S510" s="36" t="s">
        <v>3744</v>
      </c>
      <c r="T510" s="36" t="s">
        <v>4014</v>
      </c>
      <c r="U510" s="22" t="str">
        <f>IFERROR(VLOOKUP(C510,Mapping!B:H,5,0),"RBM to inform")</f>
        <v>SRINAGAR</v>
      </c>
      <c r="V510" s="22" t="str">
        <f>IFERROR(VLOOKUP(C510,Mapping!B:H,6,0),"RBM to inform")</f>
        <v>CHANDIGARH ABM</v>
      </c>
      <c r="W510" s="22" t="str">
        <f>IFERROR(VLOOKUP(C510,Mapping!B:H,7,0),"RBM to inform")</f>
        <v>DELHI SM</v>
      </c>
    </row>
    <row r="511" spans="1:23">
      <c r="A511" s="39" t="s">
        <v>4719</v>
      </c>
      <c r="B511" s="41">
        <v>44688</v>
      </c>
      <c r="C511" s="39" t="s">
        <v>1973</v>
      </c>
      <c r="D511" s="39" t="s">
        <v>351</v>
      </c>
      <c r="E511" s="39" t="s">
        <v>4135</v>
      </c>
      <c r="F511" s="39" t="s">
        <v>4136</v>
      </c>
      <c r="G511" s="39" t="s">
        <v>3741</v>
      </c>
      <c r="H511" s="39" t="s">
        <v>4193</v>
      </c>
      <c r="I511" s="39" t="s">
        <v>3742</v>
      </c>
      <c r="J511" s="42">
        <v>12</v>
      </c>
      <c r="K511" s="43">
        <v>3918.78</v>
      </c>
      <c r="L511" s="43">
        <v>4389.04</v>
      </c>
      <c r="M511" s="43">
        <v>326.57</v>
      </c>
      <c r="N511" s="39" t="s">
        <v>3743</v>
      </c>
      <c r="O511" s="39" t="s">
        <v>4241</v>
      </c>
      <c r="P511" s="39" t="s">
        <v>1973</v>
      </c>
      <c r="Q511" s="37">
        <v>12</v>
      </c>
      <c r="R511" s="38" t="s">
        <v>1725</v>
      </c>
      <c r="S511" s="36" t="s">
        <v>3744</v>
      </c>
      <c r="T511" s="36" t="s">
        <v>4014</v>
      </c>
      <c r="U511" s="22" t="str">
        <f>IFERROR(VLOOKUP(C511,Mapping!B:H,5,0),"RBM to inform")</f>
        <v>SRINAGAR</v>
      </c>
      <c r="V511" s="22" t="str">
        <f>IFERROR(VLOOKUP(C511,Mapping!B:H,6,0),"RBM to inform")</f>
        <v>CHANDIGARH ABM</v>
      </c>
      <c r="W511" s="22" t="str">
        <f>IFERROR(VLOOKUP(C511,Mapping!B:H,7,0),"RBM to inform")</f>
        <v>DELHI SM</v>
      </c>
    </row>
    <row r="512" spans="1:23">
      <c r="A512" s="39" t="s">
        <v>4802</v>
      </c>
      <c r="B512" s="41">
        <v>44690</v>
      </c>
      <c r="C512" s="39" t="s">
        <v>1972</v>
      </c>
      <c r="D512" s="39" t="s">
        <v>293</v>
      </c>
      <c r="E512" s="39" t="s">
        <v>4188</v>
      </c>
      <c r="F512" s="39" t="s">
        <v>4189</v>
      </c>
      <c r="G512" s="39" t="s">
        <v>3741</v>
      </c>
      <c r="H512" s="39" t="s">
        <v>4190</v>
      </c>
      <c r="I512" s="39" t="s">
        <v>3742</v>
      </c>
      <c r="J512" s="42">
        <v>10</v>
      </c>
      <c r="K512" s="43">
        <v>13049.88</v>
      </c>
      <c r="L512" s="43">
        <v>14615.88</v>
      </c>
      <c r="M512" s="43">
        <v>1305</v>
      </c>
      <c r="N512" s="39" t="s">
        <v>3743</v>
      </c>
      <c r="O512" s="39" t="s">
        <v>4241</v>
      </c>
      <c r="P512" s="39" t="s">
        <v>1972</v>
      </c>
      <c r="Q512" s="37">
        <v>10</v>
      </c>
      <c r="R512" s="38" t="s">
        <v>1725</v>
      </c>
      <c r="S512" s="36" t="s">
        <v>3744</v>
      </c>
      <c r="T512" s="36" t="s">
        <v>4014</v>
      </c>
      <c r="U512" s="22" t="str">
        <f>IFERROR(VLOOKUP(C512,Mapping!B:H,5,0),"RBM to inform")</f>
        <v>CHANDIGARH</v>
      </c>
      <c r="V512" s="22" t="str">
        <f>IFERROR(VLOOKUP(C512,Mapping!B:H,6,0),"RBM to inform")</f>
        <v>CHANDIGARH ABM</v>
      </c>
      <c r="W512" s="22" t="str">
        <f>IFERROR(VLOOKUP(C512,Mapping!B:H,7,0),"RBM to inform")</f>
        <v>DELHI SM</v>
      </c>
    </row>
    <row r="513" spans="1:23">
      <c r="A513" s="39" t="s">
        <v>4802</v>
      </c>
      <c r="B513" s="41">
        <v>44690</v>
      </c>
      <c r="C513" s="39" t="s">
        <v>1972</v>
      </c>
      <c r="D513" s="39" t="s">
        <v>293</v>
      </c>
      <c r="E513" s="39" t="s">
        <v>4197</v>
      </c>
      <c r="F513" s="39" t="s">
        <v>4198</v>
      </c>
      <c r="G513" s="39" t="s">
        <v>3741</v>
      </c>
      <c r="H513" s="39" t="s">
        <v>4246</v>
      </c>
      <c r="I513" s="39" t="s">
        <v>3742</v>
      </c>
      <c r="J513" s="42">
        <v>15</v>
      </c>
      <c r="K513" s="43">
        <v>9787.41</v>
      </c>
      <c r="L513" s="43">
        <v>10961.91</v>
      </c>
      <c r="M513" s="43">
        <v>652.5</v>
      </c>
      <c r="N513" s="39" t="s">
        <v>3743</v>
      </c>
      <c r="O513" s="39" t="s">
        <v>4241</v>
      </c>
      <c r="P513" s="39" t="s">
        <v>1972</v>
      </c>
      <c r="Q513" s="37">
        <v>15</v>
      </c>
      <c r="R513" s="38" t="s">
        <v>1725</v>
      </c>
      <c r="S513" s="36" t="s">
        <v>3744</v>
      </c>
      <c r="T513" s="36" t="s">
        <v>4014</v>
      </c>
      <c r="U513" s="22" t="str">
        <f>IFERROR(VLOOKUP(C513,Mapping!B:H,5,0),"RBM to inform")</f>
        <v>CHANDIGARH</v>
      </c>
      <c r="V513" s="22" t="str">
        <f>IFERROR(VLOOKUP(C513,Mapping!B:H,6,0),"RBM to inform")</f>
        <v>CHANDIGARH ABM</v>
      </c>
      <c r="W513" s="22" t="str">
        <f>IFERROR(VLOOKUP(C513,Mapping!B:H,7,0),"RBM to inform")</f>
        <v>DELHI SM</v>
      </c>
    </row>
    <row r="514" spans="1:23">
      <c r="A514" s="39" t="s">
        <v>4802</v>
      </c>
      <c r="B514" s="41">
        <v>44690</v>
      </c>
      <c r="C514" s="39" t="s">
        <v>1972</v>
      </c>
      <c r="D514" s="39" t="s">
        <v>293</v>
      </c>
      <c r="E514" s="39" t="s">
        <v>4183</v>
      </c>
      <c r="F514" s="39" t="s">
        <v>4184</v>
      </c>
      <c r="G514" s="39" t="s">
        <v>3741</v>
      </c>
      <c r="H514" s="39" t="s">
        <v>4185</v>
      </c>
      <c r="I514" s="39" t="s">
        <v>3742</v>
      </c>
      <c r="J514" s="42">
        <v>5</v>
      </c>
      <c r="K514" s="43">
        <v>6524.94</v>
      </c>
      <c r="L514" s="43">
        <v>7307.94</v>
      </c>
      <c r="M514" s="43">
        <v>1305</v>
      </c>
      <c r="N514" s="39" t="s">
        <v>3743</v>
      </c>
      <c r="O514" s="39" t="s">
        <v>4241</v>
      </c>
      <c r="P514" s="39" t="s">
        <v>1972</v>
      </c>
      <c r="Q514" s="37">
        <v>5</v>
      </c>
      <c r="R514" s="38" t="s">
        <v>1725</v>
      </c>
      <c r="S514" s="36" t="s">
        <v>3744</v>
      </c>
      <c r="T514" s="36" t="s">
        <v>4014</v>
      </c>
      <c r="U514" s="22" t="str">
        <f>IFERROR(VLOOKUP(C514,Mapping!B:H,5,0),"RBM to inform")</f>
        <v>CHANDIGARH</v>
      </c>
      <c r="V514" s="22" t="str">
        <f>IFERROR(VLOOKUP(C514,Mapping!B:H,6,0),"RBM to inform")</f>
        <v>CHANDIGARH ABM</v>
      </c>
      <c r="W514" s="22" t="str">
        <f>IFERROR(VLOOKUP(C514,Mapping!B:H,7,0),"RBM to inform")</f>
        <v>DELHI SM</v>
      </c>
    </row>
    <row r="515" spans="1:23">
      <c r="A515" s="39" t="s">
        <v>4803</v>
      </c>
      <c r="B515" s="41">
        <v>44690</v>
      </c>
      <c r="C515" s="39" t="s">
        <v>1973</v>
      </c>
      <c r="D515" s="39" t="s">
        <v>351</v>
      </c>
      <c r="E515" s="39" t="s">
        <v>4188</v>
      </c>
      <c r="F515" s="39" t="s">
        <v>4189</v>
      </c>
      <c r="G515" s="39" t="s">
        <v>3741</v>
      </c>
      <c r="H515" s="39" t="s">
        <v>4190</v>
      </c>
      <c r="I515" s="39" t="s">
        <v>3742</v>
      </c>
      <c r="J515" s="42">
        <v>12</v>
      </c>
      <c r="K515" s="43">
        <v>15659.8</v>
      </c>
      <c r="L515" s="43">
        <v>17539</v>
      </c>
      <c r="M515" s="43">
        <v>1305</v>
      </c>
      <c r="N515" s="39" t="s">
        <v>3743</v>
      </c>
      <c r="O515" s="39" t="s">
        <v>4241</v>
      </c>
      <c r="P515" s="39" t="s">
        <v>1973</v>
      </c>
      <c r="Q515" s="37">
        <v>12</v>
      </c>
      <c r="R515" s="38" t="s">
        <v>1725</v>
      </c>
      <c r="S515" s="36" t="s">
        <v>3744</v>
      </c>
      <c r="T515" s="36" t="s">
        <v>4014</v>
      </c>
      <c r="U515" s="22" t="str">
        <f>IFERROR(VLOOKUP(C515,Mapping!B:H,5,0),"RBM to inform")</f>
        <v>SRINAGAR</v>
      </c>
      <c r="V515" s="22" t="str">
        <f>IFERROR(VLOOKUP(C515,Mapping!B:H,6,0),"RBM to inform")</f>
        <v>CHANDIGARH ABM</v>
      </c>
      <c r="W515" s="22" t="str">
        <f>IFERROR(VLOOKUP(C515,Mapping!B:H,7,0),"RBM to inform")</f>
        <v>DELHI SM</v>
      </c>
    </row>
    <row r="516" spans="1:23">
      <c r="A516" s="39" t="s">
        <v>4920</v>
      </c>
      <c r="B516" s="41">
        <v>44691</v>
      </c>
      <c r="C516" s="39" t="s">
        <v>2015</v>
      </c>
      <c r="D516" s="39" t="s">
        <v>20</v>
      </c>
      <c r="E516" s="39" t="s">
        <v>4197</v>
      </c>
      <c r="F516" s="39" t="s">
        <v>4198</v>
      </c>
      <c r="G516" s="39" t="s">
        <v>3741</v>
      </c>
      <c r="H516" s="39" t="s">
        <v>4246</v>
      </c>
      <c r="I516" s="39" t="s">
        <v>3742</v>
      </c>
      <c r="J516" s="42">
        <v>20</v>
      </c>
      <c r="K516" s="43">
        <v>13049.81</v>
      </c>
      <c r="L516" s="43">
        <v>14615.81</v>
      </c>
      <c r="M516" s="43">
        <v>652.5</v>
      </c>
      <c r="N516" s="39" t="s">
        <v>3743</v>
      </c>
      <c r="O516" s="39" t="s">
        <v>4241</v>
      </c>
      <c r="P516" s="39" t="s">
        <v>2015</v>
      </c>
      <c r="Q516" s="37">
        <v>20</v>
      </c>
      <c r="R516" s="38" t="s">
        <v>1725</v>
      </c>
      <c r="S516" s="36" t="s">
        <v>3744</v>
      </c>
      <c r="T516" s="36" t="s">
        <v>4014</v>
      </c>
      <c r="U516" s="22" t="str">
        <f>IFERROR(VLOOKUP(C516,Mapping!B:H,5,0),"RBM to inform")</f>
        <v>DELHI</v>
      </c>
      <c r="V516" s="22" t="str">
        <f>IFERROR(VLOOKUP(C516,Mapping!B:H,6,0),"RBM to inform")</f>
        <v>DELHI ABM</v>
      </c>
      <c r="W516" s="22" t="str">
        <f>IFERROR(VLOOKUP(C516,Mapping!B:H,7,0),"RBM to inform")</f>
        <v>DELHI SM</v>
      </c>
    </row>
    <row r="517" spans="1:23">
      <c r="A517" s="39" t="s">
        <v>4921</v>
      </c>
      <c r="B517" s="41">
        <v>44691</v>
      </c>
      <c r="C517" s="39" t="s">
        <v>2679</v>
      </c>
      <c r="D517" s="39" t="s">
        <v>1056</v>
      </c>
      <c r="E517" s="39" t="s">
        <v>4188</v>
      </c>
      <c r="F517" s="39" t="s">
        <v>4189</v>
      </c>
      <c r="G517" s="39" t="s">
        <v>3741</v>
      </c>
      <c r="H517" s="39" t="s">
        <v>4190</v>
      </c>
      <c r="I517" s="39" t="s">
        <v>3742</v>
      </c>
      <c r="J517" s="42">
        <v>20</v>
      </c>
      <c r="K517" s="43">
        <v>26100</v>
      </c>
      <c r="L517" s="43">
        <v>29232</v>
      </c>
      <c r="M517" s="43">
        <v>1305</v>
      </c>
      <c r="N517" s="39" t="s">
        <v>3743</v>
      </c>
      <c r="O517" s="39" t="s">
        <v>4241</v>
      </c>
      <c r="P517" s="39" t="s">
        <v>2679</v>
      </c>
      <c r="Q517" s="37">
        <v>20</v>
      </c>
      <c r="R517" s="38" t="s">
        <v>1725</v>
      </c>
      <c r="S517" s="36" t="s">
        <v>3744</v>
      </c>
      <c r="T517" s="36" t="s">
        <v>4014</v>
      </c>
      <c r="U517" s="22" t="str">
        <f>IFERROR(VLOOKUP(C517,Mapping!B:H,5,0),"RBM to inform")</f>
        <v>LUDHIANA</v>
      </c>
      <c r="V517" s="22" t="str">
        <f>IFERROR(VLOOKUP(C517,Mapping!B:H,6,0),"RBM to inform")</f>
        <v>CHANDIGARH ABM</v>
      </c>
      <c r="W517" s="22" t="str">
        <f>IFERROR(VLOOKUP(C517,Mapping!B:H,7,0),"RBM to inform")</f>
        <v>DELHI SM</v>
      </c>
    </row>
    <row r="518" spans="1:23">
      <c r="A518" s="39" t="s">
        <v>5006</v>
      </c>
      <c r="B518" s="41">
        <v>44692</v>
      </c>
      <c r="C518" s="39" t="s">
        <v>1987</v>
      </c>
      <c r="D518" s="39" t="s">
        <v>1057</v>
      </c>
      <c r="E518" s="39" t="s">
        <v>4197</v>
      </c>
      <c r="F518" s="39" t="s">
        <v>4198</v>
      </c>
      <c r="G518" s="39" t="s">
        <v>3741</v>
      </c>
      <c r="H518" s="39" t="s">
        <v>4246</v>
      </c>
      <c r="I518" s="39" t="s">
        <v>3742</v>
      </c>
      <c r="J518" s="42">
        <v>10</v>
      </c>
      <c r="K518" s="43">
        <v>6524.96</v>
      </c>
      <c r="L518" s="43">
        <v>7307.96</v>
      </c>
      <c r="M518" s="43">
        <v>652.5</v>
      </c>
      <c r="N518" s="39" t="s">
        <v>3743</v>
      </c>
      <c r="O518" s="39" t="s">
        <v>4241</v>
      </c>
      <c r="P518" s="39" t="s">
        <v>1987</v>
      </c>
      <c r="Q518" s="37">
        <v>10</v>
      </c>
      <c r="R518" s="38" t="s">
        <v>1725</v>
      </c>
      <c r="S518" s="36" t="s">
        <v>3744</v>
      </c>
      <c r="T518" s="36" t="s">
        <v>4014</v>
      </c>
      <c r="U518" s="22" t="str">
        <f>IFERROR(VLOOKUP(C518,Mapping!B:H,5,0),"RBM to inform")</f>
        <v>CHANDIGARH</v>
      </c>
      <c r="V518" s="22" t="str">
        <f>IFERROR(VLOOKUP(C518,Mapping!B:H,6,0),"RBM to inform")</f>
        <v>CHANDIGARH ABM</v>
      </c>
      <c r="W518" s="22" t="str">
        <f>IFERROR(VLOOKUP(C518,Mapping!B:H,7,0),"RBM to inform")</f>
        <v>DELHI SM</v>
      </c>
    </row>
    <row r="519" spans="1:23">
      <c r="A519" s="39" t="s">
        <v>5006</v>
      </c>
      <c r="B519" s="41">
        <v>44692</v>
      </c>
      <c r="C519" s="39" t="s">
        <v>1987</v>
      </c>
      <c r="D519" s="39" t="s">
        <v>1057</v>
      </c>
      <c r="E519" s="39" t="s">
        <v>4183</v>
      </c>
      <c r="F519" s="39" t="s">
        <v>4184</v>
      </c>
      <c r="G519" s="39" t="s">
        <v>3741</v>
      </c>
      <c r="H519" s="39" t="s">
        <v>4185</v>
      </c>
      <c r="I519" s="39" t="s">
        <v>3742</v>
      </c>
      <c r="J519" s="42">
        <v>5</v>
      </c>
      <c r="K519" s="43">
        <v>6524.96</v>
      </c>
      <c r="L519" s="43">
        <v>7307.96</v>
      </c>
      <c r="M519" s="43">
        <v>1305</v>
      </c>
      <c r="N519" s="39" t="s">
        <v>3743</v>
      </c>
      <c r="O519" s="39" t="s">
        <v>4241</v>
      </c>
      <c r="P519" s="39" t="s">
        <v>1987</v>
      </c>
      <c r="Q519" s="37">
        <v>5</v>
      </c>
      <c r="R519" s="38" t="s">
        <v>1725</v>
      </c>
      <c r="S519" s="36" t="s">
        <v>3744</v>
      </c>
      <c r="T519" s="36" t="s">
        <v>4014</v>
      </c>
      <c r="U519" s="22" t="str">
        <f>IFERROR(VLOOKUP(C519,Mapping!B:H,5,0),"RBM to inform")</f>
        <v>CHANDIGARH</v>
      </c>
      <c r="V519" s="22" t="str">
        <f>IFERROR(VLOOKUP(C519,Mapping!B:H,6,0),"RBM to inform")</f>
        <v>CHANDIGARH ABM</v>
      </c>
      <c r="W519" s="22" t="str">
        <f>IFERROR(VLOOKUP(C519,Mapping!B:H,7,0),"RBM to inform")</f>
        <v>DELHI SM</v>
      </c>
    </row>
    <row r="520" spans="1:23">
      <c r="A520" s="39" t="s">
        <v>5006</v>
      </c>
      <c r="B520" s="41">
        <v>44692</v>
      </c>
      <c r="C520" s="39" t="s">
        <v>1987</v>
      </c>
      <c r="D520" s="39" t="s">
        <v>1057</v>
      </c>
      <c r="E520" s="39" t="s">
        <v>4188</v>
      </c>
      <c r="F520" s="39" t="s">
        <v>4189</v>
      </c>
      <c r="G520" s="39" t="s">
        <v>3741</v>
      </c>
      <c r="H520" s="39" t="s">
        <v>4190</v>
      </c>
      <c r="I520" s="39" t="s">
        <v>3742</v>
      </c>
      <c r="J520" s="42">
        <v>10</v>
      </c>
      <c r="K520" s="43">
        <v>13049.93</v>
      </c>
      <c r="L520" s="43">
        <v>14615.93</v>
      </c>
      <c r="M520" s="43">
        <v>1305</v>
      </c>
      <c r="N520" s="39" t="s">
        <v>3743</v>
      </c>
      <c r="O520" s="39" t="s">
        <v>4241</v>
      </c>
      <c r="P520" s="39" t="s">
        <v>1987</v>
      </c>
      <c r="Q520" s="37">
        <v>10</v>
      </c>
      <c r="R520" s="38" t="s">
        <v>1725</v>
      </c>
      <c r="S520" s="36" t="s">
        <v>3744</v>
      </c>
      <c r="T520" s="36" t="s">
        <v>4014</v>
      </c>
      <c r="U520" s="22" t="str">
        <f>IFERROR(VLOOKUP(C520,Mapping!B:H,5,0),"RBM to inform")</f>
        <v>CHANDIGARH</v>
      </c>
      <c r="V520" s="22" t="str">
        <f>IFERROR(VLOOKUP(C520,Mapping!B:H,6,0),"RBM to inform")</f>
        <v>CHANDIGARH ABM</v>
      </c>
      <c r="W520" s="22" t="str">
        <f>IFERROR(VLOOKUP(C520,Mapping!B:H,7,0),"RBM to inform")</f>
        <v>DELHI SM</v>
      </c>
    </row>
    <row r="521" spans="1:23">
      <c r="A521" s="39" t="s">
        <v>5007</v>
      </c>
      <c r="B521" s="41">
        <v>44692</v>
      </c>
      <c r="C521" s="39" t="s">
        <v>2677</v>
      </c>
      <c r="D521" s="39" t="s">
        <v>2678</v>
      </c>
      <c r="E521" s="39" t="s">
        <v>4135</v>
      </c>
      <c r="F521" s="39" t="s">
        <v>4136</v>
      </c>
      <c r="G521" s="39" t="s">
        <v>3741</v>
      </c>
      <c r="H521" s="39" t="s">
        <v>4193</v>
      </c>
      <c r="I521" s="39" t="s">
        <v>3742</v>
      </c>
      <c r="J521" s="42">
        <v>6</v>
      </c>
      <c r="K521" s="43">
        <v>1959.43</v>
      </c>
      <c r="L521" s="43">
        <v>2194.56</v>
      </c>
      <c r="M521" s="43">
        <v>326.57</v>
      </c>
      <c r="N521" s="39" t="s">
        <v>3743</v>
      </c>
      <c r="O521" s="39" t="s">
        <v>4241</v>
      </c>
      <c r="P521" s="39" t="s">
        <v>2677</v>
      </c>
      <c r="Q521" s="37">
        <v>6</v>
      </c>
      <c r="R521" s="38" t="s">
        <v>1725</v>
      </c>
      <c r="S521" s="36" t="s">
        <v>3744</v>
      </c>
      <c r="T521" s="36" t="s">
        <v>4014</v>
      </c>
      <c r="U521" s="22" t="str">
        <f>IFERROR(VLOOKUP(C521,Mapping!B:H,5,0),"RBM to inform")</f>
        <v>CHANDIGARH</v>
      </c>
      <c r="V521" s="22" t="str">
        <f>IFERROR(VLOOKUP(C521,Mapping!B:H,6,0),"RBM to inform")</f>
        <v>CHANDIGARH ABM</v>
      </c>
      <c r="W521" s="22" t="str">
        <f>IFERROR(VLOOKUP(C521,Mapping!B:H,7,0),"RBM to inform")</f>
        <v>DELHI SM</v>
      </c>
    </row>
    <row r="522" spans="1:23">
      <c r="A522" s="39" t="s">
        <v>5008</v>
      </c>
      <c r="B522" s="41">
        <v>44692</v>
      </c>
      <c r="C522" s="39" t="s">
        <v>1980</v>
      </c>
      <c r="D522" s="39" t="s">
        <v>4608</v>
      </c>
      <c r="E522" s="39" t="s">
        <v>4183</v>
      </c>
      <c r="F522" s="39" t="s">
        <v>4184</v>
      </c>
      <c r="G522" s="39" t="s">
        <v>3741</v>
      </c>
      <c r="H522" s="39" t="s">
        <v>4185</v>
      </c>
      <c r="I522" s="39" t="s">
        <v>3742</v>
      </c>
      <c r="J522" s="42">
        <v>5</v>
      </c>
      <c r="K522" s="43">
        <v>6525</v>
      </c>
      <c r="L522" s="43">
        <v>7308</v>
      </c>
      <c r="M522" s="43">
        <v>1305</v>
      </c>
      <c r="N522" s="39" t="s">
        <v>3743</v>
      </c>
      <c r="O522" s="39" t="s">
        <v>4241</v>
      </c>
      <c r="P522" s="39" t="s">
        <v>1980</v>
      </c>
      <c r="Q522" s="37">
        <v>5</v>
      </c>
      <c r="R522" s="38" t="s">
        <v>1725</v>
      </c>
      <c r="S522" s="36" t="s">
        <v>3744</v>
      </c>
      <c r="T522" s="36" t="s">
        <v>4014</v>
      </c>
      <c r="U522" s="22" t="str">
        <f>IFERROR(VLOOKUP(C522,Mapping!B:H,5,0),"RBM to inform")</f>
        <v>CHANDIGARH</v>
      </c>
      <c r="V522" s="22" t="str">
        <f>IFERROR(VLOOKUP(C522,Mapping!B:H,6,0),"RBM to inform")</f>
        <v>CHANDIGARH ABM</v>
      </c>
      <c r="W522" s="22" t="str">
        <f>IFERROR(VLOOKUP(C522,Mapping!B:H,7,0),"RBM to inform")</f>
        <v>DELHI SM</v>
      </c>
    </row>
    <row r="523" spans="1:23">
      <c r="A523" s="39" t="s">
        <v>5008</v>
      </c>
      <c r="B523" s="41">
        <v>44692</v>
      </c>
      <c r="C523" s="39" t="s">
        <v>1980</v>
      </c>
      <c r="D523" s="39" t="s">
        <v>4608</v>
      </c>
      <c r="E523" s="39" t="s">
        <v>4135</v>
      </c>
      <c r="F523" s="39" t="s">
        <v>4136</v>
      </c>
      <c r="G523" s="39" t="s">
        <v>3741</v>
      </c>
      <c r="H523" s="39" t="s">
        <v>4193</v>
      </c>
      <c r="I523" s="39" t="s">
        <v>3742</v>
      </c>
      <c r="J523" s="42">
        <v>5</v>
      </c>
      <c r="K523" s="43">
        <v>1632.85</v>
      </c>
      <c r="L523" s="43">
        <v>1828.79</v>
      </c>
      <c r="M523" s="43">
        <v>326.57</v>
      </c>
      <c r="N523" s="39" t="s">
        <v>3743</v>
      </c>
      <c r="O523" s="39" t="s">
        <v>4241</v>
      </c>
      <c r="P523" s="39" t="s">
        <v>1980</v>
      </c>
      <c r="Q523" s="37">
        <v>5</v>
      </c>
      <c r="R523" s="38" t="s">
        <v>1725</v>
      </c>
      <c r="S523" s="36" t="s">
        <v>3744</v>
      </c>
      <c r="T523" s="36" t="s">
        <v>4014</v>
      </c>
      <c r="U523" s="22" t="str">
        <f>IFERROR(VLOOKUP(C523,Mapping!B:H,5,0),"RBM to inform")</f>
        <v>CHANDIGARH</v>
      </c>
      <c r="V523" s="22" t="str">
        <f>IFERROR(VLOOKUP(C523,Mapping!B:H,6,0),"RBM to inform")</f>
        <v>CHANDIGARH ABM</v>
      </c>
      <c r="W523" s="22" t="str">
        <f>IFERROR(VLOOKUP(C523,Mapping!B:H,7,0),"RBM to inform")</f>
        <v>DELHI SM</v>
      </c>
    </row>
    <row r="524" spans="1:23">
      <c r="A524" s="39" t="s">
        <v>5009</v>
      </c>
      <c r="B524" s="41">
        <v>44692</v>
      </c>
      <c r="C524" s="39" t="s">
        <v>3193</v>
      </c>
      <c r="D524" s="39" t="s">
        <v>1237</v>
      </c>
      <c r="E524" s="39" t="s">
        <v>4188</v>
      </c>
      <c r="F524" s="39" t="s">
        <v>4189</v>
      </c>
      <c r="G524" s="39" t="s">
        <v>3741</v>
      </c>
      <c r="H524" s="39" t="s">
        <v>4190</v>
      </c>
      <c r="I524" s="39" t="s">
        <v>3742</v>
      </c>
      <c r="J524" s="42">
        <v>5</v>
      </c>
      <c r="K524" s="43">
        <v>6525</v>
      </c>
      <c r="L524" s="43">
        <v>7308</v>
      </c>
      <c r="M524" s="43">
        <v>1305</v>
      </c>
      <c r="N524" s="39" t="s">
        <v>3743</v>
      </c>
      <c r="O524" s="39" t="s">
        <v>4241</v>
      </c>
      <c r="P524" s="39" t="s">
        <v>3193</v>
      </c>
      <c r="Q524" s="37">
        <v>5</v>
      </c>
      <c r="R524" s="38" t="s">
        <v>1725</v>
      </c>
      <c r="S524" s="36" t="s">
        <v>3744</v>
      </c>
      <c r="T524" s="36" t="s">
        <v>4014</v>
      </c>
      <c r="U524" s="22" t="str">
        <f>IFERROR(VLOOKUP(C524,Mapping!B:H,5,0),"RBM to inform")</f>
        <v>JALANDHAR</v>
      </c>
      <c r="V524" s="22" t="str">
        <f>IFERROR(VLOOKUP(C524,Mapping!B:H,6,0),"RBM to inform")</f>
        <v>CHANDIGARH ABM</v>
      </c>
      <c r="W524" s="22" t="str">
        <f>IFERROR(VLOOKUP(C524,Mapping!B:H,7,0),"RBM to inform")</f>
        <v>DELHI SM</v>
      </c>
    </row>
    <row r="525" spans="1:23">
      <c r="A525" s="39" t="s">
        <v>5010</v>
      </c>
      <c r="B525" s="41">
        <v>44692</v>
      </c>
      <c r="C525" s="39" t="s">
        <v>4065</v>
      </c>
      <c r="D525" s="39" t="s">
        <v>4066</v>
      </c>
      <c r="E525" s="39" t="s">
        <v>4188</v>
      </c>
      <c r="F525" s="39" t="s">
        <v>4189</v>
      </c>
      <c r="G525" s="39" t="s">
        <v>3741</v>
      </c>
      <c r="H525" s="39" t="s">
        <v>4190</v>
      </c>
      <c r="I525" s="39" t="s">
        <v>3742</v>
      </c>
      <c r="J525" s="42">
        <v>10</v>
      </c>
      <c r="K525" s="43">
        <v>13050.17</v>
      </c>
      <c r="L525" s="43">
        <v>14616.17</v>
      </c>
      <c r="M525" s="43">
        <v>1305</v>
      </c>
      <c r="N525" s="39" t="s">
        <v>3743</v>
      </c>
      <c r="O525" s="39" t="s">
        <v>4241</v>
      </c>
      <c r="P525" s="39" t="s">
        <v>4065</v>
      </c>
      <c r="Q525" s="37">
        <v>10</v>
      </c>
      <c r="R525" s="38" t="s">
        <v>1725</v>
      </c>
      <c r="S525" s="36" t="s">
        <v>3744</v>
      </c>
      <c r="T525" s="36" t="s">
        <v>4014</v>
      </c>
      <c r="U525" s="22" t="str">
        <f>IFERROR(VLOOKUP(C525,Mapping!B:H,5,0),"RBM to inform")</f>
        <v>CHANDIGARH</v>
      </c>
      <c r="V525" s="22" t="str">
        <f>IFERROR(VLOOKUP(C525,Mapping!B:H,6,0),"RBM to inform")</f>
        <v>CHANDIGARH ABM</v>
      </c>
      <c r="W525" s="22" t="str">
        <f>IFERROR(VLOOKUP(C525,Mapping!B:H,7,0),"RBM to inform")</f>
        <v>DELHI SM</v>
      </c>
    </row>
    <row r="526" spans="1:23">
      <c r="A526" s="39" t="s">
        <v>5010</v>
      </c>
      <c r="B526" s="41">
        <v>44692</v>
      </c>
      <c r="C526" s="39" t="s">
        <v>4065</v>
      </c>
      <c r="D526" s="39" t="s">
        <v>4066</v>
      </c>
      <c r="E526" s="39" t="s">
        <v>4135</v>
      </c>
      <c r="F526" s="39" t="s">
        <v>4136</v>
      </c>
      <c r="G526" s="39" t="s">
        <v>3741</v>
      </c>
      <c r="H526" s="39" t="s">
        <v>4193</v>
      </c>
      <c r="I526" s="39" t="s">
        <v>3742</v>
      </c>
      <c r="J526" s="42">
        <v>10</v>
      </c>
      <c r="K526" s="43">
        <v>3265.75</v>
      </c>
      <c r="L526" s="43">
        <v>3657.63</v>
      </c>
      <c r="M526" s="43">
        <v>326.57</v>
      </c>
      <c r="N526" s="39" t="s">
        <v>3743</v>
      </c>
      <c r="O526" s="39" t="s">
        <v>4241</v>
      </c>
      <c r="P526" s="39" t="s">
        <v>4065</v>
      </c>
      <c r="Q526" s="37">
        <v>10</v>
      </c>
      <c r="R526" s="38" t="s">
        <v>1725</v>
      </c>
      <c r="S526" s="36" t="s">
        <v>3744</v>
      </c>
      <c r="T526" s="36" t="s">
        <v>4014</v>
      </c>
      <c r="U526" s="22" t="str">
        <f>IFERROR(VLOOKUP(C526,Mapping!B:H,5,0),"RBM to inform")</f>
        <v>CHANDIGARH</v>
      </c>
      <c r="V526" s="22" t="str">
        <f>IFERROR(VLOOKUP(C526,Mapping!B:H,6,0),"RBM to inform")</f>
        <v>CHANDIGARH ABM</v>
      </c>
      <c r="W526" s="22" t="str">
        <f>IFERROR(VLOOKUP(C526,Mapping!B:H,7,0),"RBM to inform")</f>
        <v>DELHI SM</v>
      </c>
    </row>
    <row r="527" spans="1:23">
      <c r="A527" s="39" t="s">
        <v>5010</v>
      </c>
      <c r="B527" s="41">
        <v>44692</v>
      </c>
      <c r="C527" s="39" t="s">
        <v>4065</v>
      </c>
      <c r="D527" s="39" t="s">
        <v>4066</v>
      </c>
      <c r="E527" s="39" t="s">
        <v>4197</v>
      </c>
      <c r="F527" s="39" t="s">
        <v>4198</v>
      </c>
      <c r="G527" s="39" t="s">
        <v>3741</v>
      </c>
      <c r="H527" s="39" t="s">
        <v>4246</v>
      </c>
      <c r="I527" s="39" t="s">
        <v>3742</v>
      </c>
      <c r="J527" s="42">
        <v>10</v>
      </c>
      <c r="K527" s="43">
        <v>6525.09</v>
      </c>
      <c r="L527" s="43">
        <v>7308.09</v>
      </c>
      <c r="M527" s="43">
        <v>652.5</v>
      </c>
      <c r="N527" s="39" t="s">
        <v>3743</v>
      </c>
      <c r="O527" s="39" t="s">
        <v>4241</v>
      </c>
      <c r="P527" s="39" t="s">
        <v>4065</v>
      </c>
      <c r="Q527" s="37">
        <v>10</v>
      </c>
      <c r="R527" s="38" t="s">
        <v>1725</v>
      </c>
      <c r="S527" s="36" t="s">
        <v>3744</v>
      </c>
      <c r="T527" s="36" t="s">
        <v>4014</v>
      </c>
      <c r="U527" s="22" t="str">
        <f>IFERROR(VLOOKUP(C527,Mapping!B:H,5,0),"RBM to inform")</f>
        <v>CHANDIGARH</v>
      </c>
      <c r="V527" s="22" t="str">
        <f>IFERROR(VLOOKUP(C527,Mapping!B:H,6,0),"RBM to inform")</f>
        <v>CHANDIGARH ABM</v>
      </c>
      <c r="W527" s="22" t="str">
        <f>IFERROR(VLOOKUP(C527,Mapping!B:H,7,0),"RBM to inform")</f>
        <v>DELHI SM</v>
      </c>
    </row>
    <row r="528" spans="1:23">
      <c r="A528" s="39" t="s">
        <v>5128</v>
      </c>
      <c r="B528" s="41">
        <v>44693</v>
      </c>
      <c r="C528" s="39" t="s">
        <v>3756</v>
      </c>
      <c r="D528" s="39" t="s">
        <v>3757</v>
      </c>
      <c r="E528" s="39" t="s">
        <v>4197</v>
      </c>
      <c r="F528" s="39" t="s">
        <v>4198</v>
      </c>
      <c r="G528" s="39" t="s">
        <v>3741</v>
      </c>
      <c r="H528" s="39" t="s">
        <v>4246</v>
      </c>
      <c r="I528" s="39" t="s">
        <v>3742</v>
      </c>
      <c r="J528" s="42">
        <v>40</v>
      </c>
      <c r="K528" s="43">
        <v>26100.3</v>
      </c>
      <c r="L528" s="43">
        <v>29232.3</v>
      </c>
      <c r="M528" s="43">
        <v>652.5</v>
      </c>
      <c r="N528" s="39" t="s">
        <v>3743</v>
      </c>
      <c r="O528" s="39" t="s">
        <v>4241</v>
      </c>
      <c r="P528" s="39" t="s">
        <v>3756</v>
      </c>
      <c r="Q528" s="37">
        <v>40</v>
      </c>
      <c r="R528" s="38" t="s">
        <v>1725</v>
      </c>
      <c r="S528" s="36" t="s">
        <v>3744</v>
      </c>
      <c r="T528" s="36" t="s">
        <v>4014</v>
      </c>
      <c r="U528" s="22" t="str">
        <f>IFERROR(VLOOKUP(C528,Mapping!B:H,5,0),"RBM to inform")</f>
        <v>JALANDHAR</v>
      </c>
      <c r="V528" s="22" t="str">
        <f>IFERROR(VLOOKUP(C528,Mapping!B:H,6,0),"RBM to inform")</f>
        <v>CHANDIGARH ABM</v>
      </c>
      <c r="W528" s="22" t="str">
        <f>IFERROR(VLOOKUP(C528,Mapping!B:H,7,0),"RBM to inform")</f>
        <v>DELHI SM</v>
      </c>
    </row>
    <row r="529" spans="1:23">
      <c r="A529" s="39" t="s">
        <v>5128</v>
      </c>
      <c r="B529" s="41">
        <v>44693</v>
      </c>
      <c r="C529" s="39" t="s">
        <v>3756</v>
      </c>
      <c r="D529" s="39" t="s">
        <v>3757</v>
      </c>
      <c r="E529" s="39" t="s">
        <v>4188</v>
      </c>
      <c r="F529" s="39" t="s">
        <v>4189</v>
      </c>
      <c r="G529" s="39" t="s">
        <v>3741</v>
      </c>
      <c r="H529" s="39" t="s">
        <v>4190</v>
      </c>
      <c r="I529" s="39" t="s">
        <v>3742</v>
      </c>
      <c r="J529" s="42">
        <v>5</v>
      </c>
      <c r="K529" s="43">
        <v>6525.08</v>
      </c>
      <c r="L529" s="43">
        <v>7308.08</v>
      </c>
      <c r="M529" s="43">
        <v>1305</v>
      </c>
      <c r="N529" s="39" t="s">
        <v>3743</v>
      </c>
      <c r="O529" s="39" t="s">
        <v>4241</v>
      </c>
      <c r="P529" s="39" t="s">
        <v>3756</v>
      </c>
      <c r="Q529" s="37">
        <v>5</v>
      </c>
      <c r="R529" s="38" t="s">
        <v>1725</v>
      </c>
      <c r="S529" s="36" t="s">
        <v>3744</v>
      </c>
      <c r="T529" s="36" t="s">
        <v>4014</v>
      </c>
      <c r="U529" s="22" t="str">
        <f>IFERROR(VLOOKUP(C529,Mapping!B:H,5,0),"RBM to inform")</f>
        <v>JALANDHAR</v>
      </c>
      <c r="V529" s="22" t="str">
        <f>IFERROR(VLOOKUP(C529,Mapping!B:H,6,0),"RBM to inform")</f>
        <v>CHANDIGARH ABM</v>
      </c>
      <c r="W529" s="22" t="str">
        <f>IFERROR(VLOOKUP(C529,Mapping!B:H,7,0),"RBM to inform")</f>
        <v>DELHI SM</v>
      </c>
    </row>
    <row r="530" spans="1:23">
      <c r="A530" s="39" t="s">
        <v>5128</v>
      </c>
      <c r="B530" s="41">
        <v>44693</v>
      </c>
      <c r="C530" s="39" t="s">
        <v>3756</v>
      </c>
      <c r="D530" s="39" t="s">
        <v>3757</v>
      </c>
      <c r="E530" s="39" t="s">
        <v>4135</v>
      </c>
      <c r="F530" s="39" t="s">
        <v>4136</v>
      </c>
      <c r="G530" s="39" t="s">
        <v>3741</v>
      </c>
      <c r="H530" s="39" t="s">
        <v>4265</v>
      </c>
      <c r="I530" s="39" t="s">
        <v>3742</v>
      </c>
      <c r="J530" s="42">
        <v>10</v>
      </c>
      <c r="K530" s="43">
        <v>3265.74</v>
      </c>
      <c r="L530" s="43">
        <v>3657.62</v>
      </c>
      <c r="M530" s="43">
        <v>326.57</v>
      </c>
      <c r="N530" s="39" t="s">
        <v>3743</v>
      </c>
      <c r="O530" s="39" t="s">
        <v>4241</v>
      </c>
      <c r="P530" s="39" t="s">
        <v>3756</v>
      </c>
      <c r="Q530" s="37">
        <v>10</v>
      </c>
      <c r="R530" s="38" t="s">
        <v>1725</v>
      </c>
      <c r="S530" s="36" t="s">
        <v>3744</v>
      </c>
      <c r="T530" s="36" t="s">
        <v>4014</v>
      </c>
      <c r="U530" s="22" t="str">
        <f>IFERROR(VLOOKUP(C530,Mapping!B:H,5,0),"RBM to inform")</f>
        <v>JALANDHAR</v>
      </c>
      <c r="V530" s="22" t="str">
        <f>IFERROR(VLOOKUP(C530,Mapping!B:H,6,0),"RBM to inform")</f>
        <v>CHANDIGARH ABM</v>
      </c>
      <c r="W530" s="22" t="str">
        <f>IFERROR(VLOOKUP(C530,Mapping!B:H,7,0),"RBM to inform")</f>
        <v>DELHI SM</v>
      </c>
    </row>
    <row r="531" spans="1:23">
      <c r="A531" s="39" t="s">
        <v>5129</v>
      </c>
      <c r="B531" s="41">
        <v>44693</v>
      </c>
      <c r="C531" s="39" t="s">
        <v>3066</v>
      </c>
      <c r="D531" s="39" t="s">
        <v>906</v>
      </c>
      <c r="E531" s="39" t="s">
        <v>4197</v>
      </c>
      <c r="F531" s="39" t="s">
        <v>4198</v>
      </c>
      <c r="G531" s="39" t="s">
        <v>3741</v>
      </c>
      <c r="H531" s="39" t="s">
        <v>4246</v>
      </c>
      <c r="I531" s="39" t="s">
        <v>3742</v>
      </c>
      <c r="J531" s="42">
        <v>30</v>
      </c>
      <c r="K531" s="43">
        <v>19574.8</v>
      </c>
      <c r="L531" s="43">
        <v>21923.8</v>
      </c>
      <c r="M531" s="43">
        <v>652.5</v>
      </c>
      <c r="N531" s="39" t="s">
        <v>3743</v>
      </c>
      <c r="O531" s="39" t="s">
        <v>4241</v>
      </c>
      <c r="P531" s="39" t="s">
        <v>3066</v>
      </c>
      <c r="Q531" s="37">
        <v>30</v>
      </c>
      <c r="R531" s="38" t="s">
        <v>1725</v>
      </c>
      <c r="S531" s="36" t="s">
        <v>3744</v>
      </c>
      <c r="T531" s="36" t="s">
        <v>4014</v>
      </c>
      <c r="U531" s="22" t="str">
        <f>IFERROR(VLOOKUP(C531,Mapping!B:H,5,0),"RBM to inform")</f>
        <v>CHANDIGARH</v>
      </c>
      <c r="V531" s="22" t="str">
        <f>IFERROR(VLOOKUP(C531,Mapping!B:H,6,0),"RBM to inform")</f>
        <v>CHANDIGARH ABM</v>
      </c>
      <c r="W531" s="22" t="str">
        <f>IFERROR(VLOOKUP(C531,Mapping!B:H,7,0),"RBM to inform")</f>
        <v>DELHI SM</v>
      </c>
    </row>
    <row r="532" spans="1:23">
      <c r="A532" s="39" t="s">
        <v>5129</v>
      </c>
      <c r="B532" s="41">
        <v>44693</v>
      </c>
      <c r="C532" s="39" t="s">
        <v>3066</v>
      </c>
      <c r="D532" s="39" t="s">
        <v>906</v>
      </c>
      <c r="E532" s="39" t="s">
        <v>4188</v>
      </c>
      <c r="F532" s="39" t="s">
        <v>4189</v>
      </c>
      <c r="G532" s="39" t="s">
        <v>3741</v>
      </c>
      <c r="H532" s="39" t="s">
        <v>4190</v>
      </c>
      <c r="I532" s="39" t="s">
        <v>3742</v>
      </c>
      <c r="J532" s="42">
        <v>5</v>
      </c>
      <c r="K532" s="43">
        <v>6524.93</v>
      </c>
      <c r="L532" s="43">
        <v>7307.93</v>
      </c>
      <c r="M532" s="43">
        <v>1305</v>
      </c>
      <c r="N532" s="39" t="s">
        <v>3743</v>
      </c>
      <c r="O532" s="39" t="s">
        <v>4241</v>
      </c>
      <c r="P532" s="39" t="s">
        <v>3066</v>
      </c>
      <c r="Q532" s="37">
        <v>5</v>
      </c>
      <c r="R532" s="38" t="s">
        <v>1725</v>
      </c>
      <c r="S532" s="36" t="s">
        <v>3744</v>
      </c>
      <c r="T532" s="36" t="s">
        <v>4014</v>
      </c>
      <c r="U532" s="22" t="str">
        <f>IFERROR(VLOOKUP(C532,Mapping!B:H,5,0),"RBM to inform")</f>
        <v>CHANDIGARH</v>
      </c>
      <c r="V532" s="22" t="str">
        <f>IFERROR(VLOOKUP(C532,Mapping!B:H,6,0),"RBM to inform")</f>
        <v>CHANDIGARH ABM</v>
      </c>
      <c r="W532" s="22" t="str">
        <f>IFERROR(VLOOKUP(C532,Mapping!B:H,7,0),"RBM to inform")</f>
        <v>DELHI SM</v>
      </c>
    </row>
    <row r="533" spans="1:23">
      <c r="A533" s="39" t="s">
        <v>5130</v>
      </c>
      <c r="B533" s="41">
        <v>44693</v>
      </c>
      <c r="C533" s="39" t="s">
        <v>1973</v>
      </c>
      <c r="D533" s="39" t="s">
        <v>351</v>
      </c>
      <c r="E533" s="39" t="s">
        <v>4188</v>
      </c>
      <c r="F533" s="39" t="s">
        <v>4189</v>
      </c>
      <c r="G533" s="39" t="s">
        <v>3741</v>
      </c>
      <c r="H533" s="39" t="s">
        <v>4190</v>
      </c>
      <c r="I533" s="39" t="s">
        <v>3742</v>
      </c>
      <c r="J533" s="42">
        <v>12</v>
      </c>
      <c r="K533" s="43">
        <v>15659.8</v>
      </c>
      <c r="L533" s="43">
        <v>17539</v>
      </c>
      <c r="M533" s="43">
        <v>1305</v>
      </c>
      <c r="N533" s="39" t="s">
        <v>3743</v>
      </c>
      <c r="O533" s="39" t="s">
        <v>4241</v>
      </c>
      <c r="P533" s="39" t="s">
        <v>1973</v>
      </c>
      <c r="Q533" s="37">
        <v>12</v>
      </c>
      <c r="R533" s="38" t="s">
        <v>1725</v>
      </c>
      <c r="S533" s="36" t="s">
        <v>3744</v>
      </c>
      <c r="T533" s="36" t="s">
        <v>4014</v>
      </c>
      <c r="U533" s="22" t="str">
        <f>IFERROR(VLOOKUP(C533,Mapping!B:H,5,0),"RBM to inform")</f>
        <v>SRINAGAR</v>
      </c>
      <c r="V533" s="22" t="str">
        <f>IFERROR(VLOOKUP(C533,Mapping!B:H,6,0),"RBM to inform")</f>
        <v>CHANDIGARH ABM</v>
      </c>
      <c r="W533" s="22" t="str">
        <f>IFERROR(VLOOKUP(C533,Mapping!B:H,7,0),"RBM to inform")</f>
        <v>DELHI SM</v>
      </c>
    </row>
    <row r="534" spans="1:23">
      <c r="A534" s="39" t="s">
        <v>5241</v>
      </c>
      <c r="B534" s="41">
        <v>44694</v>
      </c>
      <c r="C534" s="39" t="s">
        <v>1992</v>
      </c>
      <c r="D534" s="39" t="s">
        <v>1378</v>
      </c>
      <c r="E534" s="39" t="s">
        <v>4188</v>
      </c>
      <c r="F534" s="39" t="s">
        <v>4189</v>
      </c>
      <c r="G534" s="39" t="s">
        <v>3741</v>
      </c>
      <c r="H534" s="39" t="s">
        <v>4190</v>
      </c>
      <c r="I534" s="39" t="s">
        <v>3742</v>
      </c>
      <c r="J534" s="42">
        <v>5</v>
      </c>
      <c r="K534" s="43">
        <v>6524.88</v>
      </c>
      <c r="L534" s="43">
        <v>7307.88</v>
      </c>
      <c r="M534" s="43">
        <v>1305</v>
      </c>
      <c r="N534" s="39" t="s">
        <v>3743</v>
      </c>
      <c r="O534" s="39" t="s">
        <v>4241</v>
      </c>
      <c r="P534" s="39" t="s">
        <v>1992</v>
      </c>
      <c r="Q534" s="37">
        <v>5</v>
      </c>
      <c r="R534" s="38" t="s">
        <v>1725</v>
      </c>
      <c r="S534" s="36" t="s">
        <v>3744</v>
      </c>
      <c r="T534" s="36" t="s">
        <v>4014</v>
      </c>
      <c r="U534" s="22" t="str">
        <f>IFERROR(VLOOKUP(C534,Mapping!B:H,5,0),"RBM to inform")</f>
        <v>CHANDIGARH</v>
      </c>
      <c r="V534" s="22" t="str">
        <f>IFERROR(VLOOKUP(C534,Mapping!B:H,6,0),"RBM to inform")</f>
        <v>CHANDIGARH ABM</v>
      </c>
      <c r="W534" s="22" t="str">
        <f>IFERROR(VLOOKUP(C534,Mapping!B:H,7,0),"RBM to inform")</f>
        <v>DELHI SM</v>
      </c>
    </row>
    <row r="535" spans="1:23">
      <c r="A535" s="39" t="s">
        <v>5242</v>
      </c>
      <c r="B535" s="41">
        <v>44694</v>
      </c>
      <c r="C535" s="39" t="s">
        <v>2016</v>
      </c>
      <c r="D535" s="39" t="s">
        <v>1301</v>
      </c>
      <c r="E535" s="39" t="s">
        <v>4135</v>
      </c>
      <c r="F535" s="39" t="s">
        <v>4136</v>
      </c>
      <c r="G535" s="39" t="s">
        <v>3741</v>
      </c>
      <c r="H535" s="39" t="s">
        <v>4193</v>
      </c>
      <c r="I535" s="39" t="s">
        <v>3742</v>
      </c>
      <c r="J535" s="42">
        <v>10</v>
      </c>
      <c r="K535" s="43">
        <v>3265.77</v>
      </c>
      <c r="L535" s="43">
        <v>3657.65</v>
      </c>
      <c r="M535" s="43">
        <v>326.57</v>
      </c>
      <c r="N535" s="39" t="s">
        <v>3743</v>
      </c>
      <c r="O535" s="39" t="s">
        <v>4241</v>
      </c>
      <c r="P535" s="39" t="s">
        <v>2016</v>
      </c>
      <c r="Q535" s="37">
        <v>10</v>
      </c>
      <c r="R535" s="38" t="s">
        <v>1725</v>
      </c>
      <c r="S535" s="36" t="s">
        <v>3744</v>
      </c>
      <c r="T535" s="36" t="s">
        <v>4014</v>
      </c>
      <c r="U535" s="22" t="str">
        <f>IFERROR(VLOOKUP(C535,Mapping!B:H,5,0),"RBM to inform")</f>
        <v>CHANDIGARH</v>
      </c>
      <c r="V535" s="22" t="str">
        <f>IFERROR(VLOOKUP(C535,Mapping!B:H,6,0),"RBM to inform")</f>
        <v>CHANDIGARH ABM</v>
      </c>
      <c r="W535" s="22" t="str">
        <f>IFERROR(VLOOKUP(C535,Mapping!B:H,7,0),"RBM to inform")</f>
        <v>DELHI SM</v>
      </c>
    </row>
    <row r="536" spans="1:23">
      <c r="A536" s="39" t="s">
        <v>5242</v>
      </c>
      <c r="B536" s="41">
        <v>44694</v>
      </c>
      <c r="C536" s="39" t="s">
        <v>2016</v>
      </c>
      <c r="D536" s="39" t="s">
        <v>1301</v>
      </c>
      <c r="E536" s="39" t="s">
        <v>4197</v>
      </c>
      <c r="F536" s="39" t="s">
        <v>4198</v>
      </c>
      <c r="G536" s="39" t="s">
        <v>3741</v>
      </c>
      <c r="H536" s="39" t="s">
        <v>4246</v>
      </c>
      <c r="I536" s="39" t="s">
        <v>3742</v>
      </c>
      <c r="J536" s="42">
        <v>10</v>
      </c>
      <c r="K536" s="43">
        <v>6525.13</v>
      </c>
      <c r="L536" s="43">
        <v>7308.13</v>
      </c>
      <c r="M536" s="43">
        <v>652.5</v>
      </c>
      <c r="N536" s="39" t="s">
        <v>3743</v>
      </c>
      <c r="O536" s="39" t="s">
        <v>4241</v>
      </c>
      <c r="P536" s="39" t="s">
        <v>2016</v>
      </c>
      <c r="Q536" s="37">
        <v>10</v>
      </c>
      <c r="R536" s="38" t="s">
        <v>1725</v>
      </c>
      <c r="S536" s="36" t="s">
        <v>3744</v>
      </c>
      <c r="T536" s="36" t="s">
        <v>4014</v>
      </c>
      <c r="U536" s="22" t="str">
        <f>IFERROR(VLOOKUP(C536,Mapping!B:H,5,0),"RBM to inform")</f>
        <v>CHANDIGARH</v>
      </c>
      <c r="V536" s="22" t="str">
        <f>IFERROR(VLOOKUP(C536,Mapping!B:H,6,0),"RBM to inform")</f>
        <v>CHANDIGARH ABM</v>
      </c>
      <c r="W536" s="22" t="str">
        <f>IFERROR(VLOOKUP(C536,Mapping!B:H,7,0),"RBM to inform")</f>
        <v>DELHI SM</v>
      </c>
    </row>
    <row r="537" spans="1:23">
      <c r="A537" s="39" t="s">
        <v>5243</v>
      </c>
      <c r="B537" s="41">
        <v>44694</v>
      </c>
      <c r="C537" s="39" t="s">
        <v>2810</v>
      </c>
      <c r="D537" s="39" t="s">
        <v>92</v>
      </c>
      <c r="E537" s="39" t="s">
        <v>4197</v>
      </c>
      <c r="F537" s="39" t="s">
        <v>4198</v>
      </c>
      <c r="G537" s="39" t="s">
        <v>3741</v>
      </c>
      <c r="H537" s="39" t="s">
        <v>4246</v>
      </c>
      <c r="I537" s="39" t="s">
        <v>3742</v>
      </c>
      <c r="J537" s="42">
        <v>10</v>
      </c>
      <c r="K537" s="43">
        <v>6525</v>
      </c>
      <c r="L537" s="43">
        <v>7308</v>
      </c>
      <c r="M537" s="43">
        <v>652.5</v>
      </c>
      <c r="N537" s="39" t="s">
        <v>3743</v>
      </c>
      <c r="O537" s="39" t="s">
        <v>4241</v>
      </c>
      <c r="P537" s="39" t="s">
        <v>2810</v>
      </c>
      <c r="Q537" s="37">
        <v>10</v>
      </c>
      <c r="R537" s="38" t="s">
        <v>1725</v>
      </c>
      <c r="S537" s="36" t="s">
        <v>3744</v>
      </c>
      <c r="T537" s="36" t="s">
        <v>4014</v>
      </c>
      <c r="U537" s="22" t="str">
        <f>IFERROR(VLOOKUP(C537,Mapping!B:H,5,0),"RBM to inform")</f>
        <v>JALANDHAR</v>
      </c>
      <c r="V537" s="22" t="str">
        <f>IFERROR(VLOOKUP(C537,Mapping!B:H,6,0),"RBM to inform")</f>
        <v>CHANDIGARH ABM</v>
      </c>
      <c r="W537" s="22" t="str">
        <f>IFERROR(VLOOKUP(C537,Mapping!B:H,7,0),"RBM to inform")</f>
        <v>DELHI SM</v>
      </c>
    </row>
    <row r="538" spans="1:23">
      <c r="A538" s="39" t="s">
        <v>5355</v>
      </c>
      <c r="B538" s="41">
        <v>44695</v>
      </c>
      <c r="C538" s="39" t="s">
        <v>1994</v>
      </c>
      <c r="D538" s="39" t="s">
        <v>1569</v>
      </c>
      <c r="E538" s="39" t="s">
        <v>4183</v>
      </c>
      <c r="F538" s="39" t="s">
        <v>4184</v>
      </c>
      <c r="G538" s="39" t="s">
        <v>3741</v>
      </c>
      <c r="H538" s="39" t="s">
        <v>4185</v>
      </c>
      <c r="I538" s="39" t="s">
        <v>3742</v>
      </c>
      <c r="J538" s="42">
        <v>10</v>
      </c>
      <c r="K538" s="43">
        <v>13050.02</v>
      </c>
      <c r="L538" s="43">
        <v>14616.02</v>
      </c>
      <c r="M538" s="43">
        <v>1305</v>
      </c>
      <c r="N538" s="39" t="s">
        <v>3743</v>
      </c>
      <c r="O538" s="39" t="s">
        <v>4241</v>
      </c>
      <c r="P538" s="39" t="s">
        <v>1994</v>
      </c>
      <c r="Q538" s="37">
        <v>10</v>
      </c>
      <c r="R538" s="38" t="s">
        <v>1725</v>
      </c>
      <c r="S538" s="36" t="s">
        <v>3744</v>
      </c>
      <c r="T538" s="36" t="s">
        <v>4014</v>
      </c>
      <c r="U538" s="22" t="str">
        <f>IFERROR(VLOOKUP(C538,Mapping!B:H,5,0),"RBM to inform")</f>
        <v>CHANDIGARH</v>
      </c>
      <c r="V538" s="22" t="str">
        <f>IFERROR(VLOOKUP(C538,Mapping!B:H,6,0),"RBM to inform")</f>
        <v>CHANDIGARH ABM</v>
      </c>
      <c r="W538" s="22" t="str">
        <f>IFERROR(VLOOKUP(C538,Mapping!B:H,7,0),"RBM to inform")</f>
        <v>DELHI SM</v>
      </c>
    </row>
    <row r="539" spans="1:23">
      <c r="A539" s="39" t="s">
        <v>5355</v>
      </c>
      <c r="B539" s="41">
        <v>44695</v>
      </c>
      <c r="C539" s="39" t="s">
        <v>1994</v>
      </c>
      <c r="D539" s="39" t="s">
        <v>1569</v>
      </c>
      <c r="E539" s="39" t="s">
        <v>4188</v>
      </c>
      <c r="F539" s="39" t="s">
        <v>4189</v>
      </c>
      <c r="G539" s="39" t="s">
        <v>3741</v>
      </c>
      <c r="H539" s="39" t="s">
        <v>4190</v>
      </c>
      <c r="I539" s="39" t="s">
        <v>3742</v>
      </c>
      <c r="J539" s="42">
        <v>10</v>
      </c>
      <c r="K539" s="43">
        <v>13050.04</v>
      </c>
      <c r="L539" s="43">
        <v>14616.04</v>
      </c>
      <c r="M539" s="43">
        <v>1305</v>
      </c>
      <c r="N539" s="39" t="s">
        <v>3743</v>
      </c>
      <c r="O539" s="39" t="s">
        <v>4241</v>
      </c>
      <c r="P539" s="39" t="s">
        <v>1994</v>
      </c>
      <c r="Q539" s="37">
        <v>10</v>
      </c>
      <c r="R539" s="38" t="s">
        <v>1725</v>
      </c>
      <c r="S539" s="36" t="s">
        <v>3744</v>
      </c>
      <c r="T539" s="36" t="s">
        <v>4014</v>
      </c>
      <c r="U539" s="22" t="str">
        <f>IFERROR(VLOOKUP(C539,Mapping!B:H,5,0),"RBM to inform")</f>
        <v>CHANDIGARH</v>
      </c>
      <c r="V539" s="22" t="str">
        <f>IFERROR(VLOOKUP(C539,Mapping!B:H,6,0),"RBM to inform")</f>
        <v>CHANDIGARH ABM</v>
      </c>
      <c r="W539" s="22" t="str">
        <f>IFERROR(VLOOKUP(C539,Mapping!B:H,7,0),"RBM to inform")</f>
        <v>DELHI SM</v>
      </c>
    </row>
    <row r="540" spans="1:23">
      <c r="A540" s="39" t="s">
        <v>5355</v>
      </c>
      <c r="B540" s="41">
        <v>44695</v>
      </c>
      <c r="C540" s="39" t="s">
        <v>1994</v>
      </c>
      <c r="D540" s="39" t="s">
        <v>1569</v>
      </c>
      <c r="E540" s="39" t="s">
        <v>4135</v>
      </c>
      <c r="F540" s="39" t="s">
        <v>4136</v>
      </c>
      <c r="G540" s="39" t="s">
        <v>3741</v>
      </c>
      <c r="H540" s="39" t="s">
        <v>4193</v>
      </c>
      <c r="I540" s="39" t="s">
        <v>3742</v>
      </c>
      <c r="J540" s="42">
        <v>10</v>
      </c>
      <c r="K540" s="43">
        <v>3265.71</v>
      </c>
      <c r="L540" s="43">
        <v>3657.59</v>
      </c>
      <c r="M540" s="43">
        <v>326.57</v>
      </c>
      <c r="N540" s="39" t="s">
        <v>3743</v>
      </c>
      <c r="O540" s="39" t="s">
        <v>4241</v>
      </c>
      <c r="P540" s="39" t="s">
        <v>1994</v>
      </c>
      <c r="Q540" s="37">
        <v>10</v>
      </c>
      <c r="R540" s="38" t="s">
        <v>1725</v>
      </c>
      <c r="S540" s="36" t="s">
        <v>3744</v>
      </c>
      <c r="T540" s="36" t="s">
        <v>4014</v>
      </c>
      <c r="U540" s="22" t="str">
        <f>IFERROR(VLOOKUP(C540,Mapping!B:H,5,0),"RBM to inform")</f>
        <v>CHANDIGARH</v>
      </c>
      <c r="V540" s="22" t="str">
        <f>IFERROR(VLOOKUP(C540,Mapping!B:H,6,0),"RBM to inform")</f>
        <v>CHANDIGARH ABM</v>
      </c>
      <c r="W540" s="22" t="str">
        <f>IFERROR(VLOOKUP(C540,Mapping!B:H,7,0),"RBM to inform")</f>
        <v>DELHI SM</v>
      </c>
    </row>
    <row r="541" spans="1:23">
      <c r="A541" s="39" t="s">
        <v>5356</v>
      </c>
      <c r="B541" s="41">
        <v>44695</v>
      </c>
      <c r="C541" s="39" t="s">
        <v>1975</v>
      </c>
      <c r="D541" s="39" t="s">
        <v>910</v>
      </c>
      <c r="E541" s="39" t="s">
        <v>4135</v>
      </c>
      <c r="F541" s="39" t="s">
        <v>4136</v>
      </c>
      <c r="G541" s="39" t="s">
        <v>3741</v>
      </c>
      <c r="H541" s="39" t="s">
        <v>4193</v>
      </c>
      <c r="I541" s="39" t="s">
        <v>3742</v>
      </c>
      <c r="J541" s="42">
        <v>12</v>
      </c>
      <c r="K541" s="43">
        <v>3918.87</v>
      </c>
      <c r="L541" s="43">
        <v>4389.13</v>
      </c>
      <c r="M541" s="43">
        <v>326.57</v>
      </c>
      <c r="N541" s="39" t="s">
        <v>3743</v>
      </c>
      <c r="O541" s="39" t="s">
        <v>4241</v>
      </c>
      <c r="P541" s="39" t="s">
        <v>1975</v>
      </c>
      <c r="Q541" s="37">
        <v>12</v>
      </c>
      <c r="R541" s="38" t="s">
        <v>1725</v>
      </c>
      <c r="S541" s="36" t="s">
        <v>3744</v>
      </c>
      <c r="T541" s="36" t="s">
        <v>4014</v>
      </c>
      <c r="U541" s="22" t="str">
        <f>IFERROR(VLOOKUP(C541,Mapping!B:H,5,0),"RBM to inform")</f>
        <v>JALANDHAR</v>
      </c>
      <c r="V541" s="22" t="str">
        <f>IFERROR(VLOOKUP(C541,Mapping!B:H,6,0),"RBM to inform")</f>
        <v>CHANDIGARH ABM</v>
      </c>
      <c r="W541" s="22" t="str">
        <f>IFERROR(VLOOKUP(C541,Mapping!B:H,7,0),"RBM to inform")</f>
        <v>DELHI SM</v>
      </c>
    </row>
    <row r="542" spans="1:23">
      <c r="A542" s="39" t="s">
        <v>5356</v>
      </c>
      <c r="B542" s="41">
        <v>44695</v>
      </c>
      <c r="C542" s="39" t="s">
        <v>1975</v>
      </c>
      <c r="D542" s="39" t="s">
        <v>910</v>
      </c>
      <c r="E542" s="39" t="s">
        <v>4197</v>
      </c>
      <c r="F542" s="39" t="s">
        <v>4198</v>
      </c>
      <c r="G542" s="39" t="s">
        <v>3741</v>
      </c>
      <c r="H542" s="39" t="s">
        <v>4246</v>
      </c>
      <c r="I542" s="39" t="s">
        <v>3742</v>
      </c>
      <c r="J542" s="42">
        <v>60</v>
      </c>
      <c r="K542" s="43">
        <v>39150.26</v>
      </c>
      <c r="L542" s="43">
        <v>43848.26</v>
      </c>
      <c r="M542" s="43">
        <v>652.5</v>
      </c>
      <c r="N542" s="39" t="s">
        <v>3743</v>
      </c>
      <c r="O542" s="39" t="s">
        <v>4241</v>
      </c>
      <c r="P542" s="39" t="s">
        <v>1975</v>
      </c>
      <c r="Q542" s="37">
        <v>60</v>
      </c>
      <c r="R542" s="38" t="s">
        <v>1725</v>
      </c>
      <c r="S542" s="36" t="s">
        <v>3744</v>
      </c>
      <c r="T542" s="36" t="s">
        <v>4014</v>
      </c>
      <c r="U542" s="22" t="str">
        <f>IFERROR(VLOOKUP(C542,Mapping!B:H,5,0),"RBM to inform")</f>
        <v>JALANDHAR</v>
      </c>
      <c r="V542" s="22" t="str">
        <f>IFERROR(VLOOKUP(C542,Mapping!B:H,6,0),"RBM to inform")</f>
        <v>CHANDIGARH ABM</v>
      </c>
      <c r="W542" s="22" t="str">
        <f>IFERROR(VLOOKUP(C542,Mapping!B:H,7,0),"RBM to inform")</f>
        <v>DELHI SM</v>
      </c>
    </row>
    <row r="543" spans="1:23">
      <c r="A543" s="39" t="s">
        <v>5356</v>
      </c>
      <c r="B543" s="41">
        <v>44695</v>
      </c>
      <c r="C543" s="39" t="s">
        <v>1975</v>
      </c>
      <c r="D543" s="39" t="s">
        <v>910</v>
      </c>
      <c r="E543" s="39" t="s">
        <v>4188</v>
      </c>
      <c r="F543" s="39" t="s">
        <v>4189</v>
      </c>
      <c r="G543" s="39" t="s">
        <v>3741</v>
      </c>
      <c r="H543" s="39" t="s">
        <v>4190</v>
      </c>
      <c r="I543" s="39" t="s">
        <v>3742</v>
      </c>
      <c r="J543" s="42">
        <v>12</v>
      </c>
      <c r="K543" s="43">
        <v>15660.1</v>
      </c>
      <c r="L543" s="43">
        <v>17539.3</v>
      </c>
      <c r="M543" s="43">
        <v>1305</v>
      </c>
      <c r="N543" s="39" t="s">
        <v>3743</v>
      </c>
      <c r="O543" s="39" t="s">
        <v>4241</v>
      </c>
      <c r="P543" s="39" t="s">
        <v>1975</v>
      </c>
      <c r="Q543" s="37">
        <v>12</v>
      </c>
      <c r="R543" s="38" t="s">
        <v>1725</v>
      </c>
      <c r="S543" s="36" t="s">
        <v>3744</v>
      </c>
      <c r="T543" s="36" t="s">
        <v>4014</v>
      </c>
      <c r="U543" s="22" t="str">
        <f>IFERROR(VLOOKUP(C543,Mapping!B:H,5,0),"RBM to inform")</f>
        <v>JALANDHAR</v>
      </c>
      <c r="V543" s="22" t="str">
        <f>IFERROR(VLOOKUP(C543,Mapping!B:H,6,0),"RBM to inform")</f>
        <v>CHANDIGARH ABM</v>
      </c>
      <c r="W543" s="22" t="str">
        <f>IFERROR(VLOOKUP(C543,Mapping!B:H,7,0),"RBM to inform")</f>
        <v>DELHI SM</v>
      </c>
    </row>
    <row r="544" spans="1:23">
      <c r="A544" s="39" t="s">
        <v>5357</v>
      </c>
      <c r="B544" s="41">
        <v>44695</v>
      </c>
      <c r="C544" s="39" t="s">
        <v>1981</v>
      </c>
      <c r="D544" s="39" t="s">
        <v>1687</v>
      </c>
      <c r="E544" s="39" t="s">
        <v>4197</v>
      </c>
      <c r="F544" s="39" t="s">
        <v>4198</v>
      </c>
      <c r="G544" s="39" t="s">
        <v>3741</v>
      </c>
      <c r="H544" s="39" t="s">
        <v>4246</v>
      </c>
      <c r="I544" s="39" t="s">
        <v>3742</v>
      </c>
      <c r="J544" s="42">
        <v>100</v>
      </c>
      <c r="K544" s="43">
        <v>65250.1</v>
      </c>
      <c r="L544" s="43">
        <v>73080.100000000006</v>
      </c>
      <c r="M544" s="43">
        <v>652.5</v>
      </c>
      <c r="N544" s="39" t="s">
        <v>3743</v>
      </c>
      <c r="O544" s="39" t="s">
        <v>4241</v>
      </c>
      <c r="P544" s="39" t="s">
        <v>1981</v>
      </c>
      <c r="Q544" s="37">
        <v>100</v>
      </c>
      <c r="R544" s="38" t="s">
        <v>1725</v>
      </c>
      <c r="S544" s="36" t="s">
        <v>3744</v>
      </c>
      <c r="T544" s="36" t="s">
        <v>4014</v>
      </c>
      <c r="U544" s="22" t="str">
        <f>IFERROR(VLOOKUP(C544,Mapping!B:H,5,0),"RBM to inform")</f>
        <v>DELHI</v>
      </c>
      <c r="V544" s="22" t="str">
        <f>IFERROR(VLOOKUP(C544,Mapping!B:H,6,0),"RBM to inform")</f>
        <v>DELHI ABM</v>
      </c>
      <c r="W544" s="22" t="str">
        <f>IFERROR(VLOOKUP(C544,Mapping!B:H,7,0),"RBM to inform")</f>
        <v>DELHI SM</v>
      </c>
    </row>
    <row r="545" spans="1:23">
      <c r="A545" s="39" t="s">
        <v>5357</v>
      </c>
      <c r="B545" s="41">
        <v>44695</v>
      </c>
      <c r="C545" s="39" t="s">
        <v>1981</v>
      </c>
      <c r="D545" s="39" t="s">
        <v>1687</v>
      </c>
      <c r="E545" s="39" t="s">
        <v>4135</v>
      </c>
      <c r="F545" s="39" t="s">
        <v>4136</v>
      </c>
      <c r="G545" s="39" t="s">
        <v>3741</v>
      </c>
      <c r="H545" s="39" t="s">
        <v>4193</v>
      </c>
      <c r="I545" s="39" t="s">
        <v>3742</v>
      </c>
      <c r="J545" s="42">
        <v>60</v>
      </c>
      <c r="K545" s="43">
        <v>19594.23</v>
      </c>
      <c r="L545" s="43">
        <v>21945.53</v>
      </c>
      <c r="M545" s="43">
        <v>326.57</v>
      </c>
      <c r="N545" s="39" t="s">
        <v>3743</v>
      </c>
      <c r="O545" s="39" t="s">
        <v>4241</v>
      </c>
      <c r="P545" s="39" t="s">
        <v>1981</v>
      </c>
      <c r="Q545" s="37">
        <v>60</v>
      </c>
      <c r="R545" s="38" t="s">
        <v>1725</v>
      </c>
      <c r="S545" s="36" t="s">
        <v>3744</v>
      </c>
      <c r="T545" s="36" t="s">
        <v>4014</v>
      </c>
      <c r="U545" s="22" t="str">
        <f>IFERROR(VLOOKUP(C545,Mapping!B:H,5,0),"RBM to inform")</f>
        <v>DELHI</v>
      </c>
      <c r="V545" s="22" t="str">
        <f>IFERROR(VLOOKUP(C545,Mapping!B:H,6,0),"RBM to inform")</f>
        <v>DELHI ABM</v>
      </c>
      <c r="W545" s="22" t="str">
        <f>IFERROR(VLOOKUP(C545,Mapping!B:H,7,0),"RBM to inform")</f>
        <v>DELHI SM</v>
      </c>
    </row>
    <row r="546" spans="1:23">
      <c r="A546" s="39" t="s">
        <v>5357</v>
      </c>
      <c r="B546" s="41">
        <v>44695</v>
      </c>
      <c r="C546" s="39" t="s">
        <v>1981</v>
      </c>
      <c r="D546" s="39" t="s">
        <v>1687</v>
      </c>
      <c r="E546" s="39" t="s">
        <v>4188</v>
      </c>
      <c r="F546" s="39" t="s">
        <v>4189</v>
      </c>
      <c r="G546" s="39" t="s">
        <v>3741</v>
      </c>
      <c r="H546" s="39" t="s">
        <v>4190</v>
      </c>
      <c r="I546" s="39" t="s">
        <v>3742</v>
      </c>
      <c r="J546" s="42">
        <v>30</v>
      </c>
      <c r="K546" s="43">
        <v>39150.06</v>
      </c>
      <c r="L546" s="43">
        <v>43848.06</v>
      </c>
      <c r="M546" s="43">
        <v>1305</v>
      </c>
      <c r="N546" s="39" t="s">
        <v>3743</v>
      </c>
      <c r="O546" s="39" t="s">
        <v>4241</v>
      </c>
      <c r="P546" s="39" t="s">
        <v>1981</v>
      </c>
      <c r="Q546" s="37">
        <v>30</v>
      </c>
      <c r="R546" s="38" t="s">
        <v>1725</v>
      </c>
      <c r="S546" s="36" t="s">
        <v>3744</v>
      </c>
      <c r="T546" s="36" t="s">
        <v>4014</v>
      </c>
      <c r="U546" s="22" t="str">
        <f>IFERROR(VLOOKUP(C546,Mapping!B:H,5,0),"RBM to inform")</f>
        <v>DELHI</v>
      </c>
      <c r="V546" s="22" t="str">
        <f>IFERROR(VLOOKUP(C546,Mapping!B:H,6,0),"RBM to inform")</f>
        <v>DELHI ABM</v>
      </c>
      <c r="W546" s="22" t="str">
        <f>IFERROR(VLOOKUP(C546,Mapping!B:H,7,0),"RBM to inform")</f>
        <v>DELHI SM</v>
      </c>
    </row>
    <row r="547" spans="1:23">
      <c r="A547" s="39" t="s">
        <v>5358</v>
      </c>
      <c r="B547" s="41">
        <v>44695</v>
      </c>
      <c r="C547" s="39" t="s">
        <v>1974</v>
      </c>
      <c r="D547" s="39" t="s">
        <v>988</v>
      </c>
      <c r="E547" s="39" t="s">
        <v>4183</v>
      </c>
      <c r="F547" s="39" t="s">
        <v>4184</v>
      </c>
      <c r="G547" s="39" t="s">
        <v>3741</v>
      </c>
      <c r="H547" s="39" t="s">
        <v>4185</v>
      </c>
      <c r="I547" s="39" t="s">
        <v>3742</v>
      </c>
      <c r="J547" s="42">
        <v>2</v>
      </c>
      <c r="K547" s="43">
        <v>2610.04</v>
      </c>
      <c r="L547" s="43">
        <v>2923.24</v>
      </c>
      <c r="M547" s="43">
        <v>1305</v>
      </c>
      <c r="N547" s="39" t="s">
        <v>3743</v>
      </c>
      <c r="O547" s="39" t="s">
        <v>4241</v>
      </c>
      <c r="P547" s="39" t="s">
        <v>1974</v>
      </c>
      <c r="Q547" s="37">
        <v>2</v>
      </c>
      <c r="R547" s="38" t="s">
        <v>1725</v>
      </c>
      <c r="S547" s="36" t="s">
        <v>3744</v>
      </c>
      <c r="T547" s="36" t="s">
        <v>4014</v>
      </c>
      <c r="U547" s="22" t="str">
        <f>IFERROR(VLOOKUP(C547,Mapping!B:H,5,0),"RBM to inform")</f>
        <v>DELHI</v>
      </c>
      <c r="V547" s="22" t="str">
        <f>IFERROR(VLOOKUP(C547,Mapping!B:H,6,0),"RBM to inform")</f>
        <v>DELHI ABM</v>
      </c>
      <c r="W547" s="22" t="str">
        <f>IFERROR(VLOOKUP(C547,Mapping!B:H,7,0),"RBM to inform")</f>
        <v>DELHI SM</v>
      </c>
    </row>
    <row r="548" spans="1:23">
      <c r="A548" s="39" t="s">
        <v>5358</v>
      </c>
      <c r="B548" s="41">
        <v>44695</v>
      </c>
      <c r="C548" s="39" t="s">
        <v>1974</v>
      </c>
      <c r="D548" s="39" t="s">
        <v>988</v>
      </c>
      <c r="E548" s="39" t="s">
        <v>4188</v>
      </c>
      <c r="F548" s="39" t="s">
        <v>4189</v>
      </c>
      <c r="G548" s="39" t="s">
        <v>3741</v>
      </c>
      <c r="H548" s="39" t="s">
        <v>4190</v>
      </c>
      <c r="I548" s="39" t="s">
        <v>3742</v>
      </c>
      <c r="J548" s="42">
        <v>4</v>
      </c>
      <c r="K548" s="43">
        <v>5220.08</v>
      </c>
      <c r="L548" s="43">
        <v>5846.48</v>
      </c>
      <c r="M548" s="43">
        <v>1305</v>
      </c>
      <c r="N548" s="39" t="s">
        <v>3743</v>
      </c>
      <c r="O548" s="39" t="s">
        <v>4241</v>
      </c>
      <c r="P548" s="39" t="s">
        <v>1974</v>
      </c>
      <c r="Q548" s="37">
        <v>4</v>
      </c>
      <c r="R548" s="38" t="s">
        <v>1725</v>
      </c>
      <c r="S548" s="36" t="s">
        <v>3744</v>
      </c>
      <c r="T548" s="36" t="s">
        <v>4014</v>
      </c>
      <c r="U548" s="22" t="str">
        <f>IFERROR(VLOOKUP(C548,Mapping!B:H,5,0),"RBM to inform")</f>
        <v>DELHI</v>
      </c>
      <c r="V548" s="22" t="str">
        <f>IFERROR(VLOOKUP(C548,Mapping!B:H,6,0),"RBM to inform")</f>
        <v>DELHI ABM</v>
      </c>
      <c r="W548" s="22" t="str">
        <f>IFERROR(VLOOKUP(C548,Mapping!B:H,7,0),"RBM to inform")</f>
        <v>DELHI SM</v>
      </c>
    </row>
    <row r="549" spans="1:23">
      <c r="A549" s="39" t="s">
        <v>5359</v>
      </c>
      <c r="B549" s="41">
        <v>44695</v>
      </c>
      <c r="C549" s="39" t="s">
        <v>4077</v>
      </c>
      <c r="D549" s="39" t="s">
        <v>4078</v>
      </c>
      <c r="E549" s="39" t="s">
        <v>4135</v>
      </c>
      <c r="F549" s="39" t="s">
        <v>4136</v>
      </c>
      <c r="G549" s="39" t="s">
        <v>3741</v>
      </c>
      <c r="H549" s="39" t="s">
        <v>4193</v>
      </c>
      <c r="I549" s="39" t="s">
        <v>3742</v>
      </c>
      <c r="J549" s="42">
        <v>30</v>
      </c>
      <c r="K549" s="43">
        <v>9797.11</v>
      </c>
      <c r="L549" s="43">
        <v>10972.76</v>
      </c>
      <c r="M549" s="43">
        <v>326.57</v>
      </c>
      <c r="N549" s="39" t="s">
        <v>3743</v>
      </c>
      <c r="O549" s="39" t="s">
        <v>4241</v>
      </c>
      <c r="P549" s="39" t="s">
        <v>4077</v>
      </c>
      <c r="Q549" s="37">
        <v>30</v>
      </c>
      <c r="R549" s="38" t="s">
        <v>1725</v>
      </c>
      <c r="S549" s="36" t="s">
        <v>3744</v>
      </c>
      <c r="T549" s="36" t="s">
        <v>4014</v>
      </c>
      <c r="U549" s="22" t="str">
        <f>IFERROR(VLOOKUP(C549,Mapping!B:H,5,0),"RBM to inform")</f>
        <v>CHANDIGARH</v>
      </c>
      <c r="V549" s="22" t="str">
        <f>IFERROR(VLOOKUP(C549,Mapping!B:H,6,0),"RBM to inform")</f>
        <v>CHANDIGARH ABM</v>
      </c>
      <c r="W549" s="22" t="str">
        <f>IFERROR(VLOOKUP(C549,Mapping!B:H,7,0),"RBM to inform")</f>
        <v>DELHI SM</v>
      </c>
    </row>
    <row r="550" spans="1:23">
      <c r="A550" s="39" t="s">
        <v>5359</v>
      </c>
      <c r="B550" s="41">
        <v>44695</v>
      </c>
      <c r="C550" s="39" t="s">
        <v>4077</v>
      </c>
      <c r="D550" s="39" t="s">
        <v>4078</v>
      </c>
      <c r="E550" s="39" t="s">
        <v>4197</v>
      </c>
      <c r="F550" s="39" t="s">
        <v>4198</v>
      </c>
      <c r="G550" s="39" t="s">
        <v>3741</v>
      </c>
      <c r="H550" s="39" t="s">
        <v>4246</v>
      </c>
      <c r="I550" s="39" t="s">
        <v>3742</v>
      </c>
      <c r="J550" s="42">
        <v>15</v>
      </c>
      <c r="K550" s="43">
        <v>9787.51</v>
      </c>
      <c r="L550" s="43">
        <v>10962.01</v>
      </c>
      <c r="M550" s="43">
        <v>652.5</v>
      </c>
      <c r="N550" s="39" t="s">
        <v>3743</v>
      </c>
      <c r="O550" s="39" t="s">
        <v>4241</v>
      </c>
      <c r="P550" s="39" t="s">
        <v>4077</v>
      </c>
      <c r="Q550" s="37">
        <v>15</v>
      </c>
      <c r="R550" s="38" t="s">
        <v>1725</v>
      </c>
      <c r="S550" s="36" t="s">
        <v>3744</v>
      </c>
      <c r="T550" s="36" t="s">
        <v>4014</v>
      </c>
      <c r="U550" s="22" t="str">
        <f>IFERROR(VLOOKUP(C550,Mapping!B:H,5,0),"RBM to inform")</f>
        <v>CHANDIGARH</v>
      </c>
      <c r="V550" s="22" t="str">
        <f>IFERROR(VLOOKUP(C550,Mapping!B:H,6,0),"RBM to inform")</f>
        <v>CHANDIGARH ABM</v>
      </c>
      <c r="W550" s="22" t="str">
        <f>IFERROR(VLOOKUP(C550,Mapping!B:H,7,0),"RBM to inform")</f>
        <v>DELHI SM</v>
      </c>
    </row>
    <row r="551" spans="1:23">
      <c r="A551" s="39" t="s">
        <v>5359</v>
      </c>
      <c r="B551" s="41">
        <v>44695</v>
      </c>
      <c r="C551" s="39" t="s">
        <v>4077</v>
      </c>
      <c r="D551" s="39" t="s">
        <v>4078</v>
      </c>
      <c r="E551" s="39" t="s">
        <v>4183</v>
      </c>
      <c r="F551" s="39" t="s">
        <v>4184</v>
      </c>
      <c r="G551" s="39" t="s">
        <v>3741</v>
      </c>
      <c r="H551" s="39" t="s">
        <v>4185</v>
      </c>
      <c r="I551" s="39" t="s">
        <v>3742</v>
      </c>
      <c r="J551" s="42">
        <v>15</v>
      </c>
      <c r="K551" s="43">
        <v>19575.03</v>
      </c>
      <c r="L551" s="43">
        <v>21924.03</v>
      </c>
      <c r="M551" s="43">
        <v>1305</v>
      </c>
      <c r="N551" s="39" t="s">
        <v>3743</v>
      </c>
      <c r="O551" s="39" t="s">
        <v>4241</v>
      </c>
      <c r="P551" s="39" t="s">
        <v>4077</v>
      </c>
      <c r="Q551" s="37">
        <v>15</v>
      </c>
      <c r="R551" s="38" t="s">
        <v>1725</v>
      </c>
      <c r="S551" s="36" t="s">
        <v>3744</v>
      </c>
      <c r="T551" s="36" t="s">
        <v>4014</v>
      </c>
      <c r="U551" s="22" t="str">
        <f>IFERROR(VLOOKUP(C551,Mapping!B:H,5,0),"RBM to inform")</f>
        <v>CHANDIGARH</v>
      </c>
      <c r="V551" s="22" t="str">
        <f>IFERROR(VLOOKUP(C551,Mapping!B:H,6,0),"RBM to inform")</f>
        <v>CHANDIGARH ABM</v>
      </c>
      <c r="W551" s="22" t="str">
        <f>IFERROR(VLOOKUP(C551,Mapping!B:H,7,0),"RBM to inform")</f>
        <v>DELHI SM</v>
      </c>
    </row>
    <row r="552" spans="1:23">
      <c r="A552" s="39" t="s">
        <v>5359</v>
      </c>
      <c r="B552" s="41">
        <v>44695</v>
      </c>
      <c r="C552" s="39" t="s">
        <v>4077</v>
      </c>
      <c r="D552" s="39" t="s">
        <v>4078</v>
      </c>
      <c r="E552" s="39" t="s">
        <v>4188</v>
      </c>
      <c r="F552" s="39" t="s">
        <v>4189</v>
      </c>
      <c r="G552" s="39" t="s">
        <v>3741</v>
      </c>
      <c r="H552" s="39" t="s">
        <v>4190</v>
      </c>
      <c r="I552" s="39" t="s">
        <v>3742</v>
      </c>
      <c r="J552" s="42">
        <v>10</v>
      </c>
      <c r="K552" s="43">
        <v>13050.01</v>
      </c>
      <c r="L552" s="43">
        <v>14616.01</v>
      </c>
      <c r="M552" s="43">
        <v>1305</v>
      </c>
      <c r="N552" s="39" t="s">
        <v>3743</v>
      </c>
      <c r="O552" s="39" t="s">
        <v>4241</v>
      </c>
      <c r="P552" s="39" t="s">
        <v>4077</v>
      </c>
      <c r="Q552" s="37">
        <v>10</v>
      </c>
      <c r="R552" s="38" t="s">
        <v>1725</v>
      </c>
      <c r="S552" s="36" t="s">
        <v>3744</v>
      </c>
      <c r="T552" s="36" t="s">
        <v>4014</v>
      </c>
      <c r="U552" s="22" t="str">
        <f>IFERROR(VLOOKUP(C552,Mapping!B:H,5,0),"RBM to inform")</f>
        <v>CHANDIGARH</v>
      </c>
      <c r="V552" s="22" t="str">
        <f>IFERROR(VLOOKUP(C552,Mapping!B:H,6,0),"RBM to inform")</f>
        <v>CHANDIGARH ABM</v>
      </c>
      <c r="W552" s="22" t="str">
        <f>IFERROR(VLOOKUP(C552,Mapping!B:H,7,0),"RBM to inform")</f>
        <v>DELHI SM</v>
      </c>
    </row>
    <row r="553" spans="1:23">
      <c r="A553" s="39" t="s">
        <v>5360</v>
      </c>
      <c r="B553" s="41">
        <v>44695</v>
      </c>
      <c r="C553" s="39" t="s">
        <v>1970</v>
      </c>
      <c r="D553" s="39" t="s">
        <v>1029</v>
      </c>
      <c r="E553" s="39" t="s">
        <v>4135</v>
      </c>
      <c r="F553" s="39" t="s">
        <v>4136</v>
      </c>
      <c r="G553" s="39" t="s">
        <v>3741</v>
      </c>
      <c r="H553" s="39" t="s">
        <v>4193</v>
      </c>
      <c r="I553" s="39" t="s">
        <v>3742</v>
      </c>
      <c r="J553" s="42">
        <v>5</v>
      </c>
      <c r="K553" s="43">
        <v>1632.86</v>
      </c>
      <c r="L553" s="43">
        <v>1828.8</v>
      </c>
      <c r="M553" s="43">
        <v>326.57</v>
      </c>
      <c r="N553" s="39" t="s">
        <v>3743</v>
      </c>
      <c r="O553" s="39" t="s">
        <v>4241</v>
      </c>
      <c r="P553" s="39" t="s">
        <v>1970</v>
      </c>
      <c r="Q553" s="37">
        <v>5</v>
      </c>
      <c r="R553" s="38" t="s">
        <v>1725</v>
      </c>
      <c r="S553" s="36" t="s">
        <v>3744</v>
      </c>
      <c r="T553" s="36" t="s">
        <v>4014</v>
      </c>
      <c r="U553" s="22" t="str">
        <f>IFERROR(VLOOKUP(C553,Mapping!B:H,5,0),"RBM to inform")</f>
        <v>CHANDIGARH</v>
      </c>
      <c r="V553" s="22" t="str">
        <f>IFERROR(VLOOKUP(C553,Mapping!B:H,6,0),"RBM to inform")</f>
        <v>CHANDIGARH ABM</v>
      </c>
      <c r="W553" s="22" t="str">
        <f>IFERROR(VLOOKUP(C553,Mapping!B:H,7,0),"RBM to inform")</f>
        <v>DELHI SM</v>
      </c>
    </row>
    <row r="554" spans="1:23">
      <c r="A554" s="39" t="s">
        <v>5360</v>
      </c>
      <c r="B554" s="41">
        <v>44695</v>
      </c>
      <c r="C554" s="39" t="s">
        <v>1970</v>
      </c>
      <c r="D554" s="39" t="s">
        <v>1029</v>
      </c>
      <c r="E554" s="39" t="s">
        <v>4197</v>
      </c>
      <c r="F554" s="39" t="s">
        <v>4198</v>
      </c>
      <c r="G554" s="39" t="s">
        <v>3741</v>
      </c>
      <c r="H554" s="39" t="s">
        <v>4246</v>
      </c>
      <c r="I554" s="39" t="s">
        <v>3742</v>
      </c>
      <c r="J554" s="42">
        <v>5</v>
      </c>
      <c r="K554" s="43">
        <v>3262.51</v>
      </c>
      <c r="L554" s="43">
        <v>3654.01</v>
      </c>
      <c r="M554" s="43">
        <v>652.5</v>
      </c>
      <c r="N554" s="39" t="s">
        <v>3743</v>
      </c>
      <c r="O554" s="39" t="s">
        <v>4241</v>
      </c>
      <c r="P554" s="39" t="s">
        <v>1970</v>
      </c>
      <c r="Q554" s="37">
        <v>5</v>
      </c>
      <c r="R554" s="38" t="s">
        <v>1725</v>
      </c>
      <c r="S554" s="36" t="s">
        <v>3744</v>
      </c>
      <c r="T554" s="36" t="s">
        <v>4014</v>
      </c>
      <c r="U554" s="22" t="str">
        <f>IFERROR(VLOOKUP(C554,Mapping!B:H,5,0),"RBM to inform")</f>
        <v>CHANDIGARH</v>
      </c>
      <c r="V554" s="22" t="str">
        <f>IFERROR(VLOOKUP(C554,Mapping!B:H,6,0),"RBM to inform")</f>
        <v>CHANDIGARH ABM</v>
      </c>
      <c r="W554" s="22" t="str">
        <f>IFERROR(VLOOKUP(C554,Mapping!B:H,7,0),"RBM to inform")</f>
        <v>DELHI SM</v>
      </c>
    </row>
    <row r="555" spans="1:23">
      <c r="A555" s="39" t="s">
        <v>5493</v>
      </c>
      <c r="B555" s="41">
        <v>44697</v>
      </c>
      <c r="C555" s="39" t="s">
        <v>4079</v>
      </c>
      <c r="D555" s="39" t="s">
        <v>4080</v>
      </c>
      <c r="E555" s="39" t="s">
        <v>4197</v>
      </c>
      <c r="F555" s="39" t="s">
        <v>4198</v>
      </c>
      <c r="G555" s="39" t="s">
        <v>3741</v>
      </c>
      <c r="H555" s="39" t="s">
        <v>4246</v>
      </c>
      <c r="I555" s="39" t="s">
        <v>3742</v>
      </c>
      <c r="J555" s="42">
        <v>6</v>
      </c>
      <c r="K555" s="43">
        <v>3914.95</v>
      </c>
      <c r="L555" s="43">
        <v>4384.75</v>
      </c>
      <c r="M555" s="43">
        <v>652.5</v>
      </c>
      <c r="N555" s="39" t="s">
        <v>3743</v>
      </c>
      <c r="O555" s="39" t="s">
        <v>4241</v>
      </c>
      <c r="P555" s="39" t="s">
        <v>4079</v>
      </c>
      <c r="Q555" s="37">
        <v>6</v>
      </c>
      <c r="R555" s="38" t="s">
        <v>1725</v>
      </c>
      <c r="S555" s="36" t="s">
        <v>3744</v>
      </c>
      <c r="T555" s="36" t="s">
        <v>4014</v>
      </c>
      <c r="U555" s="22" t="str">
        <f>IFERROR(VLOOKUP(C555,Mapping!B:H,5,0),"RBM to inform")</f>
        <v>CHANDIGARH</v>
      </c>
      <c r="V555" s="22" t="str">
        <f>IFERROR(VLOOKUP(C555,Mapping!B:H,6,0),"RBM to inform")</f>
        <v>CHANDIGARH ABM</v>
      </c>
      <c r="W555" s="22" t="str">
        <f>IFERROR(VLOOKUP(C555,Mapping!B:H,7,0),"RBM to inform")</f>
        <v>DELHI SM</v>
      </c>
    </row>
    <row r="556" spans="1:23">
      <c r="A556" s="39" t="s">
        <v>5493</v>
      </c>
      <c r="B556" s="41">
        <v>44697</v>
      </c>
      <c r="C556" s="39" t="s">
        <v>4079</v>
      </c>
      <c r="D556" s="39" t="s">
        <v>4080</v>
      </c>
      <c r="E556" s="39" t="s">
        <v>4135</v>
      </c>
      <c r="F556" s="39" t="s">
        <v>4136</v>
      </c>
      <c r="G556" s="39" t="s">
        <v>3741</v>
      </c>
      <c r="H556" s="39" t="s">
        <v>4265</v>
      </c>
      <c r="I556" s="39" t="s">
        <v>3742</v>
      </c>
      <c r="J556" s="42">
        <v>6</v>
      </c>
      <c r="K556" s="43">
        <v>1959.4</v>
      </c>
      <c r="L556" s="43">
        <v>2194.5300000000002</v>
      </c>
      <c r="M556" s="43">
        <v>326.57</v>
      </c>
      <c r="N556" s="39" t="s">
        <v>3743</v>
      </c>
      <c r="O556" s="39" t="s">
        <v>4241</v>
      </c>
      <c r="P556" s="39" t="s">
        <v>4079</v>
      </c>
      <c r="Q556" s="37">
        <v>6</v>
      </c>
      <c r="R556" s="38" t="s">
        <v>1725</v>
      </c>
      <c r="S556" s="36" t="s">
        <v>3744</v>
      </c>
      <c r="T556" s="36" t="s">
        <v>4014</v>
      </c>
      <c r="U556" s="22" t="str">
        <f>IFERROR(VLOOKUP(C556,Mapping!B:H,5,0),"RBM to inform")</f>
        <v>CHANDIGARH</v>
      </c>
      <c r="V556" s="22" t="str">
        <f>IFERROR(VLOOKUP(C556,Mapping!B:H,6,0),"RBM to inform")</f>
        <v>CHANDIGARH ABM</v>
      </c>
      <c r="W556" s="22" t="str">
        <f>IFERROR(VLOOKUP(C556,Mapping!B:H,7,0),"RBM to inform")</f>
        <v>DELHI SM</v>
      </c>
    </row>
    <row r="557" spans="1:23">
      <c r="A557" s="39" t="s">
        <v>5493</v>
      </c>
      <c r="B557" s="41">
        <v>44697</v>
      </c>
      <c r="C557" s="39" t="s">
        <v>4079</v>
      </c>
      <c r="D557" s="39" t="s">
        <v>4080</v>
      </c>
      <c r="E557" s="39" t="s">
        <v>4188</v>
      </c>
      <c r="F557" s="39" t="s">
        <v>4189</v>
      </c>
      <c r="G557" s="39" t="s">
        <v>3741</v>
      </c>
      <c r="H557" s="39" t="s">
        <v>4190</v>
      </c>
      <c r="I557" s="39" t="s">
        <v>3742</v>
      </c>
      <c r="J557" s="42">
        <v>2</v>
      </c>
      <c r="K557" s="43">
        <v>2609.9699999999998</v>
      </c>
      <c r="L557" s="43">
        <v>2923.17</v>
      </c>
      <c r="M557" s="43">
        <v>1305</v>
      </c>
      <c r="N557" s="39" t="s">
        <v>3743</v>
      </c>
      <c r="O557" s="39" t="s">
        <v>4241</v>
      </c>
      <c r="P557" s="39" t="s">
        <v>4079</v>
      </c>
      <c r="Q557" s="37">
        <v>2</v>
      </c>
      <c r="R557" s="38" t="s">
        <v>1725</v>
      </c>
      <c r="S557" s="36" t="s">
        <v>3744</v>
      </c>
      <c r="T557" s="36" t="s">
        <v>4014</v>
      </c>
      <c r="U557" s="22" t="str">
        <f>IFERROR(VLOOKUP(C557,Mapping!B:H,5,0),"RBM to inform")</f>
        <v>CHANDIGARH</v>
      </c>
      <c r="V557" s="22" t="str">
        <f>IFERROR(VLOOKUP(C557,Mapping!B:H,6,0),"RBM to inform")</f>
        <v>CHANDIGARH ABM</v>
      </c>
      <c r="W557" s="22" t="str">
        <f>IFERROR(VLOOKUP(C557,Mapping!B:H,7,0),"RBM to inform")</f>
        <v>DELHI SM</v>
      </c>
    </row>
    <row r="558" spans="1:23">
      <c r="A558" s="39" t="s">
        <v>5494</v>
      </c>
      <c r="B558" s="41">
        <v>44697</v>
      </c>
      <c r="C558" s="39" t="s">
        <v>2011</v>
      </c>
      <c r="D558" s="39" t="s">
        <v>609</v>
      </c>
      <c r="E558" s="39" t="s">
        <v>4188</v>
      </c>
      <c r="F558" s="39" t="s">
        <v>4189</v>
      </c>
      <c r="G558" s="39" t="s">
        <v>3741</v>
      </c>
      <c r="H558" s="39" t="s">
        <v>4190</v>
      </c>
      <c r="I558" s="39" t="s">
        <v>3742</v>
      </c>
      <c r="J558" s="42">
        <v>6</v>
      </c>
      <c r="K558" s="43">
        <v>7829.99</v>
      </c>
      <c r="L558" s="43">
        <v>8769.59</v>
      </c>
      <c r="M558" s="43">
        <v>1305</v>
      </c>
      <c r="N558" s="39" t="s">
        <v>3743</v>
      </c>
      <c r="O558" s="39" t="s">
        <v>4241</v>
      </c>
      <c r="P558" s="39" t="s">
        <v>2011</v>
      </c>
      <c r="Q558" s="37">
        <v>6</v>
      </c>
      <c r="R558" s="38" t="s">
        <v>1725</v>
      </c>
      <c r="S558" s="36" t="s">
        <v>3744</v>
      </c>
      <c r="T558" s="36" t="s">
        <v>4014</v>
      </c>
      <c r="U558" s="22" t="str">
        <f>IFERROR(VLOOKUP(C558,Mapping!B:H,5,0),"RBM to inform")</f>
        <v>JALANDHAR</v>
      </c>
      <c r="V558" s="22" t="str">
        <f>IFERROR(VLOOKUP(C558,Mapping!B:H,6,0),"RBM to inform")</f>
        <v>CHANDIGARH ABM</v>
      </c>
      <c r="W558" s="22" t="str">
        <f>IFERROR(VLOOKUP(C558,Mapping!B:H,7,0),"RBM to inform")</f>
        <v>DELHI SM</v>
      </c>
    </row>
    <row r="559" spans="1:23">
      <c r="A559" s="39" t="s">
        <v>5495</v>
      </c>
      <c r="B559" s="41">
        <v>44697</v>
      </c>
      <c r="C559" s="39" t="s">
        <v>3092</v>
      </c>
      <c r="D559" s="39" t="s">
        <v>3470</v>
      </c>
      <c r="E559" s="39" t="s">
        <v>4183</v>
      </c>
      <c r="F559" s="39" t="s">
        <v>4184</v>
      </c>
      <c r="G559" s="39" t="s">
        <v>3741</v>
      </c>
      <c r="H559" s="39" t="s">
        <v>4185</v>
      </c>
      <c r="I559" s="39" t="s">
        <v>3742</v>
      </c>
      <c r="J559" s="42">
        <v>2</v>
      </c>
      <c r="K559" s="43">
        <v>2610.14</v>
      </c>
      <c r="L559" s="43">
        <v>2923.34</v>
      </c>
      <c r="M559" s="43">
        <v>1305</v>
      </c>
      <c r="N559" s="39" t="s">
        <v>3743</v>
      </c>
      <c r="O559" s="39" t="s">
        <v>4241</v>
      </c>
      <c r="P559" s="39" t="s">
        <v>3092</v>
      </c>
      <c r="Q559" s="37">
        <v>2</v>
      </c>
      <c r="R559" s="38" t="s">
        <v>1725</v>
      </c>
      <c r="S559" s="36" t="s">
        <v>3744</v>
      </c>
      <c r="T559" s="36" t="s">
        <v>4014</v>
      </c>
      <c r="U559" s="22" t="str">
        <f>IFERROR(VLOOKUP(C559,Mapping!B:H,5,0),"RBM to inform")</f>
        <v>DELHI</v>
      </c>
      <c r="V559" s="22" t="str">
        <f>IFERROR(VLOOKUP(C559,Mapping!B:H,6,0),"RBM to inform")</f>
        <v>DELHI ABM</v>
      </c>
      <c r="W559" s="22" t="str">
        <f>IFERROR(VLOOKUP(C559,Mapping!B:H,7,0),"RBM to inform")</f>
        <v>DELHI SM</v>
      </c>
    </row>
    <row r="560" spans="1:23">
      <c r="A560" s="39" t="s">
        <v>5496</v>
      </c>
      <c r="B560" s="41">
        <v>44697</v>
      </c>
      <c r="C560" s="39" t="s">
        <v>1995</v>
      </c>
      <c r="D560" s="39" t="s">
        <v>918</v>
      </c>
      <c r="E560" s="39" t="s">
        <v>4183</v>
      </c>
      <c r="F560" s="39" t="s">
        <v>4184</v>
      </c>
      <c r="G560" s="39" t="s">
        <v>3741</v>
      </c>
      <c r="H560" s="39" t="s">
        <v>4185</v>
      </c>
      <c r="I560" s="39" t="s">
        <v>3742</v>
      </c>
      <c r="J560" s="42">
        <v>18</v>
      </c>
      <c r="K560" s="43">
        <v>23490.2</v>
      </c>
      <c r="L560" s="43">
        <v>26309</v>
      </c>
      <c r="M560" s="43">
        <v>1305</v>
      </c>
      <c r="N560" s="39" t="s">
        <v>3743</v>
      </c>
      <c r="O560" s="39" t="s">
        <v>4241</v>
      </c>
      <c r="P560" s="39" t="s">
        <v>1995</v>
      </c>
      <c r="Q560" s="37">
        <v>18</v>
      </c>
      <c r="R560" s="38" t="s">
        <v>1725</v>
      </c>
      <c r="S560" s="36" t="s">
        <v>3744</v>
      </c>
      <c r="T560" s="36" t="s">
        <v>4014</v>
      </c>
      <c r="U560" s="22" t="str">
        <f>IFERROR(VLOOKUP(C560,Mapping!B:H,5,0),"RBM to inform")</f>
        <v>CHANDIGARH</v>
      </c>
      <c r="V560" s="22" t="str">
        <f>IFERROR(VLOOKUP(C560,Mapping!B:H,6,0),"RBM to inform")</f>
        <v>CHANDIGARH ABM</v>
      </c>
      <c r="W560" s="22" t="str">
        <f>IFERROR(VLOOKUP(C560,Mapping!B:H,7,0),"RBM to inform")</f>
        <v>DELHI SM</v>
      </c>
    </row>
    <row r="561" spans="1:23">
      <c r="A561" s="39" t="s">
        <v>5612</v>
      </c>
      <c r="B561" s="41">
        <v>44698</v>
      </c>
      <c r="C561" s="39" t="s">
        <v>3318</v>
      </c>
      <c r="D561" s="39" t="s">
        <v>5613</v>
      </c>
      <c r="E561" s="39" t="s">
        <v>4197</v>
      </c>
      <c r="F561" s="39" t="s">
        <v>4198</v>
      </c>
      <c r="G561" s="39" t="s">
        <v>3741</v>
      </c>
      <c r="H561" s="39" t="s">
        <v>4199</v>
      </c>
      <c r="I561" s="39" t="s">
        <v>3742</v>
      </c>
      <c r="J561" s="42">
        <v>9</v>
      </c>
      <c r="K561" s="43">
        <v>5872.71</v>
      </c>
      <c r="L561" s="43">
        <v>6577.41</v>
      </c>
      <c r="M561" s="43">
        <v>652.5</v>
      </c>
      <c r="N561" s="39" t="s">
        <v>3743</v>
      </c>
      <c r="O561" s="39" t="s">
        <v>4241</v>
      </c>
      <c r="P561" s="39" t="s">
        <v>3318</v>
      </c>
      <c r="Q561" s="37">
        <v>9</v>
      </c>
      <c r="R561" s="38" t="s">
        <v>1725</v>
      </c>
      <c r="S561" s="36" t="s">
        <v>3744</v>
      </c>
      <c r="T561" s="36" t="s">
        <v>4014</v>
      </c>
      <c r="U561" s="22" t="str">
        <f>IFERROR(VLOOKUP(C561,Mapping!B:H,5,0),"RBM to inform")</f>
        <v>CHANDIGARH</v>
      </c>
      <c r="V561" s="22" t="str">
        <f>IFERROR(VLOOKUP(C561,Mapping!B:H,6,0),"RBM to inform")</f>
        <v>CHANDIGARH ABM</v>
      </c>
      <c r="W561" s="22" t="str">
        <f>IFERROR(VLOOKUP(C561,Mapping!B:H,7,0),"RBM to inform")</f>
        <v>DELHI SM</v>
      </c>
    </row>
    <row r="562" spans="1:23">
      <c r="A562" s="39" t="s">
        <v>5612</v>
      </c>
      <c r="B562" s="41">
        <v>44698</v>
      </c>
      <c r="C562" s="39" t="s">
        <v>3318</v>
      </c>
      <c r="D562" s="39" t="s">
        <v>5613</v>
      </c>
      <c r="E562" s="39" t="s">
        <v>4188</v>
      </c>
      <c r="F562" s="39" t="s">
        <v>4189</v>
      </c>
      <c r="G562" s="39" t="s">
        <v>3741</v>
      </c>
      <c r="H562" s="39" t="s">
        <v>4190</v>
      </c>
      <c r="I562" s="39" t="s">
        <v>3742</v>
      </c>
      <c r="J562" s="42">
        <v>4</v>
      </c>
      <c r="K562" s="43">
        <v>5220.1899999999996</v>
      </c>
      <c r="L562" s="43">
        <v>5846.59</v>
      </c>
      <c r="M562" s="43">
        <v>1305</v>
      </c>
      <c r="N562" s="39" t="s">
        <v>3743</v>
      </c>
      <c r="O562" s="39" t="s">
        <v>4241</v>
      </c>
      <c r="P562" s="39" t="s">
        <v>3318</v>
      </c>
      <c r="Q562" s="37">
        <v>4</v>
      </c>
      <c r="R562" s="38" t="s">
        <v>1725</v>
      </c>
      <c r="S562" s="36" t="s">
        <v>3744</v>
      </c>
      <c r="T562" s="36" t="s">
        <v>4014</v>
      </c>
      <c r="U562" s="22" t="str">
        <f>IFERROR(VLOOKUP(C562,Mapping!B:H,5,0),"RBM to inform")</f>
        <v>CHANDIGARH</v>
      </c>
      <c r="V562" s="22" t="str">
        <f>IFERROR(VLOOKUP(C562,Mapping!B:H,6,0),"RBM to inform")</f>
        <v>CHANDIGARH ABM</v>
      </c>
      <c r="W562" s="22" t="str">
        <f>IFERROR(VLOOKUP(C562,Mapping!B:H,7,0),"RBM to inform")</f>
        <v>DELHI SM</v>
      </c>
    </row>
    <row r="563" spans="1:23">
      <c r="A563" s="39" t="s">
        <v>5614</v>
      </c>
      <c r="B563" s="41">
        <v>44698</v>
      </c>
      <c r="C563" s="39" t="s">
        <v>1982</v>
      </c>
      <c r="D563" s="39" t="s">
        <v>1983</v>
      </c>
      <c r="E563" s="39" t="s">
        <v>4197</v>
      </c>
      <c r="F563" s="39" t="s">
        <v>4198</v>
      </c>
      <c r="G563" s="39" t="s">
        <v>3741</v>
      </c>
      <c r="H563" s="39" t="s">
        <v>4199</v>
      </c>
      <c r="I563" s="39" t="s">
        <v>3742</v>
      </c>
      <c r="J563" s="42">
        <v>20</v>
      </c>
      <c r="K563" s="43">
        <v>13049.96</v>
      </c>
      <c r="L563" s="43">
        <v>14615.96</v>
      </c>
      <c r="M563" s="43">
        <v>652.5</v>
      </c>
      <c r="N563" s="39" t="s">
        <v>3743</v>
      </c>
      <c r="O563" s="39" t="s">
        <v>4241</v>
      </c>
      <c r="P563" s="39" t="s">
        <v>1982</v>
      </c>
      <c r="Q563" s="37">
        <v>20</v>
      </c>
      <c r="R563" s="38" t="s">
        <v>1725</v>
      </c>
      <c r="S563" s="36" t="s">
        <v>3744</v>
      </c>
      <c r="T563" s="36" t="s">
        <v>4014</v>
      </c>
      <c r="U563" s="22" t="str">
        <f>IFERROR(VLOOKUP(C563,Mapping!B:H,5,0),"RBM to inform")</f>
        <v>DELHI</v>
      </c>
      <c r="V563" s="22" t="str">
        <f>IFERROR(VLOOKUP(C563,Mapping!B:H,6,0),"RBM to inform")</f>
        <v>DELHI ABM</v>
      </c>
      <c r="W563" s="22" t="str">
        <f>IFERROR(VLOOKUP(C563,Mapping!B:H,7,0),"RBM to inform")</f>
        <v>DELHI SM</v>
      </c>
    </row>
    <row r="564" spans="1:23">
      <c r="A564" s="39" t="s">
        <v>5614</v>
      </c>
      <c r="B564" s="41">
        <v>44698</v>
      </c>
      <c r="C564" s="39" t="s">
        <v>1982</v>
      </c>
      <c r="D564" s="39" t="s">
        <v>1983</v>
      </c>
      <c r="E564" s="39" t="s">
        <v>4135</v>
      </c>
      <c r="F564" s="39" t="s">
        <v>4136</v>
      </c>
      <c r="G564" s="39" t="s">
        <v>3741</v>
      </c>
      <c r="H564" s="39" t="s">
        <v>4193</v>
      </c>
      <c r="I564" s="39" t="s">
        <v>3742</v>
      </c>
      <c r="J564" s="42">
        <v>30</v>
      </c>
      <c r="K564" s="43">
        <v>9797.07</v>
      </c>
      <c r="L564" s="43">
        <v>10972.72</v>
      </c>
      <c r="M564" s="43">
        <v>326.57</v>
      </c>
      <c r="N564" s="39" t="s">
        <v>3743</v>
      </c>
      <c r="O564" s="39" t="s">
        <v>4241</v>
      </c>
      <c r="P564" s="39" t="s">
        <v>1982</v>
      </c>
      <c r="Q564" s="37">
        <v>30</v>
      </c>
      <c r="R564" s="38" t="s">
        <v>1725</v>
      </c>
      <c r="S564" s="36" t="s">
        <v>3744</v>
      </c>
      <c r="T564" s="36" t="s">
        <v>4014</v>
      </c>
      <c r="U564" s="22" t="str">
        <f>IFERROR(VLOOKUP(C564,Mapping!B:H,5,0),"RBM to inform")</f>
        <v>DELHI</v>
      </c>
      <c r="V564" s="22" t="str">
        <f>IFERROR(VLOOKUP(C564,Mapping!B:H,6,0),"RBM to inform")</f>
        <v>DELHI ABM</v>
      </c>
      <c r="W564" s="22" t="str">
        <f>IFERROR(VLOOKUP(C564,Mapping!B:H,7,0),"RBM to inform")</f>
        <v>DELHI SM</v>
      </c>
    </row>
    <row r="565" spans="1:23">
      <c r="A565" s="39" t="s">
        <v>5614</v>
      </c>
      <c r="B565" s="41">
        <v>44698</v>
      </c>
      <c r="C565" s="39" t="s">
        <v>1982</v>
      </c>
      <c r="D565" s="39" t="s">
        <v>1983</v>
      </c>
      <c r="E565" s="39" t="s">
        <v>4188</v>
      </c>
      <c r="F565" s="39" t="s">
        <v>4189</v>
      </c>
      <c r="G565" s="39" t="s">
        <v>3741</v>
      </c>
      <c r="H565" s="39" t="s">
        <v>4190</v>
      </c>
      <c r="I565" s="39" t="s">
        <v>3742</v>
      </c>
      <c r="J565" s="42">
        <v>30</v>
      </c>
      <c r="K565" s="43">
        <v>39149.870000000003</v>
      </c>
      <c r="L565" s="43">
        <v>43847.87</v>
      </c>
      <c r="M565" s="43">
        <v>1305</v>
      </c>
      <c r="N565" s="39" t="s">
        <v>3743</v>
      </c>
      <c r="O565" s="39" t="s">
        <v>4241</v>
      </c>
      <c r="P565" s="39" t="s">
        <v>1982</v>
      </c>
      <c r="Q565" s="37">
        <v>30</v>
      </c>
      <c r="R565" s="38" t="s">
        <v>1725</v>
      </c>
      <c r="S565" s="36" t="s">
        <v>3744</v>
      </c>
      <c r="T565" s="36" t="s">
        <v>4014</v>
      </c>
      <c r="U565" s="22" t="str">
        <f>IFERROR(VLOOKUP(C565,Mapping!B:H,5,0),"RBM to inform")</f>
        <v>DELHI</v>
      </c>
      <c r="V565" s="22" t="str">
        <f>IFERROR(VLOOKUP(C565,Mapping!B:H,6,0),"RBM to inform")</f>
        <v>DELHI ABM</v>
      </c>
      <c r="W565" s="22" t="str">
        <f>IFERROR(VLOOKUP(C565,Mapping!B:H,7,0),"RBM to inform")</f>
        <v>DELHI SM</v>
      </c>
    </row>
    <row r="566" spans="1:23">
      <c r="A566" s="39" t="s">
        <v>5615</v>
      </c>
      <c r="B566" s="41">
        <v>44698</v>
      </c>
      <c r="C566" s="39" t="s">
        <v>2014</v>
      </c>
      <c r="D566" s="39" t="s">
        <v>896</v>
      </c>
      <c r="E566" s="39" t="s">
        <v>4188</v>
      </c>
      <c r="F566" s="39" t="s">
        <v>4189</v>
      </c>
      <c r="G566" s="39" t="s">
        <v>3741</v>
      </c>
      <c r="H566" s="39" t="s">
        <v>4190</v>
      </c>
      <c r="I566" s="39" t="s">
        <v>3742</v>
      </c>
      <c r="J566" s="42">
        <v>10</v>
      </c>
      <c r="K566" s="43">
        <v>13049.95</v>
      </c>
      <c r="L566" s="43">
        <v>14615.95</v>
      </c>
      <c r="M566" s="43">
        <v>1305</v>
      </c>
      <c r="N566" s="39" t="s">
        <v>3743</v>
      </c>
      <c r="O566" s="39" t="s">
        <v>4241</v>
      </c>
      <c r="P566" s="39" t="s">
        <v>2014</v>
      </c>
      <c r="Q566" s="37">
        <v>10</v>
      </c>
      <c r="R566" s="38" t="s">
        <v>1725</v>
      </c>
      <c r="S566" s="36" t="s">
        <v>3744</v>
      </c>
      <c r="T566" s="36" t="s">
        <v>4014</v>
      </c>
      <c r="U566" s="22" t="str">
        <f>IFERROR(VLOOKUP(C566,Mapping!B:H,5,0),"RBM to inform")</f>
        <v>CHANDIGARH</v>
      </c>
      <c r="V566" s="22" t="str">
        <f>IFERROR(VLOOKUP(C566,Mapping!B:H,6,0),"RBM to inform")</f>
        <v>CHANDIGARH ABM</v>
      </c>
      <c r="W566" s="22" t="str">
        <f>IFERROR(VLOOKUP(C566,Mapping!B:H,7,0),"RBM to inform")</f>
        <v>DELHI SM</v>
      </c>
    </row>
    <row r="567" spans="1:23">
      <c r="A567" s="39" t="s">
        <v>5616</v>
      </c>
      <c r="B567" s="41">
        <v>44698</v>
      </c>
      <c r="C567" s="39" t="s">
        <v>3169</v>
      </c>
      <c r="D567" s="39" t="s">
        <v>1184</v>
      </c>
      <c r="E567" s="39" t="s">
        <v>4197</v>
      </c>
      <c r="F567" s="39" t="s">
        <v>4198</v>
      </c>
      <c r="G567" s="39" t="s">
        <v>3741</v>
      </c>
      <c r="H567" s="39" t="s">
        <v>4246</v>
      </c>
      <c r="I567" s="39" t="s">
        <v>3742</v>
      </c>
      <c r="J567" s="42">
        <v>10</v>
      </c>
      <c r="K567" s="43">
        <v>6525.21</v>
      </c>
      <c r="L567" s="43">
        <v>7308.21</v>
      </c>
      <c r="M567" s="43">
        <v>652.5</v>
      </c>
      <c r="N567" s="39" t="s">
        <v>3743</v>
      </c>
      <c r="O567" s="39" t="s">
        <v>4241</v>
      </c>
      <c r="P567" s="39" t="s">
        <v>3169</v>
      </c>
      <c r="Q567" s="37">
        <v>10</v>
      </c>
      <c r="R567" s="38" t="s">
        <v>1725</v>
      </c>
      <c r="S567" s="36" t="s">
        <v>3744</v>
      </c>
      <c r="T567" s="36" t="s">
        <v>4014</v>
      </c>
      <c r="U567" s="22" t="str">
        <f>IFERROR(VLOOKUP(C567,Mapping!B:H,5,0),"RBM to inform")</f>
        <v>CHANDIGARH</v>
      </c>
      <c r="V567" s="22" t="str">
        <f>IFERROR(VLOOKUP(C567,Mapping!B:H,6,0),"RBM to inform")</f>
        <v>CHANDIGARH ABM</v>
      </c>
      <c r="W567" s="22" t="str">
        <f>IFERROR(VLOOKUP(C567,Mapping!B:H,7,0),"RBM to inform")</f>
        <v>DELHI SM</v>
      </c>
    </row>
    <row r="568" spans="1:23">
      <c r="A568" s="39" t="s">
        <v>5682</v>
      </c>
      <c r="B568" s="41">
        <v>44699</v>
      </c>
      <c r="C568" s="39" t="s">
        <v>1973</v>
      </c>
      <c r="D568" s="39" t="s">
        <v>351</v>
      </c>
      <c r="E568" s="39" t="s">
        <v>4188</v>
      </c>
      <c r="F568" s="39" t="s">
        <v>4189</v>
      </c>
      <c r="G568" s="39" t="s">
        <v>3741</v>
      </c>
      <c r="H568" s="39" t="s">
        <v>4190</v>
      </c>
      <c r="I568" s="39" t="s">
        <v>3742</v>
      </c>
      <c r="J568" s="42">
        <v>15</v>
      </c>
      <c r="K568" s="43">
        <v>19575.03</v>
      </c>
      <c r="L568" s="43">
        <v>21924.03</v>
      </c>
      <c r="M568" s="43">
        <v>1305</v>
      </c>
      <c r="N568" s="39" t="s">
        <v>3743</v>
      </c>
      <c r="O568" s="39" t="s">
        <v>4241</v>
      </c>
      <c r="P568" s="39" t="s">
        <v>1973</v>
      </c>
      <c r="Q568" s="37">
        <v>15</v>
      </c>
      <c r="R568" s="38" t="s">
        <v>1725</v>
      </c>
      <c r="S568" s="36" t="s">
        <v>3744</v>
      </c>
      <c r="T568" s="36" t="s">
        <v>4014</v>
      </c>
      <c r="U568" s="22" t="str">
        <f>IFERROR(VLOOKUP(C568,Mapping!B:H,5,0),"RBM to inform")</f>
        <v>SRINAGAR</v>
      </c>
      <c r="V568" s="22" t="str">
        <f>IFERROR(VLOOKUP(C568,Mapping!B:H,6,0),"RBM to inform")</f>
        <v>CHANDIGARH ABM</v>
      </c>
      <c r="W568" s="22" t="str">
        <f>IFERROR(VLOOKUP(C568,Mapping!B:H,7,0),"RBM to inform")</f>
        <v>DELHI SM</v>
      </c>
    </row>
    <row r="569" spans="1:23">
      <c r="A569" s="39" t="s">
        <v>5682</v>
      </c>
      <c r="B569" s="41">
        <v>44699</v>
      </c>
      <c r="C569" s="39" t="s">
        <v>1973</v>
      </c>
      <c r="D569" s="39" t="s">
        <v>351</v>
      </c>
      <c r="E569" s="39" t="s">
        <v>4135</v>
      </c>
      <c r="F569" s="39" t="s">
        <v>4136</v>
      </c>
      <c r="G569" s="39" t="s">
        <v>3741</v>
      </c>
      <c r="H569" s="39" t="s">
        <v>4193</v>
      </c>
      <c r="I569" s="39" t="s">
        <v>3742</v>
      </c>
      <c r="J569" s="42">
        <v>12</v>
      </c>
      <c r="K569" s="43">
        <v>3918.85</v>
      </c>
      <c r="L569" s="43">
        <v>4389.1099999999997</v>
      </c>
      <c r="M569" s="43">
        <v>326.57</v>
      </c>
      <c r="N569" s="39" t="s">
        <v>3743</v>
      </c>
      <c r="O569" s="39" t="s">
        <v>4241</v>
      </c>
      <c r="P569" s="39" t="s">
        <v>1973</v>
      </c>
      <c r="Q569" s="37">
        <v>12</v>
      </c>
      <c r="R569" s="38" t="s">
        <v>1725</v>
      </c>
      <c r="S569" s="36" t="s">
        <v>3744</v>
      </c>
      <c r="T569" s="36" t="s">
        <v>4014</v>
      </c>
      <c r="U569" s="22" t="str">
        <f>IFERROR(VLOOKUP(C569,Mapping!B:H,5,0),"RBM to inform")</f>
        <v>SRINAGAR</v>
      </c>
      <c r="V569" s="22" t="str">
        <f>IFERROR(VLOOKUP(C569,Mapping!B:H,6,0),"RBM to inform")</f>
        <v>CHANDIGARH ABM</v>
      </c>
      <c r="W569" s="22" t="str">
        <f>IFERROR(VLOOKUP(C569,Mapping!B:H,7,0),"RBM to inform")</f>
        <v>DELHI SM</v>
      </c>
    </row>
    <row r="570" spans="1:23">
      <c r="A570" s="39" t="s">
        <v>5683</v>
      </c>
      <c r="B570" s="41">
        <v>44699</v>
      </c>
      <c r="C570" s="39" t="s">
        <v>3676</v>
      </c>
      <c r="D570" s="39" t="s">
        <v>3677</v>
      </c>
      <c r="E570" s="39" t="s">
        <v>4135</v>
      </c>
      <c r="F570" s="39" t="s">
        <v>4136</v>
      </c>
      <c r="G570" s="39" t="s">
        <v>3741</v>
      </c>
      <c r="H570" s="39" t="s">
        <v>4265</v>
      </c>
      <c r="I570" s="39" t="s">
        <v>3742</v>
      </c>
      <c r="J570" s="42">
        <v>24</v>
      </c>
      <c r="K570" s="43">
        <v>7837.73</v>
      </c>
      <c r="L570" s="43">
        <v>8778.25</v>
      </c>
      <c r="M570" s="43">
        <v>326.57</v>
      </c>
      <c r="N570" s="39" t="s">
        <v>3743</v>
      </c>
      <c r="O570" s="39" t="s">
        <v>4241</v>
      </c>
      <c r="P570" s="39" t="s">
        <v>3676</v>
      </c>
      <c r="Q570" s="37">
        <v>24</v>
      </c>
      <c r="R570" s="38" t="s">
        <v>1725</v>
      </c>
      <c r="S570" s="36" t="s">
        <v>3744</v>
      </c>
      <c r="T570" s="36" t="s">
        <v>4014</v>
      </c>
      <c r="U570" s="22" t="str">
        <f>IFERROR(VLOOKUP(C570,Mapping!B:H,5,0),"RBM to inform")</f>
        <v>CHANDIGARH</v>
      </c>
      <c r="V570" s="22" t="str">
        <f>IFERROR(VLOOKUP(C570,Mapping!B:H,6,0),"RBM to inform")</f>
        <v>CHANDIGARH ABM</v>
      </c>
      <c r="W570" s="22" t="str">
        <f>IFERROR(VLOOKUP(C570,Mapping!B:H,7,0),"RBM to inform")</f>
        <v>DELHI SM</v>
      </c>
    </row>
    <row r="571" spans="1:23">
      <c r="A571" s="39" t="s">
        <v>5683</v>
      </c>
      <c r="B571" s="41">
        <v>44699</v>
      </c>
      <c r="C571" s="39" t="s">
        <v>3676</v>
      </c>
      <c r="D571" s="39" t="s">
        <v>3677</v>
      </c>
      <c r="E571" s="39" t="s">
        <v>4183</v>
      </c>
      <c r="F571" s="39" t="s">
        <v>4184</v>
      </c>
      <c r="G571" s="39" t="s">
        <v>3741</v>
      </c>
      <c r="H571" s="39" t="s">
        <v>4185</v>
      </c>
      <c r="I571" s="39" t="s">
        <v>3742</v>
      </c>
      <c r="J571" s="42">
        <v>6</v>
      </c>
      <c r="K571" s="43">
        <v>7830.04</v>
      </c>
      <c r="L571" s="43">
        <v>8769.64</v>
      </c>
      <c r="M571" s="43">
        <v>1305</v>
      </c>
      <c r="N571" s="39" t="s">
        <v>3743</v>
      </c>
      <c r="O571" s="39" t="s">
        <v>4241</v>
      </c>
      <c r="P571" s="39" t="s">
        <v>3676</v>
      </c>
      <c r="Q571" s="37">
        <v>6</v>
      </c>
      <c r="R571" s="38" t="s">
        <v>1725</v>
      </c>
      <c r="S571" s="36" t="s">
        <v>3744</v>
      </c>
      <c r="T571" s="36" t="s">
        <v>4014</v>
      </c>
      <c r="U571" s="22" t="str">
        <f>IFERROR(VLOOKUP(C571,Mapping!B:H,5,0),"RBM to inform")</f>
        <v>CHANDIGARH</v>
      </c>
      <c r="V571" s="22" t="str">
        <f>IFERROR(VLOOKUP(C571,Mapping!B:H,6,0),"RBM to inform")</f>
        <v>CHANDIGARH ABM</v>
      </c>
      <c r="W571" s="22" t="str">
        <f>IFERROR(VLOOKUP(C571,Mapping!B:H,7,0),"RBM to inform")</f>
        <v>DELHI SM</v>
      </c>
    </row>
    <row r="572" spans="1:23">
      <c r="A572" s="39" t="s">
        <v>5683</v>
      </c>
      <c r="B572" s="41">
        <v>44699</v>
      </c>
      <c r="C572" s="39" t="s">
        <v>3676</v>
      </c>
      <c r="D572" s="39" t="s">
        <v>3677</v>
      </c>
      <c r="E572" s="39" t="s">
        <v>4188</v>
      </c>
      <c r="F572" s="39" t="s">
        <v>4189</v>
      </c>
      <c r="G572" s="39" t="s">
        <v>3741</v>
      </c>
      <c r="H572" s="39" t="s">
        <v>4190</v>
      </c>
      <c r="I572" s="39" t="s">
        <v>3742</v>
      </c>
      <c r="J572" s="42">
        <v>30</v>
      </c>
      <c r="K572" s="43">
        <v>39150.230000000003</v>
      </c>
      <c r="L572" s="43">
        <v>43848.23</v>
      </c>
      <c r="M572" s="43">
        <v>1305</v>
      </c>
      <c r="N572" s="39" t="s">
        <v>3743</v>
      </c>
      <c r="O572" s="39" t="s">
        <v>4241</v>
      </c>
      <c r="P572" s="39" t="s">
        <v>3676</v>
      </c>
      <c r="Q572" s="37">
        <v>30</v>
      </c>
      <c r="R572" s="38" t="s">
        <v>1725</v>
      </c>
      <c r="S572" s="36" t="s">
        <v>3744</v>
      </c>
      <c r="T572" s="36" t="s">
        <v>4014</v>
      </c>
      <c r="U572" s="22" t="str">
        <f>IFERROR(VLOOKUP(C572,Mapping!B:H,5,0),"RBM to inform")</f>
        <v>CHANDIGARH</v>
      </c>
      <c r="V572" s="22" t="str">
        <f>IFERROR(VLOOKUP(C572,Mapping!B:H,6,0),"RBM to inform")</f>
        <v>CHANDIGARH ABM</v>
      </c>
      <c r="W572" s="22" t="str">
        <f>IFERROR(VLOOKUP(C572,Mapping!B:H,7,0),"RBM to inform")</f>
        <v>DELHI SM</v>
      </c>
    </row>
    <row r="573" spans="1:23">
      <c r="A573" s="39" t="s">
        <v>5684</v>
      </c>
      <c r="B573" s="41">
        <v>44699</v>
      </c>
      <c r="C573" s="39" t="s">
        <v>3355</v>
      </c>
      <c r="D573" s="39" t="s">
        <v>1584</v>
      </c>
      <c r="E573" s="39" t="s">
        <v>4183</v>
      </c>
      <c r="F573" s="39" t="s">
        <v>4184</v>
      </c>
      <c r="G573" s="39" t="s">
        <v>3741</v>
      </c>
      <c r="H573" s="39" t="s">
        <v>4185</v>
      </c>
      <c r="I573" s="39" t="s">
        <v>3742</v>
      </c>
      <c r="J573" s="42">
        <v>30</v>
      </c>
      <c r="K573" s="43">
        <v>39149.94</v>
      </c>
      <c r="L573" s="43">
        <v>43847.94</v>
      </c>
      <c r="M573" s="43">
        <v>1305</v>
      </c>
      <c r="N573" s="39" t="s">
        <v>3743</v>
      </c>
      <c r="O573" s="39" t="s">
        <v>4241</v>
      </c>
      <c r="P573" s="39" t="s">
        <v>3355</v>
      </c>
      <c r="Q573" s="37">
        <v>30</v>
      </c>
      <c r="R573" s="38" t="s">
        <v>1725</v>
      </c>
      <c r="S573" s="36" t="s">
        <v>3744</v>
      </c>
      <c r="T573" s="36" t="s">
        <v>4014</v>
      </c>
      <c r="U573" s="22" t="str">
        <f>IFERROR(VLOOKUP(C573,Mapping!B:H,5,0),"RBM to inform")</f>
        <v>DELHI</v>
      </c>
      <c r="V573" s="22" t="str">
        <f>IFERROR(VLOOKUP(C573,Mapping!B:H,6,0),"RBM to inform")</f>
        <v>DELHI ABM</v>
      </c>
      <c r="W573" s="22" t="str">
        <f>IFERROR(VLOOKUP(C573,Mapping!B:H,7,0),"RBM to inform")</f>
        <v>DELHI SM</v>
      </c>
    </row>
    <row r="574" spans="1:23">
      <c r="A574" s="39" t="s">
        <v>5684</v>
      </c>
      <c r="B574" s="41">
        <v>44699</v>
      </c>
      <c r="C574" s="39" t="s">
        <v>3355</v>
      </c>
      <c r="D574" s="39" t="s">
        <v>1584</v>
      </c>
      <c r="E574" s="39" t="s">
        <v>4188</v>
      </c>
      <c r="F574" s="39" t="s">
        <v>4189</v>
      </c>
      <c r="G574" s="39" t="s">
        <v>3741</v>
      </c>
      <c r="H574" s="39" t="s">
        <v>4190</v>
      </c>
      <c r="I574" s="39" t="s">
        <v>3742</v>
      </c>
      <c r="J574" s="42">
        <v>25</v>
      </c>
      <c r="K574" s="43">
        <v>32624.95</v>
      </c>
      <c r="L574" s="43">
        <v>36539.949999999997</v>
      </c>
      <c r="M574" s="43">
        <v>1305</v>
      </c>
      <c r="N574" s="39" t="s">
        <v>3743</v>
      </c>
      <c r="O574" s="39" t="s">
        <v>4241</v>
      </c>
      <c r="P574" s="39" t="s">
        <v>3355</v>
      </c>
      <c r="Q574" s="37">
        <v>25</v>
      </c>
      <c r="R574" s="38" t="s">
        <v>1725</v>
      </c>
      <c r="S574" s="36" t="s">
        <v>3744</v>
      </c>
      <c r="T574" s="36" t="s">
        <v>4014</v>
      </c>
      <c r="U574" s="22" t="str">
        <f>IFERROR(VLOOKUP(C574,Mapping!B:H,5,0),"RBM to inform")</f>
        <v>DELHI</v>
      </c>
      <c r="V574" s="22" t="str">
        <f>IFERROR(VLOOKUP(C574,Mapping!B:H,6,0),"RBM to inform")</f>
        <v>DELHI ABM</v>
      </c>
      <c r="W574" s="22" t="str">
        <f>IFERROR(VLOOKUP(C574,Mapping!B:H,7,0),"RBM to inform")</f>
        <v>DELHI SM</v>
      </c>
    </row>
    <row r="575" spans="1:23">
      <c r="A575" s="39" t="s">
        <v>5684</v>
      </c>
      <c r="B575" s="41">
        <v>44699</v>
      </c>
      <c r="C575" s="39" t="s">
        <v>3355</v>
      </c>
      <c r="D575" s="39" t="s">
        <v>1584</v>
      </c>
      <c r="E575" s="39" t="s">
        <v>4135</v>
      </c>
      <c r="F575" s="39" t="s">
        <v>4136</v>
      </c>
      <c r="G575" s="39" t="s">
        <v>3741</v>
      </c>
      <c r="H575" s="39" t="s">
        <v>4193</v>
      </c>
      <c r="I575" s="39" t="s">
        <v>3742</v>
      </c>
      <c r="J575" s="42">
        <v>100</v>
      </c>
      <c r="K575" s="43">
        <v>32656.95</v>
      </c>
      <c r="L575" s="43">
        <v>36575.79</v>
      </c>
      <c r="M575" s="43">
        <v>326.57</v>
      </c>
      <c r="N575" s="39" t="s">
        <v>3743</v>
      </c>
      <c r="O575" s="39" t="s">
        <v>4241</v>
      </c>
      <c r="P575" s="39" t="s">
        <v>3355</v>
      </c>
      <c r="Q575" s="37">
        <v>100</v>
      </c>
      <c r="R575" s="38" t="s">
        <v>1725</v>
      </c>
      <c r="S575" s="36" t="s">
        <v>3744</v>
      </c>
      <c r="T575" s="36" t="s">
        <v>4014</v>
      </c>
      <c r="U575" s="22" t="str">
        <f>IFERROR(VLOOKUP(C575,Mapping!B:H,5,0),"RBM to inform")</f>
        <v>DELHI</v>
      </c>
      <c r="V575" s="22" t="str">
        <f>IFERROR(VLOOKUP(C575,Mapping!B:H,6,0),"RBM to inform")</f>
        <v>DELHI ABM</v>
      </c>
      <c r="W575" s="22" t="str">
        <f>IFERROR(VLOOKUP(C575,Mapping!B:H,7,0),"RBM to inform")</f>
        <v>DELHI SM</v>
      </c>
    </row>
    <row r="576" spans="1:23">
      <c r="A576" s="39" t="s">
        <v>5685</v>
      </c>
      <c r="B576" s="41">
        <v>44699</v>
      </c>
      <c r="C576" s="39" t="s">
        <v>1999</v>
      </c>
      <c r="D576" s="39" t="s">
        <v>245</v>
      </c>
      <c r="E576" s="39" t="s">
        <v>4135</v>
      </c>
      <c r="F576" s="39" t="s">
        <v>4136</v>
      </c>
      <c r="G576" s="39" t="s">
        <v>3741</v>
      </c>
      <c r="H576" s="39" t="s">
        <v>4193</v>
      </c>
      <c r="I576" s="39" t="s">
        <v>3742</v>
      </c>
      <c r="J576" s="42">
        <v>15</v>
      </c>
      <c r="K576" s="43">
        <v>4898.4799999999996</v>
      </c>
      <c r="L576" s="43">
        <v>5486.3</v>
      </c>
      <c r="M576" s="43">
        <v>326.57</v>
      </c>
      <c r="N576" s="39" t="s">
        <v>3743</v>
      </c>
      <c r="O576" s="39" t="s">
        <v>4241</v>
      </c>
      <c r="P576" s="39" t="s">
        <v>1999</v>
      </c>
      <c r="Q576" s="37">
        <v>15</v>
      </c>
      <c r="R576" s="38" t="s">
        <v>1725</v>
      </c>
      <c r="S576" s="36" t="s">
        <v>3744</v>
      </c>
      <c r="T576" s="36" t="s">
        <v>4014</v>
      </c>
      <c r="U576" s="22" t="str">
        <f>IFERROR(VLOOKUP(C576,Mapping!B:H,5,0),"RBM to inform")</f>
        <v>LUDHIANA</v>
      </c>
      <c r="V576" s="22" t="str">
        <f>IFERROR(VLOOKUP(C576,Mapping!B:H,6,0),"RBM to inform")</f>
        <v>CHANDIGARH ABM</v>
      </c>
      <c r="W576" s="22" t="str">
        <f>IFERROR(VLOOKUP(C576,Mapping!B:H,7,0),"RBM to inform")</f>
        <v>DELHI SM</v>
      </c>
    </row>
    <row r="577" spans="1:23">
      <c r="A577" s="39" t="s">
        <v>5764</v>
      </c>
      <c r="B577" s="41">
        <v>44700</v>
      </c>
      <c r="C577" s="39" t="s">
        <v>2013</v>
      </c>
      <c r="D577" s="39" t="s">
        <v>1724</v>
      </c>
      <c r="E577" s="39" t="s">
        <v>4135</v>
      </c>
      <c r="F577" s="39" t="s">
        <v>4136</v>
      </c>
      <c r="G577" s="39" t="s">
        <v>3741</v>
      </c>
      <c r="H577" s="39" t="s">
        <v>4193</v>
      </c>
      <c r="I577" s="39" t="s">
        <v>3742</v>
      </c>
      <c r="J577" s="42">
        <v>50</v>
      </c>
      <c r="K577" s="43">
        <v>16328.6</v>
      </c>
      <c r="L577" s="43">
        <v>18288.02</v>
      </c>
      <c r="M577" s="43">
        <v>326.57</v>
      </c>
      <c r="N577" s="39" t="s">
        <v>3743</v>
      </c>
      <c r="O577" s="39" t="s">
        <v>4241</v>
      </c>
      <c r="P577" s="39" t="s">
        <v>2013</v>
      </c>
      <c r="Q577" s="37">
        <v>50</v>
      </c>
      <c r="R577" s="38" t="s">
        <v>1725</v>
      </c>
      <c r="S577" s="36" t="s">
        <v>3744</v>
      </c>
      <c r="T577" s="36" t="s">
        <v>4014</v>
      </c>
      <c r="U577" s="22" t="str">
        <f>IFERROR(VLOOKUP(C577,Mapping!B:H,5,0),"RBM to inform")</f>
        <v>CHANDIGARH</v>
      </c>
      <c r="V577" s="22" t="str">
        <f>IFERROR(VLOOKUP(C577,Mapping!B:H,6,0),"RBM to inform")</f>
        <v>CHANDIGARH ABM</v>
      </c>
      <c r="W577" s="22" t="str">
        <f>IFERROR(VLOOKUP(C577,Mapping!B:H,7,0),"RBM to inform")</f>
        <v>DELHI SM</v>
      </c>
    </row>
    <row r="578" spans="1:23">
      <c r="A578" s="39" t="s">
        <v>5765</v>
      </c>
      <c r="B578" s="41">
        <v>44700</v>
      </c>
      <c r="C578" s="39" t="s">
        <v>1976</v>
      </c>
      <c r="D578" s="39" t="s">
        <v>4610</v>
      </c>
      <c r="E578" s="39" t="s">
        <v>4197</v>
      </c>
      <c r="F578" s="39" t="s">
        <v>4198</v>
      </c>
      <c r="G578" s="39" t="s">
        <v>3741</v>
      </c>
      <c r="H578" s="39" t="s">
        <v>4246</v>
      </c>
      <c r="I578" s="39" t="s">
        <v>3742</v>
      </c>
      <c r="J578" s="42">
        <v>10</v>
      </c>
      <c r="K578" s="43">
        <v>6524.99</v>
      </c>
      <c r="L578" s="43">
        <v>7307.99</v>
      </c>
      <c r="M578" s="43">
        <v>652.5</v>
      </c>
      <c r="N578" s="39" t="s">
        <v>3743</v>
      </c>
      <c r="O578" s="39" t="s">
        <v>4241</v>
      </c>
      <c r="P578" s="39" t="s">
        <v>1976</v>
      </c>
      <c r="Q578" s="37">
        <v>10</v>
      </c>
      <c r="R578" s="38" t="s">
        <v>1725</v>
      </c>
      <c r="S578" s="36" t="s">
        <v>3744</v>
      </c>
      <c r="T578" s="36" t="s">
        <v>4014</v>
      </c>
      <c r="U578" s="22" t="str">
        <f>IFERROR(VLOOKUP(C578,Mapping!B:H,5,0),"RBM to inform")</f>
        <v>JALANDHAR</v>
      </c>
      <c r="V578" s="22" t="str">
        <f>IFERROR(VLOOKUP(C578,Mapping!B:H,6,0),"RBM to inform")</f>
        <v>CHANDIGARH ABM</v>
      </c>
      <c r="W578" s="22" t="str">
        <f>IFERROR(VLOOKUP(C578,Mapping!B:H,7,0),"RBM to inform")</f>
        <v>DELHI SM</v>
      </c>
    </row>
    <row r="579" spans="1:23">
      <c r="A579" s="39" t="s">
        <v>5765</v>
      </c>
      <c r="B579" s="41">
        <v>44700</v>
      </c>
      <c r="C579" s="39" t="s">
        <v>1976</v>
      </c>
      <c r="D579" s="39" t="s">
        <v>4610</v>
      </c>
      <c r="E579" s="39" t="s">
        <v>4183</v>
      </c>
      <c r="F579" s="39" t="s">
        <v>4184</v>
      </c>
      <c r="G579" s="39" t="s">
        <v>3741</v>
      </c>
      <c r="H579" s="39" t="s">
        <v>4185</v>
      </c>
      <c r="I579" s="39" t="s">
        <v>3742</v>
      </c>
      <c r="J579" s="42">
        <v>10</v>
      </c>
      <c r="K579" s="43">
        <v>13049.97</v>
      </c>
      <c r="L579" s="43">
        <v>14615.97</v>
      </c>
      <c r="M579" s="43">
        <v>1305</v>
      </c>
      <c r="N579" s="39" t="s">
        <v>3743</v>
      </c>
      <c r="O579" s="39" t="s">
        <v>4241</v>
      </c>
      <c r="P579" s="39" t="s">
        <v>1976</v>
      </c>
      <c r="Q579" s="37">
        <v>10</v>
      </c>
      <c r="R579" s="38" t="s">
        <v>1725</v>
      </c>
      <c r="S579" s="36" t="s">
        <v>3744</v>
      </c>
      <c r="T579" s="36" t="s">
        <v>4014</v>
      </c>
      <c r="U579" s="22" t="str">
        <f>IFERROR(VLOOKUP(C579,Mapping!B:H,5,0),"RBM to inform")</f>
        <v>JALANDHAR</v>
      </c>
      <c r="V579" s="22" t="str">
        <f>IFERROR(VLOOKUP(C579,Mapping!B:H,6,0),"RBM to inform")</f>
        <v>CHANDIGARH ABM</v>
      </c>
      <c r="W579" s="22" t="str">
        <f>IFERROR(VLOOKUP(C579,Mapping!B:H,7,0),"RBM to inform")</f>
        <v>DELHI SM</v>
      </c>
    </row>
    <row r="580" spans="1:23">
      <c r="A580" s="39" t="s">
        <v>5766</v>
      </c>
      <c r="B580" s="41">
        <v>44700</v>
      </c>
      <c r="C580" s="39" t="s">
        <v>2679</v>
      </c>
      <c r="D580" s="39" t="s">
        <v>1056</v>
      </c>
      <c r="E580" s="39" t="s">
        <v>4197</v>
      </c>
      <c r="F580" s="39" t="s">
        <v>4198</v>
      </c>
      <c r="G580" s="39" t="s">
        <v>3741</v>
      </c>
      <c r="H580" s="39" t="s">
        <v>4246</v>
      </c>
      <c r="I580" s="39" t="s">
        <v>3742</v>
      </c>
      <c r="J580" s="42">
        <v>30</v>
      </c>
      <c r="K580" s="43">
        <v>19575</v>
      </c>
      <c r="L580" s="43">
        <v>21924</v>
      </c>
      <c r="M580" s="43">
        <v>652.5</v>
      </c>
      <c r="N580" s="39" t="s">
        <v>3743</v>
      </c>
      <c r="O580" s="39" t="s">
        <v>4241</v>
      </c>
      <c r="P580" s="39" t="s">
        <v>2679</v>
      </c>
      <c r="Q580" s="37">
        <v>30</v>
      </c>
      <c r="R580" s="38" t="s">
        <v>1725</v>
      </c>
      <c r="S580" s="36" t="s">
        <v>3744</v>
      </c>
      <c r="T580" s="36" t="s">
        <v>4014</v>
      </c>
      <c r="U580" s="22" t="str">
        <f>IFERROR(VLOOKUP(C580,Mapping!B:H,5,0),"RBM to inform")</f>
        <v>LUDHIANA</v>
      </c>
      <c r="V580" s="22" t="str">
        <f>IFERROR(VLOOKUP(C580,Mapping!B:H,6,0),"RBM to inform")</f>
        <v>CHANDIGARH ABM</v>
      </c>
      <c r="W580" s="22" t="str">
        <f>IFERROR(VLOOKUP(C580,Mapping!B:H,7,0),"RBM to inform")</f>
        <v>DELHI SM</v>
      </c>
    </row>
    <row r="581" spans="1:23">
      <c r="A581" s="39" t="s">
        <v>5766</v>
      </c>
      <c r="B581" s="41">
        <v>44700</v>
      </c>
      <c r="C581" s="39" t="s">
        <v>2679</v>
      </c>
      <c r="D581" s="39" t="s">
        <v>1056</v>
      </c>
      <c r="E581" s="39" t="s">
        <v>4188</v>
      </c>
      <c r="F581" s="39" t="s">
        <v>4189</v>
      </c>
      <c r="G581" s="39" t="s">
        <v>3741</v>
      </c>
      <c r="H581" s="39" t="s">
        <v>4190</v>
      </c>
      <c r="I581" s="39" t="s">
        <v>3742</v>
      </c>
      <c r="J581" s="42">
        <v>20</v>
      </c>
      <c r="K581" s="43">
        <v>26100</v>
      </c>
      <c r="L581" s="43">
        <v>29232</v>
      </c>
      <c r="M581" s="43">
        <v>1305</v>
      </c>
      <c r="N581" s="39" t="s">
        <v>3743</v>
      </c>
      <c r="O581" s="39" t="s">
        <v>4241</v>
      </c>
      <c r="P581" s="39" t="s">
        <v>2679</v>
      </c>
      <c r="Q581" s="37">
        <v>20</v>
      </c>
      <c r="R581" s="38" t="s">
        <v>1725</v>
      </c>
      <c r="S581" s="36" t="s">
        <v>3744</v>
      </c>
      <c r="T581" s="36" t="s">
        <v>4014</v>
      </c>
      <c r="U581" s="22" t="str">
        <f>IFERROR(VLOOKUP(C581,Mapping!B:H,5,0),"RBM to inform")</f>
        <v>LUDHIANA</v>
      </c>
      <c r="V581" s="22" t="str">
        <f>IFERROR(VLOOKUP(C581,Mapping!B:H,6,0),"RBM to inform")</f>
        <v>CHANDIGARH ABM</v>
      </c>
      <c r="W581" s="22" t="str">
        <f>IFERROR(VLOOKUP(C581,Mapping!B:H,7,0),"RBM to inform")</f>
        <v>DELHI SM</v>
      </c>
    </row>
    <row r="582" spans="1:23">
      <c r="A582" s="39" t="s">
        <v>5767</v>
      </c>
      <c r="B582" s="41">
        <v>44700</v>
      </c>
      <c r="C582" s="39" t="s">
        <v>3138</v>
      </c>
      <c r="D582" s="39" t="s">
        <v>1112</v>
      </c>
      <c r="E582" s="39" t="s">
        <v>4188</v>
      </c>
      <c r="F582" s="39" t="s">
        <v>4189</v>
      </c>
      <c r="G582" s="39" t="s">
        <v>3741</v>
      </c>
      <c r="H582" s="39" t="s">
        <v>4190</v>
      </c>
      <c r="I582" s="39" t="s">
        <v>3742</v>
      </c>
      <c r="J582" s="42">
        <v>15</v>
      </c>
      <c r="K582" s="43">
        <v>19574.66</v>
      </c>
      <c r="L582" s="43">
        <v>21923.66</v>
      </c>
      <c r="M582" s="43">
        <v>1305</v>
      </c>
      <c r="N582" s="39" t="s">
        <v>3743</v>
      </c>
      <c r="O582" s="39" t="s">
        <v>4241</v>
      </c>
      <c r="P582" s="39" t="s">
        <v>3138</v>
      </c>
      <c r="Q582" s="37">
        <v>15</v>
      </c>
      <c r="R582" s="38" t="s">
        <v>1725</v>
      </c>
      <c r="S582" s="36" t="s">
        <v>3744</v>
      </c>
      <c r="T582" s="36" t="s">
        <v>4014</v>
      </c>
      <c r="U582" s="22" t="str">
        <f>IFERROR(VLOOKUP(C582,Mapping!B:H,5,0),"RBM to inform")</f>
        <v>LUDHIANA</v>
      </c>
      <c r="V582" s="22" t="str">
        <f>IFERROR(VLOOKUP(C582,Mapping!B:H,6,0),"RBM to inform")</f>
        <v>CHANDIGARH ABM</v>
      </c>
      <c r="W582" s="22" t="str">
        <f>IFERROR(VLOOKUP(C582,Mapping!B:H,7,0),"RBM to inform")</f>
        <v>DELHI SM</v>
      </c>
    </row>
    <row r="583" spans="1:23">
      <c r="A583" s="39" t="s">
        <v>5846</v>
      </c>
      <c r="B583" s="41">
        <v>44701</v>
      </c>
      <c r="C583" s="39" t="s">
        <v>1981</v>
      </c>
      <c r="D583" s="39" t="s">
        <v>1687</v>
      </c>
      <c r="E583" s="39" t="s">
        <v>4135</v>
      </c>
      <c r="F583" s="39" t="s">
        <v>4136</v>
      </c>
      <c r="G583" s="39" t="s">
        <v>3741</v>
      </c>
      <c r="H583" s="39" t="s">
        <v>4193</v>
      </c>
      <c r="I583" s="39" t="s">
        <v>3742</v>
      </c>
      <c r="J583" s="42">
        <v>20</v>
      </c>
      <c r="K583" s="43">
        <v>6531.4</v>
      </c>
      <c r="L583" s="43">
        <v>7315.17</v>
      </c>
      <c r="M583" s="43">
        <v>326.57</v>
      </c>
      <c r="N583" s="39" t="s">
        <v>3743</v>
      </c>
      <c r="O583" s="39" t="s">
        <v>4241</v>
      </c>
      <c r="P583" s="39" t="s">
        <v>1981</v>
      </c>
      <c r="Q583" s="37">
        <v>20</v>
      </c>
      <c r="R583" s="38" t="s">
        <v>1725</v>
      </c>
      <c r="S583" s="36" t="s">
        <v>3744</v>
      </c>
      <c r="T583" s="36" t="s">
        <v>4014</v>
      </c>
      <c r="U583" s="22" t="str">
        <f>IFERROR(VLOOKUP(C583,Mapping!B:H,5,0),"RBM to inform")</f>
        <v>DELHI</v>
      </c>
      <c r="V583" s="22" t="str">
        <f>IFERROR(VLOOKUP(C583,Mapping!B:H,6,0),"RBM to inform")</f>
        <v>DELHI ABM</v>
      </c>
      <c r="W583" s="22" t="str">
        <f>IFERROR(VLOOKUP(C583,Mapping!B:H,7,0),"RBM to inform")</f>
        <v>DELHI SM</v>
      </c>
    </row>
    <row r="584" spans="1:23">
      <c r="A584" s="39" t="s">
        <v>5846</v>
      </c>
      <c r="B584" s="41">
        <v>44701</v>
      </c>
      <c r="C584" s="39" t="s">
        <v>1981</v>
      </c>
      <c r="D584" s="39" t="s">
        <v>1687</v>
      </c>
      <c r="E584" s="39" t="s">
        <v>4197</v>
      </c>
      <c r="F584" s="39" t="s">
        <v>4198</v>
      </c>
      <c r="G584" s="39" t="s">
        <v>3741</v>
      </c>
      <c r="H584" s="39" t="s">
        <v>4246</v>
      </c>
      <c r="I584" s="39" t="s">
        <v>3742</v>
      </c>
      <c r="J584" s="42">
        <v>50</v>
      </c>
      <c r="K584" s="43">
        <v>32625.01</v>
      </c>
      <c r="L584" s="43">
        <v>36540.01</v>
      </c>
      <c r="M584" s="43">
        <v>652.5</v>
      </c>
      <c r="N584" s="39" t="s">
        <v>3743</v>
      </c>
      <c r="O584" s="39" t="s">
        <v>4241</v>
      </c>
      <c r="P584" s="39" t="s">
        <v>1981</v>
      </c>
      <c r="Q584" s="37">
        <v>50</v>
      </c>
      <c r="R584" s="38" t="s">
        <v>1725</v>
      </c>
      <c r="S584" s="36" t="s">
        <v>3744</v>
      </c>
      <c r="T584" s="36" t="s">
        <v>4014</v>
      </c>
      <c r="U584" s="22" t="str">
        <f>IFERROR(VLOOKUP(C584,Mapping!B:H,5,0),"RBM to inform")</f>
        <v>DELHI</v>
      </c>
      <c r="V584" s="22" t="str">
        <f>IFERROR(VLOOKUP(C584,Mapping!B:H,6,0),"RBM to inform")</f>
        <v>DELHI ABM</v>
      </c>
      <c r="W584" s="22" t="str">
        <f>IFERROR(VLOOKUP(C584,Mapping!B:H,7,0),"RBM to inform")</f>
        <v>DELHI SM</v>
      </c>
    </row>
    <row r="585" spans="1:23">
      <c r="A585" s="39" t="s">
        <v>5847</v>
      </c>
      <c r="B585" s="41">
        <v>44701</v>
      </c>
      <c r="C585" s="39" t="s">
        <v>2003</v>
      </c>
      <c r="D585" s="39" t="s">
        <v>5848</v>
      </c>
      <c r="E585" s="39" t="s">
        <v>4188</v>
      </c>
      <c r="F585" s="39" t="s">
        <v>4189</v>
      </c>
      <c r="G585" s="39" t="s">
        <v>3741</v>
      </c>
      <c r="H585" s="39" t="s">
        <v>4190</v>
      </c>
      <c r="I585" s="39" t="s">
        <v>3742</v>
      </c>
      <c r="J585" s="42">
        <v>6</v>
      </c>
      <c r="K585" s="43">
        <v>7829.82</v>
      </c>
      <c r="L585" s="43">
        <v>8769.42</v>
      </c>
      <c r="M585" s="43">
        <v>1305</v>
      </c>
      <c r="N585" s="39" t="s">
        <v>3743</v>
      </c>
      <c r="O585" s="39" t="s">
        <v>4241</v>
      </c>
      <c r="P585" s="39" t="s">
        <v>2003</v>
      </c>
      <c r="Q585" s="37">
        <v>6</v>
      </c>
      <c r="R585" s="38" t="s">
        <v>1725</v>
      </c>
      <c r="S585" s="36" t="s">
        <v>3744</v>
      </c>
      <c r="T585" s="36" t="s">
        <v>4014</v>
      </c>
      <c r="U585" s="22" t="str">
        <f>IFERROR(VLOOKUP(C585,Mapping!B:H,5,0),"RBM to inform")</f>
        <v>CHANDIGARH</v>
      </c>
      <c r="V585" s="22" t="str">
        <f>IFERROR(VLOOKUP(C585,Mapping!B:H,6,0),"RBM to inform")</f>
        <v>CHANDIGARH ABM</v>
      </c>
      <c r="W585" s="22" t="str">
        <f>IFERROR(VLOOKUP(C585,Mapping!B:H,7,0),"RBM to inform")</f>
        <v>DELHI SM</v>
      </c>
    </row>
    <row r="586" spans="1:23">
      <c r="A586" s="39" t="s">
        <v>5849</v>
      </c>
      <c r="B586" s="41">
        <v>44701</v>
      </c>
      <c r="C586" s="39" t="s">
        <v>4129</v>
      </c>
      <c r="D586" s="39" t="s">
        <v>4130</v>
      </c>
      <c r="E586" s="39" t="s">
        <v>4197</v>
      </c>
      <c r="F586" s="39" t="s">
        <v>4198</v>
      </c>
      <c r="G586" s="39" t="s">
        <v>3741</v>
      </c>
      <c r="H586" s="39" t="s">
        <v>4199</v>
      </c>
      <c r="I586" s="39" t="s">
        <v>3742</v>
      </c>
      <c r="J586" s="42">
        <v>15</v>
      </c>
      <c r="K586" s="43">
        <v>9787.5499999999993</v>
      </c>
      <c r="L586" s="43">
        <v>10962.05</v>
      </c>
      <c r="M586" s="43">
        <v>652.5</v>
      </c>
      <c r="N586" s="39" t="s">
        <v>3743</v>
      </c>
      <c r="O586" s="39" t="s">
        <v>4241</v>
      </c>
      <c r="P586" s="39" t="s">
        <v>4129</v>
      </c>
      <c r="Q586" s="37">
        <v>15</v>
      </c>
      <c r="R586" s="38" t="s">
        <v>1725</v>
      </c>
      <c r="S586" s="36" t="s">
        <v>3744</v>
      </c>
      <c r="T586" s="36" t="s">
        <v>4014</v>
      </c>
      <c r="U586" s="22" t="str">
        <f>IFERROR(VLOOKUP(C586,Mapping!B:H,5,0),"RBM to inform")</f>
        <v>JALANDHAR</v>
      </c>
      <c r="V586" s="22" t="str">
        <f>IFERROR(VLOOKUP(C586,Mapping!B:H,6,0),"RBM to inform")</f>
        <v>CHANDIGARH ABM</v>
      </c>
      <c r="W586" s="22" t="str">
        <f>IFERROR(VLOOKUP(C586,Mapping!B:H,7,0),"RBM to inform")</f>
        <v>DELHI SM</v>
      </c>
    </row>
    <row r="587" spans="1:23">
      <c r="A587" s="39" t="s">
        <v>5849</v>
      </c>
      <c r="B587" s="41">
        <v>44701</v>
      </c>
      <c r="C587" s="39" t="s">
        <v>4129</v>
      </c>
      <c r="D587" s="39" t="s">
        <v>4130</v>
      </c>
      <c r="E587" s="39" t="s">
        <v>4135</v>
      </c>
      <c r="F587" s="39" t="s">
        <v>4136</v>
      </c>
      <c r="G587" s="39" t="s">
        <v>3741</v>
      </c>
      <c r="H587" s="39" t="s">
        <v>4193</v>
      </c>
      <c r="I587" s="39" t="s">
        <v>3742</v>
      </c>
      <c r="J587" s="42">
        <v>30</v>
      </c>
      <c r="K587" s="43">
        <v>9797.15</v>
      </c>
      <c r="L587" s="43">
        <v>10972.81</v>
      </c>
      <c r="M587" s="43">
        <v>326.57</v>
      </c>
      <c r="N587" s="39" t="s">
        <v>3743</v>
      </c>
      <c r="O587" s="39" t="s">
        <v>4241</v>
      </c>
      <c r="P587" s="39" t="s">
        <v>4129</v>
      </c>
      <c r="Q587" s="37">
        <v>30</v>
      </c>
      <c r="R587" s="38" t="s">
        <v>1725</v>
      </c>
      <c r="S587" s="36" t="s">
        <v>3744</v>
      </c>
      <c r="T587" s="36" t="s">
        <v>4014</v>
      </c>
      <c r="U587" s="22" t="str">
        <f>IFERROR(VLOOKUP(C587,Mapping!B:H,5,0),"RBM to inform")</f>
        <v>JALANDHAR</v>
      </c>
      <c r="V587" s="22" t="str">
        <f>IFERROR(VLOOKUP(C587,Mapping!B:H,6,0),"RBM to inform")</f>
        <v>CHANDIGARH ABM</v>
      </c>
      <c r="W587" s="22" t="str">
        <f>IFERROR(VLOOKUP(C587,Mapping!B:H,7,0),"RBM to inform")</f>
        <v>DELHI SM</v>
      </c>
    </row>
    <row r="588" spans="1:23">
      <c r="A588" s="39" t="s">
        <v>5849</v>
      </c>
      <c r="B588" s="41">
        <v>44701</v>
      </c>
      <c r="C588" s="39" t="s">
        <v>4129</v>
      </c>
      <c r="D588" s="39" t="s">
        <v>4130</v>
      </c>
      <c r="E588" s="39" t="s">
        <v>4183</v>
      </c>
      <c r="F588" s="39" t="s">
        <v>4184</v>
      </c>
      <c r="G588" s="39" t="s">
        <v>3741</v>
      </c>
      <c r="H588" s="39" t="s">
        <v>4185</v>
      </c>
      <c r="I588" s="39" t="s">
        <v>3742</v>
      </c>
      <c r="J588" s="42">
        <v>10</v>
      </c>
      <c r="K588" s="43">
        <v>13050.07</v>
      </c>
      <c r="L588" s="43">
        <v>14616.07</v>
      </c>
      <c r="M588" s="43">
        <v>1305</v>
      </c>
      <c r="N588" s="39" t="s">
        <v>3743</v>
      </c>
      <c r="O588" s="39" t="s">
        <v>4241</v>
      </c>
      <c r="P588" s="39" t="s">
        <v>4129</v>
      </c>
      <c r="Q588" s="37">
        <v>10</v>
      </c>
      <c r="R588" s="38" t="s">
        <v>1725</v>
      </c>
      <c r="S588" s="36" t="s">
        <v>3744</v>
      </c>
      <c r="T588" s="36" t="s">
        <v>4014</v>
      </c>
      <c r="U588" s="22" t="str">
        <f>IFERROR(VLOOKUP(C588,Mapping!B:H,5,0),"RBM to inform")</f>
        <v>JALANDHAR</v>
      </c>
      <c r="V588" s="22" t="str">
        <f>IFERROR(VLOOKUP(C588,Mapping!B:H,6,0),"RBM to inform")</f>
        <v>CHANDIGARH ABM</v>
      </c>
      <c r="W588" s="22" t="str">
        <f>IFERROR(VLOOKUP(C588,Mapping!B:H,7,0),"RBM to inform")</f>
        <v>DELHI SM</v>
      </c>
    </row>
    <row r="589" spans="1:23">
      <c r="A589" s="39" t="s">
        <v>5849</v>
      </c>
      <c r="B589" s="41">
        <v>44701</v>
      </c>
      <c r="C589" s="39" t="s">
        <v>4129</v>
      </c>
      <c r="D589" s="39" t="s">
        <v>4130</v>
      </c>
      <c r="E589" s="39" t="s">
        <v>4188</v>
      </c>
      <c r="F589" s="39" t="s">
        <v>4189</v>
      </c>
      <c r="G589" s="39" t="s">
        <v>3741</v>
      </c>
      <c r="H589" s="39" t="s">
        <v>4190</v>
      </c>
      <c r="I589" s="39" t="s">
        <v>3742</v>
      </c>
      <c r="J589" s="42">
        <v>10</v>
      </c>
      <c r="K589" s="43">
        <v>13050.07</v>
      </c>
      <c r="L589" s="43">
        <v>14616.07</v>
      </c>
      <c r="M589" s="43">
        <v>1305</v>
      </c>
      <c r="N589" s="39" t="s">
        <v>3743</v>
      </c>
      <c r="O589" s="39" t="s">
        <v>4241</v>
      </c>
      <c r="P589" s="39" t="s">
        <v>4129</v>
      </c>
      <c r="Q589" s="37">
        <v>10</v>
      </c>
      <c r="R589" s="38" t="s">
        <v>1725</v>
      </c>
      <c r="S589" s="36" t="s">
        <v>3744</v>
      </c>
      <c r="T589" s="36" t="s">
        <v>4014</v>
      </c>
      <c r="U589" s="22" t="str">
        <f>IFERROR(VLOOKUP(C589,Mapping!B:H,5,0),"RBM to inform")</f>
        <v>JALANDHAR</v>
      </c>
      <c r="V589" s="22" t="str">
        <f>IFERROR(VLOOKUP(C589,Mapping!B:H,6,0),"RBM to inform")</f>
        <v>CHANDIGARH ABM</v>
      </c>
      <c r="W589" s="22" t="str">
        <f>IFERROR(VLOOKUP(C589,Mapping!B:H,7,0),"RBM to inform")</f>
        <v>DELHI SM</v>
      </c>
    </row>
    <row r="590" spans="1:23">
      <c r="A590" s="39" t="s">
        <v>5850</v>
      </c>
      <c r="B590" s="41">
        <v>44701</v>
      </c>
      <c r="C590" s="39" t="s">
        <v>1977</v>
      </c>
      <c r="D590" s="39" t="s">
        <v>912</v>
      </c>
      <c r="E590" s="39" t="s">
        <v>4135</v>
      </c>
      <c r="F590" s="39" t="s">
        <v>4136</v>
      </c>
      <c r="G590" s="39" t="s">
        <v>3741</v>
      </c>
      <c r="H590" s="39" t="s">
        <v>4193</v>
      </c>
      <c r="I590" s="39" t="s">
        <v>3742</v>
      </c>
      <c r="J590" s="42">
        <v>20</v>
      </c>
      <c r="K590" s="43">
        <v>6531.12</v>
      </c>
      <c r="L590" s="43">
        <v>7314.89</v>
      </c>
      <c r="M590" s="43">
        <v>326.57</v>
      </c>
      <c r="N590" s="39" t="s">
        <v>3743</v>
      </c>
      <c r="O590" s="39" t="s">
        <v>4241</v>
      </c>
      <c r="P590" s="39" t="s">
        <v>1977</v>
      </c>
      <c r="Q590" s="37">
        <v>20</v>
      </c>
      <c r="R590" s="38" t="s">
        <v>1725</v>
      </c>
      <c r="S590" s="36" t="s">
        <v>3744</v>
      </c>
      <c r="T590" s="36" t="s">
        <v>4014</v>
      </c>
      <c r="U590" s="22" t="str">
        <f>IFERROR(VLOOKUP(C590,Mapping!B:H,5,0),"RBM to inform")</f>
        <v>CHANDIGARH</v>
      </c>
      <c r="V590" s="22" t="str">
        <f>IFERROR(VLOOKUP(C590,Mapping!B:H,6,0),"RBM to inform")</f>
        <v>CHANDIGARH ABM</v>
      </c>
      <c r="W590" s="22" t="str">
        <f>IFERROR(VLOOKUP(C590,Mapping!B:H,7,0),"RBM to inform")</f>
        <v>DELHI SM</v>
      </c>
    </row>
    <row r="591" spans="1:23">
      <c r="A591" s="39" t="s">
        <v>5850</v>
      </c>
      <c r="B591" s="41">
        <v>44701</v>
      </c>
      <c r="C591" s="39" t="s">
        <v>1977</v>
      </c>
      <c r="D591" s="39" t="s">
        <v>912</v>
      </c>
      <c r="E591" s="39" t="s">
        <v>4188</v>
      </c>
      <c r="F591" s="39" t="s">
        <v>4189</v>
      </c>
      <c r="G591" s="39" t="s">
        <v>3741</v>
      </c>
      <c r="H591" s="39" t="s">
        <v>4190</v>
      </c>
      <c r="I591" s="39" t="s">
        <v>3742</v>
      </c>
      <c r="J591" s="42">
        <v>2</v>
      </c>
      <c r="K591" s="43">
        <v>2609.89</v>
      </c>
      <c r="L591" s="43">
        <v>2923.09</v>
      </c>
      <c r="M591" s="43">
        <v>1305</v>
      </c>
      <c r="N591" s="39" t="s">
        <v>3743</v>
      </c>
      <c r="O591" s="39" t="s">
        <v>4241</v>
      </c>
      <c r="P591" s="39" t="s">
        <v>1977</v>
      </c>
      <c r="Q591" s="37">
        <v>2</v>
      </c>
      <c r="R591" s="38" t="s">
        <v>1725</v>
      </c>
      <c r="S591" s="36" t="s">
        <v>3744</v>
      </c>
      <c r="T591" s="36" t="s">
        <v>4014</v>
      </c>
      <c r="U591" s="22" t="str">
        <f>IFERROR(VLOOKUP(C591,Mapping!B:H,5,0),"RBM to inform")</f>
        <v>CHANDIGARH</v>
      </c>
      <c r="V591" s="22" t="str">
        <f>IFERROR(VLOOKUP(C591,Mapping!B:H,6,0),"RBM to inform")</f>
        <v>CHANDIGARH ABM</v>
      </c>
      <c r="W591" s="22" t="str">
        <f>IFERROR(VLOOKUP(C591,Mapping!B:H,7,0),"RBM to inform")</f>
        <v>DELHI SM</v>
      </c>
    </row>
    <row r="592" spans="1:23">
      <c r="A592" s="39" t="s">
        <v>6030</v>
      </c>
      <c r="B592" s="41">
        <v>44704</v>
      </c>
      <c r="C592" s="39" t="s">
        <v>1973</v>
      </c>
      <c r="D592" s="39" t="s">
        <v>351</v>
      </c>
      <c r="E592" s="39" t="s">
        <v>4135</v>
      </c>
      <c r="F592" s="39" t="s">
        <v>4136</v>
      </c>
      <c r="G592" s="39" t="s">
        <v>3741</v>
      </c>
      <c r="H592" s="39" t="s">
        <v>4193</v>
      </c>
      <c r="I592" s="39" t="s">
        <v>3742</v>
      </c>
      <c r="J592" s="42">
        <v>10</v>
      </c>
      <c r="K592" s="43">
        <v>3265.7</v>
      </c>
      <c r="L592" s="43">
        <v>3657.58</v>
      </c>
      <c r="M592" s="43">
        <v>326.57</v>
      </c>
      <c r="N592" s="39" t="s">
        <v>3743</v>
      </c>
      <c r="O592" s="39" t="s">
        <v>4241</v>
      </c>
      <c r="P592" s="39" t="s">
        <v>1973</v>
      </c>
      <c r="Q592" s="37">
        <v>10</v>
      </c>
      <c r="R592" s="38" t="s">
        <v>1725</v>
      </c>
      <c r="S592" s="36" t="s">
        <v>3744</v>
      </c>
      <c r="T592" s="36" t="s">
        <v>4014</v>
      </c>
      <c r="U592" s="22" t="str">
        <f>IFERROR(VLOOKUP(C592,Mapping!B:H,5,0),"RBM to inform")</f>
        <v>SRINAGAR</v>
      </c>
      <c r="V592" s="22" t="str">
        <f>IFERROR(VLOOKUP(C592,Mapping!B:H,6,0),"RBM to inform")</f>
        <v>CHANDIGARH ABM</v>
      </c>
      <c r="W592" s="22" t="str">
        <f>IFERROR(VLOOKUP(C592,Mapping!B:H,7,0),"RBM to inform")</f>
        <v>DELHI SM</v>
      </c>
    </row>
    <row r="593" spans="1:23">
      <c r="A593" s="39" t="s">
        <v>6030</v>
      </c>
      <c r="B593" s="41">
        <v>44704</v>
      </c>
      <c r="C593" s="39" t="s">
        <v>1973</v>
      </c>
      <c r="D593" s="39" t="s">
        <v>351</v>
      </c>
      <c r="E593" s="39" t="s">
        <v>4188</v>
      </c>
      <c r="F593" s="39" t="s">
        <v>4189</v>
      </c>
      <c r="G593" s="39" t="s">
        <v>3741</v>
      </c>
      <c r="H593" s="39" t="s">
        <v>4190</v>
      </c>
      <c r="I593" s="39" t="s">
        <v>3742</v>
      </c>
      <c r="J593" s="42">
        <v>12</v>
      </c>
      <c r="K593" s="43">
        <v>15660.02</v>
      </c>
      <c r="L593" s="43">
        <v>17539.22</v>
      </c>
      <c r="M593" s="43">
        <v>1305</v>
      </c>
      <c r="N593" s="39" t="s">
        <v>3743</v>
      </c>
      <c r="O593" s="39" t="s">
        <v>4241</v>
      </c>
      <c r="P593" s="39" t="s">
        <v>1973</v>
      </c>
      <c r="Q593" s="37">
        <v>12</v>
      </c>
      <c r="R593" s="38" t="s">
        <v>1725</v>
      </c>
      <c r="S593" s="36" t="s">
        <v>3744</v>
      </c>
      <c r="T593" s="36" t="s">
        <v>4014</v>
      </c>
      <c r="U593" s="22" t="str">
        <f>IFERROR(VLOOKUP(C593,Mapping!B:H,5,0),"RBM to inform")</f>
        <v>SRINAGAR</v>
      </c>
      <c r="V593" s="22" t="str">
        <f>IFERROR(VLOOKUP(C593,Mapping!B:H,6,0),"RBM to inform")</f>
        <v>CHANDIGARH ABM</v>
      </c>
      <c r="W593" s="22" t="str">
        <f>IFERROR(VLOOKUP(C593,Mapping!B:H,7,0),"RBM to inform")</f>
        <v>DELHI SM</v>
      </c>
    </row>
    <row r="594" spans="1:23">
      <c r="A594" s="39" t="s">
        <v>6031</v>
      </c>
      <c r="B594" s="41">
        <v>44704</v>
      </c>
      <c r="C594" s="39" t="s">
        <v>1994</v>
      </c>
      <c r="D594" s="39" t="s">
        <v>1569</v>
      </c>
      <c r="E594" s="39" t="s">
        <v>4135</v>
      </c>
      <c r="F594" s="39" t="s">
        <v>4136</v>
      </c>
      <c r="G594" s="39" t="s">
        <v>3741</v>
      </c>
      <c r="H594" s="39" t="s">
        <v>4193</v>
      </c>
      <c r="I594" s="39" t="s">
        <v>3742</v>
      </c>
      <c r="J594" s="42">
        <v>10</v>
      </c>
      <c r="K594" s="43">
        <v>3265.69</v>
      </c>
      <c r="L594" s="43">
        <v>3657.57</v>
      </c>
      <c r="M594" s="43">
        <v>326.57</v>
      </c>
      <c r="N594" s="39" t="s">
        <v>3743</v>
      </c>
      <c r="O594" s="39" t="s">
        <v>4241</v>
      </c>
      <c r="P594" s="39" t="s">
        <v>1994</v>
      </c>
      <c r="Q594" s="37">
        <v>10</v>
      </c>
      <c r="R594" s="38" t="s">
        <v>1725</v>
      </c>
      <c r="S594" s="36" t="s">
        <v>3744</v>
      </c>
      <c r="T594" s="36" t="s">
        <v>4014</v>
      </c>
      <c r="U594" s="22" t="str">
        <f>IFERROR(VLOOKUP(C594,Mapping!B:H,5,0),"RBM to inform")</f>
        <v>CHANDIGARH</v>
      </c>
      <c r="V594" s="22" t="str">
        <f>IFERROR(VLOOKUP(C594,Mapping!B:H,6,0),"RBM to inform")</f>
        <v>CHANDIGARH ABM</v>
      </c>
      <c r="W594" s="22" t="str">
        <f>IFERROR(VLOOKUP(C594,Mapping!B:H,7,0),"RBM to inform")</f>
        <v>DELHI SM</v>
      </c>
    </row>
    <row r="595" spans="1:23">
      <c r="A595" s="39" t="s">
        <v>6031</v>
      </c>
      <c r="B595" s="41">
        <v>44704</v>
      </c>
      <c r="C595" s="39" t="s">
        <v>1994</v>
      </c>
      <c r="D595" s="39" t="s">
        <v>1569</v>
      </c>
      <c r="E595" s="39" t="s">
        <v>4197</v>
      </c>
      <c r="F595" s="39" t="s">
        <v>4198</v>
      </c>
      <c r="G595" s="39" t="s">
        <v>3741</v>
      </c>
      <c r="H595" s="39" t="s">
        <v>4246</v>
      </c>
      <c r="I595" s="39" t="s">
        <v>3742</v>
      </c>
      <c r="J595" s="42">
        <v>10</v>
      </c>
      <c r="K595" s="43">
        <v>6524.98</v>
      </c>
      <c r="L595" s="43">
        <v>7307.98</v>
      </c>
      <c r="M595" s="43">
        <v>652.5</v>
      </c>
      <c r="N595" s="39" t="s">
        <v>3743</v>
      </c>
      <c r="O595" s="39" t="s">
        <v>4241</v>
      </c>
      <c r="P595" s="39" t="s">
        <v>1994</v>
      </c>
      <c r="Q595" s="37">
        <v>10</v>
      </c>
      <c r="R595" s="38" t="s">
        <v>1725</v>
      </c>
      <c r="S595" s="36" t="s">
        <v>3744</v>
      </c>
      <c r="T595" s="36" t="s">
        <v>4014</v>
      </c>
      <c r="U595" s="22" t="str">
        <f>IFERROR(VLOOKUP(C595,Mapping!B:H,5,0),"RBM to inform")</f>
        <v>CHANDIGARH</v>
      </c>
      <c r="V595" s="22" t="str">
        <f>IFERROR(VLOOKUP(C595,Mapping!B:H,6,0),"RBM to inform")</f>
        <v>CHANDIGARH ABM</v>
      </c>
      <c r="W595" s="22" t="str">
        <f>IFERROR(VLOOKUP(C595,Mapping!B:H,7,0),"RBM to inform")</f>
        <v>DELHI SM</v>
      </c>
    </row>
    <row r="596" spans="1:23">
      <c r="A596" s="39" t="s">
        <v>6031</v>
      </c>
      <c r="B596" s="41">
        <v>44704</v>
      </c>
      <c r="C596" s="39" t="s">
        <v>1994</v>
      </c>
      <c r="D596" s="39" t="s">
        <v>1569</v>
      </c>
      <c r="E596" s="39" t="s">
        <v>4183</v>
      </c>
      <c r="F596" s="39" t="s">
        <v>4184</v>
      </c>
      <c r="G596" s="39" t="s">
        <v>3741</v>
      </c>
      <c r="H596" s="39" t="s">
        <v>4185</v>
      </c>
      <c r="I596" s="39" t="s">
        <v>3742</v>
      </c>
      <c r="J596" s="42">
        <v>10</v>
      </c>
      <c r="K596" s="43">
        <v>13049.97</v>
      </c>
      <c r="L596" s="43">
        <v>14615.97</v>
      </c>
      <c r="M596" s="43">
        <v>1305</v>
      </c>
      <c r="N596" s="39" t="s">
        <v>3743</v>
      </c>
      <c r="O596" s="39" t="s">
        <v>4241</v>
      </c>
      <c r="P596" s="39" t="s">
        <v>1994</v>
      </c>
      <c r="Q596" s="37">
        <v>10</v>
      </c>
      <c r="R596" s="38" t="s">
        <v>1725</v>
      </c>
      <c r="S596" s="36" t="s">
        <v>3744</v>
      </c>
      <c r="T596" s="36" t="s">
        <v>4014</v>
      </c>
      <c r="U596" s="22" t="str">
        <f>IFERROR(VLOOKUP(C596,Mapping!B:H,5,0),"RBM to inform")</f>
        <v>CHANDIGARH</v>
      </c>
      <c r="V596" s="22" t="str">
        <f>IFERROR(VLOOKUP(C596,Mapping!B:H,6,0),"RBM to inform")</f>
        <v>CHANDIGARH ABM</v>
      </c>
      <c r="W596" s="22" t="str">
        <f>IFERROR(VLOOKUP(C596,Mapping!B:H,7,0),"RBM to inform")</f>
        <v>DELHI SM</v>
      </c>
    </row>
    <row r="597" spans="1:23">
      <c r="A597" s="39" t="s">
        <v>6031</v>
      </c>
      <c r="B597" s="41">
        <v>44704</v>
      </c>
      <c r="C597" s="39" t="s">
        <v>1994</v>
      </c>
      <c r="D597" s="39" t="s">
        <v>1569</v>
      </c>
      <c r="E597" s="39" t="s">
        <v>4188</v>
      </c>
      <c r="F597" s="39" t="s">
        <v>4189</v>
      </c>
      <c r="G597" s="39" t="s">
        <v>3741</v>
      </c>
      <c r="H597" s="39" t="s">
        <v>4190</v>
      </c>
      <c r="I597" s="39" t="s">
        <v>3742</v>
      </c>
      <c r="J597" s="42">
        <v>20</v>
      </c>
      <c r="K597" s="43">
        <v>26099.93</v>
      </c>
      <c r="L597" s="43">
        <v>29231.93</v>
      </c>
      <c r="M597" s="43">
        <v>1305</v>
      </c>
      <c r="N597" s="39" t="s">
        <v>3743</v>
      </c>
      <c r="O597" s="39" t="s">
        <v>4241</v>
      </c>
      <c r="P597" s="39" t="s">
        <v>1994</v>
      </c>
      <c r="Q597" s="37">
        <v>20</v>
      </c>
      <c r="R597" s="38" t="s">
        <v>1725</v>
      </c>
      <c r="S597" s="36" t="s">
        <v>3744</v>
      </c>
      <c r="T597" s="36" t="s">
        <v>4014</v>
      </c>
      <c r="U597" s="22" t="str">
        <f>IFERROR(VLOOKUP(C597,Mapping!B:H,5,0),"RBM to inform")</f>
        <v>CHANDIGARH</v>
      </c>
      <c r="V597" s="22" t="str">
        <f>IFERROR(VLOOKUP(C597,Mapping!B:H,6,0),"RBM to inform")</f>
        <v>CHANDIGARH ABM</v>
      </c>
      <c r="W597" s="22" t="str">
        <f>IFERROR(VLOOKUP(C597,Mapping!B:H,7,0),"RBM to inform")</f>
        <v>DELHI SM</v>
      </c>
    </row>
    <row r="598" spans="1:23">
      <c r="A598" s="39" t="s">
        <v>6032</v>
      </c>
      <c r="B598" s="41">
        <v>44704</v>
      </c>
      <c r="C598" s="39" t="s">
        <v>2008</v>
      </c>
      <c r="D598" s="39" t="s">
        <v>1454</v>
      </c>
      <c r="E598" s="39" t="s">
        <v>4188</v>
      </c>
      <c r="F598" s="39" t="s">
        <v>4189</v>
      </c>
      <c r="G598" s="39" t="s">
        <v>3741</v>
      </c>
      <c r="H598" s="39" t="s">
        <v>4190</v>
      </c>
      <c r="I598" s="39" t="s">
        <v>3742</v>
      </c>
      <c r="J598" s="42">
        <v>10</v>
      </c>
      <c r="K598" s="43">
        <v>13050.13</v>
      </c>
      <c r="L598" s="43">
        <v>14616.13</v>
      </c>
      <c r="M598" s="43">
        <v>1305</v>
      </c>
      <c r="N598" s="39" t="s">
        <v>3743</v>
      </c>
      <c r="O598" s="39" t="s">
        <v>4241</v>
      </c>
      <c r="P598" s="39" t="s">
        <v>2008</v>
      </c>
      <c r="Q598" s="37">
        <v>10</v>
      </c>
      <c r="R598" s="38" t="s">
        <v>1725</v>
      </c>
      <c r="S598" s="36" t="s">
        <v>3744</v>
      </c>
      <c r="T598" s="36" t="s">
        <v>4014</v>
      </c>
      <c r="U598" s="22" t="str">
        <f>IFERROR(VLOOKUP(C598,Mapping!B:H,5,0),"RBM to inform")</f>
        <v>CHANDIGARH</v>
      </c>
      <c r="V598" s="22" t="str">
        <f>IFERROR(VLOOKUP(C598,Mapping!B:H,6,0),"RBM to inform")</f>
        <v>CHANDIGARH ABM</v>
      </c>
      <c r="W598" s="22" t="str">
        <f>IFERROR(VLOOKUP(C598,Mapping!B:H,7,0),"RBM to inform")</f>
        <v>DELHI SM</v>
      </c>
    </row>
    <row r="599" spans="1:23">
      <c r="A599" s="39" t="s">
        <v>6032</v>
      </c>
      <c r="B599" s="41">
        <v>44704</v>
      </c>
      <c r="C599" s="39" t="s">
        <v>2008</v>
      </c>
      <c r="D599" s="39" t="s">
        <v>1454</v>
      </c>
      <c r="E599" s="39" t="s">
        <v>4135</v>
      </c>
      <c r="F599" s="39" t="s">
        <v>4136</v>
      </c>
      <c r="G599" s="39" t="s">
        <v>3741</v>
      </c>
      <c r="H599" s="39" t="s">
        <v>4193</v>
      </c>
      <c r="I599" s="39" t="s">
        <v>3742</v>
      </c>
      <c r="J599" s="42">
        <v>15</v>
      </c>
      <c r="K599" s="43">
        <v>4898.6000000000004</v>
      </c>
      <c r="L599" s="43">
        <v>5486.43</v>
      </c>
      <c r="M599" s="43">
        <v>326.57</v>
      </c>
      <c r="N599" s="39" t="s">
        <v>3743</v>
      </c>
      <c r="O599" s="39" t="s">
        <v>4241</v>
      </c>
      <c r="P599" s="39" t="s">
        <v>2008</v>
      </c>
      <c r="Q599" s="37">
        <v>15</v>
      </c>
      <c r="R599" s="38" t="s">
        <v>1725</v>
      </c>
      <c r="S599" s="36" t="s">
        <v>3744</v>
      </c>
      <c r="T599" s="36" t="s">
        <v>4014</v>
      </c>
      <c r="U599" s="22" t="str">
        <f>IFERROR(VLOOKUP(C599,Mapping!B:H,5,0),"RBM to inform")</f>
        <v>CHANDIGARH</v>
      </c>
      <c r="V599" s="22" t="str">
        <f>IFERROR(VLOOKUP(C599,Mapping!B:H,6,0),"RBM to inform")</f>
        <v>CHANDIGARH ABM</v>
      </c>
      <c r="W599" s="22" t="str">
        <f>IFERROR(VLOOKUP(C599,Mapping!B:H,7,0),"RBM to inform")</f>
        <v>DELHI SM</v>
      </c>
    </row>
    <row r="600" spans="1:23">
      <c r="A600" s="39" t="s">
        <v>6108</v>
      </c>
      <c r="B600" s="41">
        <v>44705</v>
      </c>
      <c r="C600" s="39" t="s">
        <v>1973</v>
      </c>
      <c r="D600" s="39" t="s">
        <v>351</v>
      </c>
      <c r="E600" s="39" t="s">
        <v>4135</v>
      </c>
      <c r="F600" s="39" t="s">
        <v>4136</v>
      </c>
      <c r="G600" s="39" t="s">
        <v>3741</v>
      </c>
      <c r="H600" s="39" t="s">
        <v>4265</v>
      </c>
      <c r="I600" s="39" t="s">
        <v>3742</v>
      </c>
      <c r="J600" s="42">
        <v>40</v>
      </c>
      <c r="K600" s="43">
        <v>13062.77</v>
      </c>
      <c r="L600" s="43">
        <v>14630.31</v>
      </c>
      <c r="M600" s="43">
        <v>326.57</v>
      </c>
      <c r="N600" s="39" t="s">
        <v>3743</v>
      </c>
      <c r="O600" s="39" t="s">
        <v>4241</v>
      </c>
      <c r="P600" s="39" t="s">
        <v>1973</v>
      </c>
      <c r="Q600" s="37">
        <v>40</v>
      </c>
      <c r="R600" s="38" t="s">
        <v>1725</v>
      </c>
      <c r="S600" s="36" t="s">
        <v>3744</v>
      </c>
      <c r="T600" s="36" t="s">
        <v>4014</v>
      </c>
      <c r="U600" s="22" t="str">
        <f>IFERROR(VLOOKUP(C600,Mapping!B:H,5,0),"RBM to inform")</f>
        <v>SRINAGAR</v>
      </c>
      <c r="V600" s="22" t="str">
        <f>IFERROR(VLOOKUP(C600,Mapping!B:H,6,0),"RBM to inform")</f>
        <v>CHANDIGARH ABM</v>
      </c>
      <c r="W600" s="22" t="str">
        <f>IFERROR(VLOOKUP(C600,Mapping!B:H,7,0),"RBM to inform")</f>
        <v>DELHI SM</v>
      </c>
    </row>
    <row r="601" spans="1:23">
      <c r="A601" s="39" t="s">
        <v>6108</v>
      </c>
      <c r="B601" s="41">
        <v>44705</v>
      </c>
      <c r="C601" s="39" t="s">
        <v>1973</v>
      </c>
      <c r="D601" s="39" t="s">
        <v>351</v>
      </c>
      <c r="E601" s="39" t="s">
        <v>4197</v>
      </c>
      <c r="F601" s="39" t="s">
        <v>4198</v>
      </c>
      <c r="G601" s="39" t="s">
        <v>3741</v>
      </c>
      <c r="H601" s="39" t="s">
        <v>4199</v>
      </c>
      <c r="I601" s="39" t="s">
        <v>3742</v>
      </c>
      <c r="J601" s="42">
        <v>10</v>
      </c>
      <c r="K601" s="43">
        <v>6524.99</v>
      </c>
      <c r="L601" s="43">
        <v>7307.99</v>
      </c>
      <c r="M601" s="43">
        <v>652.5</v>
      </c>
      <c r="N601" s="39" t="s">
        <v>3743</v>
      </c>
      <c r="O601" s="39" t="s">
        <v>4241</v>
      </c>
      <c r="P601" s="39" t="s">
        <v>1973</v>
      </c>
      <c r="Q601" s="37">
        <v>10</v>
      </c>
      <c r="R601" s="38" t="s">
        <v>1725</v>
      </c>
      <c r="S601" s="36" t="s">
        <v>3744</v>
      </c>
      <c r="T601" s="36" t="s">
        <v>4014</v>
      </c>
      <c r="U601" s="22" t="str">
        <f>IFERROR(VLOOKUP(C601,Mapping!B:H,5,0),"RBM to inform")</f>
        <v>SRINAGAR</v>
      </c>
      <c r="V601" s="22" t="str">
        <f>IFERROR(VLOOKUP(C601,Mapping!B:H,6,0),"RBM to inform")</f>
        <v>CHANDIGARH ABM</v>
      </c>
      <c r="W601" s="22" t="str">
        <f>IFERROR(VLOOKUP(C601,Mapping!B:H,7,0),"RBM to inform")</f>
        <v>DELHI SM</v>
      </c>
    </row>
    <row r="602" spans="1:23">
      <c r="A602" s="39" t="s">
        <v>6108</v>
      </c>
      <c r="B602" s="41">
        <v>44705</v>
      </c>
      <c r="C602" s="39" t="s">
        <v>1973</v>
      </c>
      <c r="D602" s="39" t="s">
        <v>351</v>
      </c>
      <c r="E602" s="39" t="s">
        <v>4188</v>
      </c>
      <c r="F602" s="39" t="s">
        <v>4189</v>
      </c>
      <c r="G602" s="39" t="s">
        <v>3741</v>
      </c>
      <c r="H602" s="39" t="s">
        <v>4190</v>
      </c>
      <c r="I602" s="39" t="s">
        <v>3742</v>
      </c>
      <c r="J602" s="42">
        <v>38</v>
      </c>
      <c r="K602" s="43">
        <v>49589.9</v>
      </c>
      <c r="L602" s="43">
        <v>55540.7</v>
      </c>
      <c r="M602" s="43">
        <v>1305</v>
      </c>
      <c r="N602" s="39" t="s">
        <v>3743</v>
      </c>
      <c r="O602" s="39" t="s">
        <v>4241</v>
      </c>
      <c r="P602" s="39" t="s">
        <v>1973</v>
      </c>
      <c r="Q602" s="37">
        <v>38</v>
      </c>
      <c r="R602" s="38" t="s">
        <v>1725</v>
      </c>
      <c r="S602" s="36" t="s">
        <v>3744</v>
      </c>
      <c r="T602" s="36" t="s">
        <v>4014</v>
      </c>
      <c r="U602" s="22" t="str">
        <f>IFERROR(VLOOKUP(C602,Mapping!B:H,5,0),"RBM to inform")</f>
        <v>SRINAGAR</v>
      </c>
      <c r="V602" s="22" t="str">
        <f>IFERROR(VLOOKUP(C602,Mapping!B:H,6,0),"RBM to inform")</f>
        <v>CHANDIGARH ABM</v>
      </c>
      <c r="W602" s="22" t="str">
        <f>IFERROR(VLOOKUP(C602,Mapping!B:H,7,0),"RBM to inform")</f>
        <v>DELHI SM</v>
      </c>
    </row>
    <row r="603" spans="1:23">
      <c r="A603" s="39" t="s">
        <v>6109</v>
      </c>
      <c r="B603" s="41">
        <v>44705</v>
      </c>
      <c r="C603" s="39" t="s">
        <v>3098</v>
      </c>
      <c r="D603" s="39" t="s">
        <v>991</v>
      </c>
      <c r="E603" s="39" t="s">
        <v>4197</v>
      </c>
      <c r="F603" s="39" t="s">
        <v>4198</v>
      </c>
      <c r="G603" s="39" t="s">
        <v>3741</v>
      </c>
      <c r="H603" s="39" t="s">
        <v>4199</v>
      </c>
      <c r="I603" s="39" t="s">
        <v>3742</v>
      </c>
      <c r="J603" s="42">
        <v>10</v>
      </c>
      <c r="K603" s="43">
        <v>6525</v>
      </c>
      <c r="L603" s="43">
        <v>7308</v>
      </c>
      <c r="M603" s="43">
        <v>652.5</v>
      </c>
      <c r="N603" s="39" t="s">
        <v>3743</v>
      </c>
      <c r="O603" s="39" t="s">
        <v>4241</v>
      </c>
      <c r="P603" s="39" t="s">
        <v>3098</v>
      </c>
      <c r="Q603" s="37">
        <v>10</v>
      </c>
      <c r="R603" s="38" t="s">
        <v>1725</v>
      </c>
      <c r="S603" s="36" t="s">
        <v>3744</v>
      </c>
      <c r="T603" s="36" t="s">
        <v>4014</v>
      </c>
      <c r="U603" s="22" t="str">
        <f>IFERROR(VLOOKUP(C603,Mapping!B:H,5,0),"RBM to inform")</f>
        <v>DELHI</v>
      </c>
      <c r="V603" s="22" t="str">
        <f>IFERROR(VLOOKUP(C603,Mapping!B:H,6,0),"RBM to inform")</f>
        <v>DELHI ABM</v>
      </c>
      <c r="W603" s="22" t="str">
        <f>IFERROR(VLOOKUP(C603,Mapping!B:H,7,0),"RBM to inform")</f>
        <v>DELHI SM</v>
      </c>
    </row>
    <row r="604" spans="1:23">
      <c r="A604" s="39" t="s">
        <v>6110</v>
      </c>
      <c r="B604" s="41">
        <v>44705</v>
      </c>
      <c r="C604" s="39" t="s">
        <v>1976</v>
      </c>
      <c r="D604" s="39" t="s">
        <v>4610</v>
      </c>
      <c r="E604" s="39" t="s">
        <v>4197</v>
      </c>
      <c r="F604" s="39" t="s">
        <v>4198</v>
      </c>
      <c r="G604" s="39" t="s">
        <v>3741</v>
      </c>
      <c r="H604" s="39" t="s">
        <v>4199</v>
      </c>
      <c r="I604" s="39" t="s">
        <v>3742</v>
      </c>
      <c r="J604" s="42">
        <v>20</v>
      </c>
      <c r="K604" s="43">
        <v>13049.86</v>
      </c>
      <c r="L604" s="43">
        <v>14615.86</v>
      </c>
      <c r="M604" s="43">
        <v>652.5</v>
      </c>
      <c r="N604" s="39" t="s">
        <v>3743</v>
      </c>
      <c r="O604" s="39" t="s">
        <v>4241</v>
      </c>
      <c r="P604" s="39" t="s">
        <v>1976</v>
      </c>
      <c r="Q604" s="37">
        <v>20</v>
      </c>
      <c r="R604" s="38" t="s">
        <v>1725</v>
      </c>
      <c r="S604" s="36" t="s">
        <v>3744</v>
      </c>
      <c r="T604" s="36" t="s">
        <v>4014</v>
      </c>
      <c r="U604" s="22" t="str">
        <f>IFERROR(VLOOKUP(C604,Mapping!B:H,5,0),"RBM to inform")</f>
        <v>JALANDHAR</v>
      </c>
      <c r="V604" s="22" t="str">
        <f>IFERROR(VLOOKUP(C604,Mapping!B:H,6,0),"RBM to inform")</f>
        <v>CHANDIGARH ABM</v>
      </c>
      <c r="W604" s="22" t="str">
        <f>IFERROR(VLOOKUP(C604,Mapping!B:H,7,0),"RBM to inform")</f>
        <v>DELHI SM</v>
      </c>
    </row>
    <row r="605" spans="1:23">
      <c r="A605" s="39" t="s">
        <v>6201</v>
      </c>
      <c r="B605" s="41">
        <v>44706</v>
      </c>
      <c r="C605" s="39" t="s">
        <v>2676</v>
      </c>
      <c r="D605" s="39" t="s">
        <v>1384</v>
      </c>
      <c r="E605" s="39" t="s">
        <v>4197</v>
      </c>
      <c r="F605" s="39" t="s">
        <v>4198</v>
      </c>
      <c r="G605" s="39" t="s">
        <v>3741</v>
      </c>
      <c r="H605" s="39" t="s">
        <v>4199</v>
      </c>
      <c r="I605" s="39" t="s">
        <v>3742</v>
      </c>
      <c r="J605" s="42">
        <v>15</v>
      </c>
      <c r="K605" s="43">
        <v>9787.35</v>
      </c>
      <c r="L605" s="43">
        <v>10961.85</v>
      </c>
      <c r="M605" s="43">
        <v>652.5</v>
      </c>
      <c r="N605" s="39" t="s">
        <v>3743</v>
      </c>
      <c r="O605" s="39" t="s">
        <v>4241</v>
      </c>
      <c r="P605" s="39" t="s">
        <v>2676</v>
      </c>
      <c r="Q605" s="37">
        <v>15</v>
      </c>
      <c r="R605" s="38" t="s">
        <v>1725</v>
      </c>
      <c r="S605" s="36" t="s">
        <v>3744</v>
      </c>
      <c r="T605" s="36" t="s">
        <v>4014</v>
      </c>
      <c r="U605" s="22" t="str">
        <f>IFERROR(VLOOKUP(C605,Mapping!B:H,5,0),"RBM to inform")</f>
        <v>DELHI</v>
      </c>
      <c r="V605" s="22" t="str">
        <f>IFERROR(VLOOKUP(C605,Mapping!B:H,6,0),"RBM to inform")</f>
        <v>DELHI ABM</v>
      </c>
      <c r="W605" s="22" t="str">
        <f>IFERROR(VLOOKUP(C605,Mapping!B:H,7,0),"RBM to inform")</f>
        <v>DELHI SM</v>
      </c>
    </row>
    <row r="606" spans="1:23">
      <c r="A606" s="39" t="s">
        <v>6202</v>
      </c>
      <c r="B606" s="41">
        <v>44706</v>
      </c>
      <c r="C606" s="39" t="s">
        <v>2680</v>
      </c>
      <c r="D606" s="39" t="s">
        <v>1751</v>
      </c>
      <c r="E606" s="39" t="s">
        <v>4135</v>
      </c>
      <c r="F606" s="39" t="s">
        <v>4136</v>
      </c>
      <c r="G606" s="39" t="s">
        <v>3741</v>
      </c>
      <c r="H606" s="39" t="s">
        <v>4265</v>
      </c>
      <c r="I606" s="39" t="s">
        <v>3742</v>
      </c>
      <c r="J606" s="42">
        <v>10</v>
      </c>
      <c r="K606" s="43">
        <v>3265.69</v>
      </c>
      <c r="L606" s="43">
        <v>3657.57</v>
      </c>
      <c r="M606" s="43">
        <v>326.57</v>
      </c>
      <c r="N606" s="39" t="s">
        <v>3743</v>
      </c>
      <c r="O606" s="39" t="s">
        <v>4241</v>
      </c>
      <c r="P606" s="39" t="s">
        <v>2680</v>
      </c>
      <c r="Q606" s="37">
        <v>10</v>
      </c>
      <c r="R606" s="38" t="s">
        <v>1725</v>
      </c>
      <c r="S606" s="36" t="s">
        <v>3744</v>
      </c>
      <c r="T606" s="36" t="s">
        <v>4014</v>
      </c>
      <c r="U606" s="22" t="str">
        <f>IFERROR(VLOOKUP(C606,Mapping!B:H,5,0),"RBM to inform")</f>
        <v>DELHI</v>
      </c>
      <c r="V606" s="22" t="str">
        <f>IFERROR(VLOOKUP(C606,Mapping!B:H,6,0),"RBM to inform")</f>
        <v>DELHI ABM</v>
      </c>
      <c r="W606" s="22" t="str">
        <f>IFERROR(VLOOKUP(C606,Mapping!B:H,7,0),"RBM to inform")</f>
        <v>DELHI SM</v>
      </c>
    </row>
    <row r="607" spans="1:23">
      <c r="A607" s="39" t="s">
        <v>6203</v>
      </c>
      <c r="B607" s="41">
        <v>44706</v>
      </c>
      <c r="C607" s="39" t="s">
        <v>3092</v>
      </c>
      <c r="D607" s="39" t="s">
        <v>3470</v>
      </c>
      <c r="E607" s="39" t="s">
        <v>4197</v>
      </c>
      <c r="F607" s="39" t="s">
        <v>4198</v>
      </c>
      <c r="G607" s="39" t="s">
        <v>3741</v>
      </c>
      <c r="H607" s="39" t="s">
        <v>4199</v>
      </c>
      <c r="I607" s="39" t="s">
        <v>3742</v>
      </c>
      <c r="J607" s="42">
        <v>3</v>
      </c>
      <c r="K607" s="43">
        <v>1957.54</v>
      </c>
      <c r="L607" s="43">
        <v>2192.44</v>
      </c>
      <c r="M607" s="43">
        <v>652.5</v>
      </c>
      <c r="N607" s="39" t="s">
        <v>3743</v>
      </c>
      <c r="O607" s="39" t="s">
        <v>4241</v>
      </c>
      <c r="P607" s="39" t="s">
        <v>3092</v>
      </c>
      <c r="Q607" s="37">
        <v>3</v>
      </c>
      <c r="R607" s="38" t="s">
        <v>1725</v>
      </c>
      <c r="S607" s="36" t="s">
        <v>3744</v>
      </c>
      <c r="T607" s="36" t="s">
        <v>4014</v>
      </c>
      <c r="U607" s="22" t="str">
        <f>IFERROR(VLOOKUP(C607,Mapping!B:H,5,0),"RBM to inform")</f>
        <v>DELHI</v>
      </c>
      <c r="V607" s="22" t="str">
        <f>IFERROR(VLOOKUP(C607,Mapping!B:H,6,0),"RBM to inform")</f>
        <v>DELHI ABM</v>
      </c>
      <c r="W607" s="22" t="str">
        <f>IFERROR(VLOOKUP(C607,Mapping!B:H,7,0),"RBM to inform")</f>
        <v>DELHI SM</v>
      </c>
    </row>
    <row r="608" spans="1:23">
      <c r="A608" s="39" t="s">
        <v>6204</v>
      </c>
      <c r="B608" s="41">
        <v>44706</v>
      </c>
      <c r="C608" s="39" t="s">
        <v>2001</v>
      </c>
      <c r="D608" s="39" t="s">
        <v>202</v>
      </c>
      <c r="E608" s="39" t="s">
        <v>4197</v>
      </c>
      <c r="F608" s="39" t="s">
        <v>4198</v>
      </c>
      <c r="G608" s="39" t="s">
        <v>3741</v>
      </c>
      <c r="H608" s="39" t="s">
        <v>4199</v>
      </c>
      <c r="I608" s="39" t="s">
        <v>3742</v>
      </c>
      <c r="J608" s="42">
        <v>10</v>
      </c>
      <c r="K608" s="43">
        <v>6524.98</v>
      </c>
      <c r="L608" s="43">
        <v>7307.98</v>
      </c>
      <c r="M608" s="43">
        <v>652.5</v>
      </c>
      <c r="N608" s="39" t="s">
        <v>3743</v>
      </c>
      <c r="O608" s="39" t="s">
        <v>4241</v>
      </c>
      <c r="P608" s="39" t="s">
        <v>2001</v>
      </c>
      <c r="Q608" s="37">
        <v>10</v>
      </c>
      <c r="R608" s="38" t="s">
        <v>1725</v>
      </c>
      <c r="S608" s="36" t="s">
        <v>3744</v>
      </c>
      <c r="T608" s="36" t="s">
        <v>4014</v>
      </c>
      <c r="U608" s="22" t="str">
        <f>IFERROR(VLOOKUP(C608,Mapping!B:H,5,0),"RBM to inform")</f>
        <v>DELHI</v>
      </c>
      <c r="V608" s="22" t="str">
        <f>IFERROR(VLOOKUP(C608,Mapping!B:H,6,0),"RBM to inform")</f>
        <v>DELHI ABM</v>
      </c>
      <c r="W608" s="22" t="str">
        <f>IFERROR(VLOOKUP(C608,Mapping!B:H,7,0),"RBM to inform")</f>
        <v>DELHI SM</v>
      </c>
    </row>
    <row r="609" spans="1:23">
      <c r="A609" s="39" t="s">
        <v>6204</v>
      </c>
      <c r="B609" s="41">
        <v>44706</v>
      </c>
      <c r="C609" s="39" t="s">
        <v>2001</v>
      </c>
      <c r="D609" s="39" t="s">
        <v>202</v>
      </c>
      <c r="E609" s="39" t="s">
        <v>4183</v>
      </c>
      <c r="F609" s="39" t="s">
        <v>4184</v>
      </c>
      <c r="G609" s="39" t="s">
        <v>3741</v>
      </c>
      <c r="H609" s="39" t="s">
        <v>4185</v>
      </c>
      <c r="I609" s="39" t="s">
        <v>3742</v>
      </c>
      <c r="J609" s="42">
        <v>15</v>
      </c>
      <c r="K609" s="43">
        <v>19574.93</v>
      </c>
      <c r="L609" s="43">
        <v>21923.93</v>
      </c>
      <c r="M609" s="43">
        <v>1305</v>
      </c>
      <c r="N609" s="39" t="s">
        <v>3743</v>
      </c>
      <c r="O609" s="39" t="s">
        <v>4241</v>
      </c>
      <c r="P609" s="39" t="s">
        <v>2001</v>
      </c>
      <c r="Q609" s="37">
        <v>15</v>
      </c>
      <c r="R609" s="38" t="s">
        <v>1725</v>
      </c>
      <c r="S609" s="36" t="s">
        <v>3744</v>
      </c>
      <c r="T609" s="36" t="s">
        <v>4014</v>
      </c>
      <c r="U609" s="22" t="str">
        <f>IFERROR(VLOOKUP(C609,Mapping!B:H,5,0),"RBM to inform")</f>
        <v>DELHI</v>
      </c>
      <c r="V609" s="22" t="str">
        <f>IFERROR(VLOOKUP(C609,Mapping!B:H,6,0),"RBM to inform")</f>
        <v>DELHI ABM</v>
      </c>
      <c r="W609" s="22" t="str">
        <f>IFERROR(VLOOKUP(C609,Mapping!B:H,7,0),"RBM to inform")</f>
        <v>DELHI SM</v>
      </c>
    </row>
    <row r="610" spans="1:23">
      <c r="A610" s="39" t="s">
        <v>6204</v>
      </c>
      <c r="B610" s="41">
        <v>44706</v>
      </c>
      <c r="C610" s="39" t="s">
        <v>2001</v>
      </c>
      <c r="D610" s="39" t="s">
        <v>202</v>
      </c>
      <c r="E610" s="39" t="s">
        <v>4188</v>
      </c>
      <c r="F610" s="39" t="s">
        <v>4189</v>
      </c>
      <c r="G610" s="39" t="s">
        <v>3741</v>
      </c>
      <c r="H610" s="39" t="s">
        <v>4190</v>
      </c>
      <c r="I610" s="39" t="s">
        <v>3742</v>
      </c>
      <c r="J610" s="42">
        <v>5</v>
      </c>
      <c r="K610" s="43">
        <v>6524.98</v>
      </c>
      <c r="L610" s="43">
        <v>7307.98</v>
      </c>
      <c r="M610" s="43">
        <v>1305</v>
      </c>
      <c r="N610" s="39" t="s">
        <v>3743</v>
      </c>
      <c r="O610" s="39" t="s">
        <v>4241</v>
      </c>
      <c r="P610" s="39" t="s">
        <v>2001</v>
      </c>
      <c r="Q610" s="37">
        <v>5</v>
      </c>
      <c r="R610" s="38" t="s">
        <v>1725</v>
      </c>
      <c r="S610" s="36" t="s">
        <v>3744</v>
      </c>
      <c r="T610" s="36" t="s">
        <v>4014</v>
      </c>
      <c r="U610" s="22" t="str">
        <f>IFERROR(VLOOKUP(C610,Mapping!B:H,5,0),"RBM to inform")</f>
        <v>DELHI</v>
      </c>
      <c r="V610" s="22" t="str">
        <f>IFERROR(VLOOKUP(C610,Mapping!B:H,6,0),"RBM to inform")</f>
        <v>DELHI ABM</v>
      </c>
      <c r="W610" s="22" t="str">
        <f>IFERROR(VLOOKUP(C610,Mapping!B:H,7,0),"RBM to inform")</f>
        <v>DELHI SM</v>
      </c>
    </row>
    <row r="611" spans="1:23">
      <c r="A611" s="39" t="s">
        <v>6205</v>
      </c>
      <c r="B611" s="41">
        <v>44706</v>
      </c>
      <c r="C611" s="39" t="s">
        <v>3403</v>
      </c>
      <c r="D611" s="39" t="s">
        <v>739</v>
      </c>
      <c r="E611" s="39" t="s">
        <v>4135</v>
      </c>
      <c r="F611" s="39" t="s">
        <v>4136</v>
      </c>
      <c r="G611" s="39" t="s">
        <v>3741</v>
      </c>
      <c r="H611" s="39" t="s">
        <v>4265</v>
      </c>
      <c r="I611" s="39" t="s">
        <v>3742</v>
      </c>
      <c r="J611" s="42">
        <v>6</v>
      </c>
      <c r="K611" s="43">
        <v>1959.45</v>
      </c>
      <c r="L611" s="43">
        <v>2194.58</v>
      </c>
      <c r="M611" s="43">
        <v>326.57</v>
      </c>
      <c r="N611" s="39" t="s">
        <v>3743</v>
      </c>
      <c r="O611" s="39" t="s">
        <v>4241</v>
      </c>
      <c r="P611" s="39" t="s">
        <v>3403</v>
      </c>
      <c r="Q611" s="37">
        <v>6</v>
      </c>
      <c r="R611" s="38" t="s">
        <v>1725</v>
      </c>
      <c r="S611" s="36" t="s">
        <v>3744</v>
      </c>
      <c r="T611" s="36" t="s">
        <v>4014</v>
      </c>
      <c r="U611" s="22" t="str">
        <f>IFERROR(VLOOKUP(C611,Mapping!B:H,5,0),"RBM to inform")</f>
        <v>DELHI</v>
      </c>
      <c r="V611" s="22" t="str">
        <f>IFERROR(VLOOKUP(C611,Mapping!B:H,6,0),"RBM to inform")</f>
        <v>DELHI ABM</v>
      </c>
      <c r="W611" s="22" t="str">
        <f>IFERROR(VLOOKUP(C611,Mapping!B:H,7,0),"RBM to inform")</f>
        <v>DELHI SM</v>
      </c>
    </row>
    <row r="612" spans="1:23">
      <c r="A612" s="39" t="s">
        <v>6206</v>
      </c>
      <c r="B612" s="41">
        <v>44706</v>
      </c>
      <c r="C612" s="39" t="s">
        <v>1982</v>
      </c>
      <c r="D612" s="39" t="s">
        <v>1983</v>
      </c>
      <c r="E612" s="39" t="s">
        <v>4183</v>
      </c>
      <c r="F612" s="39" t="s">
        <v>4184</v>
      </c>
      <c r="G612" s="39" t="s">
        <v>3741</v>
      </c>
      <c r="H612" s="39" t="s">
        <v>4185</v>
      </c>
      <c r="I612" s="39" t="s">
        <v>3742</v>
      </c>
      <c r="J612" s="42">
        <v>10</v>
      </c>
      <c r="K612" s="43">
        <v>13050.07</v>
      </c>
      <c r="L612" s="43">
        <v>14616.07</v>
      </c>
      <c r="M612" s="43">
        <v>1305</v>
      </c>
      <c r="N612" s="39" t="s">
        <v>3743</v>
      </c>
      <c r="O612" s="39" t="s">
        <v>4241</v>
      </c>
      <c r="P612" s="39" t="s">
        <v>1982</v>
      </c>
      <c r="Q612" s="37">
        <v>10</v>
      </c>
      <c r="R612" s="38" t="s">
        <v>1725</v>
      </c>
      <c r="S612" s="36" t="s">
        <v>3744</v>
      </c>
      <c r="T612" s="36" t="s">
        <v>4014</v>
      </c>
      <c r="U612" s="22" t="str">
        <f>IFERROR(VLOOKUP(C612,Mapping!B:H,5,0),"RBM to inform")</f>
        <v>DELHI</v>
      </c>
      <c r="V612" s="22" t="str">
        <f>IFERROR(VLOOKUP(C612,Mapping!B:H,6,0),"RBM to inform")</f>
        <v>DELHI ABM</v>
      </c>
      <c r="W612" s="22" t="str">
        <f>IFERROR(VLOOKUP(C612,Mapping!B:H,7,0),"RBM to inform")</f>
        <v>DELHI SM</v>
      </c>
    </row>
    <row r="613" spans="1:23">
      <c r="A613" s="39" t="s">
        <v>6207</v>
      </c>
      <c r="B613" s="41">
        <v>44706</v>
      </c>
      <c r="C613" s="39" t="s">
        <v>3724</v>
      </c>
      <c r="D613" s="39" t="s">
        <v>3725</v>
      </c>
      <c r="E613" s="39" t="s">
        <v>4188</v>
      </c>
      <c r="F613" s="39" t="s">
        <v>4189</v>
      </c>
      <c r="G613" s="39" t="s">
        <v>3741</v>
      </c>
      <c r="H613" s="39" t="s">
        <v>4190</v>
      </c>
      <c r="I613" s="39" t="s">
        <v>3742</v>
      </c>
      <c r="J613" s="42">
        <v>3</v>
      </c>
      <c r="K613" s="43">
        <v>3914.93</v>
      </c>
      <c r="L613" s="43">
        <v>4384.7299999999996</v>
      </c>
      <c r="M613" s="43">
        <v>1305</v>
      </c>
      <c r="N613" s="39" t="s">
        <v>3743</v>
      </c>
      <c r="O613" s="39" t="s">
        <v>4241</v>
      </c>
      <c r="P613" s="39" t="s">
        <v>3724</v>
      </c>
      <c r="Q613" s="37">
        <v>3</v>
      </c>
      <c r="R613" s="38" t="s">
        <v>1725</v>
      </c>
      <c r="S613" s="36" t="s">
        <v>3744</v>
      </c>
      <c r="T613" s="36" t="s">
        <v>4014</v>
      </c>
      <c r="U613" s="22" t="str">
        <f>IFERROR(VLOOKUP(C613,Mapping!B:H,5,0),"RBM to inform")</f>
        <v>DELHI</v>
      </c>
      <c r="V613" s="22" t="str">
        <f>IFERROR(VLOOKUP(C613,Mapping!B:H,6,0),"RBM to inform")</f>
        <v>DELHI ABM</v>
      </c>
      <c r="W613" s="22" t="str">
        <f>IFERROR(VLOOKUP(C613,Mapping!B:H,7,0),"RBM to inform")</f>
        <v>DELHI SM</v>
      </c>
    </row>
    <row r="614" spans="1:23">
      <c r="A614" s="39" t="s">
        <v>6208</v>
      </c>
      <c r="B614" s="41">
        <v>44706</v>
      </c>
      <c r="C614" s="39" t="s">
        <v>1981</v>
      </c>
      <c r="D614" s="39" t="s">
        <v>1687</v>
      </c>
      <c r="E614" s="39" t="s">
        <v>4135</v>
      </c>
      <c r="F614" s="39" t="s">
        <v>4136</v>
      </c>
      <c r="G614" s="39" t="s">
        <v>3741</v>
      </c>
      <c r="H614" s="39" t="s">
        <v>4193</v>
      </c>
      <c r="I614" s="39" t="s">
        <v>3742</v>
      </c>
      <c r="J614" s="42">
        <v>100</v>
      </c>
      <c r="K614" s="43">
        <v>32656.85</v>
      </c>
      <c r="L614" s="43">
        <v>36575.69</v>
      </c>
      <c r="M614" s="43">
        <v>326.57</v>
      </c>
      <c r="N614" s="39" t="s">
        <v>3743</v>
      </c>
      <c r="O614" s="39" t="s">
        <v>4241</v>
      </c>
      <c r="P614" s="39" t="s">
        <v>1981</v>
      </c>
      <c r="Q614" s="37">
        <v>100</v>
      </c>
      <c r="R614" s="38" t="s">
        <v>1725</v>
      </c>
      <c r="S614" s="36" t="s">
        <v>3744</v>
      </c>
      <c r="T614" s="36" t="s">
        <v>4014</v>
      </c>
      <c r="U614" s="22" t="str">
        <f>IFERROR(VLOOKUP(C614,Mapping!B:H,5,0),"RBM to inform")</f>
        <v>DELHI</v>
      </c>
      <c r="V614" s="22" t="str">
        <f>IFERROR(VLOOKUP(C614,Mapping!B:H,6,0),"RBM to inform")</f>
        <v>DELHI ABM</v>
      </c>
      <c r="W614" s="22" t="str">
        <f>IFERROR(VLOOKUP(C614,Mapping!B:H,7,0),"RBM to inform")</f>
        <v>DELHI SM</v>
      </c>
    </row>
    <row r="615" spans="1:23">
      <c r="A615" s="39" t="s">
        <v>6209</v>
      </c>
      <c r="B615" s="41">
        <v>44706</v>
      </c>
      <c r="C615" s="39" t="s">
        <v>2011</v>
      </c>
      <c r="D615" s="39" t="s">
        <v>609</v>
      </c>
      <c r="E615" s="39" t="s">
        <v>4188</v>
      </c>
      <c r="F615" s="39" t="s">
        <v>4189</v>
      </c>
      <c r="G615" s="39" t="s">
        <v>3741</v>
      </c>
      <c r="H615" s="39" t="s">
        <v>4190</v>
      </c>
      <c r="I615" s="39" t="s">
        <v>3742</v>
      </c>
      <c r="J615" s="42">
        <v>6</v>
      </c>
      <c r="K615" s="43">
        <v>7829.93</v>
      </c>
      <c r="L615" s="43">
        <v>8769.5300000000007</v>
      </c>
      <c r="M615" s="43">
        <v>1305</v>
      </c>
      <c r="N615" s="39" t="s">
        <v>3743</v>
      </c>
      <c r="O615" s="39" t="s">
        <v>4241</v>
      </c>
      <c r="P615" s="39" t="s">
        <v>2011</v>
      </c>
      <c r="Q615" s="37">
        <v>6</v>
      </c>
      <c r="R615" s="38" t="s">
        <v>1725</v>
      </c>
      <c r="S615" s="36" t="s">
        <v>3744</v>
      </c>
      <c r="T615" s="36" t="s">
        <v>4014</v>
      </c>
      <c r="U615" s="22" t="str">
        <f>IFERROR(VLOOKUP(C615,Mapping!B:H,5,0),"RBM to inform")</f>
        <v>JALANDHAR</v>
      </c>
      <c r="V615" s="22" t="str">
        <f>IFERROR(VLOOKUP(C615,Mapping!B:H,6,0),"RBM to inform")</f>
        <v>CHANDIGARH ABM</v>
      </c>
      <c r="W615" s="22" t="str">
        <f>IFERROR(VLOOKUP(C615,Mapping!B:H,7,0),"RBM to inform")</f>
        <v>DELHI SM</v>
      </c>
    </row>
    <row r="616" spans="1:23">
      <c r="A616" s="39" t="s">
        <v>6209</v>
      </c>
      <c r="B616" s="41">
        <v>44706</v>
      </c>
      <c r="C616" s="39" t="s">
        <v>2011</v>
      </c>
      <c r="D616" s="39" t="s">
        <v>609</v>
      </c>
      <c r="E616" s="39" t="s">
        <v>4135</v>
      </c>
      <c r="F616" s="39" t="s">
        <v>4136</v>
      </c>
      <c r="G616" s="39" t="s">
        <v>3741</v>
      </c>
      <c r="H616" s="39" t="s">
        <v>4193</v>
      </c>
      <c r="I616" s="39" t="s">
        <v>3742</v>
      </c>
      <c r="J616" s="42">
        <v>6</v>
      </c>
      <c r="K616" s="43">
        <v>1959.4</v>
      </c>
      <c r="L616" s="43">
        <v>2194.54</v>
      </c>
      <c r="M616" s="43">
        <v>326.57</v>
      </c>
      <c r="N616" s="39" t="s">
        <v>3743</v>
      </c>
      <c r="O616" s="39" t="s">
        <v>4241</v>
      </c>
      <c r="P616" s="39" t="s">
        <v>2011</v>
      </c>
      <c r="Q616" s="37">
        <v>6</v>
      </c>
      <c r="R616" s="38" t="s">
        <v>1725</v>
      </c>
      <c r="S616" s="36" t="s">
        <v>3744</v>
      </c>
      <c r="T616" s="36" t="s">
        <v>4014</v>
      </c>
      <c r="U616" s="22" t="str">
        <f>IFERROR(VLOOKUP(C616,Mapping!B:H,5,0),"RBM to inform")</f>
        <v>JALANDHAR</v>
      </c>
      <c r="V616" s="22" t="str">
        <f>IFERROR(VLOOKUP(C616,Mapping!B:H,6,0),"RBM to inform")</f>
        <v>CHANDIGARH ABM</v>
      </c>
      <c r="W616" s="22" t="str">
        <f>IFERROR(VLOOKUP(C616,Mapping!B:H,7,0),"RBM to inform")</f>
        <v>DELHI SM</v>
      </c>
    </row>
    <row r="617" spans="1:23">
      <c r="A617" s="39" t="s">
        <v>6210</v>
      </c>
      <c r="B617" s="41">
        <v>44706</v>
      </c>
      <c r="C617" s="39" t="s">
        <v>3093</v>
      </c>
      <c r="D617" s="39" t="s">
        <v>984</v>
      </c>
      <c r="E617" s="39" t="s">
        <v>4188</v>
      </c>
      <c r="F617" s="39" t="s">
        <v>4189</v>
      </c>
      <c r="G617" s="39" t="s">
        <v>3741</v>
      </c>
      <c r="H617" s="39" t="s">
        <v>4190</v>
      </c>
      <c r="I617" s="39" t="s">
        <v>3742</v>
      </c>
      <c r="J617" s="42">
        <v>15</v>
      </c>
      <c r="K617" s="43">
        <v>19575</v>
      </c>
      <c r="L617" s="43">
        <v>21924</v>
      </c>
      <c r="M617" s="43">
        <v>1305</v>
      </c>
      <c r="N617" s="39" t="s">
        <v>3743</v>
      </c>
      <c r="O617" s="39" t="s">
        <v>4241</v>
      </c>
      <c r="P617" s="39" t="s">
        <v>3093</v>
      </c>
      <c r="Q617" s="37">
        <v>15</v>
      </c>
      <c r="R617" s="38" t="s">
        <v>1725</v>
      </c>
      <c r="S617" s="36" t="s">
        <v>3744</v>
      </c>
      <c r="T617" s="36" t="s">
        <v>4014</v>
      </c>
      <c r="U617" s="22" t="str">
        <f>IFERROR(VLOOKUP(C617,Mapping!B:H,5,0),"RBM to inform")</f>
        <v>DELHI</v>
      </c>
      <c r="V617" s="22" t="str">
        <f>IFERROR(VLOOKUP(C617,Mapping!B:H,6,0),"RBM to inform")</f>
        <v>DELHI ABM</v>
      </c>
      <c r="W617" s="22" t="str">
        <f>IFERROR(VLOOKUP(C617,Mapping!B:H,7,0),"RBM to inform")</f>
        <v>DELHI SM</v>
      </c>
    </row>
    <row r="618" spans="1:23">
      <c r="A618" s="39" t="s">
        <v>6347</v>
      </c>
      <c r="B618" s="41">
        <v>44707</v>
      </c>
      <c r="C618" s="39" t="s">
        <v>1999</v>
      </c>
      <c r="D618" s="39" t="s">
        <v>245</v>
      </c>
      <c r="E618" s="39" t="s">
        <v>4197</v>
      </c>
      <c r="F618" s="39" t="s">
        <v>4198</v>
      </c>
      <c r="G618" s="39" t="s">
        <v>3741</v>
      </c>
      <c r="H618" s="39" t="s">
        <v>4246</v>
      </c>
      <c r="I618" s="39" t="s">
        <v>3742</v>
      </c>
      <c r="J618" s="42">
        <v>20</v>
      </c>
      <c r="K618" s="43">
        <v>13050.13</v>
      </c>
      <c r="L618" s="43">
        <v>14616.13</v>
      </c>
      <c r="M618" s="43">
        <v>652.5</v>
      </c>
      <c r="N618" s="39" t="s">
        <v>3743</v>
      </c>
      <c r="O618" s="39" t="s">
        <v>4241</v>
      </c>
      <c r="P618" s="39" t="s">
        <v>1999</v>
      </c>
      <c r="Q618" s="37">
        <v>20</v>
      </c>
      <c r="R618" s="38" t="s">
        <v>1725</v>
      </c>
      <c r="S618" s="36" t="s">
        <v>3744</v>
      </c>
      <c r="T618" s="36" t="s">
        <v>4014</v>
      </c>
      <c r="U618" s="22" t="str">
        <f>IFERROR(VLOOKUP(C618,Mapping!B:H,5,0),"RBM to inform")</f>
        <v>LUDHIANA</v>
      </c>
      <c r="V618" s="22" t="str">
        <f>IFERROR(VLOOKUP(C618,Mapping!B:H,6,0),"RBM to inform")</f>
        <v>CHANDIGARH ABM</v>
      </c>
      <c r="W618" s="22" t="str">
        <f>IFERROR(VLOOKUP(C618,Mapping!B:H,7,0),"RBM to inform")</f>
        <v>DELHI SM</v>
      </c>
    </row>
    <row r="619" spans="1:23">
      <c r="A619" s="39" t="s">
        <v>6348</v>
      </c>
      <c r="B619" s="41">
        <v>44707</v>
      </c>
      <c r="C619" s="39" t="s">
        <v>3218</v>
      </c>
      <c r="D619" s="39" t="s">
        <v>1289</v>
      </c>
      <c r="E619" s="39" t="s">
        <v>4135</v>
      </c>
      <c r="F619" s="39" t="s">
        <v>4136</v>
      </c>
      <c r="G619" s="39" t="s">
        <v>3741</v>
      </c>
      <c r="H619" s="39" t="s">
        <v>4193</v>
      </c>
      <c r="I619" s="39" t="s">
        <v>3742</v>
      </c>
      <c r="J619" s="42">
        <v>30</v>
      </c>
      <c r="K619" s="43">
        <v>9797.1</v>
      </c>
      <c r="L619" s="43">
        <v>10972.76</v>
      </c>
      <c r="M619" s="43">
        <v>326.57</v>
      </c>
      <c r="N619" s="39" t="s">
        <v>3743</v>
      </c>
      <c r="O619" s="39" t="s">
        <v>4241</v>
      </c>
      <c r="P619" s="39" t="s">
        <v>3218</v>
      </c>
      <c r="Q619" s="37">
        <v>30</v>
      </c>
      <c r="R619" s="38" t="s">
        <v>1725</v>
      </c>
      <c r="S619" s="36" t="s">
        <v>3744</v>
      </c>
      <c r="T619" s="36" t="s">
        <v>4014</v>
      </c>
      <c r="U619" s="22" t="str">
        <f>IFERROR(VLOOKUP(C619,Mapping!B:H,5,0),"RBM to inform")</f>
        <v>LUDHIANA</v>
      </c>
      <c r="V619" s="22" t="str">
        <f>IFERROR(VLOOKUP(C619,Mapping!B:H,6,0),"RBM to inform")</f>
        <v>CHANDIGARH ABM</v>
      </c>
      <c r="W619" s="22" t="str">
        <f>IFERROR(VLOOKUP(C619,Mapping!B:H,7,0),"RBM to inform")</f>
        <v>DELHI SM</v>
      </c>
    </row>
    <row r="620" spans="1:23">
      <c r="A620" s="39" t="s">
        <v>6348</v>
      </c>
      <c r="B620" s="41">
        <v>44707</v>
      </c>
      <c r="C620" s="39" t="s">
        <v>3218</v>
      </c>
      <c r="D620" s="39" t="s">
        <v>1289</v>
      </c>
      <c r="E620" s="39" t="s">
        <v>4197</v>
      </c>
      <c r="F620" s="39" t="s">
        <v>4198</v>
      </c>
      <c r="G620" s="39" t="s">
        <v>3741</v>
      </c>
      <c r="H620" s="39" t="s">
        <v>4246</v>
      </c>
      <c r="I620" s="39" t="s">
        <v>3742</v>
      </c>
      <c r="J620" s="42">
        <v>50</v>
      </c>
      <c r="K620" s="43">
        <v>32625</v>
      </c>
      <c r="L620" s="43">
        <v>36540</v>
      </c>
      <c r="M620" s="43">
        <v>652.5</v>
      </c>
      <c r="N620" s="39" t="s">
        <v>3743</v>
      </c>
      <c r="O620" s="39" t="s">
        <v>4241</v>
      </c>
      <c r="P620" s="39" t="s">
        <v>3218</v>
      </c>
      <c r="Q620" s="37">
        <v>50</v>
      </c>
      <c r="R620" s="38" t="s">
        <v>1725</v>
      </c>
      <c r="S620" s="36" t="s">
        <v>3744</v>
      </c>
      <c r="T620" s="36" t="s">
        <v>4014</v>
      </c>
      <c r="U620" s="22" t="str">
        <f>IFERROR(VLOOKUP(C620,Mapping!B:H,5,0),"RBM to inform")</f>
        <v>LUDHIANA</v>
      </c>
      <c r="V620" s="22" t="str">
        <f>IFERROR(VLOOKUP(C620,Mapping!B:H,6,0),"RBM to inform")</f>
        <v>CHANDIGARH ABM</v>
      </c>
      <c r="W620" s="22" t="str">
        <f>IFERROR(VLOOKUP(C620,Mapping!B:H,7,0),"RBM to inform")</f>
        <v>DELHI SM</v>
      </c>
    </row>
    <row r="621" spans="1:23">
      <c r="A621" s="39" t="s">
        <v>6348</v>
      </c>
      <c r="B621" s="41">
        <v>44707</v>
      </c>
      <c r="C621" s="39" t="s">
        <v>3218</v>
      </c>
      <c r="D621" s="39" t="s">
        <v>1289</v>
      </c>
      <c r="E621" s="39" t="s">
        <v>4183</v>
      </c>
      <c r="F621" s="39" t="s">
        <v>4184</v>
      </c>
      <c r="G621" s="39" t="s">
        <v>3741</v>
      </c>
      <c r="H621" s="39" t="s">
        <v>4185</v>
      </c>
      <c r="I621" s="39" t="s">
        <v>3742</v>
      </c>
      <c r="J621" s="42">
        <v>5</v>
      </c>
      <c r="K621" s="43">
        <v>6525</v>
      </c>
      <c r="L621" s="43">
        <v>7308</v>
      </c>
      <c r="M621" s="43">
        <v>1305</v>
      </c>
      <c r="N621" s="39" t="s">
        <v>3743</v>
      </c>
      <c r="O621" s="39" t="s">
        <v>4241</v>
      </c>
      <c r="P621" s="39" t="s">
        <v>3218</v>
      </c>
      <c r="Q621" s="37">
        <v>5</v>
      </c>
      <c r="R621" s="38" t="s">
        <v>1725</v>
      </c>
      <c r="S621" s="36" t="s">
        <v>3744</v>
      </c>
      <c r="T621" s="36" t="s">
        <v>4014</v>
      </c>
      <c r="U621" s="22" t="str">
        <f>IFERROR(VLOOKUP(C621,Mapping!B:H,5,0),"RBM to inform")</f>
        <v>LUDHIANA</v>
      </c>
      <c r="V621" s="22" t="str">
        <f>IFERROR(VLOOKUP(C621,Mapping!B:H,6,0),"RBM to inform")</f>
        <v>CHANDIGARH ABM</v>
      </c>
      <c r="W621" s="22" t="str">
        <f>IFERROR(VLOOKUP(C621,Mapping!B:H,7,0),"RBM to inform")</f>
        <v>DELHI SM</v>
      </c>
    </row>
    <row r="622" spans="1:23">
      <c r="A622" s="39" t="s">
        <v>6349</v>
      </c>
      <c r="B622" s="41">
        <v>44707</v>
      </c>
      <c r="C622" s="39" t="s">
        <v>2006</v>
      </c>
      <c r="D622" s="39" t="s">
        <v>897</v>
      </c>
      <c r="E622" s="39" t="s">
        <v>4135</v>
      </c>
      <c r="F622" s="39" t="s">
        <v>4136</v>
      </c>
      <c r="G622" s="39" t="s">
        <v>3741</v>
      </c>
      <c r="H622" s="39" t="s">
        <v>4193</v>
      </c>
      <c r="I622" s="39" t="s">
        <v>3742</v>
      </c>
      <c r="J622" s="42">
        <v>5</v>
      </c>
      <c r="K622" s="43">
        <v>1632.86</v>
      </c>
      <c r="L622" s="43">
        <v>1828.8</v>
      </c>
      <c r="M622" s="43">
        <v>326.57</v>
      </c>
      <c r="N622" s="39" t="s">
        <v>3743</v>
      </c>
      <c r="O622" s="39" t="s">
        <v>4241</v>
      </c>
      <c r="P622" s="39" t="s">
        <v>2006</v>
      </c>
      <c r="Q622" s="37">
        <v>5</v>
      </c>
      <c r="R622" s="38" t="s">
        <v>1725</v>
      </c>
      <c r="S622" s="36" t="s">
        <v>3744</v>
      </c>
      <c r="T622" s="36" t="s">
        <v>4014</v>
      </c>
      <c r="U622" s="22" t="str">
        <f>IFERROR(VLOOKUP(C622,Mapping!B:H,5,0),"RBM to inform")</f>
        <v>CHANDIGARH</v>
      </c>
      <c r="V622" s="22" t="str">
        <f>IFERROR(VLOOKUP(C622,Mapping!B:H,6,0),"RBM to inform")</f>
        <v>CHANDIGARH ABM</v>
      </c>
      <c r="W622" s="22" t="str">
        <f>IFERROR(VLOOKUP(C622,Mapping!B:H,7,0),"RBM to inform")</f>
        <v>DELHI SM</v>
      </c>
    </row>
    <row r="623" spans="1:23">
      <c r="A623" s="39" t="s">
        <v>6349</v>
      </c>
      <c r="B623" s="41">
        <v>44707</v>
      </c>
      <c r="C623" s="39" t="s">
        <v>2006</v>
      </c>
      <c r="D623" s="39" t="s">
        <v>897</v>
      </c>
      <c r="E623" s="39" t="s">
        <v>4183</v>
      </c>
      <c r="F623" s="39" t="s">
        <v>4184</v>
      </c>
      <c r="G623" s="39" t="s">
        <v>3741</v>
      </c>
      <c r="H623" s="39" t="s">
        <v>4185</v>
      </c>
      <c r="I623" s="39" t="s">
        <v>3742</v>
      </c>
      <c r="J623" s="42">
        <v>2</v>
      </c>
      <c r="K623" s="43">
        <v>2610.0100000000002</v>
      </c>
      <c r="L623" s="43">
        <v>2923.21</v>
      </c>
      <c r="M623" s="43">
        <v>1305</v>
      </c>
      <c r="N623" s="39" t="s">
        <v>3743</v>
      </c>
      <c r="O623" s="39" t="s">
        <v>4241</v>
      </c>
      <c r="P623" s="39" t="s">
        <v>2006</v>
      </c>
      <c r="Q623" s="37">
        <v>2</v>
      </c>
      <c r="R623" s="38" t="s">
        <v>1725</v>
      </c>
      <c r="S623" s="36" t="s">
        <v>3744</v>
      </c>
      <c r="T623" s="36" t="s">
        <v>4014</v>
      </c>
      <c r="U623" s="22" t="str">
        <f>IFERROR(VLOOKUP(C623,Mapping!B:H,5,0),"RBM to inform")</f>
        <v>CHANDIGARH</v>
      </c>
      <c r="V623" s="22" t="str">
        <f>IFERROR(VLOOKUP(C623,Mapping!B:H,6,0),"RBM to inform")</f>
        <v>CHANDIGARH ABM</v>
      </c>
      <c r="W623" s="22" t="str">
        <f>IFERROR(VLOOKUP(C623,Mapping!B:H,7,0),"RBM to inform")</f>
        <v>DELHI SM</v>
      </c>
    </row>
    <row r="624" spans="1:23">
      <c r="A624" s="39" t="s">
        <v>6349</v>
      </c>
      <c r="B624" s="41">
        <v>44707</v>
      </c>
      <c r="C624" s="39" t="s">
        <v>2006</v>
      </c>
      <c r="D624" s="39" t="s">
        <v>897</v>
      </c>
      <c r="E624" s="39" t="s">
        <v>4188</v>
      </c>
      <c r="F624" s="39" t="s">
        <v>4189</v>
      </c>
      <c r="G624" s="39" t="s">
        <v>3741</v>
      </c>
      <c r="H624" s="39" t="s">
        <v>4190</v>
      </c>
      <c r="I624" s="39" t="s">
        <v>3742</v>
      </c>
      <c r="J624" s="42">
        <v>5</v>
      </c>
      <c r="K624" s="43">
        <v>6525.03</v>
      </c>
      <c r="L624" s="43">
        <v>7308.03</v>
      </c>
      <c r="M624" s="43">
        <v>1305</v>
      </c>
      <c r="N624" s="39" t="s">
        <v>3743</v>
      </c>
      <c r="O624" s="39" t="s">
        <v>4241</v>
      </c>
      <c r="P624" s="39" t="s">
        <v>2006</v>
      </c>
      <c r="Q624" s="37">
        <v>5</v>
      </c>
      <c r="R624" s="38" t="s">
        <v>1725</v>
      </c>
      <c r="S624" s="36" t="s">
        <v>3744</v>
      </c>
      <c r="T624" s="36" t="s">
        <v>4014</v>
      </c>
      <c r="U624" s="22" t="str">
        <f>IFERROR(VLOOKUP(C624,Mapping!B:H,5,0),"RBM to inform")</f>
        <v>CHANDIGARH</v>
      </c>
      <c r="V624" s="22" t="str">
        <f>IFERROR(VLOOKUP(C624,Mapping!B:H,6,0),"RBM to inform")</f>
        <v>CHANDIGARH ABM</v>
      </c>
      <c r="W624" s="22" t="str">
        <f>IFERROR(VLOOKUP(C624,Mapping!B:H,7,0),"RBM to inform")</f>
        <v>DELHI SM</v>
      </c>
    </row>
    <row r="625" spans="1:23">
      <c r="A625" s="39" t="s">
        <v>6350</v>
      </c>
      <c r="B625" s="41">
        <v>44707</v>
      </c>
      <c r="C625" s="39" t="s">
        <v>3277</v>
      </c>
      <c r="D625" s="39" t="s">
        <v>1420</v>
      </c>
      <c r="E625" s="39" t="s">
        <v>4197</v>
      </c>
      <c r="F625" s="39" t="s">
        <v>4198</v>
      </c>
      <c r="G625" s="39" t="s">
        <v>3741</v>
      </c>
      <c r="H625" s="39" t="s">
        <v>4199</v>
      </c>
      <c r="I625" s="39" t="s">
        <v>3742</v>
      </c>
      <c r="J625" s="42">
        <v>4</v>
      </c>
      <c r="K625" s="43">
        <v>2609.9499999999998</v>
      </c>
      <c r="L625" s="43">
        <v>2923.15</v>
      </c>
      <c r="M625" s="43">
        <v>652.5</v>
      </c>
      <c r="N625" s="39" t="s">
        <v>3743</v>
      </c>
      <c r="O625" s="39" t="s">
        <v>4241</v>
      </c>
      <c r="P625" s="39" t="s">
        <v>3277</v>
      </c>
      <c r="Q625" s="37">
        <v>4</v>
      </c>
      <c r="R625" s="38" t="s">
        <v>1725</v>
      </c>
      <c r="S625" s="36" t="s">
        <v>3744</v>
      </c>
      <c r="T625" s="36" t="s">
        <v>4014</v>
      </c>
      <c r="U625" s="22" t="str">
        <f>IFERROR(VLOOKUP(C625,Mapping!B:H,5,0),"RBM to inform")</f>
        <v>DELHI</v>
      </c>
      <c r="V625" s="22" t="str">
        <f>IFERROR(VLOOKUP(C625,Mapping!B:H,6,0),"RBM to inform")</f>
        <v>DELHI ABM</v>
      </c>
      <c r="W625" s="22" t="str">
        <f>IFERROR(VLOOKUP(C625,Mapping!B:H,7,0),"RBM to inform")</f>
        <v>DELHI SM</v>
      </c>
    </row>
    <row r="626" spans="1:23">
      <c r="A626" s="39" t="s">
        <v>6351</v>
      </c>
      <c r="B626" s="41">
        <v>44707</v>
      </c>
      <c r="C626" s="39" t="s">
        <v>3676</v>
      </c>
      <c r="D626" s="39" t="s">
        <v>3677</v>
      </c>
      <c r="E626" s="39" t="s">
        <v>4183</v>
      </c>
      <c r="F626" s="39" t="s">
        <v>4184</v>
      </c>
      <c r="G626" s="39" t="s">
        <v>3741</v>
      </c>
      <c r="H626" s="39" t="s">
        <v>4185</v>
      </c>
      <c r="I626" s="39" t="s">
        <v>3742</v>
      </c>
      <c r="J626" s="42">
        <v>10</v>
      </c>
      <c r="K626" s="43">
        <v>13050.27</v>
      </c>
      <c r="L626" s="43">
        <v>14616.27</v>
      </c>
      <c r="M626" s="43">
        <v>1305</v>
      </c>
      <c r="N626" s="39" t="s">
        <v>3743</v>
      </c>
      <c r="O626" s="39" t="s">
        <v>4241</v>
      </c>
      <c r="P626" s="39" t="s">
        <v>3676</v>
      </c>
      <c r="Q626" s="37">
        <v>10</v>
      </c>
      <c r="R626" s="38" t="s">
        <v>1725</v>
      </c>
      <c r="S626" s="36" t="s">
        <v>3744</v>
      </c>
      <c r="T626" s="36" t="s">
        <v>4014</v>
      </c>
      <c r="U626" s="22" t="str">
        <f>IFERROR(VLOOKUP(C626,Mapping!B:H,5,0),"RBM to inform")</f>
        <v>CHANDIGARH</v>
      </c>
      <c r="V626" s="22" t="str">
        <f>IFERROR(VLOOKUP(C626,Mapping!B:H,6,0),"RBM to inform")</f>
        <v>CHANDIGARH ABM</v>
      </c>
      <c r="W626" s="22" t="str">
        <f>IFERROR(VLOOKUP(C626,Mapping!B:H,7,0),"RBM to inform")</f>
        <v>DELHI SM</v>
      </c>
    </row>
    <row r="627" spans="1:23">
      <c r="A627" s="39" t="s">
        <v>6351</v>
      </c>
      <c r="B627" s="41">
        <v>44707</v>
      </c>
      <c r="C627" s="39" t="s">
        <v>3676</v>
      </c>
      <c r="D627" s="39" t="s">
        <v>3677</v>
      </c>
      <c r="E627" s="39" t="s">
        <v>4135</v>
      </c>
      <c r="F627" s="39" t="s">
        <v>4136</v>
      </c>
      <c r="G627" s="39" t="s">
        <v>3741</v>
      </c>
      <c r="H627" s="39" t="s">
        <v>4265</v>
      </c>
      <c r="I627" s="39" t="s">
        <v>3742</v>
      </c>
      <c r="J627" s="42">
        <v>12</v>
      </c>
      <c r="K627" s="43">
        <v>3918.92</v>
      </c>
      <c r="L627" s="43">
        <v>4389.18</v>
      </c>
      <c r="M627" s="43">
        <v>326.57</v>
      </c>
      <c r="N627" s="39" t="s">
        <v>3743</v>
      </c>
      <c r="O627" s="39" t="s">
        <v>4241</v>
      </c>
      <c r="P627" s="39" t="s">
        <v>3676</v>
      </c>
      <c r="Q627" s="37">
        <v>12</v>
      </c>
      <c r="R627" s="38" t="s">
        <v>1725</v>
      </c>
      <c r="S627" s="36" t="s">
        <v>3744</v>
      </c>
      <c r="T627" s="36" t="s">
        <v>4014</v>
      </c>
      <c r="U627" s="22" t="str">
        <f>IFERROR(VLOOKUP(C627,Mapping!B:H,5,0),"RBM to inform")</f>
        <v>CHANDIGARH</v>
      </c>
      <c r="V627" s="22" t="str">
        <f>IFERROR(VLOOKUP(C627,Mapping!B:H,6,0),"RBM to inform")</f>
        <v>CHANDIGARH ABM</v>
      </c>
      <c r="W627" s="22" t="str">
        <f>IFERROR(VLOOKUP(C627,Mapping!B:H,7,0),"RBM to inform")</f>
        <v>DELHI SM</v>
      </c>
    </row>
    <row r="628" spans="1:23">
      <c r="A628" s="39" t="s">
        <v>6352</v>
      </c>
      <c r="B628" s="41">
        <v>44707</v>
      </c>
      <c r="C628" s="39" t="s">
        <v>2677</v>
      </c>
      <c r="D628" s="39" t="s">
        <v>2678</v>
      </c>
      <c r="E628" s="39" t="s">
        <v>4135</v>
      </c>
      <c r="F628" s="39" t="s">
        <v>4136</v>
      </c>
      <c r="G628" s="39" t="s">
        <v>3741</v>
      </c>
      <c r="H628" s="39" t="s">
        <v>4265</v>
      </c>
      <c r="I628" s="39" t="s">
        <v>3742</v>
      </c>
      <c r="J628" s="42">
        <v>6</v>
      </c>
      <c r="K628" s="43">
        <v>1959.34</v>
      </c>
      <c r="L628" s="43">
        <v>2194.4699999999998</v>
      </c>
      <c r="M628" s="43">
        <v>326.57</v>
      </c>
      <c r="N628" s="39" t="s">
        <v>3743</v>
      </c>
      <c r="O628" s="39" t="s">
        <v>4241</v>
      </c>
      <c r="P628" s="39" t="s">
        <v>2677</v>
      </c>
      <c r="Q628" s="37">
        <v>6</v>
      </c>
      <c r="R628" s="38" t="s">
        <v>1725</v>
      </c>
      <c r="S628" s="36" t="s">
        <v>3744</v>
      </c>
      <c r="T628" s="36" t="s">
        <v>4014</v>
      </c>
      <c r="U628" s="22" t="str">
        <f>IFERROR(VLOOKUP(C628,Mapping!B:H,5,0),"RBM to inform")</f>
        <v>CHANDIGARH</v>
      </c>
      <c r="V628" s="22" t="str">
        <f>IFERROR(VLOOKUP(C628,Mapping!B:H,6,0),"RBM to inform")</f>
        <v>CHANDIGARH ABM</v>
      </c>
      <c r="W628" s="22" t="str">
        <f>IFERROR(VLOOKUP(C628,Mapping!B:H,7,0),"RBM to inform")</f>
        <v>DELHI SM</v>
      </c>
    </row>
    <row r="629" spans="1:23">
      <c r="A629" s="39" t="s">
        <v>6352</v>
      </c>
      <c r="B629" s="41">
        <v>44707</v>
      </c>
      <c r="C629" s="39" t="s">
        <v>2677</v>
      </c>
      <c r="D629" s="39" t="s">
        <v>2678</v>
      </c>
      <c r="E629" s="39" t="s">
        <v>4188</v>
      </c>
      <c r="F629" s="39" t="s">
        <v>4189</v>
      </c>
      <c r="G629" s="39" t="s">
        <v>3741</v>
      </c>
      <c r="H629" s="39" t="s">
        <v>4190</v>
      </c>
      <c r="I629" s="39" t="s">
        <v>3742</v>
      </c>
      <c r="J629" s="42">
        <v>1</v>
      </c>
      <c r="K629" s="43">
        <v>1304.95</v>
      </c>
      <c r="L629" s="43">
        <v>1461.55</v>
      </c>
      <c r="M629" s="43">
        <v>1305</v>
      </c>
      <c r="N629" s="39" t="s">
        <v>3743</v>
      </c>
      <c r="O629" s="39" t="s">
        <v>4241</v>
      </c>
      <c r="P629" s="39" t="s">
        <v>2677</v>
      </c>
      <c r="Q629" s="37">
        <v>1</v>
      </c>
      <c r="R629" s="38" t="s">
        <v>1725</v>
      </c>
      <c r="S629" s="36" t="s">
        <v>3744</v>
      </c>
      <c r="T629" s="36" t="s">
        <v>4014</v>
      </c>
      <c r="U629" s="22" t="str">
        <f>IFERROR(VLOOKUP(C629,Mapping!B:H,5,0),"RBM to inform")</f>
        <v>CHANDIGARH</v>
      </c>
      <c r="V629" s="22" t="str">
        <f>IFERROR(VLOOKUP(C629,Mapping!B:H,6,0),"RBM to inform")</f>
        <v>CHANDIGARH ABM</v>
      </c>
      <c r="W629" s="22" t="str">
        <f>IFERROR(VLOOKUP(C629,Mapping!B:H,7,0),"RBM to inform")</f>
        <v>DELHI SM</v>
      </c>
    </row>
    <row r="630" spans="1:23">
      <c r="A630" s="39" t="s">
        <v>6353</v>
      </c>
      <c r="B630" s="41">
        <v>44707</v>
      </c>
      <c r="C630" s="39" t="s">
        <v>1980</v>
      </c>
      <c r="D630" s="39" t="s">
        <v>4608</v>
      </c>
      <c r="E630" s="39" t="s">
        <v>4183</v>
      </c>
      <c r="F630" s="39" t="s">
        <v>4184</v>
      </c>
      <c r="G630" s="39" t="s">
        <v>3741</v>
      </c>
      <c r="H630" s="39" t="s">
        <v>4185</v>
      </c>
      <c r="I630" s="39" t="s">
        <v>3742</v>
      </c>
      <c r="J630" s="42">
        <v>18</v>
      </c>
      <c r="K630" s="43">
        <v>23489.85</v>
      </c>
      <c r="L630" s="43">
        <v>26308.65</v>
      </c>
      <c r="M630" s="43">
        <v>1305</v>
      </c>
      <c r="N630" s="39" t="s">
        <v>3743</v>
      </c>
      <c r="O630" s="39" t="s">
        <v>4241</v>
      </c>
      <c r="P630" s="39" t="s">
        <v>1980</v>
      </c>
      <c r="Q630" s="37">
        <v>18</v>
      </c>
      <c r="R630" s="38" t="s">
        <v>1725</v>
      </c>
      <c r="S630" s="36" t="s">
        <v>3744</v>
      </c>
      <c r="T630" s="36" t="s">
        <v>4014</v>
      </c>
      <c r="U630" s="22" t="str">
        <f>IFERROR(VLOOKUP(C630,Mapping!B:H,5,0),"RBM to inform")</f>
        <v>CHANDIGARH</v>
      </c>
      <c r="V630" s="22" t="str">
        <f>IFERROR(VLOOKUP(C630,Mapping!B:H,6,0),"RBM to inform")</f>
        <v>CHANDIGARH ABM</v>
      </c>
      <c r="W630" s="22" t="str">
        <f>IFERROR(VLOOKUP(C630,Mapping!B:H,7,0),"RBM to inform")</f>
        <v>DELHI SM</v>
      </c>
    </row>
    <row r="631" spans="1:23">
      <c r="A631" s="39" t="s">
        <v>6353</v>
      </c>
      <c r="B631" s="41">
        <v>44707</v>
      </c>
      <c r="C631" s="39" t="s">
        <v>1980</v>
      </c>
      <c r="D631" s="39" t="s">
        <v>4608</v>
      </c>
      <c r="E631" s="39" t="s">
        <v>4135</v>
      </c>
      <c r="F631" s="39" t="s">
        <v>4136</v>
      </c>
      <c r="G631" s="39" t="s">
        <v>3741</v>
      </c>
      <c r="H631" s="39" t="s">
        <v>4265</v>
      </c>
      <c r="I631" s="39" t="s">
        <v>3742</v>
      </c>
      <c r="J631" s="42">
        <v>9</v>
      </c>
      <c r="K631" s="43">
        <v>2939.11</v>
      </c>
      <c r="L631" s="43">
        <v>3291.81</v>
      </c>
      <c r="M631" s="43">
        <v>326.57</v>
      </c>
      <c r="N631" s="39" t="s">
        <v>3743</v>
      </c>
      <c r="O631" s="39" t="s">
        <v>4241</v>
      </c>
      <c r="P631" s="39" t="s">
        <v>1980</v>
      </c>
      <c r="Q631" s="37">
        <v>9</v>
      </c>
      <c r="R631" s="38" t="s">
        <v>1725</v>
      </c>
      <c r="S631" s="36" t="s">
        <v>3744</v>
      </c>
      <c r="T631" s="36" t="s">
        <v>4014</v>
      </c>
      <c r="U631" s="22" t="str">
        <f>IFERROR(VLOOKUP(C631,Mapping!B:H,5,0),"RBM to inform")</f>
        <v>CHANDIGARH</v>
      </c>
      <c r="V631" s="22" t="str">
        <f>IFERROR(VLOOKUP(C631,Mapping!B:H,6,0),"RBM to inform")</f>
        <v>CHANDIGARH ABM</v>
      </c>
      <c r="W631" s="22" t="str">
        <f>IFERROR(VLOOKUP(C631,Mapping!B:H,7,0),"RBM to inform")</f>
        <v>DELHI SM</v>
      </c>
    </row>
    <row r="632" spans="1:23">
      <c r="A632" s="39" t="s">
        <v>6354</v>
      </c>
      <c r="B632" s="41">
        <v>44707</v>
      </c>
      <c r="C632" s="39" t="s">
        <v>3756</v>
      </c>
      <c r="D632" s="39" t="s">
        <v>3757</v>
      </c>
      <c r="E632" s="39" t="s">
        <v>4197</v>
      </c>
      <c r="F632" s="39" t="s">
        <v>4198</v>
      </c>
      <c r="G632" s="39" t="s">
        <v>3741</v>
      </c>
      <c r="H632" s="39" t="s">
        <v>4199</v>
      </c>
      <c r="I632" s="39" t="s">
        <v>3742</v>
      </c>
      <c r="J632" s="42">
        <v>30</v>
      </c>
      <c r="K632" s="43">
        <v>19575.09</v>
      </c>
      <c r="L632" s="43">
        <v>21924.09</v>
      </c>
      <c r="M632" s="43">
        <v>652.5</v>
      </c>
      <c r="N632" s="39" t="s">
        <v>3743</v>
      </c>
      <c r="O632" s="39" t="s">
        <v>4241</v>
      </c>
      <c r="P632" s="39" t="s">
        <v>3756</v>
      </c>
      <c r="Q632" s="37">
        <v>30</v>
      </c>
      <c r="R632" s="38" t="s">
        <v>1725</v>
      </c>
      <c r="S632" s="36" t="s">
        <v>3744</v>
      </c>
      <c r="T632" s="36" t="s">
        <v>4014</v>
      </c>
      <c r="U632" s="22" t="str">
        <f>IFERROR(VLOOKUP(C632,Mapping!B:H,5,0),"RBM to inform")</f>
        <v>JALANDHAR</v>
      </c>
      <c r="V632" s="22" t="str">
        <f>IFERROR(VLOOKUP(C632,Mapping!B:H,6,0),"RBM to inform")</f>
        <v>CHANDIGARH ABM</v>
      </c>
      <c r="W632" s="22" t="str">
        <f>IFERROR(VLOOKUP(C632,Mapping!B:H,7,0),"RBM to inform")</f>
        <v>DELHI SM</v>
      </c>
    </row>
    <row r="633" spans="1:23">
      <c r="A633" s="39" t="s">
        <v>6354</v>
      </c>
      <c r="B633" s="41">
        <v>44707</v>
      </c>
      <c r="C633" s="39" t="s">
        <v>3756</v>
      </c>
      <c r="D633" s="39" t="s">
        <v>3757</v>
      </c>
      <c r="E633" s="39" t="s">
        <v>4188</v>
      </c>
      <c r="F633" s="39" t="s">
        <v>4189</v>
      </c>
      <c r="G633" s="39" t="s">
        <v>3741</v>
      </c>
      <c r="H633" s="39" t="s">
        <v>4190</v>
      </c>
      <c r="I633" s="39" t="s">
        <v>3742</v>
      </c>
      <c r="J633" s="42">
        <v>15</v>
      </c>
      <c r="K633" s="43">
        <v>19575.09</v>
      </c>
      <c r="L633" s="43">
        <v>21924.09</v>
      </c>
      <c r="M633" s="43">
        <v>1305</v>
      </c>
      <c r="N633" s="39" t="s">
        <v>3743</v>
      </c>
      <c r="O633" s="39" t="s">
        <v>4241</v>
      </c>
      <c r="P633" s="39" t="s">
        <v>3756</v>
      </c>
      <c r="Q633" s="37">
        <v>15</v>
      </c>
      <c r="R633" s="38" t="s">
        <v>1725</v>
      </c>
      <c r="S633" s="36" t="s">
        <v>3744</v>
      </c>
      <c r="T633" s="36" t="s">
        <v>4014</v>
      </c>
      <c r="U633" s="22" t="str">
        <f>IFERROR(VLOOKUP(C633,Mapping!B:H,5,0),"RBM to inform")</f>
        <v>JALANDHAR</v>
      </c>
      <c r="V633" s="22" t="str">
        <f>IFERROR(VLOOKUP(C633,Mapping!B:H,6,0),"RBM to inform")</f>
        <v>CHANDIGARH ABM</v>
      </c>
      <c r="W633" s="22" t="str">
        <f>IFERROR(VLOOKUP(C633,Mapping!B:H,7,0),"RBM to inform")</f>
        <v>DELHI SM</v>
      </c>
    </row>
    <row r="634" spans="1:23">
      <c r="A634" s="39" t="s">
        <v>6354</v>
      </c>
      <c r="B634" s="41">
        <v>44707</v>
      </c>
      <c r="C634" s="39" t="s">
        <v>3756</v>
      </c>
      <c r="D634" s="39" t="s">
        <v>3757</v>
      </c>
      <c r="E634" s="39" t="s">
        <v>4183</v>
      </c>
      <c r="F634" s="39" t="s">
        <v>4184</v>
      </c>
      <c r="G634" s="39" t="s">
        <v>3741</v>
      </c>
      <c r="H634" s="39" t="s">
        <v>4185</v>
      </c>
      <c r="I634" s="39" t="s">
        <v>3742</v>
      </c>
      <c r="J634" s="42">
        <v>3</v>
      </c>
      <c r="K634" s="43">
        <v>3915.02</v>
      </c>
      <c r="L634" s="43">
        <v>4384.82</v>
      </c>
      <c r="M634" s="43">
        <v>1305</v>
      </c>
      <c r="N634" s="39" t="s">
        <v>3743</v>
      </c>
      <c r="O634" s="39" t="s">
        <v>4241</v>
      </c>
      <c r="P634" s="39" t="s">
        <v>3756</v>
      </c>
      <c r="Q634" s="37">
        <v>3</v>
      </c>
      <c r="R634" s="38" t="s">
        <v>1725</v>
      </c>
      <c r="S634" s="36" t="s">
        <v>3744</v>
      </c>
      <c r="T634" s="36" t="s">
        <v>4014</v>
      </c>
      <c r="U634" s="22" t="str">
        <f>IFERROR(VLOOKUP(C634,Mapping!B:H,5,0),"RBM to inform")</f>
        <v>JALANDHAR</v>
      </c>
      <c r="V634" s="22" t="str">
        <f>IFERROR(VLOOKUP(C634,Mapping!B:H,6,0),"RBM to inform")</f>
        <v>CHANDIGARH ABM</v>
      </c>
      <c r="W634" s="22" t="str">
        <f>IFERROR(VLOOKUP(C634,Mapping!B:H,7,0),"RBM to inform")</f>
        <v>DELHI SM</v>
      </c>
    </row>
    <row r="635" spans="1:23">
      <c r="A635" s="39" t="s">
        <v>6355</v>
      </c>
      <c r="B635" s="41">
        <v>44707</v>
      </c>
      <c r="C635" s="39" t="s">
        <v>3094</v>
      </c>
      <c r="D635" s="39" t="s">
        <v>985</v>
      </c>
      <c r="E635" s="39" t="s">
        <v>4135</v>
      </c>
      <c r="F635" s="39" t="s">
        <v>4136</v>
      </c>
      <c r="G635" s="39" t="s">
        <v>3741</v>
      </c>
      <c r="H635" s="39" t="s">
        <v>4265</v>
      </c>
      <c r="I635" s="39" t="s">
        <v>3742</v>
      </c>
      <c r="J635" s="42">
        <v>10</v>
      </c>
      <c r="K635" s="43">
        <v>3265.74</v>
      </c>
      <c r="L635" s="43">
        <v>3657.62</v>
      </c>
      <c r="M635" s="43">
        <v>326.57</v>
      </c>
      <c r="N635" s="39" t="s">
        <v>3743</v>
      </c>
      <c r="O635" s="39" t="s">
        <v>4241</v>
      </c>
      <c r="P635" s="39" t="s">
        <v>3094</v>
      </c>
      <c r="Q635" s="37">
        <v>10</v>
      </c>
      <c r="R635" s="38" t="s">
        <v>1725</v>
      </c>
      <c r="S635" s="36" t="s">
        <v>3744</v>
      </c>
      <c r="T635" s="36" t="s">
        <v>4014</v>
      </c>
      <c r="U635" s="22" t="str">
        <f>IFERROR(VLOOKUP(C635,Mapping!B:H,5,0),"RBM to inform")</f>
        <v>CHANDIGARH</v>
      </c>
      <c r="V635" s="22" t="str">
        <f>IFERROR(VLOOKUP(C635,Mapping!B:H,6,0),"RBM to inform")</f>
        <v>CHANDIGARH ABM</v>
      </c>
      <c r="W635" s="22" t="str">
        <f>IFERROR(VLOOKUP(C635,Mapping!B:H,7,0),"RBM to inform")</f>
        <v>DELHI SM</v>
      </c>
    </row>
    <row r="636" spans="1:23">
      <c r="A636" s="39" t="s">
        <v>6355</v>
      </c>
      <c r="B636" s="41">
        <v>44707</v>
      </c>
      <c r="C636" s="39" t="s">
        <v>3094</v>
      </c>
      <c r="D636" s="39" t="s">
        <v>985</v>
      </c>
      <c r="E636" s="39" t="s">
        <v>4188</v>
      </c>
      <c r="F636" s="39" t="s">
        <v>4189</v>
      </c>
      <c r="G636" s="39" t="s">
        <v>3741</v>
      </c>
      <c r="H636" s="39" t="s">
        <v>4190</v>
      </c>
      <c r="I636" s="39" t="s">
        <v>3742</v>
      </c>
      <c r="J636" s="42">
        <v>10</v>
      </c>
      <c r="K636" s="43">
        <v>13050.15</v>
      </c>
      <c r="L636" s="43">
        <v>14616.15</v>
      </c>
      <c r="M636" s="43">
        <v>1305</v>
      </c>
      <c r="N636" s="39" t="s">
        <v>3743</v>
      </c>
      <c r="O636" s="39" t="s">
        <v>4241</v>
      </c>
      <c r="P636" s="39" t="s">
        <v>3094</v>
      </c>
      <c r="Q636" s="37">
        <v>10</v>
      </c>
      <c r="R636" s="38" t="s">
        <v>1725</v>
      </c>
      <c r="S636" s="36" t="s">
        <v>3744</v>
      </c>
      <c r="T636" s="36" t="s">
        <v>4014</v>
      </c>
      <c r="U636" s="22" t="str">
        <f>IFERROR(VLOOKUP(C636,Mapping!B:H,5,0),"RBM to inform")</f>
        <v>CHANDIGARH</v>
      </c>
      <c r="V636" s="22" t="str">
        <f>IFERROR(VLOOKUP(C636,Mapping!B:H,6,0),"RBM to inform")</f>
        <v>CHANDIGARH ABM</v>
      </c>
      <c r="W636" s="22" t="str">
        <f>IFERROR(VLOOKUP(C636,Mapping!B:H,7,0),"RBM to inform")</f>
        <v>DELHI SM</v>
      </c>
    </row>
    <row r="637" spans="1:23">
      <c r="A637" s="39" t="s">
        <v>6356</v>
      </c>
      <c r="B637" s="41">
        <v>44707</v>
      </c>
      <c r="C637" s="39" t="s">
        <v>2681</v>
      </c>
      <c r="D637" s="39" t="s">
        <v>1356</v>
      </c>
      <c r="E637" s="39" t="s">
        <v>4188</v>
      </c>
      <c r="F637" s="39" t="s">
        <v>4189</v>
      </c>
      <c r="G637" s="39" t="s">
        <v>3741</v>
      </c>
      <c r="H637" s="39" t="s">
        <v>4190</v>
      </c>
      <c r="I637" s="39" t="s">
        <v>3742</v>
      </c>
      <c r="J637" s="42">
        <v>8</v>
      </c>
      <c r="K637" s="43">
        <v>10439.92</v>
      </c>
      <c r="L637" s="43">
        <v>11692.72</v>
      </c>
      <c r="M637" s="43">
        <v>1305</v>
      </c>
      <c r="N637" s="39" t="s">
        <v>3743</v>
      </c>
      <c r="O637" s="39" t="s">
        <v>4241</v>
      </c>
      <c r="P637" s="39" t="s">
        <v>2681</v>
      </c>
      <c r="Q637" s="37">
        <v>8</v>
      </c>
      <c r="R637" s="38" t="s">
        <v>1725</v>
      </c>
      <c r="S637" s="36" t="s">
        <v>3744</v>
      </c>
      <c r="T637" s="36" t="s">
        <v>4014</v>
      </c>
      <c r="U637" s="22" t="str">
        <f>IFERROR(VLOOKUP(C637,Mapping!B:H,5,0),"RBM to inform")</f>
        <v>CHANDIGARH</v>
      </c>
      <c r="V637" s="22" t="str">
        <f>IFERROR(VLOOKUP(C637,Mapping!B:H,6,0),"RBM to inform")</f>
        <v>CHANDIGARH ABM</v>
      </c>
      <c r="W637" s="22" t="str">
        <f>IFERROR(VLOOKUP(C637,Mapping!B:H,7,0),"RBM to inform")</f>
        <v>DELHI SM</v>
      </c>
    </row>
    <row r="638" spans="1:23">
      <c r="A638" s="39" t="s">
        <v>6357</v>
      </c>
      <c r="B638" s="41">
        <v>44707</v>
      </c>
      <c r="C638" s="39" t="s">
        <v>1987</v>
      </c>
      <c r="D638" s="39" t="s">
        <v>1057</v>
      </c>
      <c r="E638" s="39" t="s">
        <v>4135</v>
      </c>
      <c r="F638" s="39" t="s">
        <v>4136</v>
      </c>
      <c r="G638" s="39" t="s">
        <v>3741</v>
      </c>
      <c r="H638" s="39" t="s">
        <v>4193</v>
      </c>
      <c r="I638" s="39" t="s">
        <v>3742</v>
      </c>
      <c r="J638" s="42">
        <v>10</v>
      </c>
      <c r="K638" s="43">
        <v>3265.7</v>
      </c>
      <c r="L638" s="43">
        <v>3657.58</v>
      </c>
      <c r="M638" s="43">
        <v>326.57</v>
      </c>
      <c r="N638" s="39" t="s">
        <v>3743</v>
      </c>
      <c r="O638" s="39" t="s">
        <v>4241</v>
      </c>
      <c r="P638" s="39" t="s">
        <v>1987</v>
      </c>
      <c r="Q638" s="37">
        <v>10</v>
      </c>
      <c r="R638" s="38" t="s">
        <v>1725</v>
      </c>
      <c r="S638" s="36" t="s">
        <v>3744</v>
      </c>
      <c r="T638" s="36" t="s">
        <v>4014</v>
      </c>
      <c r="U638" s="22" t="str">
        <f>IFERROR(VLOOKUP(C638,Mapping!B:H,5,0),"RBM to inform")</f>
        <v>CHANDIGARH</v>
      </c>
      <c r="V638" s="22" t="str">
        <f>IFERROR(VLOOKUP(C638,Mapping!B:H,6,0),"RBM to inform")</f>
        <v>CHANDIGARH ABM</v>
      </c>
      <c r="W638" s="22" t="str">
        <f>IFERROR(VLOOKUP(C638,Mapping!B:H,7,0),"RBM to inform")</f>
        <v>DELHI SM</v>
      </c>
    </row>
    <row r="639" spans="1:23">
      <c r="A639" s="39" t="s">
        <v>6357</v>
      </c>
      <c r="B639" s="41">
        <v>44707</v>
      </c>
      <c r="C639" s="39" t="s">
        <v>1987</v>
      </c>
      <c r="D639" s="39" t="s">
        <v>1057</v>
      </c>
      <c r="E639" s="39" t="s">
        <v>4197</v>
      </c>
      <c r="F639" s="39" t="s">
        <v>4198</v>
      </c>
      <c r="G639" s="39" t="s">
        <v>3741</v>
      </c>
      <c r="H639" s="39" t="s">
        <v>4246</v>
      </c>
      <c r="I639" s="39" t="s">
        <v>3742</v>
      </c>
      <c r="J639" s="42">
        <v>10</v>
      </c>
      <c r="K639" s="43">
        <v>6525.01</v>
      </c>
      <c r="L639" s="43">
        <v>7308.01</v>
      </c>
      <c r="M639" s="43">
        <v>652.5</v>
      </c>
      <c r="N639" s="39" t="s">
        <v>3743</v>
      </c>
      <c r="O639" s="39" t="s">
        <v>4241</v>
      </c>
      <c r="P639" s="39" t="s">
        <v>1987</v>
      </c>
      <c r="Q639" s="37">
        <v>10</v>
      </c>
      <c r="R639" s="38" t="s">
        <v>1725</v>
      </c>
      <c r="S639" s="36" t="s">
        <v>3744</v>
      </c>
      <c r="T639" s="36" t="s">
        <v>4014</v>
      </c>
      <c r="U639" s="22" t="str">
        <f>IFERROR(VLOOKUP(C639,Mapping!B:H,5,0),"RBM to inform")</f>
        <v>CHANDIGARH</v>
      </c>
      <c r="V639" s="22" t="str">
        <f>IFERROR(VLOOKUP(C639,Mapping!B:H,6,0),"RBM to inform")</f>
        <v>CHANDIGARH ABM</v>
      </c>
      <c r="W639" s="22" t="str">
        <f>IFERROR(VLOOKUP(C639,Mapping!B:H,7,0),"RBM to inform")</f>
        <v>DELHI SM</v>
      </c>
    </row>
    <row r="640" spans="1:23">
      <c r="A640" s="39" t="s">
        <v>6357</v>
      </c>
      <c r="B640" s="41">
        <v>44707</v>
      </c>
      <c r="C640" s="39" t="s">
        <v>1987</v>
      </c>
      <c r="D640" s="39" t="s">
        <v>1057</v>
      </c>
      <c r="E640" s="39" t="s">
        <v>4183</v>
      </c>
      <c r="F640" s="39" t="s">
        <v>4184</v>
      </c>
      <c r="G640" s="39" t="s">
        <v>3741</v>
      </c>
      <c r="H640" s="39" t="s">
        <v>4185</v>
      </c>
      <c r="I640" s="39" t="s">
        <v>3742</v>
      </c>
      <c r="J640" s="42">
        <v>5</v>
      </c>
      <c r="K640" s="43">
        <v>6525.01</v>
      </c>
      <c r="L640" s="43">
        <v>7308.01</v>
      </c>
      <c r="M640" s="43">
        <v>1305</v>
      </c>
      <c r="N640" s="39" t="s">
        <v>3743</v>
      </c>
      <c r="O640" s="39" t="s">
        <v>4241</v>
      </c>
      <c r="P640" s="39" t="s">
        <v>1987</v>
      </c>
      <c r="Q640" s="37">
        <v>5</v>
      </c>
      <c r="R640" s="38" t="s">
        <v>1725</v>
      </c>
      <c r="S640" s="36" t="s">
        <v>3744</v>
      </c>
      <c r="T640" s="36" t="s">
        <v>4014</v>
      </c>
      <c r="U640" s="22" t="str">
        <f>IFERROR(VLOOKUP(C640,Mapping!B:H,5,0),"RBM to inform")</f>
        <v>CHANDIGARH</v>
      </c>
      <c r="V640" s="22" t="str">
        <f>IFERROR(VLOOKUP(C640,Mapping!B:H,6,0),"RBM to inform")</f>
        <v>CHANDIGARH ABM</v>
      </c>
      <c r="W640" s="22" t="str">
        <f>IFERROR(VLOOKUP(C640,Mapping!B:H,7,0),"RBM to inform")</f>
        <v>DELHI SM</v>
      </c>
    </row>
    <row r="641" spans="1:23">
      <c r="A641" s="39" t="s">
        <v>6357</v>
      </c>
      <c r="B641" s="41">
        <v>44707</v>
      </c>
      <c r="C641" s="39" t="s">
        <v>1987</v>
      </c>
      <c r="D641" s="39" t="s">
        <v>1057</v>
      </c>
      <c r="E641" s="39" t="s">
        <v>4188</v>
      </c>
      <c r="F641" s="39" t="s">
        <v>4189</v>
      </c>
      <c r="G641" s="39" t="s">
        <v>3741</v>
      </c>
      <c r="H641" s="39" t="s">
        <v>4190</v>
      </c>
      <c r="I641" s="39" t="s">
        <v>3742</v>
      </c>
      <c r="J641" s="42">
        <v>5</v>
      </c>
      <c r="K641" s="43">
        <v>6525.01</v>
      </c>
      <c r="L641" s="43">
        <v>7308.01</v>
      </c>
      <c r="M641" s="43">
        <v>1305</v>
      </c>
      <c r="N641" s="39" t="s">
        <v>3743</v>
      </c>
      <c r="O641" s="39" t="s">
        <v>4241</v>
      </c>
      <c r="P641" s="39" t="s">
        <v>1987</v>
      </c>
      <c r="Q641" s="37">
        <v>5</v>
      </c>
      <c r="R641" s="38" t="s">
        <v>1725</v>
      </c>
      <c r="S641" s="36" t="s">
        <v>3744</v>
      </c>
      <c r="T641" s="36" t="s">
        <v>4014</v>
      </c>
      <c r="U641" s="22" t="str">
        <f>IFERROR(VLOOKUP(C641,Mapping!B:H,5,0),"RBM to inform")</f>
        <v>CHANDIGARH</v>
      </c>
      <c r="V641" s="22" t="str">
        <f>IFERROR(VLOOKUP(C641,Mapping!B:H,6,0),"RBM to inform")</f>
        <v>CHANDIGARH ABM</v>
      </c>
      <c r="W641" s="22" t="str">
        <f>IFERROR(VLOOKUP(C641,Mapping!B:H,7,0),"RBM to inform")</f>
        <v>DELHI SM</v>
      </c>
    </row>
    <row r="642" spans="1:23">
      <c r="A642" s="39" t="s">
        <v>6358</v>
      </c>
      <c r="B642" s="41">
        <v>44707</v>
      </c>
      <c r="C642" s="39" t="s">
        <v>1985</v>
      </c>
      <c r="D642" s="39" t="s">
        <v>1049</v>
      </c>
      <c r="E642" s="39" t="s">
        <v>4197</v>
      </c>
      <c r="F642" s="39" t="s">
        <v>4198</v>
      </c>
      <c r="G642" s="39" t="s">
        <v>3741</v>
      </c>
      <c r="H642" s="39" t="s">
        <v>4246</v>
      </c>
      <c r="I642" s="39" t="s">
        <v>3742</v>
      </c>
      <c r="J642" s="42">
        <v>5</v>
      </c>
      <c r="K642" s="43">
        <v>3262.57</v>
      </c>
      <c r="L642" s="43">
        <v>3654.07</v>
      </c>
      <c r="M642" s="43">
        <v>652.5</v>
      </c>
      <c r="N642" s="39" t="s">
        <v>3743</v>
      </c>
      <c r="O642" s="39" t="s">
        <v>4241</v>
      </c>
      <c r="P642" s="39" t="s">
        <v>1985</v>
      </c>
      <c r="Q642" s="37">
        <v>5</v>
      </c>
      <c r="R642" s="38" t="s">
        <v>1725</v>
      </c>
      <c r="S642" s="36" t="s">
        <v>3744</v>
      </c>
      <c r="T642" s="36" t="s">
        <v>4014</v>
      </c>
      <c r="U642" s="22" t="str">
        <f>IFERROR(VLOOKUP(C642,Mapping!B:H,5,0),"RBM to inform")</f>
        <v>CHANDIGARH</v>
      </c>
      <c r="V642" s="22" t="str">
        <f>IFERROR(VLOOKUP(C642,Mapping!B:H,6,0),"RBM to inform")</f>
        <v>CHANDIGARH ABM</v>
      </c>
      <c r="W642" s="22" t="str">
        <f>IFERROR(VLOOKUP(C642,Mapping!B:H,7,0),"RBM to inform")</f>
        <v>DELHI SM</v>
      </c>
    </row>
    <row r="643" spans="1:23">
      <c r="A643" s="39" t="s">
        <v>6358</v>
      </c>
      <c r="B643" s="41">
        <v>44707</v>
      </c>
      <c r="C643" s="39" t="s">
        <v>1985</v>
      </c>
      <c r="D643" s="39" t="s">
        <v>1049</v>
      </c>
      <c r="E643" s="39" t="s">
        <v>4188</v>
      </c>
      <c r="F643" s="39" t="s">
        <v>4189</v>
      </c>
      <c r="G643" s="39" t="s">
        <v>3741</v>
      </c>
      <c r="H643" s="39" t="s">
        <v>4190</v>
      </c>
      <c r="I643" s="39" t="s">
        <v>3742</v>
      </c>
      <c r="J643" s="42">
        <v>2</v>
      </c>
      <c r="K643" s="43">
        <v>2610.06</v>
      </c>
      <c r="L643" s="43">
        <v>2923.26</v>
      </c>
      <c r="M643" s="43">
        <v>1305</v>
      </c>
      <c r="N643" s="39" t="s">
        <v>3743</v>
      </c>
      <c r="O643" s="39" t="s">
        <v>4241</v>
      </c>
      <c r="P643" s="39" t="s">
        <v>1985</v>
      </c>
      <c r="Q643" s="37">
        <v>2</v>
      </c>
      <c r="R643" s="38" t="s">
        <v>1725</v>
      </c>
      <c r="S643" s="36" t="s">
        <v>3744</v>
      </c>
      <c r="T643" s="36" t="s">
        <v>4014</v>
      </c>
      <c r="U643" s="22" t="str">
        <f>IFERROR(VLOOKUP(C643,Mapping!B:H,5,0),"RBM to inform")</f>
        <v>CHANDIGARH</v>
      </c>
      <c r="V643" s="22" t="str">
        <f>IFERROR(VLOOKUP(C643,Mapping!B:H,6,0),"RBM to inform")</f>
        <v>CHANDIGARH ABM</v>
      </c>
      <c r="W643" s="22" t="str">
        <f>IFERROR(VLOOKUP(C643,Mapping!B:H,7,0),"RBM to inform")</f>
        <v>DELHI SM</v>
      </c>
    </row>
    <row r="644" spans="1:23">
      <c r="A644" s="39" t="s">
        <v>6500</v>
      </c>
      <c r="B644" s="41">
        <v>44708</v>
      </c>
      <c r="C644" s="39" t="s">
        <v>3664</v>
      </c>
      <c r="D644" s="39" t="s">
        <v>3546</v>
      </c>
      <c r="E644" s="39" t="s">
        <v>4197</v>
      </c>
      <c r="F644" s="39" t="s">
        <v>4198</v>
      </c>
      <c r="G644" s="39" t="s">
        <v>3741</v>
      </c>
      <c r="H644" s="39" t="s">
        <v>4199</v>
      </c>
      <c r="I644" s="39" t="s">
        <v>3742</v>
      </c>
      <c r="J644" s="42">
        <v>3</v>
      </c>
      <c r="K644" s="43">
        <v>1957.46</v>
      </c>
      <c r="L644" s="43">
        <v>2192.36</v>
      </c>
      <c r="M644" s="43">
        <v>652.5</v>
      </c>
      <c r="N644" s="39" t="s">
        <v>3743</v>
      </c>
      <c r="O644" s="39" t="s">
        <v>4241</v>
      </c>
      <c r="P644" s="39" t="s">
        <v>3664</v>
      </c>
      <c r="Q644" s="37">
        <v>3</v>
      </c>
      <c r="R644" s="38" t="s">
        <v>1725</v>
      </c>
      <c r="S644" s="36" t="s">
        <v>3744</v>
      </c>
      <c r="T644" s="36" t="s">
        <v>4014</v>
      </c>
      <c r="U644" s="22" t="str">
        <f>IFERROR(VLOOKUP(C644,Mapping!B:H,5,0),"RBM to inform")</f>
        <v>CHANDIGARH</v>
      </c>
      <c r="V644" s="22" t="str">
        <f>IFERROR(VLOOKUP(C644,Mapping!B:H,6,0),"RBM to inform")</f>
        <v>CHANDIGARH ABM</v>
      </c>
      <c r="W644" s="22" t="str">
        <f>IFERROR(VLOOKUP(C644,Mapping!B:H,7,0),"RBM to inform")</f>
        <v>DELHI SM</v>
      </c>
    </row>
    <row r="645" spans="1:23">
      <c r="A645" s="39" t="s">
        <v>6500</v>
      </c>
      <c r="B645" s="41">
        <v>44708</v>
      </c>
      <c r="C645" s="39" t="s">
        <v>3664</v>
      </c>
      <c r="D645" s="39" t="s">
        <v>3546</v>
      </c>
      <c r="E645" s="39" t="s">
        <v>4135</v>
      </c>
      <c r="F645" s="39" t="s">
        <v>4136</v>
      </c>
      <c r="G645" s="39" t="s">
        <v>3741</v>
      </c>
      <c r="H645" s="39" t="s">
        <v>4265</v>
      </c>
      <c r="I645" s="39" t="s">
        <v>3742</v>
      </c>
      <c r="J645" s="42">
        <v>3</v>
      </c>
      <c r="K645" s="43">
        <v>979.69</v>
      </c>
      <c r="L645" s="43">
        <v>1097.26</v>
      </c>
      <c r="M645" s="43">
        <v>326.57</v>
      </c>
      <c r="N645" s="39" t="s">
        <v>3743</v>
      </c>
      <c r="O645" s="39" t="s">
        <v>4241</v>
      </c>
      <c r="P645" s="39" t="s">
        <v>3664</v>
      </c>
      <c r="Q645" s="37">
        <v>3</v>
      </c>
      <c r="R645" s="38" t="s">
        <v>1725</v>
      </c>
      <c r="S645" s="36" t="s">
        <v>3744</v>
      </c>
      <c r="T645" s="36" t="s">
        <v>4014</v>
      </c>
      <c r="U645" s="22" t="str">
        <f>IFERROR(VLOOKUP(C645,Mapping!B:H,5,0),"RBM to inform")</f>
        <v>CHANDIGARH</v>
      </c>
      <c r="V645" s="22" t="str">
        <f>IFERROR(VLOOKUP(C645,Mapping!B:H,6,0),"RBM to inform")</f>
        <v>CHANDIGARH ABM</v>
      </c>
      <c r="W645" s="22" t="str">
        <f>IFERROR(VLOOKUP(C645,Mapping!B:H,7,0),"RBM to inform")</f>
        <v>DELHI SM</v>
      </c>
    </row>
    <row r="646" spans="1:23">
      <c r="A646" s="39" t="s">
        <v>6501</v>
      </c>
      <c r="B646" s="41">
        <v>44708</v>
      </c>
      <c r="C646" s="39" t="s">
        <v>2000</v>
      </c>
      <c r="D646" s="39" t="s">
        <v>1079</v>
      </c>
      <c r="E646" s="39" t="s">
        <v>4188</v>
      </c>
      <c r="F646" s="39" t="s">
        <v>4189</v>
      </c>
      <c r="G646" s="39" t="s">
        <v>3741</v>
      </c>
      <c r="H646" s="39" t="s">
        <v>4190</v>
      </c>
      <c r="I646" s="39" t="s">
        <v>3742</v>
      </c>
      <c r="J646" s="42">
        <v>2</v>
      </c>
      <c r="K646" s="43">
        <v>2610.13</v>
      </c>
      <c r="L646" s="43">
        <v>2923.33</v>
      </c>
      <c r="M646" s="43">
        <v>1305</v>
      </c>
      <c r="N646" s="39" t="s">
        <v>3743</v>
      </c>
      <c r="O646" s="39" t="s">
        <v>4241</v>
      </c>
      <c r="P646" s="39" t="s">
        <v>2000</v>
      </c>
      <c r="Q646" s="37">
        <v>2</v>
      </c>
      <c r="R646" s="38" t="s">
        <v>1725</v>
      </c>
      <c r="S646" s="36" t="s">
        <v>3744</v>
      </c>
      <c r="T646" s="36" t="s">
        <v>4014</v>
      </c>
      <c r="U646" s="22" t="str">
        <f>IFERROR(VLOOKUP(C646,Mapping!B:H,5,0),"RBM to inform")</f>
        <v>DELHI</v>
      </c>
      <c r="V646" s="22" t="str">
        <f>IFERROR(VLOOKUP(C646,Mapping!B:H,6,0),"RBM to inform")</f>
        <v>DELHI ABM</v>
      </c>
      <c r="W646" s="22" t="str">
        <f>IFERROR(VLOOKUP(C646,Mapping!B:H,7,0),"RBM to inform")</f>
        <v>DELHI SM</v>
      </c>
    </row>
    <row r="647" spans="1:23">
      <c r="A647" s="39" t="s">
        <v>6590</v>
      </c>
      <c r="B647" s="41">
        <v>44708</v>
      </c>
      <c r="C647" s="39" t="s">
        <v>3218</v>
      </c>
      <c r="D647" s="39" t="s">
        <v>1289</v>
      </c>
      <c r="E647" s="39" t="s">
        <v>4188</v>
      </c>
      <c r="F647" s="39" t="s">
        <v>4189</v>
      </c>
      <c r="G647" s="39" t="s">
        <v>3741</v>
      </c>
      <c r="H647" s="39" t="s">
        <v>4190</v>
      </c>
      <c r="I647" s="39" t="s">
        <v>3742</v>
      </c>
      <c r="J647" s="42">
        <v>15</v>
      </c>
      <c r="K647" s="43">
        <v>19575</v>
      </c>
      <c r="L647" s="43">
        <v>21924</v>
      </c>
      <c r="M647" s="43">
        <v>1305</v>
      </c>
      <c r="N647" s="39" t="s">
        <v>3743</v>
      </c>
      <c r="O647" s="39" t="s">
        <v>4241</v>
      </c>
      <c r="P647" s="39" t="s">
        <v>3218</v>
      </c>
      <c r="Q647" s="37">
        <v>15</v>
      </c>
      <c r="R647" s="38" t="s">
        <v>1725</v>
      </c>
      <c r="S647" s="36" t="s">
        <v>3744</v>
      </c>
      <c r="T647" s="36" t="s">
        <v>4014</v>
      </c>
      <c r="U647" s="22" t="str">
        <f>IFERROR(VLOOKUP(C647,Mapping!B:H,5,0),"RBM to inform")</f>
        <v>LUDHIANA</v>
      </c>
      <c r="V647" s="22" t="str">
        <f>IFERROR(VLOOKUP(C647,Mapping!B:H,6,0),"RBM to inform")</f>
        <v>CHANDIGARH ABM</v>
      </c>
      <c r="W647" s="22" t="str">
        <f>IFERROR(VLOOKUP(C647,Mapping!B:H,7,0),"RBM to inform")</f>
        <v>DELHI SM</v>
      </c>
    </row>
    <row r="648" spans="1:23">
      <c r="A648" s="39" t="s">
        <v>6591</v>
      </c>
      <c r="B648" s="41">
        <v>44708</v>
      </c>
      <c r="C648" s="39" t="s">
        <v>2679</v>
      </c>
      <c r="D648" s="39" t="s">
        <v>1056</v>
      </c>
      <c r="E648" s="39" t="s">
        <v>4135</v>
      </c>
      <c r="F648" s="39" t="s">
        <v>4136</v>
      </c>
      <c r="G648" s="39" t="s">
        <v>3741</v>
      </c>
      <c r="H648" s="39" t="s">
        <v>4193</v>
      </c>
      <c r="I648" s="39" t="s">
        <v>3742</v>
      </c>
      <c r="J648" s="42">
        <v>15</v>
      </c>
      <c r="K648" s="43">
        <v>4898.59</v>
      </c>
      <c r="L648" s="43">
        <v>5486.41</v>
      </c>
      <c r="M648" s="43">
        <v>326.57</v>
      </c>
      <c r="N648" s="39" t="s">
        <v>3743</v>
      </c>
      <c r="O648" s="39" t="s">
        <v>4241</v>
      </c>
      <c r="P648" s="39" t="s">
        <v>2679</v>
      </c>
      <c r="Q648" s="37">
        <v>15</v>
      </c>
      <c r="R648" s="38" t="s">
        <v>1725</v>
      </c>
      <c r="S648" s="36" t="s">
        <v>3744</v>
      </c>
      <c r="T648" s="36" t="s">
        <v>4014</v>
      </c>
      <c r="U648" s="22" t="str">
        <f>IFERROR(VLOOKUP(C648,Mapping!B:H,5,0),"RBM to inform")</f>
        <v>LUDHIANA</v>
      </c>
      <c r="V648" s="22" t="str">
        <f>IFERROR(VLOOKUP(C648,Mapping!B:H,6,0),"RBM to inform")</f>
        <v>CHANDIGARH ABM</v>
      </c>
      <c r="W648" s="22" t="str">
        <f>IFERROR(VLOOKUP(C648,Mapping!B:H,7,0),"RBM to inform")</f>
        <v>DELHI SM</v>
      </c>
    </row>
    <row r="649" spans="1:23">
      <c r="A649" s="39" t="s">
        <v>6591</v>
      </c>
      <c r="B649" s="41">
        <v>44708</v>
      </c>
      <c r="C649" s="39" t="s">
        <v>2679</v>
      </c>
      <c r="D649" s="39" t="s">
        <v>1056</v>
      </c>
      <c r="E649" s="39" t="s">
        <v>4197</v>
      </c>
      <c r="F649" s="39" t="s">
        <v>4198</v>
      </c>
      <c r="G649" s="39" t="s">
        <v>3741</v>
      </c>
      <c r="H649" s="39" t="s">
        <v>4246</v>
      </c>
      <c r="I649" s="39" t="s">
        <v>3742</v>
      </c>
      <c r="J649" s="42">
        <v>25</v>
      </c>
      <c r="K649" s="43">
        <v>16312.64</v>
      </c>
      <c r="L649" s="43">
        <v>18270.14</v>
      </c>
      <c r="M649" s="43">
        <v>652.5</v>
      </c>
      <c r="N649" s="39" t="s">
        <v>3743</v>
      </c>
      <c r="O649" s="39" t="s">
        <v>4241</v>
      </c>
      <c r="P649" s="39" t="s">
        <v>2679</v>
      </c>
      <c r="Q649" s="37">
        <v>25</v>
      </c>
      <c r="R649" s="38" t="s">
        <v>1725</v>
      </c>
      <c r="S649" s="36" t="s">
        <v>3744</v>
      </c>
      <c r="T649" s="36" t="s">
        <v>4014</v>
      </c>
      <c r="U649" s="22" t="str">
        <f>IFERROR(VLOOKUP(C649,Mapping!B:H,5,0),"RBM to inform")</f>
        <v>LUDHIANA</v>
      </c>
      <c r="V649" s="22" t="str">
        <f>IFERROR(VLOOKUP(C649,Mapping!B:H,6,0),"RBM to inform")</f>
        <v>CHANDIGARH ABM</v>
      </c>
      <c r="W649" s="22" t="str">
        <f>IFERROR(VLOOKUP(C649,Mapping!B:H,7,0),"RBM to inform")</f>
        <v>DELHI SM</v>
      </c>
    </row>
    <row r="650" spans="1:23">
      <c r="A650" s="39" t="s">
        <v>6591</v>
      </c>
      <c r="B650" s="41">
        <v>44708</v>
      </c>
      <c r="C650" s="39" t="s">
        <v>2679</v>
      </c>
      <c r="D650" s="39" t="s">
        <v>1056</v>
      </c>
      <c r="E650" s="39" t="s">
        <v>4188</v>
      </c>
      <c r="F650" s="39" t="s">
        <v>4189</v>
      </c>
      <c r="G650" s="39" t="s">
        <v>3741</v>
      </c>
      <c r="H650" s="39" t="s">
        <v>4190</v>
      </c>
      <c r="I650" s="39" t="s">
        <v>3742</v>
      </c>
      <c r="J650" s="42">
        <v>22</v>
      </c>
      <c r="K650" s="43">
        <v>28710.25</v>
      </c>
      <c r="L650" s="43">
        <v>32155.45</v>
      </c>
      <c r="M650" s="43">
        <v>1305</v>
      </c>
      <c r="N650" s="39" t="s">
        <v>3743</v>
      </c>
      <c r="O650" s="39" t="s">
        <v>4241</v>
      </c>
      <c r="P650" s="39" t="s">
        <v>2679</v>
      </c>
      <c r="Q650" s="37">
        <v>22</v>
      </c>
      <c r="R650" s="38" t="s">
        <v>1725</v>
      </c>
      <c r="S650" s="36" t="s">
        <v>3744</v>
      </c>
      <c r="T650" s="36" t="s">
        <v>4014</v>
      </c>
      <c r="U650" s="22" t="str">
        <f>IFERROR(VLOOKUP(C650,Mapping!B:H,5,0),"RBM to inform")</f>
        <v>LUDHIANA</v>
      </c>
      <c r="V650" s="22" t="str">
        <f>IFERROR(VLOOKUP(C650,Mapping!B:H,6,0),"RBM to inform")</f>
        <v>CHANDIGARH ABM</v>
      </c>
      <c r="W650" s="22" t="str">
        <f>IFERROR(VLOOKUP(C650,Mapping!B:H,7,0),"RBM to inform")</f>
        <v>DELHI SM</v>
      </c>
    </row>
    <row r="651" spans="1:23">
      <c r="A651" s="39" t="s">
        <v>6592</v>
      </c>
      <c r="B651" s="41">
        <v>44708</v>
      </c>
      <c r="C651" s="39" t="s">
        <v>1976</v>
      </c>
      <c r="D651" s="39" t="s">
        <v>4610</v>
      </c>
      <c r="E651" s="39" t="s">
        <v>4197</v>
      </c>
      <c r="F651" s="39" t="s">
        <v>4198</v>
      </c>
      <c r="G651" s="39" t="s">
        <v>3741</v>
      </c>
      <c r="H651" s="39" t="s">
        <v>4199</v>
      </c>
      <c r="I651" s="39" t="s">
        <v>3742</v>
      </c>
      <c r="J651" s="42">
        <v>10</v>
      </c>
      <c r="K651" s="43">
        <v>6524.97</v>
      </c>
      <c r="L651" s="43">
        <v>7307.97</v>
      </c>
      <c r="M651" s="43">
        <v>652.5</v>
      </c>
      <c r="N651" s="39" t="s">
        <v>3743</v>
      </c>
      <c r="O651" s="39" t="s">
        <v>4241</v>
      </c>
      <c r="P651" s="39" t="s">
        <v>1976</v>
      </c>
      <c r="Q651" s="37">
        <v>10</v>
      </c>
      <c r="R651" s="38" t="s">
        <v>1725</v>
      </c>
      <c r="S651" s="36" t="s">
        <v>3744</v>
      </c>
      <c r="T651" s="36" t="s">
        <v>4014</v>
      </c>
      <c r="U651" s="22" t="str">
        <f>IFERROR(VLOOKUP(C651,Mapping!B:H,5,0),"RBM to inform")</f>
        <v>JALANDHAR</v>
      </c>
      <c r="V651" s="22" t="str">
        <f>IFERROR(VLOOKUP(C651,Mapping!B:H,6,0),"RBM to inform")</f>
        <v>CHANDIGARH ABM</v>
      </c>
      <c r="W651" s="22" t="str">
        <f>IFERROR(VLOOKUP(C651,Mapping!B:H,7,0),"RBM to inform")</f>
        <v>DELHI SM</v>
      </c>
    </row>
    <row r="652" spans="1:23">
      <c r="A652" s="39" t="s">
        <v>6592</v>
      </c>
      <c r="B652" s="41">
        <v>44708</v>
      </c>
      <c r="C652" s="39" t="s">
        <v>1976</v>
      </c>
      <c r="D652" s="39" t="s">
        <v>4610</v>
      </c>
      <c r="E652" s="39" t="s">
        <v>4135</v>
      </c>
      <c r="F652" s="39" t="s">
        <v>4136</v>
      </c>
      <c r="G652" s="39" t="s">
        <v>3741</v>
      </c>
      <c r="H652" s="39" t="s">
        <v>4265</v>
      </c>
      <c r="I652" s="39" t="s">
        <v>3742</v>
      </c>
      <c r="J652" s="42">
        <v>10</v>
      </c>
      <c r="K652" s="43">
        <v>3265.68</v>
      </c>
      <c r="L652" s="43">
        <v>3657.56</v>
      </c>
      <c r="M652" s="43">
        <v>326.57</v>
      </c>
      <c r="N652" s="39" t="s">
        <v>3743</v>
      </c>
      <c r="O652" s="39" t="s">
        <v>4241</v>
      </c>
      <c r="P652" s="39" t="s">
        <v>1976</v>
      </c>
      <c r="Q652" s="37">
        <v>10</v>
      </c>
      <c r="R652" s="38" t="s">
        <v>1725</v>
      </c>
      <c r="S652" s="36" t="s">
        <v>3744</v>
      </c>
      <c r="T652" s="36" t="s">
        <v>4014</v>
      </c>
      <c r="U652" s="22" t="str">
        <f>IFERROR(VLOOKUP(C652,Mapping!B:H,5,0),"RBM to inform")</f>
        <v>JALANDHAR</v>
      </c>
      <c r="V652" s="22" t="str">
        <f>IFERROR(VLOOKUP(C652,Mapping!B:H,6,0),"RBM to inform")</f>
        <v>CHANDIGARH ABM</v>
      </c>
      <c r="W652" s="22" t="str">
        <f>IFERROR(VLOOKUP(C652,Mapping!B:H,7,0),"RBM to inform")</f>
        <v>DELHI SM</v>
      </c>
    </row>
    <row r="653" spans="1:23">
      <c r="A653" s="39" t="s">
        <v>6593</v>
      </c>
      <c r="B653" s="41">
        <v>44708</v>
      </c>
      <c r="C653" s="39" t="s">
        <v>1988</v>
      </c>
      <c r="D653" s="39" t="s">
        <v>1067</v>
      </c>
      <c r="E653" s="39" t="s">
        <v>4135</v>
      </c>
      <c r="F653" s="39" t="s">
        <v>4136</v>
      </c>
      <c r="G653" s="39" t="s">
        <v>3741</v>
      </c>
      <c r="H653" s="39" t="s">
        <v>4265</v>
      </c>
      <c r="I653" s="39" t="s">
        <v>3742</v>
      </c>
      <c r="J653" s="42">
        <v>6</v>
      </c>
      <c r="K653" s="43">
        <v>1959.45</v>
      </c>
      <c r="L653" s="43">
        <v>2194.59</v>
      </c>
      <c r="M653" s="43">
        <v>326.57</v>
      </c>
      <c r="N653" s="39" t="s">
        <v>3743</v>
      </c>
      <c r="O653" s="39" t="s">
        <v>4241</v>
      </c>
      <c r="P653" s="39" t="s">
        <v>1988</v>
      </c>
      <c r="Q653" s="37">
        <v>6</v>
      </c>
      <c r="R653" s="38" t="s">
        <v>1725</v>
      </c>
      <c r="S653" s="36" t="s">
        <v>3744</v>
      </c>
      <c r="T653" s="36" t="s">
        <v>4014</v>
      </c>
      <c r="U653" s="22" t="str">
        <f>IFERROR(VLOOKUP(C653,Mapping!B:H,5,0),"RBM to inform")</f>
        <v>CHANDIGARH</v>
      </c>
      <c r="V653" s="22" t="str">
        <f>IFERROR(VLOOKUP(C653,Mapping!B:H,6,0),"RBM to inform")</f>
        <v>CHANDIGARH ABM</v>
      </c>
      <c r="W653" s="22" t="str">
        <f>IFERROR(VLOOKUP(C653,Mapping!B:H,7,0),"RBM to inform")</f>
        <v>DELHI SM</v>
      </c>
    </row>
    <row r="654" spans="1:23">
      <c r="A654" s="39" t="s">
        <v>6593</v>
      </c>
      <c r="B654" s="41">
        <v>44708</v>
      </c>
      <c r="C654" s="39" t="s">
        <v>1988</v>
      </c>
      <c r="D654" s="39" t="s">
        <v>1067</v>
      </c>
      <c r="E654" s="39" t="s">
        <v>4197</v>
      </c>
      <c r="F654" s="39" t="s">
        <v>4198</v>
      </c>
      <c r="G654" s="39" t="s">
        <v>3741</v>
      </c>
      <c r="H654" s="39" t="s">
        <v>4246</v>
      </c>
      <c r="I654" s="39" t="s">
        <v>3742</v>
      </c>
      <c r="J654" s="42">
        <v>6</v>
      </c>
      <c r="K654" s="43">
        <v>3915.06</v>
      </c>
      <c r="L654" s="43">
        <v>4384.8599999999997</v>
      </c>
      <c r="M654" s="43">
        <v>652.5</v>
      </c>
      <c r="N654" s="39" t="s">
        <v>3743</v>
      </c>
      <c r="O654" s="39" t="s">
        <v>4241</v>
      </c>
      <c r="P654" s="39" t="s">
        <v>1988</v>
      </c>
      <c r="Q654" s="37">
        <v>6</v>
      </c>
      <c r="R654" s="38" t="s">
        <v>1725</v>
      </c>
      <c r="S654" s="36" t="s">
        <v>3744</v>
      </c>
      <c r="T654" s="36" t="s">
        <v>4014</v>
      </c>
      <c r="U654" s="22" t="str">
        <f>IFERROR(VLOOKUP(C654,Mapping!B:H,5,0),"RBM to inform")</f>
        <v>CHANDIGARH</v>
      </c>
      <c r="V654" s="22" t="str">
        <f>IFERROR(VLOOKUP(C654,Mapping!B:H,6,0),"RBM to inform")</f>
        <v>CHANDIGARH ABM</v>
      </c>
      <c r="W654" s="22" t="str">
        <f>IFERROR(VLOOKUP(C654,Mapping!B:H,7,0),"RBM to inform")</f>
        <v>DELHI SM</v>
      </c>
    </row>
    <row r="655" spans="1:23">
      <c r="A655" s="39" t="s">
        <v>6593</v>
      </c>
      <c r="B655" s="41">
        <v>44708</v>
      </c>
      <c r="C655" s="39" t="s">
        <v>1988</v>
      </c>
      <c r="D655" s="39" t="s">
        <v>1067</v>
      </c>
      <c r="E655" s="39" t="s">
        <v>4183</v>
      </c>
      <c r="F655" s="39" t="s">
        <v>4184</v>
      </c>
      <c r="G655" s="39" t="s">
        <v>3741</v>
      </c>
      <c r="H655" s="39" t="s">
        <v>4185</v>
      </c>
      <c r="I655" s="39" t="s">
        <v>3742</v>
      </c>
      <c r="J655" s="42">
        <v>3</v>
      </c>
      <c r="K655" s="43">
        <v>3915.06</v>
      </c>
      <c r="L655" s="43">
        <v>4384.8599999999997</v>
      </c>
      <c r="M655" s="43">
        <v>1305</v>
      </c>
      <c r="N655" s="39" t="s">
        <v>3743</v>
      </c>
      <c r="O655" s="39" t="s">
        <v>4241</v>
      </c>
      <c r="P655" s="39" t="s">
        <v>1988</v>
      </c>
      <c r="Q655" s="37">
        <v>3</v>
      </c>
      <c r="R655" s="38" t="s">
        <v>1725</v>
      </c>
      <c r="S655" s="36" t="s">
        <v>3744</v>
      </c>
      <c r="T655" s="36" t="s">
        <v>4014</v>
      </c>
      <c r="U655" s="22" t="str">
        <f>IFERROR(VLOOKUP(C655,Mapping!B:H,5,0),"RBM to inform")</f>
        <v>CHANDIGARH</v>
      </c>
      <c r="V655" s="22" t="str">
        <f>IFERROR(VLOOKUP(C655,Mapping!B:H,6,0),"RBM to inform")</f>
        <v>CHANDIGARH ABM</v>
      </c>
      <c r="W655" s="22" t="str">
        <f>IFERROR(VLOOKUP(C655,Mapping!B:H,7,0),"RBM to inform")</f>
        <v>DELHI SM</v>
      </c>
    </row>
    <row r="656" spans="1:23">
      <c r="A656" s="39" t="s">
        <v>6593</v>
      </c>
      <c r="B656" s="41">
        <v>44708</v>
      </c>
      <c r="C656" s="39" t="s">
        <v>1988</v>
      </c>
      <c r="D656" s="39" t="s">
        <v>1067</v>
      </c>
      <c r="E656" s="39" t="s">
        <v>4188</v>
      </c>
      <c r="F656" s="39" t="s">
        <v>4189</v>
      </c>
      <c r="G656" s="39" t="s">
        <v>3741</v>
      </c>
      <c r="H656" s="39" t="s">
        <v>4190</v>
      </c>
      <c r="I656" s="39" t="s">
        <v>3742</v>
      </c>
      <c r="J656" s="42">
        <v>3</v>
      </c>
      <c r="K656" s="43">
        <v>3915.06</v>
      </c>
      <c r="L656" s="43">
        <v>4384.8599999999997</v>
      </c>
      <c r="M656" s="43">
        <v>1305</v>
      </c>
      <c r="N656" s="39" t="s">
        <v>3743</v>
      </c>
      <c r="O656" s="39" t="s">
        <v>4241</v>
      </c>
      <c r="P656" s="39" t="s">
        <v>1988</v>
      </c>
      <c r="Q656" s="37">
        <v>3</v>
      </c>
      <c r="R656" s="38" t="s">
        <v>1725</v>
      </c>
      <c r="S656" s="36" t="s">
        <v>3744</v>
      </c>
      <c r="T656" s="36" t="s">
        <v>4014</v>
      </c>
      <c r="U656" s="22" t="str">
        <f>IFERROR(VLOOKUP(C656,Mapping!B:H,5,0),"RBM to inform")</f>
        <v>CHANDIGARH</v>
      </c>
      <c r="V656" s="22" t="str">
        <f>IFERROR(VLOOKUP(C656,Mapping!B:H,6,0),"RBM to inform")</f>
        <v>CHANDIGARH ABM</v>
      </c>
      <c r="W656" s="22" t="str">
        <f>IFERROR(VLOOKUP(C656,Mapping!B:H,7,0),"RBM to inform")</f>
        <v>DELHI SM</v>
      </c>
    </row>
    <row r="657" spans="1:23">
      <c r="A657" s="39" t="s">
        <v>6658</v>
      </c>
      <c r="B657" s="41">
        <v>44709</v>
      </c>
      <c r="C657" s="39" t="s">
        <v>1992</v>
      </c>
      <c r="D657" s="39" t="s">
        <v>1378</v>
      </c>
      <c r="E657" s="39" t="s">
        <v>4197</v>
      </c>
      <c r="F657" s="39" t="s">
        <v>4198</v>
      </c>
      <c r="G657" s="39" t="s">
        <v>3741</v>
      </c>
      <c r="H657" s="39" t="s">
        <v>4199</v>
      </c>
      <c r="I657" s="39" t="s">
        <v>3742</v>
      </c>
      <c r="J657" s="42">
        <v>10</v>
      </c>
      <c r="K657" s="43">
        <v>6524.89</v>
      </c>
      <c r="L657" s="43">
        <v>7307.89</v>
      </c>
      <c r="M657" s="43">
        <v>652.5</v>
      </c>
      <c r="N657" s="39" t="s">
        <v>3743</v>
      </c>
      <c r="O657" s="39" t="s">
        <v>4241</v>
      </c>
      <c r="P657" s="39" t="s">
        <v>1992</v>
      </c>
      <c r="Q657" s="37">
        <v>10</v>
      </c>
      <c r="R657" s="38" t="s">
        <v>1725</v>
      </c>
      <c r="S657" s="36" t="s">
        <v>3744</v>
      </c>
      <c r="T657" s="36" t="s">
        <v>4014</v>
      </c>
      <c r="U657" s="22" t="str">
        <f>IFERROR(VLOOKUP(C657,Mapping!B:H,5,0),"RBM to inform")</f>
        <v>CHANDIGARH</v>
      </c>
      <c r="V657" s="22" t="str">
        <f>IFERROR(VLOOKUP(C657,Mapping!B:H,6,0),"RBM to inform")</f>
        <v>CHANDIGARH ABM</v>
      </c>
      <c r="W657" s="22" t="str">
        <f>IFERROR(VLOOKUP(C657,Mapping!B:H,7,0),"RBM to inform")</f>
        <v>DELHI SM</v>
      </c>
    </row>
    <row r="658" spans="1:23">
      <c r="A658" s="39" t="s">
        <v>6658</v>
      </c>
      <c r="B658" s="41">
        <v>44709</v>
      </c>
      <c r="C658" s="39" t="s">
        <v>1992</v>
      </c>
      <c r="D658" s="39" t="s">
        <v>1378</v>
      </c>
      <c r="E658" s="39" t="s">
        <v>4188</v>
      </c>
      <c r="F658" s="39" t="s">
        <v>4189</v>
      </c>
      <c r="G658" s="39" t="s">
        <v>3741</v>
      </c>
      <c r="H658" s="39" t="s">
        <v>4190</v>
      </c>
      <c r="I658" s="39" t="s">
        <v>3742</v>
      </c>
      <c r="J658" s="42">
        <v>2</v>
      </c>
      <c r="K658" s="43">
        <v>2609.96</v>
      </c>
      <c r="L658" s="43">
        <v>2923.16</v>
      </c>
      <c r="M658" s="43">
        <v>1305</v>
      </c>
      <c r="N658" s="39" t="s">
        <v>3743</v>
      </c>
      <c r="O658" s="39" t="s">
        <v>4241</v>
      </c>
      <c r="P658" s="39" t="s">
        <v>1992</v>
      </c>
      <c r="Q658" s="37">
        <v>2</v>
      </c>
      <c r="R658" s="38" t="s">
        <v>1725</v>
      </c>
      <c r="S658" s="36" t="s">
        <v>3744</v>
      </c>
      <c r="T658" s="36" t="s">
        <v>4014</v>
      </c>
      <c r="U658" s="22" t="str">
        <f>IFERROR(VLOOKUP(C658,Mapping!B:H,5,0),"RBM to inform")</f>
        <v>CHANDIGARH</v>
      </c>
      <c r="V658" s="22" t="str">
        <f>IFERROR(VLOOKUP(C658,Mapping!B:H,6,0),"RBM to inform")</f>
        <v>CHANDIGARH ABM</v>
      </c>
      <c r="W658" s="22" t="str">
        <f>IFERROR(VLOOKUP(C658,Mapping!B:H,7,0),"RBM to inform")</f>
        <v>DELHI SM</v>
      </c>
    </row>
    <row r="659" spans="1:23">
      <c r="A659" s="39" t="s">
        <v>6659</v>
      </c>
      <c r="B659" s="41">
        <v>44709</v>
      </c>
      <c r="C659" s="39" t="s">
        <v>1972</v>
      </c>
      <c r="D659" s="39" t="s">
        <v>293</v>
      </c>
      <c r="E659" s="39" t="s">
        <v>4197</v>
      </c>
      <c r="F659" s="39" t="s">
        <v>4198</v>
      </c>
      <c r="G659" s="39" t="s">
        <v>3741</v>
      </c>
      <c r="H659" s="39" t="s">
        <v>4199</v>
      </c>
      <c r="I659" s="39" t="s">
        <v>3742</v>
      </c>
      <c r="J659" s="42">
        <v>10</v>
      </c>
      <c r="K659" s="43">
        <v>6525.01</v>
      </c>
      <c r="L659" s="43">
        <v>7308.01</v>
      </c>
      <c r="M659" s="43">
        <v>652.5</v>
      </c>
      <c r="N659" s="39" t="s">
        <v>3743</v>
      </c>
      <c r="O659" s="39" t="s">
        <v>4241</v>
      </c>
      <c r="P659" s="39" t="s">
        <v>1972</v>
      </c>
      <c r="Q659" s="37">
        <v>10</v>
      </c>
      <c r="R659" s="38" t="s">
        <v>1725</v>
      </c>
      <c r="S659" s="36" t="s">
        <v>3744</v>
      </c>
      <c r="T659" s="36" t="s">
        <v>4014</v>
      </c>
      <c r="U659" s="22" t="str">
        <f>IFERROR(VLOOKUP(C659,Mapping!B:H,5,0),"RBM to inform")</f>
        <v>CHANDIGARH</v>
      </c>
      <c r="V659" s="22" t="str">
        <f>IFERROR(VLOOKUP(C659,Mapping!B:H,6,0),"RBM to inform")</f>
        <v>CHANDIGARH ABM</v>
      </c>
      <c r="W659" s="22" t="str">
        <f>IFERROR(VLOOKUP(C659,Mapping!B:H,7,0),"RBM to inform")</f>
        <v>DELHI SM</v>
      </c>
    </row>
    <row r="660" spans="1:23">
      <c r="A660" s="39" t="s">
        <v>6660</v>
      </c>
      <c r="B660" s="41">
        <v>44709</v>
      </c>
      <c r="C660" s="39" t="s">
        <v>3344</v>
      </c>
      <c r="D660" s="39" t="s">
        <v>1566</v>
      </c>
      <c r="E660" s="39" t="s">
        <v>4135</v>
      </c>
      <c r="F660" s="39" t="s">
        <v>4136</v>
      </c>
      <c r="G660" s="39" t="s">
        <v>3741</v>
      </c>
      <c r="H660" s="39" t="s">
        <v>4265</v>
      </c>
      <c r="I660" s="39" t="s">
        <v>3742</v>
      </c>
      <c r="J660" s="42">
        <v>6</v>
      </c>
      <c r="K660" s="43">
        <v>1959.35</v>
      </c>
      <c r="L660" s="43">
        <v>2194.48</v>
      </c>
      <c r="M660" s="43">
        <v>326.57</v>
      </c>
      <c r="N660" s="39" t="s">
        <v>3743</v>
      </c>
      <c r="O660" s="39" t="s">
        <v>4241</v>
      </c>
      <c r="P660" s="39" t="s">
        <v>3344</v>
      </c>
      <c r="Q660" s="37">
        <v>6</v>
      </c>
      <c r="R660" s="38" t="s">
        <v>1725</v>
      </c>
      <c r="S660" s="36" t="s">
        <v>3744</v>
      </c>
      <c r="T660" s="36" t="s">
        <v>4014</v>
      </c>
      <c r="U660" s="22" t="str">
        <f>IFERROR(VLOOKUP(C660,Mapping!B:H,5,0),"RBM to inform")</f>
        <v>CHANDIGARH</v>
      </c>
      <c r="V660" s="22" t="str">
        <f>IFERROR(VLOOKUP(C660,Mapping!B:H,6,0),"RBM to inform")</f>
        <v>CHANDIGARH ABM</v>
      </c>
      <c r="W660" s="22" t="str">
        <f>IFERROR(VLOOKUP(C660,Mapping!B:H,7,0),"RBM to inform")</f>
        <v>DELHI SM</v>
      </c>
    </row>
    <row r="661" spans="1:23">
      <c r="A661" s="39" t="s">
        <v>6661</v>
      </c>
      <c r="B661" s="41">
        <v>44709</v>
      </c>
      <c r="C661" s="39" t="s">
        <v>3756</v>
      </c>
      <c r="D661" s="39" t="s">
        <v>3757</v>
      </c>
      <c r="E661" s="39" t="s">
        <v>4188</v>
      </c>
      <c r="F661" s="39" t="s">
        <v>4189</v>
      </c>
      <c r="G661" s="39" t="s">
        <v>3741</v>
      </c>
      <c r="H661" s="39" t="s">
        <v>4190</v>
      </c>
      <c r="I661" s="39" t="s">
        <v>3742</v>
      </c>
      <c r="J661" s="42">
        <v>15</v>
      </c>
      <c r="K661" s="43">
        <v>19575</v>
      </c>
      <c r="L661" s="43">
        <v>21924</v>
      </c>
      <c r="M661" s="43">
        <v>1305</v>
      </c>
      <c r="N661" s="39" t="s">
        <v>3743</v>
      </c>
      <c r="O661" s="39" t="s">
        <v>4241</v>
      </c>
      <c r="P661" s="39" t="s">
        <v>3756</v>
      </c>
      <c r="Q661" s="37">
        <v>15</v>
      </c>
      <c r="R661" s="38" t="s">
        <v>1725</v>
      </c>
      <c r="S661" s="36" t="s">
        <v>3744</v>
      </c>
      <c r="T661" s="36" t="s">
        <v>4014</v>
      </c>
      <c r="U661" s="22" t="str">
        <f>IFERROR(VLOOKUP(C661,Mapping!B:H,5,0),"RBM to inform")</f>
        <v>JALANDHAR</v>
      </c>
      <c r="V661" s="22" t="str">
        <f>IFERROR(VLOOKUP(C661,Mapping!B:H,6,0),"RBM to inform")</f>
        <v>CHANDIGARH ABM</v>
      </c>
      <c r="W661" s="22" t="str">
        <f>IFERROR(VLOOKUP(C661,Mapping!B:H,7,0),"RBM to inform")</f>
        <v>DELHI SM</v>
      </c>
    </row>
    <row r="662" spans="1:23">
      <c r="A662" s="39" t="s">
        <v>6662</v>
      </c>
      <c r="B662" s="41">
        <v>44709</v>
      </c>
      <c r="C662" s="39" t="s">
        <v>6663</v>
      </c>
      <c r="D662" s="39" t="s">
        <v>6664</v>
      </c>
      <c r="E662" s="39" t="s">
        <v>4197</v>
      </c>
      <c r="F662" s="39" t="s">
        <v>4198</v>
      </c>
      <c r="G662" s="39" t="s">
        <v>3741</v>
      </c>
      <c r="H662" s="39" t="s">
        <v>4199</v>
      </c>
      <c r="I662" s="39" t="s">
        <v>3742</v>
      </c>
      <c r="J662" s="42">
        <v>160</v>
      </c>
      <c r="K662" s="43">
        <v>104400.19</v>
      </c>
      <c r="L662" s="43">
        <v>116928.19</v>
      </c>
      <c r="M662" s="43">
        <v>652.5</v>
      </c>
      <c r="N662" s="39" t="s">
        <v>3743</v>
      </c>
      <c r="O662" s="39" t="s">
        <v>4241</v>
      </c>
      <c r="P662" s="39" t="s">
        <v>6663</v>
      </c>
      <c r="Q662" s="37">
        <v>160</v>
      </c>
      <c r="R662" s="38" t="s">
        <v>1725</v>
      </c>
      <c r="S662" s="36" t="s">
        <v>3744</v>
      </c>
      <c r="T662" s="36" t="s">
        <v>4014</v>
      </c>
      <c r="U662" s="22" t="str">
        <f>IFERROR(VLOOKUP(C662,Mapping!B:H,5,0),"RBM to inform")</f>
        <v>CHANDIGARH</v>
      </c>
      <c r="V662" s="22" t="str">
        <f>IFERROR(VLOOKUP(C662,Mapping!B:H,6,0),"RBM to inform")</f>
        <v>CHANDIGARH ABM</v>
      </c>
      <c r="W662" s="22" t="str">
        <f>IFERROR(VLOOKUP(C662,Mapping!B:H,7,0),"RBM to inform")</f>
        <v>DELHI SM</v>
      </c>
    </row>
    <row r="663" spans="1:23">
      <c r="A663" s="39" t="s">
        <v>6662</v>
      </c>
      <c r="B663" s="41">
        <v>44709</v>
      </c>
      <c r="C663" s="39" t="s">
        <v>6663</v>
      </c>
      <c r="D663" s="39" t="s">
        <v>6664</v>
      </c>
      <c r="E663" s="39" t="s">
        <v>4135</v>
      </c>
      <c r="F663" s="39" t="s">
        <v>4136</v>
      </c>
      <c r="G663" s="39" t="s">
        <v>3741</v>
      </c>
      <c r="H663" s="39" t="s">
        <v>4265</v>
      </c>
      <c r="I663" s="39" t="s">
        <v>3742</v>
      </c>
      <c r="J663" s="42">
        <v>60</v>
      </c>
      <c r="K663" s="43">
        <v>19594.240000000002</v>
      </c>
      <c r="L663" s="43">
        <v>21945.54</v>
      </c>
      <c r="M663" s="43">
        <v>326.57</v>
      </c>
      <c r="N663" s="39" t="s">
        <v>3743</v>
      </c>
      <c r="O663" s="39" t="s">
        <v>4241</v>
      </c>
      <c r="P663" s="39" t="s">
        <v>6663</v>
      </c>
      <c r="Q663" s="37">
        <v>60</v>
      </c>
      <c r="R663" s="38" t="s">
        <v>1725</v>
      </c>
      <c r="S663" s="36" t="s">
        <v>3744</v>
      </c>
      <c r="T663" s="36" t="s">
        <v>4014</v>
      </c>
      <c r="U663" s="22" t="str">
        <f>IFERROR(VLOOKUP(C663,Mapping!B:H,5,0),"RBM to inform")</f>
        <v>CHANDIGARH</v>
      </c>
      <c r="V663" s="22" t="str">
        <f>IFERROR(VLOOKUP(C663,Mapping!B:H,6,0),"RBM to inform")</f>
        <v>CHANDIGARH ABM</v>
      </c>
      <c r="W663" s="22" t="str">
        <f>IFERROR(VLOOKUP(C663,Mapping!B:H,7,0),"RBM to inform")</f>
        <v>DELHI SM</v>
      </c>
    </row>
    <row r="664" spans="1:23">
      <c r="A664" s="39" t="s">
        <v>6662</v>
      </c>
      <c r="B664" s="41">
        <v>44709</v>
      </c>
      <c r="C664" s="39" t="s">
        <v>6663</v>
      </c>
      <c r="D664" s="39" t="s">
        <v>6664</v>
      </c>
      <c r="E664" s="39" t="s">
        <v>4183</v>
      </c>
      <c r="F664" s="39" t="s">
        <v>4184</v>
      </c>
      <c r="G664" s="39" t="s">
        <v>3741</v>
      </c>
      <c r="H664" s="39" t="s">
        <v>4185</v>
      </c>
      <c r="I664" s="39" t="s">
        <v>3742</v>
      </c>
      <c r="J664" s="42">
        <v>50</v>
      </c>
      <c r="K664" s="43">
        <v>65250.12</v>
      </c>
      <c r="L664" s="43">
        <v>73080.12</v>
      </c>
      <c r="M664" s="43">
        <v>1305</v>
      </c>
      <c r="N664" s="39" t="s">
        <v>3743</v>
      </c>
      <c r="O664" s="39" t="s">
        <v>4241</v>
      </c>
      <c r="P664" s="39" t="s">
        <v>6663</v>
      </c>
      <c r="Q664" s="37">
        <v>50</v>
      </c>
      <c r="R664" s="38" t="s">
        <v>1725</v>
      </c>
      <c r="S664" s="36" t="s">
        <v>3744</v>
      </c>
      <c r="T664" s="36" t="s">
        <v>4014</v>
      </c>
      <c r="U664" s="22" t="str">
        <f>IFERROR(VLOOKUP(C664,Mapping!B:H,5,0),"RBM to inform")</f>
        <v>CHANDIGARH</v>
      </c>
      <c r="V664" s="22" t="str">
        <f>IFERROR(VLOOKUP(C664,Mapping!B:H,6,0),"RBM to inform")</f>
        <v>CHANDIGARH ABM</v>
      </c>
      <c r="W664" s="22" t="str">
        <f>IFERROR(VLOOKUP(C664,Mapping!B:H,7,0),"RBM to inform")</f>
        <v>DELHI SM</v>
      </c>
    </row>
    <row r="665" spans="1:23">
      <c r="A665" s="39" t="s">
        <v>6662</v>
      </c>
      <c r="B665" s="41">
        <v>44709</v>
      </c>
      <c r="C665" s="39" t="s">
        <v>6663</v>
      </c>
      <c r="D665" s="39" t="s">
        <v>6664</v>
      </c>
      <c r="E665" s="39" t="s">
        <v>4188</v>
      </c>
      <c r="F665" s="39" t="s">
        <v>4189</v>
      </c>
      <c r="G665" s="39" t="s">
        <v>3741</v>
      </c>
      <c r="H665" s="39" t="s">
        <v>4190</v>
      </c>
      <c r="I665" s="39" t="s">
        <v>3742</v>
      </c>
      <c r="J665" s="42">
        <v>60</v>
      </c>
      <c r="K665" s="43">
        <v>78300.149999999994</v>
      </c>
      <c r="L665" s="43">
        <v>87696.15</v>
      </c>
      <c r="M665" s="43">
        <v>1305</v>
      </c>
      <c r="N665" s="39" t="s">
        <v>3743</v>
      </c>
      <c r="O665" s="39" t="s">
        <v>4241</v>
      </c>
      <c r="P665" s="39" t="s">
        <v>6663</v>
      </c>
      <c r="Q665" s="37">
        <v>60</v>
      </c>
      <c r="R665" s="38" t="s">
        <v>1725</v>
      </c>
      <c r="S665" s="36" t="s">
        <v>3744</v>
      </c>
      <c r="T665" s="36" t="s">
        <v>4014</v>
      </c>
      <c r="U665" s="22" t="str">
        <f>IFERROR(VLOOKUP(C665,Mapping!B:H,5,0),"RBM to inform")</f>
        <v>CHANDIGARH</v>
      </c>
      <c r="V665" s="22" t="str">
        <f>IFERROR(VLOOKUP(C665,Mapping!B:H,6,0),"RBM to inform")</f>
        <v>CHANDIGARH ABM</v>
      </c>
      <c r="W665" s="22" t="str">
        <f>IFERROR(VLOOKUP(C665,Mapping!B:H,7,0),"RBM to inform")</f>
        <v>DELHI SM</v>
      </c>
    </row>
    <row r="666" spans="1:23">
      <c r="A666" s="39" t="s">
        <v>6665</v>
      </c>
      <c r="B666" s="41">
        <v>44709</v>
      </c>
      <c r="C666" s="39" t="s">
        <v>1975</v>
      </c>
      <c r="D666" s="39" t="s">
        <v>910</v>
      </c>
      <c r="E666" s="39" t="s">
        <v>4188</v>
      </c>
      <c r="F666" s="39" t="s">
        <v>4189</v>
      </c>
      <c r="G666" s="39" t="s">
        <v>3741</v>
      </c>
      <c r="H666" s="39" t="s">
        <v>4190</v>
      </c>
      <c r="I666" s="39" t="s">
        <v>3742</v>
      </c>
      <c r="J666" s="42">
        <v>12</v>
      </c>
      <c r="K666" s="43">
        <v>15659.78</v>
      </c>
      <c r="L666" s="43">
        <v>17538.98</v>
      </c>
      <c r="M666" s="43">
        <v>1305</v>
      </c>
      <c r="N666" s="39" t="s">
        <v>3743</v>
      </c>
      <c r="O666" s="39" t="s">
        <v>4241</v>
      </c>
      <c r="P666" s="39" t="s">
        <v>1975</v>
      </c>
      <c r="Q666" s="37">
        <v>12</v>
      </c>
      <c r="R666" s="38" t="s">
        <v>1725</v>
      </c>
      <c r="S666" s="36" t="s">
        <v>3744</v>
      </c>
      <c r="T666" s="36" t="s">
        <v>4014</v>
      </c>
      <c r="U666" s="22" t="str">
        <f>IFERROR(VLOOKUP(C666,Mapping!B:H,5,0),"RBM to inform")</f>
        <v>JALANDHAR</v>
      </c>
      <c r="V666" s="22" t="str">
        <f>IFERROR(VLOOKUP(C666,Mapping!B:H,6,0),"RBM to inform")</f>
        <v>CHANDIGARH ABM</v>
      </c>
      <c r="W666" s="22" t="str">
        <f>IFERROR(VLOOKUP(C666,Mapping!B:H,7,0),"RBM to inform")</f>
        <v>DELHI SM</v>
      </c>
    </row>
    <row r="667" spans="1:23">
      <c r="A667" s="39" t="s">
        <v>6665</v>
      </c>
      <c r="B667" s="41">
        <v>44709</v>
      </c>
      <c r="C667" s="39" t="s">
        <v>1975</v>
      </c>
      <c r="D667" s="39" t="s">
        <v>910</v>
      </c>
      <c r="E667" s="39" t="s">
        <v>4183</v>
      </c>
      <c r="F667" s="39" t="s">
        <v>4184</v>
      </c>
      <c r="G667" s="39" t="s">
        <v>3741</v>
      </c>
      <c r="H667" s="39" t="s">
        <v>4185</v>
      </c>
      <c r="I667" s="39" t="s">
        <v>3742</v>
      </c>
      <c r="J667" s="42">
        <v>6</v>
      </c>
      <c r="K667" s="43">
        <v>7829.89</v>
      </c>
      <c r="L667" s="43">
        <v>8769.49</v>
      </c>
      <c r="M667" s="43">
        <v>1305</v>
      </c>
      <c r="N667" s="39" t="s">
        <v>3743</v>
      </c>
      <c r="O667" s="39" t="s">
        <v>4241</v>
      </c>
      <c r="P667" s="39" t="s">
        <v>1975</v>
      </c>
      <c r="Q667" s="37">
        <v>6</v>
      </c>
      <c r="R667" s="38" t="s">
        <v>1725</v>
      </c>
      <c r="S667" s="36" t="s">
        <v>3744</v>
      </c>
      <c r="T667" s="36" t="s">
        <v>4014</v>
      </c>
      <c r="U667" s="22" t="str">
        <f>IFERROR(VLOOKUP(C667,Mapping!B:H,5,0),"RBM to inform")</f>
        <v>JALANDHAR</v>
      </c>
      <c r="V667" s="22" t="str">
        <f>IFERROR(VLOOKUP(C667,Mapping!B:H,6,0),"RBM to inform")</f>
        <v>CHANDIGARH ABM</v>
      </c>
      <c r="W667" s="22" t="str">
        <f>IFERROR(VLOOKUP(C667,Mapping!B:H,7,0),"RBM to inform")</f>
        <v>DELHI SM</v>
      </c>
    </row>
    <row r="668" spans="1:23">
      <c r="A668" s="39" t="s">
        <v>6666</v>
      </c>
      <c r="B668" s="41">
        <v>44709</v>
      </c>
      <c r="C668" s="39" t="s">
        <v>3127</v>
      </c>
      <c r="D668" s="39" t="s">
        <v>1077</v>
      </c>
      <c r="E668" s="39" t="s">
        <v>4188</v>
      </c>
      <c r="F668" s="39" t="s">
        <v>4189</v>
      </c>
      <c r="G668" s="39" t="s">
        <v>3741</v>
      </c>
      <c r="H668" s="39" t="s">
        <v>4190</v>
      </c>
      <c r="I668" s="39" t="s">
        <v>3742</v>
      </c>
      <c r="J668" s="42">
        <v>2</v>
      </c>
      <c r="K668" s="43">
        <v>2609.9</v>
      </c>
      <c r="L668" s="43">
        <v>2923.1</v>
      </c>
      <c r="M668" s="43">
        <v>1305</v>
      </c>
      <c r="N668" s="39" t="s">
        <v>3743</v>
      </c>
      <c r="O668" s="39" t="s">
        <v>4241</v>
      </c>
      <c r="P668" s="39" t="s">
        <v>3127</v>
      </c>
      <c r="Q668" s="37">
        <v>2</v>
      </c>
      <c r="R668" s="38" t="s">
        <v>1725</v>
      </c>
      <c r="S668" s="36" t="s">
        <v>3744</v>
      </c>
      <c r="T668" s="36" t="s">
        <v>4014</v>
      </c>
      <c r="U668" s="22" t="str">
        <f>IFERROR(VLOOKUP(C668,Mapping!B:H,5,0),"RBM to inform")</f>
        <v>DELHI</v>
      </c>
      <c r="V668" s="22" t="str">
        <f>IFERROR(VLOOKUP(C668,Mapping!B:H,6,0),"RBM to inform")</f>
        <v>DELHI ABM</v>
      </c>
      <c r="W668" s="22" t="str">
        <f>IFERROR(VLOOKUP(C668,Mapping!B:H,7,0),"RBM to inform")</f>
        <v>DELHI SM</v>
      </c>
    </row>
    <row r="669" spans="1:23">
      <c r="A669" s="39" t="s">
        <v>6801</v>
      </c>
      <c r="B669" s="41">
        <v>44709</v>
      </c>
      <c r="C669" s="39" t="s">
        <v>1995</v>
      </c>
      <c r="D669" s="39" t="s">
        <v>918</v>
      </c>
      <c r="E669" s="39" t="s">
        <v>4197</v>
      </c>
      <c r="F669" s="39" t="s">
        <v>4198</v>
      </c>
      <c r="G669" s="39" t="s">
        <v>3741</v>
      </c>
      <c r="H669" s="39" t="s">
        <v>4199</v>
      </c>
      <c r="I669" s="39" t="s">
        <v>3742</v>
      </c>
      <c r="J669" s="42">
        <v>96</v>
      </c>
      <c r="K669" s="43">
        <v>62639.9</v>
      </c>
      <c r="L669" s="43">
        <v>70156.7</v>
      </c>
      <c r="M669" s="43">
        <v>652.5</v>
      </c>
      <c r="N669" s="39" t="s">
        <v>3743</v>
      </c>
      <c r="O669" s="39" t="s">
        <v>4241</v>
      </c>
      <c r="P669" s="39" t="s">
        <v>1995</v>
      </c>
      <c r="Q669" s="37">
        <v>96</v>
      </c>
      <c r="R669" s="38" t="s">
        <v>1725</v>
      </c>
      <c r="S669" s="36" t="s">
        <v>3744</v>
      </c>
      <c r="T669" s="36" t="s">
        <v>4014</v>
      </c>
      <c r="U669" s="22" t="str">
        <f>IFERROR(VLOOKUP(C669,Mapping!B:H,5,0),"RBM to inform")</f>
        <v>CHANDIGARH</v>
      </c>
      <c r="V669" s="22" t="str">
        <f>IFERROR(VLOOKUP(C669,Mapping!B:H,6,0),"RBM to inform")</f>
        <v>CHANDIGARH ABM</v>
      </c>
      <c r="W669" s="22" t="str">
        <f>IFERROR(VLOOKUP(C669,Mapping!B:H,7,0),"RBM to inform")</f>
        <v>DELHI SM</v>
      </c>
    </row>
    <row r="670" spans="1:23">
      <c r="A670" s="39" t="s">
        <v>6888</v>
      </c>
      <c r="B670" s="41">
        <v>44711</v>
      </c>
      <c r="C670" s="39" t="s">
        <v>3066</v>
      </c>
      <c r="D670" s="39" t="s">
        <v>906</v>
      </c>
      <c r="E670" s="39" t="s">
        <v>4135</v>
      </c>
      <c r="F670" s="39" t="s">
        <v>4136</v>
      </c>
      <c r="G670" s="39" t="s">
        <v>3741</v>
      </c>
      <c r="H670" s="39" t="s">
        <v>4193</v>
      </c>
      <c r="I670" s="39" t="s">
        <v>3742</v>
      </c>
      <c r="J670" s="42">
        <v>6</v>
      </c>
      <c r="K670" s="43">
        <v>1959.42</v>
      </c>
      <c r="L670" s="43">
        <v>2194.5500000000002</v>
      </c>
      <c r="M670" s="43">
        <v>326.57</v>
      </c>
      <c r="N670" s="39" t="s">
        <v>3743</v>
      </c>
      <c r="O670" s="39" t="s">
        <v>4241</v>
      </c>
      <c r="P670" s="39" t="s">
        <v>3066</v>
      </c>
      <c r="Q670" s="37">
        <v>6</v>
      </c>
      <c r="R670" s="38" t="s">
        <v>1725</v>
      </c>
      <c r="S670" s="36" t="s">
        <v>3744</v>
      </c>
      <c r="T670" s="36" t="s">
        <v>4014</v>
      </c>
      <c r="U670" s="22" t="str">
        <f>IFERROR(VLOOKUP(C670,Mapping!B:H,5,0),"RBM to inform")</f>
        <v>CHANDIGARH</v>
      </c>
      <c r="V670" s="22" t="str">
        <f>IFERROR(VLOOKUP(C670,Mapping!B:H,6,0),"RBM to inform")</f>
        <v>CHANDIGARH ABM</v>
      </c>
      <c r="W670" s="22" t="str">
        <f>IFERROR(VLOOKUP(C670,Mapping!B:H,7,0),"RBM to inform")</f>
        <v>DELHI SM</v>
      </c>
    </row>
    <row r="671" spans="1:23">
      <c r="A671" s="39" t="s">
        <v>6888</v>
      </c>
      <c r="B671" s="41">
        <v>44711</v>
      </c>
      <c r="C671" s="39" t="s">
        <v>3066</v>
      </c>
      <c r="D671" s="39" t="s">
        <v>906</v>
      </c>
      <c r="E671" s="39" t="s">
        <v>4197</v>
      </c>
      <c r="F671" s="39" t="s">
        <v>4198</v>
      </c>
      <c r="G671" s="39" t="s">
        <v>3741</v>
      </c>
      <c r="H671" s="39" t="s">
        <v>4246</v>
      </c>
      <c r="I671" s="39" t="s">
        <v>3742</v>
      </c>
      <c r="J671" s="42">
        <v>10</v>
      </c>
      <c r="K671" s="43">
        <v>6524.98</v>
      </c>
      <c r="L671" s="43">
        <v>7307.98</v>
      </c>
      <c r="M671" s="43">
        <v>652.5</v>
      </c>
      <c r="N671" s="39" t="s">
        <v>3743</v>
      </c>
      <c r="O671" s="39" t="s">
        <v>4241</v>
      </c>
      <c r="P671" s="39" t="s">
        <v>3066</v>
      </c>
      <c r="Q671" s="37">
        <v>10</v>
      </c>
      <c r="R671" s="38" t="s">
        <v>1725</v>
      </c>
      <c r="S671" s="36" t="s">
        <v>3744</v>
      </c>
      <c r="T671" s="36" t="s">
        <v>4014</v>
      </c>
      <c r="U671" s="22" t="str">
        <f>IFERROR(VLOOKUP(C671,Mapping!B:H,5,0),"RBM to inform")</f>
        <v>CHANDIGARH</v>
      </c>
      <c r="V671" s="22" t="str">
        <f>IFERROR(VLOOKUP(C671,Mapping!B:H,6,0),"RBM to inform")</f>
        <v>CHANDIGARH ABM</v>
      </c>
      <c r="W671" s="22" t="str">
        <f>IFERROR(VLOOKUP(C671,Mapping!B:H,7,0),"RBM to inform")</f>
        <v>DELHI SM</v>
      </c>
    </row>
    <row r="672" spans="1:23">
      <c r="A672" s="39" t="s">
        <v>4412</v>
      </c>
      <c r="B672" s="41">
        <v>44685</v>
      </c>
      <c r="C672" s="39" t="s">
        <v>2029</v>
      </c>
      <c r="D672" s="39" t="s">
        <v>1213</v>
      </c>
      <c r="E672" s="39" t="s">
        <v>4135</v>
      </c>
      <c r="F672" s="39" t="s">
        <v>4136</v>
      </c>
      <c r="G672" s="39" t="s">
        <v>3741</v>
      </c>
      <c r="H672" s="39" t="s">
        <v>4193</v>
      </c>
      <c r="I672" s="39" t="s">
        <v>3742</v>
      </c>
      <c r="J672" s="42">
        <v>3</v>
      </c>
      <c r="K672" s="43">
        <v>979.69</v>
      </c>
      <c r="L672" s="43">
        <v>1097.25</v>
      </c>
      <c r="M672" s="43">
        <v>326.57</v>
      </c>
      <c r="N672" s="39" t="s">
        <v>3743</v>
      </c>
      <c r="O672" s="39" t="s">
        <v>4315</v>
      </c>
      <c r="P672" s="39" t="s">
        <v>2029</v>
      </c>
      <c r="Q672" s="37">
        <v>3</v>
      </c>
      <c r="R672" s="38" t="s">
        <v>4316</v>
      </c>
      <c r="S672" s="36" t="s">
        <v>3744</v>
      </c>
      <c r="T672" s="36" t="s">
        <v>4014</v>
      </c>
      <c r="U672" s="22" t="str">
        <f>IFERROR(VLOOKUP(C672,Mapping!B:H,5,0),"RBM to inform")</f>
        <v>MUMBAI</v>
      </c>
      <c r="V672" s="22" t="str">
        <f>IFERROR(VLOOKUP(C672,Mapping!B:H,6,0),"RBM to inform")</f>
        <v>MUMBAI ABM</v>
      </c>
      <c r="W672" s="22" t="str">
        <f>IFERROR(VLOOKUP(C672,Mapping!B:H,7,0),"RBM to inform")</f>
        <v>MUMBAI SM</v>
      </c>
    </row>
    <row r="673" spans="1:23">
      <c r="A673" s="39" t="s">
        <v>4412</v>
      </c>
      <c r="B673" s="41">
        <v>44685</v>
      </c>
      <c r="C673" s="39" t="s">
        <v>2029</v>
      </c>
      <c r="D673" s="39" t="s">
        <v>1213</v>
      </c>
      <c r="E673" s="39" t="s">
        <v>4197</v>
      </c>
      <c r="F673" s="39" t="s">
        <v>4198</v>
      </c>
      <c r="G673" s="39" t="s">
        <v>3741</v>
      </c>
      <c r="H673" s="39" t="s">
        <v>4413</v>
      </c>
      <c r="I673" s="39" t="s">
        <v>3742</v>
      </c>
      <c r="J673" s="42">
        <v>10</v>
      </c>
      <c r="K673" s="43">
        <v>6524.88</v>
      </c>
      <c r="L673" s="43">
        <v>7307.88</v>
      </c>
      <c r="M673" s="43">
        <v>652.5</v>
      </c>
      <c r="N673" s="39" t="s">
        <v>3743</v>
      </c>
      <c r="O673" s="39" t="s">
        <v>4315</v>
      </c>
      <c r="P673" s="39" t="s">
        <v>2029</v>
      </c>
      <c r="Q673" s="37">
        <v>10</v>
      </c>
      <c r="R673" s="38" t="s">
        <v>4316</v>
      </c>
      <c r="S673" s="36" t="s">
        <v>3744</v>
      </c>
      <c r="T673" s="36" t="s">
        <v>4014</v>
      </c>
      <c r="U673" s="22" t="str">
        <f>IFERROR(VLOOKUP(C673,Mapping!B:H,5,0),"RBM to inform")</f>
        <v>MUMBAI</v>
      </c>
      <c r="V673" s="22" t="str">
        <f>IFERROR(VLOOKUP(C673,Mapping!B:H,6,0),"RBM to inform")</f>
        <v>MUMBAI ABM</v>
      </c>
      <c r="W673" s="22" t="str">
        <f>IFERROR(VLOOKUP(C673,Mapping!B:H,7,0),"RBM to inform")</f>
        <v>MUMBAI SM</v>
      </c>
    </row>
    <row r="674" spans="1:23">
      <c r="A674" s="39" t="s">
        <v>4412</v>
      </c>
      <c r="B674" s="41">
        <v>44685</v>
      </c>
      <c r="C674" s="39" t="s">
        <v>2029</v>
      </c>
      <c r="D674" s="39" t="s">
        <v>1213</v>
      </c>
      <c r="E674" s="39" t="s">
        <v>4183</v>
      </c>
      <c r="F674" s="39" t="s">
        <v>4184</v>
      </c>
      <c r="G674" s="39" t="s">
        <v>3741</v>
      </c>
      <c r="H674" s="39" t="s">
        <v>4185</v>
      </c>
      <c r="I674" s="39" t="s">
        <v>3742</v>
      </c>
      <c r="J674" s="42">
        <v>3</v>
      </c>
      <c r="K674" s="43">
        <v>3914.93</v>
      </c>
      <c r="L674" s="43">
        <v>4384.7299999999996</v>
      </c>
      <c r="M674" s="43">
        <v>1305</v>
      </c>
      <c r="N674" s="39" t="s">
        <v>3743</v>
      </c>
      <c r="O674" s="39" t="s">
        <v>4315</v>
      </c>
      <c r="P674" s="39" t="s">
        <v>2029</v>
      </c>
      <c r="Q674" s="37">
        <v>3</v>
      </c>
      <c r="R674" s="38" t="s">
        <v>4316</v>
      </c>
      <c r="S674" s="36" t="s">
        <v>3744</v>
      </c>
      <c r="T674" s="36" t="s">
        <v>4014</v>
      </c>
      <c r="U674" s="22" t="str">
        <f>IFERROR(VLOOKUP(C674,Mapping!B:H,5,0),"RBM to inform")</f>
        <v>MUMBAI</v>
      </c>
      <c r="V674" s="22" t="str">
        <f>IFERROR(VLOOKUP(C674,Mapping!B:H,6,0),"RBM to inform")</f>
        <v>MUMBAI ABM</v>
      </c>
      <c r="W674" s="22" t="str">
        <f>IFERROR(VLOOKUP(C674,Mapping!B:H,7,0),"RBM to inform")</f>
        <v>MUMBAI SM</v>
      </c>
    </row>
    <row r="675" spans="1:23">
      <c r="A675" s="39" t="s">
        <v>4414</v>
      </c>
      <c r="B675" s="41">
        <v>44685</v>
      </c>
      <c r="C675" s="39" t="s">
        <v>3832</v>
      </c>
      <c r="D675" s="39" t="s">
        <v>3833</v>
      </c>
      <c r="E675" s="39" t="s">
        <v>4188</v>
      </c>
      <c r="F675" s="39" t="s">
        <v>4189</v>
      </c>
      <c r="G675" s="39" t="s">
        <v>3741</v>
      </c>
      <c r="H675" s="39" t="s">
        <v>4190</v>
      </c>
      <c r="I675" s="39" t="s">
        <v>3742</v>
      </c>
      <c r="J675" s="42">
        <v>5</v>
      </c>
      <c r="K675" s="43">
        <v>6525.06</v>
      </c>
      <c r="L675" s="43">
        <v>7308.06</v>
      </c>
      <c r="M675" s="43">
        <v>1305</v>
      </c>
      <c r="N675" s="39" t="s">
        <v>3743</v>
      </c>
      <c r="O675" s="39" t="s">
        <v>4315</v>
      </c>
      <c r="P675" s="39" t="s">
        <v>3832</v>
      </c>
      <c r="Q675" s="37">
        <v>5</v>
      </c>
      <c r="R675" s="38" t="s">
        <v>4316</v>
      </c>
      <c r="S675" s="36" t="s">
        <v>3744</v>
      </c>
      <c r="T675" s="36" t="s">
        <v>4014</v>
      </c>
      <c r="U675" s="22" t="str">
        <f>IFERROR(VLOOKUP(C675,Mapping!B:H,5,0),"RBM to inform")</f>
        <v>MUMBAI</v>
      </c>
      <c r="V675" s="22" t="str">
        <f>IFERROR(VLOOKUP(C675,Mapping!B:H,6,0),"RBM to inform")</f>
        <v>MUMBAI ABM</v>
      </c>
      <c r="W675" s="22" t="str">
        <f>IFERROR(VLOOKUP(C675,Mapping!B:H,7,0),"RBM to inform")</f>
        <v>MUMBAI SM</v>
      </c>
    </row>
    <row r="676" spans="1:23">
      <c r="A676" s="39" t="s">
        <v>4415</v>
      </c>
      <c r="B676" s="41">
        <v>44685</v>
      </c>
      <c r="C676" s="39" t="s">
        <v>2038</v>
      </c>
      <c r="D676" s="39" t="s">
        <v>4314</v>
      </c>
      <c r="E676" s="39" t="s">
        <v>4135</v>
      </c>
      <c r="F676" s="39" t="s">
        <v>4136</v>
      </c>
      <c r="G676" s="39" t="s">
        <v>3741</v>
      </c>
      <c r="H676" s="39" t="s">
        <v>4193</v>
      </c>
      <c r="I676" s="39" t="s">
        <v>3742</v>
      </c>
      <c r="J676" s="42">
        <v>48</v>
      </c>
      <c r="K676" s="43">
        <v>15675.59</v>
      </c>
      <c r="L676" s="43">
        <v>17556.63</v>
      </c>
      <c r="M676" s="43">
        <v>326.57</v>
      </c>
      <c r="N676" s="39" t="s">
        <v>3743</v>
      </c>
      <c r="O676" s="39" t="s">
        <v>4315</v>
      </c>
      <c r="P676" s="39" t="s">
        <v>2038</v>
      </c>
      <c r="Q676" s="37">
        <v>48</v>
      </c>
      <c r="R676" s="38" t="s">
        <v>4316</v>
      </c>
      <c r="S676" s="36" t="s">
        <v>3744</v>
      </c>
      <c r="T676" s="36" t="s">
        <v>4014</v>
      </c>
      <c r="U676" s="22" t="str">
        <f>IFERROR(VLOOKUP(C676,Mapping!B:H,5,0),"RBM to inform")</f>
        <v>MUMBAI</v>
      </c>
      <c r="V676" s="22" t="str">
        <f>IFERROR(VLOOKUP(C676,Mapping!B:H,6,0),"RBM to inform")</f>
        <v>MUMBAI ABM</v>
      </c>
      <c r="W676" s="22" t="str">
        <f>IFERROR(VLOOKUP(C676,Mapping!B:H,7,0),"RBM to inform")</f>
        <v>MUMBAI SM</v>
      </c>
    </row>
    <row r="677" spans="1:23">
      <c r="A677" s="39" t="s">
        <v>4416</v>
      </c>
      <c r="B677" s="41">
        <v>44685</v>
      </c>
      <c r="C677" s="39" t="s">
        <v>3826</v>
      </c>
      <c r="D677" s="39" t="s">
        <v>3827</v>
      </c>
      <c r="E677" s="39" t="s">
        <v>4197</v>
      </c>
      <c r="F677" s="39" t="s">
        <v>4198</v>
      </c>
      <c r="G677" s="39" t="s">
        <v>3741</v>
      </c>
      <c r="H677" s="39" t="s">
        <v>4413</v>
      </c>
      <c r="I677" s="39" t="s">
        <v>3742</v>
      </c>
      <c r="J677" s="42">
        <v>30</v>
      </c>
      <c r="K677" s="43">
        <v>19575.36</v>
      </c>
      <c r="L677" s="43">
        <v>21924.36</v>
      </c>
      <c r="M677" s="43">
        <v>652.5</v>
      </c>
      <c r="N677" s="39" t="s">
        <v>3743</v>
      </c>
      <c r="O677" s="39" t="s">
        <v>4315</v>
      </c>
      <c r="P677" s="39" t="s">
        <v>3826</v>
      </c>
      <c r="Q677" s="37">
        <v>30</v>
      </c>
      <c r="R677" s="38" t="s">
        <v>4316</v>
      </c>
      <c r="S677" s="36" t="s">
        <v>3744</v>
      </c>
      <c r="T677" s="36" t="s">
        <v>4014</v>
      </c>
      <c r="U677" s="22" t="str">
        <f>IFERROR(VLOOKUP(C677,Mapping!B:H,5,0),"RBM to inform")</f>
        <v>MUMBAI</v>
      </c>
      <c r="V677" s="22" t="str">
        <f>IFERROR(VLOOKUP(C677,Mapping!B:H,6,0),"RBM to inform")</f>
        <v>MUMBAI ABM</v>
      </c>
      <c r="W677" s="22" t="str">
        <f>IFERROR(VLOOKUP(C677,Mapping!B:H,7,0),"RBM to inform")</f>
        <v>MUMBAI SM</v>
      </c>
    </row>
    <row r="678" spans="1:23">
      <c r="A678" s="39" t="s">
        <v>4416</v>
      </c>
      <c r="B678" s="41">
        <v>44685</v>
      </c>
      <c r="C678" s="39" t="s">
        <v>3826</v>
      </c>
      <c r="D678" s="39" t="s">
        <v>3827</v>
      </c>
      <c r="E678" s="39" t="s">
        <v>4135</v>
      </c>
      <c r="F678" s="39" t="s">
        <v>4136</v>
      </c>
      <c r="G678" s="39" t="s">
        <v>3741</v>
      </c>
      <c r="H678" s="39" t="s">
        <v>4193</v>
      </c>
      <c r="I678" s="39" t="s">
        <v>3742</v>
      </c>
      <c r="J678" s="42">
        <v>10</v>
      </c>
      <c r="K678" s="43">
        <v>3265.76</v>
      </c>
      <c r="L678" s="43">
        <v>3657.64</v>
      </c>
      <c r="M678" s="43">
        <v>326.57</v>
      </c>
      <c r="N678" s="39" t="s">
        <v>3743</v>
      </c>
      <c r="O678" s="39" t="s">
        <v>4315</v>
      </c>
      <c r="P678" s="39" t="s">
        <v>3826</v>
      </c>
      <c r="Q678" s="37">
        <v>10</v>
      </c>
      <c r="R678" s="38" t="s">
        <v>4316</v>
      </c>
      <c r="S678" s="36" t="s">
        <v>3744</v>
      </c>
      <c r="T678" s="36" t="s">
        <v>4014</v>
      </c>
      <c r="U678" s="22" t="str">
        <f>IFERROR(VLOOKUP(C678,Mapping!B:H,5,0),"RBM to inform")</f>
        <v>MUMBAI</v>
      </c>
      <c r="V678" s="22" t="str">
        <f>IFERROR(VLOOKUP(C678,Mapping!B:H,6,0),"RBM to inform")</f>
        <v>MUMBAI ABM</v>
      </c>
      <c r="W678" s="22" t="str">
        <f>IFERROR(VLOOKUP(C678,Mapping!B:H,7,0),"RBM to inform")</f>
        <v>MUMBAI SM</v>
      </c>
    </row>
    <row r="679" spans="1:23">
      <c r="A679" s="39" t="s">
        <v>4417</v>
      </c>
      <c r="B679" s="41">
        <v>44685</v>
      </c>
      <c r="C679" s="39" t="s">
        <v>2685</v>
      </c>
      <c r="D679" s="39" t="s">
        <v>2686</v>
      </c>
      <c r="E679" s="39" t="s">
        <v>4183</v>
      </c>
      <c r="F679" s="39" t="s">
        <v>4184</v>
      </c>
      <c r="G679" s="39" t="s">
        <v>3741</v>
      </c>
      <c r="H679" s="39" t="s">
        <v>4185</v>
      </c>
      <c r="I679" s="39" t="s">
        <v>3742</v>
      </c>
      <c r="J679" s="42">
        <v>3</v>
      </c>
      <c r="K679" s="43">
        <v>3915.03</v>
      </c>
      <c r="L679" s="43">
        <v>4384.83</v>
      </c>
      <c r="M679" s="43">
        <v>1305</v>
      </c>
      <c r="N679" s="39" t="s">
        <v>3743</v>
      </c>
      <c r="O679" s="39" t="s">
        <v>4315</v>
      </c>
      <c r="P679" s="39" t="s">
        <v>2685</v>
      </c>
      <c r="Q679" s="37">
        <v>3</v>
      </c>
      <c r="R679" s="38" t="s">
        <v>4316</v>
      </c>
      <c r="S679" s="36" t="s">
        <v>3744</v>
      </c>
      <c r="T679" s="36" t="s">
        <v>4014</v>
      </c>
      <c r="U679" s="22" t="str">
        <f>IFERROR(VLOOKUP(C679,Mapping!B:H,5,0),"RBM to inform")</f>
        <v>MUMBAI</v>
      </c>
      <c r="V679" s="22" t="str">
        <f>IFERROR(VLOOKUP(C679,Mapping!B:H,6,0),"RBM to inform")</f>
        <v>MUMBAI ABM</v>
      </c>
      <c r="W679" s="22" t="str">
        <f>IFERROR(VLOOKUP(C679,Mapping!B:H,7,0),"RBM to inform")</f>
        <v>MUMBAI SM</v>
      </c>
    </row>
    <row r="680" spans="1:23">
      <c r="A680" s="39" t="s">
        <v>4417</v>
      </c>
      <c r="B680" s="41">
        <v>44685</v>
      </c>
      <c r="C680" s="39" t="s">
        <v>2685</v>
      </c>
      <c r="D680" s="39" t="s">
        <v>2686</v>
      </c>
      <c r="E680" s="39" t="s">
        <v>4135</v>
      </c>
      <c r="F680" s="39" t="s">
        <v>4136</v>
      </c>
      <c r="G680" s="39" t="s">
        <v>3741</v>
      </c>
      <c r="H680" s="39" t="s">
        <v>4193</v>
      </c>
      <c r="I680" s="39" t="s">
        <v>3742</v>
      </c>
      <c r="J680" s="42">
        <v>10</v>
      </c>
      <c r="K680" s="43">
        <v>3265.73</v>
      </c>
      <c r="L680" s="43">
        <v>3657.61</v>
      </c>
      <c r="M680" s="43">
        <v>326.57</v>
      </c>
      <c r="N680" s="39" t="s">
        <v>3743</v>
      </c>
      <c r="O680" s="39" t="s">
        <v>4315</v>
      </c>
      <c r="P680" s="39" t="s">
        <v>2685</v>
      </c>
      <c r="Q680" s="37">
        <v>10</v>
      </c>
      <c r="R680" s="38" t="s">
        <v>4316</v>
      </c>
      <c r="S680" s="36" t="s">
        <v>3744</v>
      </c>
      <c r="T680" s="36" t="s">
        <v>4014</v>
      </c>
      <c r="U680" s="22" t="str">
        <f>IFERROR(VLOOKUP(C680,Mapping!B:H,5,0),"RBM to inform")</f>
        <v>MUMBAI</v>
      </c>
      <c r="V680" s="22" t="str">
        <f>IFERROR(VLOOKUP(C680,Mapping!B:H,6,0),"RBM to inform")</f>
        <v>MUMBAI ABM</v>
      </c>
      <c r="W680" s="22" t="str">
        <f>IFERROR(VLOOKUP(C680,Mapping!B:H,7,0),"RBM to inform")</f>
        <v>MUMBAI SM</v>
      </c>
    </row>
    <row r="681" spans="1:23">
      <c r="A681" s="39" t="s">
        <v>4417</v>
      </c>
      <c r="B681" s="41">
        <v>44685</v>
      </c>
      <c r="C681" s="39" t="s">
        <v>2685</v>
      </c>
      <c r="D681" s="39" t="s">
        <v>2686</v>
      </c>
      <c r="E681" s="39" t="s">
        <v>4188</v>
      </c>
      <c r="F681" s="39" t="s">
        <v>4189</v>
      </c>
      <c r="G681" s="39" t="s">
        <v>3741</v>
      </c>
      <c r="H681" s="39" t="s">
        <v>4190</v>
      </c>
      <c r="I681" s="39" t="s">
        <v>3742</v>
      </c>
      <c r="J681" s="42">
        <v>5</v>
      </c>
      <c r="K681" s="43">
        <v>6525.05</v>
      </c>
      <c r="L681" s="43">
        <v>7308.05</v>
      </c>
      <c r="M681" s="43">
        <v>1305</v>
      </c>
      <c r="N681" s="39" t="s">
        <v>3743</v>
      </c>
      <c r="O681" s="39" t="s">
        <v>4315</v>
      </c>
      <c r="P681" s="39" t="s">
        <v>2685</v>
      </c>
      <c r="Q681" s="37">
        <v>5</v>
      </c>
      <c r="R681" s="38" t="s">
        <v>4316</v>
      </c>
      <c r="S681" s="36" t="s">
        <v>3744</v>
      </c>
      <c r="T681" s="36" t="s">
        <v>4014</v>
      </c>
      <c r="U681" s="22" t="str">
        <f>IFERROR(VLOOKUP(C681,Mapping!B:H,5,0),"RBM to inform")</f>
        <v>MUMBAI</v>
      </c>
      <c r="V681" s="22" t="str">
        <f>IFERROR(VLOOKUP(C681,Mapping!B:H,6,0),"RBM to inform")</f>
        <v>MUMBAI ABM</v>
      </c>
      <c r="W681" s="22" t="str">
        <f>IFERROR(VLOOKUP(C681,Mapping!B:H,7,0),"RBM to inform")</f>
        <v>MUMBAI SM</v>
      </c>
    </row>
    <row r="682" spans="1:23">
      <c r="A682" s="39" t="s">
        <v>4418</v>
      </c>
      <c r="B682" s="41">
        <v>44685</v>
      </c>
      <c r="C682" s="39" t="s">
        <v>2033</v>
      </c>
      <c r="D682" s="39" t="s">
        <v>4419</v>
      </c>
      <c r="E682" s="39" t="s">
        <v>4183</v>
      </c>
      <c r="F682" s="39" t="s">
        <v>4184</v>
      </c>
      <c r="G682" s="39" t="s">
        <v>3741</v>
      </c>
      <c r="H682" s="39" t="s">
        <v>4185</v>
      </c>
      <c r="I682" s="39" t="s">
        <v>3742</v>
      </c>
      <c r="J682" s="42">
        <v>5</v>
      </c>
      <c r="K682" s="43">
        <v>6524.98</v>
      </c>
      <c r="L682" s="43">
        <v>7307.98</v>
      </c>
      <c r="M682" s="43">
        <v>1305</v>
      </c>
      <c r="N682" s="39" t="s">
        <v>3743</v>
      </c>
      <c r="O682" s="39" t="s">
        <v>4315</v>
      </c>
      <c r="P682" s="39" t="s">
        <v>2033</v>
      </c>
      <c r="Q682" s="37">
        <v>5</v>
      </c>
      <c r="R682" s="38" t="s">
        <v>4316</v>
      </c>
      <c r="S682" s="36" t="s">
        <v>3744</v>
      </c>
      <c r="T682" s="36" t="s">
        <v>4014</v>
      </c>
      <c r="U682" s="22" t="str">
        <f>IFERROR(VLOOKUP(C682,Mapping!B:H,5,0),"RBM to inform")</f>
        <v>MUMBAI</v>
      </c>
      <c r="V682" s="22" t="str">
        <f>IFERROR(VLOOKUP(C682,Mapping!B:H,6,0),"RBM to inform")</f>
        <v>MUMBAI ABM</v>
      </c>
      <c r="W682" s="22" t="str">
        <f>IFERROR(VLOOKUP(C682,Mapping!B:H,7,0),"RBM to inform")</f>
        <v>MUMBAI SM</v>
      </c>
    </row>
    <row r="683" spans="1:23">
      <c r="A683" s="39" t="s">
        <v>4611</v>
      </c>
      <c r="B683" s="41">
        <v>44687</v>
      </c>
      <c r="C683" s="39" t="s">
        <v>2028</v>
      </c>
      <c r="D683" s="39" t="s">
        <v>24</v>
      </c>
      <c r="E683" s="39" t="s">
        <v>4197</v>
      </c>
      <c r="F683" s="39" t="s">
        <v>4198</v>
      </c>
      <c r="G683" s="39" t="s">
        <v>3741</v>
      </c>
      <c r="H683" s="39" t="s">
        <v>4413</v>
      </c>
      <c r="I683" s="39" t="s">
        <v>3742</v>
      </c>
      <c r="J683" s="42">
        <v>20</v>
      </c>
      <c r="K683" s="43">
        <v>13049.98</v>
      </c>
      <c r="L683" s="43">
        <v>14615.98</v>
      </c>
      <c r="M683" s="43">
        <v>652.5</v>
      </c>
      <c r="N683" s="39" t="s">
        <v>3743</v>
      </c>
      <c r="O683" s="39" t="s">
        <v>4315</v>
      </c>
      <c r="P683" s="39" t="s">
        <v>2028</v>
      </c>
      <c r="Q683" s="37">
        <v>20</v>
      </c>
      <c r="R683" s="38" t="s">
        <v>4316</v>
      </c>
      <c r="S683" s="36" t="s">
        <v>3744</v>
      </c>
      <c r="T683" s="36" t="s">
        <v>4014</v>
      </c>
      <c r="U683" s="22" t="str">
        <f>IFERROR(VLOOKUP(C683,Mapping!B:H,5,0),"RBM to inform")</f>
        <v>MUMBAI</v>
      </c>
      <c r="V683" s="22" t="str">
        <f>IFERROR(VLOOKUP(C683,Mapping!B:H,6,0),"RBM to inform")</f>
        <v>MUMBAI ABM</v>
      </c>
      <c r="W683" s="22" t="str">
        <f>IFERROR(VLOOKUP(C683,Mapping!B:H,7,0),"RBM to inform")</f>
        <v>MUMBAI SM</v>
      </c>
    </row>
    <row r="684" spans="1:23">
      <c r="A684" s="39" t="s">
        <v>4611</v>
      </c>
      <c r="B684" s="41">
        <v>44687</v>
      </c>
      <c r="C684" s="39" t="s">
        <v>2028</v>
      </c>
      <c r="D684" s="39" t="s">
        <v>24</v>
      </c>
      <c r="E684" s="39" t="s">
        <v>4183</v>
      </c>
      <c r="F684" s="39" t="s">
        <v>4184</v>
      </c>
      <c r="G684" s="39" t="s">
        <v>3741</v>
      </c>
      <c r="H684" s="39" t="s">
        <v>4185</v>
      </c>
      <c r="I684" s="39" t="s">
        <v>3742</v>
      </c>
      <c r="J684" s="42">
        <v>5</v>
      </c>
      <c r="K684" s="43">
        <v>6524.99</v>
      </c>
      <c r="L684" s="43">
        <v>7307.99</v>
      </c>
      <c r="M684" s="43">
        <v>1305</v>
      </c>
      <c r="N684" s="39" t="s">
        <v>3743</v>
      </c>
      <c r="O684" s="39" t="s">
        <v>4315</v>
      </c>
      <c r="P684" s="39" t="s">
        <v>2028</v>
      </c>
      <c r="Q684" s="37">
        <v>5</v>
      </c>
      <c r="R684" s="38" t="s">
        <v>4316</v>
      </c>
      <c r="S684" s="36" t="s">
        <v>3744</v>
      </c>
      <c r="T684" s="36" t="s">
        <v>4014</v>
      </c>
      <c r="U684" s="22" t="str">
        <f>IFERROR(VLOOKUP(C684,Mapping!B:H,5,0),"RBM to inform")</f>
        <v>MUMBAI</v>
      </c>
      <c r="V684" s="22" t="str">
        <f>IFERROR(VLOOKUP(C684,Mapping!B:H,6,0),"RBM to inform")</f>
        <v>MUMBAI ABM</v>
      </c>
      <c r="W684" s="22" t="str">
        <f>IFERROR(VLOOKUP(C684,Mapping!B:H,7,0),"RBM to inform")</f>
        <v>MUMBAI SM</v>
      </c>
    </row>
    <row r="685" spans="1:23">
      <c r="A685" s="39" t="s">
        <v>4612</v>
      </c>
      <c r="B685" s="41">
        <v>44687</v>
      </c>
      <c r="C685" s="39" t="s">
        <v>2062</v>
      </c>
      <c r="D685" s="39" t="s">
        <v>4613</v>
      </c>
      <c r="E685" s="39" t="s">
        <v>4197</v>
      </c>
      <c r="F685" s="39" t="s">
        <v>4198</v>
      </c>
      <c r="G685" s="39" t="s">
        <v>3741</v>
      </c>
      <c r="H685" s="39" t="s">
        <v>4413</v>
      </c>
      <c r="I685" s="39" t="s">
        <v>3742</v>
      </c>
      <c r="J685" s="42">
        <v>36</v>
      </c>
      <c r="K685" s="43">
        <v>23489.85</v>
      </c>
      <c r="L685" s="43">
        <v>26308.65</v>
      </c>
      <c r="M685" s="43">
        <v>652.5</v>
      </c>
      <c r="N685" s="39" t="s">
        <v>3743</v>
      </c>
      <c r="O685" s="39" t="s">
        <v>4315</v>
      </c>
      <c r="P685" s="39" t="s">
        <v>2062</v>
      </c>
      <c r="Q685" s="37">
        <v>36</v>
      </c>
      <c r="R685" s="38" t="s">
        <v>4316</v>
      </c>
      <c r="S685" s="36" t="s">
        <v>3744</v>
      </c>
      <c r="T685" s="36" t="s">
        <v>4014</v>
      </c>
      <c r="U685" s="22" t="str">
        <f>IFERROR(VLOOKUP(C685,Mapping!B:H,5,0),"RBM to inform")</f>
        <v>MUMBAI</v>
      </c>
      <c r="V685" s="22" t="str">
        <f>IFERROR(VLOOKUP(C685,Mapping!B:H,6,0),"RBM to inform")</f>
        <v>MUMBAI ABM</v>
      </c>
      <c r="W685" s="22" t="str">
        <f>IFERROR(VLOOKUP(C685,Mapping!B:H,7,0),"RBM to inform")</f>
        <v>MUMBAI SM</v>
      </c>
    </row>
    <row r="686" spans="1:23">
      <c r="A686" s="39" t="s">
        <v>4612</v>
      </c>
      <c r="B686" s="41">
        <v>44687</v>
      </c>
      <c r="C686" s="39" t="s">
        <v>2062</v>
      </c>
      <c r="D686" s="39" t="s">
        <v>4613</v>
      </c>
      <c r="E686" s="39" t="s">
        <v>4183</v>
      </c>
      <c r="F686" s="39" t="s">
        <v>4184</v>
      </c>
      <c r="G686" s="39" t="s">
        <v>3741</v>
      </c>
      <c r="H686" s="39" t="s">
        <v>4185</v>
      </c>
      <c r="I686" s="39" t="s">
        <v>3742</v>
      </c>
      <c r="J686" s="42">
        <v>18</v>
      </c>
      <c r="K686" s="43">
        <v>23489.85</v>
      </c>
      <c r="L686" s="43">
        <v>26308.65</v>
      </c>
      <c r="M686" s="43">
        <v>1305</v>
      </c>
      <c r="N686" s="39" t="s">
        <v>3743</v>
      </c>
      <c r="O686" s="39" t="s">
        <v>4315</v>
      </c>
      <c r="P686" s="39" t="s">
        <v>2062</v>
      </c>
      <c r="Q686" s="37">
        <v>18</v>
      </c>
      <c r="R686" s="38" t="s">
        <v>4316</v>
      </c>
      <c r="S686" s="36" t="s">
        <v>3744</v>
      </c>
      <c r="T686" s="36" t="s">
        <v>4014</v>
      </c>
      <c r="U686" s="22" t="str">
        <f>IFERROR(VLOOKUP(C686,Mapping!B:H,5,0),"RBM to inform")</f>
        <v>MUMBAI</v>
      </c>
      <c r="V686" s="22" t="str">
        <f>IFERROR(VLOOKUP(C686,Mapping!B:H,6,0),"RBM to inform")</f>
        <v>MUMBAI ABM</v>
      </c>
      <c r="W686" s="22" t="str">
        <f>IFERROR(VLOOKUP(C686,Mapping!B:H,7,0),"RBM to inform")</f>
        <v>MUMBAI SM</v>
      </c>
    </row>
    <row r="687" spans="1:23">
      <c r="A687" s="39" t="s">
        <v>4614</v>
      </c>
      <c r="B687" s="41">
        <v>44687</v>
      </c>
      <c r="C687" s="39" t="s">
        <v>2023</v>
      </c>
      <c r="D687" s="39" t="s">
        <v>1646</v>
      </c>
      <c r="E687" s="39" t="s">
        <v>4197</v>
      </c>
      <c r="F687" s="39" t="s">
        <v>4198</v>
      </c>
      <c r="G687" s="39" t="s">
        <v>3741</v>
      </c>
      <c r="H687" s="39" t="s">
        <v>4413</v>
      </c>
      <c r="I687" s="39" t="s">
        <v>3742</v>
      </c>
      <c r="J687" s="42">
        <v>12</v>
      </c>
      <c r="K687" s="43">
        <v>7830.15</v>
      </c>
      <c r="L687" s="43">
        <v>8769.75</v>
      </c>
      <c r="M687" s="43">
        <v>652.5</v>
      </c>
      <c r="N687" s="39" t="s">
        <v>3743</v>
      </c>
      <c r="O687" s="39" t="s">
        <v>4315</v>
      </c>
      <c r="P687" s="39" t="s">
        <v>2023</v>
      </c>
      <c r="Q687" s="37">
        <v>12</v>
      </c>
      <c r="R687" s="38" t="s">
        <v>4316</v>
      </c>
      <c r="S687" s="36" t="s">
        <v>3744</v>
      </c>
      <c r="T687" s="36" t="s">
        <v>4014</v>
      </c>
      <c r="U687" s="22" t="str">
        <f>IFERROR(VLOOKUP(C687,Mapping!B:H,5,0),"RBM to inform")</f>
        <v>MUMBAI</v>
      </c>
      <c r="V687" s="22" t="str">
        <f>IFERROR(VLOOKUP(C687,Mapping!B:H,6,0),"RBM to inform")</f>
        <v>MUMBAI ABM</v>
      </c>
      <c r="W687" s="22" t="str">
        <f>IFERROR(VLOOKUP(C687,Mapping!B:H,7,0),"RBM to inform")</f>
        <v>MUMBAI SM</v>
      </c>
    </row>
    <row r="688" spans="1:23">
      <c r="A688" s="39" t="s">
        <v>4614</v>
      </c>
      <c r="B688" s="41">
        <v>44687</v>
      </c>
      <c r="C688" s="39" t="s">
        <v>2023</v>
      </c>
      <c r="D688" s="39" t="s">
        <v>1646</v>
      </c>
      <c r="E688" s="39" t="s">
        <v>4135</v>
      </c>
      <c r="F688" s="39" t="s">
        <v>4136</v>
      </c>
      <c r="G688" s="39" t="s">
        <v>3741</v>
      </c>
      <c r="H688" s="39" t="s">
        <v>4193</v>
      </c>
      <c r="I688" s="39" t="s">
        <v>3742</v>
      </c>
      <c r="J688" s="42">
        <v>5</v>
      </c>
      <c r="K688" s="43">
        <v>1632.88</v>
      </c>
      <c r="L688" s="43">
        <v>1828.82</v>
      </c>
      <c r="M688" s="43">
        <v>326.57</v>
      </c>
      <c r="N688" s="39" t="s">
        <v>3743</v>
      </c>
      <c r="O688" s="39" t="s">
        <v>4315</v>
      </c>
      <c r="P688" s="39" t="s">
        <v>2023</v>
      </c>
      <c r="Q688" s="37">
        <v>5</v>
      </c>
      <c r="R688" s="38" t="s">
        <v>4316</v>
      </c>
      <c r="S688" s="36" t="s">
        <v>3744</v>
      </c>
      <c r="T688" s="36" t="s">
        <v>4014</v>
      </c>
      <c r="U688" s="22" t="str">
        <f>IFERROR(VLOOKUP(C688,Mapping!B:H,5,0),"RBM to inform")</f>
        <v>MUMBAI</v>
      </c>
      <c r="V688" s="22" t="str">
        <f>IFERROR(VLOOKUP(C688,Mapping!B:H,6,0),"RBM to inform")</f>
        <v>MUMBAI ABM</v>
      </c>
      <c r="W688" s="22" t="str">
        <f>IFERROR(VLOOKUP(C688,Mapping!B:H,7,0),"RBM to inform")</f>
        <v>MUMBAI SM</v>
      </c>
    </row>
    <row r="689" spans="1:23">
      <c r="A689" s="39" t="s">
        <v>4615</v>
      </c>
      <c r="B689" s="41">
        <v>44687</v>
      </c>
      <c r="C689" s="39" t="s">
        <v>2018</v>
      </c>
      <c r="D689" s="39" t="s">
        <v>1685</v>
      </c>
      <c r="E689" s="39" t="s">
        <v>4197</v>
      </c>
      <c r="F689" s="39" t="s">
        <v>4198</v>
      </c>
      <c r="G689" s="39" t="s">
        <v>3741</v>
      </c>
      <c r="H689" s="39" t="s">
        <v>4413</v>
      </c>
      <c r="I689" s="39" t="s">
        <v>3742</v>
      </c>
      <c r="J689" s="42">
        <v>64</v>
      </c>
      <c r="K689" s="43">
        <v>41760.080000000002</v>
      </c>
      <c r="L689" s="43">
        <v>46771.28</v>
      </c>
      <c r="M689" s="43">
        <v>652.5</v>
      </c>
      <c r="N689" s="39" t="s">
        <v>3743</v>
      </c>
      <c r="O689" s="39" t="s">
        <v>4315</v>
      </c>
      <c r="P689" s="39" t="s">
        <v>4616</v>
      </c>
      <c r="Q689" s="37">
        <v>64</v>
      </c>
      <c r="R689" s="38" t="s">
        <v>4316</v>
      </c>
      <c r="S689" s="36" t="s">
        <v>3744</v>
      </c>
      <c r="T689" s="36" t="s">
        <v>4014</v>
      </c>
      <c r="U689" s="22" t="str">
        <f>IFERROR(VLOOKUP(C689,Mapping!B:H,5,0),"RBM to inform")</f>
        <v>MUMBAI</v>
      </c>
      <c r="V689" s="22" t="str">
        <f>IFERROR(VLOOKUP(C689,Mapping!B:H,6,0),"RBM to inform")</f>
        <v>MUMBAI ABM</v>
      </c>
      <c r="W689" s="22" t="str">
        <f>IFERROR(VLOOKUP(C689,Mapping!B:H,7,0),"RBM to inform")</f>
        <v>MUMBAI SM</v>
      </c>
    </row>
    <row r="690" spans="1:23">
      <c r="A690" s="39" t="s">
        <v>4615</v>
      </c>
      <c r="B690" s="41">
        <v>44687</v>
      </c>
      <c r="C690" s="39" t="s">
        <v>2018</v>
      </c>
      <c r="D690" s="39" t="s">
        <v>1685</v>
      </c>
      <c r="E690" s="39" t="s">
        <v>4183</v>
      </c>
      <c r="F690" s="39" t="s">
        <v>4184</v>
      </c>
      <c r="G690" s="39" t="s">
        <v>3741</v>
      </c>
      <c r="H690" s="39" t="s">
        <v>4185</v>
      </c>
      <c r="I690" s="39" t="s">
        <v>3742</v>
      </c>
      <c r="J690" s="42">
        <v>5</v>
      </c>
      <c r="K690" s="43">
        <v>6525.01</v>
      </c>
      <c r="L690" s="43">
        <v>7308.01</v>
      </c>
      <c r="M690" s="43">
        <v>1305</v>
      </c>
      <c r="N690" s="39" t="s">
        <v>3743</v>
      </c>
      <c r="O690" s="39" t="s">
        <v>4315</v>
      </c>
      <c r="P690" s="39" t="s">
        <v>4616</v>
      </c>
      <c r="Q690" s="37">
        <v>5</v>
      </c>
      <c r="R690" s="38" t="s">
        <v>4316</v>
      </c>
      <c r="S690" s="36" t="s">
        <v>3744</v>
      </c>
      <c r="T690" s="36" t="s">
        <v>4014</v>
      </c>
      <c r="U690" s="22" t="str">
        <f>IFERROR(VLOOKUP(C690,Mapping!B:H,5,0),"RBM to inform")</f>
        <v>MUMBAI</v>
      </c>
      <c r="V690" s="22" t="str">
        <f>IFERROR(VLOOKUP(C690,Mapping!B:H,6,0),"RBM to inform")</f>
        <v>MUMBAI ABM</v>
      </c>
      <c r="W690" s="22" t="str">
        <f>IFERROR(VLOOKUP(C690,Mapping!B:H,7,0),"RBM to inform")</f>
        <v>MUMBAI SM</v>
      </c>
    </row>
    <row r="691" spans="1:23">
      <c r="A691" s="39" t="s">
        <v>4617</v>
      </c>
      <c r="B691" s="41">
        <v>44687</v>
      </c>
      <c r="C691" s="39" t="s">
        <v>2036</v>
      </c>
      <c r="D691" s="39" t="s">
        <v>1086</v>
      </c>
      <c r="E691" s="39" t="s">
        <v>4197</v>
      </c>
      <c r="F691" s="39" t="s">
        <v>4198</v>
      </c>
      <c r="G691" s="39" t="s">
        <v>3741</v>
      </c>
      <c r="H691" s="39" t="s">
        <v>4413</v>
      </c>
      <c r="I691" s="39" t="s">
        <v>3742</v>
      </c>
      <c r="J691" s="42">
        <v>30</v>
      </c>
      <c r="K691" s="43">
        <v>19575.02</v>
      </c>
      <c r="L691" s="43">
        <v>21924.02</v>
      </c>
      <c r="M691" s="43">
        <v>652.5</v>
      </c>
      <c r="N691" s="39" t="s">
        <v>3743</v>
      </c>
      <c r="O691" s="39" t="s">
        <v>4315</v>
      </c>
      <c r="P691" s="39" t="s">
        <v>2036</v>
      </c>
      <c r="Q691" s="37">
        <v>30</v>
      </c>
      <c r="R691" s="38" t="s">
        <v>4316</v>
      </c>
      <c r="S691" s="36" t="s">
        <v>3744</v>
      </c>
      <c r="T691" s="36" t="s">
        <v>4014</v>
      </c>
      <c r="U691" s="22" t="str">
        <f>IFERROR(VLOOKUP(C691,Mapping!B:H,5,0),"RBM to inform")</f>
        <v>MUMBAI</v>
      </c>
      <c r="V691" s="22" t="str">
        <f>IFERROR(VLOOKUP(C691,Mapping!B:H,6,0),"RBM to inform")</f>
        <v>MUMBAI ABM</v>
      </c>
      <c r="W691" s="22" t="str">
        <f>IFERROR(VLOOKUP(C691,Mapping!B:H,7,0),"RBM to inform")</f>
        <v>MUMBAI SM</v>
      </c>
    </row>
    <row r="692" spans="1:23">
      <c r="A692" s="39" t="s">
        <v>4617</v>
      </c>
      <c r="B692" s="41">
        <v>44687</v>
      </c>
      <c r="C692" s="39" t="s">
        <v>2036</v>
      </c>
      <c r="D692" s="39" t="s">
        <v>1086</v>
      </c>
      <c r="E692" s="39" t="s">
        <v>4183</v>
      </c>
      <c r="F692" s="39" t="s">
        <v>4184</v>
      </c>
      <c r="G692" s="39" t="s">
        <v>3741</v>
      </c>
      <c r="H692" s="39" t="s">
        <v>4185</v>
      </c>
      <c r="I692" s="39" t="s">
        <v>3742</v>
      </c>
      <c r="J692" s="42">
        <v>33</v>
      </c>
      <c r="K692" s="43">
        <v>43065.04</v>
      </c>
      <c r="L692" s="43">
        <v>48232.84</v>
      </c>
      <c r="M692" s="43">
        <v>1305</v>
      </c>
      <c r="N692" s="39" t="s">
        <v>3743</v>
      </c>
      <c r="O692" s="39" t="s">
        <v>4315</v>
      </c>
      <c r="P692" s="39" t="s">
        <v>2036</v>
      </c>
      <c r="Q692" s="37">
        <v>33</v>
      </c>
      <c r="R692" s="38" t="s">
        <v>4316</v>
      </c>
      <c r="S692" s="36" t="s">
        <v>3744</v>
      </c>
      <c r="T692" s="36" t="s">
        <v>4014</v>
      </c>
      <c r="U692" s="22" t="str">
        <f>IFERROR(VLOOKUP(C692,Mapping!B:H,5,0),"RBM to inform")</f>
        <v>MUMBAI</v>
      </c>
      <c r="V692" s="22" t="str">
        <f>IFERROR(VLOOKUP(C692,Mapping!B:H,6,0),"RBM to inform")</f>
        <v>MUMBAI ABM</v>
      </c>
      <c r="W692" s="22" t="str">
        <f>IFERROR(VLOOKUP(C692,Mapping!B:H,7,0),"RBM to inform")</f>
        <v>MUMBAI SM</v>
      </c>
    </row>
    <row r="693" spans="1:23">
      <c r="A693" s="39" t="s">
        <v>4617</v>
      </c>
      <c r="B693" s="41">
        <v>44687</v>
      </c>
      <c r="C693" s="39" t="s">
        <v>2036</v>
      </c>
      <c r="D693" s="39" t="s">
        <v>1086</v>
      </c>
      <c r="E693" s="39" t="s">
        <v>4188</v>
      </c>
      <c r="F693" s="39" t="s">
        <v>4189</v>
      </c>
      <c r="G693" s="39" t="s">
        <v>3741</v>
      </c>
      <c r="H693" s="39" t="s">
        <v>4190</v>
      </c>
      <c r="I693" s="39" t="s">
        <v>3742</v>
      </c>
      <c r="J693" s="42">
        <v>15</v>
      </c>
      <c r="K693" s="43">
        <v>19575.02</v>
      </c>
      <c r="L693" s="43">
        <v>21924.02</v>
      </c>
      <c r="M693" s="43">
        <v>1305</v>
      </c>
      <c r="N693" s="39" t="s">
        <v>3743</v>
      </c>
      <c r="O693" s="39" t="s">
        <v>4315</v>
      </c>
      <c r="P693" s="39" t="s">
        <v>2036</v>
      </c>
      <c r="Q693" s="37">
        <v>15</v>
      </c>
      <c r="R693" s="38" t="s">
        <v>4316</v>
      </c>
      <c r="S693" s="36" t="s">
        <v>3744</v>
      </c>
      <c r="T693" s="36" t="s">
        <v>4014</v>
      </c>
      <c r="U693" s="22" t="str">
        <f>IFERROR(VLOOKUP(C693,Mapping!B:H,5,0),"RBM to inform")</f>
        <v>MUMBAI</v>
      </c>
      <c r="V693" s="22" t="str">
        <f>IFERROR(VLOOKUP(C693,Mapping!B:H,6,0),"RBM to inform")</f>
        <v>MUMBAI ABM</v>
      </c>
      <c r="W693" s="22" t="str">
        <f>IFERROR(VLOOKUP(C693,Mapping!B:H,7,0),"RBM to inform")</f>
        <v>MUMBAI SM</v>
      </c>
    </row>
    <row r="694" spans="1:23">
      <c r="A694" s="39" t="s">
        <v>4618</v>
      </c>
      <c r="B694" s="41">
        <v>44687</v>
      </c>
      <c r="C694" s="39" t="s">
        <v>2041</v>
      </c>
      <c r="D694" s="39" t="s">
        <v>4619</v>
      </c>
      <c r="E694" s="39" t="s">
        <v>4183</v>
      </c>
      <c r="F694" s="39" t="s">
        <v>4184</v>
      </c>
      <c r="G694" s="39" t="s">
        <v>3741</v>
      </c>
      <c r="H694" s="39" t="s">
        <v>4185</v>
      </c>
      <c r="I694" s="39" t="s">
        <v>3742</v>
      </c>
      <c r="J694" s="42">
        <v>5</v>
      </c>
      <c r="K694" s="43">
        <v>6524.98</v>
      </c>
      <c r="L694" s="43">
        <v>7307.98</v>
      </c>
      <c r="M694" s="43">
        <v>1305</v>
      </c>
      <c r="N694" s="39" t="s">
        <v>3743</v>
      </c>
      <c r="O694" s="39" t="s">
        <v>4315</v>
      </c>
      <c r="P694" s="39" t="s">
        <v>2041</v>
      </c>
      <c r="Q694" s="37">
        <v>5</v>
      </c>
      <c r="R694" s="38" t="s">
        <v>4316</v>
      </c>
      <c r="S694" s="36" t="s">
        <v>3744</v>
      </c>
      <c r="T694" s="36" t="s">
        <v>4014</v>
      </c>
      <c r="U694" s="22" t="str">
        <f>IFERROR(VLOOKUP(C694,Mapping!B:H,5,0),"RBM to inform")</f>
        <v>MUMBAI</v>
      </c>
      <c r="V694" s="22" t="str">
        <f>IFERROR(VLOOKUP(C694,Mapping!B:H,6,0),"RBM to inform")</f>
        <v>MUMBAI ABM</v>
      </c>
      <c r="W694" s="22" t="str">
        <f>IFERROR(VLOOKUP(C694,Mapping!B:H,7,0),"RBM to inform")</f>
        <v>MUMBAI SM</v>
      </c>
    </row>
    <row r="695" spans="1:23">
      <c r="A695" s="39" t="s">
        <v>4618</v>
      </c>
      <c r="B695" s="41">
        <v>44687</v>
      </c>
      <c r="C695" s="39" t="s">
        <v>2041</v>
      </c>
      <c r="D695" s="39" t="s">
        <v>4619</v>
      </c>
      <c r="E695" s="39" t="s">
        <v>4188</v>
      </c>
      <c r="F695" s="39" t="s">
        <v>4189</v>
      </c>
      <c r="G695" s="39" t="s">
        <v>3741</v>
      </c>
      <c r="H695" s="39" t="s">
        <v>4190</v>
      </c>
      <c r="I695" s="39" t="s">
        <v>3742</v>
      </c>
      <c r="J695" s="42">
        <v>5</v>
      </c>
      <c r="K695" s="43">
        <v>6524.99</v>
      </c>
      <c r="L695" s="43">
        <v>7307.99</v>
      </c>
      <c r="M695" s="43">
        <v>1305</v>
      </c>
      <c r="N695" s="39" t="s">
        <v>3743</v>
      </c>
      <c r="O695" s="39" t="s">
        <v>4315</v>
      </c>
      <c r="P695" s="39" t="s">
        <v>2041</v>
      </c>
      <c r="Q695" s="37">
        <v>5</v>
      </c>
      <c r="R695" s="38" t="s">
        <v>4316</v>
      </c>
      <c r="S695" s="36" t="s">
        <v>3744</v>
      </c>
      <c r="T695" s="36" t="s">
        <v>4014</v>
      </c>
      <c r="U695" s="22" t="str">
        <f>IFERROR(VLOOKUP(C695,Mapping!B:H,5,0),"RBM to inform")</f>
        <v>MUMBAI</v>
      </c>
      <c r="V695" s="22" t="str">
        <f>IFERROR(VLOOKUP(C695,Mapping!B:H,6,0),"RBM to inform")</f>
        <v>MUMBAI ABM</v>
      </c>
      <c r="W695" s="22" t="str">
        <f>IFERROR(VLOOKUP(C695,Mapping!B:H,7,0),"RBM to inform")</f>
        <v>MUMBAI SM</v>
      </c>
    </row>
    <row r="696" spans="1:23">
      <c r="A696" s="39" t="s">
        <v>4620</v>
      </c>
      <c r="B696" s="41">
        <v>44687</v>
      </c>
      <c r="C696" s="39" t="s">
        <v>2027</v>
      </c>
      <c r="D696" s="39" t="s">
        <v>1719</v>
      </c>
      <c r="E696" s="39" t="s">
        <v>4197</v>
      </c>
      <c r="F696" s="39" t="s">
        <v>4198</v>
      </c>
      <c r="G696" s="39" t="s">
        <v>3741</v>
      </c>
      <c r="H696" s="39" t="s">
        <v>4413</v>
      </c>
      <c r="I696" s="39" t="s">
        <v>3742</v>
      </c>
      <c r="J696" s="42">
        <v>10</v>
      </c>
      <c r="K696" s="43">
        <v>6524.91</v>
      </c>
      <c r="L696" s="43">
        <v>7307.91</v>
      </c>
      <c r="M696" s="43">
        <v>652.5</v>
      </c>
      <c r="N696" s="39" t="s">
        <v>3743</v>
      </c>
      <c r="O696" s="39" t="s">
        <v>4315</v>
      </c>
      <c r="P696" s="39" t="s">
        <v>2027</v>
      </c>
      <c r="Q696" s="37">
        <v>10</v>
      </c>
      <c r="R696" s="38" t="s">
        <v>4316</v>
      </c>
      <c r="S696" s="36" t="s">
        <v>3744</v>
      </c>
      <c r="T696" s="36" t="s">
        <v>4014</v>
      </c>
      <c r="U696" s="22" t="str">
        <f>IFERROR(VLOOKUP(C696,Mapping!B:H,5,0),"RBM to inform")</f>
        <v>MUMBAI</v>
      </c>
      <c r="V696" s="22" t="str">
        <f>IFERROR(VLOOKUP(C696,Mapping!B:H,6,0),"RBM to inform")</f>
        <v>MUMBAI ABM</v>
      </c>
      <c r="W696" s="22" t="str">
        <f>IFERROR(VLOOKUP(C696,Mapping!B:H,7,0),"RBM to inform")</f>
        <v>MUMBAI SM</v>
      </c>
    </row>
    <row r="697" spans="1:23">
      <c r="A697" s="39" t="s">
        <v>4620</v>
      </c>
      <c r="B697" s="41">
        <v>44687</v>
      </c>
      <c r="C697" s="39" t="s">
        <v>2027</v>
      </c>
      <c r="D697" s="39" t="s">
        <v>1719</v>
      </c>
      <c r="E697" s="39" t="s">
        <v>4135</v>
      </c>
      <c r="F697" s="39" t="s">
        <v>4136</v>
      </c>
      <c r="G697" s="39" t="s">
        <v>3741</v>
      </c>
      <c r="H697" s="39" t="s">
        <v>4193</v>
      </c>
      <c r="I697" s="39" t="s">
        <v>3742</v>
      </c>
      <c r="J697" s="42">
        <v>10</v>
      </c>
      <c r="K697" s="43">
        <v>3265.66</v>
      </c>
      <c r="L697" s="43">
        <v>3657.54</v>
      </c>
      <c r="M697" s="43">
        <v>326.57</v>
      </c>
      <c r="N697" s="39" t="s">
        <v>3743</v>
      </c>
      <c r="O697" s="39" t="s">
        <v>4315</v>
      </c>
      <c r="P697" s="39" t="s">
        <v>2027</v>
      </c>
      <c r="Q697" s="37">
        <v>10</v>
      </c>
      <c r="R697" s="38" t="s">
        <v>4316</v>
      </c>
      <c r="S697" s="36" t="s">
        <v>3744</v>
      </c>
      <c r="T697" s="36" t="s">
        <v>4014</v>
      </c>
      <c r="U697" s="22" t="str">
        <f>IFERROR(VLOOKUP(C697,Mapping!B:H,5,0),"RBM to inform")</f>
        <v>MUMBAI</v>
      </c>
      <c r="V697" s="22" t="str">
        <f>IFERROR(VLOOKUP(C697,Mapping!B:H,6,0),"RBM to inform")</f>
        <v>MUMBAI ABM</v>
      </c>
      <c r="W697" s="22" t="str">
        <f>IFERROR(VLOOKUP(C697,Mapping!B:H,7,0),"RBM to inform")</f>
        <v>MUMBAI SM</v>
      </c>
    </row>
    <row r="698" spans="1:23">
      <c r="A698" s="39" t="s">
        <v>4620</v>
      </c>
      <c r="B698" s="41">
        <v>44687</v>
      </c>
      <c r="C698" s="39" t="s">
        <v>2027</v>
      </c>
      <c r="D698" s="39" t="s">
        <v>1719</v>
      </c>
      <c r="E698" s="39" t="s">
        <v>4188</v>
      </c>
      <c r="F698" s="39" t="s">
        <v>4189</v>
      </c>
      <c r="G698" s="39" t="s">
        <v>3741</v>
      </c>
      <c r="H698" s="39" t="s">
        <v>4190</v>
      </c>
      <c r="I698" s="39" t="s">
        <v>3742</v>
      </c>
      <c r="J698" s="42">
        <v>10</v>
      </c>
      <c r="K698" s="43">
        <v>13049.83</v>
      </c>
      <c r="L698" s="43">
        <v>14615.83</v>
      </c>
      <c r="M698" s="43">
        <v>1305</v>
      </c>
      <c r="N698" s="39" t="s">
        <v>3743</v>
      </c>
      <c r="O698" s="39" t="s">
        <v>4315</v>
      </c>
      <c r="P698" s="39" t="s">
        <v>2027</v>
      </c>
      <c r="Q698" s="37">
        <v>10</v>
      </c>
      <c r="R698" s="38" t="s">
        <v>4316</v>
      </c>
      <c r="S698" s="36" t="s">
        <v>3744</v>
      </c>
      <c r="T698" s="36" t="s">
        <v>4014</v>
      </c>
      <c r="U698" s="22" t="str">
        <f>IFERROR(VLOOKUP(C698,Mapping!B:H,5,0),"RBM to inform")</f>
        <v>MUMBAI</v>
      </c>
      <c r="V698" s="22" t="str">
        <f>IFERROR(VLOOKUP(C698,Mapping!B:H,6,0),"RBM to inform")</f>
        <v>MUMBAI ABM</v>
      </c>
      <c r="W698" s="22" t="str">
        <f>IFERROR(VLOOKUP(C698,Mapping!B:H,7,0),"RBM to inform")</f>
        <v>MUMBAI SM</v>
      </c>
    </row>
    <row r="699" spans="1:23">
      <c r="A699" s="39" t="s">
        <v>4621</v>
      </c>
      <c r="B699" s="41">
        <v>44687</v>
      </c>
      <c r="C699" s="39" t="s">
        <v>2865</v>
      </c>
      <c r="D699" s="39" t="s">
        <v>324</v>
      </c>
      <c r="E699" s="39" t="s">
        <v>4135</v>
      </c>
      <c r="F699" s="39" t="s">
        <v>4136</v>
      </c>
      <c r="G699" s="39" t="s">
        <v>3741</v>
      </c>
      <c r="H699" s="39" t="s">
        <v>4193</v>
      </c>
      <c r="I699" s="39" t="s">
        <v>3742</v>
      </c>
      <c r="J699" s="42">
        <v>5</v>
      </c>
      <c r="K699" s="43">
        <v>1632.78</v>
      </c>
      <c r="L699" s="43">
        <v>1828.72</v>
      </c>
      <c r="M699" s="43">
        <v>326.57</v>
      </c>
      <c r="N699" s="39" t="s">
        <v>3743</v>
      </c>
      <c r="O699" s="39" t="s">
        <v>4315</v>
      </c>
      <c r="P699" s="39" t="s">
        <v>2865</v>
      </c>
      <c r="Q699" s="37">
        <v>5</v>
      </c>
      <c r="R699" s="38" t="s">
        <v>4316</v>
      </c>
      <c r="S699" s="36" t="s">
        <v>3744</v>
      </c>
      <c r="T699" s="36" t="s">
        <v>4014</v>
      </c>
      <c r="U699" s="22" t="str">
        <f>IFERROR(VLOOKUP(C699,Mapping!B:H,5,0),"RBM to inform")</f>
        <v>MUMBAI</v>
      </c>
      <c r="V699" s="22" t="str">
        <f>IFERROR(VLOOKUP(C699,Mapping!B:H,6,0),"RBM to inform")</f>
        <v>MUMBAI ABM</v>
      </c>
      <c r="W699" s="22" t="str">
        <f>IFERROR(VLOOKUP(C699,Mapping!B:H,7,0),"RBM to inform")</f>
        <v>MUMBAI SM</v>
      </c>
    </row>
    <row r="700" spans="1:23">
      <c r="A700" s="39" t="s">
        <v>4622</v>
      </c>
      <c r="B700" s="41">
        <v>44687</v>
      </c>
      <c r="C700" s="39" t="s">
        <v>2030</v>
      </c>
      <c r="D700" s="39" t="s">
        <v>4623</v>
      </c>
      <c r="E700" s="39" t="s">
        <v>4197</v>
      </c>
      <c r="F700" s="39" t="s">
        <v>4198</v>
      </c>
      <c r="G700" s="39" t="s">
        <v>3741</v>
      </c>
      <c r="H700" s="39" t="s">
        <v>4413</v>
      </c>
      <c r="I700" s="39" t="s">
        <v>3742</v>
      </c>
      <c r="J700" s="42">
        <v>40</v>
      </c>
      <c r="K700" s="43">
        <v>26099.98</v>
      </c>
      <c r="L700" s="43">
        <v>29231.98</v>
      </c>
      <c r="M700" s="43">
        <v>652.5</v>
      </c>
      <c r="N700" s="39" t="s">
        <v>3743</v>
      </c>
      <c r="O700" s="39" t="s">
        <v>4315</v>
      </c>
      <c r="P700" s="39" t="s">
        <v>2030</v>
      </c>
      <c r="Q700" s="37">
        <v>40</v>
      </c>
      <c r="R700" s="38" t="s">
        <v>4316</v>
      </c>
      <c r="S700" s="36" t="s">
        <v>3744</v>
      </c>
      <c r="T700" s="36" t="s">
        <v>4014</v>
      </c>
      <c r="U700" s="22" t="str">
        <f>IFERROR(VLOOKUP(C700,Mapping!B:H,5,0),"RBM to inform")</f>
        <v>MUMBAI</v>
      </c>
      <c r="V700" s="22" t="str">
        <f>IFERROR(VLOOKUP(C700,Mapping!B:H,6,0),"RBM to inform")</f>
        <v>MUMBAI ABM</v>
      </c>
      <c r="W700" s="22" t="str">
        <f>IFERROR(VLOOKUP(C700,Mapping!B:H,7,0),"RBM to inform")</f>
        <v>MUMBAI SM</v>
      </c>
    </row>
    <row r="701" spans="1:23">
      <c r="A701" s="39" t="s">
        <v>4622</v>
      </c>
      <c r="B701" s="41">
        <v>44687</v>
      </c>
      <c r="C701" s="39" t="s">
        <v>2030</v>
      </c>
      <c r="D701" s="39" t="s">
        <v>4623</v>
      </c>
      <c r="E701" s="39" t="s">
        <v>4183</v>
      </c>
      <c r="F701" s="39" t="s">
        <v>4184</v>
      </c>
      <c r="G701" s="39" t="s">
        <v>3741</v>
      </c>
      <c r="H701" s="39" t="s">
        <v>4185</v>
      </c>
      <c r="I701" s="39" t="s">
        <v>3742</v>
      </c>
      <c r="J701" s="42">
        <v>10</v>
      </c>
      <c r="K701" s="43">
        <v>13049.99</v>
      </c>
      <c r="L701" s="43">
        <v>14615.99</v>
      </c>
      <c r="M701" s="43">
        <v>1305</v>
      </c>
      <c r="N701" s="39" t="s">
        <v>3743</v>
      </c>
      <c r="O701" s="39" t="s">
        <v>4315</v>
      </c>
      <c r="P701" s="39" t="s">
        <v>2030</v>
      </c>
      <c r="Q701" s="37">
        <v>10</v>
      </c>
      <c r="R701" s="38" t="s">
        <v>4316</v>
      </c>
      <c r="S701" s="36" t="s">
        <v>3744</v>
      </c>
      <c r="T701" s="36" t="s">
        <v>4014</v>
      </c>
      <c r="U701" s="22" t="str">
        <f>IFERROR(VLOOKUP(C701,Mapping!B:H,5,0),"RBM to inform")</f>
        <v>MUMBAI</v>
      </c>
      <c r="V701" s="22" t="str">
        <f>IFERROR(VLOOKUP(C701,Mapping!B:H,6,0),"RBM to inform")</f>
        <v>MUMBAI ABM</v>
      </c>
      <c r="W701" s="22" t="str">
        <f>IFERROR(VLOOKUP(C701,Mapping!B:H,7,0),"RBM to inform")</f>
        <v>MUMBAI SM</v>
      </c>
    </row>
    <row r="702" spans="1:23">
      <c r="A702" s="39" t="s">
        <v>4622</v>
      </c>
      <c r="B702" s="41">
        <v>44687</v>
      </c>
      <c r="C702" s="39" t="s">
        <v>2030</v>
      </c>
      <c r="D702" s="39" t="s">
        <v>4623</v>
      </c>
      <c r="E702" s="39" t="s">
        <v>4188</v>
      </c>
      <c r="F702" s="39" t="s">
        <v>4189</v>
      </c>
      <c r="G702" s="39" t="s">
        <v>3741</v>
      </c>
      <c r="H702" s="39" t="s">
        <v>4190</v>
      </c>
      <c r="I702" s="39" t="s">
        <v>3742</v>
      </c>
      <c r="J702" s="42">
        <v>10</v>
      </c>
      <c r="K702" s="43">
        <v>13049.99</v>
      </c>
      <c r="L702" s="43">
        <v>14615.99</v>
      </c>
      <c r="M702" s="43">
        <v>1305</v>
      </c>
      <c r="N702" s="39" t="s">
        <v>3743</v>
      </c>
      <c r="O702" s="39" t="s">
        <v>4315</v>
      </c>
      <c r="P702" s="39" t="s">
        <v>2030</v>
      </c>
      <c r="Q702" s="37">
        <v>10</v>
      </c>
      <c r="R702" s="38" t="s">
        <v>4316</v>
      </c>
      <c r="S702" s="36" t="s">
        <v>3744</v>
      </c>
      <c r="T702" s="36" t="s">
        <v>4014</v>
      </c>
      <c r="U702" s="22" t="str">
        <f>IFERROR(VLOOKUP(C702,Mapping!B:H,5,0),"RBM to inform")</f>
        <v>MUMBAI</v>
      </c>
      <c r="V702" s="22" t="str">
        <f>IFERROR(VLOOKUP(C702,Mapping!B:H,6,0),"RBM to inform")</f>
        <v>MUMBAI ABM</v>
      </c>
      <c r="W702" s="22" t="str">
        <f>IFERROR(VLOOKUP(C702,Mapping!B:H,7,0),"RBM to inform")</f>
        <v>MUMBAI SM</v>
      </c>
    </row>
    <row r="703" spans="1:23">
      <c r="A703" s="39" t="s">
        <v>4622</v>
      </c>
      <c r="B703" s="41">
        <v>44687</v>
      </c>
      <c r="C703" s="39" t="s">
        <v>2030</v>
      </c>
      <c r="D703" s="39" t="s">
        <v>4623</v>
      </c>
      <c r="E703" s="39" t="s">
        <v>4135</v>
      </c>
      <c r="F703" s="39" t="s">
        <v>4136</v>
      </c>
      <c r="G703" s="39" t="s">
        <v>3741</v>
      </c>
      <c r="H703" s="39" t="s">
        <v>4193</v>
      </c>
      <c r="I703" s="39" t="s">
        <v>3742</v>
      </c>
      <c r="J703" s="42">
        <v>10</v>
      </c>
      <c r="K703" s="43">
        <v>3265.7</v>
      </c>
      <c r="L703" s="43">
        <v>3657.58</v>
      </c>
      <c r="M703" s="43">
        <v>326.57</v>
      </c>
      <c r="N703" s="39" t="s">
        <v>3743</v>
      </c>
      <c r="O703" s="39" t="s">
        <v>4315</v>
      </c>
      <c r="P703" s="39" t="s">
        <v>2030</v>
      </c>
      <c r="Q703" s="37">
        <v>10</v>
      </c>
      <c r="R703" s="38" t="s">
        <v>4316</v>
      </c>
      <c r="S703" s="36" t="s">
        <v>3744</v>
      </c>
      <c r="T703" s="36" t="s">
        <v>4014</v>
      </c>
      <c r="U703" s="22" t="str">
        <f>IFERROR(VLOOKUP(C703,Mapping!B:H,5,0),"RBM to inform")</f>
        <v>MUMBAI</v>
      </c>
      <c r="V703" s="22" t="str">
        <f>IFERROR(VLOOKUP(C703,Mapping!B:H,6,0),"RBM to inform")</f>
        <v>MUMBAI ABM</v>
      </c>
      <c r="W703" s="22" t="str">
        <f>IFERROR(VLOOKUP(C703,Mapping!B:H,7,0),"RBM to inform")</f>
        <v>MUMBAI SM</v>
      </c>
    </row>
    <row r="704" spans="1:23">
      <c r="A704" s="39" t="s">
        <v>4624</v>
      </c>
      <c r="B704" s="41">
        <v>44687</v>
      </c>
      <c r="C704" s="39" t="s">
        <v>2021</v>
      </c>
      <c r="D704" s="39" t="s">
        <v>284</v>
      </c>
      <c r="E704" s="39" t="s">
        <v>4183</v>
      </c>
      <c r="F704" s="39" t="s">
        <v>4184</v>
      </c>
      <c r="G704" s="39" t="s">
        <v>3741</v>
      </c>
      <c r="H704" s="39" t="s">
        <v>4185</v>
      </c>
      <c r="I704" s="39" t="s">
        <v>3742</v>
      </c>
      <c r="J704" s="42">
        <v>24</v>
      </c>
      <c r="K704" s="43">
        <v>31320.03</v>
      </c>
      <c r="L704" s="43">
        <v>35078.43</v>
      </c>
      <c r="M704" s="43">
        <v>1305</v>
      </c>
      <c r="N704" s="39" t="s">
        <v>3743</v>
      </c>
      <c r="O704" s="39" t="s">
        <v>4315</v>
      </c>
      <c r="P704" s="39" t="s">
        <v>2021</v>
      </c>
      <c r="Q704" s="37">
        <v>24</v>
      </c>
      <c r="R704" s="38" t="s">
        <v>4316</v>
      </c>
      <c r="S704" s="36" t="s">
        <v>3744</v>
      </c>
      <c r="T704" s="36" t="s">
        <v>4014</v>
      </c>
      <c r="U704" s="22" t="str">
        <f>IFERROR(VLOOKUP(C704,Mapping!B:H,5,0),"RBM to inform")</f>
        <v>KOLHAPUR</v>
      </c>
      <c r="V704" s="22" t="str">
        <f>IFERROR(VLOOKUP(C704,Mapping!B:H,6,0),"RBM to inform")</f>
        <v>PUNE ABM</v>
      </c>
      <c r="W704" s="22" t="str">
        <f>IFERROR(VLOOKUP(C704,Mapping!B:H,7,0),"RBM to inform")</f>
        <v>MUMBAI SM</v>
      </c>
    </row>
    <row r="705" spans="1:23">
      <c r="A705" s="39" t="s">
        <v>4624</v>
      </c>
      <c r="B705" s="41">
        <v>44687</v>
      </c>
      <c r="C705" s="39" t="s">
        <v>2021</v>
      </c>
      <c r="D705" s="39" t="s">
        <v>284</v>
      </c>
      <c r="E705" s="39" t="s">
        <v>4135</v>
      </c>
      <c r="F705" s="39" t="s">
        <v>4136</v>
      </c>
      <c r="G705" s="39" t="s">
        <v>3741</v>
      </c>
      <c r="H705" s="39" t="s">
        <v>4193</v>
      </c>
      <c r="I705" s="39" t="s">
        <v>3742</v>
      </c>
      <c r="J705" s="42">
        <v>24</v>
      </c>
      <c r="K705" s="43">
        <v>7837.69</v>
      </c>
      <c r="L705" s="43">
        <v>8778.2099999999991</v>
      </c>
      <c r="M705" s="43">
        <v>326.57</v>
      </c>
      <c r="N705" s="39" t="s">
        <v>3743</v>
      </c>
      <c r="O705" s="39" t="s">
        <v>4315</v>
      </c>
      <c r="P705" s="39" t="s">
        <v>2021</v>
      </c>
      <c r="Q705" s="37">
        <v>24</v>
      </c>
      <c r="R705" s="38" t="s">
        <v>4316</v>
      </c>
      <c r="S705" s="36" t="s">
        <v>3744</v>
      </c>
      <c r="T705" s="36" t="s">
        <v>4014</v>
      </c>
      <c r="U705" s="22" t="str">
        <f>IFERROR(VLOOKUP(C705,Mapping!B:H,5,0),"RBM to inform")</f>
        <v>KOLHAPUR</v>
      </c>
      <c r="V705" s="22" t="str">
        <f>IFERROR(VLOOKUP(C705,Mapping!B:H,6,0),"RBM to inform")</f>
        <v>PUNE ABM</v>
      </c>
      <c r="W705" s="22" t="str">
        <f>IFERROR(VLOOKUP(C705,Mapping!B:H,7,0),"RBM to inform")</f>
        <v>MUMBAI SM</v>
      </c>
    </row>
    <row r="706" spans="1:23">
      <c r="A706" s="39" t="s">
        <v>4624</v>
      </c>
      <c r="B706" s="41">
        <v>44687</v>
      </c>
      <c r="C706" s="39" t="s">
        <v>2021</v>
      </c>
      <c r="D706" s="39" t="s">
        <v>284</v>
      </c>
      <c r="E706" s="39" t="s">
        <v>4188</v>
      </c>
      <c r="F706" s="39" t="s">
        <v>4189</v>
      </c>
      <c r="G706" s="39" t="s">
        <v>3741</v>
      </c>
      <c r="H706" s="39" t="s">
        <v>4190</v>
      </c>
      <c r="I706" s="39" t="s">
        <v>3742</v>
      </c>
      <c r="J706" s="42">
        <v>24</v>
      </c>
      <c r="K706" s="43">
        <v>31320.04</v>
      </c>
      <c r="L706" s="43">
        <v>35078.44</v>
      </c>
      <c r="M706" s="43">
        <v>1305</v>
      </c>
      <c r="N706" s="39" t="s">
        <v>3743</v>
      </c>
      <c r="O706" s="39" t="s">
        <v>4315</v>
      </c>
      <c r="P706" s="39" t="s">
        <v>2021</v>
      </c>
      <c r="Q706" s="37">
        <v>24</v>
      </c>
      <c r="R706" s="38" t="s">
        <v>4316</v>
      </c>
      <c r="S706" s="36" t="s">
        <v>3744</v>
      </c>
      <c r="T706" s="36" t="s">
        <v>4014</v>
      </c>
      <c r="U706" s="22" t="str">
        <f>IFERROR(VLOOKUP(C706,Mapping!B:H,5,0),"RBM to inform")</f>
        <v>KOLHAPUR</v>
      </c>
      <c r="V706" s="22" t="str">
        <f>IFERROR(VLOOKUP(C706,Mapping!B:H,6,0),"RBM to inform")</f>
        <v>PUNE ABM</v>
      </c>
      <c r="W706" s="22" t="str">
        <f>IFERROR(VLOOKUP(C706,Mapping!B:H,7,0),"RBM to inform")</f>
        <v>MUMBAI SM</v>
      </c>
    </row>
    <row r="707" spans="1:23">
      <c r="A707" s="39" t="s">
        <v>4625</v>
      </c>
      <c r="B707" s="41">
        <v>44687</v>
      </c>
      <c r="C707" s="39" t="s">
        <v>1652</v>
      </c>
      <c r="D707" s="39" t="s">
        <v>4623</v>
      </c>
      <c r="E707" s="39" t="s">
        <v>4135</v>
      </c>
      <c r="F707" s="39" t="s">
        <v>4136</v>
      </c>
      <c r="G707" s="39" t="s">
        <v>3741</v>
      </c>
      <c r="H707" s="39" t="s">
        <v>4193</v>
      </c>
      <c r="I707" s="39" t="s">
        <v>3742</v>
      </c>
      <c r="J707" s="42">
        <v>40</v>
      </c>
      <c r="K707" s="43">
        <v>13062.97</v>
      </c>
      <c r="L707" s="43">
        <v>14630.51</v>
      </c>
      <c r="M707" s="43">
        <v>326.57</v>
      </c>
      <c r="N707" s="39" t="s">
        <v>3743</v>
      </c>
      <c r="O707" s="39" t="s">
        <v>4315</v>
      </c>
      <c r="P707" s="39" t="s">
        <v>4626</v>
      </c>
      <c r="Q707" s="37">
        <v>40</v>
      </c>
      <c r="R707" s="38" t="s">
        <v>4316</v>
      </c>
      <c r="S707" s="36" t="s">
        <v>3744</v>
      </c>
      <c r="T707" s="36" t="s">
        <v>4014</v>
      </c>
      <c r="U707" s="22" t="str">
        <f>IFERROR(VLOOKUP(C707,Mapping!B:H,5,0),"RBM to inform")</f>
        <v>MUMBAI</v>
      </c>
      <c r="V707" s="22" t="str">
        <f>IFERROR(VLOOKUP(C707,Mapping!B:H,6,0),"RBM to inform")</f>
        <v>MUMBAI ABM</v>
      </c>
      <c r="W707" s="22" t="str">
        <f>IFERROR(VLOOKUP(C707,Mapping!B:H,7,0),"RBM to inform")</f>
        <v>MUMBAI SM</v>
      </c>
    </row>
    <row r="708" spans="1:23">
      <c r="A708" s="39" t="s">
        <v>4627</v>
      </c>
      <c r="B708" s="41">
        <v>44687</v>
      </c>
      <c r="C708" s="39" t="s">
        <v>3335</v>
      </c>
      <c r="D708" s="39" t="s">
        <v>1554</v>
      </c>
      <c r="E708" s="39" t="s">
        <v>4135</v>
      </c>
      <c r="F708" s="39" t="s">
        <v>4136</v>
      </c>
      <c r="G708" s="39" t="s">
        <v>3741</v>
      </c>
      <c r="H708" s="39" t="s">
        <v>4193</v>
      </c>
      <c r="I708" s="39" t="s">
        <v>3742</v>
      </c>
      <c r="J708" s="42">
        <v>6</v>
      </c>
      <c r="K708" s="43">
        <v>1959.41</v>
      </c>
      <c r="L708" s="43">
        <v>2194.5500000000002</v>
      </c>
      <c r="M708" s="43">
        <v>326.57</v>
      </c>
      <c r="N708" s="39" t="s">
        <v>3743</v>
      </c>
      <c r="O708" s="39" t="s">
        <v>4315</v>
      </c>
      <c r="P708" s="39" t="s">
        <v>3335</v>
      </c>
      <c r="Q708" s="37">
        <v>6</v>
      </c>
      <c r="R708" s="38" t="s">
        <v>4316</v>
      </c>
      <c r="S708" s="36" t="s">
        <v>3744</v>
      </c>
      <c r="T708" s="36" t="s">
        <v>4014</v>
      </c>
      <c r="U708" s="22" t="str">
        <f>IFERROR(VLOOKUP(C708,Mapping!B:H,5,0),"RBM to inform")</f>
        <v>MUMBAI</v>
      </c>
      <c r="V708" s="22" t="str">
        <f>IFERROR(VLOOKUP(C708,Mapping!B:H,6,0),"RBM to inform")</f>
        <v>MUMBAI ABM</v>
      </c>
      <c r="W708" s="22" t="str">
        <f>IFERROR(VLOOKUP(C708,Mapping!B:H,7,0),"RBM to inform")</f>
        <v>MUMBAI SM</v>
      </c>
    </row>
    <row r="709" spans="1:23">
      <c r="A709" s="39" t="s">
        <v>4627</v>
      </c>
      <c r="B709" s="41">
        <v>44687</v>
      </c>
      <c r="C709" s="39" t="s">
        <v>3335</v>
      </c>
      <c r="D709" s="39" t="s">
        <v>1554</v>
      </c>
      <c r="E709" s="39" t="s">
        <v>4188</v>
      </c>
      <c r="F709" s="39" t="s">
        <v>4189</v>
      </c>
      <c r="G709" s="39" t="s">
        <v>3741</v>
      </c>
      <c r="H709" s="39" t="s">
        <v>4190</v>
      </c>
      <c r="I709" s="39" t="s">
        <v>3742</v>
      </c>
      <c r="J709" s="42">
        <v>10</v>
      </c>
      <c r="K709" s="43">
        <v>13049.92</v>
      </c>
      <c r="L709" s="43">
        <v>14615.92</v>
      </c>
      <c r="M709" s="43">
        <v>1305</v>
      </c>
      <c r="N709" s="39" t="s">
        <v>3743</v>
      </c>
      <c r="O709" s="39" t="s">
        <v>4315</v>
      </c>
      <c r="P709" s="39" t="s">
        <v>3335</v>
      </c>
      <c r="Q709" s="37">
        <v>10</v>
      </c>
      <c r="R709" s="38" t="s">
        <v>4316</v>
      </c>
      <c r="S709" s="36" t="s">
        <v>3744</v>
      </c>
      <c r="T709" s="36" t="s">
        <v>4014</v>
      </c>
      <c r="U709" s="22" t="str">
        <f>IFERROR(VLOOKUP(C709,Mapping!B:H,5,0),"RBM to inform")</f>
        <v>MUMBAI</v>
      </c>
      <c r="V709" s="22" t="str">
        <f>IFERROR(VLOOKUP(C709,Mapping!B:H,6,0),"RBM to inform")</f>
        <v>MUMBAI ABM</v>
      </c>
      <c r="W709" s="22" t="str">
        <f>IFERROR(VLOOKUP(C709,Mapping!B:H,7,0),"RBM to inform")</f>
        <v>MUMBAI SM</v>
      </c>
    </row>
    <row r="710" spans="1:23">
      <c r="A710" s="39" t="s">
        <v>4720</v>
      </c>
      <c r="B710" s="41">
        <v>44688</v>
      </c>
      <c r="C710" s="39" t="s">
        <v>2040</v>
      </c>
      <c r="D710" s="39" t="s">
        <v>4721</v>
      </c>
      <c r="E710" s="39" t="s">
        <v>4135</v>
      </c>
      <c r="F710" s="39" t="s">
        <v>4136</v>
      </c>
      <c r="G710" s="39" t="s">
        <v>3741</v>
      </c>
      <c r="H710" s="39" t="s">
        <v>4193</v>
      </c>
      <c r="I710" s="39" t="s">
        <v>3742</v>
      </c>
      <c r="J710" s="42">
        <v>40</v>
      </c>
      <c r="K710" s="43">
        <v>13062.7</v>
      </c>
      <c r="L710" s="43">
        <v>14630.24</v>
      </c>
      <c r="M710" s="43">
        <v>326.57</v>
      </c>
      <c r="N710" s="39" t="s">
        <v>3743</v>
      </c>
      <c r="O710" s="39" t="s">
        <v>4315</v>
      </c>
      <c r="P710" s="39" t="s">
        <v>2040</v>
      </c>
      <c r="Q710" s="37">
        <v>40</v>
      </c>
      <c r="R710" s="38" t="s">
        <v>4316</v>
      </c>
      <c r="S710" s="36" t="s">
        <v>3744</v>
      </c>
      <c r="T710" s="36" t="s">
        <v>4014</v>
      </c>
      <c r="U710" s="22" t="str">
        <f>IFERROR(VLOOKUP(C710,Mapping!B:H,5,0),"RBM to inform")</f>
        <v>MUMBAI</v>
      </c>
      <c r="V710" s="22" t="str">
        <f>IFERROR(VLOOKUP(C710,Mapping!B:H,6,0),"RBM to inform")</f>
        <v>MUMBAI ABM</v>
      </c>
      <c r="W710" s="22" t="str">
        <f>IFERROR(VLOOKUP(C710,Mapping!B:H,7,0),"RBM to inform")</f>
        <v>MUMBAI SM</v>
      </c>
    </row>
    <row r="711" spans="1:23">
      <c r="A711" s="39" t="s">
        <v>4720</v>
      </c>
      <c r="B711" s="41">
        <v>44688</v>
      </c>
      <c r="C711" s="39" t="s">
        <v>2040</v>
      </c>
      <c r="D711" s="39" t="s">
        <v>4721</v>
      </c>
      <c r="E711" s="39" t="s">
        <v>4188</v>
      </c>
      <c r="F711" s="39" t="s">
        <v>4189</v>
      </c>
      <c r="G711" s="39" t="s">
        <v>3741</v>
      </c>
      <c r="H711" s="39" t="s">
        <v>4190</v>
      </c>
      <c r="I711" s="39" t="s">
        <v>3742</v>
      </c>
      <c r="J711" s="42">
        <v>5</v>
      </c>
      <c r="K711" s="43">
        <v>6524.95</v>
      </c>
      <c r="L711" s="43">
        <v>7307.95</v>
      </c>
      <c r="M711" s="43">
        <v>1305</v>
      </c>
      <c r="N711" s="39" t="s">
        <v>3743</v>
      </c>
      <c r="O711" s="39" t="s">
        <v>4315</v>
      </c>
      <c r="P711" s="39" t="s">
        <v>2040</v>
      </c>
      <c r="Q711" s="37">
        <v>5</v>
      </c>
      <c r="R711" s="38" t="s">
        <v>4316</v>
      </c>
      <c r="S711" s="36" t="s">
        <v>3744</v>
      </c>
      <c r="T711" s="36" t="s">
        <v>4014</v>
      </c>
      <c r="U711" s="22" t="str">
        <f>IFERROR(VLOOKUP(C711,Mapping!B:H,5,0),"RBM to inform")</f>
        <v>MUMBAI</v>
      </c>
      <c r="V711" s="22" t="str">
        <f>IFERROR(VLOOKUP(C711,Mapping!B:H,6,0),"RBM to inform")</f>
        <v>MUMBAI ABM</v>
      </c>
      <c r="W711" s="22" t="str">
        <f>IFERROR(VLOOKUP(C711,Mapping!B:H,7,0),"RBM to inform")</f>
        <v>MUMBAI SM</v>
      </c>
    </row>
    <row r="712" spans="1:23">
      <c r="A712" s="39" t="s">
        <v>4722</v>
      </c>
      <c r="B712" s="41">
        <v>44688</v>
      </c>
      <c r="C712" s="39" t="s">
        <v>2020</v>
      </c>
      <c r="D712" s="39" t="s">
        <v>1572</v>
      </c>
      <c r="E712" s="39" t="s">
        <v>4135</v>
      </c>
      <c r="F712" s="39" t="s">
        <v>4136</v>
      </c>
      <c r="G712" s="39" t="s">
        <v>3741</v>
      </c>
      <c r="H712" s="39" t="s">
        <v>4193</v>
      </c>
      <c r="I712" s="39" t="s">
        <v>3742</v>
      </c>
      <c r="J712" s="42">
        <v>12</v>
      </c>
      <c r="K712" s="43">
        <v>3918.73</v>
      </c>
      <c r="L712" s="43">
        <v>4388.99</v>
      </c>
      <c r="M712" s="43">
        <v>326.57</v>
      </c>
      <c r="N712" s="39" t="s">
        <v>3743</v>
      </c>
      <c r="O712" s="39" t="s">
        <v>4315</v>
      </c>
      <c r="P712" s="39" t="s">
        <v>2020</v>
      </c>
      <c r="Q712" s="37">
        <v>12</v>
      </c>
      <c r="R712" s="38" t="s">
        <v>4316</v>
      </c>
      <c r="S712" s="36" t="s">
        <v>3744</v>
      </c>
      <c r="T712" s="36" t="s">
        <v>4014</v>
      </c>
      <c r="U712" s="22" t="str">
        <f>IFERROR(VLOOKUP(C712,Mapping!B:H,5,0),"RBM to inform")</f>
        <v>MUMBAI</v>
      </c>
      <c r="V712" s="22" t="str">
        <f>IFERROR(VLOOKUP(C712,Mapping!B:H,6,0),"RBM to inform")</f>
        <v>MUMBAI ABM</v>
      </c>
      <c r="W712" s="22" t="str">
        <f>IFERROR(VLOOKUP(C712,Mapping!B:H,7,0),"RBM to inform")</f>
        <v>MUMBAI SM</v>
      </c>
    </row>
    <row r="713" spans="1:23">
      <c r="A713" s="39" t="s">
        <v>4804</v>
      </c>
      <c r="B713" s="41">
        <v>44690</v>
      </c>
      <c r="C713" s="39" t="s">
        <v>2054</v>
      </c>
      <c r="D713" s="39" t="s">
        <v>1582</v>
      </c>
      <c r="E713" s="39" t="s">
        <v>4188</v>
      </c>
      <c r="F713" s="39" t="s">
        <v>4189</v>
      </c>
      <c r="G713" s="39" t="s">
        <v>3741</v>
      </c>
      <c r="H713" s="39" t="s">
        <v>4190</v>
      </c>
      <c r="I713" s="39" t="s">
        <v>3742</v>
      </c>
      <c r="J713" s="42">
        <v>10</v>
      </c>
      <c r="K713" s="43">
        <v>13050</v>
      </c>
      <c r="L713" s="43">
        <v>14616</v>
      </c>
      <c r="M713" s="43">
        <v>1305</v>
      </c>
      <c r="N713" s="39" t="s">
        <v>3743</v>
      </c>
      <c r="O713" s="39" t="s">
        <v>4315</v>
      </c>
      <c r="P713" s="39" t="s">
        <v>2054</v>
      </c>
      <c r="Q713" s="37">
        <v>10</v>
      </c>
      <c r="R713" s="38" t="s">
        <v>4316</v>
      </c>
      <c r="S713" s="36" t="s">
        <v>3744</v>
      </c>
      <c r="T713" s="36" t="s">
        <v>4014</v>
      </c>
      <c r="U713" s="22" t="str">
        <f>IFERROR(VLOOKUP(C713,Mapping!B:H,5,0),"RBM to inform")</f>
        <v>MUMBAI</v>
      </c>
      <c r="V713" s="22" t="str">
        <f>IFERROR(VLOOKUP(C713,Mapping!B:H,6,0),"RBM to inform")</f>
        <v>MUMBAI ABM</v>
      </c>
      <c r="W713" s="22" t="str">
        <f>IFERROR(VLOOKUP(C713,Mapping!B:H,7,0),"RBM to inform")</f>
        <v>MUMBAI SM</v>
      </c>
    </row>
    <row r="714" spans="1:23">
      <c r="A714" s="39" t="s">
        <v>4805</v>
      </c>
      <c r="B714" s="41">
        <v>44690</v>
      </c>
      <c r="C714" s="39" t="s">
        <v>2034</v>
      </c>
      <c r="D714" s="39" t="s">
        <v>2035</v>
      </c>
      <c r="E714" s="39" t="s">
        <v>4197</v>
      </c>
      <c r="F714" s="39" t="s">
        <v>4198</v>
      </c>
      <c r="G714" s="39" t="s">
        <v>3741</v>
      </c>
      <c r="H714" s="39" t="s">
        <v>4413</v>
      </c>
      <c r="I714" s="39" t="s">
        <v>3742</v>
      </c>
      <c r="J714" s="42">
        <v>80</v>
      </c>
      <c r="K714" s="43">
        <v>52200.05</v>
      </c>
      <c r="L714" s="43">
        <v>58464.05</v>
      </c>
      <c r="M714" s="43">
        <v>652.5</v>
      </c>
      <c r="N714" s="39" t="s">
        <v>3743</v>
      </c>
      <c r="O714" s="39" t="s">
        <v>4315</v>
      </c>
      <c r="P714" s="39" t="s">
        <v>2034</v>
      </c>
      <c r="Q714" s="37">
        <v>80</v>
      </c>
      <c r="R714" s="38" t="s">
        <v>4316</v>
      </c>
      <c r="S714" s="36" t="s">
        <v>3744</v>
      </c>
      <c r="T714" s="36" t="s">
        <v>4014</v>
      </c>
      <c r="U714" s="22" t="str">
        <f>IFERROR(VLOOKUP(C714,Mapping!B:H,5,0),"RBM to inform")</f>
        <v>MUMBAI</v>
      </c>
      <c r="V714" s="22" t="str">
        <f>IFERROR(VLOOKUP(C714,Mapping!B:H,6,0),"RBM to inform")</f>
        <v>MUMBAI ABM</v>
      </c>
      <c r="W714" s="22" t="str">
        <f>IFERROR(VLOOKUP(C714,Mapping!B:H,7,0),"RBM to inform")</f>
        <v>MUMBAI SM</v>
      </c>
    </row>
    <row r="715" spans="1:23">
      <c r="A715" s="39" t="s">
        <v>4805</v>
      </c>
      <c r="B715" s="41">
        <v>44690</v>
      </c>
      <c r="C715" s="39" t="s">
        <v>2034</v>
      </c>
      <c r="D715" s="39" t="s">
        <v>2035</v>
      </c>
      <c r="E715" s="39" t="s">
        <v>4183</v>
      </c>
      <c r="F715" s="39" t="s">
        <v>4184</v>
      </c>
      <c r="G715" s="39" t="s">
        <v>3741</v>
      </c>
      <c r="H715" s="39" t="s">
        <v>4185</v>
      </c>
      <c r="I715" s="39" t="s">
        <v>3742</v>
      </c>
      <c r="J715" s="42">
        <v>40</v>
      </c>
      <c r="K715" s="43">
        <v>52200.05</v>
      </c>
      <c r="L715" s="43">
        <v>58464.05</v>
      </c>
      <c r="M715" s="43">
        <v>1305</v>
      </c>
      <c r="N715" s="39" t="s">
        <v>3743</v>
      </c>
      <c r="O715" s="39" t="s">
        <v>4315</v>
      </c>
      <c r="P715" s="39" t="s">
        <v>2034</v>
      </c>
      <c r="Q715" s="37">
        <v>40</v>
      </c>
      <c r="R715" s="38" t="s">
        <v>4316</v>
      </c>
      <c r="S715" s="36" t="s">
        <v>3744</v>
      </c>
      <c r="T715" s="36" t="s">
        <v>4014</v>
      </c>
      <c r="U715" s="22" t="str">
        <f>IFERROR(VLOOKUP(C715,Mapping!B:H,5,0),"RBM to inform")</f>
        <v>MUMBAI</v>
      </c>
      <c r="V715" s="22" t="str">
        <f>IFERROR(VLOOKUP(C715,Mapping!B:H,6,0),"RBM to inform")</f>
        <v>MUMBAI ABM</v>
      </c>
      <c r="W715" s="22" t="str">
        <f>IFERROR(VLOOKUP(C715,Mapping!B:H,7,0),"RBM to inform")</f>
        <v>MUMBAI SM</v>
      </c>
    </row>
    <row r="716" spans="1:23">
      <c r="A716" s="39" t="s">
        <v>4805</v>
      </c>
      <c r="B716" s="41">
        <v>44690</v>
      </c>
      <c r="C716" s="39" t="s">
        <v>2034</v>
      </c>
      <c r="D716" s="39" t="s">
        <v>2035</v>
      </c>
      <c r="E716" s="39" t="s">
        <v>4135</v>
      </c>
      <c r="F716" s="39" t="s">
        <v>4136</v>
      </c>
      <c r="G716" s="39" t="s">
        <v>3741</v>
      </c>
      <c r="H716" s="39" t="s">
        <v>4193</v>
      </c>
      <c r="I716" s="39" t="s">
        <v>3742</v>
      </c>
      <c r="J716" s="42">
        <v>50</v>
      </c>
      <c r="K716" s="43">
        <v>16328.52</v>
      </c>
      <c r="L716" s="43">
        <v>18287.939999999999</v>
      </c>
      <c r="M716" s="43">
        <v>326.57</v>
      </c>
      <c r="N716" s="39" t="s">
        <v>3743</v>
      </c>
      <c r="O716" s="39" t="s">
        <v>4315</v>
      </c>
      <c r="P716" s="39" t="s">
        <v>2034</v>
      </c>
      <c r="Q716" s="37">
        <v>50</v>
      </c>
      <c r="R716" s="38" t="s">
        <v>4316</v>
      </c>
      <c r="S716" s="36" t="s">
        <v>3744</v>
      </c>
      <c r="T716" s="36" t="s">
        <v>4014</v>
      </c>
      <c r="U716" s="22" t="str">
        <f>IFERROR(VLOOKUP(C716,Mapping!B:H,5,0),"RBM to inform")</f>
        <v>MUMBAI</v>
      </c>
      <c r="V716" s="22" t="str">
        <f>IFERROR(VLOOKUP(C716,Mapping!B:H,6,0),"RBM to inform")</f>
        <v>MUMBAI ABM</v>
      </c>
      <c r="W716" s="22" t="str">
        <f>IFERROR(VLOOKUP(C716,Mapping!B:H,7,0),"RBM to inform")</f>
        <v>MUMBAI SM</v>
      </c>
    </row>
    <row r="717" spans="1:23">
      <c r="A717" s="39" t="s">
        <v>4805</v>
      </c>
      <c r="B717" s="41">
        <v>44690</v>
      </c>
      <c r="C717" s="39" t="s">
        <v>2034</v>
      </c>
      <c r="D717" s="39" t="s">
        <v>2035</v>
      </c>
      <c r="E717" s="39" t="s">
        <v>4188</v>
      </c>
      <c r="F717" s="39" t="s">
        <v>4189</v>
      </c>
      <c r="G717" s="39" t="s">
        <v>3741</v>
      </c>
      <c r="H717" s="39" t="s">
        <v>4190</v>
      </c>
      <c r="I717" s="39" t="s">
        <v>3742</v>
      </c>
      <c r="J717" s="42">
        <v>20</v>
      </c>
      <c r="K717" s="43">
        <v>26100.03</v>
      </c>
      <c r="L717" s="43">
        <v>29232.03</v>
      </c>
      <c r="M717" s="43">
        <v>1305</v>
      </c>
      <c r="N717" s="39" t="s">
        <v>3743</v>
      </c>
      <c r="O717" s="39" t="s">
        <v>4315</v>
      </c>
      <c r="P717" s="39" t="s">
        <v>2034</v>
      </c>
      <c r="Q717" s="37">
        <v>20</v>
      </c>
      <c r="R717" s="38" t="s">
        <v>4316</v>
      </c>
      <c r="S717" s="36" t="s">
        <v>3744</v>
      </c>
      <c r="T717" s="36" t="s">
        <v>4014</v>
      </c>
      <c r="U717" s="22" t="str">
        <f>IFERROR(VLOOKUP(C717,Mapping!B:H,5,0),"RBM to inform")</f>
        <v>MUMBAI</v>
      </c>
      <c r="V717" s="22" t="str">
        <f>IFERROR(VLOOKUP(C717,Mapping!B:H,6,0),"RBM to inform")</f>
        <v>MUMBAI ABM</v>
      </c>
      <c r="W717" s="22" t="str">
        <f>IFERROR(VLOOKUP(C717,Mapping!B:H,7,0),"RBM to inform")</f>
        <v>MUMBAI SM</v>
      </c>
    </row>
    <row r="718" spans="1:23">
      <c r="A718" s="39" t="s">
        <v>4806</v>
      </c>
      <c r="B718" s="41">
        <v>44690</v>
      </c>
      <c r="C718" s="39" t="s">
        <v>2019</v>
      </c>
      <c r="D718" s="39" t="s">
        <v>4318</v>
      </c>
      <c r="E718" s="39" t="s">
        <v>4183</v>
      </c>
      <c r="F718" s="39" t="s">
        <v>4184</v>
      </c>
      <c r="G718" s="39" t="s">
        <v>3741</v>
      </c>
      <c r="H718" s="39" t="s">
        <v>4185</v>
      </c>
      <c r="I718" s="39" t="s">
        <v>3742</v>
      </c>
      <c r="J718" s="42">
        <v>5</v>
      </c>
      <c r="K718" s="43">
        <v>6524.9</v>
      </c>
      <c r="L718" s="43">
        <v>7307.9</v>
      </c>
      <c r="M718" s="43">
        <v>1305</v>
      </c>
      <c r="N718" s="39" t="s">
        <v>3743</v>
      </c>
      <c r="O718" s="39" t="s">
        <v>4315</v>
      </c>
      <c r="P718" s="39" t="s">
        <v>2019</v>
      </c>
      <c r="Q718" s="37">
        <v>5</v>
      </c>
      <c r="R718" s="38" t="s">
        <v>4316</v>
      </c>
      <c r="S718" s="36" t="s">
        <v>3744</v>
      </c>
      <c r="T718" s="36" t="s">
        <v>4014</v>
      </c>
      <c r="U718" s="22" t="str">
        <f>IFERROR(VLOOKUP(C718,Mapping!B:H,5,0),"RBM to inform")</f>
        <v>MUMBAI</v>
      </c>
      <c r="V718" s="22" t="str">
        <f>IFERROR(VLOOKUP(C718,Mapping!B:H,6,0),"RBM to inform")</f>
        <v>MUMBAI ABM</v>
      </c>
      <c r="W718" s="22" t="str">
        <f>IFERROR(VLOOKUP(C718,Mapping!B:H,7,0),"RBM to inform")</f>
        <v>MUMBAI SM</v>
      </c>
    </row>
    <row r="719" spans="1:23">
      <c r="A719" s="39" t="s">
        <v>4807</v>
      </c>
      <c r="B719" s="41">
        <v>44690</v>
      </c>
      <c r="C719" s="39" t="s">
        <v>3832</v>
      </c>
      <c r="D719" s="39" t="s">
        <v>3833</v>
      </c>
      <c r="E719" s="39" t="s">
        <v>4183</v>
      </c>
      <c r="F719" s="39" t="s">
        <v>4184</v>
      </c>
      <c r="G719" s="39" t="s">
        <v>3741</v>
      </c>
      <c r="H719" s="39" t="s">
        <v>4185</v>
      </c>
      <c r="I719" s="39" t="s">
        <v>3742</v>
      </c>
      <c r="J719" s="42">
        <v>5</v>
      </c>
      <c r="K719" s="43">
        <v>6525.11</v>
      </c>
      <c r="L719" s="43">
        <v>7308.11</v>
      </c>
      <c r="M719" s="43">
        <v>1305</v>
      </c>
      <c r="N719" s="39" t="s">
        <v>3743</v>
      </c>
      <c r="O719" s="39" t="s">
        <v>4315</v>
      </c>
      <c r="P719" s="39" t="s">
        <v>3832</v>
      </c>
      <c r="Q719" s="37">
        <v>5</v>
      </c>
      <c r="R719" s="38" t="s">
        <v>4316</v>
      </c>
      <c r="S719" s="36" t="s">
        <v>3744</v>
      </c>
      <c r="T719" s="36" t="s">
        <v>4014</v>
      </c>
      <c r="U719" s="22" t="str">
        <f>IFERROR(VLOOKUP(C719,Mapping!B:H,5,0),"RBM to inform")</f>
        <v>MUMBAI</v>
      </c>
      <c r="V719" s="22" t="str">
        <f>IFERROR(VLOOKUP(C719,Mapping!B:H,6,0),"RBM to inform")</f>
        <v>MUMBAI ABM</v>
      </c>
      <c r="W719" s="22" t="str">
        <f>IFERROR(VLOOKUP(C719,Mapping!B:H,7,0),"RBM to inform")</f>
        <v>MUMBAI SM</v>
      </c>
    </row>
    <row r="720" spans="1:23">
      <c r="A720" s="39" t="s">
        <v>4807</v>
      </c>
      <c r="B720" s="41">
        <v>44690</v>
      </c>
      <c r="C720" s="39" t="s">
        <v>3832</v>
      </c>
      <c r="D720" s="39" t="s">
        <v>3833</v>
      </c>
      <c r="E720" s="39" t="s">
        <v>4135</v>
      </c>
      <c r="F720" s="39" t="s">
        <v>4136</v>
      </c>
      <c r="G720" s="39" t="s">
        <v>3741</v>
      </c>
      <c r="H720" s="39" t="s">
        <v>4193</v>
      </c>
      <c r="I720" s="39" t="s">
        <v>3742</v>
      </c>
      <c r="J720" s="42">
        <v>5</v>
      </c>
      <c r="K720" s="43">
        <v>1632.88</v>
      </c>
      <c r="L720" s="43">
        <v>1828.82</v>
      </c>
      <c r="M720" s="43">
        <v>326.57</v>
      </c>
      <c r="N720" s="39" t="s">
        <v>3743</v>
      </c>
      <c r="O720" s="39" t="s">
        <v>4315</v>
      </c>
      <c r="P720" s="39" t="s">
        <v>3832</v>
      </c>
      <c r="Q720" s="37">
        <v>5</v>
      </c>
      <c r="R720" s="38" t="s">
        <v>4316</v>
      </c>
      <c r="S720" s="36" t="s">
        <v>3744</v>
      </c>
      <c r="T720" s="36" t="s">
        <v>4014</v>
      </c>
      <c r="U720" s="22" t="str">
        <f>IFERROR(VLOOKUP(C720,Mapping!B:H,5,0),"RBM to inform")</f>
        <v>MUMBAI</v>
      </c>
      <c r="V720" s="22" t="str">
        <f>IFERROR(VLOOKUP(C720,Mapping!B:H,6,0),"RBM to inform")</f>
        <v>MUMBAI ABM</v>
      </c>
      <c r="W720" s="22" t="str">
        <f>IFERROR(VLOOKUP(C720,Mapping!B:H,7,0),"RBM to inform")</f>
        <v>MUMBAI SM</v>
      </c>
    </row>
    <row r="721" spans="1:23">
      <c r="A721" s="39" t="s">
        <v>4807</v>
      </c>
      <c r="B721" s="41">
        <v>44690</v>
      </c>
      <c r="C721" s="39" t="s">
        <v>3832</v>
      </c>
      <c r="D721" s="39" t="s">
        <v>3833</v>
      </c>
      <c r="E721" s="39" t="s">
        <v>4188</v>
      </c>
      <c r="F721" s="39" t="s">
        <v>4189</v>
      </c>
      <c r="G721" s="39" t="s">
        <v>3741</v>
      </c>
      <c r="H721" s="39" t="s">
        <v>4190</v>
      </c>
      <c r="I721" s="39" t="s">
        <v>3742</v>
      </c>
      <c r="J721" s="42">
        <v>10</v>
      </c>
      <c r="K721" s="43">
        <v>13050.22</v>
      </c>
      <c r="L721" s="43">
        <v>14616.22</v>
      </c>
      <c r="M721" s="43">
        <v>1305</v>
      </c>
      <c r="N721" s="39" t="s">
        <v>3743</v>
      </c>
      <c r="O721" s="39" t="s">
        <v>4315</v>
      </c>
      <c r="P721" s="39" t="s">
        <v>3832</v>
      </c>
      <c r="Q721" s="37">
        <v>10</v>
      </c>
      <c r="R721" s="38" t="s">
        <v>4316</v>
      </c>
      <c r="S721" s="36" t="s">
        <v>3744</v>
      </c>
      <c r="T721" s="36" t="s">
        <v>4014</v>
      </c>
      <c r="U721" s="22" t="str">
        <f>IFERROR(VLOOKUP(C721,Mapping!B:H,5,0),"RBM to inform")</f>
        <v>MUMBAI</v>
      </c>
      <c r="V721" s="22" t="str">
        <f>IFERROR(VLOOKUP(C721,Mapping!B:H,6,0),"RBM to inform")</f>
        <v>MUMBAI ABM</v>
      </c>
      <c r="W721" s="22" t="str">
        <f>IFERROR(VLOOKUP(C721,Mapping!B:H,7,0),"RBM to inform")</f>
        <v>MUMBAI SM</v>
      </c>
    </row>
    <row r="722" spans="1:23">
      <c r="A722" s="39" t="s">
        <v>4808</v>
      </c>
      <c r="B722" s="41">
        <v>44690</v>
      </c>
      <c r="C722" s="39" t="s">
        <v>2018</v>
      </c>
      <c r="D722" s="39" t="s">
        <v>1685</v>
      </c>
      <c r="E722" s="39" t="s">
        <v>4183</v>
      </c>
      <c r="F722" s="39" t="s">
        <v>4184</v>
      </c>
      <c r="G722" s="39" t="s">
        <v>3741</v>
      </c>
      <c r="H722" s="39" t="s">
        <v>4185</v>
      </c>
      <c r="I722" s="39" t="s">
        <v>3742</v>
      </c>
      <c r="J722" s="42">
        <v>35</v>
      </c>
      <c r="K722" s="43">
        <v>45675.26</v>
      </c>
      <c r="L722" s="43">
        <v>51156.26</v>
      </c>
      <c r="M722" s="43">
        <v>1305</v>
      </c>
      <c r="N722" s="39" t="s">
        <v>3743</v>
      </c>
      <c r="O722" s="39" t="s">
        <v>4315</v>
      </c>
      <c r="P722" s="39" t="s">
        <v>4616</v>
      </c>
      <c r="Q722" s="37">
        <v>35</v>
      </c>
      <c r="R722" s="38" t="s">
        <v>4316</v>
      </c>
      <c r="S722" s="36" t="s">
        <v>3744</v>
      </c>
      <c r="T722" s="36" t="s">
        <v>4014</v>
      </c>
      <c r="U722" s="22" t="str">
        <f>IFERROR(VLOOKUP(C722,Mapping!B:H,5,0),"RBM to inform")</f>
        <v>MUMBAI</v>
      </c>
      <c r="V722" s="22" t="str">
        <f>IFERROR(VLOOKUP(C722,Mapping!B:H,6,0),"RBM to inform")</f>
        <v>MUMBAI ABM</v>
      </c>
      <c r="W722" s="22" t="str">
        <f>IFERROR(VLOOKUP(C722,Mapping!B:H,7,0),"RBM to inform")</f>
        <v>MUMBAI SM</v>
      </c>
    </row>
    <row r="723" spans="1:23">
      <c r="A723" s="39" t="s">
        <v>4808</v>
      </c>
      <c r="B723" s="41">
        <v>44690</v>
      </c>
      <c r="C723" s="39" t="s">
        <v>2018</v>
      </c>
      <c r="D723" s="39" t="s">
        <v>1685</v>
      </c>
      <c r="E723" s="39" t="s">
        <v>4188</v>
      </c>
      <c r="F723" s="39" t="s">
        <v>4189</v>
      </c>
      <c r="G723" s="39" t="s">
        <v>3741</v>
      </c>
      <c r="H723" s="39" t="s">
        <v>4190</v>
      </c>
      <c r="I723" s="39" t="s">
        <v>3742</v>
      </c>
      <c r="J723" s="42">
        <v>4</v>
      </c>
      <c r="K723" s="43">
        <v>5220.03</v>
      </c>
      <c r="L723" s="43">
        <v>5846.43</v>
      </c>
      <c r="M723" s="43">
        <v>1305</v>
      </c>
      <c r="N723" s="39" t="s">
        <v>3743</v>
      </c>
      <c r="O723" s="39" t="s">
        <v>4315</v>
      </c>
      <c r="P723" s="39" t="s">
        <v>4616</v>
      </c>
      <c r="Q723" s="37">
        <v>4</v>
      </c>
      <c r="R723" s="38" t="s">
        <v>4316</v>
      </c>
      <c r="S723" s="36" t="s">
        <v>3744</v>
      </c>
      <c r="T723" s="36" t="s">
        <v>4014</v>
      </c>
      <c r="U723" s="22" t="str">
        <f>IFERROR(VLOOKUP(C723,Mapping!B:H,5,0),"RBM to inform")</f>
        <v>MUMBAI</v>
      </c>
      <c r="V723" s="22" t="str">
        <f>IFERROR(VLOOKUP(C723,Mapping!B:H,6,0),"RBM to inform")</f>
        <v>MUMBAI ABM</v>
      </c>
      <c r="W723" s="22" t="str">
        <f>IFERROR(VLOOKUP(C723,Mapping!B:H,7,0),"RBM to inform")</f>
        <v>MUMBAI SM</v>
      </c>
    </row>
    <row r="724" spans="1:23">
      <c r="A724" s="39" t="s">
        <v>4922</v>
      </c>
      <c r="B724" s="41">
        <v>44691</v>
      </c>
      <c r="C724" s="39" t="s">
        <v>2067</v>
      </c>
      <c r="D724" s="39" t="s">
        <v>889</v>
      </c>
      <c r="E724" s="39" t="s">
        <v>4183</v>
      </c>
      <c r="F724" s="39" t="s">
        <v>4184</v>
      </c>
      <c r="G724" s="39" t="s">
        <v>3741</v>
      </c>
      <c r="H724" s="39" t="s">
        <v>4185</v>
      </c>
      <c r="I724" s="39" t="s">
        <v>3742</v>
      </c>
      <c r="J724" s="42">
        <v>5</v>
      </c>
      <c r="K724" s="43">
        <v>6525</v>
      </c>
      <c r="L724" s="43">
        <v>7308</v>
      </c>
      <c r="M724" s="43">
        <v>1305</v>
      </c>
      <c r="N724" s="39" t="s">
        <v>3743</v>
      </c>
      <c r="O724" s="39" t="s">
        <v>4315</v>
      </c>
      <c r="P724" s="39" t="s">
        <v>2067</v>
      </c>
      <c r="Q724" s="37">
        <v>5</v>
      </c>
      <c r="R724" s="38" t="s">
        <v>4316</v>
      </c>
      <c r="S724" s="36" t="s">
        <v>3744</v>
      </c>
      <c r="T724" s="36" t="s">
        <v>4014</v>
      </c>
      <c r="U724" s="22" t="str">
        <f>IFERROR(VLOOKUP(C724,Mapping!B:H,5,0),"RBM to inform")</f>
        <v>MUMBAI</v>
      </c>
      <c r="V724" s="22" t="str">
        <f>IFERROR(VLOOKUP(C724,Mapping!B:H,6,0),"RBM to inform")</f>
        <v>MUMBAI ABM</v>
      </c>
      <c r="W724" s="22" t="str">
        <f>IFERROR(VLOOKUP(C724,Mapping!B:H,7,0),"RBM to inform")</f>
        <v>MUMBAI SM</v>
      </c>
    </row>
    <row r="725" spans="1:23">
      <c r="A725" s="39" t="s">
        <v>4922</v>
      </c>
      <c r="B725" s="41">
        <v>44691</v>
      </c>
      <c r="C725" s="39" t="s">
        <v>2067</v>
      </c>
      <c r="D725" s="39" t="s">
        <v>889</v>
      </c>
      <c r="E725" s="39" t="s">
        <v>4135</v>
      </c>
      <c r="F725" s="39" t="s">
        <v>4136</v>
      </c>
      <c r="G725" s="39" t="s">
        <v>3741</v>
      </c>
      <c r="H725" s="39" t="s">
        <v>4193</v>
      </c>
      <c r="I725" s="39" t="s">
        <v>3742</v>
      </c>
      <c r="J725" s="42">
        <v>10</v>
      </c>
      <c r="K725" s="43">
        <v>3265.7</v>
      </c>
      <c r="L725" s="43">
        <v>3657.58</v>
      </c>
      <c r="M725" s="43">
        <v>326.57</v>
      </c>
      <c r="N725" s="39" t="s">
        <v>3743</v>
      </c>
      <c r="O725" s="39" t="s">
        <v>4315</v>
      </c>
      <c r="P725" s="39" t="s">
        <v>2067</v>
      </c>
      <c r="Q725" s="37">
        <v>10</v>
      </c>
      <c r="R725" s="38" t="s">
        <v>4316</v>
      </c>
      <c r="S725" s="36" t="s">
        <v>3744</v>
      </c>
      <c r="T725" s="36" t="s">
        <v>4014</v>
      </c>
      <c r="U725" s="22" t="str">
        <f>IFERROR(VLOOKUP(C725,Mapping!B:H,5,0),"RBM to inform")</f>
        <v>MUMBAI</v>
      </c>
      <c r="V725" s="22" t="str">
        <f>IFERROR(VLOOKUP(C725,Mapping!B:H,6,0),"RBM to inform")</f>
        <v>MUMBAI ABM</v>
      </c>
      <c r="W725" s="22" t="str">
        <f>IFERROR(VLOOKUP(C725,Mapping!B:H,7,0),"RBM to inform")</f>
        <v>MUMBAI SM</v>
      </c>
    </row>
    <row r="726" spans="1:23">
      <c r="A726" s="39" t="s">
        <v>4922</v>
      </c>
      <c r="B726" s="41">
        <v>44691</v>
      </c>
      <c r="C726" s="39" t="s">
        <v>2067</v>
      </c>
      <c r="D726" s="39" t="s">
        <v>889</v>
      </c>
      <c r="E726" s="39" t="s">
        <v>4188</v>
      </c>
      <c r="F726" s="39" t="s">
        <v>4189</v>
      </c>
      <c r="G726" s="39" t="s">
        <v>3741</v>
      </c>
      <c r="H726" s="39" t="s">
        <v>4190</v>
      </c>
      <c r="I726" s="39" t="s">
        <v>3742</v>
      </c>
      <c r="J726" s="42">
        <v>10</v>
      </c>
      <c r="K726" s="43">
        <v>13049.99</v>
      </c>
      <c r="L726" s="43">
        <v>14615.99</v>
      </c>
      <c r="M726" s="43">
        <v>1305</v>
      </c>
      <c r="N726" s="39" t="s">
        <v>3743</v>
      </c>
      <c r="O726" s="39" t="s">
        <v>4315</v>
      </c>
      <c r="P726" s="39" t="s">
        <v>2067</v>
      </c>
      <c r="Q726" s="37">
        <v>10</v>
      </c>
      <c r="R726" s="38" t="s">
        <v>4316</v>
      </c>
      <c r="S726" s="36" t="s">
        <v>3744</v>
      </c>
      <c r="T726" s="36" t="s">
        <v>4014</v>
      </c>
      <c r="U726" s="22" t="str">
        <f>IFERROR(VLOOKUP(C726,Mapping!B:H,5,0),"RBM to inform")</f>
        <v>MUMBAI</v>
      </c>
      <c r="V726" s="22" t="str">
        <f>IFERROR(VLOOKUP(C726,Mapping!B:H,6,0),"RBM to inform")</f>
        <v>MUMBAI ABM</v>
      </c>
      <c r="W726" s="22" t="str">
        <f>IFERROR(VLOOKUP(C726,Mapping!B:H,7,0),"RBM to inform")</f>
        <v>MUMBAI SM</v>
      </c>
    </row>
    <row r="727" spans="1:23">
      <c r="A727" s="39" t="s">
        <v>4923</v>
      </c>
      <c r="B727" s="41">
        <v>44691</v>
      </c>
      <c r="C727" s="39" t="s">
        <v>2039</v>
      </c>
      <c r="D727" s="39" t="s">
        <v>1729</v>
      </c>
      <c r="E727" s="39" t="s">
        <v>4197</v>
      </c>
      <c r="F727" s="39" t="s">
        <v>4198</v>
      </c>
      <c r="G727" s="39" t="s">
        <v>3741</v>
      </c>
      <c r="H727" s="39" t="s">
        <v>4413</v>
      </c>
      <c r="I727" s="39" t="s">
        <v>3742</v>
      </c>
      <c r="J727" s="42">
        <v>10</v>
      </c>
      <c r="K727" s="43">
        <v>6525.05</v>
      </c>
      <c r="L727" s="43">
        <v>7308.05</v>
      </c>
      <c r="M727" s="43">
        <v>652.5</v>
      </c>
      <c r="N727" s="39" t="s">
        <v>3743</v>
      </c>
      <c r="O727" s="39" t="s">
        <v>4315</v>
      </c>
      <c r="P727" s="39" t="s">
        <v>2039</v>
      </c>
      <c r="Q727" s="37">
        <v>10</v>
      </c>
      <c r="R727" s="38" t="s">
        <v>4316</v>
      </c>
      <c r="S727" s="36" t="s">
        <v>3744</v>
      </c>
      <c r="T727" s="36" t="s">
        <v>4014</v>
      </c>
      <c r="U727" s="22" t="str">
        <f>IFERROR(VLOOKUP(C727,Mapping!B:H,5,0),"RBM to inform")</f>
        <v>MUMBAI</v>
      </c>
      <c r="V727" s="22" t="str">
        <f>IFERROR(VLOOKUP(C727,Mapping!B:H,6,0),"RBM to inform")</f>
        <v>MUMBAI ABM</v>
      </c>
      <c r="W727" s="22" t="str">
        <f>IFERROR(VLOOKUP(C727,Mapping!B:H,7,0),"RBM to inform")</f>
        <v>MUMBAI SM</v>
      </c>
    </row>
    <row r="728" spans="1:23">
      <c r="A728" s="39" t="s">
        <v>4924</v>
      </c>
      <c r="B728" s="41">
        <v>44691</v>
      </c>
      <c r="C728" s="39" t="s">
        <v>2022</v>
      </c>
      <c r="D728" s="39" t="s">
        <v>1628</v>
      </c>
      <c r="E728" s="39" t="s">
        <v>4197</v>
      </c>
      <c r="F728" s="39" t="s">
        <v>4198</v>
      </c>
      <c r="G728" s="39" t="s">
        <v>3741</v>
      </c>
      <c r="H728" s="39" t="s">
        <v>4413</v>
      </c>
      <c r="I728" s="39" t="s">
        <v>3742</v>
      </c>
      <c r="J728" s="42">
        <v>20</v>
      </c>
      <c r="K728" s="43">
        <v>13050.1</v>
      </c>
      <c r="L728" s="43">
        <v>14616.1</v>
      </c>
      <c r="M728" s="43">
        <v>652.5</v>
      </c>
      <c r="N728" s="39" t="s">
        <v>3743</v>
      </c>
      <c r="O728" s="39" t="s">
        <v>4315</v>
      </c>
      <c r="P728" s="39" t="s">
        <v>2022</v>
      </c>
      <c r="Q728" s="37">
        <v>20</v>
      </c>
      <c r="R728" s="38" t="s">
        <v>4316</v>
      </c>
      <c r="S728" s="36" t="s">
        <v>3744</v>
      </c>
      <c r="T728" s="36" t="s">
        <v>4014</v>
      </c>
      <c r="U728" s="22" t="str">
        <f>IFERROR(VLOOKUP(C728,Mapping!B:H,5,0),"RBM to inform")</f>
        <v>MUMBAI</v>
      </c>
      <c r="V728" s="22" t="str">
        <f>IFERROR(VLOOKUP(C728,Mapping!B:H,6,0),"RBM to inform")</f>
        <v>MUMBAI ABM</v>
      </c>
      <c r="W728" s="22" t="str">
        <f>IFERROR(VLOOKUP(C728,Mapping!B:H,7,0),"RBM to inform")</f>
        <v>MUMBAI SM</v>
      </c>
    </row>
    <row r="729" spans="1:23">
      <c r="A729" s="39" t="s">
        <v>4924</v>
      </c>
      <c r="B729" s="41">
        <v>44691</v>
      </c>
      <c r="C729" s="39" t="s">
        <v>2022</v>
      </c>
      <c r="D729" s="39" t="s">
        <v>1628</v>
      </c>
      <c r="E729" s="39" t="s">
        <v>4183</v>
      </c>
      <c r="F729" s="39" t="s">
        <v>4184</v>
      </c>
      <c r="G729" s="39" t="s">
        <v>3741</v>
      </c>
      <c r="H729" s="39" t="s">
        <v>4185</v>
      </c>
      <c r="I729" s="39" t="s">
        <v>3742</v>
      </c>
      <c r="J729" s="42">
        <v>5</v>
      </c>
      <c r="K729" s="43">
        <v>6525.05</v>
      </c>
      <c r="L729" s="43">
        <v>7308.05</v>
      </c>
      <c r="M729" s="43">
        <v>1305</v>
      </c>
      <c r="N729" s="39" t="s">
        <v>3743</v>
      </c>
      <c r="O729" s="39" t="s">
        <v>4315</v>
      </c>
      <c r="P729" s="39" t="s">
        <v>2022</v>
      </c>
      <c r="Q729" s="37">
        <v>5</v>
      </c>
      <c r="R729" s="38" t="s">
        <v>4316</v>
      </c>
      <c r="S729" s="36" t="s">
        <v>3744</v>
      </c>
      <c r="T729" s="36" t="s">
        <v>4014</v>
      </c>
      <c r="U729" s="22" t="str">
        <f>IFERROR(VLOOKUP(C729,Mapping!B:H,5,0),"RBM to inform")</f>
        <v>MUMBAI</v>
      </c>
      <c r="V729" s="22" t="str">
        <f>IFERROR(VLOOKUP(C729,Mapping!B:H,6,0),"RBM to inform")</f>
        <v>MUMBAI ABM</v>
      </c>
      <c r="W729" s="22" t="str">
        <f>IFERROR(VLOOKUP(C729,Mapping!B:H,7,0),"RBM to inform")</f>
        <v>MUMBAI SM</v>
      </c>
    </row>
    <row r="730" spans="1:23">
      <c r="A730" s="39" t="s">
        <v>4924</v>
      </c>
      <c r="B730" s="41">
        <v>44691</v>
      </c>
      <c r="C730" s="39" t="s">
        <v>2022</v>
      </c>
      <c r="D730" s="39" t="s">
        <v>1628</v>
      </c>
      <c r="E730" s="39" t="s">
        <v>4135</v>
      </c>
      <c r="F730" s="39" t="s">
        <v>4136</v>
      </c>
      <c r="G730" s="39" t="s">
        <v>3741</v>
      </c>
      <c r="H730" s="39" t="s">
        <v>4193</v>
      </c>
      <c r="I730" s="39" t="s">
        <v>3742</v>
      </c>
      <c r="J730" s="42">
        <v>30</v>
      </c>
      <c r="K730" s="43">
        <v>9797.17</v>
      </c>
      <c r="L730" s="43">
        <v>10972.83</v>
      </c>
      <c r="M730" s="43">
        <v>326.57</v>
      </c>
      <c r="N730" s="39" t="s">
        <v>3743</v>
      </c>
      <c r="O730" s="39" t="s">
        <v>4315</v>
      </c>
      <c r="P730" s="39" t="s">
        <v>2022</v>
      </c>
      <c r="Q730" s="37">
        <v>30</v>
      </c>
      <c r="R730" s="38" t="s">
        <v>4316</v>
      </c>
      <c r="S730" s="36" t="s">
        <v>3744</v>
      </c>
      <c r="T730" s="36" t="s">
        <v>4014</v>
      </c>
      <c r="U730" s="22" t="str">
        <f>IFERROR(VLOOKUP(C730,Mapping!B:H,5,0),"RBM to inform")</f>
        <v>MUMBAI</v>
      </c>
      <c r="V730" s="22" t="str">
        <f>IFERROR(VLOOKUP(C730,Mapping!B:H,6,0),"RBM to inform")</f>
        <v>MUMBAI ABM</v>
      </c>
      <c r="W730" s="22" t="str">
        <f>IFERROR(VLOOKUP(C730,Mapping!B:H,7,0),"RBM to inform")</f>
        <v>MUMBAI SM</v>
      </c>
    </row>
    <row r="731" spans="1:23">
      <c r="A731" s="39" t="s">
        <v>4924</v>
      </c>
      <c r="B731" s="41">
        <v>44691</v>
      </c>
      <c r="C731" s="39" t="s">
        <v>2022</v>
      </c>
      <c r="D731" s="39" t="s">
        <v>1628</v>
      </c>
      <c r="E731" s="39" t="s">
        <v>4188</v>
      </c>
      <c r="F731" s="39" t="s">
        <v>4189</v>
      </c>
      <c r="G731" s="39" t="s">
        <v>3741</v>
      </c>
      <c r="H731" s="39" t="s">
        <v>4190</v>
      </c>
      <c r="I731" s="39" t="s">
        <v>3742</v>
      </c>
      <c r="J731" s="42">
        <v>5</v>
      </c>
      <c r="K731" s="43">
        <v>6525.05</v>
      </c>
      <c r="L731" s="43">
        <v>7308.05</v>
      </c>
      <c r="M731" s="43">
        <v>1305</v>
      </c>
      <c r="N731" s="39" t="s">
        <v>3743</v>
      </c>
      <c r="O731" s="39" t="s">
        <v>4315</v>
      </c>
      <c r="P731" s="39" t="s">
        <v>2022</v>
      </c>
      <c r="Q731" s="37">
        <v>5</v>
      </c>
      <c r="R731" s="38" t="s">
        <v>4316</v>
      </c>
      <c r="S731" s="36" t="s">
        <v>3744</v>
      </c>
      <c r="T731" s="36" t="s">
        <v>4014</v>
      </c>
      <c r="U731" s="22" t="str">
        <f>IFERROR(VLOOKUP(C731,Mapping!B:H,5,0),"RBM to inform")</f>
        <v>MUMBAI</v>
      </c>
      <c r="V731" s="22" t="str">
        <f>IFERROR(VLOOKUP(C731,Mapping!B:H,6,0),"RBM to inform")</f>
        <v>MUMBAI ABM</v>
      </c>
      <c r="W731" s="22" t="str">
        <f>IFERROR(VLOOKUP(C731,Mapping!B:H,7,0),"RBM to inform")</f>
        <v>MUMBAI SM</v>
      </c>
    </row>
    <row r="732" spans="1:23">
      <c r="A732" s="39" t="s">
        <v>5011</v>
      </c>
      <c r="B732" s="41">
        <v>44692</v>
      </c>
      <c r="C732" s="39" t="s">
        <v>2046</v>
      </c>
      <c r="D732" s="39" t="s">
        <v>5012</v>
      </c>
      <c r="E732" s="39" t="s">
        <v>4197</v>
      </c>
      <c r="F732" s="39" t="s">
        <v>4198</v>
      </c>
      <c r="G732" s="39" t="s">
        <v>3741</v>
      </c>
      <c r="H732" s="39" t="s">
        <v>4413</v>
      </c>
      <c r="I732" s="39" t="s">
        <v>3742</v>
      </c>
      <c r="J732" s="42">
        <v>20</v>
      </c>
      <c r="K732" s="43">
        <v>13049.96</v>
      </c>
      <c r="L732" s="43">
        <v>14615.96</v>
      </c>
      <c r="M732" s="43">
        <v>652.5</v>
      </c>
      <c r="N732" s="39" t="s">
        <v>3743</v>
      </c>
      <c r="O732" s="39" t="s">
        <v>4315</v>
      </c>
      <c r="P732" s="39" t="s">
        <v>2046</v>
      </c>
      <c r="Q732" s="37">
        <v>20</v>
      </c>
      <c r="R732" s="38" t="s">
        <v>4316</v>
      </c>
      <c r="S732" s="36" t="s">
        <v>3744</v>
      </c>
      <c r="T732" s="36" t="s">
        <v>4014</v>
      </c>
      <c r="U732" s="22" t="str">
        <f>IFERROR(VLOOKUP(C732,Mapping!B:H,5,0),"RBM to inform")</f>
        <v>MUMBAI</v>
      </c>
      <c r="V732" s="22" t="str">
        <f>IFERROR(VLOOKUP(C732,Mapping!B:H,6,0),"RBM to inform")</f>
        <v>MUMBAI ABM</v>
      </c>
      <c r="W732" s="22" t="str">
        <f>IFERROR(VLOOKUP(C732,Mapping!B:H,7,0),"RBM to inform")</f>
        <v>MUMBAI SM</v>
      </c>
    </row>
    <row r="733" spans="1:23">
      <c r="A733" s="39" t="s">
        <v>5013</v>
      </c>
      <c r="B733" s="41">
        <v>44692</v>
      </c>
      <c r="C733" s="39" t="s">
        <v>2052</v>
      </c>
      <c r="D733" s="39" t="s">
        <v>5014</v>
      </c>
      <c r="E733" s="39" t="s">
        <v>4183</v>
      </c>
      <c r="F733" s="39" t="s">
        <v>4184</v>
      </c>
      <c r="G733" s="39" t="s">
        <v>3741</v>
      </c>
      <c r="H733" s="39" t="s">
        <v>4185</v>
      </c>
      <c r="I733" s="39" t="s">
        <v>3742</v>
      </c>
      <c r="J733" s="42">
        <v>7</v>
      </c>
      <c r="K733" s="43">
        <v>9135.0499999999993</v>
      </c>
      <c r="L733" s="43">
        <v>10231.25</v>
      </c>
      <c r="M733" s="43">
        <v>1305</v>
      </c>
      <c r="N733" s="39" t="s">
        <v>3743</v>
      </c>
      <c r="O733" s="39" t="s">
        <v>4315</v>
      </c>
      <c r="P733" s="39" t="s">
        <v>2052</v>
      </c>
      <c r="Q733" s="37">
        <v>7</v>
      </c>
      <c r="R733" s="38" t="s">
        <v>4316</v>
      </c>
      <c r="S733" s="36" t="s">
        <v>3744</v>
      </c>
      <c r="T733" s="36" t="s">
        <v>4014</v>
      </c>
      <c r="U733" s="22" t="str">
        <f>IFERROR(VLOOKUP(C733,Mapping!B:H,5,0),"RBM to inform")</f>
        <v>MUMBAI</v>
      </c>
      <c r="V733" s="22" t="str">
        <f>IFERROR(VLOOKUP(C733,Mapping!B:H,6,0),"RBM to inform")</f>
        <v>MUMBAI ABM</v>
      </c>
      <c r="W733" s="22" t="str">
        <f>IFERROR(VLOOKUP(C733,Mapping!B:H,7,0),"RBM to inform")</f>
        <v>MUMBAI SM</v>
      </c>
    </row>
    <row r="734" spans="1:23">
      <c r="A734" s="39" t="s">
        <v>5013</v>
      </c>
      <c r="B734" s="41">
        <v>44692</v>
      </c>
      <c r="C734" s="39" t="s">
        <v>2052</v>
      </c>
      <c r="D734" s="39" t="s">
        <v>5014</v>
      </c>
      <c r="E734" s="39" t="s">
        <v>4135</v>
      </c>
      <c r="F734" s="39" t="s">
        <v>4136</v>
      </c>
      <c r="G734" s="39" t="s">
        <v>3741</v>
      </c>
      <c r="H734" s="39" t="s">
        <v>4193</v>
      </c>
      <c r="I734" s="39" t="s">
        <v>3742</v>
      </c>
      <c r="J734" s="42">
        <v>20</v>
      </c>
      <c r="K734" s="43">
        <v>6531.43</v>
      </c>
      <c r="L734" s="43">
        <v>7315.19</v>
      </c>
      <c r="M734" s="43">
        <v>326.57</v>
      </c>
      <c r="N734" s="39" t="s">
        <v>3743</v>
      </c>
      <c r="O734" s="39" t="s">
        <v>4315</v>
      </c>
      <c r="P734" s="39" t="s">
        <v>2052</v>
      </c>
      <c r="Q734" s="37">
        <v>20</v>
      </c>
      <c r="R734" s="38" t="s">
        <v>4316</v>
      </c>
      <c r="S734" s="36" t="s">
        <v>3744</v>
      </c>
      <c r="T734" s="36" t="s">
        <v>4014</v>
      </c>
      <c r="U734" s="22" t="str">
        <f>IFERROR(VLOOKUP(C734,Mapping!B:H,5,0),"RBM to inform")</f>
        <v>MUMBAI</v>
      </c>
      <c r="V734" s="22" t="str">
        <f>IFERROR(VLOOKUP(C734,Mapping!B:H,6,0),"RBM to inform")</f>
        <v>MUMBAI ABM</v>
      </c>
      <c r="W734" s="22" t="str">
        <f>IFERROR(VLOOKUP(C734,Mapping!B:H,7,0),"RBM to inform")</f>
        <v>MUMBAI SM</v>
      </c>
    </row>
    <row r="735" spans="1:23">
      <c r="A735" s="39" t="s">
        <v>5013</v>
      </c>
      <c r="B735" s="41">
        <v>44692</v>
      </c>
      <c r="C735" s="39" t="s">
        <v>2052</v>
      </c>
      <c r="D735" s="39" t="s">
        <v>5014</v>
      </c>
      <c r="E735" s="39" t="s">
        <v>4197</v>
      </c>
      <c r="F735" s="39" t="s">
        <v>4198</v>
      </c>
      <c r="G735" s="39" t="s">
        <v>3741</v>
      </c>
      <c r="H735" s="39" t="s">
        <v>4413</v>
      </c>
      <c r="I735" s="39" t="s">
        <v>3742</v>
      </c>
      <c r="J735" s="42">
        <v>10</v>
      </c>
      <c r="K735" s="43">
        <v>6525.03</v>
      </c>
      <c r="L735" s="43">
        <v>7308.03</v>
      </c>
      <c r="M735" s="43">
        <v>652.5</v>
      </c>
      <c r="N735" s="39" t="s">
        <v>3743</v>
      </c>
      <c r="O735" s="39" t="s">
        <v>4315</v>
      </c>
      <c r="P735" s="39" t="s">
        <v>2052</v>
      </c>
      <c r="Q735" s="37">
        <v>10</v>
      </c>
      <c r="R735" s="38" t="s">
        <v>4316</v>
      </c>
      <c r="S735" s="36" t="s">
        <v>3744</v>
      </c>
      <c r="T735" s="36" t="s">
        <v>4014</v>
      </c>
      <c r="U735" s="22" t="str">
        <f>IFERROR(VLOOKUP(C735,Mapping!B:H,5,0),"RBM to inform")</f>
        <v>MUMBAI</v>
      </c>
      <c r="V735" s="22" t="str">
        <f>IFERROR(VLOOKUP(C735,Mapping!B:H,6,0),"RBM to inform")</f>
        <v>MUMBAI ABM</v>
      </c>
      <c r="W735" s="22" t="str">
        <f>IFERROR(VLOOKUP(C735,Mapping!B:H,7,0),"RBM to inform")</f>
        <v>MUMBAI SM</v>
      </c>
    </row>
    <row r="736" spans="1:23">
      <c r="A736" s="39" t="s">
        <v>5015</v>
      </c>
      <c r="B736" s="41">
        <v>44692</v>
      </c>
      <c r="C736" s="39" t="s">
        <v>2056</v>
      </c>
      <c r="D736" s="39" t="s">
        <v>1714</v>
      </c>
      <c r="E736" s="39" t="s">
        <v>4197</v>
      </c>
      <c r="F736" s="39" t="s">
        <v>4198</v>
      </c>
      <c r="G736" s="39" t="s">
        <v>3741</v>
      </c>
      <c r="H736" s="39" t="s">
        <v>4413</v>
      </c>
      <c r="I736" s="39" t="s">
        <v>3742</v>
      </c>
      <c r="J736" s="42">
        <v>50</v>
      </c>
      <c r="K736" s="43">
        <v>32625</v>
      </c>
      <c r="L736" s="43">
        <v>36540</v>
      </c>
      <c r="M736" s="43">
        <v>652.5</v>
      </c>
      <c r="N736" s="39" t="s">
        <v>3743</v>
      </c>
      <c r="O736" s="39" t="s">
        <v>4315</v>
      </c>
      <c r="P736" s="39" t="s">
        <v>2056</v>
      </c>
      <c r="Q736" s="37">
        <v>50</v>
      </c>
      <c r="R736" s="38" t="s">
        <v>4316</v>
      </c>
      <c r="S736" s="36" t="s">
        <v>3744</v>
      </c>
      <c r="T736" s="36" t="s">
        <v>4014</v>
      </c>
      <c r="U736" s="22" t="str">
        <f>IFERROR(VLOOKUP(C736,Mapping!B:H,5,0),"RBM to inform")</f>
        <v>MUMBAI</v>
      </c>
      <c r="V736" s="22" t="str">
        <f>IFERROR(VLOOKUP(C736,Mapping!B:H,6,0),"RBM to inform")</f>
        <v>MUMBAI ABM</v>
      </c>
      <c r="W736" s="22" t="str">
        <f>IFERROR(VLOOKUP(C736,Mapping!B:H,7,0),"RBM to inform")</f>
        <v>MUMBAI SM</v>
      </c>
    </row>
    <row r="737" spans="1:23">
      <c r="A737" s="39" t="s">
        <v>5015</v>
      </c>
      <c r="B737" s="41">
        <v>44692</v>
      </c>
      <c r="C737" s="39" t="s">
        <v>2056</v>
      </c>
      <c r="D737" s="39" t="s">
        <v>1714</v>
      </c>
      <c r="E737" s="39" t="s">
        <v>4135</v>
      </c>
      <c r="F737" s="39" t="s">
        <v>4136</v>
      </c>
      <c r="G737" s="39" t="s">
        <v>3741</v>
      </c>
      <c r="H737" s="39" t="s">
        <v>4193</v>
      </c>
      <c r="I737" s="39" t="s">
        <v>3742</v>
      </c>
      <c r="J737" s="42">
        <v>20</v>
      </c>
      <c r="K737" s="43">
        <v>6531.4</v>
      </c>
      <c r="L737" s="43">
        <v>7315.16</v>
      </c>
      <c r="M737" s="43">
        <v>326.57</v>
      </c>
      <c r="N737" s="39" t="s">
        <v>3743</v>
      </c>
      <c r="O737" s="39" t="s">
        <v>4315</v>
      </c>
      <c r="P737" s="39" t="s">
        <v>2056</v>
      </c>
      <c r="Q737" s="37">
        <v>20</v>
      </c>
      <c r="R737" s="38" t="s">
        <v>4316</v>
      </c>
      <c r="S737" s="36" t="s">
        <v>3744</v>
      </c>
      <c r="T737" s="36" t="s">
        <v>4014</v>
      </c>
      <c r="U737" s="22" t="str">
        <f>IFERROR(VLOOKUP(C737,Mapping!B:H,5,0),"RBM to inform")</f>
        <v>MUMBAI</v>
      </c>
      <c r="V737" s="22" t="str">
        <f>IFERROR(VLOOKUP(C737,Mapping!B:H,6,0),"RBM to inform")</f>
        <v>MUMBAI ABM</v>
      </c>
      <c r="W737" s="22" t="str">
        <f>IFERROR(VLOOKUP(C737,Mapping!B:H,7,0),"RBM to inform")</f>
        <v>MUMBAI SM</v>
      </c>
    </row>
    <row r="738" spans="1:23">
      <c r="A738" s="39" t="s">
        <v>5016</v>
      </c>
      <c r="B738" s="41">
        <v>44692</v>
      </c>
      <c r="C738" s="39" t="s">
        <v>2049</v>
      </c>
      <c r="D738" s="39" t="s">
        <v>22</v>
      </c>
      <c r="E738" s="39" t="s">
        <v>4135</v>
      </c>
      <c r="F738" s="39" t="s">
        <v>4136</v>
      </c>
      <c r="G738" s="39" t="s">
        <v>3741</v>
      </c>
      <c r="H738" s="39" t="s">
        <v>4193</v>
      </c>
      <c r="I738" s="39" t="s">
        <v>3742</v>
      </c>
      <c r="J738" s="42">
        <v>10</v>
      </c>
      <c r="K738" s="43">
        <v>3265.79</v>
      </c>
      <c r="L738" s="43">
        <v>3657.67</v>
      </c>
      <c r="M738" s="43">
        <v>326.57</v>
      </c>
      <c r="N738" s="39" t="s">
        <v>3743</v>
      </c>
      <c r="O738" s="39" t="s">
        <v>4315</v>
      </c>
      <c r="P738" s="39" t="s">
        <v>2049</v>
      </c>
      <c r="Q738" s="37">
        <v>10</v>
      </c>
      <c r="R738" s="38" t="s">
        <v>4316</v>
      </c>
      <c r="S738" s="36" t="s">
        <v>3744</v>
      </c>
      <c r="T738" s="36" t="s">
        <v>4014</v>
      </c>
      <c r="U738" s="22" t="str">
        <f>IFERROR(VLOOKUP(C738,Mapping!B:H,5,0),"RBM to inform")</f>
        <v>MUMBAI</v>
      </c>
      <c r="V738" s="22" t="str">
        <f>IFERROR(VLOOKUP(C738,Mapping!B:H,6,0),"RBM to inform")</f>
        <v>MUMBAI ABM</v>
      </c>
      <c r="W738" s="22" t="str">
        <f>IFERROR(VLOOKUP(C738,Mapping!B:H,7,0),"RBM to inform")</f>
        <v>MUMBAI SM</v>
      </c>
    </row>
    <row r="739" spans="1:23">
      <c r="A739" s="39" t="s">
        <v>5017</v>
      </c>
      <c r="B739" s="41">
        <v>44692</v>
      </c>
      <c r="C739" s="39" t="s">
        <v>2055</v>
      </c>
      <c r="D739" s="39" t="s">
        <v>332</v>
      </c>
      <c r="E739" s="39" t="s">
        <v>4197</v>
      </c>
      <c r="F739" s="39" t="s">
        <v>4198</v>
      </c>
      <c r="G739" s="39" t="s">
        <v>3741</v>
      </c>
      <c r="H739" s="39" t="s">
        <v>4413</v>
      </c>
      <c r="I739" s="39" t="s">
        <v>3742</v>
      </c>
      <c r="J739" s="42">
        <v>40</v>
      </c>
      <c r="K739" s="43">
        <v>26100.23</v>
      </c>
      <c r="L739" s="43">
        <v>29232.23</v>
      </c>
      <c r="M739" s="43">
        <v>652.5</v>
      </c>
      <c r="N739" s="39" t="s">
        <v>3743</v>
      </c>
      <c r="O739" s="39" t="s">
        <v>4315</v>
      </c>
      <c r="P739" s="39" t="s">
        <v>2055</v>
      </c>
      <c r="Q739" s="37">
        <v>40</v>
      </c>
      <c r="R739" s="38" t="s">
        <v>4316</v>
      </c>
      <c r="S739" s="36" t="s">
        <v>3744</v>
      </c>
      <c r="T739" s="36" t="s">
        <v>4014</v>
      </c>
      <c r="U739" s="22" t="str">
        <f>IFERROR(VLOOKUP(C739,Mapping!B:H,5,0),"RBM to inform")</f>
        <v>MUMBAI</v>
      </c>
      <c r="V739" s="22" t="str">
        <f>IFERROR(VLOOKUP(C739,Mapping!B:H,6,0),"RBM to inform")</f>
        <v>MUMBAI ABM</v>
      </c>
      <c r="W739" s="22" t="str">
        <f>IFERROR(VLOOKUP(C739,Mapping!B:H,7,0),"RBM to inform")</f>
        <v>MUMBAI SM</v>
      </c>
    </row>
    <row r="740" spans="1:23">
      <c r="A740" s="39" t="s">
        <v>5017</v>
      </c>
      <c r="B740" s="41">
        <v>44692</v>
      </c>
      <c r="C740" s="39" t="s">
        <v>2055</v>
      </c>
      <c r="D740" s="39" t="s">
        <v>332</v>
      </c>
      <c r="E740" s="39" t="s">
        <v>4135</v>
      </c>
      <c r="F740" s="39" t="s">
        <v>4136</v>
      </c>
      <c r="G740" s="39" t="s">
        <v>3741</v>
      </c>
      <c r="H740" s="39" t="s">
        <v>4193</v>
      </c>
      <c r="I740" s="39" t="s">
        <v>3742</v>
      </c>
      <c r="J740" s="42">
        <v>10</v>
      </c>
      <c r="K740" s="43">
        <v>3265.73</v>
      </c>
      <c r="L740" s="43">
        <v>3657.61</v>
      </c>
      <c r="M740" s="43">
        <v>326.57</v>
      </c>
      <c r="N740" s="39" t="s">
        <v>3743</v>
      </c>
      <c r="O740" s="39" t="s">
        <v>4315</v>
      </c>
      <c r="P740" s="39" t="s">
        <v>2055</v>
      </c>
      <c r="Q740" s="37">
        <v>10</v>
      </c>
      <c r="R740" s="38" t="s">
        <v>4316</v>
      </c>
      <c r="S740" s="36" t="s">
        <v>3744</v>
      </c>
      <c r="T740" s="36" t="s">
        <v>4014</v>
      </c>
      <c r="U740" s="22" t="str">
        <f>IFERROR(VLOOKUP(C740,Mapping!B:H,5,0),"RBM to inform")</f>
        <v>MUMBAI</v>
      </c>
      <c r="V740" s="22" t="str">
        <f>IFERROR(VLOOKUP(C740,Mapping!B:H,6,0),"RBM to inform")</f>
        <v>MUMBAI ABM</v>
      </c>
      <c r="W740" s="22" t="str">
        <f>IFERROR(VLOOKUP(C740,Mapping!B:H,7,0),"RBM to inform")</f>
        <v>MUMBAI SM</v>
      </c>
    </row>
    <row r="741" spans="1:23">
      <c r="A741" s="39" t="s">
        <v>5017</v>
      </c>
      <c r="B741" s="41">
        <v>44692</v>
      </c>
      <c r="C741" s="39" t="s">
        <v>2055</v>
      </c>
      <c r="D741" s="39" t="s">
        <v>332</v>
      </c>
      <c r="E741" s="39" t="s">
        <v>4188</v>
      </c>
      <c r="F741" s="39" t="s">
        <v>4189</v>
      </c>
      <c r="G741" s="39" t="s">
        <v>3741</v>
      </c>
      <c r="H741" s="39" t="s">
        <v>4190</v>
      </c>
      <c r="I741" s="39" t="s">
        <v>3742</v>
      </c>
      <c r="J741" s="42">
        <v>5</v>
      </c>
      <c r="K741" s="43">
        <v>6525.06</v>
      </c>
      <c r="L741" s="43">
        <v>7308.06</v>
      </c>
      <c r="M741" s="43">
        <v>1305</v>
      </c>
      <c r="N741" s="39" t="s">
        <v>3743</v>
      </c>
      <c r="O741" s="39" t="s">
        <v>4315</v>
      </c>
      <c r="P741" s="39" t="s">
        <v>2055</v>
      </c>
      <c r="Q741" s="37">
        <v>5</v>
      </c>
      <c r="R741" s="38" t="s">
        <v>4316</v>
      </c>
      <c r="S741" s="36" t="s">
        <v>3744</v>
      </c>
      <c r="T741" s="36" t="s">
        <v>4014</v>
      </c>
      <c r="U741" s="22" t="str">
        <f>IFERROR(VLOOKUP(C741,Mapping!B:H,5,0),"RBM to inform")</f>
        <v>MUMBAI</v>
      </c>
      <c r="V741" s="22" t="str">
        <f>IFERROR(VLOOKUP(C741,Mapping!B:H,6,0),"RBM to inform")</f>
        <v>MUMBAI ABM</v>
      </c>
      <c r="W741" s="22" t="str">
        <f>IFERROR(VLOOKUP(C741,Mapping!B:H,7,0),"RBM to inform")</f>
        <v>MUMBAI SM</v>
      </c>
    </row>
    <row r="742" spans="1:23">
      <c r="A742" s="39" t="s">
        <v>5018</v>
      </c>
      <c r="B742" s="41">
        <v>44692</v>
      </c>
      <c r="C742" s="39" t="s">
        <v>3832</v>
      </c>
      <c r="D742" s="39" t="s">
        <v>3833</v>
      </c>
      <c r="E742" s="39" t="s">
        <v>4135</v>
      </c>
      <c r="F742" s="39" t="s">
        <v>4136</v>
      </c>
      <c r="G742" s="39" t="s">
        <v>3741</v>
      </c>
      <c r="H742" s="39" t="s">
        <v>4193</v>
      </c>
      <c r="I742" s="39" t="s">
        <v>3742</v>
      </c>
      <c r="J742" s="42">
        <v>5</v>
      </c>
      <c r="K742" s="43">
        <v>1632.86</v>
      </c>
      <c r="L742" s="43">
        <v>1828.8</v>
      </c>
      <c r="M742" s="43">
        <v>326.57</v>
      </c>
      <c r="N742" s="39" t="s">
        <v>3743</v>
      </c>
      <c r="O742" s="39" t="s">
        <v>4315</v>
      </c>
      <c r="P742" s="39" t="s">
        <v>3832</v>
      </c>
      <c r="Q742" s="37">
        <v>5</v>
      </c>
      <c r="R742" s="38" t="s">
        <v>4316</v>
      </c>
      <c r="S742" s="36" t="s">
        <v>3744</v>
      </c>
      <c r="T742" s="36" t="s">
        <v>4014</v>
      </c>
      <c r="U742" s="22" t="str">
        <f>IFERROR(VLOOKUP(C742,Mapping!B:H,5,0),"RBM to inform")</f>
        <v>MUMBAI</v>
      </c>
      <c r="V742" s="22" t="str">
        <f>IFERROR(VLOOKUP(C742,Mapping!B:H,6,0),"RBM to inform")</f>
        <v>MUMBAI ABM</v>
      </c>
      <c r="W742" s="22" t="str">
        <f>IFERROR(VLOOKUP(C742,Mapping!B:H,7,0),"RBM to inform")</f>
        <v>MUMBAI SM</v>
      </c>
    </row>
    <row r="743" spans="1:23">
      <c r="A743" s="39" t="s">
        <v>5019</v>
      </c>
      <c r="B743" s="41">
        <v>44692</v>
      </c>
      <c r="C743" s="39" t="s">
        <v>2030</v>
      </c>
      <c r="D743" s="39" t="s">
        <v>4623</v>
      </c>
      <c r="E743" s="39" t="s">
        <v>4188</v>
      </c>
      <c r="F743" s="39" t="s">
        <v>4189</v>
      </c>
      <c r="G743" s="39" t="s">
        <v>3741</v>
      </c>
      <c r="H743" s="39" t="s">
        <v>4190</v>
      </c>
      <c r="I743" s="39" t="s">
        <v>3742</v>
      </c>
      <c r="J743" s="42">
        <v>5</v>
      </c>
      <c r="K743" s="43">
        <v>6525.01</v>
      </c>
      <c r="L743" s="43">
        <v>7308.01</v>
      </c>
      <c r="M743" s="43">
        <v>1305</v>
      </c>
      <c r="N743" s="39" t="s">
        <v>3743</v>
      </c>
      <c r="O743" s="39" t="s">
        <v>4315</v>
      </c>
      <c r="P743" s="39" t="s">
        <v>2030</v>
      </c>
      <c r="Q743" s="37">
        <v>5</v>
      </c>
      <c r="R743" s="38" t="s">
        <v>4316</v>
      </c>
      <c r="S743" s="36" t="s">
        <v>3744</v>
      </c>
      <c r="T743" s="36" t="s">
        <v>4014</v>
      </c>
      <c r="U743" s="22" t="str">
        <f>IFERROR(VLOOKUP(C743,Mapping!B:H,5,0),"RBM to inform")</f>
        <v>MUMBAI</v>
      </c>
      <c r="V743" s="22" t="str">
        <f>IFERROR(VLOOKUP(C743,Mapping!B:H,6,0),"RBM to inform")</f>
        <v>MUMBAI ABM</v>
      </c>
      <c r="W743" s="22" t="str">
        <f>IFERROR(VLOOKUP(C743,Mapping!B:H,7,0),"RBM to inform")</f>
        <v>MUMBAI SM</v>
      </c>
    </row>
    <row r="744" spans="1:23">
      <c r="A744" s="39" t="s">
        <v>5020</v>
      </c>
      <c r="B744" s="41">
        <v>44692</v>
      </c>
      <c r="C744" s="39" t="s">
        <v>2062</v>
      </c>
      <c r="D744" s="39" t="s">
        <v>4613</v>
      </c>
      <c r="E744" s="39" t="s">
        <v>4183</v>
      </c>
      <c r="F744" s="39" t="s">
        <v>4184</v>
      </c>
      <c r="G744" s="39" t="s">
        <v>3741</v>
      </c>
      <c r="H744" s="39" t="s">
        <v>4185</v>
      </c>
      <c r="I744" s="39" t="s">
        <v>3742</v>
      </c>
      <c r="J744" s="42">
        <v>12</v>
      </c>
      <c r="K744" s="43">
        <v>15660.12</v>
      </c>
      <c r="L744" s="43">
        <v>17539.32</v>
      </c>
      <c r="M744" s="43">
        <v>1305</v>
      </c>
      <c r="N744" s="39" t="s">
        <v>3743</v>
      </c>
      <c r="O744" s="39" t="s">
        <v>4315</v>
      </c>
      <c r="P744" s="39" t="s">
        <v>2062</v>
      </c>
      <c r="Q744" s="37">
        <v>12</v>
      </c>
      <c r="R744" s="38" t="s">
        <v>4316</v>
      </c>
      <c r="S744" s="36" t="s">
        <v>3744</v>
      </c>
      <c r="T744" s="36" t="s">
        <v>4014</v>
      </c>
      <c r="U744" s="22" t="str">
        <f>IFERROR(VLOOKUP(C744,Mapping!B:H,5,0),"RBM to inform")</f>
        <v>MUMBAI</v>
      </c>
      <c r="V744" s="22" t="str">
        <f>IFERROR(VLOOKUP(C744,Mapping!B:H,6,0),"RBM to inform")</f>
        <v>MUMBAI ABM</v>
      </c>
      <c r="W744" s="22" t="str">
        <f>IFERROR(VLOOKUP(C744,Mapping!B:H,7,0),"RBM to inform")</f>
        <v>MUMBAI SM</v>
      </c>
    </row>
    <row r="745" spans="1:23">
      <c r="A745" s="39" t="s">
        <v>5020</v>
      </c>
      <c r="B745" s="41">
        <v>44692</v>
      </c>
      <c r="C745" s="39" t="s">
        <v>2062</v>
      </c>
      <c r="D745" s="39" t="s">
        <v>4613</v>
      </c>
      <c r="E745" s="39" t="s">
        <v>4135</v>
      </c>
      <c r="F745" s="39" t="s">
        <v>4136</v>
      </c>
      <c r="G745" s="39" t="s">
        <v>3741</v>
      </c>
      <c r="H745" s="39" t="s">
        <v>4193</v>
      </c>
      <c r="I745" s="39" t="s">
        <v>3742</v>
      </c>
      <c r="J745" s="42">
        <v>20</v>
      </c>
      <c r="K745" s="43">
        <v>6531.45</v>
      </c>
      <c r="L745" s="43">
        <v>7315.21</v>
      </c>
      <c r="M745" s="43">
        <v>326.57</v>
      </c>
      <c r="N745" s="39" t="s">
        <v>3743</v>
      </c>
      <c r="O745" s="39" t="s">
        <v>4315</v>
      </c>
      <c r="P745" s="39" t="s">
        <v>2062</v>
      </c>
      <c r="Q745" s="37">
        <v>20</v>
      </c>
      <c r="R745" s="38" t="s">
        <v>4316</v>
      </c>
      <c r="S745" s="36" t="s">
        <v>3744</v>
      </c>
      <c r="T745" s="36" t="s">
        <v>4014</v>
      </c>
      <c r="U745" s="22" t="str">
        <f>IFERROR(VLOOKUP(C745,Mapping!B:H,5,0),"RBM to inform")</f>
        <v>MUMBAI</v>
      </c>
      <c r="V745" s="22" t="str">
        <f>IFERROR(VLOOKUP(C745,Mapping!B:H,6,0),"RBM to inform")</f>
        <v>MUMBAI ABM</v>
      </c>
      <c r="W745" s="22" t="str">
        <f>IFERROR(VLOOKUP(C745,Mapping!B:H,7,0),"RBM to inform")</f>
        <v>MUMBAI SM</v>
      </c>
    </row>
    <row r="746" spans="1:23">
      <c r="A746" s="39" t="s">
        <v>5020</v>
      </c>
      <c r="B746" s="41">
        <v>44692</v>
      </c>
      <c r="C746" s="39" t="s">
        <v>2062</v>
      </c>
      <c r="D746" s="39" t="s">
        <v>4613</v>
      </c>
      <c r="E746" s="39" t="s">
        <v>4188</v>
      </c>
      <c r="F746" s="39" t="s">
        <v>4189</v>
      </c>
      <c r="G746" s="39" t="s">
        <v>3741</v>
      </c>
      <c r="H746" s="39" t="s">
        <v>4190</v>
      </c>
      <c r="I746" s="39" t="s">
        <v>3742</v>
      </c>
      <c r="J746" s="42">
        <v>12</v>
      </c>
      <c r="K746" s="43">
        <v>15660.12</v>
      </c>
      <c r="L746" s="43">
        <v>17539.32</v>
      </c>
      <c r="M746" s="43">
        <v>1305</v>
      </c>
      <c r="N746" s="39" t="s">
        <v>3743</v>
      </c>
      <c r="O746" s="39" t="s">
        <v>4315</v>
      </c>
      <c r="P746" s="39" t="s">
        <v>2062</v>
      </c>
      <c r="Q746" s="37">
        <v>12</v>
      </c>
      <c r="R746" s="38" t="s">
        <v>4316</v>
      </c>
      <c r="S746" s="36" t="s">
        <v>3744</v>
      </c>
      <c r="T746" s="36" t="s">
        <v>4014</v>
      </c>
      <c r="U746" s="22" t="str">
        <f>IFERROR(VLOOKUP(C746,Mapping!B:H,5,0),"RBM to inform")</f>
        <v>MUMBAI</v>
      </c>
      <c r="V746" s="22" t="str">
        <f>IFERROR(VLOOKUP(C746,Mapping!B:H,6,0),"RBM to inform")</f>
        <v>MUMBAI ABM</v>
      </c>
      <c r="W746" s="22" t="str">
        <f>IFERROR(VLOOKUP(C746,Mapping!B:H,7,0),"RBM to inform")</f>
        <v>MUMBAI SM</v>
      </c>
    </row>
    <row r="747" spans="1:23">
      <c r="A747" s="39" t="s">
        <v>5021</v>
      </c>
      <c r="B747" s="41">
        <v>44692</v>
      </c>
      <c r="C747" s="39" t="s">
        <v>2052</v>
      </c>
      <c r="D747" s="39" t="s">
        <v>5014</v>
      </c>
      <c r="E747" s="39" t="s">
        <v>4188</v>
      </c>
      <c r="F747" s="39" t="s">
        <v>4189</v>
      </c>
      <c r="G747" s="39" t="s">
        <v>3741</v>
      </c>
      <c r="H747" s="39" t="s">
        <v>4190</v>
      </c>
      <c r="I747" s="39" t="s">
        <v>3742</v>
      </c>
      <c r="J747" s="42">
        <v>7</v>
      </c>
      <c r="K747" s="43">
        <v>9134.7999999999993</v>
      </c>
      <c r="L747" s="43">
        <v>10231</v>
      </c>
      <c r="M747" s="43">
        <v>1305</v>
      </c>
      <c r="N747" s="39" t="s">
        <v>3743</v>
      </c>
      <c r="O747" s="39" t="s">
        <v>4315</v>
      </c>
      <c r="P747" s="39" t="s">
        <v>2052</v>
      </c>
      <c r="Q747" s="37">
        <v>7</v>
      </c>
      <c r="R747" s="38" t="s">
        <v>4316</v>
      </c>
      <c r="S747" s="36" t="s">
        <v>3744</v>
      </c>
      <c r="T747" s="36" t="s">
        <v>4014</v>
      </c>
      <c r="U747" s="22" t="str">
        <f>IFERROR(VLOOKUP(C747,Mapping!B:H,5,0),"RBM to inform")</f>
        <v>MUMBAI</v>
      </c>
      <c r="V747" s="22" t="str">
        <f>IFERROR(VLOOKUP(C747,Mapping!B:H,6,0),"RBM to inform")</f>
        <v>MUMBAI ABM</v>
      </c>
      <c r="W747" s="22" t="str">
        <f>IFERROR(VLOOKUP(C747,Mapping!B:H,7,0),"RBM to inform")</f>
        <v>MUMBAI SM</v>
      </c>
    </row>
    <row r="748" spans="1:23">
      <c r="A748" s="39" t="s">
        <v>5131</v>
      </c>
      <c r="B748" s="41">
        <v>44693</v>
      </c>
      <c r="C748" s="39" t="s">
        <v>2045</v>
      </c>
      <c r="D748" s="39" t="s">
        <v>1060</v>
      </c>
      <c r="E748" s="39" t="s">
        <v>4135</v>
      </c>
      <c r="F748" s="39" t="s">
        <v>4136</v>
      </c>
      <c r="G748" s="39" t="s">
        <v>3741</v>
      </c>
      <c r="H748" s="39" t="s">
        <v>4193</v>
      </c>
      <c r="I748" s="39" t="s">
        <v>3742</v>
      </c>
      <c r="J748" s="42">
        <v>10</v>
      </c>
      <c r="K748" s="43">
        <v>3265.68</v>
      </c>
      <c r="L748" s="43">
        <v>3657.56</v>
      </c>
      <c r="M748" s="43">
        <v>326.57</v>
      </c>
      <c r="N748" s="39" t="s">
        <v>3743</v>
      </c>
      <c r="O748" s="39" t="s">
        <v>4315</v>
      </c>
      <c r="P748" s="39" t="s">
        <v>2045</v>
      </c>
      <c r="Q748" s="37">
        <v>10</v>
      </c>
      <c r="R748" s="38" t="s">
        <v>4316</v>
      </c>
      <c r="S748" s="36" t="s">
        <v>3744</v>
      </c>
      <c r="T748" s="36" t="s">
        <v>4014</v>
      </c>
      <c r="U748" s="22" t="str">
        <f>IFERROR(VLOOKUP(C748,Mapping!B:H,5,0),"RBM to inform")</f>
        <v>MUMBAI</v>
      </c>
      <c r="V748" s="22" t="str">
        <f>IFERROR(VLOOKUP(C748,Mapping!B:H,6,0),"RBM to inform")</f>
        <v>MUMBAI ABM</v>
      </c>
      <c r="W748" s="22" t="str">
        <f>IFERROR(VLOOKUP(C748,Mapping!B:H,7,0),"RBM to inform")</f>
        <v>MUMBAI SM</v>
      </c>
    </row>
    <row r="749" spans="1:23">
      <c r="A749" s="39" t="s">
        <v>5131</v>
      </c>
      <c r="B749" s="41">
        <v>44693</v>
      </c>
      <c r="C749" s="39" t="s">
        <v>2045</v>
      </c>
      <c r="D749" s="39" t="s">
        <v>1060</v>
      </c>
      <c r="E749" s="39" t="s">
        <v>4188</v>
      </c>
      <c r="F749" s="39" t="s">
        <v>4189</v>
      </c>
      <c r="G749" s="39" t="s">
        <v>3741</v>
      </c>
      <c r="H749" s="39" t="s">
        <v>4190</v>
      </c>
      <c r="I749" s="39" t="s">
        <v>3742</v>
      </c>
      <c r="J749" s="42">
        <v>5</v>
      </c>
      <c r="K749" s="43">
        <v>6524.97</v>
      </c>
      <c r="L749" s="43">
        <v>7307.97</v>
      </c>
      <c r="M749" s="43">
        <v>1305</v>
      </c>
      <c r="N749" s="39" t="s">
        <v>3743</v>
      </c>
      <c r="O749" s="39" t="s">
        <v>4315</v>
      </c>
      <c r="P749" s="39" t="s">
        <v>2045</v>
      </c>
      <c r="Q749" s="37">
        <v>5</v>
      </c>
      <c r="R749" s="38" t="s">
        <v>4316</v>
      </c>
      <c r="S749" s="36" t="s">
        <v>3744</v>
      </c>
      <c r="T749" s="36" t="s">
        <v>4014</v>
      </c>
      <c r="U749" s="22" t="str">
        <f>IFERROR(VLOOKUP(C749,Mapping!B:H,5,0),"RBM to inform")</f>
        <v>MUMBAI</v>
      </c>
      <c r="V749" s="22" t="str">
        <f>IFERROR(VLOOKUP(C749,Mapping!B:H,6,0),"RBM to inform")</f>
        <v>MUMBAI ABM</v>
      </c>
      <c r="W749" s="22" t="str">
        <f>IFERROR(VLOOKUP(C749,Mapping!B:H,7,0),"RBM to inform")</f>
        <v>MUMBAI SM</v>
      </c>
    </row>
    <row r="750" spans="1:23">
      <c r="A750" s="39" t="s">
        <v>5131</v>
      </c>
      <c r="B750" s="41">
        <v>44693</v>
      </c>
      <c r="C750" s="39" t="s">
        <v>2045</v>
      </c>
      <c r="D750" s="39" t="s">
        <v>1060</v>
      </c>
      <c r="E750" s="39" t="s">
        <v>4183</v>
      </c>
      <c r="F750" s="39" t="s">
        <v>4184</v>
      </c>
      <c r="G750" s="39" t="s">
        <v>3741</v>
      </c>
      <c r="H750" s="39" t="s">
        <v>4185</v>
      </c>
      <c r="I750" s="39" t="s">
        <v>3742</v>
      </c>
      <c r="J750" s="42">
        <v>10</v>
      </c>
      <c r="K750" s="43">
        <v>13049.94</v>
      </c>
      <c r="L750" s="43">
        <v>14615.94</v>
      </c>
      <c r="M750" s="43">
        <v>1305</v>
      </c>
      <c r="N750" s="39" t="s">
        <v>3743</v>
      </c>
      <c r="O750" s="39" t="s">
        <v>4315</v>
      </c>
      <c r="P750" s="39" t="s">
        <v>2045</v>
      </c>
      <c r="Q750" s="37">
        <v>10</v>
      </c>
      <c r="R750" s="38" t="s">
        <v>4316</v>
      </c>
      <c r="S750" s="36" t="s">
        <v>3744</v>
      </c>
      <c r="T750" s="36" t="s">
        <v>4014</v>
      </c>
      <c r="U750" s="22" t="str">
        <f>IFERROR(VLOOKUP(C750,Mapping!B:H,5,0),"RBM to inform")</f>
        <v>MUMBAI</v>
      </c>
      <c r="V750" s="22" t="str">
        <f>IFERROR(VLOOKUP(C750,Mapping!B:H,6,0),"RBM to inform")</f>
        <v>MUMBAI ABM</v>
      </c>
      <c r="W750" s="22" t="str">
        <f>IFERROR(VLOOKUP(C750,Mapping!B:H,7,0),"RBM to inform")</f>
        <v>MUMBAI SM</v>
      </c>
    </row>
    <row r="751" spans="1:23">
      <c r="A751" s="39" t="s">
        <v>5132</v>
      </c>
      <c r="B751" s="41">
        <v>44693</v>
      </c>
      <c r="C751" s="39" t="s">
        <v>2694</v>
      </c>
      <c r="D751" s="39" t="s">
        <v>5133</v>
      </c>
      <c r="E751" s="39" t="s">
        <v>4135</v>
      </c>
      <c r="F751" s="39" t="s">
        <v>4136</v>
      </c>
      <c r="G751" s="39" t="s">
        <v>3741</v>
      </c>
      <c r="H751" s="39" t="s">
        <v>4193</v>
      </c>
      <c r="I751" s="39" t="s">
        <v>3742</v>
      </c>
      <c r="J751" s="42">
        <v>15</v>
      </c>
      <c r="K751" s="43">
        <v>4898.57</v>
      </c>
      <c r="L751" s="43">
        <v>5486.39</v>
      </c>
      <c r="M751" s="43">
        <v>326.57</v>
      </c>
      <c r="N751" s="39" t="s">
        <v>3743</v>
      </c>
      <c r="O751" s="39" t="s">
        <v>4315</v>
      </c>
      <c r="P751" s="39" t="s">
        <v>2694</v>
      </c>
      <c r="Q751" s="37">
        <v>15</v>
      </c>
      <c r="R751" s="38" t="s">
        <v>4316</v>
      </c>
      <c r="S751" s="36" t="s">
        <v>3744</v>
      </c>
      <c r="T751" s="36" t="s">
        <v>4014</v>
      </c>
      <c r="U751" s="22" t="str">
        <f>IFERROR(VLOOKUP(C751,Mapping!B:H,5,0),"RBM to inform")</f>
        <v>MUMBAI</v>
      </c>
      <c r="V751" s="22" t="str">
        <f>IFERROR(VLOOKUP(C751,Mapping!B:H,6,0),"RBM to inform")</f>
        <v>MUMBAI ABM</v>
      </c>
      <c r="W751" s="22" t="str">
        <f>IFERROR(VLOOKUP(C751,Mapping!B:H,7,0),"RBM to inform")</f>
        <v>MUMBAI SM</v>
      </c>
    </row>
    <row r="752" spans="1:23">
      <c r="A752" s="39" t="s">
        <v>5132</v>
      </c>
      <c r="B752" s="41">
        <v>44693</v>
      </c>
      <c r="C752" s="39" t="s">
        <v>2694</v>
      </c>
      <c r="D752" s="39" t="s">
        <v>5133</v>
      </c>
      <c r="E752" s="39" t="s">
        <v>4188</v>
      </c>
      <c r="F752" s="39" t="s">
        <v>4189</v>
      </c>
      <c r="G752" s="39" t="s">
        <v>3741</v>
      </c>
      <c r="H752" s="39" t="s">
        <v>4190</v>
      </c>
      <c r="I752" s="39" t="s">
        <v>3742</v>
      </c>
      <c r="J752" s="42">
        <v>5</v>
      </c>
      <c r="K752" s="43">
        <v>6525.03</v>
      </c>
      <c r="L752" s="43">
        <v>7308.03</v>
      </c>
      <c r="M752" s="43">
        <v>1305</v>
      </c>
      <c r="N752" s="39" t="s">
        <v>3743</v>
      </c>
      <c r="O752" s="39" t="s">
        <v>4315</v>
      </c>
      <c r="P752" s="39" t="s">
        <v>2694</v>
      </c>
      <c r="Q752" s="37">
        <v>5</v>
      </c>
      <c r="R752" s="38" t="s">
        <v>4316</v>
      </c>
      <c r="S752" s="36" t="s">
        <v>3744</v>
      </c>
      <c r="T752" s="36" t="s">
        <v>4014</v>
      </c>
      <c r="U752" s="22" t="str">
        <f>IFERROR(VLOOKUP(C752,Mapping!B:H,5,0),"RBM to inform")</f>
        <v>MUMBAI</v>
      </c>
      <c r="V752" s="22" t="str">
        <f>IFERROR(VLOOKUP(C752,Mapping!B:H,6,0),"RBM to inform")</f>
        <v>MUMBAI ABM</v>
      </c>
      <c r="W752" s="22" t="str">
        <f>IFERROR(VLOOKUP(C752,Mapping!B:H,7,0),"RBM to inform")</f>
        <v>MUMBAI SM</v>
      </c>
    </row>
    <row r="753" spans="1:23">
      <c r="A753" s="39" t="s">
        <v>5134</v>
      </c>
      <c r="B753" s="41">
        <v>44693</v>
      </c>
      <c r="C753" s="39" t="s">
        <v>2031</v>
      </c>
      <c r="D753" s="39" t="s">
        <v>23</v>
      </c>
      <c r="E753" s="39" t="s">
        <v>4197</v>
      </c>
      <c r="F753" s="39" t="s">
        <v>4198</v>
      </c>
      <c r="G753" s="39" t="s">
        <v>3741</v>
      </c>
      <c r="H753" s="39" t="s">
        <v>4413</v>
      </c>
      <c r="I753" s="39" t="s">
        <v>3742</v>
      </c>
      <c r="J753" s="42">
        <v>50</v>
      </c>
      <c r="K753" s="43">
        <v>32624.53</v>
      </c>
      <c r="L753" s="43">
        <v>36539.53</v>
      </c>
      <c r="M753" s="43">
        <v>652.5</v>
      </c>
      <c r="N753" s="39" t="s">
        <v>3743</v>
      </c>
      <c r="O753" s="39" t="s">
        <v>4315</v>
      </c>
      <c r="P753" s="39" t="s">
        <v>2031</v>
      </c>
      <c r="Q753" s="37">
        <v>50</v>
      </c>
      <c r="R753" s="38" t="s">
        <v>4316</v>
      </c>
      <c r="S753" s="36" t="s">
        <v>3744</v>
      </c>
      <c r="T753" s="36" t="s">
        <v>4014</v>
      </c>
      <c r="U753" s="22" t="str">
        <f>IFERROR(VLOOKUP(C753,Mapping!B:H,5,0),"RBM to inform")</f>
        <v>MUMBAI</v>
      </c>
      <c r="V753" s="22" t="str">
        <f>IFERROR(VLOOKUP(C753,Mapping!B:H,6,0),"RBM to inform")</f>
        <v>MUMBAI ABM</v>
      </c>
      <c r="W753" s="22" t="str">
        <f>IFERROR(VLOOKUP(C753,Mapping!B:H,7,0),"RBM to inform")</f>
        <v>MUMBAI SM</v>
      </c>
    </row>
    <row r="754" spans="1:23">
      <c r="A754" s="39" t="s">
        <v>5135</v>
      </c>
      <c r="B754" s="41">
        <v>44693</v>
      </c>
      <c r="C754" s="39" t="s">
        <v>2059</v>
      </c>
      <c r="D754" s="39" t="s">
        <v>968</v>
      </c>
      <c r="E754" s="39" t="s">
        <v>4197</v>
      </c>
      <c r="F754" s="39" t="s">
        <v>4198</v>
      </c>
      <c r="G754" s="39" t="s">
        <v>3741</v>
      </c>
      <c r="H754" s="39" t="s">
        <v>4413</v>
      </c>
      <c r="I754" s="39" t="s">
        <v>3742</v>
      </c>
      <c r="J754" s="42">
        <v>20</v>
      </c>
      <c r="K754" s="43">
        <v>13050.14</v>
      </c>
      <c r="L754" s="43">
        <v>14616.14</v>
      </c>
      <c r="M754" s="43">
        <v>652.5</v>
      </c>
      <c r="N754" s="39" t="s">
        <v>3743</v>
      </c>
      <c r="O754" s="39" t="s">
        <v>4315</v>
      </c>
      <c r="P754" s="39" t="s">
        <v>2059</v>
      </c>
      <c r="Q754" s="37">
        <v>20</v>
      </c>
      <c r="R754" s="38" t="s">
        <v>4316</v>
      </c>
      <c r="S754" s="36" t="s">
        <v>3744</v>
      </c>
      <c r="T754" s="36" t="s">
        <v>4014</v>
      </c>
      <c r="U754" s="22" t="str">
        <f>IFERROR(VLOOKUP(C754,Mapping!B:H,5,0),"RBM to inform")</f>
        <v>MUMBAI</v>
      </c>
      <c r="V754" s="22" t="str">
        <f>IFERROR(VLOOKUP(C754,Mapping!B:H,6,0),"RBM to inform")</f>
        <v>MUMBAI ABM</v>
      </c>
      <c r="W754" s="22" t="str">
        <f>IFERROR(VLOOKUP(C754,Mapping!B:H,7,0),"RBM to inform")</f>
        <v>MUMBAI SM</v>
      </c>
    </row>
    <row r="755" spans="1:23">
      <c r="A755" s="39" t="s">
        <v>5136</v>
      </c>
      <c r="B755" s="41">
        <v>44693</v>
      </c>
      <c r="C755" s="39" t="s">
        <v>2024</v>
      </c>
      <c r="D755" s="39" t="s">
        <v>2025</v>
      </c>
      <c r="E755" s="39" t="s">
        <v>4183</v>
      </c>
      <c r="F755" s="39" t="s">
        <v>4184</v>
      </c>
      <c r="G755" s="39" t="s">
        <v>3741</v>
      </c>
      <c r="H755" s="39" t="s">
        <v>4185</v>
      </c>
      <c r="I755" s="39" t="s">
        <v>3742</v>
      </c>
      <c r="J755" s="42">
        <v>20</v>
      </c>
      <c r="K755" s="43">
        <v>26100.18</v>
      </c>
      <c r="L755" s="43">
        <v>29232.18</v>
      </c>
      <c r="M755" s="43">
        <v>1305</v>
      </c>
      <c r="N755" s="39" t="s">
        <v>3743</v>
      </c>
      <c r="O755" s="39" t="s">
        <v>4315</v>
      </c>
      <c r="P755" s="39" t="s">
        <v>2024</v>
      </c>
      <c r="Q755" s="37">
        <v>20</v>
      </c>
      <c r="R755" s="38" t="s">
        <v>4316</v>
      </c>
      <c r="S755" s="36" t="s">
        <v>3744</v>
      </c>
      <c r="T755" s="36" t="s">
        <v>4014</v>
      </c>
      <c r="U755" s="22" t="str">
        <f>IFERROR(VLOOKUP(C755,Mapping!B:H,5,0),"RBM to inform")</f>
        <v>MUMBAI</v>
      </c>
      <c r="V755" s="22" t="str">
        <f>IFERROR(VLOOKUP(C755,Mapping!B:H,6,0),"RBM to inform")</f>
        <v>MUMBAI ABM</v>
      </c>
      <c r="W755" s="22" t="str">
        <f>IFERROR(VLOOKUP(C755,Mapping!B:H,7,0),"RBM to inform")</f>
        <v>MUMBAI SM</v>
      </c>
    </row>
    <row r="756" spans="1:23">
      <c r="A756" s="39" t="s">
        <v>5136</v>
      </c>
      <c r="B756" s="41">
        <v>44693</v>
      </c>
      <c r="C756" s="39" t="s">
        <v>2024</v>
      </c>
      <c r="D756" s="39" t="s">
        <v>2025</v>
      </c>
      <c r="E756" s="39" t="s">
        <v>4135</v>
      </c>
      <c r="F756" s="39" t="s">
        <v>4136</v>
      </c>
      <c r="G756" s="39" t="s">
        <v>3741</v>
      </c>
      <c r="H756" s="39" t="s">
        <v>4193</v>
      </c>
      <c r="I756" s="39" t="s">
        <v>3742</v>
      </c>
      <c r="J756" s="42">
        <v>30</v>
      </c>
      <c r="K756" s="43">
        <v>9797.16</v>
      </c>
      <c r="L756" s="43">
        <v>10972.82</v>
      </c>
      <c r="M756" s="43">
        <v>326.57</v>
      </c>
      <c r="N756" s="39" t="s">
        <v>3743</v>
      </c>
      <c r="O756" s="39" t="s">
        <v>4315</v>
      </c>
      <c r="P756" s="39" t="s">
        <v>2024</v>
      </c>
      <c r="Q756" s="37">
        <v>30</v>
      </c>
      <c r="R756" s="38" t="s">
        <v>4316</v>
      </c>
      <c r="S756" s="36" t="s">
        <v>3744</v>
      </c>
      <c r="T756" s="36" t="s">
        <v>4014</v>
      </c>
      <c r="U756" s="22" t="str">
        <f>IFERROR(VLOOKUP(C756,Mapping!B:H,5,0),"RBM to inform")</f>
        <v>MUMBAI</v>
      </c>
      <c r="V756" s="22" t="str">
        <f>IFERROR(VLOOKUP(C756,Mapping!B:H,6,0),"RBM to inform")</f>
        <v>MUMBAI ABM</v>
      </c>
      <c r="W756" s="22" t="str">
        <f>IFERROR(VLOOKUP(C756,Mapping!B:H,7,0),"RBM to inform")</f>
        <v>MUMBAI SM</v>
      </c>
    </row>
    <row r="757" spans="1:23">
      <c r="A757" s="39" t="s">
        <v>5137</v>
      </c>
      <c r="B757" s="41">
        <v>44693</v>
      </c>
      <c r="C757" s="39" t="s">
        <v>2022</v>
      </c>
      <c r="D757" s="39" t="s">
        <v>1628</v>
      </c>
      <c r="E757" s="39" t="s">
        <v>4188</v>
      </c>
      <c r="F757" s="39" t="s">
        <v>4189</v>
      </c>
      <c r="G757" s="39" t="s">
        <v>3741</v>
      </c>
      <c r="H757" s="39" t="s">
        <v>4190</v>
      </c>
      <c r="I757" s="39" t="s">
        <v>3742</v>
      </c>
      <c r="J757" s="42">
        <v>5</v>
      </c>
      <c r="K757" s="43">
        <v>6524.92</v>
      </c>
      <c r="L757" s="43">
        <v>7307.92</v>
      </c>
      <c r="M757" s="43">
        <v>1305</v>
      </c>
      <c r="N757" s="39" t="s">
        <v>3743</v>
      </c>
      <c r="O757" s="39" t="s">
        <v>4315</v>
      </c>
      <c r="P757" s="39" t="s">
        <v>5138</v>
      </c>
      <c r="Q757" s="37">
        <v>5</v>
      </c>
      <c r="R757" s="38" t="s">
        <v>4316</v>
      </c>
      <c r="S757" s="36" t="s">
        <v>3744</v>
      </c>
      <c r="T757" s="36" t="s">
        <v>4014</v>
      </c>
      <c r="U757" s="22" t="str">
        <f>IFERROR(VLOOKUP(C757,Mapping!B:H,5,0),"RBM to inform")</f>
        <v>MUMBAI</v>
      </c>
      <c r="V757" s="22" t="str">
        <f>IFERROR(VLOOKUP(C757,Mapping!B:H,6,0),"RBM to inform")</f>
        <v>MUMBAI ABM</v>
      </c>
      <c r="W757" s="22" t="str">
        <f>IFERROR(VLOOKUP(C757,Mapping!B:H,7,0),"RBM to inform")</f>
        <v>MUMBAI SM</v>
      </c>
    </row>
    <row r="758" spans="1:23">
      <c r="A758" s="39" t="s">
        <v>5139</v>
      </c>
      <c r="B758" s="41">
        <v>44693</v>
      </c>
      <c r="C758" s="39" t="s">
        <v>2040</v>
      </c>
      <c r="D758" s="39" t="s">
        <v>4721</v>
      </c>
      <c r="E758" s="39" t="s">
        <v>4135</v>
      </c>
      <c r="F758" s="39" t="s">
        <v>4136</v>
      </c>
      <c r="G758" s="39" t="s">
        <v>3741</v>
      </c>
      <c r="H758" s="39" t="s">
        <v>4193</v>
      </c>
      <c r="I758" s="39" t="s">
        <v>3742</v>
      </c>
      <c r="J758" s="42">
        <v>30</v>
      </c>
      <c r="K758" s="43">
        <v>9797.15</v>
      </c>
      <c r="L758" s="43">
        <v>10972.81</v>
      </c>
      <c r="M758" s="43">
        <v>326.57</v>
      </c>
      <c r="N758" s="39" t="s">
        <v>3743</v>
      </c>
      <c r="O758" s="39" t="s">
        <v>4315</v>
      </c>
      <c r="P758" s="39" t="s">
        <v>2040</v>
      </c>
      <c r="Q758" s="37">
        <v>30</v>
      </c>
      <c r="R758" s="38" t="s">
        <v>4316</v>
      </c>
      <c r="S758" s="36" t="s">
        <v>3744</v>
      </c>
      <c r="T758" s="36" t="s">
        <v>4014</v>
      </c>
      <c r="U758" s="22" t="str">
        <f>IFERROR(VLOOKUP(C758,Mapping!B:H,5,0),"RBM to inform")</f>
        <v>MUMBAI</v>
      </c>
      <c r="V758" s="22" t="str">
        <f>IFERROR(VLOOKUP(C758,Mapping!B:H,6,0),"RBM to inform")</f>
        <v>MUMBAI ABM</v>
      </c>
      <c r="W758" s="22" t="str">
        <f>IFERROR(VLOOKUP(C758,Mapping!B:H,7,0),"RBM to inform")</f>
        <v>MUMBAI SM</v>
      </c>
    </row>
    <row r="759" spans="1:23">
      <c r="A759" s="39" t="s">
        <v>5139</v>
      </c>
      <c r="B759" s="41">
        <v>44693</v>
      </c>
      <c r="C759" s="39" t="s">
        <v>2040</v>
      </c>
      <c r="D759" s="39" t="s">
        <v>4721</v>
      </c>
      <c r="E759" s="39" t="s">
        <v>4188</v>
      </c>
      <c r="F759" s="39" t="s">
        <v>4189</v>
      </c>
      <c r="G759" s="39" t="s">
        <v>3741</v>
      </c>
      <c r="H759" s="39" t="s">
        <v>4190</v>
      </c>
      <c r="I759" s="39" t="s">
        <v>3742</v>
      </c>
      <c r="J759" s="42">
        <v>5</v>
      </c>
      <c r="K759" s="43">
        <v>6525.04</v>
      </c>
      <c r="L759" s="43">
        <v>7308.04</v>
      </c>
      <c r="M759" s="43">
        <v>1305</v>
      </c>
      <c r="N759" s="39" t="s">
        <v>3743</v>
      </c>
      <c r="O759" s="39" t="s">
        <v>4315</v>
      </c>
      <c r="P759" s="39" t="s">
        <v>2040</v>
      </c>
      <c r="Q759" s="37">
        <v>5</v>
      </c>
      <c r="R759" s="38" t="s">
        <v>4316</v>
      </c>
      <c r="S759" s="36" t="s">
        <v>3744</v>
      </c>
      <c r="T759" s="36" t="s">
        <v>4014</v>
      </c>
      <c r="U759" s="22" t="str">
        <f>IFERROR(VLOOKUP(C759,Mapping!B:H,5,0),"RBM to inform")</f>
        <v>MUMBAI</v>
      </c>
      <c r="V759" s="22" t="str">
        <f>IFERROR(VLOOKUP(C759,Mapping!B:H,6,0),"RBM to inform")</f>
        <v>MUMBAI ABM</v>
      </c>
      <c r="W759" s="22" t="str">
        <f>IFERROR(VLOOKUP(C759,Mapping!B:H,7,0),"RBM to inform")</f>
        <v>MUMBAI SM</v>
      </c>
    </row>
    <row r="760" spans="1:23">
      <c r="A760" s="39" t="s">
        <v>5140</v>
      </c>
      <c r="B760" s="41">
        <v>44693</v>
      </c>
      <c r="C760" s="39" t="s">
        <v>2017</v>
      </c>
      <c r="D760" s="39" t="s">
        <v>329</v>
      </c>
      <c r="E760" s="39" t="s">
        <v>4188</v>
      </c>
      <c r="F760" s="39" t="s">
        <v>4189</v>
      </c>
      <c r="G760" s="39" t="s">
        <v>3741</v>
      </c>
      <c r="H760" s="39" t="s">
        <v>4190</v>
      </c>
      <c r="I760" s="39" t="s">
        <v>3742</v>
      </c>
      <c r="J760" s="42">
        <v>10</v>
      </c>
      <c r="K760" s="43">
        <v>13050.03</v>
      </c>
      <c r="L760" s="43">
        <v>14616.03</v>
      </c>
      <c r="M760" s="43">
        <v>1305</v>
      </c>
      <c r="N760" s="39" t="s">
        <v>3743</v>
      </c>
      <c r="O760" s="39" t="s">
        <v>4315</v>
      </c>
      <c r="P760" s="39" t="s">
        <v>2017</v>
      </c>
      <c r="Q760" s="37">
        <v>10</v>
      </c>
      <c r="R760" s="38" t="s">
        <v>4316</v>
      </c>
      <c r="S760" s="36" t="s">
        <v>3744</v>
      </c>
      <c r="T760" s="36" t="s">
        <v>4014</v>
      </c>
      <c r="U760" s="22" t="str">
        <f>IFERROR(VLOOKUP(C760,Mapping!B:H,5,0),"RBM to inform")</f>
        <v>MUMBAI</v>
      </c>
      <c r="V760" s="22" t="str">
        <f>IFERROR(VLOOKUP(C760,Mapping!B:H,6,0),"RBM to inform")</f>
        <v>MUMBAI ABM</v>
      </c>
      <c r="W760" s="22" t="str">
        <f>IFERROR(VLOOKUP(C760,Mapping!B:H,7,0),"RBM to inform")</f>
        <v>MUMBAI SM</v>
      </c>
    </row>
    <row r="761" spans="1:23">
      <c r="A761" s="39" t="s">
        <v>5244</v>
      </c>
      <c r="B761" s="41">
        <v>44694</v>
      </c>
      <c r="C761" s="39" t="s">
        <v>2040</v>
      </c>
      <c r="D761" s="39" t="s">
        <v>4721</v>
      </c>
      <c r="E761" s="39" t="s">
        <v>4188</v>
      </c>
      <c r="F761" s="39" t="s">
        <v>4189</v>
      </c>
      <c r="G761" s="39" t="s">
        <v>3741</v>
      </c>
      <c r="H761" s="39" t="s">
        <v>4190</v>
      </c>
      <c r="I761" s="39" t="s">
        <v>3742</v>
      </c>
      <c r="J761" s="42">
        <v>5</v>
      </c>
      <c r="K761" s="43">
        <v>6525</v>
      </c>
      <c r="L761" s="43">
        <v>7308</v>
      </c>
      <c r="M761" s="43">
        <v>1305</v>
      </c>
      <c r="N761" s="39" t="s">
        <v>3743</v>
      </c>
      <c r="O761" s="39" t="s">
        <v>4315</v>
      </c>
      <c r="P761" s="39" t="s">
        <v>2040</v>
      </c>
      <c r="Q761" s="37">
        <v>5</v>
      </c>
      <c r="R761" s="38" t="s">
        <v>4316</v>
      </c>
      <c r="S761" s="36" t="s">
        <v>3744</v>
      </c>
      <c r="T761" s="36" t="s">
        <v>4014</v>
      </c>
      <c r="U761" s="22" t="str">
        <f>IFERROR(VLOOKUP(C761,Mapping!B:H,5,0),"RBM to inform")</f>
        <v>MUMBAI</v>
      </c>
      <c r="V761" s="22" t="str">
        <f>IFERROR(VLOOKUP(C761,Mapping!B:H,6,0),"RBM to inform")</f>
        <v>MUMBAI ABM</v>
      </c>
      <c r="W761" s="22" t="str">
        <f>IFERROR(VLOOKUP(C761,Mapping!B:H,7,0),"RBM to inform")</f>
        <v>MUMBAI SM</v>
      </c>
    </row>
    <row r="762" spans="1:23">
      <c r="A762" s="39" t="s">
        <v>5245</v>
      </c>
      <c r="B762" s="41">
        <v>44694</v>
      </c>
      <c r="C762" s="39" t="s">
        <v>4059</v>
      </c>
      <c r="D762" s="39" t="s">
        <v>4060</v>
      </c>
      <c r="E762" s="39" t="s">
        <v>4188</v>
      </c>
      <c r="F762" s="39" t="s">
        <v>4189</v>
      </c>
      <c r="G762" s="39" t="s">
        <v>3741</v>
      </c>
      <c r="H762" s="39" t="s">
        <v>4190</v>
      </c>
      <c r="I762" s="39" t="s">
        <v>3742</v>
      </c>
      <c r="J762" s="42">
        <v>95</v>
      </c>
      <c r="K762" s="43">
        <v>123975.07</v>
      </c>
      <c r="L762" s="43">
        <v>138852.07</v>
      </c>
      <c r="M762" s="43">
        <v>1305</v>
      </c>
      <c r="N762" s="39" t="s">
        <v>3743</v>
      </c>
      <c r="O762" s="39" t="s">
        <v>4315</v>
      </c>
      <c r="P762" s="39" t="s">
        <v>4059</v>
      </c>
      <c r="Q762" s="37">
        <v>95</v>
      </c>
      <c r="R762" s="38" t="s">
        <v>4316</v>
      </c>
      <c r="S762" s="36" t="s">
        <v>3744</v>
      </c>
      <c r="T762" s="36" t="s">
        <v>4014</v>
      </c>
      <c r="U762" s="22" t="str">
        <f>IFERROR(VLOOKUP(C762,Mapping!B:H,5,0),"RBM to inform")</f>
        <v>MUMBAI</v>
      </c>
      <c r="V762" s="22" t="str">
        <f>IFERROR(VLOOKUP(C762,Mapping!B:H,6,0),"RBM to inform")</f>
        <v>MUMBAI ABM</v>
      </c>
      <c r="W762" s="22" t="str">
        <f>IFERROR(VLOOKUP(C762,Mapping!B:H,7,0),"RBM to inform")</f>
        <v>MUMBAI SM</v>
      </c>
    </row>
    <row r="763" spans="1:23">
      <c r="A763" s="39" t="s">
        <v>5245</v>
      </c>
      <c r="B763" s="41">
        <v>44694</v>
      </c>
      <c r="C763" s="39" t="s">
        <v>4059</v>
      </c>
      <c r="D763" s="39" t="s">
        <v>4060</v>
      </c>
      <c r="E763" s="39" t="s">
        <v>4135</v>
      </c>
      <c r="F763" s="39" t="s">
        <v>4136</v>
      </c>
      <c r="G763" s="39" t="s">
        <v>3741</v>
      </c>
      <c r="H763" s="39" t="s">
        <v>4193</v>
      </c>
      <c r="I763" s="39" t="s">
        <v>3742</v>
      </c>
      <c r="J763" s="42">
        <v>170</v>
      </c>
      <c r="K763" s="43">
        <v>55516.93</v>
      </c>
      <c r="L763" s="43">
        <v>62178.95</v>
      </c>
      <c r="M763" s="43">
        <v>326.57</v>
      </c>
      <c r="N763" s="39" t="s">
        <v>3743</v>
      </c>
      <c r="O763" s="39" t="s">
        <v>4315</v>
      </c>
      <c r="P763" s="39" t="s">
        <v>4059</v>
      </c>
      <c r="Q763" s="37">
        <v>170</v>
      </c>
      <c r="R763" s="38" t="s">
        <v>4316</v>
      </c>
      <c r="S763" s="36" t="s">
        <v>3744</v>
      </c>
      <c r="T763" s="36" t="s">
        <v>4014</v>
      </c>
      <c r="U763" s="22" t="str">
        <f>IFERROR(VLOOKUP(C763,Mapping!B:H,5,0),"RBM to inform")</f>
        <v>MUMBAI</v>
      </c>
      <c r="V763" s="22" t="str">
        <f>IFERROR(VLOOKUP(C763,Mapping!B:H,6,0),"RBM to inform")</f>
        <v>MUMBAI ABM</v>
      </c>
      <c r="W763" s="22" t="str">
        <f>IFERROR(VLOOKUP(C763,Mapping!B:H,7,0),"RBM to inform")</f>
        <v>MUMBAI SM</v>
      </c>
    </row>
    <row r="764" spans="1:23">
      <c r="A764" s="39" t="s">
        <v>5245</v>
      </c>
      <c r="B764" s="41">
        <v>44694</v>
      </c>
      <c r="C764" s="39" t="s">
        <v>4059</v>
      </c>
      <c r="D764" s="39" t="s">
        <v>4060</v>
      </c>
      <c r="E764" s="39" t="s">
        <v>4183</v>
      </c>
      <c r="F764" s="39" t="s">
        <v>4184</v>
      </c>
      <c r="G764" s="39" t="s">
        <v>3741</v>
      </c>
      <c r="H764" s="39" t="s">
        <v>4185</v>
      </c>
      <c r="I764" s="39" t="s">
        <v>3742</v>
      </c>
      <c r="J764" s="42">
        <v>85</v>
      </c>
      <c r="K764" s="43">
        <v>110925.06</v>
      </c>
      <c r="L764" s="43">
        <v>124236.06</v>
      </c>
      <c r="M764" s="43">
        <v>1305</v>
      </c>
      <c r="N764" s="39" t="s">
        <v>3743</v>
      </c>
      <c r="O764" s="39" t="s">
        <v>4315</v>
      </c>
      <c r="P764" s="39" t="s">
        <v>4059</v>
      </c>
      <c r="Q764" s="37">
        <v>85</v>
      </c>
      <c r="R764" s="38" t="s">
        <v>4316</v>
      </c>
      <c r="S764" s="36" t="s">
        <v>3744</v>
      </c>
      <c r="T764" s="36" t="s">
        <v>4014</v>
      </c>
      <c r="U764" s="22" t="str">
        <f>IFERROR(VLOOKUP(C764,Mapping!B:H,5,0),"RBM to inform")</f>
        <v>MUMBAI</v>
      </c>
      <c r="V764" s="22" t="str">
        <f>IFERROR(VLOOKUP(C764,Mapping!B:H,6,0),"RBM to inform")</f>
        <v>MUMBAI ABM</v>
      </c>
      <c r="W764" s="22" t="str">
        <f>IFERROR(VLOOKUP(C764,Mapping!B:H,7,0),"RBM to inform")</f>
        <v>MUMBAI SM</v>
      </c>
    </row>
    <row r="765" spans="1:23">
      <c r="A765" s="39" t="s">
        <v>5245</v>
      </c>
      <c r="B765" s="41">
        <v>44694</v>
      </c>
      <c r="C765" s="39" t="s">
        <v>4059</v>
      </c>
      <c r="D765" s="39" t="s">
        <v>4060</v>
      </c>
      <c r="E765" s="39" t="s">
        <v>4197</v>
      </c>
      <c r="F765" s="39" t="s">
        <v>4198</v>
      </c>
      <c r="G765" s="39" t="s">
        <v>3741</v>
      </c>
      <c r="H765" s="39" t="s">
        <v>4413</v>
      </c>
      <c r="I765" s="39" t="s">
        <v>3742</v>
      </c>
      <c r="J765" s="42">
        <v>40</v>
      </c>
      <c r="K765" s="43">
        <v>26100.01</v>
      </c>
      <c r="L765" s="43">
        <v>29232.01</v>
      </c>
      <c r="M765" s="43">
        <v>652.5</v>
      </c>
      <c r="N765" s="39" t="s">
        <v>3743</v>
      </c>
      <c r="O765" s="39" t="s">
        <v>4315</v>
      </c>
      <c r="P765" s="39" t="s">
        <v>4059</v>
      </c>
      <c r="Q765" s="37">
        <v>40</v>
      </c>
      <c r="R765" s="38" t="s">
        <v>4316</v>
      </c>
      <c r="S765" s="36" t="s">
        <v>3744</v>
      </c>
      <c r="T765" s="36" t="s">
        <v>4014</v>
      </c>
      <c r="U765" s="22" t="str">
        <f>IFERROR(VLOOKUP(C765,Mapping!B:H,5,0),"RBM to inform")</f>
        <v>MUMBAI</v>
      </c>
      <c r="V765" s="22" t="str">
        <f>IFERROR(VLOOKUP(C765,Mapping!B:H,6,0),"RBM to inform")</f>
        <v>MUMBAI ABM</v>
      </c>
      <c r="W765" s="22" t="str">
        <f>IFERROR(VLOOKUP(C765,Mapping!B:H,7,0),"RBM to inform")</f>
        <v>MUMBAI SM</v>
      </c>
    </row>
    <row r="766" spans="1:23">
      <c r="A766" s="39" t="s">
        <v>5246</v>
      </c>
      <c r="B766" s="41">
        <v>44694</v>
      </c>
      <c r="C766" s="39" t="s">
        <v>2018</v>
      </c>
      <c r="D766" s="39" t="s">
        <v>1685</v>
      </c>
      <c r="E766" s="39" t="s">
        <v>4135</v>
      </c>
      <c r="F766" s="39" t="s">
        <v>4136</v>
      </c>
      <c r="G766" s="39" t="s">
        <v>3741</v>
      </c>
      <c r="H766" s="39" t="s">
        <v>4193</v>
      </c>
      <c r="I766" s="39" t="s">
        <v>3742</v>
      </c>
      <c r="J766" s="42">
        <v>50</v>
      </c>
      <c r="K766" s="43">
        <v>16328.6</v>
      </c>
      <c r="L766" s="43">
        <v>18288.02</v>
      </c>
      <c r="M766" s="43">
        <v>326.57</v>
      </c>
      <c r="N766" s="39" t="s">
        <v>3743</v>
      </c>
      <c r="O766" s="39" t="s">
        <v>4315</v>
      </c>
      <c r="P766" s="39" t="s">
        <v>4616</v>
      </c>
      <c r="Q766" s="37">
        <v>50</v>
      </c>
      <c r="R766" s="38" t="s">
        <v>4316</v>
      </c>
      <c r="S766" s="36" t="s">
        <v>3744</v>
      </c>
      <c r="T766" s="36" t="s">
        <v>4014</v>
      </c>
      <c r="U766" s="22" t="str">
        <f>IFERROR(VLOOKUP(C766,Mapping!B:H,5,0),"RBM to inform")</f>
        <v>MUMBAI</v>
      </c>
      <c r="V766" s="22" t="str">
        <f>IFERROR(VLOOKUP(C766,Mapping!B:H,6,0),"RBM to inform")</f>
        <v>MUMBAI ABM</v>
      </c>
      <c r="W766" s="22" t="str">
        <f>IFERROR(VLOOKUP(C766,Mapping!B:H,7,0),"RBM to inform")</f>
        <v>MUMBAI SM</v>
      </c>
    </row>
    <row r="767" spans="1:23">
      <c r="A767" s="39" t="s">
        <v>5246</v>
      </c>
      <c r="B767" s="41">
        <v>44694</v>
      </c>
      <c r="C767" s="39" t="s">
        <v>2018</v>
      </c>
      <c r="D767" s="39" t="s">
        <v>1685</v>
      </c>
      <c r="E767" s="39" t="s">
        <v>4188</v>
      </c>
      <c r="F767" s="39" t="s">
        <v>4189</v>
      </c>
      <c r="G767" s="39" t="s">
        <v>3741</v>
      </c>
      <c r="H767" s="39" t="s">
        <v>4190</v>
      </c>
      <c r="I767" s="39" t="s">
        <v>3742</v>
      </c>
      <c r="J767" s="42">
        <v>8</v>
      </c>
      <c r="K767" s="43">
        <v>10440.07</v>
      </c>
      <c r="L767" s="43">
        <v>11692.87</v>
      </c>
      <c r="M767" s="43">
        <v>1305</v>
      </c>
      <c r="N767" s="39" t="s">
        <v>3743</v>
      </c>
      <c r="O767" s="39" t="s">
        <v>4315</v>
      </c>
      <c r="P767" s="39" t="s">
        <v>4616</v>
      </c>
      <c r="Q767" s="37">
        <v>8</v>
      </c>
      <c r="R767" s="38" t="s">
        <v>4316</v>
      </c>
      <c r="S767" s="36" t="s">
        <v>3744</v>
      </c>
      <c r="T767" s="36" t="s">
        <v>4014</v>
      </c>
      <c r="U767" s="22" t="str">
        <f>IFERROR(VLOOKUP(C767,Mapping!B:H,5,0),"RBM to inform")</f>
        <v>MUMBAI</v>
      </c>
      <c r="V767" s="22" t="str">
        <f>IFERROR(VLOOKUP(C767,Mapping!B:H,6,0),"RBM to inform")</f>
        <v>MUMBAI ABM</v>
      </c>
      <c r="W767" s="22" t="str">
        <f>IFERROR(VLOOKUP(C767,Mapping!B:H,7,0),"RBM to inform")</f>
        <v>MUMBAI SM</v>
      </c>
    </row>
    <row r="768" spans="1:23">
      <c r="A768" s="39" t="s">
        <v>5247</v>
      </c>
      <c r="B768" s="41">
        <v>44694</v>
      </c>
      <c r="C768" s="39" t="s">
        <v>1686</v>
      </c>
      <c r="D768" s="39" t="s">
        <v>1685</v>
      </c>
      <c r="E768" s="39" t="s">
        <v>4183</v>
      </c>
      <c r="F768" s="39" t="s">
        <v>4184</v>
      </c>
      <c r="G768" s="39" t="s">
        <v>3741</v>
      </c>
      <c r="H768" s="39" t="s">
        <v>4185</v>
      </c>
      <c r="I768" s="39" t="s">
        <v>3742</v>
      </c>
      <c r="J768" s="42">
        <v>3</v>
      </c>
      <c r="K768" s="43">
        <v>3914.99</v>
      </c>
      <c r="L768" s="43">
        <v>4384.79</v>
      </c>
      <c r="M768" s="43">
        <v>1305</v>
      </c>
      <c r="N768" s="39" t="s">
        <v>3743</v>
      </c>
      <c r="O768" s="39" t="s">
        <v>4315</v>
      </c>
      <c r="P768" s="39" t="s">
        <v>5248</v>
      </c>
      <c r="Q768" s="37">
        <v>3</v>
      </c>
      <c r="R768" s="38" t="s">
        <v>4316</v>
      </c>
      <c r="S768" s="36" t="s">
        <v>3744</v>
      </c>
      <c r="T768" s="36" t="s">
        <v>4014</v>
      </c>
      <c r="U768" s="22" t="str">
        <f>IFERROR(VLOOKUP(C768,Mapping!B:H,5,0),"RBM to inform")</f>
        <v>MUMBAI</v>
      </c>
      <c r="V768" s="22" t="str">
        <f>IFERROR(VLOOKUP(C768,Mapping!B:H,6,0),"RBM to inform")</f>
        <v>MUMBAI ABM</v>
      </c>
      <c r="W768" s="22" t="str">
        <f>IFERROR(VLOOKUP(C768,Mapping!B:H,7,0),"RBM to inform")</f>
        <v>MUMBAI SM</v>
      </c>
    </row>
    <row r="769" spans="1:23">
      <c r="A769" s="39" t="s">
        <v>5249</v>
      </c>
      <c r="B769" s="41">
        <v>44694</v>
      </c>
      <c r="C769" s="39" t="s">
        <v>2026</v>
      </c>
      <c r="D769" s="39" t="s">
        <v>322</v>
      </c>
      <c r="E769" s="39" t="s">
        <v>4197</v>
      </c>
      <c r="F769" s="39" t="s">
        <v>4198</v>
      </c>
      <c r="G769" s="39" t="s">
        <v>3741</v>
      </c>
      <c r="H769" s="39" t="s">
        <v>4413</v>
      </c>
      <c r="I769" s="39" t="s">
        <v>3742</v>
      </c>
      <c r="J769" s="42">
        <v>18</v>
      </c>
      <c r="K769" s="43">
        <v>11744.97</v>
      </c>
      <c r="L769" s="43">
        <v>13154.37</v>
      </c>
      <c r="M769" s="43">
        <v>652.5</v>
      </c>
      <c r="N769" s="39" t="s">
        <v>3743</v>
      </c>
      <c r="O769" s="39" t="s">
        <v>4315</v>
      </c>
      <c r="P769" s="39" t="s">
        <v>2026</v>
      </c>
      <c r="Q769" s="37">
        <v>18</v>
      </c>
      <c r="R769" s="38" t="s">
        <v>4316</v>
      </c>
      <c r="S769" s="36" t="s">
        <v>3744</v>
      </c>
      <c r="T769" s="36" t="s">
        <v>4014</v>
      </c>
      <c r="U769" s="22" t="str">
        <f>IFERROR(VLOOKUP(C769,Mapping!B:H,5,0),"RBM to inform")</f>
        <v>MUMBAI</v>
      </c>
      <c r="V769" s="22" t="str">
        <f>IFERROR(VLOOKUP(C769,Mapping!B:H,6,0),"RBM to inform")</f>
        <v>MUMBAI ABM</v>
      </c>
      <c r="W769" s="22" t="str">
        <f>IFERROR(VLOOKUP(C769,Mapping!B:H,7,0),"RBM to inform")</f>
        <v>MUMBAI SM</v>
      </c>
    </row>
    <row r="770" spans="1:23">
      <c r="A770" s="39" t="s">
        <v>5249</v>
      </c>
      <c r="B770" s="41">
        <v>44694</v>
      </c>
      <c r="C770" s="39" t="s">
        <v>2026</v>
      </c>
      <c r="D770" s="39" t="s">
        <v>322</v>
      </c>
      <c r="E770" s="39" t="s">
        <v>4135</v>
      </c>
      <c r="F770" s="39" t="s">
        <v>4136</v>
      </c>
      <c r="G770" s="39" t="s">
        <v>3741</v>
      </c>
      <c r="H770" s="39" t="s">
        <v>4193</v>
      </c>
      <c r="I770" s="39" t="s">
        <v>3742</v>
      </c>
      <c r="J770" s="42">
        <v>10</v>
      </c>
      <c r="K770" s="43">
        <v>3265.69</v>
      </c>
      <c r="L770" s="43">
        <v>3657.57</v>
      </c>
      <c r="M770" s="43">
        <v>326.57</v>
      </c>
      <c r="N770" s="39" t="s">
        <v>3743</v>
      </c>
      <c r="O770" s="39" t="s">
        <v>4315</v>
      </c>
      <c r="P770" s="39" t="s">
        <v>2026</v>
      </c>
      <c r="Q770" s="37">
        <v>10</v>
      </c>
      <c r="R770" s="38" t="s">
        <v>4316</v>
      </c>
      <c r="S770" s="36" t="s">
        <v>3744</v>
      </c>
      <c r="T770" s="36" t="s">
        <v>4014</v>
      </c>
      <c r="U770" s="22" t="str">
        <f>IFERROR(VLOOKUP(C770,Mapping!B:H,5,0),"RBM to inform")</f>
        <v>MUMBAI</v>
      </c>
      <c r="V770" s="22" t="str">
        <f>IFERROR(VLOOKUP(C770,Mapping!B:H,6,0),"RBM to inform")</f>
        <v>MUMBAI ABM</v>
      </c>
      <c r="W770" s="22" t="str">
        <f>IFERROR(VLOOKUP(C770,Mapping!B:H,7,0),"RBM to inform")</f>
        <v>MUMBAI SM</v>
      </c>
    </row>
    <row r="771" spans="1:23">
      <c r="A771" s="39" t="s">
        <v>5249</v>
      </c>
      <c r="B771" s="41">
        <v>44694</v>
      </c>
      <c r="C771" s="39" t="s">
        <v>2026</v>
      </c>
      <c r="D771" s="39" t="s">
        <v>322</v>
      </c>
      <c r="E771" s="39" t="s">
        <v>4188</v>
      </c>
      <c r="F771" s="39" t="s">
        <v>4189</v>
      </c>
      <c r="G771" s="39" t="s">
        <v>3741</v>
      </c>
      <c r="H771" s="39" t="s">
        <v>4190</v>
      </c>
      <c r="I771" s="39" t="s">
        <v>3742</v>
      </c>
      <c r="J771" s="42">
        <v>24</v>
      </c>
      <c r="K771" s="43">
        <v>31319.919999999998</v>
      </c>
      <c r="L771" s="43">
        <v>35078.32</v>
      </c>
      <c r="M771" s="43">
        <v>1305</v>
      </c>
      <c r="N771" s="39" t="s">
        <v>3743</v>
      </c>
      <c r="O771" s="39" t="s">
        <v>4315</v>
      </c>
      <c r="P771" s="39" t="s">
        <v>2026</v>
      </c>
      <c r="Q771" s="37">
        <v>24</v>
      </c>
      <c r="R771" s="38" t="s">
        <v>4316</v>
      </c>
      <c r="S771" s="36" t="s">
        <v>3744</v>
      </c>
      <c r="T771" s="36" t="s">
        <v>4014</v>
      </c>
      <c r="U771" s="22" t="str">
        <f>IFERROR(VLOOKUP(C771,Mapping!B:H,5,0),"RBM to inform")</f>
        <v>MUMBAI</v>
      </c>
      <c r="V771" s="22" t="str">
        <f>IFERROR(VLOOKUP(C771,Mapping!B:H,6,0),"RBM to inform")</f>
        <v>MUMBAI ABM</v>
      </c>
      <c r="W771" s="22" t="str">
        <f>IFERROR(VLOOKUP(C771,Mapping!B:H,7,0),"RBM to inform")</f>
        <v>MUMBAI SM</v>
      </c>
    </row>
    <row r="772" spans="1:23">
      <c r="A772" s="39" t="s">
        <v>5250</v>
      </c>
      <c r="B772" s="41">
        <v>44694</v>
      </c>
      <c r="C772" s="39" t="s">
        <v>3832</v>
      </c>
      <c r="D772" s="39" t="s">
        <v>3833</v>
      </c>
      <c r="E772" s="39" t="s">
        <v>4135</v>
      </c>
      <c r="F772" s="39" t="s">
        <v>4136</v>
      </c>
      <c r="G772" s="39" t="s">
        <v>3741</v>
      </c>
      <c r="H772" s="39" t="s">
        <v>4193</v>
      </c>
      <c r="I772" s="39" t="s">
        <v>3742</v>
      </c>
      <c r="J772" s="42">
        <v>10</v>
      </c>
      <c r="K772" s="43">
        <v>3265.83</v>
      </c>
      <c r="L772" s="43">
        <v>3657.71</v>
      </c>
      <c r="M772" s="43">
        <v>326.57</v>
      </c>
      <c r="N772" s="39" t="s">
        <v>3743</v>
      </c>
      <c r="O772" s="39" t="s">
        <v>4315</v>
      </c>
      <c r="P772" s="39" t="s">
        <v>3832</v>
      </c>
      <c r="Q772" s="37">
        <v>10</v>
      </c>
      <c r="R772" s="38" t="s">
        <v>4316</v>
      </c>
      <c r="S772" s="36" t="s">
        <v>3744</v>
      </c>
      <c r="T772" s="36" t="s">
        <v>4014</v>
      </c>
      <c r="U772" s="22" t="str">
        <f>IFERROR(VLOOKUP(C772,Mapping!B:H,5,0),"RBM to inform")</f>
        <v>MUMBAI</v>
      </c>
      <c r="V772" s="22" t="str">
        <f>IFERROR(VLOOKUP(C772,Mapping!B:H,6,0),"RBM to inform")</f>
        <v>MUMBAI ABM</v>
      </c>
      <c r="W772" s="22" t="str">
        <f>IFERROR(VLOOKUP(C772,Mapping!B:H,7,0),"RBM to inform")</f>
        <v>MUMBAI SM</v>
      </c>
    </row>
    <row r="773" spans="1:23">
      <c r="A773" s="39" t="s">
        <v>5250</v>
      </c>
      <c r="B773" s="41">
        <v>44694</v>
      </c>
      <c r="C773" s="39" t="s">
        <v>3832</v>
      </c>
      <c r="D773" s="39" t="s">
        <v>3833</v>
      </c>
      <c r="E773" s="39" t="s">
        <v>4188</v>
      </c>
      <c r="F773" s="39" t="s">
        <v>4189</v>
      </c>
      <c r="G773" s="39" t="s">
        <v>3741</v>
      </c>
      <c r="H773" s="39" t="s">
        <v>4190</v>
      </c>
      <c r="I773" s="39" t="s">
        <v>3742</v>
      </c>
      <c r="J773" s="42">
        <v>5</v>
      </c>
      <c r="K773" s="43">
        <v>6525.27</v>
      </c>
      <c r="L773" s="43">
        <v>7308.27</v>
      </c>
      <c r="M773" s="43">
        <v>1305</v>
      </c>
      <c r="N773" s="39" t="s">
        <v>3743</v>
      </c>
      <c r="O773" s="39" t="s">
        <v>4315</v>
      </c>
      <c r="P773" s="39" t="s">
        <v>3832</v>
      </c>
      <c r="Q773" s="37">
        <v>5</v>
      </c>
      <c r="R773" s="38" t="s">
        <v>4316</v>
      </c>
      <c r="S773" s="36" t="s">
        <v>3744</v>
      </c>
      <c r="T773" s="36" t="s">
        <v>4014</v>
      </c>
      <c r="U773" s="22" t="str">
        <f>IFERROR(VLOOKUP(C773,Mapping!B:H,5,0),"RBM to inform")</f>
        <v>MUMBAI</v>
      </c>
      <c r="V773" s="22" t="str">
        <f>IFERROR(VLOOKUP(C773,Mapping!B:H,6,0),"RBM to inform")</f>
        <v>MUMBAI ABM</v>
      </c>
      <c r="W773" s="22" t="str">
        <f>IFERROR(VLOOKUP(C773,Mapping!B:H,7,0),"RBM to inform")</f>
        <v>MUMBAI SM</v>
      </c>
    </row>
    <row r="774" spans="1:23">
      <c r="A774" s="39" t="s">
        <v>5251</v>
      </c>
      <c r="B774" s="41">
        <v>44694</v>
      </c>
      <c r="C774" s="39" t="s">
        <v>2027</v>
      </c>
      <c r="D774" s="39" t="s">
        <v>1719</v>
      </c>
      <c r="E774" s="39" t="s">
        <v>4197</v>
      </c>
      <c r="F774" s="39" t="s">
        <v>4198</v>
      </c>
      <c r="G774" s="39" t="s">
        <v>3741</v>
      </c>
      <c r="H774" s="39" t="s">
        <v>4413</v>
      </c>
      <c r="I774" s="39" t="s">
        <v>3742</v>
      </c>
      <c r="J774" s="42">
        <v>10</v>
      </c>
      <c r="K774" s="43">
        <v>6525.15</v>
      </c>
      <c r="L774" s="43">
        <v>7308.15</v>
      </c>
      <c r="M774" s="43">
        <v>652.5</v>
      </c>
      <c r="N774" s="39" t="s">
        <v>3743</v>
      </c>
      <c r="O774" s="39" t="s">
        <v>4315</v>
      </c>
      <c r="P774" s="39" t="s">
        <v>2027</v>
      </c>
      <c r="Q774" s="37">
        <v>10</v>
      </c>
      <c r="R774" s="38" t="s">
        <v>4316</v>
      </c>
      <c r="S774" s="36" t="s">
        <v>3744</v>
      </c>
      <c r="T774" s="36" t="s">
        <v>4014</v>
      </c>
      <c r="U774" s="22" t="str">
        <f>IFERROR(VLOOKUP(C774,Mapping!B:H,5,0),"RBM to inform")</f>
        <v>MUMBAI</v>
      </c>
      <c r="V774" s="22" t="str">
        <f>IFERROR(VLOOKUP(C774,Mapping!B:H,6,0),"RBM to inform")</f>
        <v>MUMBAI ABM</v>
      </c>
      <c r="W774" s="22" t="str">
        <f>IFERROR(VLOOKUP(C774,Mapping!B:H,7,0),"RBM to inform")</f>
        <v>MUMBAI SM</v>
      </c>
    </row>
    <row r="775" spans="1:23">
      <c r="A775" s="39" t="s">
        <v>5252</v>
      </c>
      <c r="B775" s="41">
        <v>44694</v>
      </c>
      <c r="C775" s="39" t="s">
        <v>4179</v>
      </c>
      <c r="D775" s="39" t="s">
        <v>4180</v>
      </c>
      <c r="E775" s="39" t="s">
        <v>4197</v>
      </c>
      <c r="F775" s="39" t="s">
        <v>4198</v>
      </c>
      <c r="G775" s="39" t="s">
        <v>3741</v>
      </c>
      <c r="H775" s="39" t="s">
        <v>4413</v>
      </c>
      <c r="I775" s="39" t="s">
        <v>3742</v>
      </c>
      <c r="J775" s="42">
        <v>5</v>
      </c>
      <c r="K775" s="43">
        <v>3262.47</v>
      </c>
      <c r="L775" s="43">
        <v>3653.97</v>
      </c>
      <c r="M775" s="43">
        <v>652.5</v>
      </c>
      <c r="N775" s="39" t="s">
        <v>3743</v>
      </c>
      <c r="O775" s="39" t="s">
        <v>4315</v>
      </c>
      <c r="P775" s="39" t="s">
        <v>4179</v>
      </c>
      <c r="Q775" s="37">
        <v>5</v>
      </c>
      <c r="R775" s="38" t="s">
        <v>4316</v>
      </c>
      <c r="S775" s="36" t="s">
        <v>3744</v>
      </c>
      <c r="T775" s="36" t="s">
        <v>4014</v>
      </c>
      <c r="U775" s="22" t="str">
        <f>IFERROR(VLOOKUP(C775,Mapping!B:H,5,0),"RBM to inform")</f>
        <v>MUMBAI</v>
      </c>
      <c r="V775" s="22" t="str">
        <f>IFERROR(VLOOKUP(C775,Mapping!B:H,6,0),"RBM to inform")</f>
        <v>MUMBAI ABM</v>
      </c>
      <c r="W775" s="22" t="str">
        <f>IFERROR(VLOOKUP(C775,Mapping!B:H,7,0),"RBM to inform")</f>
        <v>MUMBAI SM</v>
      </c>
    </row>
    <row r="776" spans="1:23">
      <c r="A776" s="39" t="s">
        <v>5252</v>
      </c>
      <c r="B776" s="41">
        <v>44694</v>
      </c>
      <c r="C776" s="39" t="s">
        <v>4179</v>
      </c>
      <c r="D776" s="39" t="s">
        <v>4180</v>
      </c>
      <c r="E776" s="39" t="s">
        <v>4183</v>
      </c>
      <c r="F776" s="39" t="s">
        <v>4184</v>
      </c>
      <c r="G776" s="39" t="s">
        <v>3741</v>
      </c>
      <c r="H776" s="39" t="s">
        <v>4185</v>
      </c>
      <c r="I776" s="39" t="s">
        <v>3742</v>
      </c>
      <c r="J776" s="42">
        <v>3</v>
      </c>
      <c r="K776" s="43">
        <v>3914.95</v>
      </c>
      <c r="L776" s="43">
        <v>4384.75</v>
      </c>
      <c r="M776" s="43">
        <v>1305</v>
      </c>
      <c r="N776" s="39" t="s">
        <v>3743</v>
      </c>
      <c r="O776" s="39" t="s">
        <v>4315</v>
      </c>
      <c r="P776" s="39" t="s">
        <v>4179</v>
      </c>
      <c r="Q776" s="37">
        <v>3</v>
      </c>
      <c r="R776" s="38" t="s">
        <v>4316</v>
      </c>
      <c r="S776" s="36" t="s">
        <v>3744</v>
      </c>
      <c r="T776" s="36" t="s">
        <v>4014</v>
      </c>
      <c r="U776" s="22" t="str">
        <f>IFERROR(VLOOKUP(C776,Mapping!B:H,5,0),"RBM to inform")</f>
        <v>MUMBAI</v>
      </c>
      <c r="V776" s="22" t="str">
        <f>IFERROR(VLOOKUP(C776,Mapping!B:H,6,0),"RBM to inform")</f>
        <v>MUMBAI ABM</v>
      </c>
      <c r="W776" s="22" t="str">
        <f>IFERROR(VLOOKUP(C776,Mapping!B:H,7,0),"RBM to inform")</f>
        <v>MUMBAI SM</v>
      </c>
    </row>
    <row r="777" spans="1:23">
      <c r="A777" s="39" t="s">
        <v>5253</v>
      </c>
      <c r="B777" s="41">
        <v>44694</v>
      </c>
      <c r="C777" s="39" t="s">
        <v>2028</v>
      </c>
      <c r="D777" s="39" t="s">
        <v>24</v>
      </c>
      <c r="E777" s="39" t="s">
        <v>4183</v>
      </c>
      <c r="F777" s="39" t="s">
        <v>4184</v>
      </c>
      <c r="G777" s="39" t="s">
        <v>3741</v>
      </c>
      <c r="H777" s="39" t="s">
        <v>4185</v>
      </c>
      <c r="I777" s="39" t="s">
        <v>3742</v>
      </c>
      <c r="J777" s="42">
        <v>5</v>
      </c>
      <c r="K777" s="43">
        <v>6524.84</v>
      </c>
      <c r="L777" s="43">
        <v>7307.84</v>
      </c>
      <c r="M777" s="43">
        <v>1305</v>
      </c>
      <c r="N777" s="39" t="s">
        <v>3743</v>
      </c>
      <c r="O777" s="39" t="s">
        <v>4315</v>
      </c>
      <c r="P777" s="39" t="s">
        <v>2028</v>
      </c>
      <c r="Q777" s="37">
        <v>5</v>
      </c>
      <c r="R777" s="38" t="s">
        <v>4316</v>
      </c>
      <c r="S777" s="36" t="s">
        <v>3744</v>
      </c>
      <c r="T777" s="36" t="s">
        <v>4014</v>
      </c>
      <c r="U777" s="22" t="str">
        <f>IFERROR(VLOOKUP(C777,Mapping!B:H,5,0),"RBM to inform")</f>
        <v>MUMBAI</v>
      </c>
      <c r="V777" s="22" t="str">
        <f>IFERROR(VLOOKUP(C777,Mapping!B:H,6,0),"RBM to inform")</f>
        <v>MUMBAI ABM</v>
      </c>
      <c r="W777" s="22" t="str">
        <f>IFERROR(VLOOKUP(C777,Mapping!B:H,7,0),"RBM to inform")</f>
        <v>MUMBAI SM</v>
      </c>
    </row>
    <row r="778" spans="1:23">
      <c r="A778" s="39" t="s">
        <v>5253</v>
      </c>
      <c r="B778" s="41">
        <v>44694</v>
      </c>
      <c r="C778" s="39" t="s">
        <v>2028</v>
      </c>
      <c r="D778" s="39" t="s">
        <v>24</v>
      </c>
      <c r="E778" s="39" t="s">
        <v>4135</v>
      </c>
      <c r="F778" s="39" t="s">
        <v>4136</v>
      </c>
      <c r="G778" s="39" t="s">
        <v>3741</v>
      </c>
      <c r="H778" s="39" t="s">
        <v>4193</v>
      </c>
      <c r="I778" s="39" t="s">
        <v>3742</v>
      </c>
      <c r="J778" s="42">
        <v>10</v>
      </c>
      <c r="K778" s="43">
        <v>3265.62</v>
      </c>
      <c r="L778" s="43">
        <v>3657.5</v>
      </c>
      <c r="M778" s="43">
        <v>326.57</v>
      </c>
      <c r="N778" s="39" t="s">
        <v>3743</v>
      </c>
      <c r="O778" s="39" t="s">
        <v>4315</v>
      </c>
      <c r="P778" s="39" t="s">
        <v>2028</v>
      </c>
      <c r="Q778" s="37">
        <v>10</v>
      </c>
      <c r="R778" s="38" t="s">
        <v>4316</v>
      </c>
      <c r="S778" s="36" t="s">
        <v>3744</v>
      </c>
      <c r="T778" s="36" t="s">
        <v>4014</v>
      </c>
      <c r="U778" s="22" t="str">
        <f>IFERROR(VLOOKUP(C778,Mapping!B:H,5,0),"RBM to inform")</f>
        <v>MUMBAI</v>
      </c>
      <c r="V778" s="22" t="str">
        <f>IFERROR(VLOOKUP(C778,Mapping!B:H,6,0),"RBM to inform")</f>
        <v>MUMBAI ABM</v>
      </c>
      <c r="W778" s="22" t="str">
        <f>IFERROR(VLOOKUP(C778,Mapping!B:H,7,0),"RBM to inform")</f>
        <v>MUMBAI SM</v>
      </c>
    </row>
    <row r="779" spans="1:23">
      <c r="A779" s="39" t="s">
        <v>5361</v>
      </c>
      <c r="B779" s="41">
        <v>44695</v>
      </c>
      <c r="C779" s="39" t="s">
        <v>2020</v>
      </c>
      <c r="D779" s="39" t="s">
        <v>1572</v>
      </c>
      <c r="E779" s="39" t="s">
        <v>4183</v>
      </c>
      <c r="F779" s="39" t="s">
        <v>4184</v>
      </c>
      <c r="G779" s="39" t="s">
        <v>3741</v>
      </c>
      <c r="H779" s="39" t="s">
        <v>4185</v>
      </c>
      <c r="I779" s="39" t="s">
        <v>3742</v>
      </c>
      <c r="J779" s="42">
        <v>7</v>
      </c>
      <c r="K779" s="43">
        <v>9135.02</v>
      </c>
      <c r="L779" s="43">
        <v>10231.219999999999</v>
      </c>
      <c r="M779" s="43">
        <v>1305</v>
      </c>
      <c r="N779" s="39" t="s">
        <v>3743</v>
      </c>
      <c r="O779" s="39" t="s">
        <v>4315</v>
      </c>
      <c r="P779" s="39" t="s">
        <v>2020</v>
      </c>
      <c r="Q779" s="37">
        <v>7</v>
      </c>
      <c r="R779" s="38" t="s">
        <v>4316</v>
      </c>
      <c r="S779" s="36" t="s">
        <v>3744</v>
      </c>
      <c r="T779" s="36" t="s">
        <v>4014</v>
      </c>
      <c r="U779" s="22" t="str">
        <f>IFERROR(VLOOKUP(C779,Mapping!B:H,5,0),"RBM to inform")</f>
        <v>MUMBAI</v>
      </c>
      <c r="V779" s="22" t="str">
        <f>IFERROR(VLOOKUP(C779,Mapping!B:H,6,0),"RBM to inform")</f>
        <v>MUMBAI ABM</v>
      </c>
      <c r="W779" s="22" t="str">
        <f>IFERROR(VLOOKUP(C779,Mapping!B:H,7,0),"RBM to inform")</f>
        <v>MUMBAI SM</v>
      </c>
    </row>
    <row r="780" spans="1:23">
      <c r="A780" s="39" t="s">
        <v>5361</v>
      </c>
      <c r="B780" s="41">
        <v>44695</v>
      </c>
      <c r="C780" s="39" t="s">
        <v>2020</v>
      </c>
      <c r="D780" s="39" t="s">
        <v>1572</v>
      </c>
      <c r="E780" s="39" t="s">
        <v>4135</v>
      </c>
      <c r="F780" s="39" t="s">
        <v>4136</v>
      </c>
      <c r="G780" s="39" t="s">
        <v>3741</v>
      </c>
      <c r="H780" s="39" t="s">
        <v>4193</v>
      </c>
      <c r="I780" s="39" t="s">
        <v>3742</v>
      </c>
      <c r="J780" s="42">
        <v>5</v>
      </c>
      <c r="K780" s="43">
        <v>1632.85</v>
      </c>
      <c r="L780" s="43">
        <v>1828.79</v>
      </c>
      <c r="M780" s="43">
        <v>326.57</v>
      </c>
      <c r="N780" s="39" t="s">
        <v>3743</v>
      </c>
      <c r="O780" s="39" t="s">
        <v>4315</v>
      </c>
      <c r="P780" s="39" t="s">
        <v>2020</v>
      </c>
      <c r="Q780" s="37">
        <v>5</v>
      </c>
      <c r="R780" s="38" t="s">
        <v>4316</v>
      </c>
      <c r="S780" s="36" t="s">
        <v>3744</v>
      </c>
      <c r="T780" s="36" t="s">
        <v>4014</v>
      </c>
      <c r="U780" s="22" t="str">
        <f>IFERROR(VLOOKUP(C780,Mapping!B:H,5,0),"RBM to inform")</f>
        <v>MUMBAI</v>
      </c>
      <c r="V780" s="22" t="str">
        <f>IFERROR(VLOOKUP(C780,Mapping!B:H,6,0),"RBM to inform")</f>
        <v>MUMBAI ABM</v>
      </c>
      <c r="W780" s="22" t="str">
        <f>IFERROR(VLOOKUP(C780,Mapping!B:H,7,0),"RBM to inform")</f>
        <v>MUMBAI SM</v>
      </c>
    </row>
    <row r="781" spans="1:23">
      <c r="A781" s="39" t="s">
        <v>5362</v>
      </c>
      <c r="B781" s="41">
        <v>44695</v>
      </c>
      <c r="C781" s="39" t="s">
        <v>2060</v>
      </c>
      <c r="D781" s="39" t="s">
        <v>54</v>
      </c>
      <c r="E781" s="39" t="s">
        <v>4188</v>
      </c>
      <c r="F781" s="39" t="s">
        <v>4189</v>
      </c>
      <c r="G781" s="39" t="s">
        <v>3741</v>
      </c>
      <c r="H781" s="39" t="s">
        <v>4190</v>
      </c>
      <c r="I781" s="39" t="s">
        <v>3742</v>
      </c>
      <c r="J781" s="42">
        <v>10</v>
      </c>
      <c r="K781" s="43">
        <v>13049.97</v>
      </c>
      <c r="L781" s="43">
        <v>14615.97</v>
      </c>
      <c r="M781" s="43">
        <v>1305</v>
      </c>
      <c r="N781" s="39" t="s">
        <v>3743</v>
      </c>
      <c r="O781" s="39" t="s">
        <v>4315</v>
      </c>
      <c r="P781" s="39" t="s">
        <v>2060</v>
      </c>
      <c r="Q781" s="37">
        <v>10</v>
      </c>
      <c r="R781" s="38" t="s">
        <v>4316</v>
      </c>
      <c r="S781" s="36" t="s">
        <v>3744</v>
      </c>
      <c r="T781" s="36" t="s">
        <v>4014</v>
      </c>
      <c r="U781" s="22" t="str">
        <f>IFERROR(VLOOKUP(C781,Mapping!B:H,5,0),"RBM to inform")</f>
        <v>MUMBAI</v>
      </c>
      <c r="V781" s="22" t="str">
        <f>IFERROR(VLOOKUP(C781,Mapping!B:H,6,0),"RBM to inform")</f>
        <v>MUMBAI ABM</v>
      </c>
      <c r="W781" s="22" t="str">
        <f>IFERROR(VLOOKUP(C781,Mapping!B:H,7,0),"RBM to inform")</f>
        <v>MUMBAI SM</v>
      </c>
    </row>
    <row r="782" spans="1:23">
      <c r="A782" s="39" t="s">
        <v>5363</v>
      </c>
      <c r="B782" s="41">
        <v>44695</v>
      </c>
      <c r="C782" s="39" t="s">
        <v>3085</v>
      </c>
      <c r="D782" s="39" t="s">
        <v>965</v>
      </c>
      <c r="E782" s="39" t="s">
        <v>4135</v>
      </c>
      <c r="F782" s="39" t="s">
        <v>4136</v>
      </c>
      <c r="G782" s="39" t="s">
        <v>3741</v>
      </c>
      <c r="H782" s="39" t="s">
        <v>4193</v>
      </c>
      <c r="I782" s="39" t="s">
        <v>3742</v>
      </c>
      <c r="J782" s="42">
        <v>20</v>
      </c>
      <c r="K782" s="43">
        <v>6531.47</v>
      </c>
      <c r="L782" s="43">
        <v>7315.23</v>
      </c>
      <c r="M782" s="43">
        <v>326.57</v>
      </c>
      <c r="N782" s="39" t="s">
        <v>3743</v>
      </c>
      <c r="O782" s="39" t="s">
        <v>4315</v>
      </c>
      <c r="P782" s="39" t="s">
        <v>3085</v>
      </c>
      <c r="Q782" s="37">
        <v>20</v>
      </c>
      <c r="R782" s="38" t="s">
        <v>4316</v>
      </c>
      <c r="S782" s="36" t="s">
        <v>3744</v>
      </c>
      <c r="T782" s="36" t="s">
        <v>4014</v>
      </c>
      <c r="U782" s="22" t="str">
        <f>IFERROR(VLOOKUP(C782,Mapping!B:H,5,0),"RBM to inform")</f>
        <v>MUMBAI</v>
      </c>
      <c r="V782" s="22" t="str">
        <f>IFERROR(VLOOKUP(C782,Mapping!B:H,6,0),"RBM to inform")</f>
        <v>MUMBAI ABM</v>
      </c>
      <c r="W782" s="22" t="str">
        <f>IFERROR(VLOOKUP(C782,Mapping!B:H,7,0),"RBM to inform")</f>
        <v>MUMBAI SM</v>
      </c>
    </row>
    <row r="783" spans="1:23">
      <c r="A783" s="39" t="s">
        <v>5364</v>
      </c>
      <c r="B783" s="41">
        <v>44695</v>
      </c>
      <c r="C783" s="39" t="s">
        <v>2037</v>
      </c>
      <c r="D783" s="39" t="s">
        <v>5365</v>
      </c>
      <c r="E783" s="39" t="s">
        <v>4183</v>
      </c>
      <c r="F783" s="39" t="s">
        <v>4184</v>
      </c>
      <c r="G783" s="39" t="s">
        <v>3741</v>
      </c>
      <c r="H783" s="39" t="s">
        <v>4185</v>
      </c>
      <c r="I783" s="39" t="s">
        <v>3742</v>
      </c>
      <c r="J783" s="42">
        <v>3</v>
      </c>
      <c r="K783" s="43">
        <v>3914.94</v>
      </c>
      <c r="L783" s="43">
        <v>4384.74</v>
      </c>
      <c r="M783" s="43">
        <v>1305</v>
      </c>
      <c r="N783" s="39" t="s">
        <v>3743</v>
      </c>
      <c r="O783" s="39" t="s">
        <v>4315</v>
      </c>
      <c r="P783" s="39" t="s">
        <v>2037</v>
      </c>
      <c r="Q783" s="37">
        <v>3</v>
      </c>
      <c r="R783" s="38" t="s">
        <v>4316</v>
      </c>
      <c r="S783" s="36" t="s">
        <v>3744</v>
      </c>
      <c r="T783" s="36" t="s">
        <v>4014</v>
      </c>
      <c r="U783" s="22" t="str">
        <f>IFERROR(VLOOKUP(C783,Mapping!B:H,5,0),"RBM to inform")</f>
        <v>MUMBAI</v>
      </c>
      <c r="V783" s="22" t="str">
        <f>IFERROR(VLOOKUP(C783,Mapping!B:H,6,0),"RBM to inform")</f>
        <v>MUMBAI ABM</v>
      </c>
      <c r="W783" s="22" t="str">
        <f>IFERROR(VLOOKUP(C783,Mapping!B:H,7,0),"RBM to inform")</f>
        <v>MUMBAI SM</v>
      </c>
    </row>
    <row r="784" spans="1:23">
      <c r="A784" s="39" t="s">
        <v>5366</v>
      </c>
      <c r="B784" s="41">
        <v>44695</v>
      </c>
      <c r="C784" s="39" t="s">
        <v>2072</v>
      </c>
      <c r="D784" s="39" t="s">
        <v>321</v>
      </c>
      <c r="E784" s="39" t="s">
        <v>4197</v>
      </c>
      <c r="F784" s="39" t="s">
        <v>4198</v>
      </c>
      <c r="G784" s="39" t="s">
        <v>3741</v>
      </c>
      <c r="H784" s="39" t="s">
        <v>4413</v>
      </c>
      <c r="I784" s="39" t="s">
        <v>3742</v>
      </c>
      <c r="J784" s="42">
        <v>30</v>
      </c>
      <c r="K784" s="43">
        <v>19574.919999999998</v>
      </c>
      <c r="L784" s="43">
        <v>21923.919999999998</v>
      </c>
      <c r="M784" s="43">
        <v>652.5</v>
      </c>
      <c r="N784" s="39" t="s">
        <v>3743</v>
      </c>
      <c r="O784" s="39" t="s">
        <v>4315</v>
      </c>
      <c r="P784" s="39" t="s">
        <v>2072</v>
      </c>
      <c r="Q784" s="37">
        <v>30</v>
      </c>
      <c r="R784" s="38" t="s">
        <v>4316</v>
      </c>
      <c r="S784" s="36" t="s">
        <v>3744</v>
      </c>
      <c r="T784" s="36" t="s">
        <v>4014</v>
      </c>
      <c r="U784" s="22" t="str">
        <f>IFERROR(VLOOKUP(C784,Mapping!B:H,5,0),"RBM to inform")</f>
        <v>MUMBAI</v>
      </c>
      <c r="V784" s="22" t="str">
        <f>IFERROR(VLOOKUP(C784,Mapping!B:H,6,0),"RBM to inform")</f>
        <v>MUMBAI ABM</v>
      </c>
      <c r="W784" s="22" t="str">
        <f>IFERROR(VLOOKUP(C784,Mapping!B:H,7,0),"RBM to inform")</f>
        <v>MUMBAI SM</v>
      </c>
    </row>
    <row r="785" spans="1:23">
      <c r="A785" s="39" t="s">
        <v>5366</v>
      </c>
      <c r="B785" s="41">
        <v>44695</v>
      </c>
      <c r="C785" s="39" t="s">
        <v>2072</v>
      </c>
      <c r="D785" s="39" t="s">
        <v>321</v>
      </c>
      <c r="E785" s="39" t="s">
        <v>4135</v>
      </c>
      <c r="F785" s="39" t="s">
        <v>4136</v>
      </c>
      <c r="G785" s="39" t="s">
        <v>3741</v>
      </c>
      <c r="H785" s="39" t="s">
        <v>4193</v>
      </c>
      <c r="I785" s="39" t="s">
        <v>3742</v>
      </c>
      <c r="J785" s="42">
        <v>10</v>
      </c>
      <c r="K785" s="43">
        <v>3265.69</v>
      </c>
      <c r="L785" s="43">
        <v>3657.57</v>
      </c>
      <c r="M785" s="43">
        <v>326.57</v>
      </c>
      <c r="N785" s="39" t="s">
        <v>3743</v>
      </c>
      <c r="O785" s="39" t="s">
        <v>4315</v>
      </c>
      <c r="P785" s="39" t="s">
        <v>2072</v>
      </c>
      <c r="Q785" s="37">
        <v>10</v>
      </c>
      <c r="R785" s="38" t="s">
        <v>4316</v>
      </c>
      <c r="S785" s="36" t="s">
        <v>3744</v>
      </c>
      <c r="T785" s="36" t="s">
        <v>4014</v>
      </c>
      <c r="U785" s="22" t="str">
        <f>IFERROR(VLOOKUP(C785,Mapping!B:H,5,0),"RBM to inform")</f>
        <v>MUMBAI</v>
      </c>
      <c r="V785" s="22" t="str">
        <f>IFERROR(VLOOKUP(C785,Mapping!B:H,6,0),"RBM to inform")</f>
        <v>MUMBAI ABM</v>
      </c>
      <c r="W785" s="22" t="str">
        <f>IFERROR(VLOOKUP(C785,Mapping!B:H,7,0),"RBM to inform")</f>
        <v>MUMBAI SM</v>
      </c>
    </row>
    <row r="786" spans="1:23">
      <c r="A786" s="39" t="s">
        <v>5366</v>
      </c>
      <c r="B786" s="41">
        <v>44695</v>
      </c>
      <c r="C786" s="39" t="s">
        <v>2072</v>
      </c>
      <c r="D786" s="39" t="s">
        <v>321</v>
      </c>
      <c r="E786" s="39" t="s">
        <v>4188</v>
      </c>
      <c r="F786" s="39" t="s">
        <v>4189</v>
      </c>
      <c r="G786" s="39" t="s">
        <v>3741</v>
      </c>
      <c r="H786" s="39" t="s">
        <v>4190</v>
      </c>
      <c r="I786" s="39" t="s">
        <v>3742</v>
      </c>
      <c r="J786" s="42">
        <v>15</v>
      </c>
      <c r="K786" s="43">
        <v>19574.919999999998</v>
      </c>
      <c r="L786" s="43">
        <v>21923.919999999998</v>
      </c>
      <c r="M786" s="43">
        <v>1305</v>
      </c>
      <c r="N786" s="39" t="s">
        <v>3743</v>
      </c>
      <c r="O786" s="39" t="s">
        <v>4315</v>
      </c>
      <c r="P786" s="39" t="s">
        <v>2072</v>
      </c>
      <c r="Q786" s="37">
        <v>15</v>
      </c>
      <c r="R786" s="38" t="s">
        <v>4316</v>
      </c>
      <c r="S786" s="36" t="s">
        <v>3744</v>
      </c>
      <c r="T786" s="36" t="s">
        <v>4014</v>
      </c>
      <c r="U786" s="22" t="str">
        <f>IFERROR(VLOOKUP(C786,Mapping!B:H,5,0),"RBM to inform")</f>
        <v>MUMBAI</v>
      </c>
      <c r="V786" s="22" t="str">
        <f>IFERROR(VLOOKUP(C786,Mapping!B:H,6,0),"RBM to inform")</f>
        <v>MUMBAI ABM</v>
      </c>
      <c r="W786" s="22" t="str">
        <f>IFERROR(VLOOKUP(C786,Mapping!B:H,7,0),"RBM to inform")</f>
        <v>MUMBAI SM</v>
      </c>
    </row>
    <row r="787" spans="1:23">
      <c r="A787" s="39" t="s">
        <v>5497</v>
      </c>
      <c r="B787" s="41">
        <v>44697</v>
      </c>
      <c r="C787" s="39" t="s">
        <v>3028</v>
      </c>
      <c r="D787" s="39" t="s">
        <v>5498</v>
      </c>
      <c r="E787" s="39" t="s">
        <v>4183</v>
      </c>
      <c r="F787" s="39" t="s">
        <v>4184</v>
      </c>
      <c r="G787" s="39" t="s">
        <v>3741</v>
      </c>
      <c r="H787" s="39" t="s">
        <v>4185</v>
      </c>
      <c r="I787" s="39" t="s">
        <v>3742</v>
      </c>
      <c r="J787" s="42">
        <v>25</v>
      </c>
      <c r="K787" s="43">
        <v>32625</v>
      </c>
      <c r="L787" s="43">
        <v>36540</v>
      </c>
      <c r="M787" s="43">
        <v>1305</v>
      </c>
      <c r="N787" s="39" t="s">
        <v>3743</v>
      </c>
      <c r="O787" s="39" t="s">
        <v>4315</v>
      </c>
      <c r="P787" s="39" t="s">
        <v>3028</v>
      </c>
      <c r="Q787" s="37">
        <v>25</v>
      </c>
      <c r="R787" s="38" t="s">
        <v>4316</v>
      </c>
      <c r="S787" s="36" t="s">
        <v>3744</v>
      </c>
      <c r="T787" s="36" t="s">
        <v>4014</v>
      </c>
      <c r="U787" s="22" t="str">
        <f>IFERROR(VLOOKUP(C787,Mapping!B:H,5,0),"RBM to inform")</f>
        <v>MUMBAI</v>
      </c>
      <c r="V787" s="22" t="str">
        <f>IFERROR(VLOOKUP(C787,Mapping!B:H,6,0),"RBM to inform")</f>
        <v>MUMBAI ABM</v>
      </c>
      <c r="W787" s="22" t="str">
        <f>IFERROR(VLOOKUP(C787,Mapping!B:H,7,0),"RBM to inform")</f>
        <v>MUMBAI SM</v>
      </c>
    </row>
    <row r="788" spans="1:23">
      <c r="A788" s="39" t="s">
        <v>5499</v>
      </c>
      <c r="B788" s="41">
        <v>44697</v>
      </c>
      <c r="C788" s="39" t="s">
        <v>2029</v>
      </c>
      <c r="D788" s="39" t="s">
        <v>1213</v>
      </c>
      <c r="E788" s="39" t="s">
        <v>4135</v>
      </c>
      <c r="F788" s="39" t="s">
        <v>4136</v>
      </c>
      <c r="G788" s="39" t="s">
        <v>3741</v>
      </c>
      <c r="H788" s="39" t="s">
        <v>4193</v>
      </c>
      <c r="I788" s="39" t="s">
        <v>3742</v>
      </c>
      <c r="J788" s="42">
        <v>3</v>
      </c>
      <c r="K788" s="43">
        <v>979.69</v>
      </c>
      <c r="L788" s="43">
        <v>1097.25</v>
      </c>
      <c r="M788" s="43">
        <v>326.57</v>
      </c>
      <c r="N788" s="39" t="s">
        <v>3743</v>
      </c>
      <c r="O788" s="39" t="s">
        <v>4315</v>
      </c>
      <c r="P788" s="39" t="s">
        <v>2029</v>
      </c>
      <c r="Q788" s="37">
        <v>3</v>
      </c>
      <c r="R788" s="38" t="s">
        <v>4316</v>
      </c>
      <c r="S788" s="36" t="s">
        <v>3744</v>
      </c>
      <c r="T788" s="36" t="s">
        <v>4014</v>
      </c>
      <c r="U788" s="22" t="str">
        <f>IFERROR(VLOOKUP(C788,Mapping!B:H,5,0),"RBM to inform")</f>
        <v>MUMBAI</v>
      </c>
      <c r="V788" s="22" t="str">
        <f>IFERROR(VLOOKUP(C788,Mapping!B:H,6,0),"RBM to inform")</f>
        <v>MUMBAI ABM</v>
      </c>
      <c r="W788" s="22" t="str">
        <f>IFERROR(VLOOKUP(C788,Mapping!B:H,7,0),"RBM to inform")</f>
        <v>MUMBAI SM</v>
      </c>
    </row>
    <row r="789" spans="1:23">
      <c r="A789" s="39" t="s">
        <v>5500</v>
      </c>
      <c r="B789" s="41">
        <v>44697</v>
      </c>
      <c r="C789" s="39" t="s">
        <v>3832</v>
      </c>
      <c r="D789" s="39" t="s">
        <v>3833</v>
      </c>
      <c r="E789" s="39" t="s">
        <v>4183</v>
      </c>
      <c r="F789" s="39" t="s">
        <v>4184</v>
      </c>
      <c r="G789" s="39" t="s">
        <v>3741</v>
      </c>
      <c r="H789" s="39" t="s">
        <v>4185</v>
      </c>
      <c r="I789" s="39" t="s">
        <v>3742</v>
      </c>
      <c r="J789" s="42">
        <v>5</v>
      </c>
      <c r="K789" s="43">
        <v>6525.28</v>
      </c>
      <c r="L789" s="43">
        <v>7308.28</v>
      </c>
      <c r="M789" s="43">
        <v>1305</v>
      </c>
      <c r="N789" s="39" t="s">
        <v>3743</v>
      </c>
      <c r="O789" s="39" t="s">
        <v>4315</v>
      </c>
      <c r="P789" s="39" t="s">
        <v>3832</v>
      </c>
      <c r="Q789" s="37">
        <v>5</v>
      </c>
      <c r="R789" s="38" t="s">
        <v>4316</v>
      </c>
      <c r="S789" s="36" t="s">
        <v>3744</v>
      </c>
      <c r="T789" s="36" t="s">
        <v>4014</v>
      </c>
      <c r="U789" s="22" t="str">
        <f>IFERROR(VLOOKUP(C789,Mapping!B:H,5,0),"RBM to inform")</f>
        <v>MUMBAI</v>
      </c>
      <c r="V789" s="22" t="str">
        <f>IFERROR(VLOOKUP(C789,Mapping!B:H,6,0),"RBM to inform")</f>
        <v>MUMBAI ABM</v>
      </c>
      <c r="W789" s="22" t="str">
        <f>IFERROR(VLOOKUP(C789,Mapping!B:H,7,0),"RBM to inform")</f>
        <v>MUMBAI SM</v>
      </c>
    </row>
    <row r="790" spans="1:23">
      <c r="A790" s="39" t="s">
        <v>5500</v>
      </c>
      <c r="B790" s="41">
        <v>44697</v>
      </c>
      <c r="C790" s="39" t="s">
        <v>3832</v>
      </c>
      <c r="D790" s="39" t="s">
        <v>3833</v>
      </c>
      <c r="E790" s="39" t="s">
        <v>4135</v>
      </c>
      <c r="F790" s="39" t="s">
        <v>4136</v>
      </c>
      <c r="G790" s="39" t="s">
        <v>3741</v>
      </c>
      <c r="H790" s="39" t="s">
        <v>4193</v>
      </c>
      <c r="I790" s="39" t="s">
        <v>3742</v>
      </c>
      <c r="J790" s="42">
        <v>5</v>
      </c>
      <c r="K790" s="43">
        <v>1632.92</v>
      </c>
      <c r="L790" s="43">
        <v>1828.86</v>
      </c>
      <c r="M790" s="43">
        <v>326.57</v>
      </c>
      <c r="N790" s="39" t="s">
        <v>3743</v>
      </c>
      <c r="O790" s="39" t="s">
        <v>4315</v>
      </c>
      <c r="P790" s="39" t="s">
        <v>3832</v>
      </c>
      <c r="Q790" s="37">
        <v>5</v>
      </c>
      <c r="R790" s="38" t="s">
        <v>4316</v>
      </c>
      <c r="S790" s="36" t="s">
        <v>3744</v>
      </c>
      <c r="T790" s="36" t="s">
        <v>4014</v>
      </c>
      <c r="U790" s="22" t="str">
        <f>IFERROR(VLOOKUP(C790,Mapping!B:H,5,0),"RBM to inform")</f>
        <v>MUMBAI</v>
      </c>
      <c r="V790" s="22" t="str">
        <f>IFERROR(VLOOKUP(C790,Mapping!B:H,6,0),"RBM to inform")</f>
        <v>MUMBAI ABM</v>
      </c>
      <c r="W790" s="22" t="str">
        <f>IFERROR(VLOOKUP(C790,Mapping!B:H,7,0),"RBM to inform")</f>
        <v>MUMBAI SM</v>
      </c>
    </row>
    <row r="791" spans="1:23">
      <c r="A791" s="39" t="s">
        <v>5501</v>
      </c>
      <c r="B791" s="41">
        <v>44697</v>
      </c>
      <c r="C791" s="39" t="s">
        <v>2070</v>
      </c>
      <c r="D791" s="39" t="s">
        <v>1399</v>
      </c>
      <c r="E791" s="39" t="s">
        <v>4183</v>
      </c>
      <c r="F791" s="39" t="s">
        <v>4184</v>
      </c>
      <c r="G791" s="39" t="s">
        <v>3741</v>
      </c>
      <c r="H791" s="39" t="s">
        <v>4185</v>
      </c>
      <c r="I791" s="39" t="s">
        <v>3742</v>
      </c>
      <c r="J791" s="42">
        <v>10</v>
      </c>
      <c r="K791" s="43">
        <v>13050.11</v>
      </c>
      <c r="L791" s="43">
        <v>14616.11</v>
      </c>
      <c r="M791" s="43">
        <v>1305</v>
      </c>
      <c r="N791" s="39" t="s">
        <v>3743</v>
      </c>
      <c r="O791" s="39" t="s">
        <v>4315</v>
      </c>
      <c r="P791" s="39" t="s">
        <v>2070</v>
      </c>
      <c r="Q791" s="37">
        <v>10</v>
      </c>
      <c r="R791" s="38" t="s">
        <v>4316</v>
      </c>
      <c r="S791" s="36" t="s">
        <v>3744</v>
      </c>
      <c r="T791" s="36" t="s">
        <v>4014</v>
      </c>
      <c r="U791" s="22" t="str">
        <f>IFERROR(VLOOKUP(C791,Mapping!B:H,5,0),"RBM to inform")</f>
        <v>MUMBAI</v>
      </c>
      <c r="V791" s="22" t="str">
        <f>IFERROR(VLOOKUP(C791,Mapping!B:H,6,0),"RBM to inform")</f>
        <v>MUMBAI ABM</v>
      </c>
      <c r="W791" s="22" t="str">
        <f>IFERROR(VLOOKUP(C791,Mapping!B:H,7,0),"RBM to inform")</f>
        <v>MUMBAI SM</v>
      </c>
    </row>
    <row r="792" spans="1:23">
      <c r="A792" s="39" t="s">
        <v>5501</v>
      </c>
      <c r="B792" s="41">
        <v>44697</v>
      </c>
      <c r="C792" s="39" t="s">
        <v>2070</v>
      </c>
      <c r="D792" s="39" t="s">
        <v>1399</v>
      </c>
      <c r="E792" s="39" t="s">
        <v>4135</v>
      </c>
      <c r="F792" s="39" t="s">
        <v>4136</v>
      </c>
      <c r="G792" s="39" t="s">
        <v>3741</v>
      </c>
      <c r="H792" s="39" t="s">
        <v>4193</v>
      </c>
      <c r="I792" s="39" t="s">
        <v>3742</v>
      </c>
      <c r="J792" s="42">
        <v>80</v>
      </c>
      <c r="K792" s="43">
        <v>26125.81</v>
      </c>
      <c r="L792" s="43">
        <v>29260.89</v>
      </c>
      <c r="M792" s="43">
        <v>326.57</v>
      </c>
      <c r="N792" s="39" t="s">
        <v>3743</v>
      </c>
      <c r="O792" s="39" t="s">
        <v>4315</v>
      </c>
      <c r="P792" s="39" t="s">
        <v>2070</v>
      </c>
      <c r="Q792" s="37">
        <v>80</v>
      </c>
      <c r="R792" s="38" t="s">
        <v>4316</v>
      </c>
      <c r="S792" s="36" t="s">
        <v>3744</v>
      </c>
      <c r="T792" s="36" t="s">
        <v>4014</v>
      </c>
      <c r="U792" s="22" t="str">
        <f>IFERROR(VLOOKUP(C792,Mapping!B:H,5,0),"RBM to inform")</f>
        <v>MUMBAI</v>
      </c>
      <c r="V792" s="22" t="str">
        <f>IFERROR(VLOOKUP(C792,Mapping!B:H,6,0),"RBM to inform")</f>
        <v>MUMBAI ABM</v>
      </c>
      <c r="W792" s="22" t="str">
        <f>IFERROR(VLOOKUP(C792,Mapping!B:H,7,0),"RBM to inform")</f>
        <v>MUMBAI SM</v>
      </c>
    </row>
    <row r="793" spans="1:23">
      <c r="A793" s="39" t="s">
        <v>5502</v>
      </c>
      <c r="B793" s="41">
        <v>44697</v>
      </c>
      <c r="C793" s="39" t="s">
        <v>2030</v>
      </c>
      <c r="D793" s="39" t="s">
        <v>4623</v>
      </c>
      <c r="E793" s="39" t="s">
        <v>4197</v>
      </c>
      <c r="F793" s="39" t="s">
        <v>4198</v>
      </c>
      <c r="G793" s="39" t="s">
        <v>3741</v>
      </c>
      <c r="H793" s="39" t="s">
        <v>4413</v>
      </c>
      <c r="I793" s="39" t="s">
        <v>3742</v>
      </c>
      <c r="J793" s="42">
        <v>40</v>
      </c>
      <c r="K793" s="43">
        <v>26099.97</v>
      </c>
      <c r="L793" s="43">
        <v>29231.97</v>
      </c>
      <c r="M793" s="43">
        <v>652.5</v>
      </c>
      <c r="N793" s="39" t="s">
        <v>3743</v>
      </c>
      <c r="O793" s="39" t="s">
        <v>4315</v>
      </c>
      <c r="P793" s="39" t="s">
        <v>2030</v>
      </c>
      <c r="Q793" s="37">
        <v>40</v>
      </c>
      <c r="R793" s="38" t="s">
        <v>4316</v>
      </c>
      <c r="S793" s="36" t="s">
        <v>3744</v>
      </c>
      <c r="T793" s="36" t="s">
        <v>4014</v>
      </c>
      <c r="U793" s="22" t="str">
        <f>IFERROR(VLOOKUP(C793,Mapping!B:H,5,0),"RBM to inform")</f>
        <v>MUMBAI</v>
      </c>
      <c r="V793" s="22" t="str">
        <f>IFERROR(VLOOKUP(C793,Mapping!B:H,6,0),"RBM to inform")</f>
        <v>MUMBAI ABM</v>
      </c>
      <c r="W793" s="22" t="str">
        <f>IFERROR(VLOOKUP(C793,Mapping!B:H,7,0),"RBM to inform")</f>
        <v>MUMBAI SM</v>
      </c>
    </row>
    <row r="794" spans="1:23">
      <c r="A794" s="39" t="s">
        <v>5502</v>
      </c>
      <c r="B794" s="41">
        <v>44697</v>
      </c>
      <c r="C794" s="39" t="s">
        <v>2030</v>
      </c>
      <c r="D794" s="39" t="s">
        <v>4623</v>
      </c>
      <c r="E794" s="39" t="s">
        <v>4183</v>
      </c>
      <c r="F794" s="39" t="s">
        <v>4184</v>
      </c>
      <c r="G794" s="39" t="s">
        <v>3741</v>
      </c>
      <c r="H794" s="39" t="s">
        <v>4185</v>
      </c>
      <c r="I794" s="39" t="s">
        <v>3742</v>
      </c>
      <c r="J794" s="42">
        <v>5</v>
      </c>
      <c r="K794" s="43">
        <v>6525</v>
      </c>
      <c r="L794" s="43">
        <v>7308</v>
      </c>
      <c r="M794" s="43">
        <v>1305</v>
      </c>
      <c r="N794" s="39" t="s">
        <v>3743</v>
      </c>
      <c r="O794" s="39" t="s">
        <v>4315</v>
      </c>
      <c r="P794" s="39" t="s">
        <v>2030</v>
      </c>
      <c r="Q794" s="37">
        <v>5</v>
      </c>
      <c r="R794" s="38" t="s">
        <v>4316</v>
      </c>
      <c r="S794" s="36" t="s">
        <v>3744</v>
      </c>
      <c r="T794" s="36" t="s">
        <v>4014</v>
      </c>
      <c r="U794" s="22" t="str">
        <f>IFERROR(VLOOKUP(C794,Mapping!B:H,5,0),"RBM to inform")</f>
        <v>MUMBAI</v>
      </c>
      <c r="V794" s="22" t="str">
        <f>IFERROR(VLOOKUP(C794,Mapping!B:H,6,0),"RBM to inform")</f>
        <v>MUMBAI ABM</v>
      </c>
      <c r="W794" s="22" t="str">
        <f>IFERROR(VLOOKUP(C794,Mapping!B:H,7,0),"RBM to inform")</f>
        <v>MUMBAI SM</v>
      </c>
    </row>
    <row r="795" spans="1:23">
      <c r="A795" s="39" t="s">
        <v>5502</v>
      </c>
      <c r="B795" s="41">
        <v>44697</v>
      </c>
      <c r="C795" s="39" t="s">
        <v>2030</v>
      </c>
      <c r="D795" s="39" t="s">
        <v>4623</v>
      </c>
      <c r="E795" s="39" t="s">
        <v>4188</v>
      </c>
      <c r="F795" s="39" t="s">
        <v>4189</v>
      </c>
      <c r="G795" s="39" t="s">
        <v>3741</v>
      </c>
      <c r="H795" s="39" t="s">
        <v>4190</v>
      </c>
      <c r="I795" s="39" t="s">
        <v>3742</v>
      </c>
      <c r="J795" s="42">
        <v>10</v>
      </c>
      <c r="K795" s="43">
        <v>13049.99</v>
      </c>
      <c r="L795" s="43">
        <v>14615.99</v>
      </c>
      <c r="M795" s="43">
        <v>1305</v>
      </c>
      <c r="N795" s="39" t="s">
        <v>3743</v>
      </c>
      <c r="O795" s="39" t="s">
        <v>4315</v>
      </c>
      <c r="P795" s="39" t="s">
        <v>2030</v>
      </c>
      <c r="Q795" s="37">
        <v>10</v>
      </c>
      <c r="R795" s="38" t="s">
        <v>4316</v>
      </c>
      <c r="S795" s="36" t="s">
        <v>3744</v>
      </c>
      <c r="T795" s="36" t="s">
        <v>4014</v>
      </c>
      <c r="U795" s="22" t="str">
        <f>IFERROR(VLOOKUP(C795,Mapping!B:H,5,0),"RBM to inform")</f>
        <v>MUMBAI</v>
      </c>
      <c r="V795" s="22" t="str">
        <f>IFERROR(VLOOKUP(C795,Mapping!B:H,6,0),"RBM to inform")</f>
        <v>MUMBAI ABM</v>
      </c>
      <c r="W795" s="22" t="str">
        <f>IFERROR(VLOOKUP(C795,Mapping!B:H,7,0),"RBM to inform")</f>
        <v>MUMBAI SM</v>
      </c>
    </row>
    <row r="796" spans="1:23">
      <c r="A796" s="39" t="s">
        <v>5617</v>
      </c>
      <c r="B796" s="41">
        <v>44698</v>
      </c>
      <c r="C796" s="39" t="s">
        <v>2019</v>
      </c>
      <c r="D796" s="39" t="s">
        <v>4318</v>
      </c>
      <c r="E796" s="39" t="s">
        <v>4135</v>
      </c>
      <c r="F796" s="39" t="s">
        <v>4136</v>
      </c>
      <c r="G796" s="39" t="s">
        <v>3741</v>
      </c>
      <c r="H796" s="39" t="s">
        <v>4193</v>
      </c>
      <c r="I796" s="39" t="s">
        <v>3742</v>
      </c>
      <c r="J796" s="42">
        <v>10</v>
      </c>
      <c r="K796" s="43">
        <v>3265.86</v>
      </c>
      <c r="L796" s="43">
        <v>3657.74</v>
      </c>
      <c r="M796" s="43">
        <v>326.57</v>
      </c>
      <c r="N796" s="39" t="s">
        <v>3743</v>
      </c>
      <c r="O796" s="39" t="s">
        <v>4315</v>
      </c>
      <c r="P796" s="39" t="s">
        <v>2019</v>
      </c>
      <c r="Q796" s="37">
        <v>10</v>
      </c>
      <c r="R796" s="38" t="s">
        <v>4316</v>
      </c>
      <c r="S796" s="36" t="s">
        <v>3744</v>
      </c>
      <c r="T796" s="36" t="s">
        <v>4014</v>
      </c>
      <c r="U796" s="22" t="str">
        <f>IFERROR(VLOOKUP(C796,Mapping!B:H,5,0),"RBM to inform")</f>
        <v>MUMBAI</v>
      </c>
      <c r="V796" s="22" t="str">
        <f>IFERROR(VLOOKUP(C796,Mapping!B:H,6,0),"RBM to inform")</f>
        <v>MUMBAI ABM</v>
      </c>
      <c r="W796" s="22" t="str">
        <f>IFERROR(VLOOKUP(C796,Mapping!B:H,7,0),"RBM to inform")</f>
        <v>MUMBAI SM</v>
      </c>
    </row>
    <row r="797" spans="1:23">
      <c r="A797" s="39" t="s">
        <v>5618</v>
      </c>
      <c r="B797" s="41">
        <v>44698</v>
      </c>
      <c r="C797" s="39" t="s">
        <v>3658</v>
      </c>
      <c r="D797" s="39" t="s">
        <v>3527</v>
      </c>
      <c r="E797" s="39" t="s">
        <v>4197</v>
      </c>
      <c r="F797" s="39" t="s">
        <v>4198</v>
      </c>
      <c r="G797" s="39" t="s">
        <v>3741</v>
      </c>
      <c r="H797" s="39" t="s">
        <v>4413</v>
      </c>
      <c r="I797" s="39" t="s">
        <v>3742</v>
      </c>
      <c r="J797" s="42">
        <v>1632</v>
      </c>
      <c r="K797" s="43">
        <v>1064880.3999999999</v>
      </c>
      <c r="L797" s="43">
        <v>1192666</v>
      </c>
      <c r="M797" s="43">
        <v>652.5</v>
      </c>
      <c r="N797" s="39" t="s">
        <v>3743</v>
      </c>
      <c r="O797" s="39" t="s">
        <v>4315</v>
      </c>
      <c r="P797" s="39" t="s">
        <v>3658</v>
      </c>
      <c r="Q797" s="37">
        <v>1632</v>
      </c>
      <c r="R797" s="38" t="s">
        <v>4316</v>
      </c>
      <c r="S797" s="36" t="s">
        <v>3744</v>
      </c>
      <c r="T797" s="36" t="s">
        <v>4014</v>
      </c>
      <c r="U797" s="22" t="str">
        <f>IFERROR(VLOOKUP(C797,Mapping!B:H,5,0),"RBM to inform")</f>
        <v>HO INSTITUTION</v>
      </c>
      <c r="V797" s="22" t="str">
        <f>IFERROR(VLOOKUP(C797,Mapping!B:H,6,0),"RBM to inform")</f>
        <v>HO INSTITUTION</v>
      </c>
      <c r="W797" s="22" t="str">
        <f>IFERROR(VLOOKUP(C797,Mapping!B:H,7,0),"RBM to inform")</f>
        <v>HO INSTITUTION</v>
      </c>
    </row>
    <row r="798" spans="1:23">
      <c r="A798" s="39" t="s">
        <v>5686</v>
      </c>
      <c r="B798" s="41">
        <v>44699</v>
      </c>
      <c r="C798" s="39" t="s">
        <v>2060</v>
      </c>
      <c r="D798" s="39" t="s">
        <v>54</v>
      </c>
      <c r="E798" s="39" t="s">
        <v>4183</v>
      </c>
      <c r="F798" s="39" t="s">
        <v>4184</v>
      </c>
      <c r="G798" s="39" t="s">
        <v>3741</v>
      </c>
      <c r="H798" s="39" t="s">
        <v>4185</v>
      </c>
      <c r="I798" s="39" t="s">
        <v>3742</v>
      </c>
      <c r="J798" s="42">
        <v>10</v>
      </c>
      <c r="K798" s="43">
        <v>13050.04</v>
      </c>
      <c r="L798" s="43">
        <v>14616.04</v>
      </c>
      <c r="M798" s="43">
        <v>1305</v>
      </c>
      <c r="N798" s="39" t="s">
        <v>3743</v>
      </c>
      <c r="O798" s="39" t="s">
        <v>4315</v>
      </c>
      <c r="P798" s="39" t="s">
        <v>2060</v>
      </c>
      <c r="Q798" s="37">
        <v>10</v>
      </c>
      <c r="R798" s="38" t="s">
        <v>4316</v>
      </c>
      <c r="S798" s="36" t="s">
        <v>3744</v>
      </c>
      <c r="T798" s="36" t="s">
        <v>4014</v>
      </c>
      <c r="U798" s="22" t="str">
        <f>IFERROR(VLOOKUP(C798,Mapping!B:H,5,0),"RBM to inform")</f>
        <v>MUMBAI</v>
      </c>
      <c r="V798" s="22" t="str">
        <f>IFERROR(VLOOKUP(C798,Mapping!B:H,6,0),"RBM to inform")</f>
        <v>MUMBAI ABM</v>
      </c>
      <c r="W798" s="22" t="str">
        <f>IFERROR(VLOOKUP(C798,Mapping!B:H,7,0),"RBM to inform")</f>
        <v>MUMBAI SM</v>
      </c>
    </row>
    <row r="799" spans="1:23">
      <c r="A799" s="39" t="s">
        <v>5687</v>
      </c>
      <c r="B799" s="41">
        <v>44699</v>
      </c>
      <c r="C799" s="39" t="s">
        <v>2689</v>
      </c>
      <c r="D799" s="39" t="s">
        <v>5688</v>
      </c>
      <c r="E799" s="39" t="s">
        <v>4197</v>
      </c>
      <c r="F799" s="39" t="s">
        <v>4198</v>
      </c>
      <c r="G799" s="39" t="s">
        <v>3741</v>
      </c>
      <c r="H799" s="39" t="s">
        <v>4413</v>
      </c>
      <c r="I799" s="39" t="s">
        <v>3742</v>
      </c>
      <c r="J799" s="42">
        <v>30</v>
      </c>
      <c r="K799" s="43">
        <v>19575.169999999998</v>
      </c>
      <c r="L799" s="43">
        <v>21924.17</v>
      </c>
      <c r="M799" s="43">
        <v>652.5</v>
      </c>
      <c r="N799" s="39" t="s">
        <v>3743</v>
      </c>
      <c r="O799" s="39" t="s">
        <v>4315</v>
      </c>
      <c r="P799" s="39" t="s">
        <v>2689</v>
      </c>
      <c r="Q799" s="37">
        <v>30</v>
      </c>
      <c r="R799" s="38" t="s">
        <v>4316</v>
      </c>
      <c r="S799" s="36" t="s">
        <v>3744</v>
      </c>
      <c r="T799" s="36" t="s">
        <v>4014</v>
      </c>
      <c r="U799" s="22" t="str">
        <f>IFERROR(VLOOKUP(C799,Mapping!B:H,5,0),"RBM to inform")</f>
        <v>MUMBAI</v>
      </c>
      <c r="V799" s="22" t="str">
        <f>IFERROR(VLOOKUP(C799,Mapping!B:H,6,0),"RBM to inform")</f>
        <v>MUMBAI ABM</v>
      </c>
      <c r="W799" s="22" t="str">
        <f>IFERROR(VLOOKUP(C799,Mapping!B:H,7,0),"RBM to inform")</f>
        <v>MUMBAI SM</v>
      </c>
    </row>
    <row r="800" spans="1:23">
      <c r="A800" s="39" t="s">
        <v>5687</v>
      </c>
      <c r="B800" s="41">
        <v>44699</v>
      </c>
      <c r="C800" s="39" t="s">
        <v>2689</v>
      </c>
      <c r="D800" s="39" t="s">
        <v>5688</v>
      </c>
      <c r="E800" s="39" t="s">
        <v>4135</v>
      </c>
      <c r="F800" s="39" t="s">
        <v>4136</v>
      </c>
      <c r="G800" s="39" t="s">
        <v>3741</v>
      </c>
      <c r="H800" s="39" t="s">
        <v>4193</v>
      </c>
      <c r="I800" s="39" t="s">
        <v>3742</v>
      </c>
      <c r="J800" s="42">
        <v>20</v>
      </c>
      <c r="K800" s="43">
        <v>6531.45</v>
      </c>
      <c r="L800" s="43">
        <v>7315.21</v>
      </c>
      <c r="M800" s="43">
        <v>326.57</v>
      </c>
      <c r="N800" s="39" t="s">
        <v>3743</v>
      </c>
      <c r="O800" s="39" t="s">
        <v>4315</v>
      </c>
      <c r="P800" s="39" t="s">
        <v>2689</v>
      </c>
      <c r="Q800" s="37">
        <v>20</v>
      </c>
      <c r="R800" s="38" t="s">
        <v>4316</v>
      </c>
      <c r="S800" s="36" t="s">
        <v>3744</v>
      </c>
      <c r="T800" s="36" t="s">
        <v>4014</v>
      </c>
      <c r="U800" s="22" t="str">
        <f>IFERROR(VLOOKUP(C800,Mapping!B:H,5,0),"RBM to inform")</f>
        <v>MUMBAI</v>
      </c>
      <c r="V800" s="22" t="str">
        <f>IFERROR(VLOOKUP(C800,Mapping!B:H,6,0),"RBM to inform")</f>
        <v>MUMBAI ABM</v>
      </c>
      <c r="W800" s="22" t="str">
        <f>IFERROR(VLOOKUP(C800,Mapping!B:H,7,0),"RBM to inform")</f>
        <v>MUMBAI SM</v>
      </c>
    </row>
    <row r="801" spans="1:23">
      <c r="A801" s="39" t="s">
        <v>5689</v>
      </c>
      <c r="B801" s="41">
        <v>44699</v>
      </c>
      <c r="C801" s="39" t="s">
        <v>2054</v>
      </c>
      <c r="D801" s="39" t="s">
        <v>1582</v>
      </c>
      <c r="E801" s="39" t="s">
        <v>4183</v>
      </c>
      <c r="F801" s="39" t="s">
        <v>4184</v>
      </c>
      <c r="G801" s="39" t="s">
        <v>3741</v>
      </c>
      <c r="H801" s="39" t="s">
        <v>4185</v>
      </c>
      <c r="I801" s="39" t="s">
        <v>3742</v>
      </c>
      <c r="J801" s="42">
        <v>5</v>
      </c>
      <c r="K801" s="43">
        <v>6524.94</v>
      </c>
      <c r="L801" s="43">
        <v>7307.94</v>
      </c>
      <c r="M801" s="43">
        <v>1305</v>
      </c>
      <c r="N801" s="39" t="s">
        <v>3743</v>
      </c>
      <c r="O801" s="39" t="s">
        <v>4315</v>
      </c>
      <c r="P801" s="39" t="s">
        <v>2054</v>
      </c>
      <c r="Q801" s="37">
        <v>5</v>
      </c>
      <c r="R801" s="38" t="s">
        <v>4316</v>
      </c>
      <c r="S801" s="36" t="s">
        <v>3744</v>
      </c>
      <c r="T801" s="36" t="s">
        <v>4014</v>
      </c>
      <c r="U801" s="22" t="str">
        <f>IFERROR(VLOOKUP(C801,Mapping!B:H,5,0),"RBM to inform")</f>
        <v>MUMBAI</v>
      </c>
      <c r="V801" s="22" t="str">
        <f>IFERROR(VLOOKUP(C801,Mapping!B:H,6,0),"RBM to inform")</f>
        <v>MUMBAI ABM</v>
      </c>
      <c r="W801" s="22" t="str">
        <f>IFERROR(VLOOKUP(C801,Mapping!B:H,7,0),"RBM to inform")</f>
        <v>MUMBAI SM</v>
      </c>
    </row>
    <row r="802" spans="1:23">
      <c r="A802" s="39" t="s">
        <v>5690</v>
      </c>
      <c r="B802" s="41">
        <v>44699</v>
      </c>
      <c r="C802" s="39" t="s">
        <v>2693</v>
      </c>
      <c r="D802" s="39" t="s">
        <v>2411</v>
      </c>
      <c r="E802" s="39" t="s">
        <v>4135</v>
      </c>
      <c r="F802" s="39" t="s">
        <v>4136</v>
      </c>
      <c r="G802" s="39" t="s">
        <v>3741</v>
      </c>
      <c r="H802" s="39" t="s">
        <v>4193</v>
      </c>
      <c r="I802" s="39" t="s">
        <v>3742</v>
      </c>
      <c r="J802" s="42">
        <v>5</v>
      </c>
      <c r="K802" s="43">
        <v>1632.82</v>
      </c>
      <c r="L802" s="43">
        <v>1828.76</v>
      </c>
      <c r="M802" s="43">
        <v>326.57</v>
      </c>
      <c r="N802" s="39" t="s">
        <v>3743</v>
      </c>
      <c r="O802" s="39" t="s">
        <v>4315</v>
      </c>
      <c r="P802" s="39" t="s">
        <v>2693</v>
      </c>
      <c r="Q802" s="37">
        <v>5</v>
      </c>
      <c r="R802" s="38" t="s">
        <v>4316</v>
      </c>
      <c r="S802" s="36" t="s">
        <v>3744</v>
      </c>
      <c r="T802" s="36" t="s">
        <v>4014</v>
      </c>
      <c r="U802" s="22" t="str">
        <f>IFERROR(VLOOKUP(C802,Mapping!B:H,5,0),"RBM to inform")</f>
        <v>MUMBAI</v>
      </c>
      <c r="V802" s="22" t="str">
        <f>IFERROR(VLOOKUP(C802,Mapping!B:H,6,0),"RBM to inform")</f>
        <v>MUMBAI ABM</v>
      </c>
      <c r="W802" s="22" t="str">
        <f>IFERROR(VLOOKUP(C802,Mapping!B:H,7,0),"RBM to inform")</f>
        <v>MUMBAI SM</v>
      </c>
    </row>
    <row r="803" spans="1:23">
      <c r="A803" s="39" t="s">
        <v>5690</v>
      </c>
      <c r="B803" s="41">
        <v>44699</v>
      </c>
      <c r="C803" s="39" t="s">
        <v>2693</v>
      </c>
      <c r="D803" s="39" t="s">
        <v>2411</v>
      </c>
      <c r="E803" s="39" t="s">
        <v>4188</v>
      </c>
      <c r="F803" s="39" t="s">
        <v>4189</v>
      </c>
      <c r="G803" s="39" t="s">
        <v>3741</v>
      </c>
      <c r="H803" s="39" t="s">
        <v>4190</v>
      </c>
      <c r="I803" s="39" t="s">
        <v>3742</v>
      </c>
      <c r="J803" s="42">
        <v>5</v>
      </c>
      <c r="K803" s="43">
        <v>6524.9</v>
      </c>
      <c r="L803" s="43">
        <v>7307.9</v>
      </c>
      <c r="M803" s="43">
        <v>1305</v>
      </c>
      <c r="N803" s="39" t="s">
        <v>3743</v>
      </c>
      <c r="O803" s="39" t="s">
        <v>4315</v>
      </c>
      <c r="P803" s="39" t="s">
        <v>2693</v>
      </c>
      <c r="Q803" s="37">
        <v>5</v>
      </c>
      <c r="R803" s="38" t="s">
        <v>4316</v>
      </c>
      <c r="S803" s="36" t="s">
        <v>3744</v>
      </c>
      <c r="T803" s="36" t="s">
        <v>4014</v>
      </c>
      <c r="U803" s="22" t="str">
        <f>IFERROR(VLOOKUP(C803,Mapping!B:H,5,0),"RBM to inform")</f>
        <v>MUMBAI</v>
      </c>
      <c r="V803" s="22" t="str">
        <f>IFERROR(VLOOKUP(C803,Mapping!B:H,6,0),"RBM to inform")</f>
        <v>MUMBAI ABM</v>
      </c>
      <c r="W803" s="22" t="str">
        <f>IFERROR(VLOOKUP(C803,Mapping!B:H,7,0),"RBM to inform")</f>
        <v>MUMBAI SM</v>
      </c>
    </row>
    <row r="804" spans="1:23">
      <c r="A804" s="39" t="s">
        <v>5691</v>
      </c>
      <c r="B804" s="41">
        <v>44699</v>
      </c>
      <c r="C804" s="39" t="s">
        <v>2051</v>
      </c>
      <c r="D804" s="39" t="s">
        <v>1746</v>
      </c>
      <c r="E804" s="39" t="s">
        <v>4197</v>
      </c>
      <c r="F804" s="39" t="s">
        <v>4198</v>
      </c>
      <c r="G804" s="39" t="s">
        <v>3741</v>
      </c>
      <c r="H804" s="39" t="s">
        <v>4413</v>
      </c>
      <c r="I804" s="39" t="s">
        <v>3742</v>
      </c>
      <c r="J804" s="42">
        <v>20</v>
      </c>
      <c r="K804" s="43">
        <v>13050</v>
      </c>
      <c r="L804" s="43">
        <v>14616</v>
      </c>
      <c r="M804" s="43">
        <v>652.5</v>
      </c>
      <c r="N804" s="39" t="s">
        <v>3743</v>
      </c>
      <c r="O804" s="39" t="s">
        <v>4315</v>
      </c>
      <c r="P804" s="39" t="s">
        <v>2051</v>
      </c>
      <c r="Q804" s="37">
        <v>20</v>
      </c>
      <c r="R804" s="38" t="s">
        <v>4316</v>
      </c>
      <c r="S804" s="36" t="s">
        <v>3744</v>
      </c>
      <c r="T804" s="36" t="s">
        <v>4014</v>
      </c>
      <c r="U804" s="22" t="str">
        <f>IFERROR(VLOOKUP(C804,Mapping!B:H,5,0),"RBM to inform")</f>
        <v>MUMBAI</v>
      </c>
      <c r="V804" s="22" t="str">
        <f>IFERROR(VLOOKUP(C804,Mapping!B:H,6,0),"RBM to inform")</f>
        <v>MUMBAI ABM</v>
      </c>
      <c r="W804" s="22" t="str">
        <f>IFERROR(VLOOKUP(C804,Mapping!B:H,7,0),"RBM to inform")</f>
        <v>MUMBAI SM</v>
      </c>
    </row>
    <row r="805" spans="1:23">
      <c r="A805" s="39" t="s">
        <v>5692</v>
      </c>
      <c r="B805" s="41">
        <v>44699</v>
      </c>
      <c r="C805" s="39" t="s">
        <v>3832</v>
      </c>
      <c r="D805" s="39" t="s">
        <v>3833</v>
      </c>
      <c r="E805" s="39" t="s">
        <v>4135</v>
      </c>
      <c r="F805" s="39" t="s">
        <v>4136</v>
      </c>
      <c r="G805" s="39" t="s">
        <v>3741</v>
      </c>
      <c r="H805" s="39" t="s">
        <v>4193</v>
      </c>
      <c r="I805" s="39" t="s">
        <v>3742</v>
      </c>
      <c r="J805" s="42">
        <v>10</v>
      </c>
      <c r="K805" s="43">
        <v>3265.66</v>
      </c>
      <c r="L805" s="43">
        <v>3657.54</v>
      </c>
      <c r="M805" s="43">
        <v>326.57</v>
      </c>
      <c r="N805" s="39" t="s">
        <v>3743</v>
      </c>
      <c r="O805" s="39" t="s">
        <v>4315</v>
      </c>
      <c r="P805" s="39" t="s">
        <v>3832</v>
      </c>
      <c r="Q805" s="37">
        <v>10</v>
      </c>
      <c r="R805" s="38" t="s">
        <v>4316</v>
      </c>
      <c r="S805" s="36" t="s">
        <v>3744</v>
      </c>
      <c r="T805" s="36" t="s">
        <v>4014</v>
      </c>
      <c r="U805" s="22" t="str">
        <f>IFERROR(VLOOKUP(C805,Mapping!B:H,5,0),"RBM to inform")</f>
        <v>MUMBAI</v>
      </c>
      <c r="V805" s="22" t="str">
        <f>IFERROR(VLOOKUP(C805,Mapping!B:H,6,0),"RBM to inform")</f>
        <v>MUMBAI ABM</v>
      </c>
      <c r="W805" s="22" t="str">
        <f>IFERROR(VLOOKUP(C805,Mapping!B:H,7,0),"RBM to inform")</f>
        <v>MUMBAI SM</v>
      </c>
    </row>
    <row r="806" spans="1:23">
      <c r="A806" s="39" t="s">
        <v>5693</v>
      </c>
      <c r="B806" s="41">
        <v>44699</v>
      </c>
      <c r="C806" s="39" t="s">
        <v>2070</v>
      </c>
      <c r="D806" s="39" t="s">
        <v>1399</v>
      </c>
      <c r="E806" s="39" t="s">
        <v>4188</v>
      </c>
      <c r="F806" s="39" t="s">
        <v>4189</v>
      </c>
      <c r="G806" s="39" t="s">
        <v>3741</v>
      </c>
      <c r="H806" s="39" t="s">
        <v>4190</v>
      </c>
      <c r="I806" s="39" t="s">
        <v>3742</v>
      </c>
      <c r="J806" s="42">
        <v>69</v>
      </c>
      <c r="K806" s="43">
        <v>90044.6</v>
      </c>
      <c r="L806" s="43">
        <v>100850</v>
      </c>
      <c r="M806" s="43">
        <v>1305</v>
      </c>
      <c r="N806" s="39" t="s">
        <v>3743</v>
      </c>
      <c r="O806" s="39" t="s">
        <v>4315</v>
      </c>
      <c r="P806" s="39" t="s">
        <v>2070</v>
      </c>
      <c r="Q806" s="37">
        <v>69</v>
      </c>
      <c r="R806" s="38" t="s">
        <v>4316</v>
      </c>
      <c r="S806" s="36" t="s">
        <v>3744</v>
      </c>
      <c r="T806" s="36" t="s">
        <v>4014</v>
      </c>
      <c r="U806" s="22" t="str">
        <f>IFERROR(VLOOKUP(C806,Mapping!B:H,5,0),"RBM to inform")</f>
        <v>MUMBAI</v>
      </c>
      <c r="V806" s="22" t="str">
        <f>IFERROR(VLOOKUP(C806,Mapping!B:H,6,0),"RBM to inform")</f>
        <v>MUMBAI ABM</v>
      </c>
      <c r="W806" s="22" t="str">
        <f>IFERROR(VLOOKUP(C806,Mapping!B:H,7,0),"RBM to inform")</f>
        <v>MUMBAI SM</v>
      </c>
    </row>
    <row r="807" spans="1:23">
      <c r="A807" s="39" t="s">
        <v>5768</v>
      </c>
      <c r="B807" s="41">
        <v>44700</v>
      </c>
      <c r="C807" s="39" t="s">
        <v>2055</v>
      </c>
      <c r="D807" s="39" t="s">
        <v>332</v>
      </c>
      <c r="E807" s="39" t="s">
        <v>4197</v>
      </c>
      <c r="F807" s="39" t="s">
        <v>4198</v>
      </c>
      <c r="G807" s="39" t="s">
        <v>3741</v>
      </c>
      <c r="H807" s="39" t="s">
        <v>4413</v>
      </c>
      <c r="I807" s="39" t="s">
        <v>3742</v>
      </c>
      <c r="J807" s="42">
        <v>30</v>
      </c>
      <c r="K807" s="43">
        <v>19575.04</v>
      </c>
      <c r="L807" s="43">
        <v>21924.04</v>
      </c>
      <c r="M807" s="43">
        <v>652.5</v>
      </c>
      <c r="N807" s="39" t="s">
        <v>3743</v>
      </c>
      <c r="O807" s="39" t="s">
        <v>4315</v>
      </c>
      <c r="P807" s="39" t="s">
        <v>2055</v>
      </c>
      <c r="Q807" s="37">
        <v>30</v>
      </c>
      <c r="R807" s="38" t="s">
        <v>4316</v>
      </c>
      <c r="S807" s="36" t="s">
        <v>3744</v>
      </c>
      <c r="T807" s="36" t="s">
        <v>4014</v>
      </c>
      <c r="U807" s="22" t="str">
        <f>IFERROR(VLOOKUP(C807,Mapping!B:H,5,0),"RBM to inform")</f>
        <v>MUMBAI</v>
      </c>
      <c r="V807" s="22" t="str">
        <f>IFERROR(VLOOKUP(C807,Mapping!B:H,6,0),"RBM to inform")</f>
        <v>MUMBAI ABM</v>
      </c>
      <c r="W807" s="22" t="str">
        <f>IFERROR(VLOOKUP(C807,Mapping!B:H,7,0),"RBM to inform")</f>
        <v>MUMBAI SM</v>
      </c>
    </row>
    <row r="808" spans="1:23">
      <c r="A808" s="39" t="s">
        <v>5768</v>
      </c>
      <c r="B808" s="41">
        <v>44700</v>
      </c>
      <c r="C808" s="39" t="s">
        <v>2055</v>
      </c>
      <c r="D808" s="39" t="s">
        <v>332</v>
      </c>
      <c r="E808" s="39" t="s">
        <v>4183</v>
      </c>
      <c r="F808" s="39" t="s">
        <v>4184</v>
      </c>
      <c r="G808" s="39" t="s">
        <v>3741</v>
      </c>
      <c r="H808" s="39" t="s">
        <v>4185</v>
      </c>
      <c r="I808" s="39" t="s">
        <v>3742</v>
      </c>
      <c r="J808" s="42">
        <v>7</v>
      </c>
      <c r="K808" s="43">
        <v>9135.02</v>
      </c>
      <c r="L808" s="43">
        <v>10231.219999999999</v>
      </c>
      <c r="M808" s="43">
        <v>1305</v>
      </c>
      <c r="N808" s="39" t="s">
        <v>3743</v>
      </c>
      <c r="O808" s="39" t="s">
        <v>4315</v>
      </c>
      <c r="P808" s="39" t="s">
        <v>2055</v>
      </c>
      <c r="Q808" s="37">
        <v>7</v>
      </c>
      <c r="R808" s="38" t="s">
        <v>4316</v>
      </c>
      <c r="S808" s="36" t="s">
        <v>3744</v>
      </c>
      <c r="T808" s="36" t="s">
        <v>4014</v>
      </c>
      <c r="U808" s="22" t="str">
        <f>IFERROR(VLOOKUP(C808,Mapping!B:H,5,0),"RBM to inform")</f>
        <v>MUMBAI</v>
      </c>
      <c r="V808" s="22" t="str">
        <f>IFERROR(VLOOKUP(C808,Mapping!B:H,6,0),"RBM to inform")</f>
        <v>MUMBAI ABM</v>
      </c>
      <c r="W808" s="22" t="str">
        <f>IFERROR(VLOOKUP(C808,Mapping!B:H,7,0),"RBM to inform")</f>
        <v>MUMBAI SM</v>
      </c>
    </row>
    <row r="809" spans="1:23">
      <c r="A809" s="39" t="s">
        <v>5768</v>
      </c>
      <c r="B809" s="41">
        <v>44700</v>
      </c>
      <c r="C809" s="39" t="s">
        <v>2055</v>
      </c>
      <c r="D809" s="39" t="s">
        <v>332</v>
      </c>
      <c r="E809" s="39" t="s">
        <v>4135</v>
      </c>
      <c r="F809" s="39" t="s">
        <v>4136</v>
      </c>
      <c r="G809" s="39" t="s">
        <v>3741</v>
      </c>
      <c r="H809" s="39" t="s">
        <v>4193</v>
      </c>
      <c r="I809" s="39" t="s">
        <v>3742</v>
      </c>
      <c r="J809" s="42">
        <v>10</v>
      </c>
      <c r="K809" s="43">
        <v>3265.71</v>
      </c>
      <c r="L809" s="43">
        <v>3657.59</v>
      </c>
      <c r="M809" s="43">
        <v>326.57</v>
      </c>
      <c r="N809" s="39" t="s">
        <v>3743</v>
      </c>
      <c r="O809" s="39" t="s">
        <v>4315</v>
      </c>
      <c r="P809" s="39" t="s">
        <v>2055</v>
      </c>
      <c r="Q809" s="37">
        <v>10</v>
      </c>
      <c r="R809" s="38" t="s">
        <v>4316</v>
      </c>
      <c r="S809" s="36" t="s">
        <v>3744</v>
      </c>
      <c r="T809" s="36" t="s">
        <v>4014</v>
      </c>
      <c r="U809" s="22" t="str">
        <f>IFERROR(VLOOKUP(C809,Mapping!B:H,5,0),"RBM to inform")</f>
        <v>MUMBAI</v>
      </c>
      <c r="V809" s="22" t="str">
        <f>IFERROR(VLOOKUP(C809,Mapping!B:H,6,0),"RBM to inform")</f>
        <v>MUMBAI ABM</v>
      </c>
      <c r="W809" s="22" t="str">
        <f>IFERROR(VLOOKUP(C809,Mapping!B:H,7,0),"RBM to inform")</f>
        <v>MUMBAI SM</v>
      </c>
    </row>
    <row r="810" spans="1:23">
      <c r="A810" s="39" t="s">
        <v>5768</v>
      </c>
      <c r="B810" s="41">
        <v>44700</v>
      </c>
      <c r="C810" s="39" t="s">
        <v>2055</v>
      </c>
      <c r="D810" s="39" t="s">
        <v>332</v>
      </c>
      <c r="E810" s="39" t="s">
        <v>4188</v>
      </c>
      <c r="F810" s="39" t="s">
        <v>4189</v>
      </c>
      <c r="G810" s="39" t="s">
        <v>3741</v>
      </c>
      <c r="H810" s="39" t="s">
        <v>4190</v>
      </c>
      <c r="I810" s="39" t="s">
        <v>3742</v>
      </c>
      <c r="J810" s="42">
        <v>1</v>
      </c>
      <c r="K810" s="43">
        <v>1305</v>
      </c>
      <c r="L810" s="43">
        <v>1461.6</v>
      </c>
      <c r="M810" s="43">
        <v>1305</v>
      </c>
      <c r="N810" s="39" t="s">
        <v>3743</v>
      </c>
      <c r="O810" s="39" t="s">
        <v>4315</v>
      </c>
      <c r="P810" s="39" t="s">
        <v>2055</v>
      </c>
      <c r="Q810" s="37">
        <v>1</v>
      </c>
      <c r="R810" s="38" t="s">
        <v>4316</v>
      </c>
      <c r="S810" s="36" t="s">
        <v>3744</v>
      </c>
      <c r="T810" s="36" t="s">
        <v>4014</v>
      </c>
      <c r="U810" s="22" t="str">
        <f>IFERROR(VLOOKUP(C810,Mapping!B:H,5,0),"RBM to inform")</f>
        <v>MUMBAI</v>
      </c>
      <c r="V810" s="22" t="str">
        <f>IFERROR(VLOOKUP(C810,Mapping!B:H,6,0),"RBM to inform")</f>
        <v>MUMBAI ABM</v>
      </c>
      <c r="W810" s="22" t="str">
        <f>IFERROR(VLOOKUP(C810,Mapping!B:H,7,0),"RBM to inform")</f>
        <v>MUMBAI SM</v>
      </c>
    </row>
    <row r="811" spans="1:23">
      <c r="A811" s="39" t="s">
        <v>5769</v>
      </c>
      <c r="B811" s="41">
        <v>44700</v>
      </c>
      <c r="C811" s="39" t="s">
        <v>2032</v>
      </c>
      <c r="D811" s="39" t="s">
        <v>1088</v>
      </c>
      <c r="E811" s="39" t="s">
        <v>4135</v>
      </c>
      <c r="F811" s="39" t="s">
        <v>4136</v>
      </c>
      <c r="G811" s="39" t="s">
        <v>3741</v>
      </c>
      <c r="H811" s="39" t="s">
        <v>4193</v>
      </c>
      <c r="I811" s="39" t="s">
        <v>3742</v>
      </c>
      <c r="J811" s="42">
        <v>96</v>
      </c>
      <c r="K811" s="43">
        <v>31350.720000000001</v>
      </c>
      <c r="L811" s="43">
        <v>35112.800000000003</v>
      </c>
      <c r="M811" s="43">
        <v>326.57</v>
      </c>
      <c r="N811" s="39" t="s">
        <v>3743</v>
      </c>
      <c r="O811" s="39" t="s">
        <v>4315</v>
      </c>
      <c r="P811" s="39" t="s">
        <v>2032</v>
      </c>
      <c r="Q811" s="37">
        <v>96</v>
      </c>
      <c r="R811" s="38" t="s">
        <v>4316</v>
      </c>
      <c r="S811" s="36" t="s">
        <v>3744</v>
      </c>
      <c r="T811" s="36" t="s">
        <v>4014</v>
      </c>
      <c r="U811" s="22" t="str">
        <f>IFERROR(VLOOKUP(C811,Mapping!B:H,5,0),"RBM to inform")</f>
        <v>MUMBAI</v>
      </c>
      <c r="V811" s="22" t="str">
        <f>IFERROR(VLOOKUP(C811,Mapping!B:H,6,0),"RBM to inform")</f>
        <v>MUMBAI ABM</v>
      </c>
      <c r="W811" s="22" t="str">
        <f>IFERROR(VLOOKUP(C811,Mapping!B:H,7,0),"RBM to inform")</f>
        <v>MUMBAI SM</v>
      </c>
    </row>
    <row r="812" spans="1:23">
      <c r="A812" s="39" t="s">
        <v>5770</v>
      </c>
      <c r="B812" s="41">
        <v>44700</v>
      </c>
      <c r="C812" s="39" t="s">
        <v>2688</v>
      </c>
      <c r="D812" s="39" t="s">
        <v>1034</v>
      </c>
      <c r="E812" s="39" t="s">
        <v>4197</v>
      </c>
      <c r="F812" s="39" t="s">
        <v>4198</v>
      </c>
      <c r="G812" s="39" t="s">
        <v>3741</v>
      </c>
      <c r="H812" s="39" t="s">
        <v>4413</v>
      </c>
      <c r="I812" s="39" t="s">
        <v>3742</v>
      </c>
      <c r="J812" s="42">
        <v>10</v>
      </c>
      <c r="K812" s="43">
        <v>6525</v>
      </c>
      <c r="L812" s="43">
        <v>7308</v>
      </c>
      <c r="M812" s="43">
        <v>652.5</v>
      </c>
      <c r="N812" s="39" t="s">
        <v>3743</v>
      </c>
      <c r="O812" s="39" t="s">
        <v>4315</v>
      </c>
      <c r="P812" s="39" t="s">
        <v>2688</v>
      </c>
      <c r="Q812" s="37">
        <v>10</v>
      </c>
      <c r="R812" s="38" t="s">
        <v>4316</v>
      </c>
      <c r="S812" s="36" t="s">
        <v>3744</v>
      </c>
      <c r="T812" s="36" t="s">
        <v>4014</v>
      </c>
      <c r="U812" s="22" t="str">
        <f>IFERROR(VLOOKUP(C812,Mapping!B:H,5,0),"RBM to inform")</f>
        <v>MUMBAI</v>
      </c>
      <c r="V812" s="22" t="str">
        <f>IFERROR(VLOOKUP(C812,Mapping!B:H,6,0),"RBM to inform")</f>
        <v>MUMBAI ABM</v>
      </c>
      <c r="W812" s="22" t="str">
        <f>IFERROR(VLOOKUP(C812,Mapping!B:H,7,0),"RBM to inform")</f>
        <v>MUMBAI SM</v>
      </c>
    </row>
    <row r="813" spans="1:23">
      <c r="A813" s="39" t="s">
        <v>5771</v>
      </c>
      <c r="B813" s="41">
        <v>44700</v>
      </c>
      <c r="C813" s="39" t="s">
        <v>2059</v>
      </c>
      <c r="D813" s="39" t="s">
        <v>968</v>
      </c>
      <c r="E813" s="39" t="s">
        <v>4197</v>
      </c>
      <c r="F813" s="39" t="s">
        <v>4198</v>
      </c>
      <c r="G813" s="39" t="s">
        <v>3741</v>
      </c>
      <c r="H813" s="39" t="s">
        <v>4413</v>
      </c>
      <c r="I813" s="39" t="s">
        <v>3742</v>
      </c>
      <c r="J813" s="42">
        <v>10</v>
      </c>
      <c r="K813" s="43">
        <v>6524.98</v>
      </c>
      <c r="L813" s="43">
        <v>7307.98</v>
      </c>
      <c r="M813" s="43">
        <v>652.5</v>
      </c>
      <c r="N813" s="39" t="s">
        <v>3743</v>
      </c>
      <c r="O813" s="39" t="s">
        <v>4315</v>
      </c>
      <c r="P813" s="39" t="s">
        <v>2059</v>
      </c>
      <c r="Q813" s="37">
        <v>10</v>
      </c>
      <c r="R813" s="38" t="s">
        <v>4316</v>
      </c>
      <c r="S813" s="36" t="s">
        <v>3744</v>
      </c>
      <c r="T813" s="36" t="s">
        <v>4014</v>
      </c>
      <c r="U813" s="22" t="str">
        <f>IFERROR(VLOOKUP(C813,Mapping!B:H,5,0),"RBM to inform")</f>
        <v>MUMBAI</v>
      </c>
      <c r="V813" s="22" t="str">
        <f>IFERROR(VLOOKUP(C813,Mapping!B:H,6,0),"RBM to inform")</f>
        <v>MUMBAI ABM</v>
      </c>
      <c r="W813" s="22" t="str">
        <f>IFERROR(VLOOKUP(C813,Mapping!B:H,7,0),"RBM to inform")</f>
        <v>MUMBAI SM</v>
      </c>
    </row>
    <row r="814" spans="1:23">
      <c r="A814" s="39" t="s">
        <v>5772</v>
      </c>
      <c r="B814" s="41">
        <v>44700</v>
      </c>
      <c r="C814" s="39" t="s">
        <v>2041</v>
      </c>
      <c r="D814" s="39" t="s">
        <v>4619</v>
      </c>
      <c r="E814" s="39" t="s">
        <v>4188</v>
      </c>
      <c r="F814" s="39" t="s">
        <v>4189</v>
      </c>
      <c r="G814" s="39" t="s">
        <v>3741</v>
      </c>
      <c r="H814" s="39" t="s">
        <v>4190</v>
      </c>
      <c r="I814" s="39" t="s">
        <v>3742</v>
      </c>
      <c r="J814" s="42">
        <v>5</v>
      </c>
      <c r="K814" s="43">
        <v>6525</v>
      </c>
      <c r="L814" s="43">
        <v>7308</v>
      </c>
      <c r="M814" s="43">
        <v>1305</v>
      </c>
      <c r="N814" s="39" t="s">
        <v>3743</v>
      </c>
      <c r="O814" s="39" t="s">
        <v>4315</v>
      </c>
      <c r="P814" s="39" t="s">
        <v>2041</v>
      </c>
      <c r="Q814" s="37">
        <v>5</v>
      </c>
      <c r="R814" s="38" t="s">
        <v>4316</v>
      </c>
      <c r="S814" s="36" t="s">
        <v>3744</v>
      </c>
      <c r="T814" s="36" t="s">
        <v>4014</v>
      </c>
      <c r="U814" s="22" t="str">
        <f>IFERROR(VLOOKUP(C814,Mapping!B:H,5,0),"RBM to inform")</f>
        <v>MUMBAI</v>
      </c>
      <c r="V814" s="22" t="str">
        <f>IFERROR(VLOOKUP(C814,Mapping!B:H,6,0),"RBM to inform")</f>
        <v>MUMBAI ABM</v>
      </c>
      <c r="W814" s="22" t="str">
        <f>IFERROR(VLOOKUP(C814,Mapping!B:H,7,0),"RBM to inform")</f>
        <v>MUMBAI SM</v>
      </c>
    </row>
    <row r="815" spans="1:23">
      <c r="A815" s="39" t="s">
        <v>5773</v>
      </c>
      <c r="B815" s="41">
        <v>44700</v>
      </c>
      <c r="C815" s="39" t="s">
        <v>2024</v>
      </c>
      <c r="D815" s="39" t="s">
        <v>2025</v>
      </c>
      <c r="E815" s="39" t="s">
        <v>4197</v>
      </c>
      <c r="F815" s="39" t="s">
        <v>4198</v>
      </c>
      <c r="G815" s="39" t="s">
        <v>3741</v>
      </c>
      <c r="H815" s="39" t="s">
        <v>4413</v>
      </c>
      <c r="I815" s="39" t="s">
        <v>3742</v>
      </c>
      <c r="J815" s="42">
        <v>50</v>
      </c>
      <c r="K815" s="43">
        <v>32625.19</v>
      </c>
      <c r="L815" s="43">
        <v>36540.19</v>
      </c>
      <c r="M815" s="43">
        <v>652.5</v>
      </c>
      <c r="N815" s="39" t="s">
        <v>3743</v>
      </c>
      <c r="O815" s="39" t="s">
        <v>4315</v>
      </c>
      <c r="P815" s="39" t="s">
        <v>2024</v>
      </c>
      <c r="Q815" s="37">
        <v>50</v>
      </c>
      <c r="R815" s="38" t="s">
        <v>4316</v>
      </c>
      <c r="S815" s="36" t="s">
        <v>3744</v>
      </c>
      <c r="T815" s="36" t="s">
        <v>4014</v>
      </c>
      <c r="U815" s="22" t="str">
        <f>IFERROR(VLOOKUP(C815,Mapping!B:H,5,0),"RBM to inform")</f>
        <v>MUMBAI</v>
      </c>
      <c r="V815" s="22" t="str">
        <f>IFERROR(VLOOKUP(C815,Mapping!B:H,6,0),"RBM to inform")</f>
        <v>MUMBAI ABM</v>
      </c>
      <c r="W815" s="22" t="str">
        <f>IFERROR(VLOOKUP(C815,Mapping!B:H,7,0),"RBM to inform")</f>
        <v>MUMBAI SM</v>
      </c>
    </row>
    <row r="816" spans="1:23">
      <c r="A816" s="39" t="s">
        <v>5773</v>
      </c>
      <c r="B816" s="41">
        <v>44700</v>
      </c>
      <c r="C816" s="39" t="s">
        <v>2024</v>
      </c>
      <c r="D816" s="39" t="s">
        <v>2025</v>
      </c>
      <c r="E816" s="39" t="s">
        <v>4188</v>
      </c>
      <c r="F816" s="39" t="s">
        <v>4189</v>
      </c>
      <c r="G816" s="39" t="s">
        <v>3741</v>
      </c>
      <c r="H816" s="39" t="s">
        <v>4190</v>
      </c>
      <c r="I816" s="39" t="s">
        <v>3742</v>
      </c>
      <c r="J816" s="42">
        <v>10</v>
      </c>
      <c r="K816" s="43">
        <v>13050.08</v>
      </c>
      <c r="L816" s="43">
        <v>14616.08</v>
      </c>
      <c r="M816" s="43">
        <v>1305</v>
      </c>
      <c r="N816" s="39" t="s">
        <v>3743</v>
      </c>
      <c r="O816" s="39" t="s">
        <v>4315</v>
      </c>
      <c r="P816" s="39" t="s">
        <v>2024</v>
      </c>
      <c r="Q816" s="37">
        <v>10</v>
      </c>
      <c r="R816" s="38" t="s">
        <v>4316</v>
      </c>
      <c r="S816" s="36" t="s">
        <v>3744</v>
      </c>
      <c r="T816" s="36" t="s">
        <v>4014</v>
      </c>
      <c r="U816" s="22" t="str">
        <f>IFERROR(VLOOKUP(C816,Mapping!B:H,5,0),"RBM to inform")</f>
        <v>MUMBAI</v>
      </c>
      <c r="V816" s="22" t="str">
        <f>IFERROR(VLOOKUP(C816,Mapping!B:H,6,0),"RBM to inform")</f>
        <v>MUMBAI ABM</v>
      </c>
      <c r="W816" s="22" t="str">
        <f>IFERROR(VLOOKUP(C816,Mapping!B:H,7,0),"RBM to inform")</f>
        <v>MUMBAI SM</v>
      </c>
    </row>
    <row r="817" spans="1:23">
      <c r="A817" s="39" t="s">
        <v>5774</v>
      </c>
      <c r="B817" s="41">
        <v>44700</v>
      </c>
      <c r="C817" s="39" t="s">
        <v>2060</v>
      </c>
      <c r="D817" s="39" t="s">
        <v>54</v>
      </c>
      <c r="E817" s="39" t="s">
        <v>4135</v>
      </c>
      <c r="F817" s="39" t="s">
        <v>4136</v>
      </c>
      <c r="G817" s="39" t="s">
        <v>3741</v>
      </c>
      <c r="H817" s="39" t="s">
        <v>4193</v>
      </c>
      <c r="I817" s="39" t="s">
        <v>3742</v>
      </c>
      <c r="J817" s="42">
        <v>10</v>
      </c>
      <c r="K817" s="43">
        <v>3265.75</v>
      </c>
      <c r="L817" s="43">
        <v>3657.63</v>
      </c>
      <c r="M817" s="43">
        <v>326.57</v>
      </c>
      <c r="N817" s="39" t="s">
        <v>3743</v>
      </c>
      <c r="O817" s="39" t="s">
        <v>4315</v>
      </c>
      <c r="P817" s="39" t="s">
        <v>2060</v>
      </c>
      <c r="Q817" s="37">
        <v>10</v>
      </c>
      <c r="R817" s="38" t="s">
        <v>4316</v>
      </c>
      <c r="S817" s="36" t="s">
        <v>3744</v>
      </c>
      <c r="T817" s="36" t="s">
        <v>4014</v>
      </c>
      <c r="U817" s="22" t="str">
        <f>IFERROR(VLOOKUP(C817,Mapping!B:H,5,0),"RBM to inform")</f>
        <v>MUMBAI</v>
      </c>
      <c r="V817" s="22" t="str">
        <f>IFERROR(VLOOKUP(C817,Mapping!B:H,6,0),"RBM to inform")</f>
        <v>MUMBAI ABM</v>
      </c>
      <c r="W817" s="22" t="str">
        <f>IFERROR(VLOOKUP(C817,Mapping!B:H,7,0),"RBM to inform")</f>
        <v>MUMBAI SM</v>
      </c>
    </row>
    <row r="818" spans="1:23">
      <c r="A818" s="39" t="s">
        <v>5775</v>
      </c>
      <c r="B818" s="41">
        <v>44700</v>
      </c>
      <c r="C818" s="39" t="s">
        <v>2028</v>
      </c>
      <c r="D818" s="39" t="s">
        <v>24</v>
      </c>
      <c r="E818" s="39" t="s">
        <v>4183</v>
      </c>
      <c r="F818" s="39" t="s">
        <v>4184</v>
      </c>
      <c r="G818" s="39" t="s">
        <v>3741</v>
      </c>
      <c r="H818" s="39" t="s">
        <v>4185</v>
      </c>
      <c r="I818" s="39" t="s">
        <v>3742</v>
      </c>
      <c r="J818" s="42">
        <v>10</v>
      </c>
      <c r="K818" s="43">
        <v>13049.91</v>
      </c>
      <c r="L818" s="43">
        <v>14615.91</v>
      </c>
      <c r="M818" s="43">
        <v>1305</v>
      </c>
      <c r="N818" s="39" t="s">
        <v>3743</v>
      </c>
      <c r="O818" s="39" t="s">
        <v>4315</v>
      </c>
      <c r="P818" s="39" t="s">
        <v>2028</v>
      </c>
      <c r="Q818" s="37">
        <v>10</v>
      </c>
      <c r="R818" s="38" t="s">
        <v>4316</v>
      </c>
      <c r="S818" s="36" t="s">
        <v>3744</v>
      </c>
      <c r="T818" s="36" t="s">
        <v>4014</v>
      </c>
      <c r="U818" s="22" t="str">
        <f>IFERROR(VLOOKUP(C818,Mapping!B:H,5,0),"RBM to inform")</f>
        <v>MUMBAI</v>
      </c>
      <c r="V818" s="22" t="str">
        <f>IFERROR(VLOOKUP(C818,Mapping!B:H,6,0),"RBM to inform")</f>
        <v>MUMBAI ABM</v>
      </c>
      <c r="W818" s="22" t="str">
        <f>IFERROR(VLOOKUP(C818,Mapping!B:H,7,0),"RBM to inform")</f>
        <v>MUMBAI SM</v>
      </c>
    </row>
    <row r="819" spans="1:23">
      <c r="A819" s="39" t="s">
        <v>5775</v>
      </c>
      <c r="B819" s="41">
        <v>44700</v>
      </c>
      <c r="C819" s="39" t="s">
        <v>2028</v>
      </c>
      <c r="D819" s="39" t="s">
        <v>24</v>
      </c>
      <c r="E819" s="39" t="s">
        <v>4135</v>
      </c>
      <c r="F819" s="39" t="s">
        <v>4136</v>
      </c>
      <c r="G819" s="39" t="s">
        <v>3741</v>
      </c>
      <c r="H819" s="39" t="s">
        <v>4193</v>
      </c>
      <c r="I819" s="39" t="s">
        <v>3742</v>
      </c>
      <c r="J819" s="42">
        <v>10</v>
      </c>
      <c r="K819" s="43">
        <v>3265.68</v>
      </c>
      <c r="L819" s="43">
        <v>3657.56</v>
      </c>
      <c r="M819" s="43">
        <v>326.57</v>
      </c>
      <c r="N819" s="39" t="s">
        <v>3743</v>
      </c>
      <c r="O819" s="39" t="s">
        <v>4315</v>
      </c>
      <c r="P819" s="39" t="s">
        <v>2028</v>
      </c>
      <c r="Q819" s="37">
        <v>10</v>
      </c>
      <c r="R819" s="38" t="s">
        <v>4316</v>
      </c>
      <c r="S819" s="36" t="s">
        <v>3744</v>
      </c>
      <c r="T819" s="36" t="s">
        <v>4014</v>
      </c>
      <c r="U819" s="22" t="str">
        <f>IFERROR(VLOOKUP(C819,Mapping!B:H,5,0),"RBM to inform")</f>
        <v>MUMBAI</v>
      </c>
      <c r="V819" s="22" t="str">
        <f>IFERROR(VLOOKUP(C819,Mapping!B:H,6,0),"RBM to inform")</f>
        <v>MUMBAI ABM</v>
      </c>
      <c r="W819" s="22" t="str">
        <f>IFERROR(VLOOKUP(C819,Mapping!B:H,7,0),"RBM to inform")</f>
        <v>MUMBAI SM</v>
      </c>
    </row>
    <row r="820" spans="1:23">
      <c r="A820" s="39" t="s">
        <v>5775</v>
      </c>
      <c r="B820" s="41">
        <v>44700</v>
      </c>
      <c r="C820" s="39" t="s">
        <v>2028</v>
      </c>
      <c r="D820" s="39" t="s">
        <v>24</v>
      </c>
      <c r="E820" s="39" t="s">
        <v>4188</v>
      </c>
      <c r="F820" s="39" t="s">
        <v>4189</v>
      </c>
      <c r="G820" s="39" t="s">
        <v>3741</v>
      </c>
      <c r="H820" s="39" t="s">
        <v>4190</v>
      </c>
      <c r="I820" s="39" t="s">
        <v>3742</v>
      </c>
      <c r="J820" s="42">
        <v>15</v>
      </c>
      <c r="K820" s="43">
        <v>19574.84</v>
      </c>
      <c r="L820" s="43">
        <v>21923.84</v>
      </c>
      <c r="M820" s="43">
        <v>1305</v>
      </c>
      <c r="N820" s="39" t="s">
        <v>3743</v>
      </c>
      <c r="O820" s="39" t="s">
        <v>4315</v>
      </c>
      <c r="P820" s="39" t="s">
        <v>2028</v>
      </c>
      <c r="Q820" s="37">
        <v>15</v>
      </c>
      <c r="R820" s="38" t="s">
        <v>4316</v>
      </c>
      <c r="S820" s="36" t="s">
        <v>3744</v>
      </c>
      <c r="T820" s="36" t="s">
        <v>4014</v>
      </c>
      <c r="U820" s="22" t="str">
        <f>IFERROR(VLOOKUP(C820,Mapping!B:H,5,0),"RBM to inform")</f>
        <v>MUMBAI</v>
      </c>
      <c r="V820" s="22" t="str">
        <f>IFERROR(VLOOKUP(C820,Mapping!B:H,6,0),"RBM to inform")</f>
        <v>MUMBAI ABM</v>
      </c>
      <c r="W820" s="22" t="str">
        <f>IFERROR(VLOOKUP(C820,Mapping!B:H,7,0),"RBM to inform")</f>
        <v>MUMBAI SM</v>
      </c>
    </row>
    <row r="821" spans="1:23">
      <c r="A821" s="39" t="s">
        <v>5776</v>
      </c>
      <c r="B821" s="41">
        <v>44700</v>
      </c>
      <c r="C821" s="39" t="s">
        <v>2038</v>
      </c>
      <c r="D821" s="39" t="s">
        <v>4314</v>
      </c>
      <c r="E821" s="39" t="s">
        <v>4197</v>
      </c>
      <c r="F821" s="39" t="s">
        <v>4198</v>
      </c>
      <c r="G821" s="39" t="s">
        <v>3741</v>
      </c>
      <c r="H821" s="39" t="s">
        <v>4413</v>
      </c>
      <c r="I821" s="39" t="s">
        <v>3742</v>
      </c>
      <c r="J821" s="42">
        <v>48</v>
      </c>
      <c r="K821" s="43">
        <v>31320.09</v>
      </c>
      <c r="L821" s="43">
        <v>35078.49</v>
      </c>
      <c r="M821" s="43">
        <v>652.5</v>
      </c>
      <c r="N821" s="39" t="s">
        <v>3743</v>
      </c>
      <c r="O821" s="39" t="s">
        <v>4315</v>
      </c>
      <c r="P821" s="39" t="s">
        <v>2038</v>
      </c>
      <c r="Q821" s="37">
        <v>48</v>
      </c>
      <c r="R821" s="38" t="s">
        <v>4316</v>
      </c>
      <c r="S821" s="36" t="s">
        <v>3744</v>
      </c>
      <c r="T821" s="36" t="s">
        <v>4014</v>
      </c>
      <c r="U821" s="22" t="str">
        <f>IFERROR(VLOOKUP(C821,Mapping!B:H,5,0),"RBM to inform")</f>
        <v>MUMBAI</v>
      </c>
      <c r="V821" s="22" t="str">
        <f>IFERROR(VLOOKUP(C821,Mapping!B:H,6,0),"RBM to inform")</f>
        <v>MUMBAI ABM</v>
      </c>
      <c r="W821" s="22" t="str">
        <f>IFERROR(VLOOKUP(C821,Mapping!B:H,7,0),"RBM to inform")</f>
        <v>MUMBAI SM</v>
      </c>
    </row>
    <row r="822" spans="1:23">
      <c r="A822" s="39" t="s">
        <v>5776</v>
      </c>
      <c r="B822" s="41">
        <v>44700</v>
      </c>
      <c r="C822" s="39" t="s">
        <v>2038</v>
      </c>
      <c r="D822" s="39" t="s">
        <v>4314</v>
      </c>
      <c r="E822" s="39" t="s">
        <v>4183</v>
      </c>
      <c r="F822" s="39" t="s">
        <v>4184</v>
      </c>
      <c r="G822" s="39" t="s">
        <v>3741</v>
      </c>
      <c r="H822" s="39" t="s">
        <v>4185</v>
      </c>
      <c r="I822" s="39" t="s">
        <v>3742</v>
      </c>
      <c r="J822" s="42">
        <v>10</v>
      </c>
      <c r="K822" s="43">
        <v>13050.04</v>
      </c>
      <c r="L822" s="43">
        <v>14616.04</v>
      </c>
      <c r="M822" s="43">
        <v>1305</v>
      </c>
      <c r="N822" s="39" t="s">
        <v>3743</v>
      </c>
      <c r="O822" s="39" t="s">
        <v>4315</v>
      </c>
      <c r="P822" s="39" t="s">
        <v>2038</v>
      </c>
      <c r="Q822" s="37">
        <v>10</v>
      </c>
      <c r="R822" s="38" t="s">
        <v>4316</v>
      </c>
      <c r="S822" s="36" t="s">
        <v>3744</v>
      </c>
      <c r="T822" s="36" t="s">
        <v>4014</v>
      </c>
      <c r="U822" s="22" t="str">
        <f>IFERROR(VLOOKUP(C822,Mapping!B:H,5,0),"RBM to inform")</f>
        <v>MUMBAI</v>
      </c>
      <c r="V822" s="22" t="str">
        <f>IFERROR(VLOOKUP(C822,Mapping!B:H,6,0),"RBM to inform")</f>
        <v>MUMBAI ABM</v>
      </c>
      <c r="W822" s="22" t="str">
        <f>IFERROR(VLOOKUP(C822,Mapping!B:H,7,0),"RBM to inform")</f>
        <v>MUMBAI SM</v>
      </c>
    </row>
    <row r="823" spans="1:23">
      <c r="A823" s="39" t="s">
        <v>5776</v>
      </c>
      <c r="B823" s="41">
        <v>44700</v>
      </c>
      <c r="C823" s="39" t="s">
        <v>2038</v>
      </c>
      <c r="D823" s="39" t="s">
        <v>4314</v>
      </c>
      <c r="E823" s="39" t="s">
        <v>4188</v>
      </c>
      <c r="F823" s="39" t="s">
        <v>4189</v>
      </c>
      <c r="G823" s="39" t="s">
        <v>3741</v>
      </c>
      <c r="H823" s="39" t="s">
        <v>4190</v>
      </c>
      <c r="I823" s="39" t="s">
        <v>3742</v>
      </c>
      <c r="J823" s="42">
        <v>10</v>
      </c>
      <c r="K823" s="43">
        <v>13050.04</v>
      </c>
      <c r="L823" s="43">
        <v>14616.04</v>
      </c>
      <c r="M823" s="43">
        <v>1305</v>
      </c>
      <c r="N823" s="39" t="s">
        <v>3743</v>
      </c>
      <c r="O823" s="39" t="s">
        <v>4315</v>
      </c>
      <c r="P823" s="39" t="s">
        <v>2038</v>
      </c>
      <c r="Q823" s="37">
        <v>10</v>
      </c>
      <c r="R823" s="38" t="s">
        <v>4316</v>
      </c>
      <c r="S823" s="36" t="s">
        <v>3744</v>
      </c>
      <c r="T823" s="36" t="s">
        <v>4014</v>
      </c>
      <c r="U823" s="22" t="str">
        <f>IFERROR(VLOOKUP(C823,Mapping!B:H,5,0),"RBM to inform")</f>
        <v>MUMBAI</v>
      </c>
      <c r="V823" s="22" t="str">
        <f>IFERROR(VLOOKUP(C823,Mapping!B:H,6,0),"RBM to inform")</f>
        <v>MUMBAI ABM</v>
      </c>
      <c r="W823" s="22" t="str">
        <f>IFERROR(VLOOKUP(C823,Mapping!B:H,7,0),"RBM to inform")</f>
        <v>MUMBAI SM</v>
      </c>
    </row>
    <row r="824" spans="1:23">
      <c r="A824" s="39" t="s">
        <v>5851</v>
      </c>
      <c r="B824" s="41">
        <v>44701</v>
      </c>
      <c r="C824" s="39" t="s">
        <v>2031</v>
      </c>
      <c r="D824" s="39" t="s">
        <v>23</v>
      </c>
      <c r="E824" s="39" t="s">
        <v>4197</v>
      </c>
      <c r="F824" s="39" t="s">
        <v>4198</v>
      </c>
      <c r="G824" s="39" t="s">
        <v>3741</v>
      </c>
      <c r="H824" s="39" t="s">
        <v>4413</v>
      </c>
      <c r="I824" s="39" t="s">
        <v>3742</v>
      </c>
      <c r="J824" s="42">
        <v>100</v>
      </c>
      <c r="K824" s="43">
        <v>65249.98</v>
      </c>
      <c r="L824" s="43">
        <v>73079.98</v>
      </c>
      <c r="M824" s="43">
        <v>652.5</v>
      </c>
      <c r="N824" s="39" t="s">
        <v>3743</v>
      </c>
      <c r="O824" s="39" t="s">
        <v>4315</v>
      </c>
      <c r="P824" s="39" t="s">
        <v>2031</v>
      </c>
      <c r="Q824" s="37">
        <v>100</v>
      </c>
      <c r="R824" s="38" t="s">
        <v>4316</v>
      </c>
      <c r="S824" s="36" t="s">
        <v>3744</v>
      </c>
      <c r="T824" s="36" t="s">
        <v>4014</v>
      </c>
      <c r="U824" s="22" t="str">
        <f>IFERROR(VLOOKUP(C824,Mapping!B:H,5,0),"RBM to inform")</f>
        <v>MUMBAI</v>
      </c>
      <c r="V824" s="22" t="str">
        <f>IFERROR(VLOOKUP(C824,Mapping!B:H,6,0),"RBM to inform")</f>
        <v>MUMBAI ABM</v>
      </c>
      <c r="W824" s="22" t="str">
        <f>IFERROR(VLOOKUP(C824,Mapping!B:H,7,0),"RBM to inform")</f>
        <v>MUMBAI SM</v>
      </c>
    </row>
    <row r="825" spans="1:23">
      <c r="A825" s="39" t="s">
        <v>5852</v>
      </c>
      <c r="B825" s="41">
        <v>44701</v>
      </c>
      <c r="C825" s="39" t="s">
        <v>2022</v>
      </c>
      <c r="D825" s="39" t="s">
        <v>1628</v>
      </c>
      <c r="E825" s="39" t="s">
        <v>4197</v>
      </c>
      <c r="F825" s="39" t="s">
        <v>4198</v>
      </c>
      <c r="G825" s="39" t="s">
        <v>3741</v>
      </c>
      <c r="H825" s="39" t="s">
        <v>4413</v>
      </c>
      <c r="I825" s="39" t="s">
        <v>3742</v>
      </c>
      <c r="J825" s="42">
        <v>30</v>
      </c>
      <c r="K825" s="43">
        <v>19574.95</v>
      </c>
      <c r="L825" s="43">
        <v>21923.95</v>
      </c>
      <c r="M825" s="43">
        <v>652.5</v>
      </c>
      <c r="N825" s="39" t="s">
        <v>3743</v>
      </c>
      <c r="O825" s="39" t="s">
        <v>4315</v>
      </c>
      <c r="P825" s="39" t="s">
        <v>2022</v>
      </c>
      <c r="Q825" s="37">
        <v>30</v>
      </c>
      <c r="R825" s="38" t="s">
        <v>4316</v>
      </c>
      <c r="S825" s="36" t="s">
        <v>3744</v>
      </c>
      <c r="T825" s="36" t="s">
        <v>4014</v>
      </c>
      <c r="U825" s="22" t="str">
        <f>IFERROR(VLOOKUP(C825,Mapping!B:H,5,0),"RBM to inform")</f>
        <v>MUMBAI</v>
      </c>
      <c r="V825" s="22" t="str">
        <f>IFERROR(VLOOKUP(C825,Mapping!B:H,6,0),"RBM to inform")</f>
        <v>MUMBAI ABM</v>
      </c>
      <c r="W825" s="22" t="str">
        <f>IFERROR(VLOOKUP(C825,Mapping!B:H,7,0),"RBM to inform")</f>
        <v>MUMBAI SM</v>
      </c>
    </row>
    <row r="826" spans="1:23">
      <c r="A826" s="39" t="s">
        <v>5852</v>
      </c>
      <c r="B826" s="41">
        <v>44701</v>
      </c>
      <c r="C826" s="39" t="s">
        <v>2022</v>
      </c>
      <c r="D826" s="39" t="s">
        <v>1628</v>
      </c>
      <c r="E826" s="39" t="s">
        <v>4183</v>
      </c>
      <c r="F826" s="39" t="s">
        <v>4184</v>
      </c>
      <c r="G826" s="39" t="s">
        <v>3741</v>
      </c>
      <c r="H826" s="39" t="s">
        <v>4185</v>
      </c>
      <c r="I826" s="39" t="s">
        <v>3742</v>
      </c>
      <c r="J826" s="42">
        <v>5</v>
      </c>
      <c r="K826" s="43">
        <v>6524.98</v>
      </c>
      <c r="L826" s="43">
        <v>7307.98</v>
      </c>
      <c r="M826" s="43">
        <v>1305</v>
      </c>
      <c r="N826" s="39" t="s">
        <v>3743</v>
      </c>
      <c r="O826" s="39" t="s">
        <v>4315</v>
      </c>
      <c r="P826" s="39" t="s">
        <v>2022</v>
      </c>
      <c r="Q826" s="37">
        <v>5</v>
      </c>
      <c r="R826" s="38" t="s">
        <v>4316</v>
      </c>
      <c r="S826" s="36" t="s">
        <v>3744</v>
      </c>
      <c r="T826" s="36" t="s">
        <v>4014</v>
      </c>
      <c r="U826" s="22" t="str">
        <f>IFERROR(VLOOKUP(C826,Mapping!B:H,5,0),"RBM to inform")</f>
        <v>MUMBAI</v>
      </c>
      <c r="V826" s="22" t="str">
        <f>IFERROR(VLOOKUP(C826,Mapping!B:H,6,0),"RBM to inform")</f>
        <v>MUMBAI ABM</v>
      </c>
      <c r="W826" s="22" t="str">
        <f>IFERROR(VLOOKUP(C826,Mapping!B:H,7,0),"RBM to inform")</f>
        <v>MUMBAI SM</v>
      </c>
    </row>
    <row r="827" spans="1:23">
      <c r="A827" s="39" t="s">
        <v>5852</v>
      </c>
      <c r="B827" s="41">
        <v>44701</v>
      </c>
      <c r="C827" s="39" t="s">
        <v>2022</v>
      </c>
      <c r="D827" s="39" t="s">
        <v>1628</v>
      </c>
      <c r="E827" s="39" t="s">
        <v>4135</v>
      </c>
      <c r="F827" s="39" t="s">
        <v>4136</v>
      </c>
      <c r="G827" s="39" t="s">
        <v>3741</v>
      </c>
      <c r="H827" s="39" t="s">
        <v>4193</v>
      </c>
      <c r="I827" s="39" t="s">
        <v>3742</v>
      </c>
      <c r="J827" s="42">
        <v>30</v>
      </c>
      <c r="K827" s="43">
        <v>9797.08</v>
      </c>
      <c r="L827" s="43">
        <v>10972.74</v>
      </c>
      <c r="M827" s="43">
        <v>326.57</v>
      </c>
      <c r="N827" s="39" t="s">
        <v>3743</v>
      </c>
      <c r="O827" s="39" t="s">
        <v>4315</v>
      </c>
      <c r="P827" s="39" t="s">
        <v>2022</v>
      </c>
      <c r="Q827" s="37">
        <v>30</v>
      </c>
      <c r="R827" s="38" t="s">
        <v>4316</v>
      </c>
      <c r="S827" s="36" t="s">
        <v>3744</v>
      </c>
      <c r="T827" s="36" t="s">
        <v>4014</v>
      </c>
      <c r="U827" s="22" t="str">
        <f>IFERROR(VLOOKUP(C827,Mapping!B:H,5,0),"RBM to inform")</f>
        <v>MUMBAI</v>
      </c>
      <c r="V827" s="22" t="str">
        <f>IFERROR(VLOOKUP(C827,Mapping!B:H,6,0),"RBM to inform")</f>
        <v>MUMBAI ABM</v>
      </c>
      <c r="W827" s="22" t="str">
        <f>IFERROR(VLOOKUP(C827,Mapping!B:H,7,0),"RBM to inform")</f>
        <v>MUMBAI SM</v>
      </c>
    </row>
    <row r="828" spans="1:23">
      <c r="A828" s="39" t="s">
        <v>5852</v>
      </c>
      <c r="B828" s="41">
        <v>44701</v>
      </c>
      <c r="C828" s="39" t="s">
        <v>2022</v>
      </c>
      <c r="D828" s="39" t="s">
        <v>1628</v>
      </c>
      <c r="E828" s="39" t="s">
        <v>4188</v>
      </c>
      <c r="F828" s="39" t="s">
        <v>4189</v>
      </c>
      <c r="G828" s="39" t="s">
        <v>3741</v>
      </c>
      <c r="H828" s="39" t="s">
        <v>4190</v>
      </c>
      <c r="I828" s="39" t="s">
        <v>3742</v>
      </c>
      <c r="J828" s="42">
        <v>10</v>
      </c>
      <c r="K828" s="43">
        <v>13049.97</v>
      </c>
      <c r="L828" s="43">
        <v>14615.97</v>
      </c>
      <c r="M828" s="43">
        <v>1305</v>
      </c>
      <c r="N828" s="39" t="s">
        <v>3743</v>
      </c>
      <c r="O828" s="39" t="s">
        <v>4315</v>
      </c>
      <c r="P828" s="39" t="s">
        <v>2022</v>
      </c>
      <c r="Q828" s="37">
        <v>10</v>
      </c>
      <c r="R828" s="38" t="s">
        <v>4316</v>
      </c>
      <c r="S828" s="36" t="s">
        <v>3744</v>
      </c>
      <c r="T828" s="36" t="s">
        <v>4014</v>
      </c>
      <c r="U828" s="22" t="str">
        <f>IFERROR(VLOOKUP(C828,Mapping!B:H,5,0),"RBM to inform")</f>
        <v>MUMBAI</v>
      </c>
      <c r="V828" s="22" t="str">
        <f>IFERROR(VLOOKUP(C828,Mapping!B:H,6,0),"RBM to inform")</f>
        <v>MUMBAI ABM</v>
      </c>
      <c r="W828" s="22" t="str">
        <f>IFERROR(VLOOKUP(C828,Mapping!B:H,7,0),"RBM to inform")</f>
        <v>MUMBAI SM</v>
      </c>
    </row>
    <row r="829" spans="1:23">
      <c r="A829" s="39" t="s">
        <v>5853</v>
      </c>
      <c r="B829" s="41">
        <v>44701</v>
      </c>
      <c r="C829" s="39" t="s">
        <v>2026</v>
      </c>
      <c r="D829" s="39" t="s">
        <v>322</v>
      </c>
      <c r="E829" s="39" t="s">
        <v>4197</v>
      </c>
      <c r="F829" s="39" t="s">
        <v>4198</v>
      </c>
      <c r="G829" s="39" t="s">
        <v>3741</v>
      </c>
      <c r="H829" s="39" t="s">
        <v>4413</v>
      </c>
      <c r="I829" s="39" t="s">
        <v>3742</v>
      </c>
      <c r="J829" s="42">
        <v>90</v>
      </c>
      <c r="K829" s="43">
        <v>58724.94</v>
      </c>
      <c r="L829" s="43">
        <v>65771.94</v>
      </c>
      <c r="M829" s="43">
        <v>652.5</v>
      </c>
      <c r="N829" s="39" t="s">
        <v>3743</v>
      </c>
      <c r="O829" s="39" t="s">
        <v>4315</v>
      </c>
      <c r="P829" s="39" t="s">
        <v>2026</v>
      </c>
      <c r="Q829" s="37">
        <v>90</v>
      </c>
      <c r="R829" s="38" t="s">
        <v>4316</v>
      </c>
      <c r="S829" s="36" t="s">
        <v>3744</v>
      </c>
      <c r="T829" s="36" t="s">
        <v>4014</v>
      </c>
      <c r="U829" s="22" t="str">
        <f>IFERROR(VLOOKUP(C829,Mapping!B:H,5,0),"RBM to inform")</f>
        <v>MUMBAI</v>
      </c>
      <c r="V829" s="22" t="str">
        <f>IFERROR(VLOOKUP(C829,Mapping!B:H,6,0),"RBM to inform")</f>
        <v>MUMBAI ABM</v>
      </c>
      <c r="W829" s="22" t="str">
        <f>IFERROR(VLOOKUP(C829,Mapping!B:H,7,0),"RBM to inform")</f>
        <v>MUMBAI SM</v>
      </c>
    </row>
    <row r="830" spans="1:23">
      <c r="A830" s="39" t="s">
        <v>5853</v>
      </c>
      <c r="B830" s="41">
        <v>44701</v>
      </c>
      <c r="C830" s="39" t="s">
        <v>2026</v>
      </c>
      <c r="D830" s="39" t="s">
        <v>322</v>
      </c>
      <c r="E830" s="39" t="s">
        <v>4183</v>
      </c>
      <c r="F830" s="39" t="s">
        <v>4184</v>
      </c>
      <c r="G830" s="39" t="s">
        <v>3741</v>
      </c>
      <c r="H830" s="39" t="s">
        <v>4185</v>
      </c>
      <c r="I830" s="39" t="s">
        <v>3742</v>
      </c>
      <c r="J830" s="42">
        <v>5</v>
      </c>
      <c r="K830" s="43">
        <v>6524.99</v>
      </c>
      <c r="L830" s="43">
        <v>7307.99</v>
      </c>
      <c r="M830" s="43">
        <v>1305</v>
      </c>
      <c r="N830" s="39" t="s">
        <v>3743</v>
      </c>
      <c r="O830" s="39" t="s">
        <v>4315</v>
      </c>
      <c r="P830" s="39" t="s">
        <v>2026</v>
      </c>
      <c r="Q830" s="37">
        <v>5</v>
      </c>
      <c r="R830" s="38" t="s">
        <v>4316</v>
      </c>
      <c r="S830" s="36" t="s">
        <v>3744</v>
      </c>
      <c r="T830" s="36" t="s">
        <v>4014</v>
      </c>
      <c r="U830" s="22" t="str">
        <f>IFERROR(VLOOKUP(C830,Mapping!B:H,5,0),"RBM to inform")</f>
        <v>MUMBAI</v>
      </c>
      <c r="V830" s="22" t="str">
        <f>IFERROR(VLOOKUP(C830,Mapping!B:H,6,0),"RBM to inform")</f>
        <v>MUMBAI ABM</v>
      </c>
      <c r="W830" s="22" t="str">
        <f>IFERROR(VLOOKUP(C830,Mapping!B:H,7,0),"RBM to inform")</f>
        <v>MUMBAI SM</v>
      </c>
    </row>
    <row r="831" spans="1:23">
      <c r="A831" s="39" t="s">
        <v>5853</v>
      </c>
      <c r="B831" s="41">
        <v>44701</v>
      </c>
      <c r="C831" s="39" t="s">
        <v>2026</v>
      </c>
      <c r="D831" s="39" t="s">
        <v>322</v>
      </c>
      <c r="E831" s="39" t="s">
        <v>4135</v>
      </c>
      <c r="F831" s="39" t="s">
        <v>4136</v>
      </c>
      <c r="G831" s="39" t="s">
        <v>3741</v>
      </c>
      <c r="H831" s="39" t="s">
        <v>4193</v>
      </c>
      <c r="I831" s="39" t="s">
        <v>3742</v>
      </c>
      <c r="J831" s="42">
        <v>50</v>
      </c>
      <c r="K831" s="43">
        <v>16328.48</v>
      </c>
      <c r="L831" s="43">
        <v>18287.900000000001</v>
      </c>
      <c r="M831" s="43">
        <v>326.57</v>
      </c>
      <c r="N831" s="39" t="s">
        <v>3743</v>
      </c>
      <c r="O831" s="39" t="s">
        <v>4315</v>
      </c>
      <c r="P831" s="39" t="s">
        <v>2026</v>
      </c>
      <c r="Q831" s="37">
        <v>50</v>
      </c>
      <c r="R831" s="38" t="s">
        <v>4316</v>
      </c>
      <c r="S831" s="36" t="s">
        <v>3744</v>
      </c>
      <c r="T831" s="36" t="s">
        <v>4014</v>
      </c>
      <c r="U831" s="22" t="str">
        <f>IFERROR(VLOOKUP(C831,Mapping!B:H,5,0),"RBM to inform")</f>
        <v>MUMBAI</v>
      </c>
      <c r="V831" s="22" t="str">
        <f>IFERROR(VLOOKUP(C831,Mapping!B:H,6,0),"RBM to inform")</f>
        <v>MUMBAI ABM</v>
      </c>
      <c r="W831" s="22" t="str">
        <f>IFERROR(VLOOKUP(C831,Mapping!B:H,7,0),"RBM to inform")</f>
        <v>MUMBAI SM</v>
      </c>
    </row>
    <row r="832" spans="1:23">
      <c r="A832" s="39" t="s">
        <v>5853</v>
      </c>
      <c r="B832" s="41">
        <v>44701</v>
      </c>
      <c r="C832" s="39" t="s">
        <v>2026</v>
      </c>
      <c r="D832" s="39" t="s">
        <v>322</v>
      </c>
      <c r="E832" s="39" t="s">
        <v>4188</v>
      </c>
      <c r="F832" s="39" t="s">
        <v>4189</v>
      </c>
      <c r="G832" s="39" t="s">
        <v>3741</v>
      </c>
      <c r="H832" s="39" t="s">
        <v>4190</v>
      </c>
      <c r="I832" s="39" t="s">
        <v>3742</v>
      </c>
      <c r="J832" s="42">
        <v>18</v>
      </c>
      <c r="K832" s="43">
        <v>23489.98</v>
      </c>
      <c r="L832" s="43">
        <v>26308.78</v>
      </c>
      <c r="M832" s="43">
        <v>1305</v>
      </c>
      <c r="N832" s="39" t="s">
        <v>3743</v>
      </c>
      <c r="O832" s="39" t="s">
        <v>4315</v>
      </c>
      <c r="P832" s="39" t="s">
        <v>2026</v>
      </c>
      <c r="Q832" s="37">
        <v>18</v>
      </c>
      <c r="R832" s="38" t="s">
        <v>4316</v>
      </c>
      <c r="S832" s="36" t="s">
        <v>3744</v>
      </c>
      <c r="T832" s="36" t="s">
        <v>4014</v>
      </c>
      <c r="U832" s="22" t="str">
        <f>IFERROR(VLOOKUP(C832,Mapping!B:H,5,0),"RBM to inform")</f>
        <v>MUMBAI</v>
      </c>
      <c r="V832" s="22" t="str">
        <f>IFERROR(VLOOKUP(C832,Mapping!B:H,6,0),"RBM to inform")</f>
        <v>MUMBAI ABM</v>
      </c>
      <c r="W832" s="22" t="str">
        <f>IFERROR(VLOOKUP(C832,Mapping!B:H,7,0),"RBM to inform")</f>
        <v>MUMBAI SM</v>
      </c>
    </row>
    <row r="833" spans="1:23">
      <c r="A833" s="39" t="s">
        <v>5854</v>
      </c>
      <c r="B833" s="41">
        <v>44701</v>
      </c>
      <c r="C833" s="39" t="s">
        <v>1686</v>
      </c>
      <c r="D833" s="39" t="s">
        <v>1685</v>
      </c>
      <c r="E833" s="39" t="s">
        <v>4197</v>
      </c>
      <c r="F833" s="39" t="s">
        <v>4198</v>
      </c>
      <c r="G833" s="39" t="s">
        <v>3741</v>
      </c>
      <c r="H833" s="39" t="s">
        <v>4413</v>
      </c>
      <c r="I833" s="39" t="s">
        <v>3742</v>
      </c>
      <c r="J833" s="42">
        <v>4</v>
      </c>
      <c r="K833" s="43">
        <v>2610.12</v>
      </c>
      <c r="L833" s="43">
        <v>2923.32</v>
      </c>
      <c r="M833" s="43">
        <v>652.5</v>
      </c>
      <c r="N833" s="39" t="s">
        <v>3743</v>
      </c>
      <c r="O833" s="39" t="s">
        <v>4315</v>
      </c>
      <c r="P833" s="39" t="s">
        <v>5248</v>
      </c>
      <c r="Q833" s="37">
        <v>4</v>
      </c>
      <c r="R833" s="38" t="s">
        <v>4316</v>
      </c>
      <c r="S833" s="36" t="s">
        <v>3744</v>
      </c>
      <c r="T833" s="36" t="s">
        <v>4014</v>
      </c>
      <c r="U833" s="22" t="str">
        <f>IFERROR(VLOOKUP(C833,Mapping!B:H,5,0),"RBM to inform")</f>
        <v>MUMBAI</v>
      </c>
      <c r="V833" s="22" t="str">
        <f>IFERROR(VLOOKUP(C833,Mapping!B:H,6,0),"RBM to inform")</f>
        <v>MUMBAI ABM</v>
      </c>
      <c r="W833" s="22" t="str">
        <f>IFERROR(VLOOKUP(C833,Mapping!B:H,7,0),"RBM to inform")</f>
        <v>MUMBAI SM</v>
      </c>
    </row>
    <row r="834" spans="1:23">
      <c r="A834" s="39" t="s">
        <v>5855</v>
      </c>
      <c r="B834" s="41">
        <v>44701</v>
      </c>
      <c r="C834" s="39" t="s">
        <v>2018</v>
      </c>
      <c r="D834" s="39" t="s">
        <v>1685</v>
      </c>
      <c r="E834" s="39" t="s">
        <v>4197</v>
      </c>
      <c r="F834" s="39" t="s">
        <v>4198</v>
      </c>
      <c r="G834" s="39" t="s">
        <v>3741</v>
      </c>
      <c r="H834" s="39" t="s">
        <v>4413</v>
      </c>
      <c r="I834" s="39" t="s">
        <v>3742</v>
      </c>
      <c r="J834" s="42">
        <v>20</v>
      </c>
      <c r="K834" s="43">
        <v>13049.97</v>
      </c>
      <c r="L834" s="43">
        <v>14615.97</v>
      </c>
      <c r="M834" s="43">
        <v>652.5</v>
      </c>
      <c r="N834" s="39" t="s">
        <v>3743</v>
      </c>
      <c r="O834" s="39" t="s">
        <v>4315</v>
      </c>
      <c r="P834" s="39" t="s">
        <v>4616</v>
      </c>
      <c r="Q834" s="37">
        <v>20</v>
      </c>
      <c r="R834" s="38" t="s">
        <v>4316</v>
      </c>
      <c r="S834" s="36" t="s">
        <v>3744</v>
      </c>
      <c r="T834" s="36" t="s">
        <v>4014</v>
      </c>
      <c r="U834" s="22" t="str">
        <f>IFERROR(VLOOKUP(C834,Mapping!B:H,5,0),"RBM to inform")</f>
        <v>MUMBAI</v>
      </c>
      <c r="V834" s="22" t="str">
        <f>IFERROR(VLOOKUP(C834,Mapping!B:H,6,0),"RBM to inform")</f>
        <v>MUMBAI ABM</v>
      </c>
      <c r="W834" s="22" t="str">
        <f>IFERROR(VLOOKUP(C834,Mapping!B:H,7,0),"RBM to inform")</f>
        <v>MUMBAI SM</v>
      </c>
    </row>
    <row r="835" spans="1:23">
      <c r="A835" s="39" t="s">
        <v>5855</v>
      </c>
      <c r="B835" s="41">
        <v>44701</v>
      </c>
      <c r="C835" s="39" t="s">
        <v>2018</v>
      </c>
      <c r="D835" s="39" t="s">
        <v>1685</v>
      </c>
      <c r="E835" s="39" t="s">
        <v>4183</v>
      </c>
      <c r="F835" s="39" t="s">
        <v>4184</v>
      </c>
      <c r="G835" s="39" t="s">
        <v>3741</v>
      </c>
      <c r="H835" s="39" t="s">
        <v>4185</v>
      </c>
      <c r="I835" s="39" t="s">
        <v>3742</v>
      </c>
      <c r="J835" s="42">
        <v>8</v>
      </c>
      <c r="K835" s="43">
        <v>10439.98</v>
      </c>
      <c r="L835" s="43">
        <v>11692.78</v>
      </c>
      <c r="M835" s="43">
        <v>1305</v>
      </c>
      <c r="N835" s="39" t="s">
        <v>3743</v>
      </c>
      <c r="O835" s="39" t="s">
        <v>4315</v>
      </c>
      <c r="P835" s="39" t="s">
        <v>4616</v>
      </c>
      <c r="Q835" s="37">
        <v>8</v>
      </c>
      <c r="R835" s="38" t="s">
        <v>4316</v>
      </c>
      <c r="S835" s="36" t="s">
        <v>3744</v>
      </c>
      <c r="T835" s="36" t="s">
        <v>4014</v>
      </c>
      <c r="U835" s="22" t="str">
        <f>IFERROR(VLOOKUP(C835,Mapping!B:H,5,0),"RBM to inform")</f>
        <v>MUMBAI</v>
      </c>
      <c r="V835" s="22" t="str">
        <f>IFERROR(VLOOKUP(C835,Mapping!B:H,6,0),"RBM to inform")</f>
        <v>MUMBAI ABM</v>
      </c>
      <c r="W835" s="22" t="str">
        <f>IFERROR(VLOOKUP(C835,Mapping!B:H,7,0),"RBM to inform")</f>
        <v>MUMBAI SM</v>
      </c>
    </row>
    <row r="836" spans="1:23">
      <c r="A836" s="39" t="s">
        <v>5855</v>
      </c>
      <c r="B836" s="41">
        <v>44701</v>
      </c>
      <c r="C836" s="39" t="s">
        <v>2018</v>
      </c>
      <c r="D836" s="39" t="s">
        <v>1685</v>
      </c>
      <c r="E836" s="39" t="s">
        <v>4135</v>
      </c>
      <c r="F836" s="39" t="s">
        <v>4136</v>
      </c>
      <c r="G836" s="39" t="s">
        <v>3741</v>
      </c>
      <c r="H836" s="39" t="s">
        <v>4193</v>
      </c>
      <c r="I836" s="39" t="s">
        <v>3742</v>
      </c>
      <c r="J836" s="42">
        <v>10</v>
      </c>
      <c r="K836" s="43">
        <v>3265.69</v>
      </c>
      <c r="L836" s="43">
        <v>3657.57</v>
      </c>
      <c r="M836" s="43">
        <v>326.57</v>
      </c>
      <c r="N836" s="39" t="s">
        <v>3743</v>
      </c>
      <c r="O836" s="39" t="s">
        <v>4315</v>
      </c>
      <c r="P836" s="39" t="s">
        <v>4616</v>
      </c>
      <c r="Q836" s="37">
        <v>10</v>
      </c>
      <c r="R836" s="38" t="s">
        <v>4316</v>
      </c>
      <c r="S836" s="36" t="s">
        <v>3744</v>
      </c>
      <c r="T836" s="36" t="s">
        <v>4014</v>
      </c>
      <c r="U836" s="22" t="str">
        <f>IFERROR(VLOOKUP(C836,Mapping!B:H,5,0),"RBM to inform")</f>
        <v>MUMBAI</v>
      </c>
      <c r="V836" s="22" t="str">
        <f>IFERROR(VLOOKUP(C836,Mapping!B:H,6,0),"RBM to inform")</f>
        <v>MUMBAI ABM</v>
      </c>
      <c r="W836" s="22" t="str">
        <f>IFERROR(VLOOKUP(C836,Mapping!B:H,7,0),"RBM to inform")</f>
        <v>MUMBAI SM</v>
      </c>
    </row>
    <row r="837" spans="1:23">
      <c r="A837" s="39" t="s">
        <v>5856</v>
      </c>
      <c r="B837" s="41">
        <v>44701</v>
      </c>
      <c r="C837" s="39" t="s">
        <v>2023</v>
      </c>
      <c r="D837" s="39" t="s">
        <v>1646</v>
      </c>
      <c r="E837" s="39" t="s">
        <v>4135</v>
      </c>
      <c r="F837" s="39" t="s">
        <v>4136</v>
      </c>
      <c r="G837" s="39" t="s">
        <v>3741</v>
      </c>
      <c r="H837" s="39" t="s">
        <v>4193</v>
      </c>
      <c r="I837" s="39" t="s">
        <v>3742</v>
      </c>
      <c r="J837" s="42">
        <v>5</v>
      </c>
      <c r="K837" s="43">
        <v>1632.82</v>
      </c>
      <c r="L837" s="43">
        <v>1828.76</v>
      </c>
      <c r="M837" s="43">
        <v>326.57</v>
      </c>
      <c r="N837" s="39" t="s">
        <v>3743</v>
      </c>
      <c r="O837" s="39" t="s">
        <v>4315</v>
      </c>
      <c r="P837" s="39" t="s">
        <v>2023</v>
      </c>
      <c r="Q837" s="37">
        <v>5</v>
      </c>
      <c r="R837" s="38" t="s">
        <v>4316</v>
      </c>
      <c r="S837" s="36" t="s">
        <v>3744</v>
      </c>
      <c r="T837" s="36" t="s">
        <v>4014</v>
      </c>
      <c r="U837" s="22" t="str">
        <f>IFERROR(VLOOKUP(C837,Mapping!B:H,5,0),"RBM to inform")</f>
        <v>MUMBAI</v>
      </c>
      <c r="V837" s="22" t="str">
        <f>IFERROR(VLOOKUP(C837,Mapping!B:H,6,0),"RBM to inform")</f>
        <v>MUMBAI ABM</v>
      </c>
      <c r="W837" s="22" t="str">
        <f>IFERROR(VLOOKUP(C837,Mapping!B:H,7,0),"RBM to inform")</f>
        <v>MUMBAI SM</v>
      </c>
    </row>
    <row r="838" spans="1:23">
      <c r="A838" s="39" t="s">
        <v>5856</v>
      </c>
      <c r="B838" s="41">
        <v>44701</v>
      </c>
      <c r="C838" s="39" t="s">
        <v>2023</v>
      </c>
      <c r="D838" s="39" t="s">
        <v>1646</v>
      </c>
      <c r="E838" s="39" t="s">
        <v>4188</v>
      </c>
      <c r="F838" s="39" t="s">
        <v>4189</v>
      </c>
      <c r="G838" s="39" t="s">
        <v>3741</v>
      </c>
      <c r="H838" s="39" t="s">
        <v>4190</v>
      </c>
      <c r="I838" s="39" t="s">
        <v>3742</v>
      </c>
      <c r="J838" s="42">
        <v>6</v>
      </c>
      <c r="K838" s="43">
        <v>7829.87</v>
      </c>
      <c r="L838" s="43">
        <v>8769.4699999999993</v>
      </c>
      <c r="M838" s="43">
        <v>1305</v>
      </c>
      <c r="N838" s="39" t="s">
        <v>3743</v>
      </c>
      <c r="O838" s="39" t="s">
        <v>4315</v>
      </c>
      <c r="P838" s="39" t="s">
        <v>2023</v>
      </c>
      <c r="Q838" s="37">
        <v>6</v>
      </c>
      <c r="R838" s="38" t="s">
        <v>4316</v>
      </c>
      <c r="S838" s="36" t="s">
        <v>3744</v>
      </c>
      <c r="T838" s="36" t="s">
        <v>4014</v>
      </c>
      <c r="U838" s="22" t="str">
        <f>IFERROR(VLOOKUP(C838,Mapping!B:H,5,0),"RBM to inform")</f>
        <v>MUMBAI</v>
      </c>
      <c r="V838" s="22" t="str">
        <f>IFERROR(VLOOKUP(C838,Mapping!B:H,6,0),"RBM to inform")</f>
        <v>MUMBAI ABM</v>
      </c>
      <c r="W838" s="22" t="str">
        <f>IFERROR(VLOOKUP(C838,Mapping!B:H,7,0),"RBM to inform")</f>
        <v>MUMBAI SM</v>
      </c>
    </row>
    <row r="839" spans="1:23">
      <c r="A839" s="39" t="s">
        <v>5857</v>
      </c>
      <c r="B839" s="41">
        <v>44701</v>
      </c>
      <c r="C839" s="39" t="s">
        <v>2044</v>
      </c>
      <c r="D839" s="39" t="s">
        <v>885</v>
      </c>
      <c r="E839" s="39" t="s">
        <v>4188</v>
      </c>
      <c r="F839" s="39" t="s">
        <v>4189</v>
      </c>
      <c r="G839" s="39" t="s">
        <v>3741</v>
      </c>
      <c r="H839" s="39" t="s">
        <v>4190</v>
      </c>
      <c r="I839" s="39" t="s">
        <v>3742</v>
      </c>
      <c r="J839" s="42">
        <v>10</v>
      </c>
      <c r="K839" s="43">
        <v>13050.24</v>
      </c>
      <c r="L839" s="43">
        <v>14616.24</v>
      </c>
      <c r="M839" s="43">
        <v>1305</v>
      </c>
      <c r="N839" s="39" t="s">
        <v>3743</v>
      </c>
      <c r="O839" s="39" t="s">
        <v>4315</v>
      </c>
      <c r="P839" s="39" t="s">
        <v>2044</v>
      </c>
      <c r="Q839" s="37">
        <v>10</v>
      </c>
      <c r="R839" s="38" t="s">
        <v>4316</v>
      </c>
      <c r="S839" s="36" t="s">
        <v>3744</v>
      </c>
      <c r="T839" s="36" t="s">
        <v>4014</v>
      </c>
      <c r="U839" s="22" t="str">
        <f>IFERROR(VLOOKUP(C839,Mapping!B:H,5,0),"RBM to inform")</f>
        <v>MUMBAI</v>
      </c>
      <c r="V839" s="22" t="str">
        <f>IFERROR(VLOOKUP(C839,Mapping!B:H,6,0),"RBM to inform")</f>
        <v>MUMBAI ABM</v>
      </c>
      <c r="W839" s="22" t="str">
        <f>IFERROR(VLOOKUP(C839,Mapping!B:H,7,0),"RBM to inform")</f>
        <v>MUMBAI SM</v>
      </c>
    </row>
    <row r="840" spans="1:23">
      <c r="A840" s="39" t="s">
        <v>5858</v>
      </c>
      <c r="B840" s="41">
        <v>44701</v>
      </c>
      <c r="C840" s="39" t="s">
        <v>2020</v>
      </c>
      <c r="D840" s="39" t="s">
        <v>1572</v>
      </c>
      <c r="E840" s="39" t="s">
        <v>4183</v>
      </c>
      <c r="F840" s="39" t="s">
        <v>4184</v>
      </c>
      <c r="G840" s="39" t="s">
        <v>3741</v>
      </c>
      <c r="H840" s="39" t="s">
        <v>4185</v>
      </c>
      <c r="I840" s="39" t="s">
        <v>3742</v>
      </c>
      <c r="J840" s="42">
        <v>10</v>
      </c>
      <c r="K840" s="43">
        <v>13050.28</v>
      </c>
      <c r="L840" s="43">
        <v>14616.28</v>
      </c>
      <c r="M840" s="43">
        <v>1305</v>
      </c>
      <c r="N840" s="39" t="s">
        <v>3743</v>
      </c>
      <c r="O840" s="39" t="s">
        <v>4315</v>
      </c>
      <c r="P840" s="39" t="s">
        <v>2020</v>
      </c>
      <c r="Q840" s="37">
        <v>10</v>
      </c>
      <c r="R840" s="38" t="s">
        <v>4316</v>
      </c>
      <c r="S840" s="36" t="s">
        <v>3744</v>
      </c>
      <c r="T840" s="36" t="s">
        <v>4014</v>
      </c>
      <c r="U840" s="22" t="str">
        <f>IFERROR(VLOOKUP(C840,Mapping!B:H,5,0),"RBM to inform")</f>
        <v>MUMBAI</v>
      </c>
      <c r="V840" s="22" t="str">
        <f>IFERROR(VLOOKUP(C840,Mapping!B:H,6,0),"RBM to inform")</f>
        <v>MUMBAI ABM</v>
      </c>
      <c r="W840" s="22" t="str">
        <f>IFERROR(VLOOKUP(C840,Mapping!B:H,7,0),"RBM to inform")</f>
        <v>MUMBAI SM</v>
      </c>
    </row>
    <row r="841" spans="1:23">
      <c r="A841" s="39" t="s">
        <v>5858</v>
      </c>
      <c r="B841" s="41">
        <v>44701</v>
      </c>
      <c r="C841" s="39" t="s">
        <v>2020</v>
      </c>
      <c r="D841" s="39" t="s">
        <v>1572</v>
      </c>
      <c r="E841" s="39" t="s">
        <v>4135</v>
      </c>
      <c r="F841" s="39" t="s">
        <v>4136</v>
      </c>
      <c r="G841" s="39" t="s">
        <v>3741</v>
      </c>
      <c r="H841" s="39" t="s">
        <v>4193</v>
      </c>
      <c r="I841" s="39" t="s">
        <v>3742</v>
      </c>
      <c r="J841" s="42">
        <v>3</v>
      </c>
      <c r="K841" s="43">
        <v>979.73</v>
      </c>
      <c r="L841" s="43">
        <v>1097.29</v>
      </c>
      <c r="M841" s="43">
        <v>326.57</v>
      </c>
      <c r="N841" s="39" t="s">
        <v>3743</v>
      </c>
      <c r="O841" s="39" t="s">
        <v>4315</v>
      </c>
      <c r="P841" s="39" t="s">
        <v>2020</v>
      </c>
      <c r="Q841" s="37">
        <v>3</v>
      </c>
      <c r="R841" s="38" t="s">
        <v>4316</v>
      </c>
      <c r="S841" s="36" t="s">
        <v>3744</v>
      </c>
      <c r="T841" s="36" t="s">
        <v>4014</v>
      </c>
      <c r="U841" s="22" t="str">
        <f>IFERROR(VLOOKUP(C841,Mapping!B:H,5,0),"RBM to inform")</f>
        <v>MUMBAI</v>
      </c>
      <c r="V841" s="22" t="str">
        <f>IFERROR(VLOOKUP(C841,Mapping!B:H,6,0),"RBM to inform")</f>
        <v>MUMBAI ABM</v>
      </c>
      <c r="W841" s="22" t="str">
        <f>IFERROR(VLOOKUP(C841,Mapping!B:H,7,0),"RBM to inform")</f>
        <v>MUMBAI SM</v>
      </c>
    </row>
    <row r="842" spans="1:23">
      <c r="A842" s="39" t="s">
        <v>5952</v>
      </c>
      <c r="B842" s="41">
        <v>44702</v>
      </c>
      <c r="C842" s="39" t="s">
        <v>2033</v>
      </c>
      <c r="D842" s="39" t="s">
        <v>4419</v>
      </c>
      <c r="E842" s="39" t="s">
        <v>4197</v>
      </c>
      <c r="F842" s="39" t="s">
        <v>4198</v>
      </c>
      <c r="G842" s="39" t="s">
        <v>3741</v>
      </c>
      <c r="H842" s="39" t="s">
        <v>4413</v>
      </c>
      <c r="I842" s="39" t="s">
        <v>3742</v>
      </c>
      <c r="J842" s="42">
        <v>10</v>
      </c>
      <c r="K842" s="43">
        <v>6525.02</v>
      </c>
      <c r="L842" s="43">
        <v>7308.02</v>
      </c>
      <c r="M842" s="43">
        <v>652.5</v>
      </c>
      <c r="N842" s="39" t="s">
        <v>3743</v>
      </c>
      <c r="O842" s="39" t="s">
        <v>4315</v>
      </c>
      <c r="P842" s="39" t="s">
        <v>2033</v>
      </c>
      <c r="Q842" s="37">
        <v>10</v>
      </c>
      <c r="R842" s="38" t="s">
        <v>4316</v>
      </c>
      <c r="S842" s="36" t="s">
        <v>3744</v>
      </c>
      <c r="T842" s="36" t="s">
        <v>4014</v>
      </c>
      <c r="U842" s="22" t="str">
        <f>IFERROR(VLOOKUP(C842,Mapping!B:H,5,0),"RBM to inform")</f>
        <v>MUMBAI</v>
      </c>
      <c r="V842" s="22" t="str">
        <f>IFERROR(VLOOKUP(C842,Mapping!B:H,6,0),"RBM to inform")</f>
        <v>MUMBAI ABM</v>
      </c>
      <c r="W842" s="22" t="str">
        <f>IFERROR(VLOOKUP(C842,Mapping!B:H,7,0),"RBM to inform")</f>
        <v>MUMBAI SM</v>
      </c>
    </row>
    <row r="843" spans="1:23">
      <c r="A843" s="39" t="s">
        <v>5952</v>
      </c>
      <c r="B843" s="41">
        <v>44702</v>
      </c>
      <c r="C843" s="39" t="s">
        <v>2033</v>
      </c>
      <c r="D843" s="39" t="s">
        <v>4419</v>
      </c>
      <c r="E843" s="39" t="s">
        <v>4135</v>
      </c>
      <c r="F843" s="39" t="s">
        <v>4136</v>
      </c>
      <c r="G843" s="39" t="s">
        <v>3741</v>
      </c>
      <c r="H843" s="39" t="s">
        <v>4193</v>
      </c>
      <c r="I843" s="39" t="s">
        <v>3742</v>
      </c>
      <c r="J843" s="42">
        <v>10</v>
      </c>
      <c r="K843" s="43">
        <v>3265.71</v>
      </c>
      <c r="L843" s="43">
        <v>3657.59</v>
      </c>
      <c r="M843" s="43">
        <v>326.57</v>
      </c>
      <c r="N843" s="39" t="s">
        <v>3743</v>
      </c>
      <c r="O843" s="39" t="s">
        <v>4315</v>
      </c>
      <c r="P843" s="39" t="s">
        <v>2033</v>
      </c>
      <c r="Q843" s="37">
        <v>10</v>
      </c>
      <c r="R843" s="38" t="s">
        <v>4316</v>
      </c>
      <c r="S843" s="36" t="s">
        <v>3744</v>
      </c>
      <c r="T843" s="36" t="s">
        <v>4014</v>
      </c>
      <c r="U843" s="22" t="str">
        <f>IFERROR(VLOOKUP(C843,Mapping!B:H,5,0),"RBM to inform")</f>
        <v>MUMBAI</v>
      </c>
      <c r="V843" s="22" t="str">
        <f>IFERROR(VLOOKUP(C843,Mapping!B:H,6,0),"RBM to inform")</f>
        <v>MUMBAI ABM</v>
      </c>
      <c r="W843" s="22" t="str">
        <f>IFERROR(VLOOKUP(C843,Mapping!B:H,7,0),"RBM to inform")</f>
        <v>MUMBAI SM</v>
      </c>
    </row>
    <row r="844" spans="1:23">
      <c r="A844" s="39" t="s">
        <v>5953</v>
      </c>
      <c r="B844" s="41">
        <v>44702</v>
      </c>
      <c r="C844" s="39" t="s">
        <v>2892</v>
      </c>
      <c r="D844" s="39" t="s">
        <v>5954</v>
      </c>
      <c r="E844" s="39" t="s">
        <v>4197</v>
      </c>
      <c r="F844" s="39" t="s">
        <v>4198</v>
      </c>
      <c r="G844" s="39" t="s">
        <v>3741</v>
      </c>
      <c r="H844" s="39" t="s">
        <v>4413</v>
      </c>
      <c r="I844" s="39" t="s">
        <v>3742</v>
      </c>
      <c r="J844" s="42">
        <v>30</v>
      </c>
      <c r="K844" s="43">
        <v>19574.88</v>
      </c>
      <c r="L844" s="43">
        <v>21923.88</v>
      </c>
      <c r="M844" s="43">
        <v>652.5</v>
      </c>
      <c r="N844" s="39" t="s">
        <v>3743</v>
      </c>
      <c r="O844" s="39" t="s">
        <v>4315</v>
      </c>
      <c r="P844" s="39" t="s">
        <v>2892</v>
      </c>
      <c r="Q844" s="37">
        <v>30</v>
      </c>
      <c r="R844" s="38" t="s">
        <v>4316</v>
      </c>
      <c r="S844" s="36" t="s">
        <v>3744</v>
      </c>
      <c r="T844" s="36" t="s">
        <v>4014</v>
      </c>
      <c r="U844" s="22" t="str">
        <f>IFERROR(VLOOKUP(C844,Mapping!B:H,5,0),"RBM to inform")</f>
        <v>MUMBAI</v>
      </c>
      <c r="V844" s="22" t="str">
        <f>IFERROR(VLOOKUP(C844,Mapping!B:H,6,0),"RBM to inform")</f>
        <v>MUMBAI ABM</v>
      </c>
      <c r="W844" s="22" t="str">
        <f>IFERROR(VLOOKUP(C844,Mapping!B:H,7,0),"RBM to inform")</f>
        <v>MUMBAI SM</v>
      </c>
    </row>
    <row r="845" spans="1:23">
      <c r="A845" s="39" t="s">
        <v>5953</v>
      </c>
      <c r="B845" s="41">
        <v>44702</v>
      </c>
      <c r="C845" s="39" t="s">
        <v>2892</v>
      </c>
      <c r="D845" s="39" t="s">
        <v>5954</v>
      </c>
      <c r="E845" s="39" t="s">
        <v>4183</v>
      </c>
      <c r="F845" s="39" t="s">
        <v>4184</v>
      </c>
      <c r="G845" s="39" t="s">
        <v>3741</v>
      </c>
      <c r="H845" s="39" t="s">
        <v>4185</v>
      </c>
      <c r="I845" s="39" t="s">
        <v>3742</v>
      </c>
      <c r="J845" s="42">
        <v>20</v>
      </c>
      <c r="K845" s="43">
        <v>26099.84</v>
      </c>
      <c r="L845" s="43">
        <v>29231.84</v>
      </c>
      <c r="M845" s="43">
        <v>1305</v>
      </c>
      <c r="N845" s="39" t="s">
        <v>3743</v>
      </c>
      <c r="O845" s="39" t="s">
        <v>4315</v>
      </c>
      <c r="P845" s="39" t="s">
        <v>2892</v>
      </c>
      <c r="Q845" s="37">
        <v>20</v>
      </c>
      <c r="R845" s="38" t="s">
        <v>4316</v>
      </c>
      <c r="S845" s="36" t="s">
        <v>3744</v>
      </c>
      <c r="T845" s="36" t="s">
        <v>4014</v>
      </c>
      <c r="U845" s="22" t="str">
        <f>IFERROR(VLOOKUP(C845,Mapping!B:H,5,0),"RBM to inform")</f>
        <v>MUMBAI</v>
      </c>
      <c r="V845" s="22" t="str">
        <f>IFERROR(VLOOKUP(C845,Mapping!B:H,6,0),"RBM to inform")</f>
        <v>MUMBAI ABM</v>
      </c>
      <c r="W845" s="22" t="str">
        <f>IFERROR(VLOOKUP(C845,Mapping!B:H,7,0),"RBM to inform")</f>
        <v>MUMBAI SM</v>
      </c>
    </row>
    <row r="846" spans="1:23">
      <c r="A846" s="39" t="s">
        <v>5955</v>
      </c>
      <c r="B846" s="41">
        <v>44702</v>
      </c>
      <c r="C846" s="39" t="s">
        <v>2063</v>
      </c>
      <c r="D846" s="39" t="s">
        <v>333</v>
      </c>
      <c r="E846" s="39" t="s">
        <v>4135</v>
      </c>
      <c r="F846" s="39" t="s">
        <v>4136</v>
      </c>
      <c r="G846" s="39" t="s">
        <v>3741</v>
      </c>
      <c r="H846" s="39" t="s">
        <v>4193</v>
      </c>
      <c r="I846" s="39" t="s">
        <v>3742</v>
      </c>
      <c r="J846" s="42">
        <v>15</v>
      </c>
      <c r="K846" s="43">
        <v>4898.55</v>
      </c>
      <c r="L846" s="43">
        <v>5486.37</v>
      </c>
      <c r="M846" s="43">
        <v>326.57</v>
      </c>
      <c r="N846" s="39" t="s">
        <v>3743</v>
      </c>
      <c r="O846" s="39" t="s">
        <v>4315</v>
      </c>
      <c r="P846" s="39" t="s">
        <v>2063</v>
      </c>
      <c r="Q846" s="37">
        <v>15</v>
      </c>
      <c r="R846" s="38" t="s">
        <v>4316</v>
      </c>
      <c r="S846" s="36" t="s">
        <v>3744</v>
      </c>
      <c r="T846" s="36" t="s">
        <v>4014</v>
      </c>
      <c r="U846" s="22" t="str">
        <f>IFERROR(VLOOKUP(C846,Mapping!B:H,5,0),"RBM to inform")</f>
        <v>MUMBAI</v>
      </c>
      <c r="V846" s="22" t="str">
        <f>IFERROR(VLOOKUP(C846,Mapping!B:H,6,0),"RBM to inform")</f>
        <v>MUMBAI ABM</v>
      </c>
      <c r="W846" s="22" t="str">
        <f>IFERROR(VLOOKUP(C846,Mapping!B:H,7,0),"RBM to inform")</f>
        <v>MUMBAI SM</v>
      </c>
    </row>
    <row r="847" spans="1:23">
      <c r="A847" s="39" t="s">
        <v>5956</v>
      </c>
      <c r="B847" s="41">
        <v>44702</v>
      </c>
      <c r="C847" s="39" t="s">
        <v>2056</v>
      </c>
      <c r="D847" s="39" t="s">
        <v>1714</v>
      </c>
      <c r="E847" s="39" t="s">
        <v>4197</v>
      </c>
      <c r="F847" s="39" t="s">
        <v>4198</v>
      </c>
      <c r="G847" s="39" t="s">
        <v>3741</v>
      </c>
      <c r="H847" s="39" t="s">
        <v>4413</v>
      </c>
      <c r="I847" s="39" t="s">
        <v>3742</v>
      </c>
      <c r="J847" s="42">
        <v>10</v>
      </c>
      <c r="K847" s="43">
        <v>6524.93</v>
      </c>
      <c r="L847" s="43">
        <v>7307.93</v>
      </c>
      <c r="M847" s="43">
        <v>652.5</v>
      </c>
      <c r="N847" s="39" t="s">
        <v>3743</v>
      </c>
      <c r="O847" s="39" t="s">
        <v>4315</v>
      </c>
      <c r="P847" s="39" t="s">
        <v>2056</v>
      </c>
      <c r="Q847" s="37">
        <v>10</v>
      </c>
      <c r="R847" s="38" t="s">
        <v>4316</v>
      </c>
      <c r="S847" s="36" t="s">
        <v>3744</v>
      </c>
      <c r="T847" s="36" t="s">
        <v>4014</v>
      </c>
      <c r="U847" s="22" t="str">
        <f>IFERROR(VLOOKUP(C847,Mapping!B:H,5,0),"RBM to inform")</f>
        <v>MUMBAI</v>
      </c>
      <c r="V847" s="22" t="str">
        <f>IFERROR(VLOOKUP(C847,Mapping!B:H,6,0),"RBM to inform")</f>
        <v>MUMBAI ABM</v>
      </c>
      <c r="W847" s="22" t="str">
        <f>IFERROR(VLOOKUP(C847,Mapping!B:H,7,0),"RBM to inform")</f>
        <v>MUMBAI SM</v>
      </c>
    </row>
    <row r="848" spans="1:23">
      <c r="A848" s="39" t="s">
        <v>5956</v>
      </c>
      <c r="B848" s="41">
        <v>44702</v>
      </c>
      <c r="C848" s="39" t="s">
        <v>2056</v>
      </c>
      <c r="D848" s="39" t="s">
        <v>1714</v>
      </c>
      <c r="E848" s="39" t="s">
        <v>4135</v>
      </c>
      <c r="F848" s="39" t="s">
        <v>4136</v>
      </c>
      <c r="G848" s="39" t="s">
        <v>3741</v>
      </c>
      <c r="H848" s="39" t="s">
        <v>4193</v>
      </c>
      <c r="I848" s="39" t="s">
        <v>3742</v>
      </c>
      <c r="J848" s="42">
        <v>10</v>
      </c>
      <c r="K848" s="43">
        <v>3265.67</v>
      </c>
      <c r="L848" s="43">
        <v>3657.55</v>
      </c>
      <c r="M848" s="43">
        <v>326.57</v>
      </c>
      <c r="N848" s="39" t="s">
        <v>3743</v>
      </c>
      <c r="O848" s="39" t="s">
        <v>4315</v>
      </c>
      <c r="P848" s="39" t="s">
        <v>2056</v>
      </c>
      <c r="Q848" s="37">
        <v>10</v>
      </c>
      <c r="R848" s="38" t="s">
        <v>4316</v>
      </c>
      <c r="S848" s="36" t="s">
        <v>3744</v>
      </c>
      <c r="T848" s="36" t="s">
        <v>4014</v>
      </c>
      <c r="U848" s="22" t="str">
        <f>IFERROR(VLOOKUP(C848,Mapping!B:H,5,0),"RBM to inform")</f>
        <v>MUMBAI</v>
      </c>
      <c r="V848" s="22" t="str">
        <f>IFERROR(VLOOKUP(C848,Mapping!B:H,6,0),"RBM to inform")</f>
        <v>MUMBAI ABM</v>
      </c>
      <c r="W848" s="22" t="str">
        <f>IFERROR(VLOOKUP(C848,Mapping!B:H,7,0),"RBM to inform")</f>
        <v>MUMBAI SM</v>
      </c>
    </row>
    <row r="849" spans="1:23">
      <c r="A849" s="39" t="s">
        <v>5956</v>
      </c>
      <c r="B849" s="41">
        <v>44702</v>
      </c>
      <c r="C849" s="39" t="s">
        <v>2056</v>
      </c>
      <c r="D849" s="39" t="s">
        <v>1714</v>
      </c>
      <c r="E849" s="39" t="s">
        <v>4188</v>
      </c>
      <c r="F849" s="39" t="s">
        <v>4189</v>
      </c>
      <c r="G849" s="39" t="s">
        <v>3741</v>
      </c>
      <c r="H849" s="39" t="s">
        <v>4190</v>
      </c>
      <c r="I849" s="39" t="s">
        <v>3742</v>
      </c>
      <c r="J849" s="42">
        <v>5</v>
      </c>
      <c r="K849" s="43">
        <v>6524.93</v>
      </c>
      <c r="L849" s="43">
        <v>7307.93</v>
      </c>
      <c r="M849" s="43">
        <v>1305</v>
      </c>
      <c r="N849" s="39" t="s">
        <v>3743</v>
      </c>
      <c r="O849" s="39" t="s">
        <v>4315</v>
      </c>
      <c r="P849" s="39" t="s">
        <v>2056</v>
      </c>
      <c r="Q849" s="37">
        <v>5</v>
      </c>
      <c r="R849" s="38" t="s">
        <v>4316</v>
      </c>
      <c r="S849" s="36" t="s">
        <v>3744</v>
      </c>
      <c r="T849" s="36" t="s">
        <v>4014</v>
      </c>
      <c r="U849" s="22" t="str">
        <f>IFERROR(VLOOKUP(C849,Mapping!B:H,5,0),"RBM to inform")</f>
        <v>MUMBAI</v>
      </c>
      <c r="V849" s="22" t="str">
        <f>IFERROR(VLOOKUP(C849,Mapping!B:H,6,0),"RBM to inform")</f>
        <v>MUMBAI ABM</v>
      </c>
      <c r="W849" s="22" t="str">
        <f>IFERROR(VLOOKUP(C849,Mapping!B:H,7,0),"RBM to inform")</f>
        <v>MUMBAI SM</v>
      </c>
    </row>
    <row r="850" spans="1:23">
      <c r="A850" s="39" t="s">
        <v>5957</v>
      </c>
      <c r="B850" s="41">
        <v>44702</v>
      </c>
      <c r="C850" s="39" t="s">
        <v>3085</v>
      </c>
      <c r="D850" s="39" t="s">
        <v>965</v>
      </c>
      <c r="E850" s="39" t="s">
        <v>4197</v>
      </c>
      <c r="F850" s="39" t="s">
        <v>4198</v>
      </c>
      <c r="G850" s="39" t="s">
        <v>3741</v>
      </c>
      <c r="H850" s="39" t="s">
        <v>4413</v>
      </c>
      <c r="I850" s="39" t="s">
        <v>3742</v>
      </c>
      <c r="J850" s="42">
        <v>20</v>
      </c>
      <c r="K850" s="43">
        <v>13049.98</v>
      </c>
      <c r="L850" s="43">
        <v>14615.98</v>
      </c>
      <c r="M850" s="43">
        <v>652.5</v>
      </c>
      <c r="N850" s="39" t="s">
        <v>3743</v>
      </c>
      <c r="O850" s="39" t="s">
        <v>4315</v>
      </c>
      <c r="P850" s="39" t="s">
        <v>3085</v>
      </c>
      <c r="Q850" s="37">
        <v>20</v>
      </c>
      <c r="R850" s="38" t="s">
        <v>4316</v>
      </c>
      <c r="S850" s="36" t="s">
        <v>3744</v>
      </c>
      <c r="T850" s="36" t="s">
        <v>4014</v>
      </c>
      <c r="U850" s="22" t="str">
        <f>IFERROR(VLOOKUP(C850,Mapping!B:H,5,0),"RBM to inform")</f>
        <v>MUMBAI</v>
      </c>
      <c r="V850" s="22" t="str">
        <f>IFERROR(VLOOKUP(C850,Mapping!B:H,6,0),"RBM to inform")</f>
        <v>MUMBAI ABM</v>
      </c>
      <c r="W850" s="22" t="str">
        <f>IFERROR(VLOOKUP(C850,Mapping!B:H,7,0),"RBM to inform")</f>
        <v>MUMBAI SM</v>
      </c>
    </row>
    <row r="851" spans="1:23">
      <c r="A851" s="39" t="s">
        <v>5957</v>
      </c>
      <c r="B851" s="41">
        <v>44702</v>
      </c>
      <c r="C851" s="39" t="s">
        <v>3085</v>
      </c>
      <c r="D851" s="39" t="s">
        <v>965</v>
      </c>
      <c r="E851" s="39" t="s">
        <v>4183</v>
      </c>
      <c r="F851" s="39" t="s">
        <v>4184</v>
      </c>
      <c r="G851" s="39" t="s">
        <v>3741</v>
      </c>
      <c r="H851" s="39" t="s">
        <v>4185</v>
      </c>
      <c r="I851" s="39" t="s">
        <v>3742</v>
      </c>
      <c r="J851" s="42">
        <v>10</v>
      </c>
      <c r="K851" s="43">
        <v>13049.98</v>
      </c>
      <c r="L851" s="43">
        <v>14615.98</v>
      </c>
      <c r="M851" s="43">
        <v>1305</v>
      </c>
      <c r="N851" s="39" t="s">
        <v>3743</v>
      </c>
      <c r="O851" s="39" t="s">
        <v>4315</v>
      </c>
      <c r="P851" s="39" t="s">
        <v>3085</v>
      </c>
      <c r="Q851" s="37">
        <v>10</v>
      </c>
      <c r="R851" s="38" t="s">
        <v>4316</v>
      </c>
      <c r="S851" s="36" t="s">
        <v>3744</v>
      </c>
      <c r="T851" s="36" t="s">
        <v>4014</v>
      </c>
      <c r="U851" s="22" t="str">
        <f>IFERROR(VLOOKUP(C851,Mapping!B:H,5,0),"RBM to inform")</f>
        <v>MUMBAI</v>
      </c>
      <c r="V851" s="22" t="str">
        <f>IFERROR(VLOOKUP(C851,Mapping!B:H,6,0),"RBM to inform")</f>
        <v>MUMBAI ABM</v>
      </c>
      <c r="W851" s="22" t="str">
        <f>IFERROR(VLOOKUP(C851,Mapping!B:H,7,0),"RBM to inform")</f>
        <v>MUMBAI SM</v>
      </c>
    </row>
    <row r="852" spans="1:23">
      <c r="A852" s="39" t="s">
        <v>5957</v>
      </c>
      <c r="B852" s="41">
        <v>44702</v>
      </c>
      <c r="C852" s="39" t="s">
        <v>3085</v>
      </c>
      <c r="D852" s="39" t="s">
        <v>965</v>
      </c>
      <c r="E852" s="39" t="s">
        <v>4135</v>
      </c>
      <c r="F852" s="39" t="s">
        <v>4136</v>
      </c>
      <c r="G852" s="39" t="s">
        <v>3741</v>
      </c>
      <c r="H852" s="39" t="s">
        <v>4193</v>
      </c>
      <c r="I852" s="39" t="s">
        <v>3742</v>
      </c>
      <c r="J852" s="42">
        <v>30</v>
      </c>
      <c r="K852" s="43">
        <v>9797.09</v>
      </c>
      <c r="L852" s="43">
        <v>10972.75</v>
      </c>
      <c r="M852" s="43">
        <v>326.57</v>
      </c>
      <c r="N852" s="39" t="s">
        <v>3743</v>
      </c>
      <c r="O852" s="39" t="s">
        <v>4315</v>
      </c>
      <c r="P852" s="39" t="s">
        <v>3085</v>
      </c>
      <c r="Q852" s="37">
        <v>30</v>
      </c>
      <c r="R852" s="38" t="s">
        <v>4316</v>
      </c>
      <c r="S852" s="36" t="s">
        <v>3744</v>
      </c>
      <c r="T852" s="36" t="s">
        <v>4014</v>
      </c>
      <c r="U852" s="22" t="str">
        <f>IFERROR(VLOOKUP(C852,Mapping!B:H,5,0),"RBM to inform")</f>
        <v>MUMBAI</v>
      </c>
      <c r="V852" s="22" t="str">
        <f>IFERROR(VLOOKUP(C852,Mapping!B:H,6,0),"RBM to inform")</f>
        <v>MUMBAI ABM</v>
      </c>
      <c r="W852" s="22" t="str">
        <f>IFERROR(VLOOKUP(C852,Mapping!B:H,7,0),"RBM to inform")</f>
        <v>MUMBAI SM</v>
      </c>
    </row>
    <row r="853" spans="1:23">
      <c r="A853" s="39" t="s">
        <v>5958</v>
      </c>
      <c r="B853" s="41">
        <v>44702</v>
      </c>
      <c r="C853" s="39" t="s">
        <v>1652</v>
      </c>
      <c r="D853" s="39" t="s">
        <v>4623</v>
      </c>
      <c r="E853" s="39" t="s">
        <v>4197</v>
      </c>
      <c r="F853" s="39" t="s">
        <v>4198</v>
      </c>
      <c r="G853" s="39" t="s">
        <v>3741</v>
      </c>
      <c r="H853" s="39" t="s">
        <v>4413</v>
      </c>
      <c r="I853" s="39" t="s">
        <v>3742</v>
      </c>
      <c r="J853" s="42">
        <v>13</v>
      </c>
      <c r="K853" s="43">
        <v>8482.43</v>
      </c>
      <c r="L853" s="43">
        <v>9500.33</v>
      </c>
      <c r="M853" s="43">
        <v>652.5</v>
      </c>
      <c r="N853" s="39" t="s">
        <v>3743</v>
      </c>
      <c r="O853" s="39" t="s">
        <v>4315</v>
      </c>
      <c r="P853" s="39" t="s">
        <v>4626</v>
      </c>
      <c r="Q853" s="37">
        <v>13</v>
      </c>
      <c r="R853" s="38" t="s">
        <v>4316</v>
      </c>
      <c r="S853" s="36" t="s">
        <v>3744</v>
      </c>
      <c r="T853" s="36" t="s">
        <v>4014</v>
      </c>
      <c r="U853" s="22" t="str">
        <f>IFERROR(VLOOKUP(C853,Mapping!B:H,5,0),"RBM to inform")</f>
        <v>MUMBAI</v>
      </c>
      <c r="V853" s="22" t="str">
        <f>IFERROR(VLOOKUP(C853,Mapping!B:H,6,0),"RBM to inform")</f>
        <v>MUMBAI ABM</v>
      </c>
      <c r="W853" s="22" t="str">
        <f>IFERROR(VLOOKUP(C853,Mapping!B:H,7,0),"RBM to inform")</f>
        <v>MUMBAI SM</v>
      </c>
    </row>
    <row r="854" spans="1:23">
      <c r="A854" s="39" t="s">
        <v>5958</v>
      </c>
      <c r="B854" s="41">
        <v>44702</v>
      </c>
      <c r="C854" s="39" t="s">
        <v>1652</v>
      </c>
      <c r="D854" s="39" t="s">
        <v>4623</v>
      </c>
      <c r="E854" s="39" t="s">
        <v>4135</v>
      </c>
      <c r="F854" s="39" t="s">
        <v>4136</v>
      </c>
      <c r="G854" s="39" t="s">
        <v>3741</v>
      </c>
      <c r="H854" s="39" t="s">
        <v>4193</v>
      </c>
      <c r="I854" s="39" t="s">
        <v>3742</v>
      </c>
      <c r="J854" s="42">
        <v>20</v>
      </c>
      <c r="K854" s="43">
        <v>6531.34</v>
      </c>
      <c r="L854" s="43">
        <v>7315.1</v>
      </c>
      <c r="M854" s="43">
        <v>326.57</v>
      </c>
      <c r="N854" s="39" t="s">
        <v>3743</v>
      </c>
      <c r="O854" s="39" t="s">
        <v>4315</v>
      </c>
      <c r="P854" s="39" t="s">
        <v>4626</v>
      </c>
      <c r="Q854" s="37">
        <v>20</v>
      </c>
      <c r="R854" s="38" t="s">
        <v>4316</v>
      </c>
      <c r="S854" s="36" t="s">
        <v>3744</v>
      </c>
      <c r="T854" s="36" t="s">
        <v>4014</v>
      </c>
      <c r="U854" s="22" t="str">
        <f>IFERROR(VLOOKUP(C854,Mapping!B:H,5,0),"RBM to inform")</f>
        <v>MUMBAI</v>
      </c>
      <c r="V854" s="22" t="str">
        <f>IFERROR(VLOOKUP(C854,Mapping!B:H,6,0),"RBM to inform")</f>
        <v>MUMBAI ABM</v>
      </c>
      <c r="W854" s="22" t="str">
        <f>IFERROR(VLOOKUP(C854,Mapping!B:H,7,0),"RBM to inform")</f>
        <v>MUMBAI SM</v>
      </c>
    </row>
    <row r="855" spans="1:23">
      <c r="A855" s="39" t="s">
        <v>5958</v>
      </c>
      <c r="B855" s="41">
        <v>44702</v>
      </c>
      <c r="C855" s="39" t="s">
        <v>1652</v>
      </c>
      <c r="D855" s="39" t="s">
        <v>4623</v>
      </c>
      <c r="E855" s="39" t="s">
        <v>4188</v>
      </c>
      <c r="F855" s="39" t="s">
        <v>4189</v>
      </c>
      <c r="G855" s="39" t="s">
        <v>3741</v>
      </c>
      <c r="H855" s="39" t="s">
        <v>4190</v>
      </c>
      <c r="I855" s="39" t="s">
        <v>3742</v>
      </c>
      <c r="J855" s="42">
        <v>4</v>
      </c>
      <c r="K855" s="43">
        <v>5219.95</v>
      </c>
      <c r="L855" s="43">
        <v>5846.35</v>
      </c>
      <c r="M855" s="43">
        <v>1305</v>
      </c>
      <c r="N855" s="39" t="s">
        <v>3743</v>
      </c>
      <c r="O855" s="39" t="s">
        <v>4315</v>
      </c>
      <c r="P855" s="39" t="s">
        <v>4626</v>
      </c>
      <c r="Q855" s="37">
        <v>4</v>
      </c>
      <c r="R855" s="38" t="s">
        <v>4316</v>
      </c>
      <c r="S855" s="36" t="s">
        <v>3744</v>
      </c>
      <c r="T855" s="36" t="s">
        <v>4014</v>
      </c>
      <c r="U855" s="22" t="str">
        <f>IFERROR(VLOOKUP(C855,Mapping!B:H,5,0),"RBM to inform")</f>
        <v>MUMBAI</v>
      </c>
      <c r="V855" s="22" t="str">
        <f>IFERROR(VLOOKUP(C855,Mapping!B:H,6,0),"RBM to inform")</f>
        <v>MUMBAI ABM</v>
      </c>
      <c r="W855" s="22" t="str">
        <f>IFERROR(VLOOKUP(C855,Mapping!B:H,7,0),"RBM to inform")</f>
        <v>MUMBAI SM</v>
      </c>
    </row>
    <row r="856" spans="1:23">
      <c r="A856" s="39" t="s">
        <v>5959</v>
      </c>
      <c r="B856" s="41">
        <v>44702</v>
      </c>
      <c r="C856" s="39" t="s">
        <v>3028</v>
      </c>
      <c r="D856" s="39" t="s">
        <v>5498</v>
      </c>
      <c r="E856" s="39" t="s">
        <v>4197</v>
      </c>
      <c r="F856" s="39" t="s">
        <v>4198</v>
      </c>
      <c r="G856" s="39" t="s">
        <v>3741</v>
      </c>
      <c r="H856" s="39" t="s">
        <v>4413</v>
      </c>
      <c r="I856" s="39" t="s">
        <v>3742</v>
      </c>
      <c r="J856" s="42">
        <v>80</v>
      </c>
      <c r="K856" s="43">
        <v>52200</v>
      </c>
      <c r="L856" s="43">
        <v>58464</v>
      </c>
      <c r="M856" s="43">
        <v>652.5</v>
      </c>
      <c r="N856" s="39" t="s">
        <v>3743</v>
      </c>
      <c r="O856" s="39" t="s">
        <v>4315</v>
      </c>
      <c r="P856" s="39" t="s">
        <v>3028</v>
      </c>
      <c r="Q856" s="37">
        <v>80</v>
      </c>
      <c r="R856" s="38" t="s">
        <v>4316</v>
      </c>
      <c r="S856" s="36" t="s">
        <v>3744</v>
      </c>
      <c r="T856" s="36" t="s">
        <v>4014</v>
      </c>
      <c r="U856" s="22" t="str">
        <f>IFERROR(VLOOKUP(C856,Mapping!B:H,5,0),"RBM to inform")</f>
        <v>MUMBAI</v>
      </c>
      <c r="V856" s="22" t="str">
        <f>IFERROR(VLOOKUP(C856,Mapping!B:H,6,0),"RBM to inform")</f>
        <v>MUMBAI ABM</v>
      </c>
      <c r="W856" s="22" t="str">
        <f>IFERROR(VLOOKUP(C856,Mapping!B:H,7,0),"RBM to inform")</f>
        <v>MUMBAI SM</v>
      </c>
    </row>
    <row r="857" spans="1:23">
      <c r="A857" s="39" t="s">
        <v>6033</v>
      </c>
      <c r="B857" s="41">
        <v>44704</v>
      </c>
      <c r="C857" s="39" t="s">
        <v>2070</v>
      </c>
      <c r="D857" s="39" t="s">
        <v>1399</v>
      </c>
      <c r="E857" s="39" t="s">
        <v>4197</v>
      </c>
      <c r="F857" s="39" t="s">
        <v>4198</v>
      </c>
      <c r="G857" s="39" t="s">
        <v>3741</v>
      </c>
      <c r="H857" s="39" t="s">
        <v>4413</v>
      </c>
      <c r="I857" s="39" t="s">
        <v>3742</v>
      </c>
      <c r="J857" s="42">
        <v>25</v>
      </c>
      <c r="K857" s="43">
        <v>16312.6</v>
      </c>
      <c r="L857" s="43">
        <v>18270.099999999999</v>
      </c>
      <c r="M857" s="43">
        <v>652.5</v>
      </c>
      <c r="N857" s="39" t="s">
        <v>3743</v>
      </c>
      <c r="O857" s="39" t="s">
        <v>4315</v>
      </c>
      <c r="P857" s="39" t="s">
        <v>2070</v>
      </c>
      <c r="Q857" s="37">
        <v>25</v>
      </c>
      <c r="R857" s="38" t="s">
        <v>4316</v>
      </c>
      <c r="S857" s="36" t="s">
        <v>3744</v>
      </c>
      <c r="T857" s="36" t="s">
        <v>4014</v>
      </c>
      <c r="U857" s="22" t="str">
        <f>IFERROR(VLOOKUP(C857,Mapping!B:H,5,0),"RBM to inform")</f>
        <v>MUMBAI</v>
      </c>
      <c r="V857" s="22" t="str">
        <f>IFERROR(VLOOKUP(C857,Mapping!B:H,6,0),"RBM to inform")</f>
        <v>MUMBAI ABM</v>
      </c>
      <c r="W857" s="22" t="str">
        <f>IFERROR(VLOOKUP(C857,Mapping!B:H,7,0),"RBM to inform")</f>
        <v>MUMBAI SM</v>
      </c>
    </row>
    <row r="858" spans="1:23">
      <c r="A858" s="39" t="s">
        <v>6033</v>
      </c>
      <c r="B858" s="41">
        <v>44704</v>
      </c>
      <c r="C858" s="39" t="s">
        <v>2070</v>
      </c>
      <c r="D858" s="39" t="s">
        <v>1399</v>
      </c>
      <c r="E858" s="39" t="s">
        <v>4183</v>
      </c>
      <c r="F858" s="39" t="s">
        <v>4184</v>
      </c>
      <c r="G858" s="39" t="s">
        <v>3741</v>
      </c>
      <c r="H858" s="39" t="s">
        <v>4185</v>
      </c>
      <c r="I858" s="39" t="s">
        <v>3742</v>
      </c>
      <c r="J858" s="42">
        <v>10</v>
      </c>
      <c r="K858" s="43">
        <v>13050.08</v>
      </c>
      <c r="L858" s="43">
        <v>14616.08</v>
      </c>
      <c r="M858" s="43">
        <v>1305</v>
      </c>
      <c r="N858" s="39" t="s">
        <v>3743</v>
      </c>
      <c r="O858" s="39" t="s">
        <v>4315</v>
      </c>
      <c r="P858" s="39" t="s">
        <v>2070</v>
      </c>
      <c r="Q858" s="37">
        <v>10</v>
      </c>
      <c r="R858" s="38" t="s">
        <v>4316</v>
      </c>
      <c r="S858" s="36" t="s">
        <v>3744</v>
      </c>
      <c r="T858" s="36" t="s">
        <v>4014</v>
      </c>
      <c r="U858" s="22" t="str">
        <f>IFERROR(VLOOKUP(C858,Mapping!B:H,5,0),"RBM to inform")</f>
        <v>MUMBAI</v>
      </c>
      <c r="V858" s="22" t="str">
        <f>IFERROR(VLOOKUP(C858,Mapping!B:H,6,0),"RBM to inform")</f>
        <v>MUMBAI ABM</v>
      </c>
      <c r="W858" s="22" t="str">
        <f>IFERROR(VLOOKUP(C858,Mapping!B:H,7,0),"RBM to inform")</f>
        <v>MUMBAI SM</v>
      </c>
    </row>
    <row r="859" spans="1:23">
      <c r="A859" s="39" t="s">
        <v>6033</v>
      </c>
      <c r="B859" s="41">
        <v>44704</v>
      </c>
      <c r="C859" s="39" t="s">
        <v>2070</v>
      </c>
      <c r="D859" s="39" t="s">
        <v>1399</v>
      </c>
      <c r="E859" s="39" t="s">
        <v>4135</v>
      </c>
      <c r="F859" s="39" t="s">
        <v>4136</v>
      </c>
      <c r="G859" s="39" t="s">
        <v>3741</v>
      </c>
      <c r="H859" s="39" t="s">
        <v>4193</v>
      </c>
      <c r="I859" s="39" t="s">
        <v>3742</v>
      </c>
      <c r="J859" s="42">
        <v>30</v>
      </c>
      <c r="K859" s="43">
        <v>9797.16</v>
      </c>
      <c r="L859" s="43">
        <v>10972.82</v>
      </c>
      <c r="M859" s="43">
        <v>326.57</v>
      </c>
      <c r="N859" s="39" t="s">
        <v>3743</v>
      </c>
      <c r="O859" s="39" t="s">
        <v>4315</v>
      </c>
      <c r="P859" s="39" t="s">
        <v>2070</v>
      </c>
      <c r="Q859" s="37">
        <v>30</v>
      </c>
      <c r="R859" s="38" t="s">
        <v>4316</v>
      </c>
      <c r="S859" s="36" t="s">
        <v>3744</v>
      </c>
      <c r="T859" s="36" t="s">
        <v>4014</v>
      </c>
      <c r="U859" s="22" t="str">
        <f>IFERROR(VLOOKUP(C859,Mapping!B:H,5,0),"RBM to inform")</f>
        <v>MUMBAI</v>
      </c>
      <c r="V859" s="22" t="str">
        <f>IFERROR(VLOOKUP(C859,Mapping!B:H,6,0),"RBM to inform")</f>
        <v>MUMBAI ABM</v>
      </c>
      <c r="W859" s="22" t="str">
        <f>IFERROR(VLOOKUP(C859,Mapping!B:H,7,0),"RBM to inform")</f>
        <v>MUMBAI SM</v>
      </c>
    </row>
    <row r="860" spans="1:23">
      <c r="A860" s="39" t="s">
        <v>6034</v>
      </c>
      <c r="B860" s="41">
        <v>44704</v>
      </c>
      <c r="C860" s="39" t="s">
        <v>2028</v>
      </c>
      <c r="D860" s="39" t="s">
        <v>24</v>
      </c>
      <c r="E860" s="39" t="s">
        <v>4197</v>
      </c>
      <c r="F860" s="39" t="s">
        <v>4198</v>
      </c>
      <c r="G860" s="39" t="s">
        <v>3741</v>
      </c>
      <c r="H860" s="39" t="s">
        <v>4413</v>
      </c>
      <c r="I860" s="39" t="s">
        <v>3742</v>
      </c>
      <c r="J860" s="42">
        <v>10</v>
      </c>
      <c r="K860" s="43">
        <v>6524.98</v>
      </c>
      <c r="L860" s="43">
        <v>7307.98</v>
      </c>
      <c r="M860" s="43">
        <v>652.5</v>
      </c>
      <c r="N860" s="39" t="s">
        <v>3743</v>
      </c>
      <c r="O860" s="39" t="s">
        <v>4315</v>
      </c>
      <c r="P860" s="39" t="s">
        <v>6035</v>
      </c>
      <c r="Q860" s="37">
        <v>10</v>
      </c>
      <c r="R860" s="38" t="s">
        <v>4316</v>
      </c>
      <c r="S860" s="36" t="s">
        <v>3744</v>
      </c>
      <c r="T860" s="36" t="s">
        <v>4014</v>
      </c>
      <c r="U860" s="22" t="str">
        <f>IFERROR(VLOOKUP(C860,Mapping!B:H,5,0),"RBM to inform")</f>
        <v>MUMBAI</v>
      </c>
      <c r="V860" s="22" t="str">
        <f>IFERROR(VLOOKUP(C860,Mapping!B:H,6,0),"RBM to inform")</f>
        <v>MUMBAI ABM</v>
      </c>
      <c r="W860" s="22" t="str">
        <f>IFERROR(VLOOKUP(C860,Mapping!B:H,7,0),"RBM to inform")</f>
        <v>MUMBAI SM</v>
      </c>
    </row>
    <row r="861" spans="1:23">
      <c r="A861" s="39" t="s">
        <v>6036</v>
      </c>
      <c r="B861" s="41">
        <v>44704</v>
      </c>
      <c r="C861" s="39" t="s">
        <v>2028</v>
      </c>
      <c r="D861" s="39" t="s">
        <v>24</v>
      </c>
      <c r="E861" s="39" t="s">
        <v>4135</v>
      </c>
      <c r="F861" s="39" t="s">
        <v>4136</v>
      </c>
      <c r="G861" s="39" t="s">
        <v>3741</v>
      </c>
      <c r="H861" s="39" t="s">
        <v>4193</v>
      </c>
      <c r="I861" s="39" t="s">
        <v>3742</v>
      </c>
      <c r="J861" s="42">
        <v>30</v>
      </c>
      <c r="K861" s="43">
        <v>9797.2099999999991</v>
      </c>
      <c r="L861" s="43">
        <v>10972.87</v>
      </c>
      <c r="M861" s="43">
        <v>326.57</v>
      </c>
      <c r="N861" s="39" t="s">
        <v>3743</v>
      </c>
      <c r="O861" s="39" t="s">
        <v>4315</v>
      </c>
      <c r="P861" s="39" t="s">
        <v>2028</v>
      </c>
      <c r="Q861" s="37">
        <v>30</v>
      </c>
      <c r="R861" s="38" t="s">
        <v>4316</v>
      </c>
      <c r="S861" s="36" t="s">
        <v>3744</v>
      </c>
      <c r="T861" s="36" t="s">
        <v>4014</v>
      </c>
      <c r="U861" s="22" t="str">
        <f>IFERROR(VLOOKUP(C861,Mapping!B:H,5,0),"RBM to inform")</f>
        <v>MUMBAI</v>
      </c>
      <c r="V861" s="22" t="str">
        <f>IFERROR(VLOOKUP(C861,Mapping!B:H,6,0),"RBM to inform")</f>
        <v>MUMBAI ABM</v>
      </c>
      <c r="W861" s="22" t="str">
        <f>IFERROR(VLOOKUP(C861,Mapping!B:H,7,0),"RBM to inform")</f>
        <v>MUMBAI SM</v>
      </c>
    </row>
    <row r="862" spans="1:23">
      <c r="A862" s="39" t="s">
        <v>6037</v>
      </c>
      <c r="B862" s="41">
        <v>44704</v>
      </c>
      <c r="C862" s="39" t="s">
        <v>2029</v>
      </c>
      <c r="D862" s="39" t="s">
        <v>1213</v>
      </c>
      <c r="E862" s="39" t="s">
        <v>4197</v>
      </c>
      <c r="F862" s="39" t="s">
        <v>4198</v>
      </c>
      <c r="G862" s="39" t="s">
        <v>3741</v>
      </c>
      <c r="H862" s="39" t="s">
        <v>4413</v>
      </c>
      <c r="I862" s="39" t="s">
        <v>3742</v>
      </c>
      <c r="J862" s="42">
        <v>10</v>
      </c>
      <c r="K862" s="43">
        <v>6525.02</v>
      </c>
      <c r="L862" s="43">
        <v>7308.02</v>
      </c>
      <c r="M862" s="43">
        <v>652.5</v>
      </c>
      <c r="N862" s="39" t="s">
        <v>3743</v>
      </c>
      <c r="O862" s="39" t="s">
        <v>4315</v>
      </c>
      <c r="P862" s="39" t="s">
        <v>2029</v>
      </c>
      <c r="Q862" s="37">
        <v>10</v>
      </c>
      <c r="R862" s="38" t="s">
        <v>4316</v>
      </c>
      <c r="S862" s="36" t="s">
        <v>3744</v>
      </c>
      <c r="T862" s="36" t="s">
        <v>4014</v>
      </c>
      <c r="U862" s="22" t="str">
        <f>IFERROR(VLOOKUP(C862,Mapping!B:H,5,0),"RBM to inform")</f>
        <v>MUMBAI</v>
      </c>
      <c r="V862" s="22" t="str">
        <f>IFERROR(VLOOKUP(C862,Mapping!B:H,6,0),"RBM to inform")</f>
        <v>MUMBAI ABM</v>
      </c>
      <c r="W862" s="22" t="str">
        <f>IFERROR(VLOOKUP(C862,Mapping!B:H,7,0),"RBM to inform")</f>
        <v>MUMBAI SM</v>
      </c>
    </row>
    <row r="863" spans="1:23">
      <c r="A863" s="39" t="s">
        <v>6037</v>
      </c>
      <c r="B863" s="41">
        <v>44704</v>
      </c>
      <c r="C863" s="39" t="s">
        <v>2029</v>
      </c>
      <c r="D863" s="39" t="s">
        <v>1213</v>
      </c>
      <c r="E863" s="39" t="s">
        <v>4183</v>
      </c>
      <c r="F863" s="39" t="s">
        <v>4184</v>
      </c>
      <c r="G863" s="39" t="s">
        <v>3741</v>
      </c>
      <c r="H863" s="39" t="s">
        <v>4185</v>
      </c>
      <c r="I863" s="39" t="s">
        <v>3742</v>
      </c>
      <c r="J863" s="42">
        <v>6</v>
      </c>
      <c r="K863" s="43">
        <v>7830.02</v>
      </c>
      <c r="L863" s="43">
        <v>8769.6200000000008</v>
      </c>
      <c r="M863" s="43">
        <v>1305</v>
      </c>
      <c r="N863" s="39" t="s">
        <v>3743</v>
      </c>
      <c r="O863" s="39" t="s">
        <v>4315</v>
      </c>
      <c r="P863" s="39" t="s">
        <v>2029</v>
      </c>
      <c r="Q863" s="37">
        <v>6</v>
      </c>
      <c r="R863" s="38" t="s">
        <v>4316</v>
      </c>
      <c r="S863" s="36" t="s">
        <v>3744</v>
      </c>
      <c r="T863" s="36" t="s">
        <v>4014</v>
      </c>
      <c r="U863" s="22" t="str">
        <f>IFERROR(VLOOKUP(C863,Mapping!B:H,5,0),"RBM to inform")</f>
        <v>MUMBAI</v>
      </c>
      <c r="V863" s="22" t="str">
        <f>IFERROR(VLOOKUP(C863,Mapping!B:H,6,0),"RBM to inform")</f>
        <v>MUMBAI ABM</v>
      </c>
      <c r="W863" s="22" t="str">
        <f>IFERROR(VLOOKUP(C863,Mapping!B:H,7,0),"RBM to inform")</f>
        <v>MUMBAI SM</v>
      </c>
    </row>
    <row r="864" spans="1:23">
      <c r="A864" s="39" t="s">
        <v>6037</v>
      </c>
      <c r="B864" s="41">
        <v>44704</v>
      </c>
      <c r="C864" s="39" t="s">
        <v>2029</v>
      </c>
      <c r="D864" s="39" t="s">
        <v>1213</v>
      </c>
      <c r="E864" s="39" t="s">
        <v>4188</v>
      </c>
      <c r="F864" s="39" t="s">
        <v>4189</v>
      </c>
      <c r="G864" s="39" t="s">
        <v>3741</v>
      </c>
      <c r="H864" s="39" t="s">
        <v>4190</v>
      </c>
      <c r="I864" s="39" t="s">
        <v>3742</v>
      </c>
      <c r="J864" s="42">
        <v>5</v>
      </c>
      <c r="K864" s="43">
        <v>6525.02</v>
      </c>
      <c r="L864" s="43">
        <v>7308.02</v>
      </c>
      <c r="M864" s="43">
        <v>1305</v>
      </c>
      <c r="N864" s="39" t="s">
        <v>3743</v>
      </c>
      <c r="O864" s="39" t="s">
        <v>4315</v>
      </c>
      <c r="P864" s="39" t="s">
        <v>2029</v>
      </c>
      <c r="Q864" s="37">
        <v>5</v>
      </c>
      <c r="R864" s="38" t="s">
        <v>4316</v>
      </c>
      <c r="S864" s="36" t="s">
        <v>3744</v>
      </c>
      <c r="T864" s="36" t="s">
        <v>4014</v>
      </c>
      <c r="U864" s="22" t="str">
        <f>IFERROR(VLOOKUP(C864,Mapping!B:H,5,0),"RBM to inform")</f>
        <v>MUMBAI</v>
      </c>
      <c r="V864" s="22" t="str">
        <f>IFERROR(VLOOKUP(C864,Mapping!B:H,6,0),"RBM to inform")</f>
        <v>MUMBAI ABM</v>
      </c>
      <c r="W864" s="22" t="str">
        <f>IFERROR(VLOOKUP(C864,Mapping!B:H,7,0),"RBM to inform")</f>
        <v>MUMBAI SM</v>
      </c>
    </row>
    <row r="865" spans="1:23">
      <c r="A865" s="39" t="s">
        <v>6038</v>
      </c>
      <c r="B865" s="41">
        <v>44704</v>
      </c>
      <c r="C865" s="39" t="s">
        <v>2021</v>
      </c>
      <c r="D865" s="39" t="s">
        <v>284</v>
      </c>
      <c r="E865" s="39" t="s">
        <v>4135</v>
      </c>
      <c r="F865" s="39" t="s">
        <v>4136</v>
      </c>
      <c r="G865" s="39" t="s">
        <v>3741</v>
      </c>
      <c r="H865" s="39" t="s">
        <v>4193</v>
      </c>
      <c r="I865" s="39" t="s">
        <v>3742</v>
      </c>
      <c r="J865" s="42">
        <v>36</v>
      </c>
      <c r="K865" s="43">
        <v>11756.72</v>
      </c>
      <c r="L865" s="43">
        <v>13167.5</v>
      </c>
      <c r="M865" s="43">
        <v>326.57</v>
      </c>
      <c r="N865" s="39" t="s">
        <v>3743</v>
      </c>
      <c r="O865" s="39" t="s">
        <v>4315</v>
      </c>
      <c r="P865" s="39" t="s">
        <v>2021</v>
      </c>
      <c r="Q865" s="37">
        <v>36</v>
      </c>
      <c r="R865" s="38" t="s">
        <v>4316</v>
      </c>
      <c r="S865" s="36" t="s">
        <v>3744</v>
      </c>
      <c r="T865" s="36" t="s">
        <v>4014</v>
      </c>
      <c r="U865" s="22" t="str">
        <f>IFERROR(VLOOKUP(C865,Mapping!B:H,5,0),"RBM to inform")</f>
        <v>KOLHAPUR</v>
      </c>
      <c r="V865" s="22" t="str">
        <f>IFERROR(VLOOKUP(C865,Mapping!B:H,6,0),"RBM to inform")</f>
        <v>PUNE ABM</v>
      </c>
      <c r="W865" s="22" t="str">
        <f>IFERROR(VLOOKUP(C865,Mapping!B:H,7,0),"RBM to inform")</f>
        <v>MUMBAI SM</v>
      </c>
    </row>
    <row r="866" spans="1:23">
      <c r="A866" s="39" t="s">
        <v>6111</v>
      </c>
      <c r="B866" s="41">
        <v>44705</v>
      </c>
      <c r="C866" s="39" t="s">
        <v>2067</v>
      </c>
      <c r="D866" s="39" t="s">
        <v>889</v>
      </c>
      <c r="E866" s="39" t="s">
        <v>4183</v>
      </c>
      <c r="F866" s="39" t="s">
        <v>4184</v>
      </c>
      <c r="G866" s="39" t="s">
        <v>3741</v>
      </c>
      <c r="H866" s="39" t="s">
        <v>4185</v>
      </c>
      <c r="I866" s="39" t="s">
        <v>3742</v>
      </c>
      <c r="J866" s="42">
        <v>5</v>
      </c>
      <c r="K866" s="43">
        <v>6524.99</v>
      </c>
      <c r="L866" s="43">
        <v>7307.99</v>
      </c>
      <c r="M866" s="43">
        <v>1305</v>
      </c>
      <c r="N866" s="39" t="s">
        <v>3743</v>
      </c>
      <c r="O866" s="39" t="s">
        <v>4315</v>
      </c>
      <c r="P866" s="39" t="s">
        <v>2067</v>
      </c>
      <c r="Q866" s="37">
        <v>5</v>
      </c>
      <c r="R866" s="38" t="s">
        <v>4316</v>
      </c>
      <c r="S866" s="36" t="s">
        <v>3744</v>
      </c>
      <c r="T866" s="36" t="s">
        <v>4014</v>
      </c>
      <c r="U866" s="22" t="str">
        <f>IFERROR(VLOOKUP(C866,Mapping!B:H,5,0),"RBM to inform")</f>
        <v>MUMBAI</v>
      </c>
      <c r="V866" s="22" t="str">
        <f>IFERROR(VLOOKUP(C866,Mapping!B:H,6,0),"RBM to inform")</f>
        <v>MUMBAI ABM</v>
      </c>
      <c r="W866" s="22" t="str">
        <f>IFERROR(VLOOKUP(C866,Mapping!B:H,7,0),"RBM to inform")</f>
        <v>MUMBAI SM</v>
      </c>
    </row>
    <row r="867" spans="1:23">
      <c r="A867" s="39" t="s">
        <v>6111</v>
      </c>
      <c r="B867" s="41">
        <v>44705</v>
      </c>
      <c r="C867" s="39" t="s">
        <v>2067</v>
      </c>
      <c r="D867" s="39" t="s">
        <v>889</v>
      </c>
      <c r="E867" s="39" t="s">
        <v>4135</v>
      </c>
      <c r="F867" s="39" t="s">
        <v>4136</v>
      </c>
      <c r="G867" s="39" t="s">
        <v>3741</v>
      </c>
      <c r="H867" s="39" t="s">
        <v>4193</v>
      </c>
      <c r="I867" s="39" t="s">
        <v>3742</v>
      </c>
      <c r="J867" s="42">
        <v>10</v>
      </c>
      <c r="K867" s="43">
        <v>3265.69</v>
      </c>
      <c r="L867" s="43">
        <v>3657.57</v>
      </c>
      <c r="M867" s="43">
        <v>326.57</v>
      </c>
      <c r="N867" s="39" t="s">
        <v>3743</v>
      </c>
      <c r="O867" s="39" t="s">
        <v>4315</v>
      </c>
      <c r="P867" s="39" t="s">
        <v>2067</v>
      </c>
      <c r="Q867" s="37">
        <v>10</v>
      </c>
      <c r="R867" s="38" t="s">
        <v>4316</v>
      </c>
      <c r="S867" s="36" t="s">
        <v>3744</v>
      </c>
      <c r="T867" s="36" t="s">
        <v>4014</v>
      </c>
      <c r="U867" s="22" t="str">
        <f>IFERROR(VLOOKUP(C867,Mapping!B:H,5,0),"RBM to inform")</f>
        <v>MUMBAI</v>
      </c>
      <c r="V867" s="22" t="str">
        <f>IFERROR(VLOOKUP(C867,Mapping!B:H,6,0),"RBM to inform")</f>
        <v>MUMBAI ABM</v>
      </c>
      <c r="W867" s="22" t="str">
        <f>IFERROR(VLOOKUP(C867,Mapping!B:H,7,0),"RBM to inform")</f>
        <v>MUMBAI SM</v>
      </c>
    </row>
    <row r="868" spans="1:23">
      <c r="A868" s="39" t="s">
        <v>6111</v>
      </c>
      <c r="B868" s="41">
        <v>44705</v>
      </c>
      <c r="C868" s="39" t="s">
        <v>2067</v>
      </c>
      <c r="D868" s="39" t="s">
        <v>889</v>
      </c>
      <c r="E868" s="39" t="s">
        <v>4188</v>
      </c>
      <c r="F868" s="39" t="s">
        <v>4189</v>
      </c>
      <c r="G868" s="39" t="s">
        <v>3741</v>
      </c>
      <c r="H868" s="39" t="s">
        <v>4190</v>
      </c>
      <c r="I868" s="39" t="s">
        <v>3742</v>
      </c>
      <c r="J868" s="42">
        <v>10</v>
      </c>
      <c r="K868" s="43">
        <v>13049.97</v>
      </c>
      <c r="L868" s="43">
        <v>14615.97</v>
      </c>
      <c r="M868" s="43">
        <v>1305</v>
      </c>
      <c r="N868" s="39" t="s">
        <v>3743</v>
      </c>
      <c r="O868" s="39" t="s">
        <v>4315</v>
      </c>
      <c r="P868" s="39" t="s">
        <v>2067</v>
      </c>
      <c r="Q868" s="37">
        <v>10</v>
      </c>
      <c r="R868" s="38" t="s">
        <v>4316</v>
      </c>
      <c r="S868" s="36" t="s">
        <v>3744</v>
      </c>
      <c r="T868" s="36" t="s">
        <v>4014</v>
      </c>
      <c r="U868" s="22" t="str">
        <f>IFERROR(VLOOKUP(C868,Mapping!B:H,5,0),"RBM to inform")</f>
        <v>MUMBAI</v>
      </c>
      <c r="V868" s="22" t="str">
        <f>IFERROR(VLOOKUP(C868,Mapping!B:H,6,0),"RBM to inform")</f>
        <v>MUMBAI ABM</v>
      </c>
      <c r="W868" s="22" t="str">
        <f>IFERROR(VLOOKUP(C868,Mapping!B:H,7,0),"RBM to inform")</f>
        <v>MUMBAI SM</v>
      </c>
    </row>
    <row r="869" spans="1:23">
      <c r="A869" s="39" t="s">
        <v>6112</v>
      </c>
      <c r="B869" s="41">
        <v>44705</v>
      </c>
      <c r="C869" s="39" t="s">
        <v>4059</v>
      </c>
      <c r="D869" s="39" t="s">
        <v>4060</v>
      </c>
      <c r="E869" s="39" t="s">
        <v>4135</v>
      </c>
      <c r="F869" s="39" t="s">
        <v>4136</v>
      </c>
      <c r="G869" s="39" t="s">
        <v>3741</v>
      </c>
      <c r="H869" s="39" t="s">
        <v>4193</v>
      </c>
      <c r="I869" s="39" t="s">
        <v>3742</v>
      </c>
      <c r="J869" s="42">
        <v>170</v>
      </c>
      <c r="K869" s="43">
        <v>55516.87</v>
      </c>
      <c r="L869" s="43">
        <v>62178.89</v>
      </c>
      <c r="M869" s="43">
        <v>326.57</v>
      </c>
      <c r="N869" s="39" t="s">
        <v>3743</v>
      </c>
      <c r="O869" s="39" t="s">
        <v>4315</v>
      </c>
      <c r="P869" s="39" t="s">
        <v>4059</v>
      </c>
      <c r="Q869" s="37">
        <v>170</v>
      </c>
      <c r="R869" s="38" t="s">
        <v>4316</v>
      </c>
      <c r="S869" s="36" t="s">
        <v>3744</v>
      </c>
      <c r="T869" s="36" t="s">
        <v>4014</v>
      </c>
      <c r="U869" s="22" t="str">
        <f>IFERROR(VLOOKUP(C869,Mapping!B:H,5,0),"RBM to inform")</f>
        <v>MUMBAI</v>
      </c>
      <c r="V869" s="22" t="str">
        <f>IFERROR(VLOOKUP(C869,Mapping!B:H,6,0),"RBM to inform")</f>
        <v>MUMBAI ABM</v>
      </c>
      <c r="W869" s="22" t="str">
        <f>IFERROR(VLOOKUP(C869,Mapping!B:H,7,0),"RBM to inform")</f>
        <v>MUMBAI SM</v>
      </c>
    </row>
    <row r="870" spans="1:23">
      <c r="A870" s="39" t="s">
        <v>6112</v>
      </c>
      <c r="B870" s="41">
        <v>44705</v>
      </c>
      <c r="C870" s="39" t="s">
        <v>4059</v>
      </c>
      <c r="D870" s="39" t="s">
        <v>4060</v>
      </c>
      <c r="E870" s="39" t="s">
        <v>4188</v>
      </c>
      <c r="F870" s="39" t="s">
        <v>4189</v>
      </c>
      <c r="G870" s="39" t="s">
        <v>3741</v>
      </c>
      <c r="H870" s="39" t="s">
        <v>4190</v>
      </c>
      <c r="I870" s="39" t="s">
        <v>3742</v>
      </c>
      <c r="J870" s="42">
        <v>80</v>
      </c>
      <c r="K870" s="43">
        <v>104399.95</v>
      </c>
      <c r="L870" s="43">
        <v>116927.95</v>
      </c>
      <c r="M870" s="43">
        <v>1305</v>
      </c>
      <c r="N870" s="39" t="s">
        <v>3743</v>
      </c>
      <c r="O870" s="39" t="s">
        <v>4315</v>
      </c>
      <c r="P870" s="39" t="s">
        <v>4059</v>
      </c>
      <c r="Q870" s="37">
        <v>80</v>
      </c>
      <c r="R870" s="38" t="s">
        <v>4316</v>
      </c>
      <c r="S870" s="36" t="s">
        <v>3744</v>
      </c>
      <c r="T870" s="36" t="s">
        <v>4014</v>
      </c>
      <c r="U870" s="22" t="str">
        <f>IFERROR(VLOOKUP(C870,Mapping!B:H,5,0),"RBM to inform")</f>
        <v>MUMBAI</v>
      </c>
      <c r="V870" s="22" t="str">
        <f>IFERROR(VLOOKUP(C870,Mapping!B:H,6,0),"RBM to inform")</f>
        <v>MUMBAI ABM</v>
      </c>
      <c r="W870" s="22" t="str">
        <f>IFERROR(VLOOKUP(C870,Mapping!B:H,7,0),"RBM to inform")</f>
        <v>MUMBAI SM</v>
      </c>
    </row>
    <row r="871" spans="1:23">
      <c r="A871" s="39" t="s">
        <v>6112</v>
      </c>
      <c r="B871" s="41">
        <v>44705</v>
      </c>
      <c r="C871" s="39" t="s">
        <v>4059</v>
      </c>
      <c r="D871" s="39" t="s">
        <v>4060</v>
      </c>
      <c r="E871" s="39" t="s">
        <v>4197</v>
      </c>
      <c r="F871" s="39" t="s">
        <v>4198</v>
      </c>
      <c r="G871" s="39" t="s">
        <v>3741</v>
      </c>
      <c r="H871" s="39" t="s">
        <v>4413</v>
      </c>
      <c r="I871" s="39" t="s">
        <v>3742</v>
      </c>
      <c r="J871" s="42">
        <v>130</v>
      </c>
      <c r="K871" s="43">
        <v>84824.960000000006</v>
      </c>
      <c r="L871" s="43">
        <v>95003.96</v>
      </c>
      <c r="M871" s="43">
        <v>652.5</v>
      </c>
      <c r="N871" s="39" t="s">
        <v>3743</v>
      </c>
      <c r="O871" s="39" t="s">
        <v>4315</v>
      </c>
      <c r="P871" s="39" t="s">
        <v>4059</v>
      </c>
      <c r="Q871" s="37">
        <v>130</v>
      </c>
      <c r="R871" s="38" t="s">
        <v>4316</v>
      </c>
      <c r="S871" s="36" t="s">
        <v>3744</v>
      </c>
      <c r="T871" s="36" t="s">
        <v>4014</v>
      </c>
      <c r="U871" s="22" t="str">
        <f>IFERROR(VLOOKUP(C871,Mapping!B:H,5,0),"RBM to inform")</f>
        <v>MUMBAI</v>
      </c>
      <c r="V871" s="22" t="str">
        <f>IFERROR(VLOOKUP(C871,Mapping!B:H,6,0),"RBM to inform")</f>
        <v>MUMBAI ABM</v>
      </c>
      <c r="W871" s="22" t="str">
        <f>IFERROR(VLOOKUP(C871,Mapping!B:H,7,0),"RBM to inform")</f>
        <v>MUMBAI SM</v>
      </c>
    </row>
    <row r="872" spans="1:23">
      <c r="A872" s="39" t="s">
        <v>6113</v>
      </c>
      <c r="B872" s="41">
        <v>44705</v>
      </c>
      <c r="C872" s="39" t="s">
        <v>2027</v>
      </c>
      <c r="D872" s="39" t="s">
        <v>1719</v>
      </c>
      <c r="E872" s="39" t="s">
        <v>4197</v>
      </c>
      <c r="F872" s="39" t="s">
        <v>4198</v>
      </c>
      <c r="G872" s="39" t="s">
        <v>3741</v>
      </c>
      <c r="H872" s="39" t="s">
        <v>4413</v>
      </c>
      <c r="I872" s="39" t="s">
        <v>3742</v>
      </c>
      <c r="J872" s="42">
        <v>30</v>
      </c>
      <c r="K872" s="43">
        <v>19574.97</v>
      </c>
      <c r="L872" s="43">
        <v>21923.97</v>
      </c>
      <c r="M872" s="43">
        <v>652.5</v>
      </c>
      <c r="N872" s="39" t="s">
        <v>3743</v>
      </c>
      <c r="O872" s="39" t="s">
        <v>4315</v>
      </c>
      <c r="P872" s="39" t="s">
        <v>2027</v>
      </c>
      <c r="Q872" s="37">
        <v>30</v>
      </c>
      <c r="R872" s="38" t="s">
        <v>4316</v>
      </c>
      <c r="S872" s="36" t="s">
        <v>3744</v>
      </c>
      <c r="T872" s="36" t="s">
        <v>4014</v>
      </c>
      <c r="U872" s="22" t="str">
        <f>IFERROR(VLOOKUP(C872,Mapping!B:H,5,0),"RBM to inform")</f>
        <v>MUMBAI</v>
      </c>
      <c r="V872" s="22" t="str">
        <f>IFERROR(VLOOKUP(C872,Mapping!B:H,6,0),"RBM to inform")</f>
        <v>MUMBAI ABM</v>
      </c>
      <c r="W872" s="22" t="str">
        <f>IFERROR(VLOOKUP(C872,Mapping!B:H,7,0),"RBM to inform")</f>
        <v>MUMBAI SM</v>
      </c>
    </row>
    <row r="873" spans="1:23">
      <c r="A873" s="39" t="s">
        <v>6113</v>
      </c>
      <c r="B873" s="41">
        <v>44705</v>
      </c>
      <c r="C873" s="39" t="s">
        <v>2027</v>
      </c>
      <c r="D873" s="39" t="s">
        <v>1719</v>
      </c>
      <c r="E873" s="39" t="s">
        <v>4135</v>
      </c>
      <c r="F873" s="39" t="s">
        <v>4136</v>
      </c>
      <c r="G873" s="39" t="s">
        <v>3741</v>
      </c>
      <c r="H873" s="39" t="s">
        <v>4193</v>
      </c>
      <c r="I873" s="39" t="s">
        <v>3742</v>
      </c>
      <c r="J873" s="42">
        <v>10</v>
      </c>
      <c r="K873" s="43">
        <v>3265.69</v>
      </c>
      <c r="L873" s="43">
        <v>3657.57</v>
      </c>
      <c r="M873" s="43">
        <v>326.57</v>
      </c>
      <c r="N873" s="39" t="s">
        <v>3743</v>
      </c>
      <c r="O873" s="39" t="s">
        <v>4315</v>
      </c>
      <c r="P873" s="39" t="s">
        <v>2027</v>
      </c>
      <c r="Q873" s="37">
        <v>10</v>
      </c>
      <c r="R873" s="38" t="s">
        <v>4316</v>
      </c>
      <c r="S873" s="36" t="s">
        <v>3744</v>
      </c>
      <c r="T873" s="36" t="s">
        <v>4014</v>
      </c>
      <c r="U873" s="22" t="str">
        <f>IFERROR(VLOOKUP(C873,Mapping!B:H,5,0),"RBM to inform")</f>
        <v>MUMBAI</v>
      </c>
      <c r="V873" s="22" t="str">
        <f>IFERROR(VLOOKUP(C873,Mapping!B:H,6,0),"RBM to inform")</f>
        <v>MUMBAI ABM</v>
      </c>
      <c r="W873" s="22" t="str">
        <f>IFERROR(VLOOKUP(C873,Mapping!B:H,7,0),"RBM to inform")</f>
        <v>MUMBAI SM</v>
      </c>
    </row>
    <row r="874" spans="1:23">
      <c r="A874" s="39" t="s">
        <v>6114</v>
      </c>
      <c r="B874" s="41">
        <v>44705</v>
      </c>
      <c r="C874" s="39" t="s">
        <v>2036</v>
      </c>
      <c r="D874" s="39" t="s">
        <v>1086</v>
      </c>
      <c r="E874" s="39" t="s">
        <v>4135</v>
      </c>
      <c r="F874" s="39" t="s">
        <v>4136</v>
      </c>
      <c r="G874" s="39" t="s">
        <v>3741</v>
      </c>
      <c r="H874" s="39" t="s">
        <v>4193</v>
      </c>
      <c r="I874" s="39" t="s">
        <v>3742</v>
      </c>
      <c r="J874" s="42">
        <v>30</v>
      </c>
      <c r="K874" s="43">
        <v>9797.17</v>
      </c>
      <c r="L874" s="43">
        <v>10972.83</v>
      </c>
      <c r="M874" s="43">
        <v>326.57</v>
      </c>
      <c r="N874" s="39" t="s">
        <v>3743</v>
      </c>
      <c r="O874" s="39" t="s">
        <v>4315</v>
      </c>
      <c r="P874" s="39" t="s">
        <v>2036</v>
      </c>
      <c r="Q874" s="37">
        <v>30</v>
      </c>
      <c r="R874" s="38" t="s">
        <v>4316</v>
      </c>
      <c r="S874" s="36" t="s">
        <v>3744</v>
      </c>
      <c r="T874" s="36" t="s">
        <v>4014</v>
      </c>
      <c r="U874" s="22" t="str">
        <f>IFERROR(VLOOKUP(C874,Mapping!B:H,5,0),"RBM to inform")</f>
        <v>MUMBAI</v>
      </c>
      <c r="V874" s="22" t="str">
        <f>IFERROR(VLOOKUP(C874,Mapping!B:H,6,0),"RBM to inform")</f>
        <v>MUMBAI ABM</v>
      </c>
      <c r="W874" s="22" t="str">
        <f>IFERROR(VLOOKUP(C874,Mapping!B:H,7,0),"RBM to inform")</f>
        <v>MUMBAI SM</v>
      </c>
    </row>
    <row r="875" spans="1:23">
      <c r="A875" s="39" t="s">
        <v>6114</v>
      </c>
      <c r="B875" s="41">
        <v>44705</v>
      </c>
      <c r="C875" s="39" t="s">
        <v>2036</v>
      </c>
      <c r="D875" s="39" t="s">
        <v>1086</v>
      </c>
      <c r="E875" s="39" t="s">
        <v>4188</v>
      </c>
      <c r="F875" s="39" t="s">
        <v>4189</v>
      </c>
      <c r="G875" s="39" t="s">
        <v>3741</v>
      </c>
      <c r="H875" s="39" t="s">
        <v>4190</v>
      </c>
      <c r="I875" s="39" t="s">
        <v>3742</v>
      </c>
      <c r="J875" s="42">
        <v>8</v>
      </c>
      <c r="K875" s="43">
        <v>10440.08</v>
      </c>
      <c r="L875" s="43">
        <v>11692.88</v>
      </c>
      <c r="M875" s="43">
        <v>1305</v>
      </c>
      <c r="N875" s="39" t="s">
        <v>3743</v>
      </c>
      <c r="O875" s="39" t="s">
        <v>4315</v>
      </c>
      <c r="P875" s="39" t="s">
        <v>2036</v>
      </c>
      <c r="Q875" s="37">
        <v>8</v>
      </c>
      <c r="R875" s="38" t="s">
        <v>4316</v>
      </c>
      <c r="S875" s="36" t="s">
        <v>3744</v>
      </c>
      <c r="T875" s="36" t="s">
        <v>4014</v>
      </c>
      <c r="U875" s="22" t="str">
        <f>IFERROR(VLOOKUP(C875,Mapping!B:H,5,0),"RBM to inform")</f>
        <v>MUMBAI</v>
      </c>
      <c r="V875" s="22" t="str">
        <f>IFERROR(VLOOKUP(C875,Mapping!B:H,6,0),"RBM to inform")</f>
        <v>MUMBAI ABM</v>
      </c>
      <c r="W875" s="22" t="str">
        <f>IFERROR(VLOOKUP(C875,Mapping!B:H,7,0),"RBM to inform")</f>
        <v>MUMBAI SM</v>
      </c>
    </row>
    <row r="876" spans="1:23">
      <c r="A876" s="39" t="s">
        <v>6115</v>
      </c>
      <c r="B876" s="41">
        <v>44705</v>
      </c>
      <c r="C876" s="39" t="s">
        <v>2061</v>
      </c>
      <c r="D876" s="39" t="s">
        <v>334</v>
      </c>
      <c r="E876" s="39" t="s">
        <v>4197</v>
      </c>
      <c r="F876" s="39" t="s">
        <v>4198</v>
      </c>
      <c r="G876" s="39" t="s">
        <v>3741</v>
      </c>
      <c r="H876" s="39" t="s">
        <v>4413</v>
      </c>
      <c r="I876" s="39" t="s">
        <v>3742</v>
      </c>
      <c r="J876" s="42">
        <v>10</v>
      </c>
      <c r="K876" s="43">
        <v>6524.98</v>
      </c>
      <c r="L876" s="43">
        <v>7307.98</v>
      </c>
      <c r="M876" s="43">
        <v>652.5</v>
      </c>
      <c r="N876" s="39" t="s">
        <v>3743</v>
      </c>
      <c r="O876" s="39" t="s">
        <v>4315</v>
      </c>
      <c r="P876" s="39" t="s">
        <v>2061</v>
      </c>
      <c r="Q876" s="37">
        <v>10</v>
      </c>
      <c r="R876" s="38" t="s">
        <v>4316</v>
      </c>
      <c r="S876" s="36" t="s">
        <v>3744</v>
      </c>
      <c r="T876" s="36" t="s">
        <v>4014</v>
      </c>
      <c r="U876" s="22" t="str">
        <f>IFERROR(VLOOKUP(C876,Mapping!B:H,5,0),"RBM to inform")</f>
        <v>MUMBAI</v>
      </c>
      <c r="V876" s="22" t="str">
        <f>IFERROR(VLOOKUP(C876,Mapping!B:H,6,0),"RBM to inform")</f>
        <v>MUMBAI ABM</v>
      </c>
      <c r="W876" s="22" t="str">
        <f>IFERROR(VLOOKUP(C876,Mapping!B:H,7,0),"RBM to inform")</f>
        <v>MUMBAI SM</v>
      </c>
    </row>
    <row r="877" spans="1:23">
      <c r="A877" s="39" t="s">
        <v>6115</v>
      </c>
      <c r="B877" s="41">
        <v>44705</v>
      </c>
      <c r="C877" s="39" t="s">
        <v>2061</v>
      </c>
      <c r="D877" s="39" t="s">
        <v>334</v>
      </c>
      <c r="E877" s="39" t="s">
        <v>4135</v>
      </c>
      <c r="F877" s="39" t="s">
        <v>4136</v>
      </c>
      <c r="G877" s="39" t="s">
        <v>3741</v>
      </c>
      <c r="H877" s="39" t="s">
        <v>4193</v>
      </c>
      <c r="I877" s="39" t="s">
        <v>3742</v>
      </c>
      <c r="J877" s="42">
        <v>5</v>
      </c>
      <c r="K877" s="43">
        <v>1632.84</v>
      </c>
      <c r="L877" s="43">
        <v>1828.78</v>
      </c>
      <c r="M877" s="43">
        <v>326.57</v>
      </c>
      <c r="N877" s="39" t="s">
        <v>3743</v>
      </c>
      <c r="O877" s="39" t="s">
        <v>4315</v>
      </c>
      <c r="P877" s="39" t="s">
        <v>2061</v>
      </c>
      <c r="Q877" s="37">
        <v>5</v>
      </c>
      <c r="R877" s="38" t="s">
        <v>4316</v>
      </c>
      <c r="S877" s="36" t="s">
        <v>3744</v>
      </c>
      <c r="T877" s="36" t="s">
        <v>4014</v>
      </c>
      <c r="U877" s="22" t="str">
        <f>IFERROR(VLOOKUP(C877,Mapping!B:H,5,0),"RBM to inform")</f>
        <v>MUMBAI</v>
      </c>
      <c r="V877" s="22" t="str">
        <f>IFERROR(VLOOKUP(C877,Mapping!B:H,6,0),"RBM to inform")</f>
        <v>MUMBAI ABM</v>
      </c>
      <c r="W877" s="22" t="str">
        <f>IFERROR(VLOOKUP(C877,Mapping!B:H,7,0),"RBM to inform")</f>
        <v>MUMBAI SM</v>
      </c>
    </row>
    <row r="878" spans="1:23">
      <c r="A878" s="39" t="s">
        <v>6211</v>
      </c>
      <c r="B878" s="41">
        <v>44706</v>
      </c>
      <c r="C878" s="39" t="s">
        <v>2045</v>
      </c>
      <c r="D878" s="39" t="s">
        <v>1060</v>
      </c>
      <c r="E878" s="39" t="s">
        <v>4135</v>
      </c>
      <c r="F878" s="39" t="s">
        <v>4136</v>
      </c>
      <c r="G878" s="39" t="s">
        <v>3741</v>
      </c>
      <c r="H878" s="39" t="s">
        <v>4193</v>
      </c>
      <c r="I878" s="39" t="s">
        <v>3742</v>
      </c>
      <c r="J878" s="42">
        <v>10</v>
      </c>
      <c r="K878" s="43">
        <v>3265.75</v>
      </c>
      <c r="L878" s="43">
        <v>3657.63</v>
      </c>
      <c r="M878" s="43">
        <v>326.57</v>
      </c>
      <c r="N878" s="39" t="s">
        <v>3743</v>
      </c>
      <c r="O878" s="39" t="s">
        <v>4315</v>
      </c>
      <c r="P878" s="39" t="s">
        <v>2045</v>
      </c>
      <c r="Q878" s="37">
        <v>10</v>
      </c>
      <c r="R878" s="38" t="s">
        <v>4316</v>
      </c>
      <c r="S878" s="36" t="s">
        <v>3744</v>
      </c>
      <c r="T878" s="36" t="s">
        <v>4014</v>
      </c>
      <c r="U878" s="22" t="str">
        <f>IFERROR(VLOOKUP(C878,Mapping!B:H,5,0),"RBM to inform")</f>
        <v>MUMBAI</v>
      </c>
      <c r="V878" s="22" t="str">
        <f>IFERROR(VLOOKUP(C878,Mapping!B:H,6,0),"RBM to inform")</f>
        <v>MUMBAI ABM</v>
      </c>
      <c r="W878" s="22" t="str">
        <f>IFERROR(VLOOKUP(C878,Mapping!B:H,7,0),"RBM to inform")</f>
        <v>MUMBAI SM</v>
      </c>
    </row>
    <row r="879" spans="1:23">
      <c r="A879" s="39" t="s">
        <v>6211</v>
      </c>
      <c r="B879" s="41">
        <v>44706</v>
      </c>
      <c r="C879" s="39" t="s">
        <v>2045</v>
      </c>
      <c r="D879" s="39" t="s">
        <v>1060</v>
      </c>
      <c r="E879" s="39" t="s">
        <v>4188</v>
      </c>
      <c r="F879" s="39" t="s">
        <v>4189</v>
      </c>
      <c r="G879" s="39" t="s">
        <v>3741</v>
      </c>
      <c r="H879" s="39" t="s">
        <v>4190</v>
      </c>
      <c r="I879" s="39" t="s">
        <v>3742</v>
      </c>
      <c r="J879" s="42">
        <v>3</v>
      </c>
      <c r="K879" s="43">
        <v>3915.06</v>
      </c>
      <c r="L879" s="43">
        <v>4384.8599999999997</v>
      </c>
      <c r="M879" s="43">
        <v>1305</v>
      </c>
      <c r="N879" s="39" t="s">
        <v>3743</v>
      </c>
      <c r="O879" s="39" t="s">
        <v>4315</v>
      </c>
      <c r="P879" s="39" t="s">
        <v>2045</v>
      </c>
      <c r="Q879" s="37">
        <v>3</v>
      </c>
      <c r="R879" s="38" t="s">
        <v>4316</v>
      </c>
      <c r="S879" s="36" t="s">
        <v>3744</v>
      </c>
      <c r="T879" s="36" t="s">
        <v>4014</v>
      </c>
      <c r="U879" s="22" t="str">
        <f>IFERROR(VLOOKUP(C879,Mapping!B:H,5,0),"RBM to inform")</f>
        <v>MUMBAI</v>
      </c>
      <c r="V879" s="22" t="str">
        <f>IFERROR(VLOOKUP(C879,Mapping!B:H,6,0),"RBM to inform")</f>
        <v>MUMBAI ABM</v>
      </c>
      <c r="W879" s="22" t="str">
        <f>IFERROR(VLOOKUP(C879,Mapping!B:H,7,0),"RBM to inform")</f>
        <v>MUMBAI SM</v>
      </c>
    </row>
    <row r="880" spans="1:23">
      <c r="A880" s="39" t="s">
        <v>6212</v>
      </c>
      <c r="B880" s="41">
        <v>44706</v>
      </c>
      <c r="C880" s="39" t="s">
        <v>2028</v>
      </c>
      <c r="D880" s="39" t="s">
        <v>24</v>
      </c>
      <c r="E880" s="39" t="s">
        <v>4197</v>
      </c>
      <c r="F880" s="39" t="s">
        <v>4198</v>
      </c>
      <c r="G880" s="39" t="s">
        <v>3741</v>
      </c>
      <c r="H880" s="39" t="s">
        <v>4413</v>
      </c>
      <c r="I880" s="39" t="s">
        <v>3742</v>
      </c>
      <c r="J880" s="42">
        <v>10</v>
      </c>
      <c r="K880" s="43">
        <v>6524.93</v>
      </c>
      <c r="L880" s="43">
        <v>7307.93</v>
      </c>
      <c r="M880" s="43">
        <v>652.5</v>
      </c>
      <c r="N880" s="39" t="s">
        <v>3743</v>
      </c>
      <c r="O880" s="39" t="s">
        <v>4315</v>
      </c>
      <c r="P880" s="39" t="s">
        <v>6035</v>
      </c>
      <c r="Q880" s="37">
        <v>10</v>
      </c>
      <c r="R880" s="38" t="s">
        <v>4316</v>
      </c>
      <c r="S880" s="36" t="s">
        <v>3744</v>
      </c>
      <c r="T880" s="36" t="s">
        <v>4014</v>
      </c>
      <c r="U880" s="22" t="str">
        <f>IFERROR(VLOOKUP(C880,Mapping!B:H,5,0),"RBM to inform")</f>
        <v>MUMBAI</v>
      </c>
      <c r="V880" s="22" t="str">
        <f>IFERROR(VLOOKUP(C880,Mapping!B:H,6,0),"RBM to inform")</f>
        <v>MUMBAI ABM</v>
      </c>
      <c r="W880" s="22" t="str">
        <f>IFERROR(VLOOKUP(C880,Mapping!B:H,7,0),"RBM to inform")</f>
        <v>MUMBAI SM</v>
      </c>
    </row>
    <row r="881" spans="1:23">
      <c r="A881" s="39" t="s">
        <v>6213</v>
      </c>
      <c r="B881" s="41">
        <v>44706</v>
      </c>
      <c r="C881" s="39" t="s">
        <v>2682</v>
      </c>
      <c r="D881" s="39" t="s">
        <v>1437</v>
      </c>
      <c r="E881" s="39" t="s">
        <v>4188</v>
      </c>
      <c r="F881" s="39" t="s">
        <v>4189</v>
      </c>
      <c r="G881" s="39" t="s">
        <v>3741</v>
      </c>
      <c r="H881" s="39" t="s">
        <v>4190</v>
      </c>
      <c r="I881" s="39" t="s">
        <v>3742</v>
      </c>
      <c r="J881" s="42">
        <v>21</v>
      </c>
      <c r="K881" s="43">
        <v>27405.040000000001</v>
      </c>
      <c r="L881" s="43">
        <v>30693.64</v>
      </c>
      <c r="M881" s="43">
        <v>1305</v>
      </c>
      <c r="N881" s="39" t="s">
        <v>3743</v>
      </c>
      <c r="O881" s="39" t="s">
        <v>4315</v>
      </c>
      <c r="P881" s="39" t="s">
        <v>2682</v>
      </c>
      <c r="Q881" s="37">
        <v>21</v>
      </c>
      <c r="R881" s="38" t="s">
        <v>4316</v>
      </c>
      <c r="S881" s="36" t="s">
        <v>3744</v>
      </c>
      <c r="T881" s="36" t="s">
        <v>4014</v>
      </c>
      <c r="U881" s="22" t="str">
        <f>IFERROR(VLOOKUP(C881,Mapping!B:H,5,0),"RBM to inform")</f>
        <v>MUMBAI</v>
      </c>
      <c r="V881" s="22" t="str">
        <f>IFERROR(VLOOKUP(C881,Mapping!B:H,6,0),"RBM to inform")</f>
        <v>MUMBAI ABM</v>
      </c>
      <c r="W881" s="22" t="str">
        <f>IFERROR(VLOOKUP(C881,Mapping!B:H,7,0),"RBM to inform")</f>
        <v>MUMBAI SM</v>
      </c>
    </row>
    <row r="882" spans="1:23">
      <c r="A882" s="39" t="s">
        <v>6213</v>
      </c>
      <c r="B882" s="41">
        <v>44706</v>
      </c>
      <c r="C882" s="39" t="s">
        <v>2682</v>
      </c>
      <c r="D882" s="39" t="s">
        <v>1437</v>
      </c>
      <c r="E882" s="39" t="s">
        <v>4183</v>
      </c>
      <c r="F882" s="39" t="s">
        <v>4184</v>
      </c>
      <c r="G882" s="39" t="s">
        <v>3741</v>
      </c>
      <c r="H882" s="39" t="s">
        <v>4185</v>
      </c>
      <c r="I882" s="39" t="s">
        <v>3742</v>
      </c>
      <c r="J882" s="42">
        <v>3</v>
      </c>
      <c r="K882" s="43">
        <v>3915.01</v>
      </c>
      <c r="L882" s="43">
        <v>4384.8100000000004</v>
      </c>
      <c r="M882" s="43">
        <v>1305</v>
      </c>
      <c r="N882" s="39" t="s">
        <v>3743</v>
      </c>
      <c r="O882" s="39" t="s">
        <v>4315</v>
      </c>
      <c r="P882" s="39" t="s">
        <v>2682</v>
      </c>
      <c r="Q882" s="37">
        <v>3</v>
      </c>
      <c r="R882" s="38" t="s">
        <v>4316</v>
      </c>
      <c r="S882" s="36" t="s">
        <v>3744</v>
      </c>
      <c r="T882" s="36" t="s">
        <v>4014</v>
      </c>
      <c r="U882" s="22" t="str">
        <f>IFERROR(VLOOKUP(C882,Mapping!B:H,5,0),"RBM to inform")</f>
        <v>MUMBAI</v>
      </c>
      <c r="V882" s="22" t="str">
        <f>IFERROR(VLOOKUP(C882,Mapping!B:H,6,0),"RBM to inform")</f>
        <v>MUMBAI ABM</v>
      </c>
      <c r="W882" s="22" t="str">
        <f>IFERROR(VLOOKUP(C882,Mapping!B:H,7,0),"RBM to inform")</f>
        <v>MUMBAI SM</v>
      </c>
    </row>
    <row r="883" spans="1:23">
      <c r="A883" s="39" t="s">
        <v>6214</v>
      </c>
      <c r="B883" s="41">
        <v>44706</v>
      </c>
      <c r="C883" s="39" t="s">
        <v>2039</v>
      </c>
      <c r="D883" s="39" t="s">
        <v>1729</v>
      </c>
      <c r="E883" s="39" t="s">
        <v>4188</v>
      </c>
      <c r="F883" s="39" t="s">
        <v>4189</v>
      </c>
      <c r="G883" s="39" t="s">
        <v>3741</v>
      </c>
      <c r="H883" s="39" t="s">
        <v>4190</v>
      </c>
      <c r="I883" s="39" t="s">
        <v>3742</v>
      </c>
      <c r="J883" s="42">
        <v>20</v>
      </c>
      <c r="K883" s="43">
        <v>26099.9</v>
      </c>
      <c r="L883" s="43">
        <v>29231.9</v>
      </c>
      <c r="M883" s="43">
        <v>1305</v>
      </c>
      <c r="N883" s="39" t="s">
        <v>3743</v>
      </c>
      <c r="O883" s="39" t="s">
        <v>4315</v>
      </c>
      <c r="P883" s="39" t="s">
        <v>2039</v>
      </c>
      <c r="Q883" s="37">
        <v>20</v>
      </c>
      <c r="R883" s="38" t="s">
        <v>4316</v>
      </c>
      <c r="S883" s="36" t="s">
        <v>3744</v>
      </c>
      <c r="T883" s="36" t="s">
        <v>4014</v>
      </c>
      <c r="U883" s="22" t="str">
        <f>IFERROR(VLOOKUP(C883,Mapping!B:H,5,0),"RBM to inform")</f>
        <v>MUMBAI</v>
      </c>
      <c r="V883" s="22" t="str">
        <f>IFERROR(VLOOKUP(C883,Mapping!B:H,6,0),"RBM to inform")</f>
        <v>MUMBAI ABM</v>
      </c>
      <c r="W883" s="22" t="str">
        <f>IFERROR(VLOOKUP(C883,Mapping!B:H,7,0),"RBM to inform")</f>
        <v>MUMBAI SM</v>
      </c>
    </row>
    <row r="884" spans="1:23">
      <c r="A884" s="39" t="s">
        <v>6214</v>
      </c>
      <c r="B884" s="41">
        <v>44706</v>
      </c>
      <c r="C884" s="39" t="s">
        <v>2039</v>
      </c>
      <c r="D884" s="39" t="s">
        <v>1729</v>
      </c>
      <c r="E884" s="39" t="s">
        <v>4135</v>
      </c>
      <c r="F884" s="39" t="s">
        <v>4136</v>
      </c>
      <c r="G884" s="39" t="s">
        <v>3741</v>
      </c>
      <c r="H884" s="39" t="s">
        <v>4193</v>
      </c>
      <c r="I884" s="39" t="s">
        <v>3742</v>
      </c>
      <c r="J884" s="42">
        <v>20</v>
      </c>
      <c r="K884" s="43">
        <v>6531.37</v>
      </c>
      <c r="L884" s="43">
        <v>7315.13</v>
      </c>
      <c r="M884" s="43">
        <v>326.57</v>
      </c>
      <c r="N884" s="39" t="s">
        <v>3743</v>
      </c>
      <c r="O884" s="39" t="s">
        <v>4315</v>
      </c>
      <c r="P884" s="39" t="s">
        <v>2039</v>
      </c>
      <c r="Q884" s="37">
        <v>20</v>
      </c>
      <c r="R884" s="38" t="s">
        <v>4316</v>
      </c>
      <c r="S884" s="36" t="s">
        <v>3744</v>
      </c>
      <c r="T884" s="36" t="s">
        <v>4014</v>
      </c>
      <c r="U884" s="22" t="str">
        <f>IFERROR(VLOOKUP(C884,Mapping!B:H,5,0),"RBM to inform")</f>
        <v>MUMBAI</v>
      </c>
      <c r="V884" s="22" t="str">
        <f>IFERROR(VLOOKUP(C884,Mapping!B:H,6,0),"RBM to inform")</f>
        <v>MUMBAI ABM</v>
      </c>
      <c r="W884" s="22" t="str">
        <f>IFERROR(VLOOKUP(C884,Mapping!B:H,7,0),"RBM to inform")</f>
        <v>MUMBAI SM</v>
      </c>
    </row>
    <row r="885" spans="1:23">
      <c r="A885" s="39" t="s">
        <v>6215</v>
      </c>
      <c r="B885" s="41">
        <v>44706</v>
      </c>
      <c r="C885" s="39" t="s">
        <v>2062</v>
      </c>
      <c r="D885" s="39" t="s">
        <v>4613</v>
      </c>
      <c r="E885" s="39" t="s">
        <v>4197</v>
      </c>
      <c r="F885" s="39" t="s">
        <v>4198</v>
      </c>
      <c r="G885" s="39" t="s">
        <v>3741</v>
      </c>
      <c r="H885" s="39" t="s">
        <v>4413</v>
      </c>
      <c r="I885" s="39" t="s">
        <v>3742</v>
      </c>
      <c r="J885" s="42">
        <v>54</v>
      </c>
      <c r="K885" s="43">
        <v>35234.959999999999</v>
      </c>
      <c r="L885" s="43">
        <v>39463.160000000003</v>
      </c>
      <c r="M885" s="43">
        <v>652.5</v>
      </c>
      <c r="N885" s="39" t="s">
        <v>3743</v>
      </c>
      <c r="O885" s="39" t="s">
        <v>4315</v>
      </c>
      <c r="P885" s="39" t="s">
        <v>2062</v>
      </c>
      <c r="Q885" s="37">
        <v>54</v>
      </c>
      <c r="R885" s="38" t="s">
        <v>4316</v>
      </c>
      <c r="S885" s="36" t="s">
        <v>3744</v>
      </c>
      <c r="T885" s="36" t="s">
        <v>4014</v>
      </c>
      <c r="U885" s="22" t="str">
        <f>IFERROR(VLOOKUP(C885,Mapping!B:H,5,0),"RBM to inform")</f>
        <v>MUMBAI</v>
      </c>
      <c r="V885" s="22" t="str">
        <f>IFERROR(VLOOKUP(C885,Mapping!B:H,6,0),"RBM to inform")</f>
        <v>MUMBAI ABM</v>
      </c>
      <c r="W885" s="22" t="str">
        <f>IFERROR(VLOOKUP(C885,Mapping!B:H,7,0),"RBM to inform")</f>
        <v>MUMBAI SM</v>
      </c>
    </row>
    <row r="886" spans="1:23">
      <c r="A886" s="39" t="s">
        <v>6215</v>
      </c>
      <c r="B886" s="41">
        <v>44706</v>
      </c>
      <c r="C886" s="39" t="s">
        <v>2062</v>
      </c>
      <c r="D886" s="39" t="s">
        <v>4613</v>
      </c>
      <c r="E886" s="39" t="s">
        <v>4183</v>
      </c>
      <c r="F886" s="39" t="s">
        <v>4184</v>
      </c>
      <c r="G886" s="39" t="s">
        <v>3741</v>
      </c>
      <c r="H886" s="39" t="s">
        <v>4185</v>
      </c>
      <c r="I886" s="39" t="s">
        <v>3742</v>
      </c>
      <c r="J886" s="42">
        <v>12</v>
      </c>
      <c r="K886" s="43">
        <v>15659.98</v>
      </c>
      <c r="L886" s="43">
        <v>17539.18</v>
      </c>
      <c r="M886" s="43">
        <v>1305</v>
      </c>
      <c r="N886" s="39" t="s">
        <v>3743</v>
      </c>
      <c r="O886" s="39" t="s">
        <v>4315</v>
      </c>
      <c r="P886" s="39" t="s">
        <v>2062</v>
      </c>
      <c r="Q886" s="37">
        <v>12</v>
      </c>
      <c r="R886" s="38" t="s">
        <v>4316</v>
      </c>
      <c r="S886" s="36" t="s">
        <v>3744</v>
      </c>
      <c r="T886" s="36" t="s">
        <v>4014</v>
      </c>
      <c r="U886" s="22" t="str">
        <f>IFERROR(VLOOKUP(C886,Mapping!B:H,5,0),"RBM to inform")</f>
        <v>MUMBAI</v>
      </c>
      <c r="V886" s="22" t="str">
        <f>IFERROR(VLOOKUP(C886,Mapping!B:H,6,0),"RBM to inform")</f>
        <v>MUMBAI ABM</v>
      </c>
      <c r="W886" s="22" t="str">
        <f>IFERROR(VLOOKUP(C886,Mapping!B:H,7,0),"RBM to inform")</f>
        <v>MUMBAI SM</v>
      </c>
    </row>
    <row r="887" spans="1:23">
      <c r="A887" s="39" t="s">
        <v>6215</v>
      </c>
      <c r="B887" s="41">
        <v>44706</v>
      </c>
      <c r="C887" s="39" t="s">
        <v>2062</v>
      </c>
      <c r="D887" s="39" t="s">
        <v>4613</v>
      </c>
      <c r="E887" s="39" t="s">
        <v>4188</v>
      </c>
      <c r="F887" s="39" t="s">
        <v>4189</v>
      </c>
      <c r="G887" s="39" t="s">
        <v>3741</v>
      </c>
      <c r="H887" s="39" t="s">
        <v>4190</v>
      </c>
      <c r="I887" s="39" t="s">
        <v>3742</v>
      </c>
      <c r="J887" s="42">
        <v>36</v>
      </c>
      <c r="K887" s="43">
        <v>46979.95</v>
      </c>
      <c r="L887" s="43">
        <v>52617.55</v>
      </c>
      <c r="M887" s="43">
        <v>1305</v>
      </c>
      <c r="N887" s="39" t="s">
        <v>3743</v>
      </c>
      <c r="O887" s="39" t="s">
        <v>4315</v>
      </c>
      <c r="P887" s="39" t="s">
        <v>2062</v>
      </c>
      <c r="Q887" s="37">
        <v>36</v>
      </c>
      <c r="R887" s="38" t="s">
        <v>4316</v>
      </c>
      <c r="S887" s="36" t="s">
        <v>3744</v>
      </c>
      <c r="T887" s="36" t="s">
        <v>4014</v>
      </c>
      <c r="U887" s="22" t="str">
        <f>IFERROR(VLOOKUP(C887,Mapping!B:H,5,0),"RBM to inform")</f>
        <v>MUMBAI</v>
      </c>
      <c r="V887" s="22" t="str">
        <f>IFERROR(VLOOKUP(C887,Mapping!B:H,6,0),"RBM to inform")</f>
        <v>MUMBAI ABM</v>
      </c>
      <c r="W887" s="22" t="str">
        <f>IFERROR(VLOOKUP(C887,Mapping!B:H,7,0),"RBM to inform")</f>
        <v>MUMBAI SM</v>
      </c>
    </row>
    <row r="888" spans="1:23">
      <c r="A888" s="39" t="s">
        <v>6216</v>
      </c>
      <c r="B888" s="41">
        <v>44706</v>
      </c>
      <c r="C888" s="39" t="s">
        <v>2694</v>
      </c>
      <c r="D888" s="39" t="s">
        <v>5133</v>
      </c>
      <c r="E888" s="39" t="s">
        <v>4197</v>
      </c>
      <c r="F888" s="39" t="s">
        <v>4198</v>
      </c>
      <c r="G888" s="39" t="s">
        <v>3741</v>
      </c>
      <c r="H888" s="39" t="s">
        <v>4413</v>
      </c>
      <c r="I888" s="39" t="s">
        <v>3742</v>
      </c>
      <c r="J888" s="42">
        <v>30</v>
      </c>
      <c r="K888" s="43">
        <v>19575</v>
      </c>
      <c r="L888" s="43">
        <v>21924</v>
      </c>
      <c r="M888" s="43">
        <v>652.5</v>
      </c>
      <c r="N888" s="39" t="s">
        <v>3743</v>
      </c>
      <c r="O888" s="39" t="s">
        <v>4315</v>
      </c>
      <c r="P888" s="39" t="s">
        <v>2694</v>
      </c>
      <c r="Q888" s="37">
        <v>30</v>
      </c>
      <c r="R888" s="38" t="s">
        <v>4316</v>
      </c>
      <c r="S888" s="36" t="s">
        <v>3744</v>
      </c>
      <c r="T888" s="36" t="s">
        <v>4014</v>
      </c>
      <c r="U888" s="22" t="str">
        <f>IFERROR(VLOOKUP(C888,Mapping!B:H,5,0),"RBM to inform")</f>
        <v>MUMBAI</v>
      </c>
      <c r="V888" s="22" t="str">
        <f>IFERROR(VLOOKUP(C888,Mapping!B:H,6,0),"RBM to inform")</f>
        <v>MUMBAI ABM</v>
      </c>
      <c r="W888" s="22" t="str">
        <f>IFERROR(VLOOKUP(C888,Mapping!B:H,7,0),"RBM to inform")</f>
        <v>MUMBAI SM</v>
      </c>
    </row>
    <row r="889" spans="1:23">
      <c r="A889" s="39" t="s">
        <v>6217</v>
      </c>
      <c r="B889" s="41">
        <v>44706</v>
      </c>
      <c r="C889" s="39" t="s">
        <v>4179</v>
      </c>
      <c r="D889" s="39" t="s">
        <v>4180</v>
      </c>
      <c r="E889" s="39" t="s">
        <v>4183</v>
      </c>
      <c r="F889" s="39" t="s">
        <v>4184</v>
      </c>
      <c r="G889" s="39" t="s">
        <v>3741</v>
      </c>
      <c r="H889" s="39" t="s">
        <v>4185</v>
      </c>
      <c r="I889" s="39" t="s">
        <v>3742</v>
      </c>
      <c r="J889" s="42">
        <v>5</v>
      </c>
      <c r="K889" s="43">
        <v>6524.86</v>
      </c>
      <c r="L889" s="43">
        <v>7307.86</v>
      </c>
      <c r="M889" s="43">
        <v>1305</v>
      </c>
      <c r="N889" s="39" t="s">
        <v>3743</v>
      </c>
      <c r="O889" s="39" t="s">
        <v>4315</v>
      </c>
      <c r="P889" s="39" t="s">
        <v>4179</v>
      </c>
      <c r="Q889" s="37">
        <v>5</v>
      </c>
      <c r="R889" s="38" t="s">
        <v>4316</v>
      </c>
      <c r="S889" s="36" t="s">
        <v>3744</v>
      </c>
      <c r="T889" s="36" t="s">
        <v>4014</v>
      </c>
      <c r="U889" s="22" t="str">
        <f>IFERROR(VLOOKUP(C889,Mapping!B:H,5,0),"RBM to inform")</f>
        <v>MUMBAI</v>
      </c>
      <c r="V889" s="22" t="str">
        <f>IFERROR(VLOOKUP(C889,Mapping!B:H,6,0),"RBM to inform")</f>
        <v>MUMBAI ABM</v>
      </c>
      <c r="W889" s="22" t="str">
        <f>IFERROR(VLOOKUP(C889,Mapping!B:H,7,0),"RBM to inform")</f>
        <v>MUMBAI SM</v>
      </c>
    </row>
    <row r="890" spans="1:23">
      <c r="A890" s="39" t="s">
        <v>6218</v>
      </c>
      <c r="B890" s="41">
        <v>44706</v>
      </c>
      <c r="C890" s="39" t="s">
        <v>2055</v>
      </c>
      <c r="D890" s="39" t="s">
        <v>332</v>
      </c>
      <c r="E890" s="39" t="s">
        <v>4197</v>
      </c>
      <c r="F890" s="39" t="s">
        <v>4198</v>
      </c>
      <c r="G890" s="39" t="s">
        <v>3741</v>
      </c>
      <c r="H890" s="39" t="s">
        <v>4413</v>
      </c>
      <c r="I890" s="39" t="s">
        <v>3742</v>
      </c>
      <c r="J890" s="42">
        <v>30</v>
      </c>
      <c r="K890" s="43">
        <v>19574.96</v>
      </c>
      <c r="L890" s="43">
        <v>21923.96</v>
      </c>
      <c r="M890" s="43">
        <v>652.5</v>
      </c>
      <c r="N890" s="39" t="s">
        <v>3743</v>
      </c>
      <c r="O890" s="39" t="s">
        <v>4315</v>
      </c>
      <c r="P890" s="39" t="s">
        <v>2055</v>
      </c>
      <c r="Q890" s="37">
        <v>30</v>
      </c>
      <c r="R890" s="38" t="s">
        <v>4316</v>
      </c>
      <c r="S890" s="36" t="s">
        <v>3744</v>
      </c>
      <c r="T890" s="36" t="s">
        <v>4014</v>
      </c>
      <c r="U890" s="22" t="str">
        <f>IFERROR(VLOOKUP(C890,Mapping!B:H,5,0),"RBM to inform")</f>
        <v>MUMBAI</v>
      </c>
      <c r="V890" s="22" t="str">
        <f>IFERROR(VLOOKUP(C890,Mapping!B:H,6,0),"RBM to inform")</f>
        <v>MUMBAI ABM</v>
      </c>
      <c r="W890" s="22" t="str">
        <f>IFERROR(VLOOKUP(C890,Mapping!B:H,7,0),"RBM to inform")</f>
        <v>MUMBAI SM</v>
      </c>
    </row>
    <row r="891" spans="1:23">
      <c r="A891" s="39" t="s">
        <v>6218</v>
      </c>
      <c r="B891" s="41">
        <v>44706</v>
      </c>
      <c r="C891" s="39" t="s">
        <v>2055</v>
      </c>
      <c r="D891" s="39" t="s">
        <v>332</v>
      </c>
      <c r="E891" s="39" t="s">
        <v>4183</v>
      </c>
      <c r="F891" s="39" t="s">
        <v>4184</v>
      </c>
      <c r="G891" s="39" t="s">
        <v>3741</v>
      </c>
      <c r="H891" s="39" t="s">
        <v>4185</v>
      </c>
      <c r="I891" s="39" t="s">
        <v>3742</v>
      </c>
      <c r="J891" s="42">
        <v>5</v>
      </c>
      <c r="K891" s="43">
        <v>6524.99</v>
      </c>
      <c r="L891" s="43">
        <v>7307.99</v>
      </c>
      <c r="M891" s="43">
        <v>1305</v>
      </c>
      <c r="N891" s="39" t="s">
        <v>3743</v>
      </c>
      <c r="O891" s="39" t="s">
        <v>4315</v>
      </c>
      <c r="P891" s="39" t="s">
        <v>2055</v>
      </c>
      <c r="Q891" s="37">
        <v>5</v>
      </c>
      <c r="R891" s="38" t="s">
        <v>4316</v>
      </c>
      <c r="S891" s="36" t="s">
        <v>3744</v>
      </c>
      <c r="T891" s="36" t="s">
        <v>4014</v>
      </c>
      <c r="U891" s="22" t="str">
        <f>IFERROR(VLOOKUP(C891,Mapping!B:H,5,0),"RBM to inform")</f>
        <v>MUMBAI</v>
      </c>
      <c r="V891" s="22" t="str">
        <f>IFERROR(VLOOKUP(C891,Mapping!B:H,6,0),"RBM to inform")</f>
        <v>MUMBAI ABM</v>
      </c>
      <c r="W891" s="22" t="str">
        <f>IFERROR(VLOOKUP(C891,Mapping!B:H,7,0),"RBM to inform")</f>
        <v>MUMBAI SM</v>
      </c>
    </row>
    <row r="892" spans="1:23">
      <c r="A892" s="39" t="s">
        <v>6218</v>
      </c>
      <c r="B892" s="41">
        <v>44706</v>
      </c>
      <c r="C892" s="39" t="s">
        <v>2055</v>
      </c>
      <c r="D892" s="39" t="s">
        <v>332</v>
      </c>
      <c r="E892" s="39" t="s">
        <v>4188</v>
      </c>
      <c r="F892" s="39" t="s">
        <v>4189</v>
      </c>
      <c r="G892" s="39" t="s">
        <v>3741</v>
      </c>
      <c r="H892" s="39" t="s">
        <v>4190</v>
      </c>
      <c r="I892" s="39" t="s">
        <v>3742</v>
      </c>
      <c r="J892" s="42">
        <v>3</v>
      </c>
      <c r="K892" s="43">
        <v>3914.99</v>
      </c>
      <c r="L892" s="43">
        <v>4384.79</v>
      </c>
      <c r="M892" s="43">
        <v>1305</v>
      </c>
      <c r="N892" s="39" t="s">
        <v>3743</v>
      </c>
      <c r="O892" s="39" t="s">
        <v>4315</v>
      </c>
      <c r="P892" s="39" t="s">
        <v>2055</v>
      </c>
      <c r="Q892" s="37">
        <v>3</v>
      </c>
      <c r="R892" s="38" t="s">
        <v>4316</v>
      </c>
      <c r="S892" s="36" t="s">
        <v>3744</v>
      </c>
      <c r="T892" s="36" t="s">
        <v>4014</v>
      </c>
      <c r="U892" s="22" t="str">
        <f>IFERROR(VLOOKUP(C892,Mapping!B:H,5,0),"RBM to inform")</f>
        <v>MUMBAI</v>
      </c>
      <c r="V892" s="22" t="str">
        <f>IFERROR(VLOOKUP(C892,Mapping!B:H,6,0),"RBM to inform")</f>
        <v>MUMBAI ABM</v>
      </c>
      <c r="W892" s="22" t="str">
        <f>IFERROR(VLOOKUP(C892,Mapping!B:H,7,0),"RBM to inform")</f>
        <v>MUMBAI SM</v>
      </c>
    </row>
    <row r="893" spans="1:23">
      <c r="A893" s="39" t="s">
        <v>6359</v>
      </c>
      <c r="B893" s="41">
        <v>44707</v>
      </c>
      <c r="C893" s="39" t="s">
        <v>2019</v>
      </c>
      <c r="D893" s="39" t="s">
        <v>4318</v>
      </c>
      <c r="E893" s="39" t="s">
        <v>4197</v>
      </c>
      <c r="F893" s="39" t="s">
        <v>4198</v>
      </c>
      <c r="G893" s="39" t="s">
        <v>3741</v>
      </c>
      <c r="H893" s="39" t="s">
        <v>4413</v>
      </c>
      <c r="I893" s="39" t="s">
        <v>3742</v>
      </c>
      <c r="J893" s="42">
        <v>10</v>
      </c>
      <c r="K893" s="43">
        <v>6524.98</v>
      </c>
      <c r="L893" s="43">
        <v>7307.98</v>
      </c>
      <c r="M893" s="43">
        <v>652.5</v>
      </c>
      <c r="N893" s="39" t="s">
        <v>3743</v>
      </c>
      <c r="O893" s="39" t="s">
        <v>4315</v>
      </c>
      <c r="P893" s="39" t="s">
        <v>2019</v>
      </c>
      <c r="Q893" s="37">
        <v>10</v>
      </c>
      <c r="R893" s="38" t="s">
        <v>4316</v>
      </c>
      <c r="S893" s="36" t="s">
        <v>3744</v>
      </c>
      <c r="T893" s="36" t="s">
        <v>4014</v>
      </c>
      <c r="U893" s="22" t="str">
        <f>IFERROR(VLOOKUP(C893,Mapping!B:H,5,0),"RBM to inform")</f>
        <v>MUMBAI</v>
      </c>
      <c r="V893" s="22" t="str">
        <f>IFERROR(VLOOKUP(C893,Mapping!B:H,6,0),"RBM to inform")</f>
        <v>MUMBAI ABM</v>
      </c>
      <c r="W893" s="22" t="str">
        <f>IFERROR(VLOOKUP(C893,Mapping!B:H,7,0),"RBM to inform")</f>
        <v>MUMBAI SM</v>
      </c>
    </row>
    <row r="894" spans="1:23">
      <c r="A894" s="39" t="s">
        <v>6359</v>
      </c>
      <c r="B894" s="41">
        <v>44707</v>
      </c>
      <c r="C894" s="39" t="s">
        <v>2019</v>
      </c>
      <c r="D894" s="39" t="s">
        <v>4318</v>
      </c>
      <c r="E894" s="39" t="s">
        <v>4135</v>
      </c>
      <c r="F894" s="39" t="s">
        <v>4136</v>
      </c>
      <c r="G894" s="39" t="s">
        <v>3741</v>
      </c>
      <c r="H894" s="39" t="s">
        <v>4193</v>
      </c>
      <c r="I894" s="39" t="s">
        <v>3742</v>
      </c>
      <c r="J894" s="42">
        <v>10</v>
      </c>
      <c r="K894" s="43">
        <v>3265.69</v>
      </c>
      <c r="L894" s="43">
        <v>3657.57</v>
      </c>
      <c r="M894" s="43">
        <v>326.57</v>
      </c>
      <c r="N894" s="39" t="s">
        <v>3743</v>
      </c>
      <c r="O894" s="39" t="s">
        <v>4315</v>
      </c>
      <c r="P894" s="39" t="s">
        <v>2019</v>
      </c>
      <c r="Q894" s="37">
        <v>10</v>
      </c>
      <c r="R894" s="38" t="s">
        <v>4316</v>
      </c>
      <c r="S894" s="36" t="s">
        <v>3744</v>
      </c>
      <c r="T894" s="36" t="s">
        <v>4014</v>
      </c>
      <c r="U894" s="22" t="str">
        <f>IFERROR(VLOOKUP(C894,Mapping!B:H,5,0),"RBM to inform")</f>
        <v>MUMBAI</v>
      </c>
      <c r="V894" s="22" t="str">
        <f>IFERROR(VLOOKUP(C894,Mapping!B:H,6,0),"RBM to inform")</f>
        <v>MUMBAI ABM</v>
      </c>
      <c r="W894" s="22" t="str">
        <f>IFERROR(VLOOKUP(C894,Mapping!B:H,7,0),"RBM to inform")</f>
        <v>MUMBAI SM</v>
      </c>
    </row>
    <row r="895" spans="1:23">
      <c r="A895" s="39" t="s">
        <v>6359</v>
      </c>
      <c r="B895" s="41">
        <v>44707</v>
      </c>
      <c r="C895" s="39" t="s">
        <v>2019</v>
      </c>
      <c r="D895" s="39" t="s">
        <v>4318</v>
      </c>
      <c r="E895" s="39" t="s">
        <v>4188</v>
      </c>
      <c r="F895" s="39" t="s">
        <v>4189</v>
      </c>
      <c r="G895" s="39" t="s">
        <v>3741</v>
      </c>
      <c r="H895" s="39" t="s">
        <v>4190</v>
      </c>
      <c r="I895" s="39" t="s">
        <v>3742</v>
      </c>
      <c r="J895" s="42">
        <v>10</v>
      </c>
      <c r="K895" s="43">
        <v>13049.96</v>
      </c>
      <c r="L895" s="43">
        <v>14615.96</v>
      </c>
      <c r="M895" s="43">
        <v>1305</v>
      </c>
      <c r="N895" s="39" t="s">
        <v>3743</v>
      </c>
      <c r="O895" s="39" t="s">
        <v>4315</v>
      </c>
      <c r="P895" s="39" t="s">
        <v>2019</v>
      </c>
      <c r="Q895" s="37">
        <v>10</v>
      </c>
      <c r="R895" s="38" t="s">
        <v>4316</v>
      </c>
      <c r="S895" s="36" t="s">
        <v>3744</v>
      </c>
      <c r="T895" s="36" t="s">
        <v>4014</v>
      </c>
      <c r="U895" s="22" t="str">
        <f>IFERROR(VLOOKUP(C895,Mapping!B:H,5,0),"RBM to inform")</f>
        <v>MUMBAI</v>
      </c>
      <c r="V895" s="22" t="str">
        <f>IFERROR(VLOOKUP(C895,Mapping!B:H,6,0),"RBM to inform")</f>
        <v>MUMBAI ABM</v>
      </c>
      <c r="W895" s="22" t="str">
        <f>IFERROR(VLOOKUP(C895,Mapping!B:H,7,0),"RBM to inform")</f>
        <v>MUMBAI SM</v>
      </c>
    </row>
    <row r="896" spans="1:23">
      <c r="A896" s="39" t="s">
        <v>6360</v>
      </c>
      <c r="B896" s="41">
        <v>44707</v>
      </c>
      <c r="C896" s="39" t="s">
        <v>2049</v>
      </c>
      <c r="D896" s="39" t="s">
        <v>22</v>
      </c>
      <c r="E896" s="39" t="s">
        <v>4135</v>
      </c>
      <c r="F896" s="39" t="s">
        <v>4136</v>
      </c>
      <c r="G896" s="39" t="s">
        <v>3741</v>
      </c>
      <c r="H896" s="39" t="s">
        <v>4193</v>
      </c>
      <c r="I896" s="39" t="s">
        <v>3742</v>
      </c>
      <c r="J896" s="42">
        <v>10</v>
      </c>
      <c r="K896" s="43">
        <v>3265.74</v>
      </c>
      <c r="L896" s="43">
        <v>3657.62</v>
      </c>
      <c r="M896" s="43">
        <v>326.57</v>
      </c>
      <c r="N896" s="39" t="s">
        <v>3743</v>
      </c>
      <c r="O896" s="39" t="s">
        <v>4315</v>
      </c>
      <c r="P896" s="39" t="s">
        <v>2049</v>
      </c>
      <c r="Q896" s="37">
        <v>10</v>
      </c>
      <c r="R896" s="38" t="s">
        <v>4316</v>
      </c>
      <c r="S896" s="36" t="s">
        <v>3744</v>
      </c>
      <c r="T896" s="36" t="s">
        <v>4014</v>
      </c>
      <c r="U896" s="22" t="str">
        <f>IFERROR(VLOOKUP(C896,Mapping!B:H,5,0),"RBM to inform")</f>
        <v>MUMBAI</v>
      </c>
      <c r="V896" s="22" t="str">
        <f>IFERROR(VLOOKUP(C896,Mapping!B:H,6,0),"RBM to inform")</f>
        <v>MUMBAI ABM</v>
      </c>
      <c r="W896" s="22" t="str">
        <f>IFERROR(VLOOKUP(C896,Mapping!B:H,7,0),"RBM to inform")</f>
        <v>MUMBAI SM</v>
      </c>
    </row>
    <row r="897" spans="1:23">
      <c r="A897" s="39" t="s">
        <v>6361</v>
      </c>
      <c r="B897" s="41">
        <v>44707</v>
      </c>
      <c r="C897" s="39" t="s">
        <v>2694</v>
      </c>
      <c r="D897" s="39" t="s">
        <v>5133</v>
      </c>
      <c r="E897" s="39" t="s">
        <v>4197</v>
      </c>
      <c r="F897" s="39" t="s">
        <v>4198</v>
      </c>
      <c r="G897" s="39" t="s">
        <v>3741</v>
      </c>
      <c r="H897" s="39" t="s">
        <v>4413</v>
      </c>
      <c r="I897" s="39" t="s">
        <v>3742</v>
      </c>
      <c r="J897" s="42">
        <v>50</v>
      </c>
      <c r="K897" s="43">
        <v>32625.279999999999</v>
      </c>
      <c r="L897" s="43">
        <v>36540.28</v>
      </c>
      <c r="M897" s="43">
        <v>652.5</v>
      </c>
      <c r="N897" s="39" t="s">
        <v>3743</v>
      </c>
      <c r="O897" s="39" t="s">
        <v>4315</v>
      </c>
      <c r="P897" s="39" t="s">
        <v>2694</v>
      </c>
      <c r="Q897" s="37">
        <v>50</v>
      </c>
      <c r="R897" s="38" t="s">
        <v>4316</v>
      </c>
      <c r="S897" s="36" t="s">
        <v>3744</v>
      </c>
      <c r="T897" s="36" t="s">
        <v>4014</v>
      </c>
      <c r="U897" s="22" t="str">
        <f>IFERROR(VLOOKUP(C897,Mapping!B:H,5,0),"RBM to inform")</f>
        <v>MUMBAI</v>
      </c>
      <c r="V897" s="22" t="str">
        <f>IFERROR(VLOOKUP(C897,Mapping!B:H,6,0),"RBM to inform")</f>
        <v>MUMBAI ABM</v>
      </c>
      <c r="W897" s="22" t="str">
        <f>IFERROR(VLOOKUP(C897,Mapping!B:H,7,0),"RBM to inform")</f>
        <v>MUMBAI SM</v>
      </c>
    </row>
    <row r="898" spans="1:23">
      <c r="A898" s="39" t="s">
        <v>6361</v>
      </c>
      <c r="B898" s="41">
        <v>44707</v>
      </c>
      <c r="C898" s="39" t="s">
        <v>2694</v>
      </c>
      <c r="D898" s="39" t="s">
        <v>5133</v>
      </c>
      <c r="E898" s="39" t="s">
        <v>4135</v>
      </c>
      <c r="F898" s="39" t="s">
        <v>4136</v>
      </c>
      <c r="G898" s="39" t="s">
        <v>3741</v>
      </c>
      <c r="H898" s="39" t="s">
        <v>4193</v>
      </c>
      <c r="I898" s="39" t="s">
        <v>3742</v>
      </c>
      <c r="J898" s="42">
        <v>10</v>
      </c>
      <c r="K898" s="43">
        <v>3265.73</v>
      </c>
      <c r="L898" s="43">
        <v>3657.61</v>
      </c>
      <c r="M898" s="43">
        <v>326.57</v>
      </c>
      <c r="N898" s="39" t="s">
        <v>3743</v>
      </c>
      <c r="O898" s="39" t="s">
        <v>4315</v>
      </c>
      <c r="P898" s="39" t="s">
        <v>2694</v>
      </c>
      <c r="Q898" s="37">
        <v>10</v>
      </c>
      <c r="R898" s="38" t="s">
        <v>4316</v>
      </c>
      <c r="S898" s="36" t="s">
        <v>3744</v>
      </c>
      <c r="T898" s="36" t="s">
        <v>4014</v>
      </c>
      <c r="U898" s="22" t="str">
        <f>IFERROR(VLOOKUP(C898,Mapping!B:H,5,0),"RBM to inform")</f>
        <v>MUMBAI</v>
      </c>
      <c r="V898" s="22" t="str">
        <f>IFERROR(VLOOKUP(C898,Mapping!B:H,6,0),"RBM to inform")</f>
        <v>MUMBAI ABM</v>
      </c>
      <c r="W898" s="22" t="str">
        <f>IFERROR(VLOOKUP(C898,Mapping!B:H,7,0),"RBM to inform")</f>
        <v>MUMBAI SM</v>
      </c>
    </row>
    <row r="899" spans="1:23">
      <c r="A899" s="39" t="s">
        <v>6361</v>
      </c>
      <c r="B899" s="41">
        <v>44707</v>
      </c>
      <c r="C899" s="39" t="s">
        <v>2694</v>
      </c>
      <c r="D899" s="39" t="s">
        <v>5133</v>
      </c>
      <c r="E899" s="39" t="s">
        <v>4188</v>
      </c>
      <c r="F899" s="39" t="s">
        <v>4189</v>
      </c>
      <c r="G899" s="39" t="s">
        <v>3741</v>
      </c>
      <c r="H899" s="39" t="s">
        <v>4190</v>
      </c>
      <c r="I899" s="39" t="s">
        <v>3742</v>
      </c>
      <c r="J899" s="42">
        <v>10</v>
      </c>
      <c r="K899" s="43">
        <v>13050.11</v>
      </c>
      <c r="L899" s="43">
        <v>14616.11</v>
      </c>
      <c r="M899" s="43">
        <v>1305</v>
      </c>
      <c r="N899" s="39" t="s">
        <v>3743</v>
      </c>
      <c r="O899" s="39" t="s">
        <v>4315</v>
      </c>
      <c r="P899" s="39" t="s">
        <v>2694</v>
      </c>
      <c r="Q899" s="37">
        <v>10</v>
      </c>
      <c r="R899" s="38" t="s">
        <v>4316</v>
      </c>
      <c r="S899" s="36" t="s">
        <v>3744</v>
      </c>
      <c r="T899" s="36" t="s">
        <v>4014</v>
      </c>
      <c r="U899" s="22" t="str">
        <f>IFERROR(VLOOKUP(C899,Mapping!B:H,5,0),"RBM to inform")</f>
        <v>MUMBAI</v>
      </c>
      <c r="V899" s="22" t="str">
        <f>IFERROR(VLOOKUP(C899,Mapping!B:H,6,0),"RBM to inform")</f>
        <v>MUMBAI ABM</v>
      </c>
      <c r="W899" s="22" t="str">
        <f>IFERROR(VLOOKUP(C899,Mapping!B:H,7,0),"RBM to inform")</f>
        <v>MUMBAI SM</v>
      </c>
    </row>
    <row r="900" spans="1:23">
      <c r="A900" s="39" t="s">
        <v>6362</v>
      </c>
      <c r="B900" s="41">
        <v>44707</v>
      </c>
      <c r="C900" s="39" t="s">
        <v>2065</v>
      </c>
      <c r="D900" s="39" t="s">
        <v>1334</v>
      </c>
      <c r="E900" s="39" t="s">
        <v>4197</v>
      </c>
      <c r="F900" s="39" t="s">
        <v>4198</v>
      </c>
      <c r="G900" s="39" t="s">
        <v>3741</v>
      </c>
      <c r="H900" s="39" t="s">
        <v>4413</v>
      </c>
      <c r="I900" s="39" t="s">
        <v>3742</v>
      </c>
      <c r="J900" s="42">
        <v>20</v>
      </c>
      <c r="K900" s="43">
        <v>13050.05</v>
      </c>
      <c r="L900" s="43">
        <v>14616.05</v>
      </c>
      <c r="M900" s="43">
        <v>652.5</v>
      </c>
      <c r="N900" s="39" t="s">
        <v>3743</v>
      </c>
      <c r="O900" s="39" t="s">
        <v>4315</v>
      </c>
      <c r="P900" s="39" t="s">
        <v>2065</v>
      </c>
      <c r="Q900" s="37">
        <v>20</v>
      </c>
      <c r="R900" s="38" t="s">
        <v>4316</v>
      </c>
      <c r="S900" s="36" t="s">
        <v>3744</v>
      </c>
      <c r="T900" s="36" t="s">
        <v>4014</v>
      </c>
      <c r="U900" s="22" t="str">
        <f>IFERROR(VLOOKUP(C900,Mapping!B:H,5,0),"RBM to inform")</f>
        <v>MUMBAI</v>
      </c>
      <c r="V900" s="22" t="str">
        <f>IFERROR(VLOOKUP(C900,Mapping!B:H,6,0),"RBM to inform")</f>
        <v>MUMBAI ABM</v>
      </c>
      <c r="W900" s="22" t="str">
        <f>IFERROR(VLOOKUP(C900,Mapping!B:H,7,0),"RBM to inform")</f>
        <v>MUMBAI SM</v>
      </c>
    </row>
    <row r="901" spans="1:23">
      <c r="A901" s="39" t="s">
        <v>6362</v>
      </c>
      <c r="B901" s="41">
        <v>44707</v>
      </c>
      <c r="C901" s="39" t="s">
        <v>2065</v>
      </c>
      <c r="D901" s="39" t="s">
        <v>1334</v>
      </c>
      <c r="E901" s="39" t="s">
        <v>4135</v>
      </c>
      <c r="F901" s="39" t="s">
        <v>4136</v>
      </c>
      <c r="G901" s="39" t="s">
        <v>3741</v>
      </c>
      <c r="H901" s="39" t="s">
        <v>4193</v>
      </c>
      <c r="I901" s="39" t="s">
        <v>3742</v>
      </c>
      <c r="J901" s="42">
        <v>10</v>
      </c>
      <c r="K901" s="43">
        <v>3265.71</v>
      </c>
      <c r="L901" s="43">
        <v>3657.59</v>
      </c>
      <c r="M901" s="43">
        <v>326.57</v>
      </c>
      <c r="N901" s="39" t="s">
        <v>3743</v>
      </c>
      <c r="O901" s="39" t="s">
        <v>4315</v>
      </c>
      <c r="P901" s="39" t="s">
        <v>2065</v>
      </c>
      <c r="Q901" s="37">
        <v>10</v>
      </c>
      <c r="R901" s="38" t="s">
        <v>4316</v>
      </c>
      <c r="S901" s="36" t="s">
        <v>3744</v>
      </c>
      <c r="T901" s="36" t="s">
        <v>4014</v>
      </c>
      <c r="U901" s="22" t="str">
        <f>IFERROR(VLOOKUP(C901,Mapping!B:H,5,0),"RBM to inform")</f>
        <v>MUMBAI</v>
      </c>
      <c r="V901" s="22" t="str">
        <f>IFERROR(VLOOKUP(C901,Mapping!B:H,6,0),"RBM to inform")</f>
        <v>MUMBAI ABM</v>
      </c>
      <c r="W901" s="22" t="str">
        <f>IFERROR(VLOOKUP(C901,Mapping!B:H,7,0),"RBM to inform")</f>
        <v>MUMBAI SM</v>
      </c>
    </row>
    <row r="902" spans="1:23">
      <c r="A902" s="39" t="s">
        <v>6363</v>
      </c>
      <c r="B902" s="41">
        <v>44707</v>
      </c>
      <c r="C902" s="39" t="s">
        <v>2040</v>
      </c>
      <c r="D902" s="39" t="s">
        <v>4721</v>
      </c>
      <c r="E902" s="39" t="s">
        <v>4197</v>
      </c>
      <c r="F902" s="39" t="s">
        <v>4198</v>
      </c>
      <c r="G902" s="39" t="s">
        <v>3741</v>
      </c>
      <c r="H902" s="39" t="s">
        <v>4413</v>
      </c>
      <c r="I902" s="39" t="s">
        <v>3742</v>
      </c>
      <c r="J902" s="42">
        <v>12</v>
      </c>
      <c r="K902" s="43">
        <v>7829.92</v>
      </c>
      <c r="L902" s="43">
        <v>8769.52</v>
      </c>
      <c r="M902" s="43">
        <v>652.5</v>
      </c>
      <c r="N902" s="39" t="s">
        <v>3743</v>
      </c>
      <c r="O902" s="39" t="s">
        <v>4315</v>
      </c>
      <c r="P902" s="39" t="s">
        <v>2040</v>
      </c>
      <c r="Q902" s="37">
        <v>12</v>
      </c>
      <c r="R902" s="38" t="s">
        <v>4316</v>
      </c>
      <c r="S902" s="36" t="s">
        <v>3744</v>
      </c>
      <c r="T902" s="36" t="s">
        <v>4014</v>
      </c>
      <c r="U902" s="22" t="str">
        <f>IFERROR(VLOOKUP(C902,Mapping!B:H,5,0),"RBM to inform")</f>
        <v>MUMBAI</v>
      </c>
      <c r="V902" s="22" t="str">
        <f>IFERROR(VLOOKUP(C902,Mapping!B:H,6,0),"RBM to inform")</f>
        <v>MUMBAI ABM</v>
      </c>
      <c r="W902" s="22" t="str">
        <f>IFERROR(VLOOKUP(C902,Mapping!B:H,7,0),"RBM to inform")</f>
        <v>MUMBAI SM</v>
      </c>
    </row>
    <row r="903" spans="1:23">
      <c r="A903" s="39" t="s">
        <v>6363</v>
      </c>
      <c r="B903" s="41">
        <v>44707</v>
      </c>
      <c r="C903" s="39" t="s">
        <v>2040</v>
      </c>
      <c r="D903" s="39" t="s">
        <v>4721</v>
      </c>
      <c r="E903" s="39" t="s">
        <v>4135</v>
      </c>
      <c r="F903" s="39" t="s">
        <v>4136</v>
      </c>
      <c r="G903" s="39" t="s">
        <v>3741</v>
      </c>
      <c r="H903" s="39" t="s">
        <v>4193</v>
      </c>
      <c r="I903" s="39" t="s">
        <v>3742</v>
      </c>
      <c r="J903" s="42">
        <v>40</v>
      </c>
      <c r="K903" s="43">
        <v>13062.66</v>
      </c>
      <c r="L903" s="43">
        <v>14630.2</v>
      </c>
      <c r="M903" s="43">
        <v>326.57</v>
      </c>
      <c r="N903" s="39" t="s">
        <v>3743</v>
      </c>
      <c r="O903" s="39" t="s">
        <v>4315</v>
      </c>
      <c r="P903" s="39" t="s">
        <v>2040</v>
      </c>
      <c r="Q903" s="37">
        <v>40</v>
      </c>
      <c r="R903" s="38" t="s">
        <v>4316</v>
      </c>
      <c r="S903" s="36" t="s">
        <v>3744</v>
      </c>
      <c r="T903" s="36" t="s">
        <v>4014</v>
      </c>
      <c r="U903" s="22" t="str">
        <f>IFERROR(VLOOKUP(C903,Mapping!B:H,5,0),"RBM to inform")</f>
        <v>MUMBAI</v>
      </c>
      <c r="V903" s="22" t="str">
        <f>IFERROR(VLOOKUP(C903,Mapping!B:H,6,0),"RBM to inform")</f>
        <v>MUMBAI ABM</v>
      </c>
      <c r="W903" s="22" t="str">
        <f>IFERROR(VLOOKUP(C903,Mapping!B:H,7,0),"RBM to inform")</f>
        <v>MUMBAI SM</v>
      </c>
    </row>
    <row r="904" spans="1:23">
      <c r="A904" s="39" t="s">
        <v>6364</v>
      </c>
      <c r="B904" s="41">
        <v>44707</v>
      </c>
      <c r="C904" s="39" t="s">
        <v>2071</v>
      </c>
      <c r="D904" s="39" t="s">
        <v>832</v>
      </c>
      <c r="E904" s="39" t="s">
        <v>4197</v>
      </c>
      <c r="F904" s="39" t="s">
        <v>4198</v>
      </c>
      <c r="G904" s="39" t="s">
        <v>3741</v>
      </c>
      <c r="H904" s="39" t="s">
        <v>4413</v>
      </c>
      <c r="I904" s="39" t="s">
        <v>3742</v>
      </c>
      <c r="J904" s="42">
        <v>20</v>
      </c>
      <c r="K904" s="43">
        <v>13050.05</v>
      </c>
      <c r="L904" s="43">
        <v>14616.05</v>
      </c>
      <c r="M904" s="43">
        <v>652.5</v>
      </c>
      <c r="N904" s="39" t="s">
        <v>3743</v>
      </c>
      <c r="O904" s="39" t="s">
        <v>4315</v>
      </c>
      <c r="P904" s="39" t="s">
        <v>2071</v>
      </c>
      <c r="Q904" s="37">
        <v>20</v>
      </c>
      <c r="R904" s="38" t="s">
        <v>4316</v>
      </c>
      <c r="S904" s="36" t="s">
        <v>3744</v>
      </c>
      <c r="T904" s="36" t="s">
        <v>4014</v>
      </c>
      <c r="U904" s="22" t="str">
        <f>IFERROR(VLOOKUP(C904,Mapping!B:H,5,0),"RBM to inform")</f>
        <v>KOLHAPUR</v>
      </c>
      <c r="V904" s="22" t="str">
        <f>IFERROR(VLOOKUP(C904,Mapping!B:H,6,0),"RBM to inform")</f>
        <v>PUNE ABM</v>
      </c>
      <c r="W904" s="22" t="str">
        <f>IFERROR(VLOOKUP(C904,Mapping!B:H,7,0),"RBM to inform")</f>
        <v>MUMBAI SM</v>
      </c>
    </row>
    <row r="905" spans="1:23">
      <c r="A905" s="39" t="s">
        <v>6364</v>
      </c>
      <c r="B905" s="41">
        <v>44707</v>
      </c>
      <c r="C905" s="39" t="s">
        <v>2071</v>
      </c>
      <c r="D905" s="39" t="s">
        <v>832</v>
      </c>
      <c r="E905" s="39" t="s">
        <v>4188</v>
      </c>
      <c r="F905" s="39" t="s">
        <v>4189</v>
      </c>
      <c r="G905" s="39" t="s">
        <v>3741</v>
      </c>
      <c r="H905" s="39" t="s">
        <v>4190</v>
      </c>
      <c r="I905" s="39" t="s">
        <v>3742</v>
      </c>
      <c r="J905" s="42">
        <v>10</v>
      </c>
      <c r="K905" s="43">
        <v>13050.05</v>
      </c>
      <c r="L905" s="43">
        <v>14616.05</v>
      </c>
      <c r="M905" s="43">
        <v>1305</v>
      </c>
      <c r="N905" s="39" t="s">
        <v>3743</v>
      </c>
      <c r="O905" s="39" t="s">
        <v>4315</v>
      </c>
      <c r="P905" s="39" t="s">
        <v>2071</v>
      </c>
      <c r="Q905" s="37">
        <v>10</v>
      </c>
      <c r="R905" s="38" t="s">
        <v>4316</v>
      </c>
      <c r="S905" s="36" t="s">
        <v>3744</v>
      </c>
      <c r="T905" s="36" t="s">
        <v>4014</v>
      </c>
      <c r="U905" s="22" t="str">
        <f>IFERROR(VLOOKUP(C905,Mapping!B:H,5,0),"RBM to inform")</f>
        <v>KOLHAPUR</v>
      </c>
      <c r="V905" s="22" t="str">
        <f>IFERROR(VLOOKUP(C905,Mapping!B:H,6,0),"RBM to inform")</f>
        <v>PUNE ABM</v>
      </c>
      <c r="W905" s="22" t="str">
        <f>IFERROR(VLOOKUP(C905,Mapping!B:H,7,0),"RBM to inform")</f>
        <v>MUMBAI SM</v>
      </c>
    </row>
    <row r="906" spans="1:23">
      <c r="A906" s="39" t="s">
        <v>6502</v>
      </c>
      <c r="B906" s="41">
        <v>44708</v>
      </c>
      <c r="C906" s="39" t="s">
        <v>2030</v>
      </c>
      <c r="D906" s="39" t="s">
        <v>4623</v>
      </c>
      <c r="E906" s="39" t="s">
        <v>4197</v>
      </c>
      <c r="F906" s="39" t="s">
        <v>4198</v>
      </c>
      <c r="G906" s="39" t="s">
        <v>3741</v>
      </c>
      <c r="H906" s="39" t="s">
        <v>4413</v>
      </c>
      <c r="I906" s="39" t="s">
        <v>3742</v>
      </c>
      <c r="J906" s="42">
        <v>96</v>
      </c>
      <c r="K906" s="43">
        <v>62639.87</v>
      </c>
      <c r="L906" s="43">
        <v>70156.67</v>
      </c>
      <c r="M906" s="43">
        <v>652.5</v>
      </c>
      <c r="N906" s="39" t="s">
        <v>3743</v>
      </c>
      <c r="O906" s="39" t="s">
        <v>4315</v>
      </c>
      <c r="P906" s="39" t="s">
        <v>2030</v>
      </c>
      <c r="Q906" s="37">
        <v>96</v>
      </c>
      <c r="R906" s="38" t="s">
        <v>4316</v>
      </c>
      <c r="S906" s="36" t="s">
        <v>3744</v>
      </c>
      <c r="T906" s="36" t="s">
        <v>4014</v>
      </c>
      <c r="U906" s="22" t="str">
        <f>IFERROR(VLOOKUP(C906,Mapping!B:H,5,0),"RBM to inform")</f>
        <v>MUMBAI</v>
      </c>
      <c r="V906" s="22" t="str">
        <f>IFERROR(VLOOKUP(C906,Mapping!B:H,6,0),"RBM to inform")</f>
        <v>MUMBAI ABM</v>
      </c>
      <c r="W906" s="22" t="str">
        <f>IFERROR(VLOOKUP(C906,Mapping!B:H,7,0),"RBM to inform")</f>
        <v>MUMBAI SM</v>
      </c>
    </row>
    <row r="907" spans="1:23">
      <c r="A907" s="39" t="s">
        <v>6502</v>
      </c>
      <c r="B907" s="41">
        <v>44708</v>
      </c>
      <c r="C907" s="39" t="s">
        <v>2030</v>
      </c>
      <c r="D907" s="39" t="s">
        <v>4623</v>
      </c>
      <c r="E907" s="39" t="s">
        <v>4183</v>
      </c>
      <c r="F907" s="39" t="s">
        <v>4184</v>
      </c>
      <c r="G907" s="39" t="s">
        <v>3741</v>
      </c>
      <c r="H907" s="39" t="s">
        <v>4185</v>
      </c>
      <c r="I907" s="39" t="s">
        <v>3742</v>
      </c>
      <c r="J907" s="42">
        <v>5</v>
      </c>
      <c r="K907" s="43">
        <v>6524.99</v>
      </c>
      <c r="L907" s="43">
        <v>7307.99</v>
      </c>
      <c r="M907" s="43">
        <v>1305</v>
      </c>
      <c r="N907" s="39" t="s">
        <v>3743</v>
      </c>
      <c r="O907" s="39" t="s">
        <v>4315</v>
      </c>
      <c r="P907" s="39" t="s">
        <v>2030</v>
      </c>
      <c r="Q907" s="37">
        <v>5</v>
      </c>
      <c r="R907" s="38" t="s">
        <v>4316</v>
      </c>
      <c r="S907" s="36" t="s">
        <v>3744</v>
      </c>
      <c r="T907" s="36" t="s">
        <v>4014</v>
      </c>
      <c r="U907" s="22" t="str">
        <f>IFERROR(VLOOKUP(C907,Mapping!B:H,5,0),"RBM to inform")</f>
        <v>MUMBAI</v>
      </c>
      <c r="V907" s="22" t="str">
        <f>IFERROR(VLOOKUP(C907,Mapping!B:H,6,0),"RBM to inform")</f>
        <v>MUMBAI ABM</v>
      </c>
      <c r="W907" s="22" t="str">
        <f>IFERROR(VLOOKUP(C907,Mapping!B:H,7,0),"RBM to inform")</f>
        <v>MUMBAI SM</v>
      </c>
    </row>
    <row r="908" spans="1:23">
      <c r="A908" s="39" t="s">
        <v>6502</v>
      </c>
      <c r="B908" s="41">
        <v>44708</v>
      </c>
      <c r="C908" s="39" t="s">
        <v>2030</v>
      </c>
      <c r="D908" s="39" t="s">
        <v>4623</v>
      </c>
      <c r="E908" s="39" t="s">
        <v>4188</v>
      </c>
      <c r="F908" s="39" t="s">
        <v>4189</v>
      </c>
      <c r="G908" s="39" t="s">
        <v>3741</v>
      </c>
      <c r="H908" s="39" t="s">
        <v>4190</v>
      </c>
      <c r="I908" s="39" t="s">
        <v>3742</v>
      </c>
      <c r="J908" s="42">
        <v>30</v>
      </c>
      <c r="K908" s="43">
        <v>39149.93</v>
      </c>
      <c r="L908" s="43">
        <v>43847.93</v>
      </c>
      <c r="M908" s="43">
        <v>1305</v>
      </c>
      <c r="N908" s="39" t="s">
        <v>3743</v>
      </c>
      <c r="O908" s="39" t="s">
        <v>4315</v>
      </c>
      <c r="P908" s="39" t="s">
        <v>2030</v>
      </c>
      <c r="Q908" s="37">
        <v>30</v>
      </c>
      <c r="R908" s="38" t="s">
        <v>4316</v>
      </c>
      <c r="S908" s="36" t="s">
        <v>3744</v>
      </c>
      <c r="T908" s="36" t="s">
        <v>4014</v>
      </c>
      <c r="U908" s="22" t="str">
        <f>IFERROR(VLOOKUP(C908,Mapping!B:H,5,0),"RBM to inform")</f>
        <v>MUMBAI</v>
      </c>
      <c r="V908" s="22" t="str">
        <f>IFERROR(VLOOKUP(C908,Mapping!B:H,6,0),"RBM to inform")</f>
        <v>MUMBAI ABM</v>
      </c>
      <c r="W908" s="22" t="str">
        <f>IFERROR(VLOOKUP(C908,Mapping!B:H,7,0),"RBM to inform")</f>
        <v>MUMBAI SM</v>
      </c>
    </row>
    <row r="909" spans="1:23">
      <c r="A909" s="39" t="s">
        <v>6502</v>
      </c>
      <c r="B909" s="41">
        <v>44708</v>
      </c>
      <c r="C909" s="39" t="s">
        <v>2030</v>
      </c>
      <c r="D909" s="39" t="s">
        <v>4623</v>
      </c>
      <c r="E909" s="39" t="s">
        <v>4135</v>
      </c>
      <c r="F909" s="39" t="s">
        <v>4136</v>
      </c>
      <c r="G909" s="39" t="s">
        <v>3741</v>
      </c>
      <c r="H909" s="39" t="s">
        <v>4193</v>
      </c>
      <c r="I909" s="39" t="s">
        <v>3742</v>
      </c>
      <c r="J909" s="42">
        <v>40</v>
      </c>
      <c r="K909" s="43">
        <v>13062.78</v>
      </c>
      <c r="L909" s="43">
        <v>14630.32</v>
      </c>
      <c r="M909" s="43">
        <v>326.57</v>
      </c>
      <c r="N909" s="39" t="s">
        <v>3743</v>
      </c>
      <c r="O909" s="39" t="s">
        <v>4315</v>
      </c>
      <c r="P909" s="39" t="s">
        <v>2030</v>
      </c>
      <c r="Q909" s="37">
        <v>40</v>
      </c>
      <c r="R909" s="38" t="s">
        <v>4316</v>
      </c>
      <c r="S909" s="36" t="s">
        <v>3744</v>
      </c>
      <c r="T909" s="36" t="s">
        <v>4014</v>
      </c>
      <c r="U909" s="22" t="str">
        <f>IFERROR(VLOOKUP(C909,Mapping!B:H,5,0),"RBM to inform")</f>
        <v>MUMBAI</v>
      </c>
      <c r="V909" s="22" t="str">
        <f>IFERROR(VLOOKUP(C909,Mapping!B:H,6,0),"RBM to inform")</f>
        <v>MUMBAI ABM</v>
      </c>
      <c r="W909" s="22" t="str">
        <f>IFERROR(VLOOKUP(C909,Mapping!B:H,7,0),"RBM to inform")</f>
        <v>MUMBAI SM</v>
      </c>
    </row>
    <row r="910" spans="1:23">
      <c r="A910" s="39" t="s">
        <v>6503</v>
      </c>
      <c r="B910" s="41">
        <v>44708</v>
      </c>
      <c r="C910" s="39" t="s">
        <v>1652</v>
      </c>
      <c r="D910" s="39" t="s">
        <v>4623</v>
      </c>
      <c r="E910" s="39" t="s">
        <v>4197</v>
      </c>
      <c r="F910" s="39" t="s">
        <v>4198</v>
      </c>
      <c r="G910" s="39" t="s">
        <v>3741</v>
      </c>
      <c r="H910" s="39" t="s">
        <v>4413</v>
      </c>
      <c r="I910" s="39" t="s">
        <v>3742</v>
      </c>
      <c r="J910" s="42">
        <v>20</v>
      </c>
      <c r="K910" s="43">
        <v>13049.89</v>
      </c>
      <c r="L910" s="43">
        <v>14615.89</v>
      </c>
      <c r="M910" s="43">
        <v>652.5</v>
      </c>
      <c r="N910" s="39" t="s">
        <v>3743</v>
      </c>
      <c r="O910" s="39" t="s">
        <v>4315</v>
      </c>
      <c r="P910" s="39" t="s">
        <v>4626</v>
      </c>
      <c r="Q910" s="37">
        <v>20</v>
      </c>
      <c r="R910" s="38" t="s">
        <v>4316</v>
      </c>
      <c r="S910" s="36" t="s">
        <v>3744</v>
      </c>
      <c r="T910" s="36" t="s">
        <v>4014</v>
      </c>
      <c r="U910" s="22" t="str">
        <f>IFERROR(VLOOKUP(C910,Mapping!B:H,5,0),"RBM to inform")</f>
        <v>MUMBAI</v>
      </c>
      <c r="V910" s="22" t="str">
        <f>IFERROR(VLOOKUP(C910,Mapping!B:H,6,0),"RBM to inform")</f>
        <v>MUMBAI ABM</v>
      </c>
      <c r="W910" s="22" t="str">
        <f>IFERROR(VLOOKUP(C910,Mapping!B:H,7,0),"RBM to inform")</f>
        <v>MUMBAI SM</v>
      </c>
    </row>
    <row r="911" spans="1:23">
      <c r="A911" s="39" t="s">
        <v>6503</v>
      </c>
      <c r="B911" s="41">
        <v>44708</v>
      </c>
      <c r="C911" s="39" t="s">
        <v>1652</v>
      </c>
      <c r="D911" s="39" t="s">
        <v>4623</v>
      </c>
      <c r="E911" s="39" t="s">
        <v>4135</v>
      </c>
      <c r="F911" s="39" t="s">
        <v>4136</v>
      </c>
      <c r="G911" s="39" t="s">
        <v>3741</v>
      </c>
      <c r="H911" s="39" t="s">
        <v>4193</v>
      </c>
      <c r="I911" s="39" t="s">
        <v>3742</v>
      </c>
      <c r="J911" s="42">
        <v>40</v>
      </c>
      <c r="K911" s="43">
        <v>13062.69</v>
      </c>
      <c r="L911" s="43">
        <v>14630.23</v>
      </c>
      <c r="M911" s="43">
        <v>326.57</v>
      </c>
      <c r="N911" s="39" t="s">
        <v>3743</v>
      </c>
      <c r="O911" s="39" t="s">
        <v>4315</v>
      </c>
      <c r="P911" s="39" t="s">
        <v>4626</v>
      </c>
      <c r="Q911" s="37">
        <v>40</v>
      </c>
      <c r="R911" s="38" t="s">
        <v>4316</v>
      </c>
      <c r="S911" s="36" t="s">
        <v>3744</v>
      </c>
      <c r="T911" s="36" t="s">
        <v>4014</v>
      </c>
      <c r="U911" s="22" t="str">
        <f>IFERROR(VLOOKUP(C911,Mapping!B:H,5,0),"RBM to inform")</f>
        <v>MUMBAI</v>
      </c>
      <c r="V911" s="22" t="str">
        <f>IFERROR(VLOOKUP(C911,Mapping!B:H,6,0),"RBM to inform")</f>
        <v>MUMBAI ABM</v>
      </c>
      <c r="W911" s="22" t="str">
        <f>IFERROR(VLOOKUP(C911,Mapping!B:H,7,0),"RBM to inform")</f>
        <v>MUMBAI SM</v>
      </c>
    </row>
    <row r="912" spans="1:23">
      <c r="A912" s="39" t="s">
        <v>6504</v>
      </c>
      <c r="B912" s="41">
        <v>44708</v>
      </c>
      <c r="C912" s="39" t="s">
        <v>3335</v>
      </c>
      <c r="D912" s="39" t="s">
        <v>1554</v>
      </c>
      <c r="E912" s="39" t="s">
        <v>4197</v>
      </c>
      <c r="F912" s="39" t="s">
        <v>4198</v>
      </c>
      <c r="G912" s="39" t="s">
        <v>3741</v>
      </c>
      <c r="H912" s="39" t="s">
        <v>4413</v>
      </c>
      <c r="I912" s="39" t="s">
        <v>3742</v>
      </c>
      <c r="J912" s="42">
        <v>10</v>
      </c>
      <c r="K912" s="43">
        <v>6524.96</v>
      </c>
      <c r="L912" s="43">
        <v>7307.96</v>
      </c>
      <c r="M912" s="43">
        <v>652.5</v>
      </c>
      <c r="N912" s="39" t="s">
        <v>3743</v>
      </c>
      <c r="O912" s="39" t="s">
        <v>4315</v>
      </c>
      <c r="P912" s="39" t="s">
        <v>3335</v>
      </c>
      <c r="Q912" s="37">
        <v>10</v>
      </c>
      <c r="R912" s="38" t="s">
        <v>4316</v>
      </c>
      <c r="S912" s="36" t="s">
        <v>3744</v>
      </c>
      <c r="T912" s="36" t="s">
        <v>4014</v>
      </c>
      <c r="U912" s="22" t="str">
        <f>IFERROR(VLOOKUP(C912,Mapping!B:H,5,0),"RBM to inform")</f>
        <v>MUMBAI</v>
      </c>
      <c r="V912" s="22" t="str">
        <f>IFERROR(VLOOKUP(C912,Mapping!B:H,6,0),"RBM to inform")</f>
        <v>MUMBAI ABM</v>
      </c>
      <c r="W912" s="22" t="str">
        <f>IFERROR(VLOOKUP(C912,Mapping!B:H,7,0),"RBM to inform")</f>
        <v>MUMBAI SM</v>
      </c>
    </row>
    <row r="913" spans="1:23">
      <c r="A913" s="39" t="s">
        <v>6504</v>
      </c>
      <c r="B913" s="41">
        <v>44708</v>
      </c>
      <c r="C913" s="39" t="s">
        <v>3335</v>
      </c>
      <c r="D913" s="39" t="s">
        <v>1554</v>
      </c>
      <c r="E913" s="39" t="s">
        <v>4135</v>
      </c>
      <c r="F913" s="39" t="s">
        <v>4136</v>
      </c>
      <c r="G913" s="39" t="s">
        <v>3741</v>
      </c>
      <c r="H913" s="39" t="s">
        <v>4193</v>
      </c>
      <c r="I913" s="39" t="s">
        <v>3742</v>
      </c>
      <c r="J913" s="42">
        <v>6</v>
      </c>
      <c r="K913" s="43">
        <v>1959.41</v>
      </c>
      <c r="L913" s="43">
        <v>2194.5500000000002</v>
      </c>
      <c r="M913" s="43">
        <v>326.57</v>
      </c>
      <c r="N913" s="39" t="s">
        <v>3743</v>
      </c>
      <c r="O913" s="39" t="s">
        <v>4315</v>
      </c>
      <c r="P913" s="39" t="s">
        <v>3335</v>
      </c>
      <c r="Q913" s="37">
        <v>6</v>
      </c>
      <c r="R913" s="38" t="s">
        <v>4316</v>
      </c>
      <c r="S913" s="36" t="s">
        <v>3744</v>
      </c>
      <c r="T913" s="36" t="s">
        <v>4014</v>
      </c>
      <c r="U913" s="22" t="str">
        <f>IFERROR(VLOOKUP(C913,Mapping!B:H,5,0),"RBM to inform")</f>
        <v>MUMBAI</v>
      </c>
      <c r="V913" s="22" t="str">
        <f>IFERROR(VLOOKUP(C913,Mapping!B:H,6,0),"RBM to inform")</f>
        <v>MUMBAI ABM</v>
      </c>
      <c r="W913" s="22" t="str">
        <f>IFERROR(VLOOKUP(C913,Mapping!B:H,7,0),"RBM to inform")</f>
        <v>MUMBAI SM</v>
      </c>
    </row>
    <row r="914" spans="1:23">
      <c r="A914" s="39" t="s">
        <v>6505</v>
      </c>
      <c r="B914" s="41">
        <v>44708</v>
      </c>
      <c r="C914" s="39" t="s">
        <v>2024</v>
      </c>
      <c r="D914" s="39" t="s">
        <v>2025</v>
      </c>
      <c r="E914" s="39" t="s">
        <v>4197</v>
      </c>
      <c r="F914" s="39" t="s">
        <v>4198</v>
      </c>
      <c r="G914" s="39" t="s">
        <v>3741</v>
      </c>
      <c r="H914" s="39" t="s">
        <v>4413</v>
      </c>
      <c r="I914" s="39" t="s">
        <v>3742</v>
      </c>
      <c r="J914" s="42">
        <v>50</v>
      </c>
      <c r="K914" s="43">
        <v>32624.98</v>
      </c>
      <c r="L914" s="43">
        <v>36539.980000000003</v>
      </c>
      <c r="M914" s="43">
        <v>652.5</v>
      </c>
      <c r="N914" s="39" t="s">
        <v>3743</v>
      </c>
      <c r="O914" s="39" t="s">
        <v>4315</v>
      </c>
      <c r="P914" s="39" t="s">
        <v>2024</v>
      </c>
      <c r="Q914" s="37">
        <v>50</v>
      </c>
      <c r="R914" s="38" t="s">
        <v>4316</v>
      </c>
      <c r="S914" s="36" t="s">
        <v>3744</v>
      </c>
      <c r="T914" s="36" t="s">
        <v>4014</v>
      </c>
      <c r="U914" s="22" t="str">
        <f>IFERROR(VLOOKUP(C914,Mapping!B:H,5,0),"RBM to inform")</f>
        <v>MUMBAI</v>
      </c>
      <c r="V914" s="22" t="str">
        <f>IFERROR(VLOOKUP(C914,Mapping!B:H,6,0),"RBM to inform")</f>
        <v>MUMBAI ABM</v>
      </c>
      <c r="W914" s="22" t="str">
        <f>IFERROR(VLOOKUP(C914,Mapping!B:H,7,0),"RBM to inform")</f>
        <v>MUMBAI SM</v>
      </c>
    </row>
    <row r="915" spans="1:23">
      <c r="A915" s="39" t="s">
        <v>6505</v>
      </c>
      <c r="B915" s="41">
        <v>44708</v>
      </c>
      <c r="C915" s="39" t="s">
        <v>2024</v>
      </c>
      <c r="D915" s="39" t="s">
        <v>2025</v>
      </c>
      <c r="E915" s="39" t="s">
        <v>4183</v>
      </c>
      <c r="F915" s="39" t="s">
        <v>4184</v>
      </c>
      <c r="G915" s="39" t="s">
        <v>3741</v>
      </c>
      <c r="H915" s="39" t="s">
        <v>4185</v>
      </c>
      <c r="I915" s="39" t="s">
        <v>3742</v>
      </c>
      <c r="J915" s="42">
        <v>10</v>
      </c>
      <c r="K915" s="43">
        <v>13049.99</v>
      </c>
      <c r="L915" s="43">
        <v>14615.99</v>
      </c>
      <c r="M915" s="43">
        <v>1305</v>
      </c>
      <c r="N915" s="39" t="s">
        <v>3743</v>
      </c>
      <c r="O915" s="39" t="s">
        <v>4315</v>
      </c>
      <c r="P915" s="39" t="s">
        <v>2024</v>
      </c>
      <c r="Q915" s="37">
        <v>10</v>
      </c>
      <c r="R915" s="38" t="s">
        <v>4316</v>
      </c>
      <c r="S915" s="36" t="s">
        <v>3744</v>
      </c>
      <c r="T915" s="36" t="s">
        <v>4014</v>
      </c>
      <c r="U915" s="22" t="str">
        <f>IFERROR(VLOOKUP(C915,Mapping!B:H,5,0),"RBM to inform")</f>
        <v>MUMBAI</v>
      </c>
      <c r="V915" s="22" t="str">
        <f>IFERROR(VLOOKUP(C915,Mapping!B:H,6,0),"RBM to inform")</f>
        <v>MUMBAI ABM</v>
      </c>
      <c r="W915" s="22" t="str">
        <f>IFERROR(VLOOKUP(C915,Mapping!B:H,7,0),"RBM to inform")</f>
        <v>MUMBAI SM</v>
      </c>
    </row>
    <row r="916" spans="1:23">
      <c r="A916" s="39" t="s">
        <v>6505</v>
      </c>
      <c r="B916" s="41">
        <v>44708</v>
      </c>
      <c r="C916" s="39" t="s">
        <v>2024</v>
      </c>
      <c r="D916" s="39" t="s">
        <v>2025</v>
      </c>
      <c r="E916" s="39" t="s">
        <v>4135</v>
      </c>
      <c r="F916" s="39" t="s">
        <v>4136</v>
      </c>
      <c r="G916" s="39" t="s">
        <v>3741</v>
      </c>
      <c r="H916" s="39" t="s">
        <v>4193</v>
      </c>
      <c r="I916" s="39" t="s">
        <v>3742</v>
      </c>
      <c r="J916" s="42">
        <v>20</v>
      </c>
      <c r="K916" s="43">
        <v>6531.4</v>
      </c>
      <c r="L916" s="43">
        <v>7315.16</v>
      </c>
      <c r="M916" s="43">
        <v>326.57</v>
      </c>
      <c r="N916" s="39" t="s">
        <v>3743</v>
      </c>
      <c r="O916" s="39" t="s">
        <v>4315</v>
      </c>
      <c r="P916" s="39" t="s">
        <v>2024</v>
      </c>
      <c r="Q916" s="37">
        <v>20</v>
      </c>
      <c r="R916" s="38" t="s">
        <v>4316</v>
      </c>
      <c r="S916" s="36" t="s">
        <v>3744</v>
      </c>
      <c r="T916" s="36" t="s">
        <v>4014</v>
      </c>
      <c r="U916" s="22" t="str">
        <f>IFERROR(VLOOKUP(C916,Mapping!B:H,5,0),"RBM to inform")</f>
        <v>MUMBAI</v>
      </c>
      <c r="V916" s="22" t="str">
        <f>IFERROR(VLOOKUP(C916,Mapping!B:H,6,0),"RBM to inform")</f>
        <v>MUMBAI ABM</v>
      </c>
      <c r="W916" s="22" t="str">
        <f>IFERROR(VLOOKUP(C916,Mapping!B:H,7,0),"RBM to inform")</f>
        <v>MUMBAI SM</v>
      </c>
    </row>
    <row r="917" spans="1:23">
      <c r="A917" s="39" t="s">
        <v>6506</v>
      </c>
      <c r="B917" s="41">
        <v>44708</v>
      </c>
      <c r="C917" s="39" t="s">
        <v>2033</v>
      </c>
      <c r="D917" s="39" t="s">
        <v>4419</v>
      </c>
      <c r="E917" s="39" t="s">
        <v>4197</v>
      </c>
      <c r="F917" s="39" t="s">
        <v>4198</v>
      </c>
      <c r="G917" s="39" t="s">
        <v>3741</v>
      </c>
      <c r="H917" s="39" t="s">
        <v>4413</v>
      </c>
      <c r="I917" s="39" t="s">
        <v>3742</v>
      </c>
      <c r="J917" s="42">
        <v>10</v>
      </c>
      <c r="K917" s="43">
        <v>6525.13</v>
      </c>
      <c r="L917" s="43">
        <v>7308.13</v>
      </c>
      <c r="M917" s="43">
        <v>652.5</v>
      </c>
      <c r="N917" s="39" t="s">
        <v>3743</v>
      </c>
      <c r="O917" s="39" t="s">
        <v>4315</v>
      </c>
      <c r="P917" s="39" t="s">
        <v>2033</v>
      </c>
      <c r="Q917" s="37">
        <v>10</v>
      </c>
      <c r="R917" s="38" t="s">
        <v>4316</v>
      </c>
      <c r="S917" s="36" t="s">
        <v>3744</v>
      </c>
      <c r="T917" s="36" t="s">
        <v>4014</v>
      </c>
      <c r="U917" s="22" t="str">
        <f>IFERROR(VLOOKUP(C917,Mapping!B:H,5,0),"RBM to inform")</f>
        <v>MUMBAI</v>
      </c>
      <c r="V917" s="22" t="str">
        <f>IFERROR(VLOOKUP(C917,Mapping!B:H,6,0),"RBM to inform")</f>
        <v>MUMBAI ABM</v>
      </c>
      <c r="W917" s="22" t="str">
        <f>IFERROR(VLOOKUP(C917,Mapping!B:H,7,0),"RBM to inform")</f>
        <v>MUMBAI SM</v>
      </c>
    </row>
    <row r="918" spans="1:23">
      <c r="A918" s="39" t="s">
        <v>6506</v>
      </c>
      <c r="B918" s="41">
        <v>44708</v>
      </c>
      <c r="C918" s="39" t="s">
        <v>2033</v>
      </c>
      <c r="D918" s="39" t="s">
        <v>4419</v>
      </c>
      <c r="E918" s="39" t="s">
        <v>4135</v>
      </c>
      <c r="F918" s="39" t="s">
        <v>4136</v>
      </c>
      <c r="G918" s="39" t="s">
        <v>3741</v>
      </c>
      <c r="H918" s="39" t="s">
        <v>4193</v>
      </c>
      <c r="I918" s="39" t="s">
        <v>3742</v>
      </c>
      <c r="J918" s="42">
        <v>10</v>
      </c>
      <c r="K918" s="43">
        <v>3265.77</v>
      </c>
      <c r="L918" s="43">
        <v>3657.65</v>
      </c>
      <c r="M918" s="43">
        <v>326.57</v>
      </c>
      <c r="N918" s="39" t="s">
        <v>3743</v>
      </c>
      <c r="O918" s="39" t="s">
        <v>4315</v>
      </c>
      <c r="P918" s="39" t="s">
        <v>2033</v>
      </c>
      <c r="Q918" s="37">
        <v>10</v>
      </c>
      <c r="R918" s="38" t="s">
        <v>4316</v>
      </c>
      <c r="S918" s="36" t="s">
        <v>3744</v>
      </c>
      <c r="T918" s="36" t="s">
        <v>4014</v>
      </c>
      <c r="U918" s="22" t="str">
        <f>IFERROR(VLOOKUP(C918,Mapping!B:H,5,0),"RBM to inform")</f>
        <v>MUMBAI</v>
      </c>
      <c r="V918" s="22" t="str">
        <f>IFERROR(VLOOKUP(C918,Mapping!B:H,6,0),"RBM to inform")</f>
        <v>MUMBAI ABM</v>
      </c>
      <c r="W918" s="22" t="str">
        <f>IFERROR(VLOOKUP(C918,Mapping!B:H,7,0),"RBM to inform")</f>
        <v>MUMBAI SM</v>
      </c>
    </row>
    <row r="919" spans="1:23">
      <c r="A919" s="39" t="s">
        <v>6507</v>
      </c>
      <c r="B919" s="41">
        <v>44708</v>
      </c>
      <c r="C919" s="39" t="s">
        <v>2038</v>
      </c>
      <c r="D919" s="39" t="s">
        <v>4314</v>
      </c>
      <c r="E919" s="39" t="s">
        <v>4197</v>
      </c>
      <c r="F919" s="39" t="s">
        <v>4198</v>
      </c>
      <c r="G919" s="39" t="s">
        <v>3741</v>
      </c>
      <c r="H919" s="39" t="s">
        <v>4413</v>
      </c>
      <c r="I919" s="39" t="s">
        <v>3742</v>
      </c>
      <c r="J919" s="42">
        <v>48</v>
      </c>
      <c r="K919" s="43">
        <v>31319.87</v>
      </c>
      <c r="L919" s="43">
        <v>35078.269999999997</v>
      </c>
      <c r="M919" s="43">
        <v>652.5</v>
      </c>
      <c r="N919" s="39" t="s">
        <v>3743</v>
      </c>
      <c r="O919" s="39" t="s">
        <v>4315</v>
      </c>
      <c r="P919" s="39" t="s">
        <v>2038</v>
      </c>
      <c r="Q919" s="37">
        <v>48</v>
      </c>
      <c r="R919" s="38" t="s">
        <v>4316</v>
      </c>
      <c r="S919" s="36" t="s">
        <v>3744</v>
      </c>
      <c r="T919" s="36" t="s">
        <v>4014</v>
      </c>
      <c r="U919" s="22" t="str">
        <f>IFERROR(VLOOKUP(C919,Mapping!B:H,5,0),"RBM to inform")</f>
        <v>MUMBAI</v>
      </c>
      <c r="V919" s="22" t="str">
        <f>IFERROR(VLOOKUP(C919,Mapping!B:H,6,0),"RBM to inform")</f>
        <v>MUMBAI ABM</v>
      </c>
      <c r="W919" s="22" t="str">
        <f>IFERROR(VLOOKUP(C919,Mapping!B:H,7,0),"RBM to inform")</f>
        <v>MUMBAI SM</v>
      </c>
    </row>
    <row r="920" spans="1:23">
      <c r="A920" s="39" t="s">
        <v>6507</v>
      </c>
      <c r="B920" s="41">
        <v>44708</v>
      </c>
      <c r="C920" s="39" t="s">
        <v>2038</v>
      </c>
      <c r="D920" s="39" t="s">
        <v>4314</v>
      </c>
      <c r="E920" s="39" t="s">
        <v>4183</v>
      </c>
      <c r="F920" s="39" t="s">
        <v>4184</v>
      </c>
      <c r="G920" s="39" t="s">
        <v>3741</v>
      </c>
      <c r="H920" s="39" t="s">
        <v>4185</v>
      </c>
      <c r="I920" s="39" t="s">
        <v>3742</v>
      </c>
      <c r="J920" s="42">
        <v>25</v>
      </c>
      <c r="K920" s="43">
        <v>32624.86</v>
      </c>
      <c r="L920" s="43">
        <v>36539.86</v>
      </c>
      <c r="M920" s="43">
        <v>1305</v>
      </c>
      <c r="N920" s="39" t="s">
        <v>3743</v>
      </c>
      <c r="O920" s="39" t="s">
        <v>4315</v>
      </c>
      <c r="P920" s="39" t="s">
        <v>2038</v>
      </c>
      <c r="Q920" s="37">
        <v>25</v>
      </c>
      <c r="R920" s="38" t="s">
        <v>4316</v>
      </c>
      <c r="S920" s="36" t="s">
        <v>3744</v>
      </c>
      <c r="T920" s="36" t="s">
        <v>4014</v>
      </c>
      <c r="U920" s="22" t="str">
        <f>IFERROR(VLOOKUP(C920,Mapping!B:H,5,0),"RBM to inform")</f>
        <v>MUMBAI</v>
      </c>
      <c r="V920" s="22" t="str">
        <f>IFERROR(VLOOKUP(C920,Mapping!B:H,6,0),"RBM to inform")</f>
        <v>MUMBAI ABM</v>
      </c>
      <c r="W920" s="22" t="str">
        <f>IFERROR(VLOOKUP(C920,Mapping!B:H,7,0),"RBM to inform")</f>
        <v>MUMBAI SM</v>
      </c>
    </row>
    <row r="921" spans="1:23">
      <c r="A921" s="39" t="s">
        <v>6507</v>
      </c>
      <c r="B921" s="41">
        <v>44708</v>
      </c>
      <c r="C921" s="39" t="s">
        <v>2038</v>
      </c>
      <c r="D921" s="39" t="s">
        <v>4314</v>
      </c>
      <c r="E921" s="39" t="s">
        <v>4135</v>
      </c>
      <c r="F921" s="39" t="s">
        <v>4136</v>
      </c>
      <c r="G921" s="39" t="s">
        <v>3741</v>
      </c>
      <c r="H921" s="39" t="s">
        <v>4193</v>
      </c>
      <c r="I921" s="39" t="s">
        <v>3742</v>
      </c>
      <c r="J921" s="42">
        <v>24</v>
      </c>
      <c r="K921" s="43">
        <v>7837.65</v>
      </c>
      <c r="L921" s="43">
        <v>8778.17</v>
      </c>
      <c r="M921" s="43">
        <v>326.57</v>
      </c>
      <c r="N921" s="39" t="s">
        <v>3743</v>
      </c>
      <c r="O921" s="39" t="s">
        <v>4315</v>
      </c>
      <c r="P921" s="39" t="s">
        <v>2038</v>
      </c>
      <c r="Q921" s="37">
        <v>24</v>
      </c>
      <c r="R921" s="38" t="s">
        <v>4316</v>
      </c>
      <c r="S921" s="36" t="s">
        <v>3744</v>
      </c>
      <c r="T921" s="36" t="s">
        <v>4014</v>
      </c>
      <c r="U921" s="22" t="str">
        <f>IFERROR(VLOOKUP(C921,Mapping!B:H,5,0),"RBM to inform")</f>
        <v>MUMBAI</v>
      </c>
      <c r="V921" s="22" t="str">
        <f>IFERROR(VLOOKUP(C921,Mapping!B:H,6,0),"RBM to inform")</f>
        <v>MUMBAI ABM</v>
      </c>
      <c r="W921" s="22" t="str">
        <f>IFERROR(VLOOKUP(C921,Mapping!B:H,7,0),"RBM to inform")</f>
        <v>MUMBAI SM</v>
      </c>
    </row>
    <row r="922" spans="1:23">
      <c r="A922" s="39" t="s">
        <v>6508</v>
      </c>
      <c r="B922" s="41">
        <v>44708</v>
      </c>
      <c r="C922" s="39" t="s">
        <v>3060</v>
      </c>
      <c r="D922" s="39" t="s">
        <v>3518</v>
      </c>
      <c r="E922" s="39" t="s">
        <v>4183</v>
      </c>
      <c r="F922" s="39" t="s">
        <v>4184</v>
      </c>
      <c r="G922" s="39" t="s">
        <v>3741</v>
      </c>
      <c r="H922" s="39" t="s">
        <v>4185</v>
      </c>
      <c r="I922" s="39" t="s">
        <v>3742</v>
      </c>
      <c r="J922" s="42">
        <v>10</v>
      </c>
      <c r="K922" s="43">
        <v>13050.12</v>
      </c>
      <c r="L922" s="43">
        <v>14616.12</v>
      </c>
      <c r="M922" s="43">
        <v>1305</v>
      </c>
      <c r="N922" s="39" t="s">
        <v>3743</v>
      </c>
      <c r="O922" s="39" t="s">
        <v>4315</v>
      </c>
      <c r="P922" s="39" t="s">
        <v>3060</v>
      </c>
      <c r="Q922" s="37">
        <v>10</v>
      </c>
      <c r="R922" s="38" t="s">
        <v>4316</v>
      </c>
      <c r="S922" s="36" t="s">
        <v>3744</v>
      </c>
      <c r="T922" s="36" t="s">
        <v>4014</v>
      </c>
      <c r="U922" s="22" t="str">
        <f>IFERROR(VLOOKUP(C922,Mapping!B:H,5,0),"RBM to inform")</f>
        <v>MUMBAI</v>
      </c>
      <c r="V922" s="22" t="str">
        <f>IFERROR(VLOOKUP(C922,Mapping!B:H,6,0),"RBM to inform")</f>
        <v>MUMBAI ABM</v>
      </c>
      <c r="W922" s="22" t="str">
        <f>IFERROR(VLOOKUP(C922,Mapping!B:H,7,0),"RBM to inform")</f>
        <v>MUMBAI SM</v>
      </c>
    </row>
    <row r="923" spans="1:23">
      <c r="A923" s="39" t="s">
        <v>6508</v>
      </c>
      <c r="B923" s="41">
        <v>44708</v>
      </c>
      <c r="C923" s="39" t="s">
        <v>3060</v>
      </c>
      <c r="D923" s="39" t="s">
        <v>3518</v>
      </c>
      <c r="E923" s="39" t="s">
        <v>4135</v>
      </c>
      <c r="F923" s="39" t="s">
        <v>4136</v>
      </c>
      <c r="G923" s="39" t="s">
        <v>3741</v>
      </c>
      <c r="H923" s="39" t="s">
        <v>4193</v>
      </c>
      <c r="I923" s="39" t="s">
        <v>3742</v>
      </c>
      <c r="J923" s="42">
        <v>10</v>
      </c>
      <c r="K923" s="43">
        <v>3265.73</v>
      </c>
      <c r="L923" s="43">
        <v>3657.61</v>
      </c>
      <c r="M923" s="43">
        <v>326.57</v>
      </c>
      <c r="N923" s="39" t="s">
        <v>3743</v>
      </c>
      <c r="O923" s="39" t="s">
        <v>4315</v>
      </c>
      <c r="P923" s="39" t="s">
        <v>3060</v>
      </c>
      <c r="Q923" s="37">
        <v>10</v>
      </c>
      <c r="R923" s="38" t="s">
        <v>4316</v>
      </c>
      <c r="S923" s="36" t="s">
        <v>3744</v>
      </c>
      <c r="T923" s="36" t="s">
        <v>4014</v>
      </c>
      <c r="U923" s="22" t="str">
        <f>IFERROR(VLOOKUP(C923,Mapping!B:H,5,0),"RBM to inform")</f>
        <v>MUMBAI</v>
      </c>
      <c r="V923" s="22" t="str">
        <f>IFERROR(VLOOKUP(C923,Mapping!B:H,6,0),"RBM to inform")</f>
        <v>MUMBAI ABM</v>
      </c>
      <c r="W923" s="22" t="str">
        <f>IFERROR(VLOOKUP(C923,Mapping!B:H,7,0),"RBM to inform")</f>
        <v>MUMBAI SM</v>
      </c>
    </row>
    <row r="924" spans="1:23">
      <c r="A924" s="39" t="s">
        <v>6509</v>
      </c>
      <c r="B924" s="41">
        <v>44708</v>
      </c>
      <c r="C924" s="39" t="s">
        <v>2685</v>
      </c>
      <c r="D924" s="39" t="s">
        <v>2686</v>
      </c>
      <c r="E924" s="39" t="s">
        <v>4197</v>
      </c>
      <c r="F924" s="39" t="s">
        <v>4198</v>
      </c>
      <c r="G924" s="39" t="s">
        <v>3741</v>
      </c>
      <c r="H924" s="39" t="s">
        <v>4413</v>
      </c>
      <c r="I924" s="39" t="s">
        <v>3742</v>
      </c>
      <c r="J924" s="42">
        <v>10</v>
      </c>
      <c r="K924" s="43">
        <v>6524.89</v>
      </c>
      <c r="L924" s="43">
        <v>7307.89</v>
      </c>
      <c r="M924" s="43">
        <v>652.5</v>
      </c>
      <c r="N924" s="39" t="s">
        <v>3743</v>
      </c>
      <c r="O924" s="39" t="s">
        <v>4315</v>
      </c>
      <c r="P924" s="39" t="s">
        <v>2685</v>
      </c>
      <c r="Q924" s="37">
        <v>10</v>
      </c>
      <c r="R924" s="38" t="s">
        <v>4316</v>
      </c>
      <c r="S924" s="36" t="s">
        <v>3744</v>
      </c>
      <c r="T924" s="36" t="s">
        <v>4014</v>
      </c>
      <c r="U924" s="22" t="str">
        <f>IFERROR(VLOOKUP(C924,Mapping!B:H,5,0),"RBM to inform")</f>
        <v>MUMBAI</v>
      </c>
      <c r="V924" s="22" t="str">
        <f>IFERROR(VLOOKUP(C924,Mapping!B:H,6,0),"RBM to inform")</f>
        <v>MUMBAI ABM</v>
      </c>
      <c r="W924" s="22" t="str">
        <f>IFERROR(VLOOKUP(C924,Mapping!B:H,7,0),"RBM to inform")</f>
        <v>MUMBAI SM</v>
      </c>
    </row>
    <row r="925" spans="1:23">
      <c r="A925" s="39" t="s">
        <v>6509</v>
      </c>
      <c r="B925" s="41">
        <v>44708</v>
      </c>
      <c r="C925" s="39" t="s">
        <v>2685</v>
      </c>
      <c r="D925" s="39" t="s">
        <v>2686</v>
      </c>
      <c r="E925" s="39" t="s">
        <v>4183</v>
      </c>
      <c r="F925" s="39" t="s">
        <v>4184</v>
      </c>
      <c r="G925" s="39" t="s">
        <v>3741</v>
      </c>
      <c r="H925" s="39" t="s">
        <v>4185</v>
      </c>
      <c r="I925" s="39" t="s">
        <v>3742</v>
      </c>
      <c r="J925" s="42">
        <v>2</v>
      </c>
      <c r="K925" s="43">
        <v>2609.96</v>
      </c>
      <c r="L925" s="43">
        <v>2923.16</v>
      </c>
      <c r="M925" s="43">
        <v>1305</v>
      </c>
      <c r="N925" s="39" t="s">
        <v>3743</v>
      </c>
      <c r="O925" s="39" t="s">
        <v>4315</v>
      </c>
      <c r="P925" s="39" t="s">
        <v>2685</v>
      </c>
      <c r="Q925" s="37">
        <v>2</v>
      </c>
      <c r="R925" s="38" t="s">
        <v>4316</v>
      </c>
      <c r="S925" s="36" t="s">
        <v>3744</v>
      </c>
      <c r="T925" s="36" t="s">
        <v>4014</v>
      </c>
      <c r="U925" s="22" t="str">
        <f>IFERROR(VLOOKUP(C925,Mapping!B:H,5,0),"RBM to inform")</f>
        <v>MUMBAI</v>
      </c>
      <c r="V925" s="22" t="str">
        <f>IFERROR(VLOOKUP(C925,Mapping!B:H,6,0),"RBM to inform")</f>
        <v>MUMBAI ABM</v>
      </c>
      <c r="W925" s="22" t="str">
        <f>IFERROR(VLOOKUP(C925,Mapping!B:H,7,0),"RBM to inform")</f>
        <v>MUMBAI SM</v>
      </c>
    </row>
    <row r="926" spans="1:23">
      <c r="A926" s="39" t="s">
        <v>6509</v>
      </c>
      <c r="B926" s="41">
        <v>44708</v>
      </c>
      <c r="C926" s="39" t="s">
        <v>2685</v>
      </c>
      <c r="D926" s="39" t="s">
        <v>2686</v>
      </c>
      <c r="E926" s="39" t="s">
        <v>4188</v>
      </c>
      <c r="F926" s="39" t="s">
        <v>4189</v>
      </c>
      <c r="G926" s="39" t="s">
        <v>3741</v>
      </c>
      <c r="H926" s="39" t="s">
        <v>4190</v>
      </c>
      <c r="I926" s="39" t="s">
        <v>3742</v>
      </c>
      <c r="J926" s="42">
        <v>2</v>
      </c>
      <c r="K926" s="43">
        <v>2609.96</v>
      </c>
      <c r="L926" s="43">
        <v>2923.16</v>
      </c>
      <c r="M926" s="43">
        <v>1305</v>
      </c>
      <c r="N926" s="39" t="s">
        <v>3743</v>
      </c>
      <c r="O926" s="39" t="s">
        <v>4315</v>
      </c>
      <c r="P926" s="39" t="s">
        <v>2685</v>
      </c>
      <c r="Q926" s="37">
        <v>2</v>
      </c>
      <c r="R926" s="38" t="s">
        <v>4316</v>
      </c>
      <c r="S926" s="36" t="s">
        <v>3744</v>
      </c>
      <c r="T926" s="36" t="s">
        <v>4014</v>
      </c>
      <c r="U926" s="22" t="str">
        <f>IFERROR(VLOOKUP(C926,Mapping!B:H,5,0),"RBM to inform")</f>
        <v>MUMBAI</v>
      </c>
      <c r="V926" s="22" t="str">
        <f>IFERROR(VLOOKUP(C926,Mapping!B:H,6,0),"RBM to inform")</f>
        <v>MUMBAI ABM</v>
      </c>
      <c r="W926" s="22" t="str">
        <f>IFERROR(VLOOKUP(C926,Mapping!B:H,7,0),"RBM to inform")</f>
        <v>MUMBAI SM</v>
      </c>
    </row>
    <row r="927" spans="1:23">
      <c r="A927" s="39" t="s">
        <v>6510</v>
      </c>
      <c r="B927" s="41">
        <v>44708</v>
      </c>
      <c r="C927" s="39" t="s">
        <v>2865</v>
      </c>
      <c r="D927" s="39" t="s">
        <v>324</v>
      </c>
      <c r="E927" s="39" t="s">
        <v>4197</v>
      </c>
      <c r="F927" s="39" t="s">
        <v>4198</v>
      </c>
      <c r="G927" s="39" t="s">
        <v>3741</v>
      </c>
      <c r="H927" s="39" t="s">
        <v>4413</v>
      </c>
      <c r="I927" s="39" t="s">
        <v>3742</v>
      </c>
      <c r="J927" s="42">
        <v>10</v>
      </c>
      <c r="K927" s="43">
        <v>6525.02</v>
      </c>
      <c r="L927" s="43">
        <v>7308.02</v>
      </c>
      <c r="M927" s="43">
        <v>652.5</v>
      </c>
      <c r="N927" s="39" t="s">
        <v>3743</v>
      </c>
      <c r="O927" s="39" t="s">
        <v>4315</v>
      </c>
      <c r="P927" s="39" t="s">
        <v>2865</v>
      </c>
      <c r="Q927" s="37">
        <v>10</v>
      </c>
      <c r="R927" s="38" t="s">
        <v>4316</v>
      </c>
      <c r="S927" s="36" t="s">
        <v>3744</v>
      </c>
      <c r="T927" s="36" t="s">
        <v>4014</v>
      </c>
      <c r="U927" s="22" t="str">
        <f>IFERROR(VLOOKUP(C927,Mapping!B:H,5,0),"RBM to inform")</f>
        <v>MUMBAI</v>
      </c>
      <c r="V927" s="22" t="str">
        <f>IFERROR(VLOOKUP(C927,Mapping!B:H,6,0),"RBM to inform")</f>
        <v>MUMBAI ABM</v>
      </c>
      <c r="W927" s="22" t="str">
        <f>IFERROR(VLOOKUP(C927,Mapping!B:H,7,0),"RBM to inform")</f>
        <v>MUMBAI SM</v>
      </c>
    </row>
    <row r="928" spans="1:23">
      <c r="A928" s="39" t="s">
        <v>6510</v>
      </c>
      <c r="B928" s="41">
        <v>44708</v>
      </c>
      <c r="C928" s="39" t="s">
        <v>2865</v>
      </c>
      <c r="D928" s="39" t="s">
        <v>324</v>
      </c>
      <c r="E928" s="39" t="s">
        <v>4188</v>
      </c>
      <c r="F928" s="39" t="s">
        <v>4189</v>
      </c>
      <c r="G928" s="39" t="s">
        <v>3741</v>
      </c>
      <c r="H928" s="39" t="s">
        <v>4190</v>
      </c>
      <c r="I928" s="39" t="s">
        <v>3742</v>
      </c>
      <c r="J928" s="42">
        <v>10</v>
      </c>
      <c r="K928" s="43">
        <v>13050.05</v>
      </c>
      <c r="L928" s="43">
        <v>14616.05</v>
      </c>
      <c r="M928" s="43">
        <v>1305</v>
      </c>
      <c r="N928" s="39" t="s">
        <v>3743</v>
      </c>
      <c r="O928" s="39" t="s">
        <v>4315</v>
      </c>
      <c r="P928" s="39" t="s">
        <v>2865</v>
      </c>
      <c r="Q928" s="37">
        <v>10</v>
      </c>
      <c r="R928" s="38" t="s">
        <v>4316</v>
      </c>
      <c r="S928" s="36" t="s">
        <v>3744</v>
      </c>
      <c r="T928" s="36" t="s">
        <v>4014</v>
      </c>
      <c r="U928" s="22" t="str">
        <f>IFERROR(VLOOKUP(C928,Mapping!B:H,5,0),"RBM to inform")</f>
        <v>MUMBAI</v>
      </c>
      <c r="V928" s="22" t="str">
        <f>IFERROR(VLOOKUP(C928,Mapping!B:H,6,0),"RBM to inform")</f>
        <v>MUMBAI ABM</v>
      </c>
      <c r="W928" s="22" t="str">
        <f>IFERROR(VLOOKUP(C928,Mapping!B:H,7,0),"RBM to inform")</f>
        <v>MUMBAI SM</v>
      </c>
    </row>
    <row r="929" spans="1:23">
      <c r="A929" s="39" t="s">
        <v>6511</v>
      </c>
      <c r="B929" s="41">
        <v>44708</v>
      </c>
      <c r="C929" s="39" t="s">
        <v>2032</v>
      </c>
      <c r="D929" s="39" t="s">
        <v>1088</v>
      </c>
      <c r="E929" s="39" t="s">
        <v>4197</v>
      </c>
      <c r="F929" s="39" t="s">
        <v>4198</v>
      </c>
      <c r="G929" s="39" t="s">
        <v>3741</v>
      </c>
      <c r="H929" s="39" t="s">
        <v>4413</v>
      </c>
      <c r="I929" s="39" t="s">
        <v>3742</v>
      </c>
      <c r="J929" s="42">
        <v>96</v>
      </c>
      <c r="K929" s="43">
        <v>62639.97</v>
      </c>
      <c r="L929" s="43">
        <v>70156.77</v>
      </c>
      <c r="M929" s="43">
        <v>652.5</v>
      </c>
      <c r="N929" s="39" t="s">
        <v>3743</v>
      </c>
      <c r="O929" s="39" t="s">
        <v>4315</v>
      </c>
      <c r="P929" s="39" t="s">
        <v>2032</v>
      </c>
      <c r="Q929" s="37">
        <v>96</v>
      </c>
      <c r="R929" s="38" t="s">
        <v>4316</v>
      </c>
      <c r="S929" s="36" t="s">
        <v>3744</v>
      </c>
      <c r="T929" s="36" t="s">
        <v>4014</v>
      </c>
      <c r="U929" s="22" t="str">
        <f>IFERROR(VLOOKUP(C929,Mapping!B:H,5,0),"RBM to inform")</f>
        <v>MUMBAI</v>
      </c>
      <c r="V929" s="22" t="str">
        <f>IFERROR(VLOOKUP(C929,Mapping!B:H,6,0),"RBM to inform")</f>
        <v>MUMBAI ABM</v>
      </c>
      <c r="W929" s="22" t="str">
        <f>IFERROR(VLOOKUP(C929,Mapping!B:H,7,0),"RBM to inform")</f>
        <v>MUMBAI SM</v>
      </c>
    </row>
    <row r="930" spans="1:23">
      <c r="A930" s="39" t="s">
        <v>6511</v>
      </c>
      <c r="B930" s="41">
        <v>44708</v>
      </c>
      <c r="C930" s="39" t="s">
        <v>2032</v>
      </c>
      <c r="D930" s="39" t="s">
        <v>1088</v>
      </c>
      <c r="E930" s="39" t="s">
        <v>4135</v>
      </c>
      <c r="F930" s="39" t="s">
        <v>4136</v>
      </c>
      <c r="G930" s="39" t="s">
        <v>3741</v>
      </c>
      <c r="H930" s="39" t="s">
        <v>4193</v>
      </c>
      <c r="I930" s="39" t="s">
        <v>3742</v>
      </c>
      <c r="J930" s="42">
        <v>48</v>
      </c>
      <c r="K930" s="43">
        <v>15675.35</v>
      </c>
      <c r="L930" s="43">
        <v>17556.39</v>
      </c>
      <c r="M930" s="43">
        <v>326.57</v>
      </c>
      <c r="N930" s="39" t="s">
        <v>3743</v>
      </c>
      <c r="O930" s="39" t="s">
        <v>4315</v>
      </c>
      <c r="P930" s="39" t="s">
        <v>2032</v>
      </c>
      <c r="Q930" s="37">
        <v>48</v>
      </c>
      <c r="R930" s="38" t="s">
        <v>4316</v>
      </c>
      <c r="S930" s="36" t="s">
        <v>3744</v>
      </c>
      <c r="T930" s="36" t="s">
        <v>4014</v>
      </c>
      <c r="U930" s="22" t="str">
        <f>IFERROR(VLOOKUP(C930,Mapping!B:H,5,0),"RBM to inform")</f>
        <v>MUMBAI</v>
      </c>
      <c r="V930" s="22" t="str">
        <f>IFERROR(VLOOKUP(C930,Mapping!B:H,6,0),"RBM to inform")</f>
        <v>MUMBAI ABM</v>
      </c>
      <c r="W930" s="22" t="str">
        <f>IFERROR(VLOOKUP(C930,Mapping!B:H,7,0),"RBM to inform")</f>
        <v>MUMBAI SM</v>
      </c>
    </row>
    <row r="931" spans="1:23">
      <c r="A931" s="39" t="s">
        <v>6594</v>
      </c>
      <c r="B931" s="41">
        <v>44708</v>
      </c>
      <c r="C931" s="39" t="s">
        <v>2026</v>
      </c>
      <c r="D931" s="39" t="s">
        <v>322</v>
      </c>
      <c r="E931" s="39" t="s">
        <v>4183</v>
      </c>
      <c r="F931" s="39" t="s">
        <v>4184</v>
      </c>
      <c r="G931" s="39" t="s">
        <v>3741</v>
      </c>
      <c r="H931" s="39" t="s">
        <v>4185</v>
      </c>
      <c r="I931" s="39" t="s">
        <v>3742</v>
      </c>
      <c r="J931" s="42">
        <v>18</v>
      </c>
      <c r="K931" s="43">
        <v>23489.83</v>
      </c>
      <c r="L931" s="43">
        <v>26308.63</v>
      </c>
      <c r="M931" s="43">
        <v>1305</v>
      </c>
      <c r="N931" s="39" t="s">
        <v>3743</v>
      </c>
      <c r="O931" s="39" t="s">
        <v>4315</v>
      </c>
      <c r="P931" s="39" t="s">
        <v>2026</v>
      </c>
      <c r="Q931" s="37">
        <v>18</v>
      </c>
      <c r="R931" s="38" t="s">
        <v>4316</v>
      </c>
      <c r="S931" s="36" t="s">
        <v>3744</v>
      </c>
      <c r="T931" s="36" t="s">
        <v>4014</v>
      </c>
      <c r="U931" s="22" t="str">
        <f>IFERROR(VLOOKUP(C931,Mapping!B:H,5,0),"RBM to inform")</f>
        <v>MUMBAI</v>
      </c>
      <c r="V931" s="22" t="str">
        <f>IFERROR(VLOOKUP(C931,Mapping!B:H,6,0),"RBM to inform")</f>
        <v>MUMBAI ABM</v>
      </c>
      <c r="W931" s="22" t="str">
        <f>IFERROR(VLOOKUP(C931,Mapping!B:H,7,0),"RBM to inform")</f>
        <v>MUMBAI SM</v>
      </c>
    </row>
    <row r="932" spans="1:23">
      <c r="A932" s="39" t="s">
        <v>6595</v>
      </c>
      <c r="B932" s="41">
        <v>44708</v>
      </c>
      <c r="C932" s="39" t="s">
        <v>2062</v>
      </c>
      <c r="D932" s="39" t="s">
        <v>4613</v>
      </c>
      <c r="E932" s="39" t="s">
        <v>4197</v>
      </c>
      <c r="F932" s="39" t="s">
        <v>4198</v>
      </c>
      <c r="G932" s="39" t="s">
        <v>3741</v>
      </c>
      <c r="H932" s="39" t="s">
        <v>4413</v>
      </c>
      <c r="I932" s="39" t="s">
        <v>3742</v>
      </c>
      <c r="J932" s="42">
        <v>54</v>
      </c>
      <c r="K932" s="43">
        <v>35235.07</v>
      </c>
      <c r="L932" s="43">
        <v>39463.269999999997</v>
      </c>
      <c r="M932" s="43">
        <v>652.5</v>
      </c>
      <c r="N932" s="39" t="s">
        <v>3743</v>
      </c>
      <c r="O932" s="39" t="s">
        <v>4315</v>
      </c>
      <c r="P932" s="39" t="s">
        <v>2062</v>
      </c>
      <c r="Q932" s="37">
        <v>54</v>
      </c>
      <c r="R932" s="38" t="s">
        <v>4316</v>
      </c>
      <c r="S932" s="36" t="s">
        <v>3744</v>
      </c>
      <c r="T932" s="36" t="s">
        <v>4014</v>
      </c>
      <c r="U932" s="22" t="str">
        <f>IFERROR(VLOOKUP(C932,Mapping!B:H,5,0),"RBM to inform")</f>
        <v>MUMBAI</v>
      </c>
      <c r="V932" s="22" t="str">
        <f>IFERROR(VLOOKUP(C932,Mapping!B:H,6,0),"RBM to inform")</f>
        <v>MUMBAI ABM</v>
      </c>
      <c r="W932" s="22" t="str">
        <f>IFERROR(VLOOKUP(C932,Mapping!B:H,7,0),"RBM to inform")</f>
        <v>MUMBAI SM</v>
      </c>
    </row>
    <row r="933" spans="1:23">
      <c r="A933" s="39" t="s">
        <v>6595</v>
      </c>
      <c r="B933" s="41">
        <v>44708</v>
      </c>
      <c r="C933" s="39" t="s">
        <v>2062</v>
      </c>
      <c r="D933" s="39" t="s">
        <v>4613</v>
      </c>
      <c r="E933" s="39" t="s">
        <v>4183</v>
      </c>
      <c r="F933" s="39" t="s">
        <v>4184</v>
      </c>
      <c r="G933" s="39" t="s">
        <v>3741</v>
      </c>
      <c r="H933" s="39" t="s">
        <v>4185</v>
      </c>
      <c r="I933" s="39" t="s">
        <v>3742</v>
      </c>
      <c r="J933" s="42">
        <v>6</v>
      </c>
      <c r="K933" s="43">
        <v>7830.02</v>
      </c>
      <c r="L933" s="43">
        <v>8769.6200000000008</v>
      </c>
      <c r="M933" s="43">
        <v>1305</v>
      </c>
      <c r="N933" s="39" t="s">
        <v>3743</v>
      </c>
      <c r="O933" s="39" t="s">
        <v>4315</v>
      </c>
      <c r="P933" s="39" t="s">
        <v>2062</v>
      </c>
      <c r="Q933" s="37">
        <v>6</v>
      </c>
      <c r="R933" s="38" t="s">
        <v>4316</v>
      </c>
      <c r="S933" s="36" t="s">
        <v>3744</v>
      </c>
      <c r="T933" s="36" t="s">
        <v>4014</v>
      </c>
      <c r="U933" s="22" t="str">
        <f>IFERROR(VLOOKUP(C933,Mapping!B:H,5,0),"RBM to inform")</f>
        <v>MUMBAI</v>
      </c>
      <c r="V933" s="22" t="str">
        <f>IFERROR(VLOOKUP(C933,Mapping!B:H,6,0),"RBM to inform")</f>
        <v>MUMBAI ABM</v>
      </c>
      <c r="W933" s="22" t="str">
        <f>IFERROR(VLOOKUP(C933,Mapping!B:H,7,0),"RBM to inform")</f>
        <v>MUMBAI SM</v>
      </c>
    </row>
    <row r="934" spans="1:23">
      <c r="A934" s="39" t="s">
        <v>6596</v>
      </c>
      <c r="B934" s="41">
        <v>44708</v>
      </c>
      <c r="C934" s="39" t="s">
        <v>2057</v>
      </c>
      <c r="D934" s="39" t="s">
        <v>2058</v>
      </c>
      <c r="E934" s="39" t="s">
        <v>4197</v>
      </c>
      <c r="F934" s="39" t="s">
        <v>4198</v>
      </c>
      <c r="G934" s="39" t="s">
        <v>3741</v>
      </c>
      <c r="H934" s="39" t="s">
        <v>4413</v>
      </c>
      <c r="I934" s="39" t="s">
        <v>3742</v>
      </c>
      <c r="J934" s="42">
        <v>20</v>
      </c>
      <c r="K934" s="43">
        <v>13049.92</v>
      </c>
      <c r="L934" s="43">
        <v>14615.92</v>
      </c>
      <c r="M934" s="43">
        <v>652.5</v>
      </c>
      <c r="N934" s="39" t="s">
        <v>3743</v>
      </c>
      <c r="O934" s="39" t="s">
        <v>4315</v>
      </c>
      <c r="P934" s="39" t="s">
        <v>2057</v>
      </c>
      <c r="Q934" s="37">
        <v>20</v>
      </c>
      <c r="R934" s="38" t="s">
        <v>4316</v>
      </c>
      <c r="S934" s="36" t="s">
        <v>3744</v>
      </c>
      <c r="T934" s="36" t="s">
        <v>4014</v>
      </c>
      <c r="U934" s="22" t="str">
        <f>IFERROR(VLOOKUP(C934,Mapping!B:H,5,0),"RBM to inform")</f>
        <v>MUMBAI</v>
      </c>
      <c r="V934" s="22" t="str">
        <f>IFERROR(VLOOKUP(C934,Mapping!B:H,6,0),"RBM to inform")</f>
        <v>MUMBAI ABM</v>
      </c>
      <c r="W934" s="22" t="str">
        <f>IFERROR(VLOOKUP(C934,Mapping!B:H,7,0),"RBM to inform")</f>
        <v>MUMBAI SM</v>
      </c>
    </row>
    <row r="935" spans="1:23">
      <c r="A935" s="39" t="s">
        <v>6596</v>
      </c>
      <c r="B935" s="41">
        <v>44708</v>
      </c>
      <c r="C935" s="39" t="s">
        <v>2057</v>
      </c>
      <c r="D935" s="39" t="s">
        <v>2058</v>
      </c>
      <c r="E935" s="39" t="s">
        <v>4135</v>
      </c>
      <c r="F935" s="39" t="s">
        <v>4136</v>
      </c>
      <c r="G935" s="39" t="s">
        <v>3741</v>
      </c>
      <c r="H935" s="39" t="s">
        <v>4193</v>
      </c>
      <c r="I935" s="39" t="s">
        <v>3742</v>
      </c>
      <c r="J935" s="42">
        <v>10</v>
      </c>
      <c r="K935" s="43">
        <v>3265.68</v>
      </c>
      <c r="L935" s="43">
        <v>3657.56</v>
      </c>
      <c r="M935" s="43">
        <v>326.57</v>
      </c>
      <c r="N935" s="39" t="s">
        <v>3743</v>
      </c>
      <c r="O935" s="39" t="s">
        <v>4315</v>
      </c>
      <c r="P935" s="39" t="s">
        <v>2057</v>
      </c>
      <c r="Q935" s="37">
        <v>10</v>
      </c>
      <c r="R935" s="38" t="s">
        <v>4316</v>
      </c>
      <c r="S935" s="36" t="s">
        <v>3744</v>
      </c>
      <c r="T935" s="36" t="s">
        <v>4014</v>
      </c>
      <c r="U935" s="22" t="str">
        <f>IFERROR(VLOOKUP(C935,Mapping!B:H,5,0),"RBM to inform")</f>
        <v>MUMBAI</v>
      </c>
      <c r="V935" s="22" t="str">
        <f>IFERROR(VLOOKUP(C935,Mapping!B:H,6,0),"RBM to inform")</f>
        <v>MUMBAI ABM</v>
      </c>
      <c r="W935" s="22" t="str">
        <f>IFERROR(VLOOKUP(C935,Mapping!B:H,7,0),"RBM to inform")</f>
        <v>MUMBAI SM</v>
      </c>
    </row>
    <row r="936" spans="1:23">
      <c r="A936" s="39" t="s">
        <v>6597</v>
      </c>
      <c r="B936" s="41">
        <v>44708</v>
      </c>
      <c r="C936" s="39" t="s">
        <v>3196</v>
      </c>
      <c r="D936" s="39" t="s">
        <v>1244</v>
      </c>
      <c r="E936" s="39" t="s">
        <v>4183</v>
      </c>
      <c r="F936" s="39" t="s">
        <v>4184</v>
      </c>
      <c r="G936" s="39" t="s">
        <v>3741</v>
      </c>
      <c r="H936" s="39" t="s">
        <v>4185</v>
      </c>
      <c r="I936" s="39" t="s">
        <v>3742</v>
      </c>
      <c r="J936" s="42">
        <v>3</v>
      </c>
      <c r="K936" s="43">
        <v>3914.83</v>
      </c>
      <c r="L936" s="43">
        <v>4384.63</v>
      </c>
      <c r="M936" s="43">
        <v>1305</v>
      </c>
      <c r="N936" s="39" t="s">
        <v>3743</v>
      </c>
      <c r="O936" s="39" t="s">
        <v>4315</v>
      </c>
      <c r="P936" s="39" t="s">
        <v>3196</v>
      </c>
      <c r="Q936" s="37">
        <v>3</v>
      </c>
      <c r="R936" s="38" t="s">
        <v>4316</v>
      </c>
      <c r="S936" s="36" t="s">
        <v>3744</v>
      </c>
      <c r="T936" s="36" t="s">
        <v>4014</v>
      </c>
      <c r="U936" s="22" t="str">
        <f>IFERROR(VLOOKUP(C936,Mapping!B:H,5,0),"RBM to inform")</f>
        <v>MUMBAI</v>
      </c>
      <c r="V936" s="22" t="str">
        <f>IFERROR(VLOOKUP(C936,Mapping!B:H,6,0),"RBM to inform")</f>
        <v>MUMBAI ABM</v>
      </c>
      <c r="W936" s="22" t="str">
        <f>IFERROR(VLOOKUP(C936,Mapping!B:H,7,0),"RBM to inform")</f>
        <v>MUMBAI SM</v>
      </c>
    </row>
    <row r="937" spans="1:23">
      <c r="A937" s="39" t="s">
        <v>6598</v>
      </c>
      <c r="B937" s="41">
        <v>44708</v>
      </c>
      <c r="C937" s="39" t="s">
        <v>2038</v>
      </c>
      <c r="D937" s="39" t="s">
        <v>4314</v>
      </c>
      <c r="E937" s="39" t="s">
        <v>4197</v>
      </c>
      <c r="F937" s="39" t="s">
        <v>4198</v>
      </c>
      <c r="G937" s="39" t="s">
        <v>3741</v>
      </c>
      <c r="H937" s="39" t="s">
        <v>4413</v>
      </c>
      <c r="I937" s="39" t="s">
        <v>3742</v>
      </c>
      <c r="J937" s="42">
        <v>30</v>
      </c>
      <c r="K937" s="43">
        <v>19575</v>
      </c>
      <c r="L937" s="43">
        <v>21924</v>
      </c>
      <c r="M937" s="43">
        <v>652.5</v>
      </c>
      <c r="N937" s="39" t="s">
        <v>3743</v>
      </c>
      <c r="O937" s="39" t="s">
        <v>4315</v>
      </c>
      <c r="P937" s="39" t="s">
        <v>2038</v>
      </c>
      <c r="Q937" s="37">
        <v>30</v>
      </c>
      <c r="R937" s="38" t="s">
        <v>4316</v>
      </c>
      <c r="S937" s="36" t="s">
        <v>3744</v>
      </c>
      <c r="T937" s="36" t="s">
        <v>4014</v>
      </c>
      <c r="U937" s="22" t="str">
        <f>IFERROR(VLOOKUP(C937,Mapping!B:H,5,0),"RBM to inform")</f>
        <v>MUMBAI</v>
      </c>
      <c r="V937" s="22" t="str">
        <f>IFERROR(VLOOKUP(C937,Mapping!B:H,6,0),"RBM to inform")</f>
        <v>MUMBAI ABM</v>
      </c>
      <c r="W937" s="22" t="str">
        <f>IFERROR(VLOOKUP(C937,Mapping!B:H,7,0),"RBM to inform")</f>
        <v>MUMBAI SM</v>
      </c>
    </row>
    <row r="938" spans="1:23">
      <c r="A938" s="39" t="s">
        <v>6599</v>
      </c>
      <c r="B938" s="41">
        <v>44708</v>
      </c>
      <c r="C938" s="39" t="s">
        <v>2048</v>
      </c>
      <c r="D938" s="39" t="s">
        <v>1315</v>
      </c>
      <c r="E938" s="39" t="s">
        <v>4197</v>
      </c>
      <c r="F938" s="39" t="s">
        <v>4198</v>
      </c>
      <c r="G938" s="39" t="s">
        <v>3741</v>
      </c>
      <c r="H938" s="39" t="s">
        <v>4413</v>
      </c>
      <c r="I938" s="39" t="s">
        <v>3742</v>
      </c>
      <c r="J938" s="42">
        <v>8</v>
      </c>
      <c r="K938" s="43">
        <v>5219.92</v>
      </c>
      <c r="L938" s="43">
        <v>5846.32</v>
      </c>
      <c r="M938" s="43">
        <v>652.5</v>
      </c>
      <c r="N938" s="39" t="s">
        <v>3743</v>
      </c>
      <c r="O938" s="39" t="s">
        <v>4315</v>
      </c>
      <c r="P938" s="39" t="s">
        <v>2048</v>
      </c>
      <c r="Q938" s="37">
        <v>8</v>
      </c>
      <c r="R938" s="38" t="s">
        <v>4316</v>
      </c>
      <c r="S938" s="36" t="s">
        <v>3744</v>
      </c>
      <c r="T938" s="36" t="s">
        <v>4014</v>
      </c>
      <c r="U938" s="22" t="str">
        <f>IFERROR(VLOOKUP(C938,Mapping!B:H,5,0),"RBM to inform")</f>
        <v>MUMBAI</v>
      </c>
      <c r="V938" s="22" t="str">
        <f>IFERROR(VLOOKUP(C938,Mapping!B:H,6,0),"RBM to inform")</f>
        <v>MUMBAI ABM</v>
      </c>
      <c r="W938" s="22" t="str">
        <f>IFERROR(VLOOKUP(C938,Mapping!B:H,7,0),"RBM to inform")</f>
        <v>MUMBAI SM</v>
      </c>
    </row>
    <row r="939" spans="1:23">
      <c r="A939" s="39" t="s">
        <v>6599</v>
      </c>
      <c r="B939" s="41">
        <v>44708</v>
      </c>
      <c r="C939" s="39" t="s">
        <v>2048</v>
      </c>
      <c r="D939" s="39" t="s">
        <v>1315</v>
      </c>
      <c r="E939" s="39" t="s">
        <v>4183</v>
      </c>
      <c r="F939" s="39" t="s">
        <v>4184</v>
      </c>
      <c r="G939" s="39" t="s">
        <v>3741</v>
      </c>
      <c r="H939" s="39" t="s">
        <v>4185</v>
      </c>
      <c r="I939" s="39" t="s">
        <v>3742</v>
      </c>
      <c r="J939" s="42">
        <v>4</v>
      </c>
      <c r="K939" s="43">
        <v>5219.92</v>
      </c>
      <c r="L939" s="43">
        <v>5846.32</v>
      </c>
      <c r="M939" s="43">
        <v>1305</v>
      </c>
      <c r="N939" s="39" t="s">
        <v>3743</v>
      </c>
      <c r="O939" s="39" t="s">
        <v>4315</v>
      </c>
      <c r="P939" s="39" t="s">
        <v>2048</v>
      </c>
      <c r="Q939" s="37">
        <v>4</v>
      </c>
      <c r="R939" s="38" t="s">
        <v>4316</v>
      </c>
      <c r="S939" s="36" t="s">
        <v>3744</v>
      </c>
      <c r="T939" s="36" t="s">
        <v>4014</v>
      </c>
      <c r="U939" s="22" t="str">
        <f>IFERROR(VLOOKUP(C939,Mapping!B:H,5,0),"RBM to inform")</f>
        <v>MUMBAI</v>
      </c>
      <c r="V939" s="22" t="str">
        <f>IFERROR(VLOOKUP(C939,Mapping!B:H,6,0),"RBM to inform")</f>
        <v>MUMBAI ABM</v>
      </c>
      <c r="W939" s="22" t="str">
        <f>IFERROR(VLOOKUP(C939,Mapping!B:H,7,0),"RBM to inform")</f>
        <v>MUMBAI SM</v>
      </c>
    </row>
    <row r="940" spans="1:23">
      <c r="A940" s="39" t="s">
        <v>6599</v>
      </c>
      <c r="B940" s="41">
        <v>44708</v>
      </c>
      <c r="C940" s="39" t="s">
        <v>2048</v>
      </c>
      <c r="D940" s="39" t="s">
        <v>1315</v>
      </c>
      <c r="E940" s="39" t="s">
        <v>4135</v>
      </c>
      <c r="F940" s="39" t="s">
        <v>4136</v>
      </c>
      <c r="G940" s="39" t="s">
        <v>3741</v>
      </c>
      <c r="H940" s="39" t="s">
        <v>4193</v>
      </c>
      <c r="I940" s="39" t="s">
        <v>3742</v>
      </c>
      <c r="J940" s="42">
        <v>12</v>
      </c>
      <c r="K940" s="43">
        <v>3918.78</v>
      </c>
      <c r="L940" s="43">
        <v>4389.04</v>
      </c>
      <c r="M940" s="43">
        <v>326.57</v>
      </c>
      <c r="N940" s="39" t="s">
        <v>3743</v>
      </c>
      <c r="O940" s="39" t="s">
        <v>4315</v>
      </c>
      <c r="P940" s="39" t="s">
        <v>2048</v>
      </c>
      <c r="Q940" s="37">
        <v>12</v>
      </c>
      <c r="R940" s="38" t="s">
        <v>4316</v>
      </c>
      <c r="S940" s="36" t="s">
        <v>3744</v>
      </c>
      <c r="T940" s="36" t="s">
        <v>4014</v>
      </c>
      <c r="U940" s="22" t="str">
        <f>IFERROR(VLOOKUP(C940,Mapping!B:H,5,0),"RBM to inform")</f>
        <v>MUMBAI</v>
      </c>
      <c r="V940" s="22" t="str">
        <f>IFERROR(VLOOKUP(C940,Mapping!B:H,6,0),"RBM to inform")</f>
        <v>MUMBAI ABM</v>
      </c>
      <c r="W940" s="22" t="str">
        <f>IFERROR(VLOOKUP(C940,Mapping!B:H,7,0),"RBM to inform")</f>
        <v>MUMBAI SM</v>
      </c>
    </row>
    <row r="941" spans="1:23">
      <c r="A941" s="39" t="s">
        <v>6600</v>
      </c>
      <c r="B941" s="41">
        <v>44708</v>
      </c>
      <c r="C941" s="39" t="s">
        <v>2018</v>
      </c>
      <c r="D941" s="39" t="s">
        <v>1685</v>
      </c>
      <c r="E941" s="39" t="s">
        <v>4197</v>
      </c>
      <c r="F941" s="39" t="s">
        <v>4198</v>
      </c>
      <c r="G941" s="39" t="s">
        <v>3741</v>
      </c>
      <c r="H941" s="39" t="s">
        <v>4413</v>
      </c>
      <c r="I941" s="39" t="s">
        <v>3742</v>
      </c>
      <c r="J941" s="42">
        <v>31</v>
      </c>
      <c r="K941" s="43">
        <v>20227.41</v>
      </c>
      <c r="L941" s="43">
        <v>22654.71</v>
      </c>
      <c r="M941" s="43">
        <v>652.5</v>
      </c>
      <c r="N941" s="39" t="s">
        <v>3743</v>
      </c>
      <c r="O941" s="39" t="s">
        <v>4315</v>
      </c>
      <c r="P941" s="39" t="s">
        <v>4616</v>
      </c>
      <c r="Q941" s="37">
        <v>31</v>
      </c>
      <c r="R941" s="38" t="s">
        <v>4316</v>
      </c>
      <c r="S941" s="36" t="s">
        <v>3744</v>
      </c>
      <c r="T941" s="36" t="s">
        <v>4014</v>
      </c>
      <c r="U941" s="22" t="str">
        <f>IFERROR(VLOOKUP(C941,Mapping!B:H,5,0),"RBM to inform")</f>
        <v>MUMBAI</v>
      </c>
      <c r="V941" s="22" t="str">
        <f>IFERROR(VLOOKUP(C941,Mapping!B:H,6,0),"RBM to inform")</f>
        <v>MUMBAI ABM</v>
      </c>
      <c r="W941" s="22" t="str">
        <f>IFERROR(VLOOKUP(C941,Mapping!B:H,7,0),"RBM to inform")</f>
        <v>MUMBAI SM</v>
      </c>
    </row>
    <row r="942" spans="1:23">
      <c r="A942" s="39" t="s">
        <v>6600</v>
      </c>
      <c r="B942" s="41">
        <v>44708</v>
      </c>
      <c r="C942" s="39" t="s">
        <v>2018</v>
      </c>
      <c r="D942" s="39" t="s">
        <v>1685</v>
      </c>
      <c r="E942" s="39" t="s">
        <v>4183</v>
      </c>
      <c r="F942" s="39" t="s">
        <v>4184</v>
      </c>
      <c r="G942" s="39" t="s">
        <v>3741</v>
      </c>
      <c r="H942" s="39" t="s">
        <v>4185</v>
      </c>
      <c r="I942" s="39" t="s">
        <v>3742</v>
      </c>
      <c r="J942" s="42">
        <v>8</v>
      </c>
      <c r="K942" s="43">
        <v>10439.959999999999</v>
      </c>
      <c r="L942" s="43">
        <v>11692.76</v>
      </c>
      <c r="M942" s="43">
        <v>1305</v>
      </c>
      <c r="N942" s="39" t="s">
        <v>3743</v>
      </c>
      <c r="O942" s="39" t="s">
        <v>4315</v>
      </c>
      <c r="P942" s="39" t="s">
        <v>4616</v>
      </c>
      <c r="Q942" s="37">
        <v>8</v>
      </c>
      <c r="R942" s="38" t="s">
        <v>4316</v>
      </c>
      <c r="S942" s="36" t="s">
        <v>3744</v>
      </c>
      <c r="T942" s="36" t="s">
        <v>4014</v>
      </c>
      <c r="U942" s="22" t="str">
        <f>IFERROR(VLOOKUP(C942,Mapping!B:H,5,0),"RBM to inform")</f>
        <v>MUMBAI</v>
      </c>
      <c r="V942" s="22" t="str">
        <f>IFERROR(VLOOKUP(C942,Mapping!B:H,6,0),"RBM to inform")</f>
        <v>MUMBAI ABM</v>
      </c>
      <c r="W942" s="22" t="str">
        <f>IFERROR(VLOOKUP(C942,Mapping!B:H,7,0),"RBM to inform")</f>
        <v>MUMBAI SM</v>
      </c>
    </row>
    <row r="943" spans="1:23">
      <c r="A943" s="39" t="s">
        <v>6600</v>
      </c>
      <c r="B943" s="41">
        <v>44708</v>
      </c>
      <c r="C943" s="39" t="s">
        <v>2018</v>
      </c>
      <c r="D943" s="39" t="s">
        <v>1685</v>
      </c>
      <c r="E943" s="39" t="s">
        <v>4135</v>
      </c>
      <c r="F943" s="39" t="s">
        <v>4136</v>
      </c>
      <c r="G943" s="39" t="s">
        <v>3741</v>
      </c>
      <c r="H943" s="39" t="s">
        <v>4193</v>
      </c>
      <c r="I943" s="39" t="s">
        <v>3742</v>
      </c>
      <c r="J943" s="42">
        <v>34</v>
      </c>
      <c r="K943" s="43">
        <v>11103.34</v>
      </c>
      <c r="L943" s="43">
        <v>12435.74</v>
      </c>
      <c r="M943" s="43">
        <v>326.57</v>
      </c>
      <c r="N943" s="39" t="s">
        <v>3743</v>
      </c>
      <c r="O943" s="39" t="s">
        <v>4315</v>
      </c>
      <c r="P943" s="39" t="s">
        <v>4616</v>
      </c>
      <c r="Q943" s="37">
        <v>34</v>
      </c>
      <c r="R943" s="38" t="s">
        <v>4316</v>
      </c>
      <c r="S943" s="36" t="s">
        <v>3744</v>
      </c>
      <c r="T943" s="36" t="s">
        <v>4014</v>
      </c>
      <c r="U943" s="22" t="str">
        <f>IFERROR(VLOOKUP(C943,Mapping!B:H,5,0),"RBM to inform")</f>
        <v>MUMBAI</v>
      </c>
      <c r="V943" s="22" t="str">
        <f>IFERROR(VLOOKUP(C943,Mapping!B:H,6,0),"RBM to inform")</f>
        <v>MUMBAI ABM</v>
      </c>
      <c r="W943" s="22" t="str">
        <f>IFERROR(VLOOKUP(C943,Mapping!B:H,7,0),"RBM to inform")</f>
        <v>MUMBAI SM</v>
      </c>
    </row>
    <row r="944" spans="1:23">
      <c r="A944" s="39" t="s">
        <v>6601</v>
      </c>
      <c r="B944" s="41">
        <v>44708</v>
      </c>
      <c r="C944" s="39" t="s">
        <v>2018</v>
      </c>
      <c r="D944" s="39" t="s">
        <v>1685</v>
      </c>
      <c r="E944" s="39" t="s">
        <v>4197</v>
      </c>
      <c r="F944" s="39" t="s">
        <v>4198</v>
      </c>
      <c r="G944" s="39" t="s">
        <v>3741</v>
      </c>
      <c r="H944" s="39" t="s">
        <v>4413</v>
      </c>
      <c r="I944" s="39" t="s">
        <v>3742</v>
      </c>
      <c r="J944" s="42">
        <v>58</v>
      </c>
      <c r="K944" s="43">
        <v>37845.24</v>
      </c>
      <c r="L944" s="43">
        <v>42386.64</v>
      </c>
      <c r="M944" s="43">
        <v>652.5</v>
      </c>
      <c r="N944" s="39" t="s">
        <v>3743</v>
      </c>
      <c r="O944" s="39" t="s">
        <v>4315</v>
      </c>
      <c r="P944" s="39" t="s">
        <v>4616</v>
      </c>
      <c r="Q944" s="37">
        <v>58</v>
      </c>
      <c r="R944" s="38" t="s">
        <v>4316</v>
      </c>
      <c r="S944" s="36" t="s">
        <v>3744</v>
      </c>
      <c r="T944" s="36" t="s">
        <v>4014</v>
      </c>
      <c r="U944" s="22" t="str">
        <f>IFERROR(VLOOKUP(C944,Mapping!B:H,5,0),"RBM to inform")</f>
        <v>MUMBAI</v>
      </c>
      <c r="V944" s="22" t="str">
        <f>IFERROR(VLOOKUP(C944,Mapping!B:H,6,0),"RBM to inform")</f>
        <v>MUMBAI ABM</v>
      </c>
      <c r="W944" s="22" t="str">
        <f>IFERROR(VLOOKUP(C944,Mapping!B:H,7,0),"RBM to inform")</f>
        <v>MUMBAI SM</v>
      </c>
    </row>
    <row r="945" spans="1:23">
      <c r="A945" s="39" t="s">
        <v>6601</v>
      </c>
      <c r="B945" s="41">
        <v>44708</v>
      </c>
      <c r="C945" s="39" t="s">
        <v>2018</v>
      </c>
      <c r="D945" s="39" t="s">
        <v>1685</v>
      </c>
      <c r="E945" s="39" t="s">
        <v>4188</v>
      </c>
      <c r="F945" s="39" t="s">
        <v>4189</v>
      </c>
      <c r="G945" s="39" t="s">
        <v>3741</v>
      </c>
      <c r="H945" s="39" t="s">
        <v>4190</v>
      </c>
      <c r="I945" s="39" t="s">
        <v>3742</v>
      </c>
      <c r="J945" s="42">
        <v>3</v>
      </c>
      <c r="K945" s="43">
        <v>3915.02</v>
      </c>
      <c r="L945" s="43">
        <v>4384.82</v>
      </c>
      <c r="M945" s="43">
        <v>1305</v>
      </c>
      <c r="N945" s="39" t="s">
        <v>3743</v>
      </c>
      <c r="O945" s="39" t="s">
        <v>4315</v>
      </c>
      <c r="P945" s="39" t="s">
        <v>4616</v>
      </c>
      <c r="Q945" s="37">
        <v>3</v>
      </c>
      <c r="R945" s="38" t="s">
        <v>4316</v>
      </c>
      <c r="S945" s="36" t="s">
        <v>3744</v>
      </c>
      <c r="T945" s="36" t="s">
        <v>4014</v>
      </c>
      <c r="U945" s="22" t="str">
        <f>IFERROR(VLOOKUP(C945,Mapping!B:H,5,0),"RBM to inform")</f>
        <v>MUMBAI</v>
      </c>
      <c r="V945" s="22" t="str">
        <f>IFERROR(VLOOKUP(C945,Mapping!B:H,6,0),"RBM to inform")</f>
        <v>MUMBAI ABM</v>
      </c>
      <c r="W945" s="22" t="str">
        <f>IFERROR(VLOOKUP(C945,Mapping!B:H,7,0),"RBM to inform")</f>
        <v>MUMBAI SM</v>
      </c>
    </row>
    <row r="946" spans="1:23">
      <c r="A946" s="39" t="s">
        <v>6602</v>
      </c>
      <c r="B946" s="41">
        <v>44708</v>
      </c>
      <c r="C946" s="39" t="s">
        <v>3648</v>
      </c>
      <c r="D946" s="39" t="s">
        <v>3508</v>
      </c>
      <c r="E946" s="39" t="s">
        <v>4197</v>
      </c>
      <c r="F946" s="39" t="s">
        <v>4198</v>
      </c>
      <c r="G946" s="39" t="s">
        <v>3741</v>
      </c>
      <c r="H946" s="39" t="s">
        <v>4413</v>
      </c>
      <c r="I946" s="39" t="s">
        <v>3742</v>
      </c>
      <c r="J946" s="42">
        <v>100</v>
      </c>
      <c r="K946" s="43">
        <v>65250.23</v>
      </c>
      <c r="L946" s="43">
        <v>73080.23</v>
      </c>
      <c r="M946" s="43">
        <v>652.5</v>
      </c>
      <c r="N946" s="39" t="s">
        <v>3743</v>
      </c>
      <c r="O946" s="39" t="s">
        <v>4315</v>
      </c>
      <c r="P946" s="39" t="s">
        <v>3648</v>
      </c>
      <c r="Q946" s="37">
        <v>100</v>
      </c>
      <c r="R946" s="38" t="s">
        <v>4316</v>
      </c>
      <c r="S946" s="36" t="s">
        <v>3744</v>
      </c>
      <c r="T946" s="36" t="s">
        <v>4014</v>
      </c>
      <c r="U946" s="22" t="str">
        <f>IFERROR(VLOOKUP(C946,Mapping!B:H,5,0),"RBM to inform")</f>
        <v>MUMBAI</v>
      </c>
      <c r="V946" s="22" t="str">
        <f>IFERROR(VLOOKUP(C946,Mapping!B:H,6,0),"RBM to inform")</f>
        <v>MUMBAI ABM</v>
      </c>
      <c r="W946" s="22" t="str">
        <f>IFERROR(VLOOKUP(C946,Mapping!B:H,7,0),"RBM to inform")</f>
        <v>MUMBAI SM</v>
      </c>
    </row>
    <row r="947" spans="1:23">
      <c r="A947" s="39" t="s">
        <v>6602</v>
      </c>
      <c r="B947" s="41">
        <v>44708</v>
      </c>
      <c r="C947" s="39" t="s">
        <v>3648</v>
      </c>
      <c r="D947" s="39" t="s">
        <v>3508</v>
      </c>
      <c r="E947" s="39" t="s">
        <v>4135</v>
      </c>
      <c r="F947" s="39" t="s">
        <v>4136</v>
      </c>
      <c r="G947" s="39" t="s">
        <v>3741</v>
      </c>
      <c r="H947" s="39" t="s">
        <v>4193</v>
      </c>
      <c r="I947" s="39" t="s">
        <v>3742</v>
      </c>
      <c r="J947" s="42">
        <v>80</v>
      </c>
      <c r="K947" s="43">
        <v>26125.69</v>
      </c>
      <c r="L947" s="43">
        <v>29260.77</v>
      </c>
      <c r="M947" s="43">
        <v>326.57</v>
      </c>
      <c r="N947" s="39" t="s">
        <v>3743</v>
      </c>
      <c r="O947" s="39" t="s">
        <v>4315</v>
      </c>
      <c r="P947" s="39" t="s">
        <v>3648</v>
      </c>
      <c r="Q947" s="37">
        <v>80</v>
      </c>
      <c r="R947" s="38" t="s">
        <v>4316</v>
      </c>
      <c r="S947" s="36" t="s">
        <v>3744</v>
      </c>
      <c r="T947" s="36" t="s">
        <v>4014</v>
      </c>
      <c r="U947" s="22" t="str">
        <f>IFERROR(VLOOKUP(C947,Mapping!B:H,5,0),"RBM to inform")</f>
        <v>MUMBAI</v>
      </c>
      <c r="V947" s="22" t="str">
        <f>IFERROR(VLOOKUP(C947,Mapping!B:H,6,0),"RBM to inform")</f>
        <v>MUMBAI ABM</v>
      </c>
      <c r="W947" s="22" t="str">
        <f>IFERROR(VLOOKUP(C947,Mapping!B:H,7,0),"RBM to inform")</f>
        <v>MUMBAI SM</v>
      </c>
    </row>
    <row r="948" spans="1:23">
      <c r="A948" s="39" t="s">
        <v>6667</v>
      </c>
      <c r="B948" s="41">
        <v>44709</v>
      </c>
      <c r="C948" s="39" t="s">
        <v>3826</v>
      </c>
      <c r="D948" s="39" t="s">
        <v>3827</v>
      </c>
      <c r="E948" s="39" t="s">
        <v>4197</v>
      </c>
      <c r="F948" s="39" t="s">
        <v>4198</v>
      </c>
      <c r="G948" s="39" t="s">
        <v>3741</v>
      </c>
      <c r="H948" s="39" t="s">
        <v>4413</v>
      </c>
      <c r="I948" s="39" t="s">
        <v>3742</v>
      </c>
      <c r="J948" s="42">
        <v>30</v>
      </c>
      <c r="K948" s="43">
        <v>19574.98</v>
      </c>
      <c r="L948" s="43">
        <v>21923.98</v>
      </c>
      <c r="M948" s="43">
        <v>652.5</v>
      </c>
      <c r="N948" s="39" t="s">
        <v>3743</v>
      </c>
      <c r="O948" s="39" t="s">
        <v>4315</v>
      </c>
      <c r="P948" s="39" t="s">
        <v>3826</v>
      </c>
      <c r="Q948" s="37">
        <v>30</v>
      </c>
      <c r="R948" s="38" t="s">
        <v>4316</v>
      </c>
      <c r="S948" s="36" t="s">
        <v>3744</v>
      </c>
      <c r="T948" s="36" t="s">
        <v>4014</v>
      </c>
      <c r="U948" s="22" t="str">
        <f>IFERROR(VLOOKUP(C948,Mapping!B:H,5,0),"RBM to inform")</f>
        <v>MUMBAI</v>
      </c>
      <c r="V948" s="22" t="str">
        <f>IFERROR(VLOOKUP(C948,Mapping!B:H,6,0),"RBM to inform")</f>
        <v>MUMBAI ABM</v>
      </c>
      <c r="W948" s="22" t="str">
        <f>IFERROR(VLOOKUP(C948,Mapping!B:H,7,0),"RBM to inform")</f>
        <v>MUMBAI SM</v>
      </c>
    </row>
    <row r="949" spans="1:23">
      <c r="A949" s="39" t="s">
        <v>6667</v>
      </c>
      <c r="B949" s="41">
        <v>44709</v>
      </c>
      <c r="C949" s="39" t="s">
        <v>3826</v>
      </c>
      <c r="D949" s="39" t="s">
        <v>3827</v>
      </c>
      <c r="E949" s="39" t="s">
        <v>4135</v>
      </c>
      <c r="F949" s="39" t="s">
        <v>4136</v>
      </c>
      <c r="G949" s="39" t="s">
        <v>3741</v>
      </c>
      <c r="H949" s="39" t="s">
        <v>4193</v>
      </c>
      <c r="I949" s="39" t="s">
        <v>3742</v>
      </c>
      <c r="J949" s="42">
        <v>24</v>
      </c>
      <c r="K949" s="43">
        <v>7837.67</v>
      </c>
      <c r="L949" s="43">
        <v>8778.19</v>
      </c>
      <c r="M949" s="43">
        <v>326.57</v>
      </c>
      <c r="N949" s="39" t="s">
        <v>3743</v>
      </c>
      <c r="O949" s="39" t="s">
        <v>4315</v>
      </c>
      <c r="P949" s="39" t="s">
        <v>3826</v>
      </c>
      <c r="Q949" s="37">
        <v>24</v>
      </c>
      <c r="R949" s="38" t="s">
        <v>4316</v>
      </c>
      <c r="S949" s="36" t="s">
        <v>3744</v>
      </c>
      <c r="T949" s="36" t="s">
        <v>4014</v>
      </c>
      <c r="U949" s="22" t="str">
        <f>IFERROR(VLOOKUP(C949,Mapping!B:H,5,0),"RBM to inform")</f>
        <v>MUMBAI</v>
      </c>
      <c r="V949" s="22" t="str">
        <f>IFERROR(VLOOKUP(C949,Mapping!B:H,6,0),"RBM to inform")</f>
        <v>MUMBAI ABM</v>
      </c>
      <c r="W949" s="22" t="str">
        <f>IFERROR(VLOOKUP(C949,Mapping!B:H,7,0),"RBM to inform")</f>
        <v>MUMBAI SM</v>
      </c>
    </row>
    <row r="950" spans="1:23">
      <c r="A950" s="39" t="s">
        <v>6667</v>
      </c>
      <c r="B950" s="41">
        <v>44709</v>
      </c>
      <c r="C950" s="39" t="s">
        <v>3826</v>
      </c>
      <c r="D950" s="39" t="s">
        <v>3827</v>
      </c>
      <c r="E950" s="39" t="s">
        <v>4188</v>
      </c>
      <c r="F950" s="39" t="s">
        <v>4189</v>
      </c>
      <c r="G950" s="39" t="s">
        <v>3741</v>
      </c>
      <c r="H950" s="39" t="s">
        <v>4190</v>
      </c>
      <c r="I950" s="39" t="s">
        <v>3742</v>
      </c>
      <c r="J950" s="42">
        <v>6</v>
      </c>
      <c r="K950" s="43">
        <v>7829.99</v>
      </c>
      <c r="L950" s="43">
        <v>8769.59</v>
      </c>
      <c r="M950" s="43">
        <v>1305</v>
      </c>
      <c r="N950" s="39" t="s">
        <v>3743</v>
      </c>
      <c r="O950" s="39" t="s">
        <v>4315</v>
      </c>
      <c r="P950" s="39" t="s">
        <v>3826</v>
      </c>
      <c r="Q950" s="37">
        <v>6</v>
      </c>
      <c r="R950" s="38" t="s">
        <v>4316</v>
      </c>
      <c r="S950" s="36" t="s">
        <v>3744</v>
      </c>
      <c r="T950" s="36" t="s">
        <v>4014</v>
      </c>
      <c r="U950" s="22" t="str">
        <f>IFERROR(VLOOKUP(C950,Mapping!B:H,5,0),"RBM to inform")</f>
        <v>MUMBAI</v>
      </c>
      <c r="V950" s="22" t="str">
        <f>IFERROR(VLOOKUP(C950,Mapping!B:H,6,0),"RBM to inform")</f>
        <v>MUMBAI ABM</v>
      </c>
      <c r="W950" s="22" t="str">
        <f>IFERROR(VLOOKUP(C950,Mapping!B:H,7,0),"RBM to inform")</f>
        <v>MUMBAI SM</v>
      </c>
    </row>
    <row r="951" spans="1:23">
      <c r="A951" s="39" t="s">
        <v>6668</v>
      </c>
      <c r="B951" s="41">
        <v>44709</v>
      </c>
      <c r="C951" s="39" t="s">
        <v>2046</v>
      </c>
      <c r="D951" s="39" t="s">
        <v>5012</v>
      </c>
      <c r="E951" s="39" t="s">
        <v>4135</v>
      </c>
      <c r="F951" s="39" t="s">
        <v>4136</v>
      </c>
      <c r="G951" s="39" t="s">
        <v>3741</v>
      </c>
      <c r="H951" s="39" t="s">
        <v>4193</v>
      </c>
      <c r="I951" s="39" t="s">
        <v>3742</v>
      </c>
      <c r="J951" s="42">
        <v>20</v>
      </c>
      <c r="K951" s="43">
        <v>6531.4</v>
      </c>
      <c r="L951" s="43">
        <v>7315.16</v>
      </c>
      <c r="M951" s="43">
        <v>326.57</v>
      </c>
      <c r="N951" s="39" t="s">
        <v>3743</v>
      </c>
      <c r="O951" s="39" t="s">
        <v>4315</v>
      </c>
      <c r="P951" s="39" t="s">
        <v>2046</v>
      </c>
      <c r="Q951" s="37">
        <v>20</v>
      </c>
      <c r="R951" s="38" t="s">
        <v>4316</v>
      </c>
      <c r="S951" s="36" t="s">
        <v>3744</v>
      </c>
      <c r="T951" s="36" t="s">
        <v>4014</v>
      </c>
      <c r="U951" s="22" t="str">
        <f>IFERROR(VLOOKUP(C951,Mapping!B:H,5,0),"RBM to inform")</f>
        <v>MUMBAI</v>
      </c>
      <c r="V951" s="22" t="str">
        <f>IFERROR(VLOOKUP(C951,Mapping!B:H,6,0),"RBM to inform")</f>
        <v>MUMBAI ABM</v>
      </c>
      <c r="W951" s="22" t="str">
        <f>IFERROR(VLOOKUP(C951,Mapping!B:H,7,0),"RBM to inform")</f>
        <v>MUMBAI SM</v>
      </c>
    </row>
    <row r="952" spans="1:23">
      <c r="A952" s="39" t="s">
        <v>6668</v>
      </c>
      <c r="B952" s="41">
        <v>44709</v>
      </c>
      <c r="C952" s="39" t="s">
        <v>2046</v>
      </c>
      <c r="D952" s="39" t="s">
        <v>5012</v>
      </c>
      <c r="E952" s="39" t="s">
        <v>4183</v>
      </c>
      <c r="F952" s="39" t="s">
        <v>4184</v>
      </c>
      <c r="G952" s="39" t="s">
        <v>3741</v>
      </c>
      <c r="H952" s="39" t="s">
        <v>4185</v>
      </c>
      <c r="I952" s="39" t="s">
        <v>3742</v>
      </c>
      <c r="J952" s="42">
        <v>15</v>
      </c>
      <c r="K952" s="43">
        <v>19575</v>
      </c>
      <c r="L952" s="43">
        <v>21924</v>
      </c>
      <c r="M952" s="43">
        <v>1305</v>
      </c>
      <c r="N952" s="39" t="s">
        <v>3743</v>
      </c>
      <c r="O952" s="39" t="s">
        <v>4315</v>
      </c>
      <c r="P952" s="39" t="s">
        <v>2046</v>
      </c>
      <c r="Q952" s="37">
        <v>15</v>
      </c>
      <c r="R952" s="38" t="s">
        <v>4316</v>
      </c>
      <c r="S952" s="36" t="s">
        <v>3744</v>
      </c>
      <c r="T952" s="36" t="s">
        <v>4014</v>
      </c>
      <c r="U952" s="22" t="str">
        <f>IFERROR(VLOOKUP(C952,Mapping!B:H,5,0),"RBM to inform")</f>
        <v>MUMBAI</v>
      </c>
      <c r="V952" s="22" t="str">
        <f>IFERROR(VLOOKUP(C952,Mapping!B:H,6,0),"RBM to inform")</f>
        <v>MUMBAI ABM</v>
      </c>
      <c r="W952" s="22" t="str">
        <f>IFERROR(VLOOKUP(C952,Mapping!B:H,7,0),"RBM to inform")</f>
        <v>MUMBAI SM</v>
      </c>
    </row>
    <row r="953" spans="1:23">
      <c r="A953" s="39" t="s">
        <v>6669</v>
      </c>
      <c r="B953" s="41">
        <v>44709</v>
      </c>
      <c r="C953" s="39" t="s">
        <v>2070</v>
      </c>
      <c r="D953" s="39" t="s">
        <v>1399</v>
      </c>
      <c r="E953" s="39" t="s">
        <v>4183</v>
      </c>
      <c r="F953" s="39" t="s">
        <v>4184</v>
      </c>
      <c r="G953" s="39" t="s">
        <v>3741</v>
      </c>
      <c r="H953" s="39" t="s">
        <v>4185</v>
      </c>
      <c r="I953" s="39" t="s">
        <v>3742</v>
      </c>
      <c r="J953" s="42">
        <v>5</v>
      </c>
      <c r="K953" s="43">
        <v>6524.98</v>
      </c>
      <c r="L953" s="43">
        <v>7307.98</v>
      </c>
      <c r="M953" s="43">
        <v>1305</v>
      </c>
      <c r="N953" s="39" t="s">
        <v>3743</v>
      </c>
      <c r="O953" s="39" t="s">
        <v>4315</v>
      </c>
      <c r="P953" s="39" t="s">
        <v>2070</v>
      </c>
      <c r="Q953" s="37">
        <v>5</v>
      </c>
      <c r="R953" s="38" t="s">
        <v>4316</v>
      </c>
      <c r="S953" s="36" t="s">
        <v>3744</v>
      </c>
      <c r="T953" s="36" t="s">
        <v>4014</v>
      </c>
      <c r="U953" s="22" t="str">
        <f>IFERROR(VLOOKUP(C953,Mapping!B:H,5,0),"RBM to inform")</f>
        <v>MUMBAI</v>
      </c>
      <c r="V953" s="22" t="str">
        <f>IFERROR(VLOOKUP(C953,Mapping!B:H,6,0),"RBM to inform")</f>
        <v>MUMBAI ABM</v>
      </c>
      <c r="W953" s="22" t="str">
        <f>IFERROR(VLOOKUP(C953,Mapping!B:H,7,0),"RBM to inform")</f>
        <v>MUMBAI SM</v>
      </c>
    </row>
    <row r="954" spans="1:23">
      <c r="A954" s="39" t="s">
        <v>6669</v>
      </c>
      <c r="B954" s="41">
        <v>44709</v>
      </c>
      <c r="C954" s="39" t="s">
        <v>2070</v>
      </c>
      <c r="D954" s="39" t="s">
        <v>1399</v>
      </c>
      <c r="E954" s="39" t="s">
        <v>4197</v>
      </c>
      <c r="F954" s="39" t="s">
        <v>4198</v>
      </c>
      <c r="G954" s="39" t="s">
        <v>3741</v>
      </c>
      <c r="H954" s="39" t="s">
        <v>4413</v>
      </c>
      <c r="I954" s="39" t="s">
        <v>3742</v>
      </c>
      <c r="J954" s="42">
        <v>60</v>
      </c>
      <c r="K954" s="43">
        <v>39149.879999999997</v>
      </c>
      <c r="L954" s="43">
        <v>43847.88</v>
      </c>
      <c r="M954" s="43">
        <v>652.5</v>
      </c>
      <c r="N954" s="39" t="s">
        <v>3743</v>
      </c>
      <c r="O954" s="39" t="s">
        <v>4315</v>
      </c>
      <c r="P954" s="39" t="s">
        <v>2070</v>
      </c>
      <c r="Q954" s="37">
        <v>60</v>
      </c>
      <c r="R954" s="38" t="s">
        <v>4316</v>
      </c>
      <c r="S954" s="36" t="s">
        <v>3744</v>
      </c>
      <c r="T954" s="36" t="s">
        <v>4014</v>
      </c>
      <c r="U954" s="22" t="str">
        <f>IFERROR(VLOOKUP(C954,Mapping!B:H,5,0),"RBM to inform")</f>
        <v>MUMBAI</v>
      </c>
      <c r="V954" s="22" t="str">
        <f>IFERROR(VLOOKUP(C954,Mapping!B:H,6,0),"RBM to inform")</f>
        <v>MUMBAI ABM</v>
      </c>
      <c r="W954" s="22" t="str">
        <f>IFERROR(VLOOKUP(C954,Mapping!B:H,7,0),"RBM to inform")</f>
        <v>MUMBAI SM</v>
      </c>
    </row>
    <row r="955" spans="1:23">
      <c r="A955" s="39" t="s">
        <v>6669</v>
      </c>
      <c r="B955" s="41">
        <v>44709</v>
      </c>
      <c r="C955" s="39" t="s">
        <v>2070</v>
      </c>
      <c r="D955" s="39" t="s">
        <v>1399</v>
      </c>
      <c r="E955" s="39" t="s">
        <v>4135</v>
      </c>
      <c r="F955" s="39" t="s">
        <v>4136</v>
      </c>
      <c r="G955" s="39" t="s">
        <v>3741</v>
      </c>
      <c r="H955" s="39" t="s">
        <v>4193</v>
      </c>
      <c r="I955" s="39" t="s">
        <v>3742</v>
      </c>
      <c r="J955" s="42">
        <v>20</v>
      </c>
      <c r="K955" s="43">
        <v>6531.38</v>
      </c>
      <c r="L955" s="43">
        <v>7315.14</v>
      </c>
      <c r="M955" s="43">
        <v>326.57</v>
      </c>
      <c r="N955" s="39" t="s">
        <v>3743</v>
      </c>
      <c r="O955" s="39" t="s">
        <v>4315</v>
      </c>
      <c r="P955" s="39" t="s">
        <v>2070</v>
      </c>
      <c r="Q955" s="37">
        <v>20</v>
      </c>
      <c r="R955" s="38" t="s">
        <v>4316</v>
      </c>
      <c r="S955" s="36" t="s">
        <v>3744</v>
      </c>
      <c r="T955" s="36" t="s">
        <v>4014</v>
      </c>
      <c r="U955" s="22" t="str">
        <f>IFERROR(VLOOKUP(C955,Mapping!B:H,5,0),"RBM to inform")</f>
        <v>MUMBAI</v>
      </c>
      <c r="V955" s="22" t="str">
        <f>IFERROR(VLOOKUP(C955,Mapping!B:H,6,0),"RBM to inform")</f>
        <v>MUMBAI ABM</v>
      </c>
      <c r="W955" s="22" t="str">
        <f>IFERROR(VLOOKUP(C955,Mapping!B:H,7,0),"RBM to inform")</f>
        <v>MUMBAI SM</v>
      </c>
    </row>
    <row r="956" spans="1:23">
      <c r="A956" s="39" t="s">
        <v>6670</v>
      </c>
      <c r="B956" s="41">
        <v>44709</v>
      </c>
      <c r="C956" s="39" t="s">
        <v>2039</v>
      </c>
      <c r="D956" s="39" t="s">
        <v>1729</v>
      </c>
      <c r="E956" s="39" t="s">
        <v>4197</v>
      </c>
      <c r="F956" s="39" t="s">
        <v>4198</v>
      </c>
      <c r="G956" s="39" t="s">
        <v>3741</v>
      </c>
      <c r="H956" s="39" t="s">
        <v>4413</v>
      </c>
      <c r="I956" s="39" t="s">
        <v>3742</v>
      </c>
      <c r="J956" s="42">
        <v>20</v>
      </c>
      <c r="K956" s="43">
        <v>13049.99</v>
      </c>
      <c r="L956" s="43">
        <v>14615.99</v>
      </c>
      <c r="M956" s="43">
        <v>652.5</v>
      </c>
      <c r="N956" s="39" t="s">
        <v>3743</v>
      </c>
      <c r="O956" s="39" t="s">
        <v>4315</v>
      </c>
      <c r="P956" s="39" t="s">
        <v>2039</v>
      </c>
      <c r="Q956" s="37">
        <v>20</v>
      </c>
      <c r="R956" s="38" t="s">
        <v>4316</v>
      </c>
      <c r="S956" s="36" t="s">
        <v>3744</v>
      </c>
      <c r="T956" s="36" t="s">
        <v>4014</v>
      </c>
      <c r="U956" s="22" t="str">
        <f>IFERROR(VLOOKUP(C956,Mapping!B:H,5,0),"RBM to inform")</f>
        <v>MUMBAI</v>
      </c>
      <c r="V956" s="22" t="str">
        <f>IFERROR(VLOOKUP(C956,Mapping!B:H,6,0),"RBM to inform")</f>
        <v>MUMBAI ABM</v>
      </c>
      <c r="W956" s="22" t="str">
        <f>IFERROR(VLOOKUP(C956,Mapping!B:H,7,0),"RBM to inform")</f>
        <v>MUMBAI SM</v>
      </c>
    </row>
    <row r="957" spans="1:23">
      <c r="A957" s="39" t="s">
        <v>6670</v>
      </c>
      <c r="B957" s="41">
        <v>44709</v>
      </c>
      <c r="C957" s="39" t="s">
        <v>2039</v>
      </c>
      <c r="D957" s="39" t="s">
        <v>1729</v>
      </c>
      <c r="E957" s="39" t="s">
        <v>4188</v>
      </c>
      <c r="F957" s="39" t="s">
        <v>4189</v>
      </c>
      <c r="G957" s="39" t="s">
        <v>3741</v>
      </c>
      <c r="H957" s="39" t="s">
        <v>4190</v>
      </c>
      <c r="I957" s="39" t="s">
        <v>3742</v>
      </c>
      <c r="J957" s="42">
        <v>30</v>
      </c>
      <c r="K957" s="43">
        <v>39149.980000000003</v>
      </c>
      <c r="L957" s="43">
        <v>43847.98</v>
      </c>
      <c r="M957" s="43">
        <v>1305</v>
      </c>
      <c r="N957" s="39" t="s">
        <v>3743</v>
      </c>
      <c r="O957" s="39" t="s">
        <v>4315</v>
      </c>
      <c r="P957" s="39" t="s">
        <v>2039</v>
      </c>
      <c r="Q957" s="37">
        <v>30</v>
      </c>
      <c r="R957" s="38" t="s">
        <v>4316</v>
      </c>
      <c r="S957" s="36" t="s">
        <v>3744</v>
      </c>
      <c r="T957" s="36" t="s">
        <v>4014</v>
      </c>
      <c r="U957" s="22" t="str">
        <f>IFERROR(VLOOKUP(C957,Mapping!B:H,5,0),"RBM to inform")</f>
        <v>MUMBAI</v>
      </c>
      <c r="V957" s="22" t="str">
        <f>IFERROR(VLOOKUP(C957,Mapping!B:H,6,0),"RBM to inform")</f>
        <v>MUMBAI ABM</v>
      </c>
      <c r="W957" s="22" t="str">
        <f>IFERROR(VLOOKUP(C957,Mapping!B:H,7,0),"RBM to inform")</f>
        <v>MUMBAI SM</v>
      </c>
    </row>
    <row r="958" spans="1:23">
      <c r="A958" s="39" t="s">
        <v>6670</v>
      </c>
      <c r="B958" s="41">
        <v>44709</v>
      </c>
      <c r="C958" s="39" t="s">
        <v>2039</v>
      </c>
      <c r="D958" s="39" t="s">
        <v>1729</v>
      </c>
      <c r="E958" s="39" t="s">
        <v>4135</v>
      </c>
      <c r="F958" s="39" t="s">
        <v>4136</v>
      </c>
      <c r="G958" s="39" t="s">
        <v>3741</v>
      </c>
      <c r="H958" s="39" t="s">
        <v>4193</v>
      </c>
      <c r="I958" s="39" t="s">
        <v>3742</v>
      </c>
      <c r="J958" s="42">
        <v>30</v>
      </c>
      <c r="K958" s="43">
        <v>9797.1</v>
      </c>
      <c r="L958" s="43">
        <v>10972.76</v>
      </c>
      <c r="M958" s="43">
        <v>326.57</v>
      </c>
      <c r="N958" s="39" t="s">
        <v>3743</v>
      </c>
      <c r="O958" s="39" t="s">
        <v>4315</v>
      </c>
      <c r="P958" s="39" t="s">
        <v>2039</v>
      </c>
      <c r="Q958" s="37">
        <v>30</v>
      </c>
      <c r="R958" s="38" t="s">
        <v>4316</v>
      </c>
      <c r="S958" s="36" t="s">
        <v>3744</v>
      </c>
      <c r="T958" s="36" t="s">
        <v>4014</v>
      </c>
      <c r="U958" s="22" t="str">
        <f>IFERROR(VLOOKUP(C958,Mapping!B:H,5,0),"RBM to inform")</f>
        <v>MUMBAI</v>
      </c>
      <c r="V958" s="22" t="str">
        <f>IFERROR(VLOOKUP(C958,Mapping!B:H,6,0),"RBM to inform")</f>
        <v>MUMBAI ABM</v>
      </c>
      <c r="W958" s="22" t="str">
        <f>IFERROR(VLOOKUP(C958,Mapping!B:H,7,0),"RBM to inform")</f>
        <v>MUMBAI SM</v>
      </c>
    </row>
    <row r="959" spans="1:23">
      <c r="A959" s="39" t="s">
        <v>6671</v>
      </c>
      <c r="B959" s="41">
        <v>44709</v>
      </c>
      <c r="C959" s="39" t="s">
        <v>2022</v>
      </c>
      <c r="D959" s="39" t="s">
        <v>1628</v>
      </c>
      <c r="E959" s="39" t="s">
        <v>4197</v>
      </c>
      <c r="F959" s="39" t="s">
        <v>4198</v>
      </c>
      <c r="G959" s="39" t="s">
        <v>3741</v>
      </c>
      <c r="H959" s="39" t="s">
        <v>4413</v>
      </c>
      <c r="I959" s="39" t="s">
        <v>3742</v>
      </c>
      <c r="J959" s="42">
        <v>10</v>
      </c>
      <c r="K959" s="43">
        <v>6525.04</v>
      </c>
      <c r="L959" s="43">
        <v>7308.04</v>
      </c>
      <c r="M959" s="43">
        <v>652.5</v>
      </c>
      <c r="N959" s="39" t="s">
        <v>3743</v>
      </c>
      <c r="O959" s="39" t="s">
        <v>4315</v>
      </c>
      <c r="P959" s="39" t="s">
        <v>5138</v>
      </c>
      <c r="Q959" s="37">
        <v>10</v>
      </c>
      <c r="R959" s="38" t="s">
        <v>4316</v>
      </c>
      <c r="S959" s="36" t="s">
        <v>3744</v>
      </c>
      <c r="T959" s="36" t="s">
        <v>4014</v>
      </c>
      <c r="U959" s="22" t="str">
        <f>IFERROR(VLOOKUP(C959,Mapping!B:H,5,0),"RBM to inform")</f>
        <v>MUMBAI</v>
      </c>
      <c r="V959" s="22" t="str">
        <f>IFERROR(VLOOKUP(C959,Mapping!B:H,6,0),"RBM to inform")</f>
        <v>MUMBAI ABM</v>
      </c>
      <c r="W959" s="22" t="str">
        <f>IFERROR(VLOOKUP(C959,Mapping!B:H,7,0),"RBM to inform")</f>
        <v>MUMBAI SM</v>
      </c>
    </row>
    <row r="960" spans="1:23">
      <c r="A960" s="39" t="s">
        <v>6672</v>
      </c>
      <c r="B960" s="41">
        <v>44709</v>
      </c>
      <c r="C960" s="39" t="s">
        <v>2691</v>
      </c>
      <c r="D960" s="39" t="s">
        <v>1732</v>
      </c>
      <c r="E960" s="39" t="s">
        <v>4197</v>
      </c>
      <c r="F960" s="39" t="s">
        <v>4198</v>
      </c>
      <c r="G960" s="39" t="s">
        <v>3741</v>
      </c>
      <c r="H960" s="39" t="s">
        <v>4413</v>
      </c>
      <c r="I960" s="39" t="s">
        <v>3742</v>
      </c>
      <c r="J960" s="42">
        <v>10</v>
      </c>
      <c r="K960" s="43">
        <v>6525.05</v>
      </c>
      <c r="L960" s="43">
        <v>7308.05</v>
      </c>
      <c r="M960" s="43">
        <v>652.5</v>
      </c>
      <c r="N960" s="39" t="s">
        <v>3743</v>
      </c>
      <c r="O960" s="39" t="s">
        <v>4315</v>
      </c>
      <c r="P960" s="39" t="s">
        <v>2691</v>
      </c>
      <c r="Q960" s="37">
        <v>10</v>
      </c>
      <c r="R960" s="38" t="s">
        <v>4316</v>
      </c>
      <c r="S960" s="36" t="s">
        <v>3744</v>
      </c>
      <c r="T960" s="36" t="s">
        <v>4014</v>
      </c>
      <c r="U960" s="22" t="str">
        <f>IFERROR(VLOOKUP(C960,Mapping!B:H,5,0),"RBM to inform")</f>
        <v>MUMBAI</v>
      </c>
      <c r="V960" s="22" t="str">
        <f>IFERROR(VLOOKUP(C960,Mapping!B:H,6,0),"RBM to inform")</f>
        <v>MUMBAI ABM</v>
      </c>
      <c r="W960" s="22" t="str">
        <f>IFERROR(VLOOKUP(C960,Mapping!B:H,7,0),"RBM to inform")</f>
        <v>MUMBAI SM</v>
      </c>
    </row>
    <row r="961" spans="1:23">
      <c r="A961" s="39" t="s">
        <v>6673</v>
      </c>
      <c r="B961" s="41">
        <v>44709</v>
      </c>
      <c r="C961" s="39" t="s">
        <v>2068</v>
      </c>
      <c r="D961" s="39" t="s">
        <v>117</v>
      </c>
      <c r="E961" s="39" t="s">
        <v>4188</v>
      </c>
      <c r="F961" s="39" t="s">
        <v>4189</v>
      </c>
      <c r="G961" s="39" t="s">
        <v>3741</v>
      </c>
      <c r="H961" s="39" t="s">
        <v>4190</v>
      </c>
      <c r="I961" s="39" t="s">
        <v>3742</v>
      </c>
      <c r="J961" s="42">
        <v>3</v>
      </c>
      <c r="K961" s="43">
        <v>3915.06</v>
      </c>
      <c r="L961" s="43">
        <v>4384.8599999999997</v>
      </c>
      <c r="M961" s="43">
        <v>1305</v>
      </c>
      <c r="N961" s="39" t="s">
        <v>3743</v>
      </c>
      <c r="O961" s="39" t="s">
        <v>4315</v>
      </c>
      <c r="P961" s="39" t="s">
        <v>2068</v>
      </c>
      <c r="Q961" s="37">
        <v>3</v>
      </c>
      <c r="R961" s="38" t="s">
        <v>4316</v>
      </c>
      <c r="S961" s="36" t="s">
        <v>3744</v>
      </c>
      <c r="T961" s="36" t="s">
        <v>4014</v>
      </c>
      <c r="U961" s="22" t="str">
        <f>IFERROR(VLOOKUP(C961,Mapping!B:H,5,0),"RBM to inform")</f>
        <v>KOLHAPUR</v>
      </c>
      <c r="V961" s="22" t="str">
        <f>IFERROR(VLOOKUP(C961,Mapping!B:H,6,0),"RBM to inform")</f>
        <v>PUNE ABM</v>
      </c>
      <c r="W961" s="22" t="str">
        <f>IFERROR(VLOOKUP(C961,Mapping!B:H,7,0),"RBM to inform")</f>
        <v>MUMBAI SM</v>
      </c>
    </row>
    <row r="962" spans="1:23">
      <c r="A962" s="39" t="s">
        <v>6674</v>
      </c>
      <c r="B962" s="41">
        <v>44709</v>
      </c>
      <c r="C962" s="39" t="s">
        <v>2799</v>
      </c>
      <c r="D962" s="39" t="s">
        <v>25</v>
      </c>
      <c r="E962" s="39" t="s">
        <v>4197</v>
      </c>
      <c r="F962" s="39" t="s">
        <v>4198</v>
      </c>
      <c r="G962" s="39" t="s">
        <v>3741</v>
      </c>
      <c r="H962" s="39" t="s">
        <v>4413</v>
      </c>
      <c r="I962" s="39" t="s">
        <v>3742</v>
      </c>
      <c r="J962" s="42">
        <v>10</v>
      </c>
      <c r="K962" s="43">
        <v>6524.95</v>
      </c>
      <c r="L962" s="43">
        <v>7307.95</v>
      </c>
      <c r="M962" s="43">
        <v>652.5</v>
      </c>
      <c r="N962" s="39" t="s">
        <v>3743</v>
      </c>
      <c r="O962" s="39" t="s">
        <v>4315</v>
      </c>
      <c r="P962" s="39" t="s">
        <v>2799</v>
      </c>
      <c r="Q962" s="37">
        <v>10</v>
      </c>
      <c r="R962" s="38" t="s">
        <v>4316</v>
      </c>
      <c r="S962" s="36" t="s">
        <v>3744</v>
      </c>
      <c r="T962" s="36" t="s">
        <v>4014</v>
      </c>
      <c r="U962" s="22" t="str">
        <f>IFERROR(VLOOKUP(C962,Mapping!B:H,5,0),"RBM to inform")</f>
        <v>MUMBAI</v>
      </c>
      <c r="V962" s="22" t="str">
        <f>IFERROR(VLOOKUP(C962,Mapping!B:H,6,0),"RBM to inform")</f>
        <v>MUMBAI ABM</v>
      </c>
      <c r="W962" s="22" t="str">
        <f>IFERROR(VLOOKUP(C962,Mapping!B:H,7,0),"RBM to inform")</f>
        <v>MUMBAI SM</v>
      </c>
    </row>
    <row r="963" spans="1:23">
      <c r="A963" s="39" t="s">
        <v>6674</v>
      </c>
      <c r="B963" s="41">
        <v>44709</v>
      </c>
      <c r="C963" s="39" t="s">
        <v>2799</v>
      </c>
      <c r="D963" s="39" t="s">
        <v>25</v>
      </c>
      <c r="E963" s="39" t="s">
        <v>4188</v>
      </c>
      <c r="F963" s="39" t="s">
        <v>4189</v>
      </c>
      <c r="G963" s="39" t="s">
        <v>3741</v>
      </c>
      <c r="H963" s="39" t="s">
        <v>4190</v>
      </c>
      <c r="I963" s="39" t="s">
        <v>3742</v>
      </c>
      <c r="J963" s="42">
        <v>5</v>
      </c>
      <c r="K963" s="43">
        <v>6524.94</v>
      </c>
      <c r="L963" s="43">
        <v>7307.94</v>
      </c>
      <c r="M963" s="43">
        <v>1305</v>
      </c>
      <c r="N963" s="39" t="s">
        <v>3743</v>
      </c>
      <c r="O963" s="39" t="s">
        <v>4315</v>
      </c>
      <c r="P963" s="39" t="s">
        <v>2799</v>
      </c>
      <c r="Q963" s="37">
        <v>5</v>
      </c>
      <c r="R963" s="38" t="s">
        <v>4316</v>
      </c>
      <c r="S963" s="36" t="s">
        <v>3744</v>
      </c>
      <c r="T963" s="36" t="s">
        <v>4014</v>
      </c>
      <c r="U963" s="22" t="str">
        <f>IFERROR(VLOOKUP(C963,Mapping!B:H,5,0),"RBM to inform")</f>
        <v>MUMBAI</v>
      </c>
      <c r="V963" s="22" t="str">
        <f>IFERROR(VLOOKUP(C963,Mapping!B:H,6,0),"RBM to inform")</f>
        <v>MUMBAI ABM</v>
      </c>
      <c r="W963" s="22" t="str">
        <f>IFERROR(VLOOKUP(C963,Mapping!B:H,7,0),"RBM to inform")</f>
        <v>MUMBAI SM</v>
      </c>
    </row>
    <row r="964" spans="1:23">
      <c r="A964" s="39" t="s">
        <v>6675</v>
      </c>
      <c r="B964" s="41">
        <v>44709</v>
      </c>
      <c r="C964" s="39" t="s">
        <v>2033</v>
      </c>
      <c r="D964" s="39" t="s">
        <v>4419</v>
      </c>
      <c r="E964" s="39" t="s">
        <v>4188</v>
      </c>
      <c r="F964" s="39" t="s">
        <v>4189</v>
      </c>
      <c r="G964" s="39" t="s">
        <v>3741</v>
      </c>
      <c r="H964" s="39" t="s">
        <v>4190</v>
      </c>
      <c r="I964" s="39" t="s">
        <v>3742</v>
      </c>
      <c r="J964" s="42">
        <v>10</v>
      </c>
      <c r="K964" s="43">
        <v>13050</v>
      </c>
      <c r="L964" s="43">
        <v>14616</v>
      </c>
      <c r="M964" s="43">
        <v>1305</v>
      </c>
      <c r="N964" s="39" t="s">
        <v>3743</v>
      </c>
      <c r="O964" s="39" t="s">
        <v>4315</v>
      </c>
      <c r="P964" s="39" t="s">
        <v>2033</v>
      </c>
      <c r="Q964" s="37">
        <v>10</v>
      </c>
      <c r="R964" s="38" t="s">
        <v>4316</v>
      </c>
      <c r="S964" s="36" t="s">
        <v>3744</v>
      </c>
      <c r="T964" s="36" t="s">
        <v>4014</v>
      </c>
      <c r="U964" s="22" t="str">
        <f>IFERROR(VLOOKUP(C964,Mapping!B:H,5,0),"RBM to inform")</f>
        <v>MUMBAI</v>
      </c>
      <c r="V964" s="22" t="str">
        <f>IFERROR(VLOOKUP(C964,Mapping!B:H,6,0),"RBM to inform")</f>
        <v>MUMBAI ABM</v>
      </c>
      <c r="W964" s="22" t="str">
        <f>IFERROR(VLOOKUP(C964,Mapping!B:H,7,0),"RBM to inform")</f>
        <v>MUMBAI SM</v>
      </c>
    </row>
    <row r="965" spans="1:23">
      <c r="A965" s="39" t="s">
        <v>6676</v>
      </c>
      <c r="B965" s="41">
        <v>44709</v>
      </c>
      <c r="C965" s="39" t="s">
        <v>2022</v>
      </c>
      <c r="D965" s="39" t="s">
        <v>1628</v>
      </c>
      <c r="E965" s="39" t="s">
        <v>4197</v>
      </c>
      <c r="F965" s="39" t="s">
        <v>4198</v>
      </c>
      <c r="G965" s="39" t="s">
        <v>3741</v>
      </c>
      <c r="H965" s="39" t="s">
        <v>4413</v>
      </c>
      <c r="I965" s="39" t="s">
        <v>3742</v>
      </c>
      <c r="J965" s="42">
        <v>50</v>
      </c>
      <c r="K965" s="43">
        <v>32625.14</v>
      </c>
      <c r="L965" s="43">
        <v>36540.14</v>
      </c>
      <c r="M965" s="43">
        <v>652.5</v>
      </c>
      <c r="N965" s="39" t="s">
        <v>3743</v>
      </c>
      <c r="O965" s="39" t="s">
        <v>4315</v>
      </c>
      <c r="P965" s="39" t="s">
        <v>2022</v>
      </c>
      <c r="Q965" s="37">
        <v>50</v>
      </c>
      <c r="R965" s="38" t="s">
        <v>4316</v>
      </c>
      <c r="S965" s="36" t="s">
        <v>3744</v>
      </c>
      <c r="T965" s="36" t="s">
        <v>4014</v>
      </c>
      <c r="U965" s="22" t="str">
        <f>IFERROR(VLOOKUP(C965,Mapping!B:H,5,0),"RBM to inform")</f>
        <v>MUMBAI</v>
      </c>
      <c r="V965" s="22" t="str">
        <f>IFERROR(VLOOKUP(C965,Mapping!B:H,6,0),"RBM to inform")</f>
        <v>MUMBAI ABM</v>
      </c>
      <c r="W965" s="22" t="str">
        <f>IFERROR(VLOOKUP(C965,Mapping!B:H,7,0),"RBM to inform")</f>
        <v>MUMBAI SM</v>
      </c>
    </row>
    <row r="966" spans="1:23">
      <c r="A966" s="39" t="s">
        <v>6676</v>
      </c>
      <c r="B966" s="41">
        <v>44709</v>
      </c>
      <c r="C966" s="39" t="s">
        <v>2022</v>
      </c>
      <c r="D966" s="39" t="s">
        <v>1628</v>
      </c>
      <c r="E966" s="39" t="s">
        <v>4183</v>
      </c>
      <c r="F966" s="39" t="s">
        <v>4184</v>
      </c>
      <c r="G966" s="39" t="s">
        <v>3741</v>
      </c>
      <c r="H966" s="39" t="s">
        <v>4185</v>
      </c>
      <c r="I966" s="39" t="s">
        <v>3742</v>
      </c>
      <c r="J966" s="42">
        <v>5</v>
      </c>
      <c r="K966" s="43">
        <v>6525.03</v>
      </c>
      <c r="L966" s="43">
        <v>7308.03</v>
      </c>
      <c r="M966" s="43">
        <v>1305</v>
      </c>
      <c r="N966" s="39" t="s">
        <v>3743</v>
      </c>
      <c r="O966" s="39" t="s">
        <v>4315</v>
      </c>
      <c r="P966" s="39" t="s">
        <v>2022</v>
      </c>
      <c r="Q966" s="37">
        <v>5</v>
      </c>
      <c r="R966" s="38" t="s">
        <v>4316</v>
      </c>
      <c r="S966" s="36" t="s">
        <v>3744</v>
      </c>
      <c r="T966" s="36" t="s">
        <v>4014</v>
      </c>
      <c r="U966" s="22" t="str">
        <f>IFERROR(VLOOKUP(C966,Mapping!B:H,5,0),"RBM to inform")</f>
        <v>MUMBAI</v>
      </c>
      <c r="V966" s="22" t="str">
        <f>IFERROR(VLOOKUP(C966,Mapping!B:H,6,0),"RBM to inform")</f>
        <v>MUMBAI ABM</v>
      </c>
      <c r="W966" s="22" t="str">
        <f>IFERROR(VLOOKUP(C966,Mapping!B:H,7,0),"RBM to inform")</f>
        <v>MUMBAI SM</v>
      </c>
    </row>
    <row r="967" spans="1:23">
      <c r="A967" s="39" t="s">
        <v>6676</v>
      </c>
      <c r="B967" s="41">
        <v>44709</v>
      </c>
      <c r="C967" s="39" t="s">
        <v>2022</v>
      </c>
      <c r="D967" s="39" t="s">
        <v>1628</v>
      </c>
      <c r="E967" s="39" t="s">
        <v>4135</v>
      </c>
      <c r="F967" s="39" t="s">
        <v>4136</v>
      </c>
      <c r="G967" s="39" t="s">
        <v>3741</v>
      </c>
      <c r="H967" s="39" t="s">
        <v>4193</v>
      </c>
      <c r="I967" s="39" t="s">
        <v>3742</v>
      </c>
      <c r="J967" s="42">
        <v>20</v>
      </c>
      <c r="K967" s="43">
        <v>6531.43</v>
      </c>
      <c r="L967" s="43">
        <v>7315.19</v>
      </c>
      <c r="M967" s="43">
        <v>326.57</v>
      </c>
      <c r="N967" s="39" t="s">
        <v>3743</v>
      </c>
      <c r="O967" s="39" t="s">
        <v>4315</v>
      </c>
      <c r="P967" s="39" t="s">
        <v>2022</v>
      </c>
      <c r="Q967" s="37">
        <v>20</v>
      </c>
      <c r="R967" s="38" t="s">
        <v>4316</v>
      </c>
      <c r="S967" s="36" t="s">
        <v>3744</v>
      </c>
      <c r="T967" s="36" t="s">
        <v>4014</v>
      </c>
      <c r="U967" s="22" t="str">
        <f>IFERROR(VLOOKUP(C967,Mapping!B:H,5,0),"RBM to inform")</f>
        <v>MUMBAI</v>
      </c>
      <c r="V967" s="22" t="str">
        <f>IFERROR(VLOOKUP(C967,Mapping!B:H,6,0),"RBM to inform")</f>
        <v>MUMBAI ABM</v>
      </c>
      <c r="W967" s="22" t="str">
        <f>IFERROR(VLOOKUP(C967,Mapping!B:H,7,0),"RBM to inform")</f>
        <v>MUMBAI SM</v>
      </c>
    </row>
    <row r="968" spans="1:23">
      <c r="A968" s="39" t="s">
        <v>6676</v>
      </c>
      <c r="B968" s="41">
        <v>44709</v>
      </c>
      <c r="C968" s="39" t="s">
        <v>2022</v>
      </c>
      <c r="D968" s="39" t="s">
        <v>1628</v>
      </c>
      <c r="E968" s="39" t="s">
        <v>4188</v>
      </c>
      <c r="F968" s="39" t="s">
        <v>4189</v>
      </c>
      <c r="G968" s="39" t="s">
        <v>3741</v>
      </c>
      <c r="H968" s="39" t="s">
        <v>4190</v>
      </c>
      <c r="I968" s="39" t="s">
        <v>3742</v>
      </c>
      <c r="J968" s="42">
        <v>5</v>
      </c>
      <c r="K968" s="43">
        <v>6525.03</v>
      </c>
      <c r="L968" s="43">
        <v>7308.03</v>
      </c>
      <c r="M968" s="43">
        <v>1305</v>
      </c>
      <c r="N968" s="39" t="s">
        <v>3743</v>
      </c>
      <c r="O968" s="39" t="s">
        <v>4315</v>
      </c>
      <c r="P968" s="39" t="s">
        <v>2022</v>
      </c>
      <c r="Q968" s="37">
        <v>5</v>
      </c>
      <c r="R968" s="38" t="s">
        <v>4316</v>
      </c>
      <c r="S968" s="36" t="s">
        <v>3744</v>
      </c>
      <c r="T968" s="36" t="s">
        <v>4014</v>
      </c>
      <c r="U968" s="22" t="str">
        <f>IFERROR(VLOOKUP(C968,Mapping!B:H,5,0),"RBM to inform")</f>
        <v>MUMBAI</v>
      </c>
      <c r="V968" s="22" t="str">
        <f>IFERROR(VLOOKUP(C968,Mapping!B:H,6,0),"RBM to inform")</f>
        <v>MUMBAI ABM</v>
      </c>
      <c r="W968" s="22" t="str">
        <f>IFERROR(VLOOKUP(C968,Mapping!B:H,7,0),"RBM to inform")</f>
        <v>MUMBAI SM</v>
      </c>
    </row>
    <row r="969" spans="1:23">
      <c r="A969" s="39" t="s">
        <v>6677</v>
      </c>
      <c r="B969" s="41">
        <v>44709</v>
      </c>
      <c r="C969" s="39" t="s">
        <v>2056</v>
      </c>
      <c r="D969" s="39" t="s">
        <v>1714</v>
      </c>
      <c r="E969" s="39" t="s">
        <v>4197</v>
      </c>
      <c r="F969" s="39" t="s">
        <v>4198</v>
      </c>
      <c r="G969" s="39" t="s">
        <v>3741</v>
      </c>
      <c r="H969" s="39" t="s">
        <v>4413</v>
      </c>
      <c r="I969" s="39" t="s">
        <v>3742</v>
      </c>
      <c r="J969" s="42">
        <v>100</v>
      </c>
      <c r="K969" s="43">
        <v>65250.239999999998</v>
      </c>
      <c r="L969" s="43">
        <v>73080.240000000005</v>
      </c>
      <c r="M969" s="43">
        <v>652.5</v>
      </c>
      <c r="N969" s="39" t="s">
        <v>3743</v>
      </c>
      <c r="O969" s="39" t="s">
        <v>4315</v>
      </c>
      <c r="P969" s="39" t="s">
        <v>2056</v>
      </c>
      <c r="Q969" s="37">
        <v>100</v>
      </c>
      <c r="R969" s="38" t="s">
        <v>4316</v>
      </c>
      <c r="S969" s="36" t="s">
        <v>3744</v>
      </c>
      <c r="T969" s="36" t="s">
        <v>4014</v>
      </c>
      <c r="U969" s="22" t="str">
        <f>IFERROR(VLOOKUP(C969,Mapping!B:H,5,0),"RBM to inform")</f>
        <v>MUMBAI</v>
      </c>
      <c r="V969" s="22" t="str">
        <f>IFERROR(VLOOKUP(C969,Mapping!B:H,6,0),"RBM to inform")</f>
        <v>MUMBAI ABM</v>
      </c>
      <c r="W969" s="22" t="str">
        <f>IFERROR(VLOOKUP(C969,Mapping!B:H,7,0),"RBM to inform")</f>
        <v>MUMBAI SM</v>
      </c>
    </row>
    <row r="970" spans="1:23">
      <c r="A970" s="39" t="s">
        <v>6677</v>
      </c>
      <c r="B970" s="41">
        <v>44709</v>
      </c>
      <c r="C970" s="39" t="s">
        <v>2056</v>
      </c>
      <c r="D970" s="39" t="s">
        <v>1714</v>
      </c>
      <c r="E970" s="39" t="s">
        <v>4183</v>
      </c>
      <c r="F970" s="39" t="s">
        <v>4184</v>
      </c>
      <c r="G970" s="39" t="s">
        <v>3741</v>
      </c>
      <c r="H970" s="39" t="s">
        <v>4185</v>
      </c>
      <c r="I970" s="39" t="s">
        <v>3742</v>
      </c>
      <c r="J970" s="42">
        <v>15</v>
      </c>
      <c r="K970" s="43">
        <v>19575.07</v>
      </c>
      <c r="L970" s="43">
        <v>21924.07</v>
      </c>
      <c r="M970" s="43">
        <v>1305</v>
      </c>
      <c r="N970" s="39" t="s">
        <v>3743</v>
      </c>
      <c r="O970" s="39" t="s">
        <v>4315</v>
      </c>
      <c r="P970" s="39" t="s">
        <v>2056</v>
      </c>
      <c r="Q970" s="37">
        <v>15</v>
      </c>
      <c r="R970" s="38" t="s">
        <v>4316</v>
      </c>
      <c r="S970" s="36" t="s">
        <v>3744</v>
      </c>
      <c r="T970" s="36" t="s">
        <v>4014</v>
      </c>
      <c r="U970" s="22" t="str">
        <f>IFERROR(VLOOKUP(C970,Mapping!B:H,5,0),"RBM to inform")</f>
        <v>MUMBAI</v>
      </c>
      <c r="V970" s="22" t="str">
        <f>IFERROR(VLOOKUP(C970,Mapping!B:H,6,0),"RBM to inform")</f>
        <v>MUMBAI ABM</v>
      </c>
      <c r="W970" s="22" t="str">
        <f>IFERROR(VLOOKUP(C970,Mapping!B:H,7,0),"RBM to inform")</f>
        <v>MUMBAI SM</v>
      </c>
    </row>
    <row r="971" spans="1:23">
      <c r="A971" s="39" t="s">
        <v>6677</v>
      </c>
      <c r="B971" s="41">
        <v>44709</v>
      </c>
      <c r="C971" s="39" t="s">
        <v>2056</v>
      </c>
      <c r="D971" s="39" t="s">
        <v>1714</v>
      </c>
      <c r="E971" s="39" t="s">
        <v>4188</v>
      </c>
      <c r="F971" s="39" t="s">
        <v>4189</v>
      </c>
      <c r="G971" s="39" t="s">
        <v>3741</v>
      </c>
      <c r="H971" s="39" t="s">
        <v>4190</v>
      </c>
      <c r="I971" s="39" t="s">
        <v>3742</v>
      </c>
      <c r="J971" s="42">
        <v>10</v>
      </c>
      <c r="K971" s="43">
        <v>13050.05</v>
      </c>
      <c r="L971" s="43">
        <v>14616.05</v>
      </c>
      <c r="M971" s="43">
        <v>1305</v>
      </c>
      <c r="N971" s="39" t="s">
        <v>3743</v>
      </c>
      <c r="O971" s="39" t="s">
        <v>4315</v>
      </c>
      <c r="P971" s="39" t="s">
        <v>2056</v>
      </c>
      <c r="Q971" s="37">
        <v>10</v>
      </c>
      <c r="R971" s="38" t="s">
        <v>4316</v>
      </c>
      <c r="S971" s="36" t="s">
        <v>3744</v>
      </c>
      <c r="T971" s="36" t="s">
        <v>4014</v>
      </c>
      <c r="U971" s="22" t="str">
        <f>IFERROR(VLOOKUP(C971,Mapping!B:H,5,0),"RBM to inform")</f>
        <v>MUMBAI</v>
      </c>
      <c r="V971" s="22" t="str">
        <f>IFERROR(VLOOKUP(C971,Mapping!B:H,6,0),"RBM to inform")</f>
        <v>MUMBAI ABM</v>
      </c>
      <c r="W971" s="22" t="str">
        <f>IFERROR(VLOOKUP(C971,Mapping!B:H,7,0),"RBM to inform")</f>
        <v>MUMBAI SM</v>
      </c>
    </row>
    <row r="972" spans="1:23">
      <c r="A972" s="39" t="s">
        <v>6678</v>
      </c>
      <c r="B972" s="41">
        <v>44709</v>
      </c>
      <c r="C972" s="39" t="s">
        <v>2691</v>
      </c>
      <c r="D972" s="39" t="s">
        <v>1732</v>
      </c>
      <c r="E972" s="39" t="s">
        <v>4197</v>
      </c>
      <c r="F972" s="39" t="s">
        <v>4198</v>
      </c>
      <c r="G972" s="39" t="s">
        <v>3741</v>
      </c>
      <c r="H972" s="39" t="s">
        <v>4413</v>
      </c>
      <c r="I972" s="39" t="s">
        <v>3742</v>
      </c>
      <c r="J972" s="42">
        <v>10</v>
      </c>
      <c r="K972" s="43">
        <v>6525.02</v>
      </c>
      <c r="L972" s="43">
        <v>7308.02</v>
      </c>
      <c r="M972" s="43">
        <v>652.5</v>
      </c>
      <c r="N972" s="39" t="s">
        <v>3743</v>
      </c>
      <c r="O972" s="39" t="s">
        <v>4315</v>
      </c>
      <c r="P972" s="39" t="s">
        <v>2691</v>
      </c>
      <c r="Q972" s="37">
        <v>10</v>
      </c>
      <c r="R972" s="38" t="s">
        <v>4316</v>
      </c>
      <c r="S972" s="36" t="s">
        <v>3744</v>
      </c>
      <c r="T972" s="36" t="s">
        <v>4014</v>
      </c>
      <c r="U972" s="22" t="str">
        <f>IFERROR(VLOOKUP(C972,Mapping!B:H,5,0),"RBM to inform")</f>
        <v>MUMBAI</v>
      </c>
      <c r="V972" s="22" t="str">
        <f>IFERROR(VLOOKUP(C972,Mapping!B:H,6,0),"RBM to inform")</f>
        <v>MUMBAI ABM</v>
      </c>
      <c r="W972" s="22" t="str">
        <f>IFERROR(VLOOKUP(C972,Mapping!B:H,7,0),"RBM to inform")</f>
        <v>MUMBAI SM</v>
      </c>
    </row>
    <row r="973" spans="1:23">
      <c r="A973" s="39" t="s">
        <v>6679</v>
      </c>
      <c r="B973" s="41">
        <v>44709</v>
      </c>
      <c r="C973" s="39" t="s">
        <v>3085</v>
      </c>
      <c r="D973" s="39" t="s">
        <v>965</v>
      </c>
      <c r="E973" s="39" t="s">
        <v>4197</v>
      </c>
      <c r="F973" s="39" t="s">
        <v>4198</v>
      </c>
      <c r="G973" s="39" t="s">
        <v>3741</v>
      </c>
      <c r="H973" s="39" t="s">
        <v>4413</v>
      </c>
      <c r="I973" s="39" t="s">
        <v>3742</v>
      </c>
      <c r="J973" s="42">
        <v>30</v>
      </c>
      <c r="K973" s="43">
        <v>19575.05</v>
      </c>
      <c r="L973" s="43">
        <v>21924.05</v>
      </c>
      <c r="M973" s="43">
        <v>652.5</v>
      </c>
      <c r="N973" s="39" t="s">
        <v>3743</v>
      </c>
      <c r="O973" s="39" t="s">
        <v>4315</v>
      </c>
      <c r="P973" s="39" t="s">
        <v>3085</v>
      </c>
      <c r="Q973" s="37">
        <v>30</v>
      </c>
      <c r="R973" s="38" t="s">
        <v>4316</v>
      </c>
      <c r="S973" s="36" t="s">
        <v>3744</v>
      </c>
      <c r="T973" s="36" t="s">
        <v>4014</v>
      </c>
      <c r="U973" s="22" t="str">
        <f>IFERROR(VLOOKUP(C973,Mapping!B:H,5,0),"RBM to inform")</f>
        <v>MUMBAI</v>
      </c>
      <c r="V973" s="22" t="str">
        <f>IFERROR(VLOOKUP(C973,Mapping!B:H,6,0),"RBM to inform")</f>
        <v>MUMBAI ABM</v>
      </c>
      <c r="W973" s="22" t="str">
        <f>IFERROR(VLOOKUP(C973,Mapping!B:H,7,0),"RBM to inform")</f>
        <v>MUMBAI SM</v>
      </c>
    </row>
    <row r="974" spans="1:23">
      <c r="A974" s="39" t="s">
        <v>6679</v>
      </c>
      <c r="B974" s="41">
        <v>44709</v>
      </c>
      <c r="C974" s="39" t="s">
        <v>3085</v>
      </c>
      <c r="D974" s="39" t="s">
        <v>965</v>
      </c>
      <c r="E974" s="39" t="s">
        <v>4183</v>
      </c>
      <c r="F974" s="39" t="s">
        <v>4184</v>
      </c>
      <c r="G974" s="39" t="s">
        <v>3741</v>
      </c>
      <c r="H974" s="39" t="s">
        <v>4185</v>
      </c>
      <c r="I974" s="39" t="s">
        <v>3742</v>
      </c>
      <c r="J974" s="42">
        <v>20</v>
      </c>
      <c r="K974" s="43">
        <v>26100.06</v>
      </c>
      <c r="L974" s="43">
        <v>29232.06</v>
      </c>
      <c r="M974" s="43">
        <v>1305</v>
      </c>
      <c r="N974" s="39" t="s">
        <v>3743</v>
      </c>
      <c r="O974" s="39" t="s">
        <v>4315</v>
      </c>
      <c r="P974" s="39" t="s">
        <v>3085</v>
      </c>
      <c r="Q974" s="37">
        <v>20</v>
      </c>
      <c r="R974" s="38" t="s">
        <v>4316</v>
      </c>
      <c r="S974" s="36" t="s">
        <v>3744</v>
      </c>
      <c r="T974" s="36" t="s">
        <v>4014</v>
      </c>
      <c r="U974" s="22" t="str">
        <f>IFERROR(VLOOKUP(C974,Mapping!B:H,5,0),"RBM to inform")</f>
        <v>MUMBAI</v>
      </c>
      <c r="V974" s="22" t="str">
        <f>IFERROR(VLOOKUP(C974,Mapping!B:H,6,0),"RBM to inform")</f>
        <v>MUMBAI ABM</v>
      </c>
      <c r="W974" s="22" t="str">
        <f>IFERROR(VLOOKUP(C974,Mapping!B:H,7,0),"RBM to inform")</f>
        <v>MUMBAI SM</v>
      </c>
    </row>
    <row r="975" spans="1:23">
      <c r="A975" s="39" t="s">
        <v>6679</v>
      </c>
      <c r="B975" s="41">
        <v>44709</v>
      </c>
      <c r="C975" s="39" t="s">
        <v>3085</v>
      </c>
      <c r="D975" s="39" t="s">
        <v>965</v>
      </c>
      <c r="E975" s="39" t="s">
        <v>4135</v>
      </c>
      <c r="F975" s="39" t="s">
        <v>4136</v>
      </c>
      <c r="G975" s="39" t="s">
        <v>3741</v>
      </c>
      <c r="H975" s="39" t="s">
        <v>4193</v>
      </c>
      <c r="I975" s="39" t="s">
        <v>3742</v>
      </c>
      <c r="J975" s="42">
        <v>30</v>
      </c>
      <c r="K975" s="43">
        <v>9797.1200000000008</v>
      </c>
      <c r="L975" s="43">
        <v>10972.78</v>
      </c>
      <c r="M975" s="43">
        <v>326.57</v>
      </c>
      <c r="N975" s="39" t="s">
        <v>3743</v>
      </c>
      <c r="O975" s="39" t="s">
        <v>4315</v>
      </c>
      <c r="P975" s="39" t="s">
        <v>3085</v>
      </c>
      <c r="Q975" s="37">
        <v>30</v>
      </c>
      <c r="R975" s="38" t="s">
        <v>4316</v>
      </c>
      <c r="S975" s="36" t="s">
        <v>3744</v>
      </c>
      <c r="T975" s="36" t="s">
        <v>4014</v>
      </c>
      <c r="U975" s="22" t="str">
        <f>IFERROR(VLOOKUP(C975,Mapping!B:H,5,0),"RBM to inform")</f>
        <v>MUMBAI</v>
      </c>
      <c r="V975" s="22" t="str">
        <f>IFERROR(VLOOKUP(C975,Mapping!B:H,6,0),"RBM to inform")</f>
        <v>MUMBAI ABM</v>
      </c>
      <c r="W975" s="22" t="str">
        <f>IFERROR(VLOOKUP(C975,Mapping!B:H,7,0),"RBM to inform")</f>
        <v>MUMBAI SM</v>
      </c>
    </row>
    <row r="976" spans="1:23">
      <c r="A976" s="39" t="s">
        <v>6679</v>
      </c>
      <c r="B976" s="41">
        <v>44709</v>
      </c>
      <c r="C976" s="39" t="s">
        <v>3085</v>
      </c>
      <c r="D976" s="39" t="s">
        <v>965</v>
      </c>
      <c r="E976" s="39" t="s">
        <v>4188</v>
      </c>
      <c r="F976" s="39" t="s">
        <v>4189</v>
      </c>
      <c r="G976" s="39" t="s">
        <v>3741</v>
      </c>
      <c r="H976" s="39" t="s">
        <v>4190</v>
      </c>
      <c r="I976" s="39" t="s">
        <v>3742</v>
      </c>
      <c r="J976" s="42">
        <v>30</v>
      </c>
      <c r="K976" s="43">
        <v>39150.089999999997</v>
      </c>
      <c r="L976" s="43">
        <v>43848.09</v>
      </c>
      <c r="M976" s="43">
        <v>1305</v>
      </c>
      <c r="N976" s="39" t="s">
        <v>3743</v>
      </c>
      <c r="O976" s="39" t="s">
        <v>4315</v>
      </c>
      <c r="P976" s="39" t="s">
        <v>3085</v>
      </c>
      <c r="Q976" s="37">
        <v>30</v>
      </c>
      <c r="R976" s="38" t="s">
        <v>4316</v>
      </c>
      <c r="S976" s="36" t="s">
        <v>3744</v>
      </c>
      <c r="T976" s="36" t="s">
        <v>4014</v>
      </c>
      <c r="U976" s="22" t="str">
        <f>IFERROR(VLOOKUP(C976,Mapping!B:H,5,0),"RBM to inform")</f>
        <v>MUMBAI</v>
      </c>
      <c r="V976" s="22" t="str">
        <f>IFERROR(VLOOKUP(C976,Mapping!B:H,6,0),"RBM to inform")</f>
        <v>MUMBAI ABM</v>
      </c>
      <c r="W976" s="22" t="str">
        <f>IFERROR(VLOOKUP(C976,Mapping!B:H,7,0),"RBM to inform")</f>
        <v>MUMBAI SM</v>
      </c>
    </row>
    <row r="977" spans="1:23">
      <c r="A977" s="39" t="s">
        <v>6680</v>
      </c>
      <c r="B977" s="41">
        <v>44709</v>
      </c>
      <c r="C977" s="39" t="s">
        <v>2038</v>
      </c>
      <c r="D977" s="39" t="s">
        <v>4314</v>
      </c>
      <c r="E977" s="39" t="s">
        <v>4188</v>
      </c>
      <c r="F977" s="39" t="s">
        <v>4189</v>
      </c>
      <c r="G977" s="39" t="s">
        <v>3741</v>
      </c>
      <c r="H977" s="39" t="s">
        <v>4190</v>
      </c>
      <c r="I977" s="39" t="s">
        <v>3742</v>
      </c>
      <c r="J977" s="42">
        <v>24</v>
      </c>
      <c r="K977" s="43">
        <v>31319.599999999999</v>
      </c>
      <c r="L977" s="43">
        <v>35078</v>
      </c>
      <c r="M977" s="43">
        <v>1305</v>
      </c>
      <c r="N977" s="39" t="s">
        <v>3743</v>
      </c>
      <c r="O977" s="39" t="s">
        <v>4315</v>
      </c>
      <c r="P977" s="39" t="s">
        <v>2038</v>
      </c>
      <c r="Q977" s="37">
        <v>24</v>
      </c>
      <c r="R977" s="38" t="s">
        <v>4316</v>
      </c>
      <c r="S977" s="36" t="s">
        <v>3744</v>
      </c>
      <c r="T977" s="36" t="s">
        <v>4014</v>
      </c>
      <c r="U977" s="22" t="str">
        <f>IFERROR(VLOOKUP(C977,Mapping!B:H,5,0),"RBM to inform")</f>
        <v>MUMBAI</v>
      </c>
      <c r="V977" s="22" t="str">
        <f>IFERROR(VLOOKUP(C977,Mapping!B:H,6,0),"RBM to inform")</f>
        <v>MUMBAI ABM</v>
      </c>
      <c r="W977" s="22" t="str">
        <f>IFERROR(VLOOKUP(C977,Mapping!B:H,7,0),"RBM to inform")</f>
        <v>MUMBAI SM</v>
      </c>
    </row>
    <row r="978" spans="1:23">
      <c r="A978" s="39" t="s">
        <v>6681</v>
      </c>
      <c r="B978" s="41">
        <v>44709</v>
      </c>
      <c r="C978" s="39" t="s">
        <v>3335</v>
      </c>
      <c r="D978" s="39" t="s">
        <v>1554</v>
      </c>
      <c r="E978" s="39" t="s">
        <v>4188</v>
      </c>
      <c r="F978" s="39" t="s">
        <v>4189</v>
      </c>
      <c r="G978" s="39" t="s">
        <v>3741</v>
      </c>
      <c r="H978" s="39" t="s">
        <v>4190</v>
      </c>
      <c r="I978" s="39" t="s">
        <v>3742</v>
      </c>
      <c r="J978" s="42">
        <v>8</v>
      </c>
      <c r="K978" s="43">
        <v>10440.200000000001</v>
      </c>
      <c r="L978" s="43">
        <v>11693</v>
      </c>
      <c r="M978" s="43">
        <v>1305</v>
      </c>
      <c r="N978" s="39" t="s">
        <v>3743</v>
      </c>
      <c r="O978" s="39" t="s">
        <v>4315</v>
      </c>
      <c r="P978" s="39" t="s">
        <v>3335</v>
      </c>
      <c r="Q978" s="37">
        <v>8</v>
      </c>
      <c r="R978" s="38" t="s">
        <v>4316</v>
      </c>
      <c r="S978" s="36" t="s">
        <v>3744</v>
      </c>
      <c r="T978" s="36" t="s">
        <v>4014</v>
      </c>
      <c r="U978" s="22" t="str">
        <f>IFERROR(VLOOKUP(C978,Mapping!B:H,5,0),"RBM to inform")</f>
        <v>MUMBAI</v>
      </c>
      <c r="V978" s="22" t="str">
        <f>IFERROR(VLOOKUP(C978,Mapping!B:H,6,0),"RBM to inform")</f>
        <v>MUMBAI ABM</v>
      </c>
      <c r="W978" s="22" t="str">
        <f>IFERROR(VLOOKUP(C978,Mapping!B:H,7,0),"RBM to inform")</f>
        <v>MUMBAI SM</v>
      </c>
    </row>
    <row r="979" spans="1:23">
      <c r="A979" s="39" t="s">
        <v>6682</v>
      </c>
      <c r="B979" s="41">
        <v>44709</v>
      </c>
      <c r="C979" s="39" t="s">
        <v>2032</v>
      </c>
      <c r="D979" s="39" t="s">
        <v>1088</v>
      </c>
      <c r="E979" s="39" t="s">
        <v>4188</v>
      </c>
      <c r="F979" s="39" t="s">
        <v>4189</v>
      </c>
      <c r="G979" s="39" t="s">
        <v>3741</v>
      </c>
      <c r="H979" s="39" t="s">
        <v>4190</v>
      </c>
      <c r="I979" s="39" t="s">
        <v>3742</v>
      </c>
      <c r="J979" s="42">
        <v>24</v>
      </c>
      <c r="K979" s="43">
        <v>31319.599999999999</v>
      </c>
      <c r="L979" s="43">
        <v>35078</v>
      </c>
      <c r="M979" s="43">
        <v>1305</v>
      </c>
      <c r="N979" s="39" t="s">
        <v>3743</v>
      </c>
      <c r="O979" s="39" t="s">
        <v>4315</v>
      </c>
      <c r="P979" s="39" t="s">
        <v>2032</v>
      </c>
      <c r="Q979" s="37">
        <v>24</v>
      </c>
      <c r="R979" s="38" t="s">
        <v>4316</v>
      </c>
      <c r="S979" s="36" t="s">
        <v>3744</v>
      </c>
      <c r="T979" s="36" t="s">
        <v>4014</v>
      </c>
      <c r="U979" s="22" t="str">
        <f>IFERROR(VLOOKUP(C979,Mapping!B:H,5,0),"RBM to inform")</f>
        <v>MUMBAI</v>
      </c>
      <c r="V979" s="22" t="str">
        <f>IFERROR(VLOOKUP(C979,Mapping!B:H,6,0),"RBM to inform")</f>
        <v>MUMBAI ABM</v>
      </c>
      <c r="W979" s="22" t="str">
        <f>IFERROR(VLOOKUP(C979,Mapping!B:H,7,0),"RBM to inform")</f>
        <v>MUMBAI SM</v>
      </c>
    </row>
    <row r="980" spans="1:23">
      <c r="A980" s="39" t="s">
        <v>6683</v>
      </c>
      <c r="B980" s="41">
        <v>44709</v>
      </c>
      <c r="C980" s="39" t="s">
        <v>2027</v>
      </c>
      <c r="D980" s="39" t="s">
        <v>1719</v>
      </c>
      <c r="E980" s="39" t="s">
        <v>4188</v>
      </c>
      <c r="F980" s="39" t="s">
        <v>4189</v>
      </c>
      <c r="G980" s="39" t="s">
        <v>3741</v>
      </c>
      <c r="H980" s="39" t="s">
        <v>4190</v>
      </c>
      <c r="I980" s="39" t="s">
        <v>3742</v>
      </c>
      <c r="J980" s="42">
        <v>5</v>
      </c>
      <c r="K980" s="43">
        <v>6525</v>
      </c>
      <c r="L980" s="43">
        <v>7308</v>
      </c>
      <c r="M980" s="43">
        <v>1305</v>
      </c>
      <c r="N980" s="39" t="s">
        <v>3743</v>
      </c>
      <c r="O980" s="39" t="s">
        <v>4315</v>
      </c>
      <c r="P980" s="39" t="s">
        <v>2027</v>
      </c>
      <c r="Q980" s="37">
        <v>5</v>
      </c>
      <c r="R980" s="38" t="s">
        <v>4316</v>
      </c>
      <c r="S980" s="36" t="s">
        <v>3744</v>
      </c>
      <c r="T980" s="36" t="s">
        <v>4014</v>
      </c>
      <c r="U980" s="22" t="str">
        <f>IFERROR(VLOOKUP(C980,Mapping!B:H,5,0),"RBM to inform")</f>
        <v>MUMBAI</v>
      </c>
      <c r="V980" s="22" t="str">
        <f>IFERROR(VLOOKUP(C980,Mapping!B:H,6,0),"RBM to inform")</f>
        <v>MUMBAI ABM</v>
      </c>
      <c r="W980" s="22" t="str">
        <f>IFERROR(VLOOKUP(C980,Mapping!B:H,7,0),"RBM to inform")</f>
        <v>MUMBAI SM</v>
      </c>
    </row>
    <row r="981" spans="1:23">
      <c r="A981" s="39" t="s">
        <v>6684</v>
      </c>
      <c r="B981" s="41">
        <v>44709</v>
      </c>
      <c r="C981" s="39" t="s">
        <v>2057</v>
      </c>
      <c r="D981" s="39" t="s">
        <v>2058</v>
      </c>
      <c r="E981" s="39" t="s">
        <v>4188</v>
      </c>
      <c r="F981" s="39" t="s">
        <v>4189</v>
      </c>
      <c r="G981" s="39" t="s">
        <v>3741</v>
      </c>
      <c r="H981" s="39" t="s">
        <v>4190</v>
      </c>
      <c r="I981" s="39" t="s">
        <v>3742</v>
      </c>
      <c r="J981" s="42">
        <v>10</v>
      </c>
      <c r="K981" s="43">
        <v>13050</v>
      </c>
      <c r="L981" s="43">
        <v>14616</v>
      </c>
      <c r="M981" s="43">
        <v>1305</v>
      </c>
      <c r="N981" s="39" t="s">
        <v>3743</v>
      </c>
      <c r="O981" s="39" t="s">
        <v>4315</v>
      </c>
      <c r="P981" s="39" t="s">
        <v>2057</v>
      </c>
      <c r="Q981" s="37">
        <v>10</v>
      </c>
      <c r="R981" s="38" t="s">
        <v>4316</v>
      </c>
      <c r="S981" s="36" t="s">
        <v>3744</v>
      </c>
      <c r="T981" s="36" t="s">
        <v>4014</v>
      </c>
      <c r="U981" s="22" t="str">
        <f>IFERROR(VLOOKUP(C981,Mapping!B:H,5,0),"RBM to inform")</f>
        <v>MUMBAI</v>
      </c>
      <c r="V981" s="22" t="str">
        <f>IFERROR(VLOOKUP(C981,Mapping!B:H,6,0),"RBM to inform")</f>
        <v>MUMBAI ABM</v>
      </c>
      <c r="W981" s="22" t="str">
        <f>IFERROR(VLOOKUP(C981,Mapping!B:H,7,0),"RBM to inform")</f>
        <v>MUMBAI SM</v>
      </c>
    </row>
    <row r="982" spans="1:23">
      <c r="A982" s="39" t="s">
        <v>6685</v>
      </c>
      <c r="B982" s="41">
        <v>44709</v>
      </c>
      <c r="C982" s="39" t="s">
        <v>2026</v>
      </c>
      <c r="D982" s="39" t="s">
        <v>322</v>
      </c>
      <c r="E982" s="39" t="s">
        <v>4188</v>
      </c>
      <c r="F982" s="39" t="s">
        <v>4189</v>
      </c>
      <c r="G982" s="39" t="s">
        <v>3741</v>
      </c>
      <c r="H982" s="39" t="s">
        <v>4190</v>
      </c>
      <c r="I982" s="39" t="s">
        <v>3742</v>
      </c>
      <c r="J982" s="42">
        <v>24</v>
      </c>
      <c r="K982" s="43">
        <v>31319.599999999999</v>
      </c>
      <c r="L982" s="43">
        <v>35078</v>
      </c>
      <c r="M982" s="43">
        <v>1305</v>
      </c>
      <c r="N982" s="39" t="s">
        <v>3743</v>
      </c>
      <c r="O982" s="39" t="s">
        <v>4315</v>
      </c>
      <c r="P982" s="39" t="s">
        <v>2026</v>
      </c>
      <c r="Q982" s="37">
        <v>24</v>
      </c>
      <c r="R982" s="38" t="s">
        <v>4316</v>
      </c>
      <c r="S982" s="36" t="s">
        <v>3744</v>
      </c>
      <c r="T982" s="36" t="s">
        <v>4014</v>
      </c>
      <c r="U982" s="22" t="str">
        <f>IFERROR(VLOOKUP(C982,Mapping!B:H,5,0),"RBM to inform")</f>
        <v>MUMBAI</v>
      </c>
      <c r="V982" s="22" t="str">
        <f>IFERROR(VLOOKUP(C982,Mapping!B:H,6,0),"RBM to inform")</f>
        <v>MUMBAI ABM</v>
      </c>
      <c r="W982" s="22" t="str">
        <f>IFERROR(VLOOKUP(C982,Mapping!B:H,7,0),"RBM to inform")</f>
        <v>MUMBAI SM</v>
      </c>
    </row>
    <row r="983" spans="1:23">
      <c r="A983" s="39" t="s">
        <v>6686</v>
      </c>
      <c r="B983" s="41">
        <v>44709</v>
      </c>
      <c r="C983" s="39" t="s">
        <v>2018</v>
      </c>
      <c r="D983" s="39" t="s">
        <v>1685</v>
      </c>
      <c r="E983" s="39" t="s">
        <v>4188</v>
      </c>
      <c r="F983" s="39" t="s">
        <v>4189</v>
      </c>
      <c r="G983" s="39" t="s">
        <v>3741</v>
      </c>
      <c r="H983" s="39" t="s">
        <v>4190</v>
      </c>
      <c r="I983" s="39" t="s">
        <v>3742</v>
      </c>
      <c r="J983" s="42">
        <v>15</v>
      </c>
      <c r="K983" s="43">
        <v>19575</v>
      </c>
      <c r="L983" s="43">
        <v>21924</v>
      </c>
      <c r="M983" s="43">
        <v>1305</v>
      </c>
      <c r="N983" s="39" t="s">
        <v>3743</v>
      </c>
      <c r="O983" s="39" t="s">
        <v>4315</v>
      </c>
      <c r="P983" s="39" t="s">
        <v>4616</v>
      </c>
      <c r="Q983" s="37">
        <v>15</v>
      </c>
      <c r="R983" s="38" t="s">
        <v>4316</v>
      </c>
      <c r="S983" s="36" t="s">
        <v>3744</v>
      </c>
      <c r="T983" s="36" t="s">
        <v>4014</v>
      </c>
      <c r="U983" s="22" t="str">
        <f>IFERROR(VLOOKUP(C983,Mapping!B:H,5,0),"RBM to inform")</f>
        <v>MUMBAI</v>
      </c>
      <c r="V983" s="22" t="str">
        <f>IFERROR(VLOOKUP(C983,Mapping!B:H,6,0),"RBM to inform")</f>
        <v>MUMBAI ABM</v>
      </c>
      <c r="W983" s="22" t="str">
        <f>IFERROR(VLOOKUP(C983,Mapping!B:H,7,0),"RBM to inform")</f>
        <v>MUMBAI SM</v>
      </c>
    </row>
    <row r="984" spans="1:23">
      <c r="A984" s="39" t="s">
        <v>6687</v>
      </c>
      <c r="B984" s="41">
        <v>44709</v>
      </c>
      <c r="C984" s="39" t="s">
        <v>2028</v>
      </c>
      <c r="D984" s="39" t="s">
        <v>24</v>
      </c>
      <c r="E984" s="39" t="s">
        <v>4197</v>
      </c>
      <c r="F984" s="39" t="s">
        <v>4198</v>
      </c>
      <c r="G984" s="39" t="s">
        <v>3741</v>
      </c>
      <c r="H984" s="39" t="s">
        <v>4413</v>
      </c>
      <c r="I984" s="39" t="s">
        <v>3742</v>
      </c>
      <c r="J984" s="42">
        <v>30</v>
      </c>
      <c r="K984" s="43">
        <v>19575.18</v>
      </c>
      <c r="L984" s="43">
        <v>21924.18</v>
      </c>
      <c r="M984" s="43">
        <v>652.5</v>
      </c>
      <c r="N984" s="39" t="s">
        <v>3743</v>
      </c>
      <c r="O984" s="39" t="s">
        <v>4315</v>
      </c>
      <c r="P984" s="39" t="s">
        <v>2028</v>
      </c>
      <c r="Q984" s="37">
        <v>30</v>
      </c>
      <c r="R984" s="38" t="s">
        <v>4316</v>
      </c>
      <c r="S984" s="36" t="s">
        <v>3744</v>
      </c>
      <c r="T984" s="36" t="s">
        <v>4014</v>
      </c>
      <c r="U984" s="22" t="str">
        <f>IFERROR(VLOOKUP(C984,Mapping!B:H,5,0),"RBM to inform")</f>
        <v>MUMBAI</v>
      </c>
      <c r="V984" s="22" t="str">
        <f>IFERROR(VLOOKUP(C984,Mapping!B:H,6,0),"RBM to inform")</f>
        <v>MUMBAI ABM</v>
      </c>
      <c r="W984" s="22" t="str">
        <f>IFERROR(VLOOKUP(C984,Mapping!B:H,7,0),"RBM to inform")</f>
        <v>MUMBAI SM</v>
      </c>
    </row>
    <row r="985" spans="1:23">
      <c r="A985" s="39" t="s">
        <v>6687</v>
      </c>
      <c r="B985" s="41">
        <v>44709</v>
      </c>
      <c r="C985" s="39" t="s">
        <v>2028</v>
      </c>
      <c r="D985" s="39" t="s">
        <v>24</v>
      </c>
      <c r="E985" s="39" t="s">
        <v>4183</v>
      </c>
      <c r="F985" s="39" t="s">
        <v>4184</v>
      </c>
      <c r="G985" s="39" t="s">
        <v>3741</v>
      </c>
      <c r="H985" s="39" t="s">
        <v>4185</v>
      </c>
      <c r="I985" s="39" t="s">
        <v>3742</v>
      </c>
      <c r="J985" s="42">
        <v>5</v>
      </c>
      <c r="K985" s="43">
        <v>6525.06</v>
      </c>
      <c r="L985" s="43">
        <v>7308.06</v>
      </c>
      <c r="M985" s="43">
        <v>1305</v>
      </c>
      <c r="N985" s="39" t="s">
        <v>3743</v>
      </c>
      <c r="O985" s="39" t="s">
        <v>4315</v>
      </c>
      <c r="P985" s="39" t="s">
        <v>2028</v>
      </c>
      <c r="Q985" s="37">
        <v>5</v>
      </c>
      <c r="R985" s="38" t="s">
        <v>4316</v>
      </c>
      <c r="S985" s="36" t="s">
        <v>3744</v>
      </c>
      <c r="T985" s="36" t="s">
        <v>4014</v>
      </c>
      <c r="U985" s="22" t="str">
        <f>IFERROR(VLOOKUP(C985,Mapping!B:H,5,0),"RBM to inform")</f>
        <v>MUMBAI</v>
      </c>
      <c r="V985" s="22" t="str">
        <f>IFERROR(VLOOKUP(C985,Mapping!B:H,6,0),"RBM to inform")</f>
        <v>MUMBAI ABM</v>
      </c>
      <c r="W985" s="22" t="str">
        <f>IFERROR(VLOOKUP(C985,Mapping!B:H,7,0),"RBM to inform")</f>
        <v>MUMBAI SM</v>
      </c>
    </row>
    <row r="986" spans="1:23">
      <c r="A986" s="39" t="s">
        <v>6688</v>
      </c>
      <c r="B986" s="41">
        <v>44709</v>
      </c>
      <c r="C986" s="39" t="s">
        <v>4151</v>
      </c>
      <c r="D986" s="39" t="s">
        <v>4152</v>
      </c>
      <c r="E986" s="39" t="s">
        <v>4197</v>
      </c>
      <c r="F986" s="39" t="s">
        <v>4198</v>
      </c>
      <c r="G986" s="39" t="s">
        <v>3741</v>
      </c>
      <c r="H986" s="39" t="s">
        <v>4413</v>
      </c>
      <c r="I986" s="39" t="s">
        <v>3742</v>
      </c>
      <c r="J986" s="42">
        <v>70</v>
      </c>
      <c r="K986" s="43">
        <v>45675.02</v>
      </c>
      <c r="L986" s="43">
        <v>51156.02</v>
      </c>
      <c r="M986" s="43">
        <v>652.5</v>
      </c>
      <c r="N986" s="39" t="s">
        <v>3743</v>
      </c>
      <c r="O986" s="39" t="s">
        <v>4315</v>
      </c>
      <c r="P986" s="39" t="s">
        <v>4151</v>
      </c>
      <c r="Q986" s="37">
        <v>70</v>
      </c>
      <c r="R986" s="38" t="s">
        <v>4316</v>
      </c>
      <c r="S986" s="36" t="s">
        <v>3744</v>
      </c>
      <c r="T986" s="36" t="s">
        <v>4014</v>
      </c>
      <c r="U986" s="22" t="str">
        <f>IFERROR(VLOOKUP(C986,Mapping!B:H,5,0),"RBM to inform")</f>
        <v>MUMBAI</v>
      </c>
      <c r="V986" s="22" t="str">
        <f>IFERROR(VLOOKUP(C986,Mapping!B:H,6,0),"RBM to inform")</f>
        <v>MUMBAI ABM</v>
      </c>
      <c r="W986" s="22" t="str">
        <f>IFERROR(VLOOKUP(C986,Mapping!B:H,7,0),"RBM to inform")</f>
        <v>MUMBAI SM</v>
      </c>
    </row>
    <row r="987" spans="1:23">
      <c r="A987" s="39" t="s">
        <v>6688</v>
      </c>
      <c r="B987" s="41">
        <v>44709</v>
      </c>
      <c r="C987" s="39" t="s">
        <v>4151</v>
      </c>
      <c r="D987" s="39" t="s">
        <v>4152</v>
      </c>
      <c r="E987" s="39" t="s">
        <v>4183</v>
      </c>
      <c r="F987" s="39" t="s">
        <v>4184</v>
      </c>
      <c r="G987" s="39" t="s">
        <v>3741</v>
      </c>
      <c r="H987" s="39" t="s">
        <v>4185</v>
      </c>
      <c r="I987" s="39" t="s">
        <v>3742</v>
      </c>
      <c r="J987" s="42">
        <v>40</v>
      </c>
      <c r="K987" s="43">
        <v>52200.02</v>
      </c>
      <c r="L987" s="43">
        <v>58464.02</v>
      </c>
      <c r="M987" s="43">
        <v>1305</v>
      </c>
      <c r="N987" s="39" t="s">
        <v>3743</v>
      </c>
      <c r="O987" s="39" t="s">
        <v>4315</v>
      </c>
      <c r="P987" s="39" t="s">
        <v>4151</v>
      </c>
      <c r="Q987" s="37">
        <v>40</v>
      </c>
      <c r="R987" s="38" t="s">
        <v>4316</v>
      </c>
      <c r="S987" s="36" t="s">
        <v>3744</v>
      </c>
      <c r="T987" s="36" t="s">
        <v>4014</v>
      </c>
      <c r="U987" s="22" t="str">
        <f>IFERROR(VLOOKUP(C987,Mapping!B:H,5,0),"RBM to inform")</f>
        <v>MUMBAI</v>
      </c>
      <c r="V987" s="22" t="str">
        <f>IFERROR(VLOOKUP(C987,Mapping!B:H,6,0),"RBM to inform")</f>
        <v>MUMBAI ABM</v>
      </c>
      <c r="W987" s="22" t="str">
        <f>IFERROR(VLOOKUP(C987,Mapping!B:H,7,0),"RBM to inform")</f>
        <v>MUMBAI SM</v>
      </c>
    </row>
    <row r="988" spans="1:23">
      <c r="A988" s="39" t="s">
        <v>6688</v>
      </c>
      <c r="B988" s="41">
        <v>44709</v>
      </c>
      <c r="C988" s="39" t="s">
        <v>4151</v>
      </c>
      <c r="D988" s="39" t="s">
        <v>4152</v>
      </c>
      <c r="E988" s="39" t="s">
        <v>4188</v>
      </c>
      <c r="F988" s="39" t="s">
        <v>4189</v>
      </c>
      <c r="G988" s="39" t="s">
        <v>3741</v>
      </c>
      <c r="H988" s="39" t="s">
        <v>4190</v>
      </c>
      <c r="I988" s="39" t="s">
        <v>3742</v>
      </c>
      <c r="J988" s="42">
        <v>50</v>
      </c>
      <c r="K988" s="43">
        <v>65250.03</v>
      </c>
      <c r="L988" s="43">
        <v>73080.03</v>
      </c>
      <c r="M988" s="43">
        <v>1305</v>
      </c>
      <c r="N988" s="39" t="s">
        <v>3743</v>
      </c>
      <c r="O988" s="39" t="s">
        <v>4315</v>
      </c>
      <c r="P988" s="39" t="s">
        <v>4151</v>
      </c>
      <c r="Q988" s="37">
        <v>50</v>
      </c>
      <c r="R988" s="38" t="s">
        <v>4316</v>
      </c>
      <c r="S988" s="36" t="s">
        <v>3744</v>
      </c>
      <c r="T988" s="36" t="s">
        <v>4014</v>
      </c>
      <c r="U988" s="22" t="str">
        <f>IFERROR(VLOOKUP(C988,Mapping!B:H,5,0),"RBM to inform")</f>
        <v>MUMBAI</v>
      </c>
      <c r="V988" s="22" t="str">
        <f>IFERROR(VLOOKUP(C988,Mapping!B:H,6,0),"RBM to inform")</f>
        <v>MUMBAI ABM</v>
      </c>
      <c r="W988" s="22" t="str">
        <f>IFERROR(VLOOKUP(C988,Mapping!B:H,7,0),"RBM to inform")</f>
        <v>MUMBAI SM</v>
      </c>
    </row>
    <row r="989" spans="1:23">
      <c r="A989" s="39" t="s">
        <v>6688</v>
      </c>
      <c r="B989" s="41">
        <v>44709</v>
      </c>
      <c r="C989" s="39" t="s">
        <v>4151</v>
      </c>
      <c r="D989" s="39" t="s">
        <v>4152</v>
      </c>
      <c r="E989" s="39" t="s">
        <v>4135</v>
      </c>
      <c r="F989" s="39" t="s">
        <v>4136</v>
      </c>
      <c r="G989" s="39" t="s">
        <v>3741</v>
      </c>
      <c r="H989" s="39" t="s">
        <v>4193</v>
      </c>
      <c r="I989" s="39" t="s">
        <v>3742</v>
      </c>
      <c r="J989" s="42">
        <v>50</v>
      </c>
      <c r="K989" s="43">
        <v>16328.51</v>
      </c>
      <c r="L989" s="43">
        <v>18287.93</v>
      </c>
      <c r="M989" s="43">
        <v>326.57</v>
      </c>
      <c r="N989" s="39" t="s">
        <v>3743</v>
      </c>
      <c r="O989" s="39" t="s">
        <v>4315</v>
      </c>
      <c r="P989" s="39" t="s">
        <v>4151</v>
      </c>
      <c r="Q989" s="37">
        <v>50</v>
      </c>
      <c r="R989" s="38" t="s">
        <v>4316</v>
      </c>
      <c r="S989" s="36" t="s">
        <v>3744</v>
      </c>
      <c r="T989" s="36" t="s">
        <v>4014</v>
      </c>
      <c r="U989" s="22" t="str">
        <f>IFERROR(VLOOKUP(C989,Mapping!B:H,5,0),"RBM to inform")</f>
        <v>MUMBAI</v>
      </c>
      <c r="V989" s="22" t="str">
        <f>IFERROR(VLOOKUP(C989,Mapping!B:H,6,0),"RBM to inform")</f>
        <v>MUMBAI ABM</v>
      </c>
      <c r="W989" s="22" t="str">
        <f>IFERROR(VLOOKUP(C989,Mapping!B:H,7,0),"RBM to inform")</f>
        <v>MUMBAI SM</v>
      </c>
    </row>
    <row r="990" spans="1:23">
      <c r="A990" s="39" t="s">
        <v>6689</v>
      </c>
      <c r="B990" s="41">
        <v>44709</v>
      </c>
      <c r="C990" s="39" t="s">
        <v>2037</v>
      </c>
      <c r="D990" s="39" t="s">
        <v>5365</v>
      </c>
      <c r="E990" s="39" t="s">
        <v>4197</v>
      </c>
      <c r="F990" s="39" t="s">
        <v>4198</v>
      </c>
      <c r="G990" s="39" t="s">
        <v>3741</v>
      </c>
      <c r="H990" s="39" t="s">
        <v>4413</v>
      </c>
      <c r="I990" s="39" t="s">
        <v>3742</v>
      </c>
      <c r="J990" s="42">
        <v>10</v>
      </c>
      <c r="K990" s="43">
        <v>6524.86</v>
      </c>
      <c r="L990" s="43">
        <v>7307.86</v>
      </c>
      <c r="M990" s="43">
        <v>652.5</v>
      </c>
      <c r="N990" s="39" t="s">
        <v>3743</v>
      </c>
      <c r="O990" s="39" t="s">
        <v>4315</v>
      </c>
      <c r="P990" s="39" t="s">
        <v>2037</v>
      </c>
      <c r="Q990" s="37">
        <v>10</v>
      </c>
      <c r="R990" s="38" t="s">
        <v>4316</v>
      </c>
      <c r="S990" s="36" t="s">
        <v>3744</v>
      </c>
      <c r="T990" s="36" t="s">
        <v>4014</v>
      </c>
      <c r="U990" s="22" t="str">
        <f>IFERROR(VLOOKUP(C990,Mapping!B:H,5,0),"RBM to inform")</f>
        <v>MUMBAI</v>
      </c>
      <c r="V990" s="22" t="str">
        <f>IFERROR(VLOOKUP(C990,Mapping!B:H,6,0),"RBM to inform")</f>
        <v>MUMBAI ABM</v>
      </c>
      <c r="W990" s="22" t="str">
        <f>IFERROR(VLOOKUP(C990,Mapping!B:H,7,0),"RBM to inform")</f>
        <v>MUMBAI SM</v>
      </c>
    </row>
    <row r="991" spans="1:23">
      <c r="A991" s="39" t="s">
        <v>6689</v>
      </c>
      <c r="B991" s="41">
        <v>44709</v>
      </c>
      <c r="C991" s="39" t="s">
        <v>2037</v>
      </c>
      <c r="D991" s="39" t="s">
        <v>5365</v>
      </c>
      <c r="E991" s="39" t="s">
        <v>4183</v>
      </c>
      <c r="F991" s="39" t="s">
        <v>4184</v>
      </c>
      <c r="G991" s="39" t="s">
        <v>3741</v>
      </c>
      <c r="H991" s="39" t="s">
        <v>4185</v>
      </c>
      <c r="I991" s="39" t="s">
        <v>3742</v>
      </c>
      <c r="J991" s="42">
        <v>5</v>
      </c>
      <c r="K991" s="43">
        <v>6524.85</v>
      </c>
      <c r="L991" s="43">
        <v>7307.85</v>
      </c>
      <c r="M991" s="43">
        <v>1305</v>
      </c>
      <c r="N991" s="39" t="s">
        <v>3743</v>
      </c>
      <c r="O991" s="39" t="s">
        <v>4315</v>
      </c>
      <c r="P991" s="39" t="s">
        <v>2037</v>
      </c>
      <c r="Q991" s="37">
        <v>5</v>
      </c>
      <c r="R991" s="38" t="s">
        <v>4316</v>
      </c>
      <c r="S991" s="36" t="s">
        <v>3744</v>
      </c>
      <c r="T991" s="36" t="s">
        <v>4014</v>
      </c>
      <c r="U991" s="22" t="str">
        <f>IFERROR(VLOOKUP(C991,Mapping!B:H,5,0),"RBM to inform")</f>
        <v>MUMBAI</v>
      </c>
      <c r="V991" s="22" t="str">
        <f>IFERROR(VLOOKUP(C991,Mapping!B:H,6,0),"RBM to inform")</f>
        <v>MUMBAI ABM</v>
      </c>
      <c r="W991" s="22" t="str">
        <f>IFERROR(VLOOKUP(C991,Mapping!B:H,7,0),"RBM to inform")</f>
        <v>MUMBAI SM</v>
      </c>
    </row>
    <row r="992" spans="1:23">
      <c r="A992" s="39" t="s">
        <v>6802</v>
      </c>
      <c r="B992" s="41">
        <v>44709</v>
      </c>
      <c r="C992" s="39" t="s">
        <v>3658</v>
      </c>
      <c r="D992" s="39" t="s">
        <v>3527</v>
      </c>
      <c r="E992" s="39" t="s">
        <v>4197</v>
      </c>
      <c r="F992" s="39" t="s">
        <v>4198</v>
      </c>
      <c r="G992" s="39" t="s">
        <v>3741</v>
      </c>
      <c r="H992" s="39" t="s">
        <v>4413</v>
      </c>
      <c r="I992" s="39" t="s">
        <v>3742</v>
      </c>
      <c r="J992" s="42">
        <v>1248</v>
      </c>
      <c r="K992" s="43">
        <v>814319.6</v>
      </c>
      <c r="L992" s="43">
        <v>912038</v>
      </c>
      <c r="M992" s="43">
        <v>652.5</v>
      </c>
      <c r="N992" s="39" t="s">
        <v>3743</v>
      </c>
      <c r="O992" s="39" t="s">
        <v>4315</v>
      </c>
      <c r="P992" s="39" t="s">
        <v>3658</v>
      </c>
      <c r="Q992" s="37">
        <v>1248</v>
      </c>
      <c r="R992" s="38" t="s">
        <v>4316</v>
      </c>
      <c r="S992" s="36" t="s">
        <v>3744</v>
      </c>
      <c r="T992" s="36" t="s">
        <v>4014</v>
      </c>
      <c r="U992" s="22" t="str">
        <f>IFERROR(VLOOKUP(C992,Mapping!B:H,5,0),"RBM to inform")</f>
        <v>HO INSTITUTION</v>
      </c>
      <c r="V992" s="22" t="str">
        <f>IFERROR(VLOOKUP(C992,Mapping!B:H,6,0),"RBM to inform")</f>
        <v>HO INSTITUTION</v>
      </c>
      <c r="W992" s="22" t="str">
        <f>IFERROR(VLOOKUP(C992,Mapping!B:H,7,0),"RBM to inform")</f>
        <v>HO INSTITUTION</v>
      </c>
    </row>
    <row r="993" spans="1:23">
      <c r="A993" s="39" t="s">
        <v>6803</v>
      </c>
      <c r="B993" s="41">
        <v>44709</v>
      </c>
      <c r="C993" s="39" t="s">
        <v>2032</v>
      </c>
      <c r="D993" s="39" t="s">
        <v>1088</v>
      </c>
      <c r="E993" s="39" t="s">
        <v>4188</v>
      </c>
      <c r="F993" s="39" t="s">
        <v>4189</v>
      </c>
      <c r="G993" s="39" t="s">
        <v>3741</v>
      </c>
      <c r="H993" s="39" t="s">
        <v>4190</v>
      </c>
      <c r="I993" s="39" t="s">
        <v>3742</v>
      </c>
      <c r="J993" s="42">
        <v>48</v>
      </c>
      <c r="K993" s="43">
        <v>62640.2</v>
      </c>
      <c r="L993" s="43">
        <v>70157</v>
      </c>
      <c r="M993" s="43">
        <v>1305</v>
      </c>
      <c r="N993" s="39" t="s">
        <v>3743</v>
      </c>
      <c r="O993" s="39" t="s">
        <v>4315</v>
      </c>
      <c r="P993" s="39" t="s">
        <v>2032</v>
      </c>
      <c r="Q993" s="37">
        <v>48</v>
      </c>
      <c r="R993" s="38" t="s">
        <v>4316</v>
      </c>
      <c r="S993" s="36" t="s">
        <v>3744</v>
      </c>
      <c r="T993" s="36" t="s">
        <v>4014</v>
      </c>
      <c r="U993" s="22" t="str">
        <f>IFERROR(VLOOKUP(C993,Mapping!B:H,5,0),"RBM to inform")</f>
        <v>MUMBAI</v>
      </c>
      <c r="V993" s="22" t="str">
        <f>IFERROR(VLOOKUP(C993,Mapping!B:H,6,0),"RBM to inform")</f>
        <v>MUMBAI ABM</v>
      </c>
      <c r="W993" s="22" t="str">
        <f>IFERROR(VLOOKUP(C993,Mapping!B:H,7,0),"RBM to inform")</f>
        <v>MUMBAI SM</v>
      </c>
    </row>
    <row r="994" spans="1:23">
      <c r="A994" s="39" t="s">
        <v>6804</v>
      </c>
      <c r="B994" s="41">
        <v>44709</v>
      </c>
      <c r="C994" s="39" t="s">
        <v>2057</v>
      </c>
      <c r="D994" s="39" t="s">
        <v>2058</v>
      </c>
      <c r="E994" s="39" t="s">
        <v>4197</v>
      </c>
      <c r="F994" s="39" t="s">
        <v>4198</v>
      </c>
      <c r="G994" s="39" t="s">
        <v>3741</v>
      </c>
      <c r="H994" s="39" t="s">
        <v>4413</v>
      </c>
      <c r="I994" s="39" t="s">
        <v>3742</v>
      </c>
      <c r="J994" s="42">
        <v>100</v>
      </c>
      <c r="K994" s="43">
        <v>65249.85</v>
      </c>
      <c r="L994" s="43">
        <v>73079.850000000006</v>
      </c>
      <c r="M994" s="43">
        <v>652.5</v>
      </c>
      <c r="N994" s="39" t="s">
        <v>3743</v>
      </c>
      <c r="O994" s="39" t="s">
        <v>4315</v>
      </c>
      <c r="P994" s="39" t="s">
        <v>2057</v>
      </c>
      <c r="Q994" s="37">
        <v>100</v>
      </c>
      <c r="R994" s="38" t="s">
        <v>4316</v>
      </c>
      <c r="S994" s="36" t="s">
        <v>3744</v>
      </c>
      <c r="T994" s="36" t="s">
        <v>4014</v>
      </c>
      <c r="U994" s="22" t="str">
        <f>IFERROR(VLOOKUP(C994,Mapping!B:H,5,0),"RBM to inform")</f>
        <v>MUMBAI</v>
      </c>
      <c r="V994" s="22" t="str">
        <f>IFERROR(VLOOKUP(C994,Mapping!B:H,6,0),"RBM to inform")</f>
        <v>MUMBAI ABM</v>
      </c>
      <c r="W994" s="22" t="str">
        <f>IFERROR(VLOOKUP(C994,Mapping!B:H,7,0),"RBM to inform")</f>
        <v>MUMBAI SM</v>
      </c>
    </row>
    <row r="995" spans="1:23">
      <c r="A995" s="39" t="s">
        <v>6804</v>
      </c>
      <c r="B995" s="41">
        <v>44709</v>
      </c>
      <c r="C995" s="39" t="s">
        <v>2057</v>
      </c>
      <c r="D995" s="39" t="s">
        <v>2058</v>
      </c>
      <c r="E995" s="39" t="s">
        <v>4183</v>
      </c>
      <c r="F995" s="39" t="s">
        <v>4184</v>
      </c>
      <c r="G995" s="39" t="s">
        <v>3741</v>
      </c>
      <c r="H995" s="39" t="s">
        <v>4185</v>
      </c>
      <c r="I995" s="39" t="s">
        <v>3742</v>
      </c>
      <c r="J995" s="42">
        <v>20</v>
      </c>
      <c r="K995" s="43">
        <v>26099.94</v>
      </c>
      <c r="L995" s="43">
        <v>29231.94</v>
      </c>
      <c r="M995" s="43">
        <v>1305</v>
      </c>
      <c r="N995" s="39" t="s">
        <v>3743</v>
      </c>
      <c r="O995" s="39" t="s">
        <v>4315</v>
      </c>
      <c r="P995" s="39" t="s">
        <v>2057</v>
      </c>
      <c r="Q995" s="37">
        <v>20</v>
      </c>
      <c r="R995" s="38" t="s">
        <v>4316</v>
      </c>
      <c r="S995" s="36" t="s">
        <v>3744</v>
      </c>
      <c r="T995" s="36" t="s">
        <v>4014</v>
      </c>
      <c r="U995" s="22" t="str">
        <f>IFERROR(VLOOKUP(C995,Mapping!B:H,5,0),"RBM to inform")</f>
        <v>MUMBAI</v>
      </c>
      <c r="V995" s="22" t="str">
        <f>IFERROR(VLOOKUP(C995,Mapping!B:H,6,0),"RBM to inform")</f>
        <v>MUMBAI ABM</v>
      </c>
      <c r="W995" s="22" t="str">
        <f>IFERROR(VLOOKUP(C995,Mapping!B:H,7,0),"RBM to inform")</f>
        <v>MUMBAI SM</v>
      </c>
    </row>
    <row r="996" spans="1:23">
      <c r="A996" s="39" t="s">
        <v>6804</v>
      </c>
      <c r="B996" s="41">
        <v>44709</v>
      </c>
      <c r="C996" s="39" t="s">
        <v>2057</v>
      </c>
      <c r="D996" s="39" t="s">
        <v>2058</v>
      </c>
      <c r="E996" s="39" t="s">
        <v>4135</v>
      </c>
      <c r="F996" s="39" t="s">
        <v>4136</v>
      </c>
      <c r="G996" s="39" t="s">
        <v>3741</v>
      </c>
      <c r="H996" s="39" t="s">
        <v>4193</v>
      </c>
      <c r="I996" s="39" t="s">
        <v>3742</v>
      </c>
      <c r="J996" s="42">
        <v>40</v>
      </c>
      <c r="K996" s="43">
        <v>13062.77</v>
      </c>
      <c r="L996" s="43">
        <v>14630.31</v>
      </c>
      <c r="M996" s="43">
        <v>326.57</v>
      </c>
      <c r="N996" s="39" t="s">
        <v>3743</v>
      </c>
      <c r="O996" s="39" t="s">
        <v>4315</v>
      </c>
      <c r="P996" s="39" t="s">
        <v>2057</v>
      </c>
      <c r="Q996" s="37">
        <v>40</v>
      </c>
      <c r="R996" s="38" t="s">
        <v>4316</v>
      </c>
      <c r="S996" s="36" t="s">
        <v>3744</v>
      </c>
      <c r="T996" s="36" t="s">
        <v>4014</v>
      </c>
      <c r="U996" s="22" t="str">
        <f>IFERROR(VLOOKUP(C996,Mapping!B:H,5,0),"RBM to inform")</f>
        <v>MUMBAI</v>
      </c>
      <c r="V996" s="22" t="str">
        <f>IFERROR(VLOOKUP(C996,Mapping!B:H,6,0),"RBM to inform")</f>
        <v>MUMBAI ABM</v>
      </c>
      <c r="W996" s="22" t="str">
        <f>IFERROR(VLOOKUP(C996,Mapping!B:H,7,0),"RBM to inform")</f>
        <v>MUMBAI SM</v>
      </c>
    </row>
    <row r="997" spans="1:23">
      <c r="A997" s="39" t="s">
        <v>6804</v>
      </c>
      <c r="B997" s="41">
        <v>44709</v>
      </c>
      <c r="C997" s="39" t="s">
        <v>2057</v>
      </c>
      <c r="D997" s="39" t="s">
        <v>2058</v>
      </c>
      <c r="E997" s="39" t="s">
        <v>4188</v>
      </c>
      <c r="F997" s="39" t="s">
        <v>4189</v>
      </c>
      <c r="G997" s="39" t="s">
        <v>3741</v>
      </c>
      <c r="H997" s="39" t="s">
        <v>4190</v>
      </c>
      <c r="I997" s="39" t="s">
        <v>3742</v>
      </c>
      <c r="J997" s="42">
        <v>35</v>
      </c>
      <c r="K997" s="43">
        <v>45674.9</v>
      </c>
      <c r="L997" s="43">
        <v>51155.9</v>
      </c>
      <c r="M997" s="43">
        <v>1305</v>
      </c>
      <c r="N997" s="39" t="s">
        <v>3743</v>
      </c>
      <c r="O997" s="39" t="s">
        <v>4315</v>
      </c>
      <c r="P997" s="39" t="s">
        <v>2057</v>
      </c>
      <c r="Q997" s="37">
        <v>35</v>
      </c>
      <c r="R997" s="38" t="s">
        <v>4316</v>
      </c>
      <c r="S997" s="36" t="s">
        <v>3744</v>
      </c>
      <c r="T997" s="36" t="s">
        <v>4014</v>
      </c>
      <c r="U997" s="22" t="str">
        <f>IFERROR(VLOOKUP(C997,Mapping!B:H,5,0),"RBM to inform")</f>
        <v>MUMBAI</v>
      </c>
      <c r="V997" s="22" t="str">
        <f>IFERROR(VLOOKUP(C997,Mapping!B:H,6,0),"RBM to inform")</f>
        <v>MUMBAI ABM</v>
      </c>
      <c r="W997" s="22" t="str">
        <f>IFERROR(VLOOKUP(C997,Mapping!B:H,7,0),"RBM to inform")</f>
        <v>MUMBAI SM</v>
      </c>
    </row>
    <row r="998" spans="1:23">
      <c r="A998" s="39" t="s">
        <v>6889</v>
      </c>
      <c r="B998" s="41">
        <v>44711</v>
      </c>
      <c r="C998" s="39" t="s">
        <v>2062</v>
      </c>
      <c r="D998" s="39" t="s">
        <v>4613</v>
      </c>
      <c r="E998" s="39" t="s">
        <v>4188</v>
      </c>
      <c r="F998" s="39" t="s">
        <v>4189</v>
      </c>
      <c r="G998" s="39" t="s">
        <v>3741</v>
      </c>
      <c r="H998" s="39" t="s">
        <v>4190</v>
      </c>
      <c r="I998" s="39" t="s">
        <v>3742</v>
      </c>
      <c r="J998" s="42">
        <v>24</v>
      </c>
      <c r="K998" s="43">
        <v>31319.599999999999</v>
      </c>
      <c r="L998" s="43">
        <v>35078</v>
      </c>
      <c r="M998" s="43">
        <v>1305</v>
      </c>
      <c r="N998" s="39" t="s">
        <v>3743</v>
      </c>
      <c r="O998" s="39" t="s">
        <v>4315</v>
      </c>
      <c r="P998" s="39" t="s">
        <v>2062</v>
      </c>
      <c r="Q998" s="37">
        <v>24</v>
      </c>
      <c r="R998" s="38" t="s">
        <v>4316</v>
      </c>
      <c r="S998" s="36" t="s">
        <v>3744</v>
      </c>
      <c r="T998" s="36" t="s">
        <v>4014</v>
      </c>
      <c r="U998" s="22" t="str">
        <f>IFERROR(VLOOKUP(C998,Mapping!B:H,5,0),"RBM to inform")</f>
        <v>MUMBAI</v>
      </c>
      <c r="V998" s="22" t="str">
        <f>IFERROR(VLOOKUP(C998,Mapping!B:H,6,0),"RBM to inform")</f>
        <v>MUMBAI ABM</v>
      </c>
      <c r="W998" s="22" t="str">
        <f>IFERROR(VLOOKUP(C998,Mapping!B:H,7,0),"RBM to inform")</f>
        <v>MUMBAI SM</v>
      </c>
    </row>
    <row r="999" spans="1:23">
      <c r="A999" s="39" t="s">
        <v>6890</v>
      </c>
      <c r="B999" s="41">
        <v>44711</v>
      </c>
      <c r="C999" s="39" t="s">
        <v>1652</v>
      </c>
      <c r="D999" s="39" t="s">
        <v>4623</v>
      </c>
      <c r="E999" s="39" t="s">
        <v>4188</v>
      </c>
      <c r="F999" s="39" t="s">
        <v>4189</v>
      </c>
      <c r="G999" s="39" t="s">
        <v>3741</v>
      </c>
      <c r="H999" s="39" t="s">
        <v>4190</v>
      </c>
      <c r="I999" s="39" t="s">
        <v>3742</v>
      </c>
      <c r="J999" s="42">
        <v>10</v>
      </c>
      <c r="K999" s="43">
        <v>13050</v>
      </c>
      <c r="L999" s="43">
        <v>14616</v>
      </c>
      <c r="M999" s="43">
        <v>1305</v>
      </c>
      <c r="N999" s="39" t="s">
        <v>3743</v>
      </c>
      <c r="O999" s="39" t="s">
        <v>4315</v>
      </c>
      <c r="P999" s="39" t="s">
        <v>4626</v>
      </c>
      <c r="Q999" s="37">
        <v>10</v>
      </c>
      <c r="R999" s="38" t="s">
        <v>4316</v>
      </c>
      <c r="S999" s="36" t="s">
        <v>3744</v>
      </c>
      <c r="T999" s="36" t="s">
        <v>4014</v>
      </c>
      <c r="U999" s="22" t="str">
        <f>IFERROR(VLOOKUP(C999,Mapping!B:H,5,0),"RBM to inform")</f>
        <v>MUMBAI</v>
      </c>
      <c r="V999" s="22" t="str">
        <f>IFERROR(VLOOKUP(C999,Mapping!B:H,6,0),"RBM to inform")</f>
        <v>MUMBAI ABM</v>
      </c>
      <c r="W999" s="22" t="str">
        <f>IFERROR(VLOOKUP(C999,Mapping!B:H,7,0),"RBM to inform")</f>
        <v>MUMBAI SM</v>
      </c>
    </row>
    <row r="1000" spans="1:23">
      <c r="A1000" s="39" t="s">
        <v>6891</v>
      </c>
      <c r="B1000" s="41">
        <v>44711</v>
      </c>
      <c r="C1000" s="39" t="s">
        <v>2031</v>
      </c>
      <c r="D1000" s="39" t="s">
        <v>23</v>
      </c>
      <c r="E1000" s="39" t="s">
        <v>4197</v>
      </c>
      <c r="F1000" s="39" t="s">
        <v>4198</v>
      </c>
      <c r="G1000" s="39" t="s">
        <v>3741</v>
      </c>
      <c r="H1000" s="39" t="s">
        <v>4413</v>
      </c>
      <c r="I1000" s="39" t="s">
        <v>3742</v>
      </c>
      <c r="J1000" s="42">
        <v>60</v>
      </c>
      <c r="K1000" s="43">
        <v>39150.11</v>
      </c>
      <c r="L1000" s="43">
        <v>43848.11</v>
      </c>
      <c r="M1000" s="43">
        <v>652.5</v>
      </c>
      <c r="N1000" s="39" t="s">
        <v>3743</v>
      </c>
      <c r="O1000" s="39" t="s">
        <v>4315</v>
      </c>
      <c r="P1000" s="39" t="s">
        <v>2031</v>
      </c>
      <c r="Q1000" s="37">
        <v>60</v>
      </c>
      <c r="R1000" s="38" t="s">
        <v>4316</v>
      </c>
      <c r="S1000" s="36" t="s">
        <v>3744</v>
      </c>
      <c r="T1000" s="36" t="s">
        <v>4014</v>
      </c>
      <c r="U1000" s="22" t="str">
        <f>IFERROR(VLOOKUP(C1000,Mapping!B:H,5,0),"RBM to inform")</f>
        <v>MUMBAI</v>
      </c>
      <c r="V1000" s="22" t="str">
        <f>IFERROR(VLOOKUP(C1000,Mapping!B:H,6,0),"RBM to inform")</f>
        <v>MUMBAI ABM</v>
      </c>
      <c r="W1000" s="22" t="str">
        <f>IFERROR(VLOOKUP(C1000,Mapping!B:H,7,0),"RBM to inform")</f>
        <v>MUMBAI SM</v>
      </c>
    </row>
    <row r="1001" spans="1:23">
      <c r="A1001" s="39" t="s">
        <v>6891</v>
      </c>
      <c r="B1001" s="41">
        <v>44711</v>
      </c>
      <c r="C1001" s="39" t="s">
        <v>2031</v>
      </c>
      <c r="D1001" s="39" t="s">
        <v>23</v>
      </c>
      <c r="E1001" s="39" t="s">
        <v>4135</v>
      </c>
      <c r="F1001" s="39" t="s">
        <v>4136</v>
      </c>
      <c r="G1001" s="39" t="s">
        <v>3741</v>
      </c>
      <c r="H1001" s="39" t="s">
        <v>4193</v>
      </c>
      <c r="I1001" s="39" t="s">
        <v>3742</v>
      </c>
      <c r="J1001" s="42">
        <v>50</v>
      </c>
      <c r="K1001" s="43">
        <v>16328.54</v>
      </c>
      <c r="L1001" s="43">
        <v>18287.96</v>
      </c>
      <c r="M1001" s="43">
        <v>326.57</v>
      </c>
      <c r="N1001" s="39" t="s">
        <v>3743</v>
      </c>
      <c r="O1001" s="39" t="s">
        <v>4315</v>
      </c>
      <c r="P1001" s="39" t="s">
        <v>2031</v>
      </c>
      <c r="Q1001" s="37">
        <v>50</v>
      </c>
      <c r="R1001" s="38" t="s">
        <v>4316</v>
      </c>
      <c r="S1001" s="36" t="s">
        <v>3744</v>
      </c>
      <c r="T1001" s="36" t="s">
        <v>4014</v>
      </c>
      <c r="U1001" s="22" t="str">
        <f>IFERROR(VLOOKUP(C1001,Mapping!B:H,5,0),"RBM to inform")</f>
        <v>MUMBAI</v>
      </c>
      <c r="V1001" s="22" t="str">
        <f>IFERROR(VLOOKUP(C1001,Mapping!B:H,6,0),"RBM to inform")</f>
        <v>MUMBAI ABM</v>
      </c>
      <c r="W1001" s="22" t="str">
        <f>IFERROR(VLOOKUP(C1001,Mapping!B:H,7,0),"RBM to inform")</f>
        <v>MUMBAI SM</v>
      </c>
    </row>
    <row r="1002" spans="1:23">
      <c r="A1002" s="39" t="s">
        <v>6891</v>
      </c>
      <c r="B1002" s="41">
        <v>44711</v>
      </c>
      <c r="C1002" s="39" t="s">
        <v>2031</v>
      </c>
      <c r="D1002" s="39" t="s">
        <v>23</v>
      </c>
      <c r="E1002" s="39" t="s">
        <v>4188</v>
      </c>
      <c r="F1002" s="39" t="s">
        <v>4189</v>
      </c>
      <c r="G1002" s="39" t="s">
        <v>3741</v>
      </c>
      <c r="H1002" s="39" t="s">
        <v>4190</v>
      </c>
      <c r="I1002" s="39" t="s">
        <v>3742</v>
      </c>
      <c r="J1002" s="42">
        <v>21</v>
      </c>
      <c r="K1002" s="43">
        <v>27405.07</v>
      </c>
      <c r="L1002" s="43">
        <v>30693.67</v>
      </c>
      <c r="M1002" s="43">
        <v>1305</v>
      </c>
      <c r="N1002" s="39" t="s">
        <v>3743</v>
      </c>
      <c r="O1002" s="39" t="s">
        <v>4315</v>
      </c>
      <c r="P1002" s="39" t="s">
        <v>2031</v>
      </c>
      <c r="Q1002" s="37">
        <v>21</v>
      </c>
      <c r="R1002" s="38" t="s">
        <v>4316</v>
      </c>
      <c r="S1002" s="36" t="s">
        <v>3744</v>
      </c>
      <c r="T1002" s="36" t="s">
        <v>4014</v>
      </c>
      <c r="U1002" s="22" t="str">
        <f>IFERROR(VLOOKUP(C1002,Mapping!B:H,5,0),"RBM to inform")</f>
        <v>MUMBAI</v>
      </c>
      <c r="V1002" s="22" t="str">
        <f>IFERROR(VLOOKUP(C1002,Mapping!B:H,6,0),"RBM to inform")</f>
        <v>MUMBAI ABM</v>
      </c>
      <c r="W1002" s="22" t="str">
        <f>IFERROR(VLOOKUP(C1002,Mapping!B:H,7,0),"RBM to inform")</f>
        <v>MUMBAI SM</v>
      </c>
    </row>
    <row r="1003" spans="1:23">
      <c r="A1003" s="39" t="s">
        <v>6892</v>
      </c>
      <c r="B1003" s="41">
        <v>44711</v>
      </c>
      <c r="C1003" s="39" t="s">
        <v>2693</v>
      </c>
      <c r="D1003" s="39" t="s">
        <v>2411</v>
      </c>
      <c r="E1003" s="39" t="s">
        <v>4197</v>
      </c>
      <c r="F1003" s="39" t="s">
        <v>4198</v>
      </c>
      <c r="G1003" s="39" t="s">
        <v>3741</v>
      </c>
      <c r="H1003" s="39" t="s">
        <v>4413</v>
      </c>
      <c r="I1003" s="39" t="s">
        <v>3742</v>
      </c>
      <c r="J1003" s="42">
        <v>10</v>
      </c>
      <c r="K1003" s="43">
        <v>6525.14</v>
      </c>
      <c r="L1003" s="43">
        <v>7308.14</v>
      </c>
      <c r="M1003" s="43">
        <v>652.5</v>
      </c>
      <c r="N1003" s="39" t="s">
        <v>3743</v>
      </c>
      <c r="O1003" s="39" t="s">
        <v>4315</v>
      </c>
      <c r="P1003" s="39" t="s">
        <v>2693</v>
      </c>
      <c r="Q1003" s="37">
        <v>10</v>
      </c>
      <c r="R1003" s="38" t="s">
        <v>4316</v>
      </c>
      <c r="S1003" s="36" t="s">
        <v>3744</v>
      </c>
      <c r="T1003" s="36" t="s">
        <v>4014</v>
      </c>
      <c r="U1003" s="22" t="str">
        <f>IFERROR(VLOOKUP(C1003,Mapping!B:H,5,0),"RBM to inform")</f>
        <v>MUMBAI</v>
      </c>
      <c r="V1003" s="22" t="str">
        <f>IFERROR(VLOOKUP(C1003,Mapping!B:H,6,0),"RBM to inform")</f>
        <v>MUMBAI ABM</v>
      </c>
      <c r="W1003" s="22" t="str">
        <f>IFERROR(VLOOKUP(C1003,Mapping!B:H,7,0),"RBM to inform")</f>
        <v>MUMBAI SM</v>
      </c>
    </row>
    <row r="1004" spans="1:23">
      <c r="A1004" s="39" t="s">
        <v>6893</v>
      </c>
      <c r="B1004" s="41">
        <v>44711</v>
      </c>
      <c r="C1004" s="39" t="s">
        <v>2683</v>
      </c>
      <c r="D1004" s="39" t="s">
        <v>2684</v>
      </c>
      <c r="E1004" s="39" t="s">
        <v>4197</v>
      </c>
      <c r="F1004" s="39" t="s">
        <v>4198</v>
      </c>
      <c r="G1004" s="39" t="s">
        <v>3741</v>
      </c>
      <c r="H1004" s="39" t="s">
        <v>4413</v>
      </c>
      <c r="I1004" s="39" t="s">
        <v>3742</v>
      </c>
      <c r="J1004" s="42">
        <v>10</v>
      </c>
      <c r="K1004" s="43">
        <v>6525.08</v>
      </c>
      <c r="L1004" s="43">
        <v>7308.08</v>
      </c>
      <c r="M1004" s="43">
        <v>652.5</v>
      </c>
      <c r="N1004" s="39" t="s">
        <v>3743</v>
      </c>
      <c r="O1004" s="39" t="s">
        <v>4315</v>
      </c>
      <c r="P1004" s="39" t="s">
        <v>2683</v>
      </c>
      <c r="Q1004" s="37">
        <v>10</v>
      </c>
      <c r="R1004" s="38" t="s">
        <v>4316</v>
      </c>
      <c r="S1004" s="36" t="s">
        <v>3744</v>
      </c>
      <c r="T1004" s="36" t="s">
        <v>4014</v>
      </c>
      <c r="U1004" s="22" t="str">
        <f>IFERROR(VLOOKUP(C1004,Mapping!B:H,5,0),"RBM to inform")</f>
        <v>MUMBAI</v>
      </c>
      <c r="V1004" s="22" t="str">
        <f>IFERROR(VLOOKUP(C1004,Mapping!B:H,6,0),"RBM to inform")</f>
        <v>MUMBAI ABM</v>
      </c>
      <c r="W1004" s="22" t="str">
        <f>IFERROR(VLOOKUP(C1004,Mapping!B:H,7,0),"RBM to inform")</f>
        <v>MUMBAI SM</v>
      </c>
    </row>
    <row r="1005" spans="1:23">
      <c r="A1005" s="39" t="s">
        <v>6893</v>
      </c>
      <c r="B1005" s="41">
        <v>44711</v>
      </c>
      <c r="C1005" s="39" t="s">
        <v>2683</v>
      </c>
      <c r="D1005" s="39" t="s">
        <v>2684</v>
      </c>
      <c r="E1005" s="39" t="s">
        <v>4183</v>
      </c>
      <c r="F1005" s="39" t="s">
        <v>4184</v>
      </c>
      <c r="G1005" s="39" t="s">
        <v>3741</v>
      </c>
      <c r="H1005" s="39" t="s">
        <v>4185</v>
      </c>
      <c r="I1005" s="39" t="s">
        <v>3742</v>
      </c>
      <c r="J1005" s="42">
        <v>10</v>
      </c>
      <c r="K1005" s="43">
        <v>13050.15</v>
      </c>
      <c r="L1005" s="43">
        <v>14616.15</v>
      </c>
      <c r="M1005" s="43">
        <v>1305</v>
      </c>
      <c r="N1005" s="39" t="s">
        <v>3743</v>
      </c>
      <c r="O1005" s="39" t="s">
        <v>4315</v>
      </c>
      <c r="P1005" s="39" t="s">
        <v>2683</v>
      </c>
      <c r="Q1005" s="37">
        <v>10</v>
      </c>
      <c r="R1005" s="38" t="s">
        <v>4316</v>
      </c>
      <c r="S1005" s="36" t="s">
        <v>3744</v>
      </c>
      <c r="T1005" s="36" t="s">
        <v>4014</v>
      </c>
      <c r="U1005" s="22" t="str">
        <f>IFERROR(VLOOKUP(C1005,Mapping!B:H,5,0),"RBM to inform")</f>
        <v>MUMBAI</v>
      </c>
      <c r="V1005" s="22" t="str">
        <f>IFERROR(VLOOKUP(C1005,Mapping!B:H,6,0),"RBM to inform")</f>
        <v>MUMBAI ABM</v>
      </c>
      <c r="W1005" s="22" t="str">
        <f>IFERROR(VLOOKUP(C1005,Mapping!B:H,7,0),"RBM to inform")</f>
        <v>MUMBAI SM</v>
      </c>
    </row>
    <row r="1006" spans="1:23">
      <c r="A1006" s="39" t="s">
        <v>6893</v>
      </c>
      <c r="B1006" s="41">
        <v>44711</v>
      </c>
      <c r="C1006" s="39" t="s">
        <v>2683</v>
      </c>
      <c r="D1006" s="39" t="s">
        <v>2684</v>
      </c>
      <c r="E1006" s="39" t="s">
        <v>4135</v>
      </c>
      <c r="F1006" s="39" t="s">
        <v>4136</v>
      </c>
      <c r="G1006" s="39" t="s">
        <v>3741</v>
      </c>
      <c r="H1006" s="39" t="s">
        <v>4193</v>
      </c>
      <c r="I1006" s="39" t="s">
        <v>3742</v>
      </c>
      <c r="J1006" s="42">
        <v>10</v>
      </c>
      <c r="K1006" s="43">
        <v>3265.74</v>
      </c>
      <c r="L1006" s="43">
        <v>3657.62</v>
      </c>
      <c r="M1006" s="43">
        <v>326.57</v>
      </c>
      <c r="N1006" s="39" t="s">
        <v>3743</v>
      </c>
      <c r="O1006" s="39" t="s">
        <v>4315</v>
      </c>
      <c r="P1006" s="39" t="s">
        <v>2683</v>
      </c>
      <c r="Q1006" s="37">
        <v>10</v>
      </c>
      <c r="R1006" s="38" t="s">
        <v>4316</v>
      </c>
      <c r="S1006" s="36" t="s">
        <v>3744</v>
      </c>
      <c r="T1006" s="36" t="s">
        <v>4014</v>
      </c>
      <c r="U1006" s="22" t="str">
        <f>IFERROR(VLOOKUP(C1006,Mapping!B:H,5,0),"RBM to inform")</f>
        <v>MUMBAI</v>
      </c>
      <c r="V1006" s="22" t="str">
        <f>IFERROR(VLOOKUP(C1006,Mapping!B:H,6,0),"RBM to inform")</f>
        <v>MUMBAI ABM</v>
      </c>
      <c r="W1006" s="22" t="str">
        <f>IFERROR(VLOOKUP(C1006,Mapping!B:H,7,0),"RBM to inform")</f>
        <v>MUMBAI SM</v>
      </c>
    </row>
    <row r="1007" spans="1:23">
      <c r="A1007" s="39" t="s">
        <v>6893</v>
      </c>
      <c r="B1007" s="41">
        <v>44711</v>
      </c>
      <c r="C1007" s="39" t="s">
        <v>2683</v>
      </c>
      <c r="D1007" s="39" t="s">
        <v>2684</v>
      </c>
      <c r="E1007" s="39" t="s">
        <v>4188</v>
      </c>
      <c r="F1007" s="39" t="s">
        <v>4189</v>
      </c>
      <c r="G1007" s="39" t="s">
        <v>3741</v>
      </c>
      <c r="H1007" s="39" t="s">
        <v>4190</v>
      </c>
      <c r="I1007" s="39" t="s">
        <v>3742</v>
      </c>
      <c r="J1007" s="42">
        <v>10</v>
      </c>
      <c r="K1007" s="43">
        <v>13050.15</v>
      </c>
      <c r="L1007" s="43">
        <v>14616.15</v>
      </c>
      <c r="M1007" s="43">
        <v>1305</v>
      </c>
      <c r="N1007" s="39" t="s">
        <v>3743</v>
      </c>
      <c r="O1007" s="39" t="s">
        <v>4315</v>
      </c>
      <c r="P1007" s="39" t="s">
        <v>2683</v>
      </c>
      <c r="Q1007" s="37">
        <v>10</v>
      </c>
      <c r="R1007" s="38" t="s">
        <v>4316</v>
      </c>
      <c r="S1007" s="36" t="s">
        <v>3744</v>
      </c>
      <c r="T1007" s="36" t="s">
        <v>4014</v>
      </c>
      <c r="U1007" s="22" t="str">
        <f>IFERROR(VLOOKUP(C1007,Mapping!B:H,5,0),"RBM to inform")</f>
        <v>MUMBAI</v>
      </c>
      <c r="V1007" s="22" t="str">
        <f>IFERROR(VLOOKUP(C1007,Mapping!B:H,6,0),"RBM to inform")</f>
        <v>MUMBAI ABM</v>
      </c>
      <c r="W1007" s="22" t="str">
        <f>IFERROR(VLOOKUP(C1007,Mapping!B:H,7,0),"RBM to inform")</f>
        <v>MUMBAI SM</v>
      </c>
    </row>
    <row r="1008" spans="1:23">
      <c r="A1008" s="39" t="s">
        <v>6894</v>
      </c>
      <c r="B1008" s="41">
        <v>44711</v>
      </c>
      <c r="C1008" s="39" t="s">
        <v>2683</v>
      </c>
      <c r="D1008" s="39" t="s">
        <v>2684</v>
      </c>
      <c r="E1008" s="39" t="s">
        <v>4197</v>
      </c>
      <c r="F1008" s="39" t="s">
        <v>4198</v>
      </c>
      <c r="G1008" s="39" t="s">
        <v>3741</v>
      </c>
      <c r="H1008" s="39" t="s">
        <v>4413</v>
      </c>
      <c r="I1008" s="39" t="s">
        <v>3742</v>
      </c>
      <c r="J1008" s="42">
        <v>10</v>
      </c>
      <c r="K1008" s="43">
        <v>6525.08</v>
      </c>
      <c r="L1008" s="43">
        <v>7308.08</v>
      </c>
      <c r="M1008" s="43">
        <v>652.5</v>
      </c>
      <c r="N1008" s="39" t="s">
        <v>3743</v>
      </c>
      <c r="O1008" s="39" t="s">
        <v>4315</v>
      </c>
      <c r="P1008" s="39" t="s">
        <v>2683</v>
      </c>
      <c r="Q1008" s="37">
        <v>10</v>
      </c>
      <c r="R1008" s="38" t="s">
        <v>4316</v>
      </c>
      <c r="S1008" s="36" t="s">
        <v>3744</v>
      </c>
      <c r="T1008" s="36" t="s">
        <v>4014</v>
      </c>
      <c r="U1008" s="22" t="str">
        <f>IFERROR(VLOOKUP(C1008,Mapping!B:H,5,0),"RBM to inform")</f>
        <v>MUMBAI</v>
      </c>
      <c r="V1008" s="22" t="str">
        <f>IFERROR(VLOOKUP(C1008,Mapping!B:H,6,0),"RBM to inform")</f>
        <v>MUMBAI ABM</v>
      </c>
      <c r="W1008" s="22" t="str">
        <f>IFERROR(VLOOKUP(C1008,Mapping!B:H,7,0),"RBM to inform")</f>
        <v>MUMBAI SM</v>
      </c>
    </row>
    <row r="1009" spans="1:23">
      <c r="A1009" s="39" t="s">
        <v>6894</v>
      </c>
      <c r="B1009" s="41">
        <v>44711</v>
      </c>
      <c r="C1009" s="39" t="s">
        <v>2683</v>
      </c>
      <c r="D1009" s="39" t="s">
        <v>2684</v>
      </c>
      <c r="E1009" s="39" t="s">
        <v>4183</v>
      </c>
      <c r="F1009" s="39" t="s">
        <v>4184</v>
      </c>
      <c r="G1009" s="39" t="s">
        <v>3741</v>
      </c>
      <c r="H1009" s="39" t="s">
        <v>4185</v>
      </c>
      <c r="I1009" s="39" t="s">
        <v>3742</v>
      </c>
      <c r="J1009" s="42">
        <v>10</v>
      </c>
      <c r="K1009" s="43">
        <v>13050.16</v>
      </c>
      <c r="L1009" s="43">
        <v>14616.16</v>
      </c>
      <c r="M1009" s="43">
        <v>1305</v>
      </c>
      <c r="N1009" s="39" t="s">
        <v>3743</v>
      </c>
      <c r="O1009" s="39" t="s">
        <v>4315</v>
      </c>
      <c r="P1009" s="39" t="s">
        <v>2683</v>
      </c>
      <c r="Q1009" s="37">
        <v>10</v>
      </c>
      <c r="R1009" s="38" t="s">
        <v>4316</v>
      </c>
      <c r="S1009" s="36" t="s">
        <v>3744</v>
      </c>
      <c r="T1009" s="36" t="s">
        <v>4014</v>
      </c>
      <c r="U1009" s="22" t="str">
        <f>IFERROR(VLOOKUP(C1009,Mapping!B:H,5,0),"RBM to inform")</f>
        <v>MUMBAI</v>
      </c>
      <c r="V1009" s="22" t="str">
        <f>IFERROR(VLOOKUP(C1009,Mapping!B:H,6,0),"RBM to inform")</f>
        <v>MUMBAI ABM</v>
      </c>
      <c r="W1009" s="22" t="str">
        <f>IFERROR(VLOOKUP(C1009,Mapping!B:H,7,0),"RBM to inform")</f>
        <v>MUMBAI SM</v>
      </c>
    </row>
    <row r="1010" spans="1:23">
      <c r="A1010" s="39" t="s">
        <v>6894</v>
      </c>
      <c r="B1010" s="41">
        <v>44711</v>
      </c>
      <c r="C1010" s="39" t="s">
        <v>2683</v>
      </c>
      <c r="D1010" s="39" t="s">
        <v>2684</v>
      </c>
      <c r="E1010" s="39" t="s">
        <v>4135</v>
      </c>
      <c r="F1010" s="39" t="s">
        <v>4136</v>
      </c>
      <c r="G1010" s="39" t="s">
        <v>3741</v>
      </c>
      <c r="H1010" s="39" t="s">
        <v>4193</v>
      </c>
      <c r="I1010" s="39" t="s">
        <v>3742</v>
      </c>
      <c r="J1010" s="42">
        <v>10</v>
      </c>
      <c r="K1010" s="43">
        <v>3265.74</v>
      </c>
      <c r="L1010" s="43">
        <v>3657.62</v>
      </c>
      <c r="M1010" s="43">
        <v>326.57</v>
      </c>
      <c r="N1010" s="39" t="s">
        <v>3743</v>
      </c>
      <c r="O1010" s="39" t="s">
        <v>4315</v>
      </c>
      <c r="P1010" s="39" t="s">
        <v>2683</v>
      </c>
      <c r="Q1010" s="37">
        <v>10</v>
      </c>
      <c r="R1010" s="38" t="s">
        <v>4316</v>
      </c>
      <c r="S1010" s="36" t="s">
        <v>3744</v>
      </c>
      <c r="T1010" s="36" t="s">
        <v>4014</v>
      </c>
      <c r="U1010" s="22" t="str">
        <f>IFERROR(VLOOKUP(C1010,Mapping!B:H,5,0),"RBM to inform")</f>
        <v>MUMBAI</v>
      </c>
      <c r="V1010" s="22" t="str">
        <f>IFERROR(VLOOKUP(C1010,Mapping!B:H,6,0),"RBM to inform")</f>
        <v>MUMBAI ABM</v>
      </c>
      <c r="W1010" s="22" t="str">
        <f>IFERROR(VLOOKUP(C1010,Mapping!B:H,7,0),"RBM to inform")</f>
        <v>MUMBAI SM</v>
      </c>
    </row>
    <row r="1011" spans="1:23">
      <c r="A1011" s="39" t="s">
        <v>6895</v>
      </c>
      <c r="B1011" s="41">
        <v>44711</v>
      </c>
      <c r="C1011" s="39" t="s">
        <v>2030</v>
      </c>
      <c r="D1011" s="39" t="s">
        <v>4623</v>
      </c>
      <c r="E1011" s="39" t="s">
        <v>4197</v>
      </c>
      <c r="F1011" s="39" t="s">
        <v>4198</v>
      </c>
      <c r="G1011" s="39" t="s">
        <v>3741</v>
      </c>
      <c r="H1011" s="39" t="s">
        <v>4413</v>
      </c>
      <c r="I1011" s="39" t="s">
        <v>3742</v>
      </c>
      <c r="J1011" s="42">
        <v>96</v>
      </c>
      <c r="K1011" s="43">
        <v>62640.13</v>
      </c>
      <c r="L1011" s="43">
        <v>70156.929999999993</v>
      </c>
      <c r="M1011" s="43">
        <v>652.5</v>
      </c>
      <c r="N1011" s="39" t="s">
        <v>3743</v>
      </c>
      <c r="O1011" s="39" t="s">
        <v>4315</v>
      </c>
      <c r="P1011" s="39" t="s">
        <v>2030</v>
      </c>
      <c r="Q1011" s="37">
        <v>96</v>
      </c>
      <c r="R1011" s="38" t="s">
        <v>4316</v>
      </c>
      <c r="S1011" s="36" t="s">
        <v>3744</v>
      </c>
      <c r="T1011" s="36" t="s">
        <v>4014</v>
      </c>
      <c r="U1011" s="22" t="str">
        <f>IFERROR(VLOOKUP(C1011,Mapping!B:H,5,0),"RBM to inform")</f>
        <v>MUMBAI</v>
      </c>
      <c r="V1011" s="22" t="str">
        <f>IFERROR(VLOOKUP(C1011,Mapping!B:H,6,0),"RBM to inform")</f>
        <v>MUMBAI ABM</v>
      </c>
      <c r="W1011" s="22" t="str">
        <f>IFERROR(VLOOKUP(C1011,Mapping!B:H,7,0),"RBM to inform")</f>
        <v>MUMBAI SM</v>
      </c>
    </row>
    <row r="1012" spans="1:23">
      <c r="A1012" s="39" t="s">
        <v>6895</v>
      </c>
      <c r="B1012" s="41">
        <v>44711</v>
      </c>
      <c r="C1012" s="39" t="s">
        <v>2030</v>
      </c>
      <c r="D1012" s="39" t="s">
        <v>4623</v>
      </c>
      <c r="E1012" s="39" t="s">
        <v>4183</v>
      </c>
      <c r="F1012" s="39" t="s">
        <v>4184</v>
      </c>
      <c r="G1012" s="39" t="s">
        <v>3741</v>
      </c>
      <c r="H1012" s="39" t="s">
        <v>4185</v>
      </c>
      <c r="I1012" s="39" t="s">
        <v>3742</v>
      </c>
      <c r="J1012" s="42">
        <v>12</v>
      </c>
      <c r="K1012" s="43">
        <v>15660.03</v>
      </c>
      <c r="L1012" s="43">
        <v>17539.23</v>
      </c>
      <c r="M1012" s="43">
        <v>1305</v>
      </c>
      <c r="N1012" s="39" t="s">
        <v>3743</v>
      </c>
      <c r="O1012" s="39" t="s">
        <v>4315</v>
      </c>
      <c r="P1012" s="39" t="s">
        <v>2030</v>
      </c>
      <c r="Q1012" s="37">
        <v>12</v>
      </c>
      <c r="R1012" s="38" t="s">
        <v>4316</v>
      </c>
      <c r="S1012" s="36" t="s">
        <v>3744</v>
      </c>
      <c r="T1012" s="36" t="s">
        <v>4014</v>
      </c>
      <c r="U1012" s="22" t="str">
        <f>IFERROR(VLOOKUP(C1012,Mapping!B:H,5,0),"RBM to inform")</f>
        <v>MUMBAI</v>
      </c>
      <c r="V1012" s="22" t="str">
        <f>IFERROR(VLOOKUP(C1012,Mapping!B:H,6,0),"RBM to inform")</f>
        <v>MUMBAI ABM</v>
      </c>
      <c r="W1012" s="22" t="str">
        <f>IFERROR(VLOOKUP(C1012,Mapping!B:H,7,0),"RBM to inform")</f>
        <v>MUMBAI SM</v>
      </c>
    </row>
    <row r="1013" spans="1:23">
      <c r="A1013" s="39" t="s">
        <v>6895</v>
      </c>
      <c r="B1013" s="41">
        <v>44711</v>
      </c>
      <c r="C1013" s="39" t="s">
        <v>2030</v>
      </c>
      <c r="D1013" s="39" t="s">
        <v>4623</v>
      </c>
      <c r="E1013" s="39" t="s">
        <v>4135</v>
      </c>
      <c r="F1013" s="39" t="s">
        <v>4136</v>
      </c>
      <c r="G1013" s="39" t="s">
        <v>3741</v>
      </c>
      <c r="H1013" s="39" t="s">
        <v>4193</v>
      </c>
      <c r="I1013" s="39" t="s">
        <v>3742</v>
      </c>
      <c r="J1013" s="42">
        <v>30</v>
      </c>
      <c r="K1013" s="43">
        <v>9797.1200000000008</v>
      </c>
      <c r="L1013" s="43">
        <v>10972.78</v>
      </c>
      <c r="M1013" s="43">
        <v>326.57</v>
      </c>
      <c r="N1013" s="39" t="s">
        <v>3743</v>
      </c>
      <c r="O1013" s="39" t="s">
        <v>4315</v>
      </c>
      <c r="P1013" s="39" t="s">
        <v>2030</v>
      </c>
      <c r="Q1013" s="37">
        <v>30</v>
      </c>
      <c r="R1013" s="38" t="s">
        <v>4316</v>
      </c>
      <c r="S1013" s="36" t="s">
        <v>3744</v>
      </c>
      <c r="T1013" s="36" t="s">
        <v>4014</v>
      </c>
      <c r="U1013" s="22" t="str">
        <f>IFERROR(VLOOKUP(C1013,Mapping!B:H,5,0),"RBM to inform")</f>
        <v>MUMBAI</v>
      </c>
      <c r="V1013" s="22" t="str">
        <f>IFERROR(VLOOKUP(C1013,Mapping!B:H,6,0),"RBM to inform")</f>
        <v>MUMBAI ABM</v>
      </c>
      <c r="W1013" s="22" t="str">
        <f>IFERROR(VLOOKUP(C1013,Mapping!B:H,7,0),"RBM to inform")</f>
        <v>MUMBAI SM</v>
      </c>
    </row>
    <row r="1014" spans="1:23">
      <c r="A1014" s="39" t="s">
        <v>6896</v>
      </c>
      <c r="B1014" s="41">
        <v>44711</v>
      </c>
      <c r="C1014" s="39" t="s">
        <v>2892</v>
      </c>
      <c r="D1014" s="39" t="s">
        <v>5954</v>
      </c>
      <c r="E1014" s="39" t="s">
        <v>4197</v>
      </c>
      <c r="F1014" s="39" t="s">
        <v>4198</v>
      </c>
      <c r="G1014" s="39" t="s">
        <v>3741</v>
      </c>
      <c r="H1014" s="39" t="s">
        <v>4413</v>
      </c>
      <c r="I1014" s="39" t="s">
        <v>3742</v>
      </c>
      <c r="J1014" s="42">
        <v>40</v>
      </c>
      <c r="K1014" s="43">
        <v>26099.86</v>
      </c>
      <c r="L1014" s="43">
        <v>29231.86</v>
      </c>
      <c r="M1014" s="43">
        <v>652.5</v>
      </c>
      <c r="N1014" s="39" t="s">
        <v>3743</v>
      </c>
      <c r="O1014" s="39" t="s">
        <v>4315</v>
      </c>
      <c r="P1014" s="39" t="s">
        <v>2892</v>
      </c>
      <c r="Q1014" s="37">
        <v>40</v>
      </c>
      <c r="R1014" s="38" t="s">
        <v>4316</v>
      </c>
      <c r="S1014" s="36" t="s">
        <v>3744</v>
      </c>
      <c r="T1014" s="36" t="s">
        <v>4014</v>
      </c>
      <c r="U1014" s="22" t="str">
        <f>IFERROR(VLOOKUP(C1014,Mapping!B:H,5,0),"RBM to inform")</f>
        <v>MUMBAI</v>
      </c>
      <c r="V1014" s="22" t="str">
        <f>IFERROR(VLOOKUP(C1014,Mapping!B:H,6,0),"RBM to inform")</f>
        <v>MUMBAI ABM</v>
      </c>
      <c r="W1014" s="22" t="str">
        <f>IFERROR(VLOOKUP(C1014,Mapping!B:H,7,0),"RBM to inform")</f>
        <v>MUMBAI SM</v>
      </c>
    </row>
    <row r="1015" spans="1:23">
      <c r="A1015" s="39" t="s">
        <v>6896</v>
      </c>
      <c r="B1015" s="41">
        <v>44711</v>
      </c>
      <c r="C1015" s="39" t="s">
        <v>2892</v>
      </c>
      <c r="D1015" s="39" t="s">
        <v>5954</v>
      </c>
      <c r="E1015" s="39" t="s">
        <v>4183</v>
      </c>
      <c r="F1015" s="39" t="s">
        <v>4184</v>
      </c>
      <c r="G1015" s="39" t="s">
        <v>3741</v>
      </c>
      <c r="H1015" s="39" t="s">
        <v>4185</v>
      </c>
      <c r="I1015" s="39" t="s">
        <v>3742</v>
      </c>
      <c r="J1015" s="42">
        <v>20</v>
      </c>
      <c r="K1015" s="43">
        <v>26099.87</v>
      </c>
      <c r="L1015" s="43">
        <v>29231.87</v>
      </c>
      <c r="M1015" s="43">
        <v>1305</v>
      </c>
      <c r="N1015" s="39" t="s">
        <v>3743</v>
      </c>
      <c r="O1015" s="39" t="s">
        <v>4315</v>
      </c>
      <c r="P1015" s="39" t="s">
        <v>2892</v>
      </c>
      <c r="Q1015" s="37">
        <v>20</v>
      </c>
      <c r="R1015" s="38" t="s">
        <v>4316</v>
      </c>
      <c r="S1015" s="36" t="s">
        <v>3744</v>
      </c>
      <c r="T1015" s="36" t="s">
        <v>4014</v>
      </c>
      <c r="U1015" s="22" t="str">
        <f>IFERROR(VLOOKUP(C1015,Mapping!B:H,5,0),"RBM to inform")</f>
        <v>MUMBAI</v>
      </c>
      <c r="V1015" s="22" t="str">
        <f>IFERROR(VLOOKUP(C1015,Mapping!B:H,6,0),"RBM to inform")</f>
        <v>MUMBAI ABM</v>
      </c>
      <c r="W1015" s="22" t="str">
        <f>IFERROR(VLOOKUP(C1015,Mapping!B:H,7,0),"RBM to inform")</f>
        <v>MUMBAI SM</v>
      </c>
    </row>
    <row r="1016" spans="1:23">
      <c r="A1016" s="39" t="s">
        <v>6896</v>
      </c>
      <c r="B1016" s="41">
        <v>44711</v>
      </c>
      <c r="C1016" s="39" t="s">
        <v>2892</v>
      </c>
      <c r="D1016" s="39" t="s">
        <v>5954</v>
      </c>
      <c r="E1016" s="39" t="s">
        <v>4135</v>
      </c>
      <c r="F1016" s="39" t="s">
        <v>4136</v>
      </c>
      <c r="G1016" s="39" t="s">
        <v>3741</v>
      </c>
      <c r="H1016" s="39" t="s">
        <v>4193</v>
      </c>
      <c r="I1016" s="39" t="s">
        <v>3742</v>
      </c>
      <c r="J1016" s="42">
        <v>40</v>
      </c>
      <c r="K1016" s="43">
        <v>13062.73</v>
      </c>
      <c r="L1016" s="43">
        <v>14630.27</v>
      </c>
      <c r="M1016" s="43">
        <v>326.57</v>
      </c>
      <c r="N1016" s="39" t="s">
        <v>3743</v>
      </c>
      <c r="O1016" s="39" t="s">
        <v>4315</v>
      </c>
      <c r="P1016" s="39" t="s">
        <v>2892</v>
      </c>
      <c r="Q1016" s="37">
        <v>40</v>
      </c>
      <c r="R1016" s="38" t="s">
        <v>4316</v>
      </c>
      <c r="S1016" s="36" t="s">
        <v>3744</v>
      </c>
      <c r="T1016" s="36" t="s">
        <v>4014</v>
      </c>
      <c r="U1016" s="22" t="str">
        <f>IFERROR(VLOOKUP(C1016,Mapping!B:H,5,0),"RBM to inform")</f>
        <v>MUMBAI</v>
      </c>
      <c r="V1016" s="22" t="str">
        <f>IFERROR(VLOOKUP(C1016,Mapping!B:H,6,0),"RBM to inform")</f>
        <v>MUMBAI ABM</v>
      </c>
      <c r="W1016" s="22" t="str">
        <f>IFERROR(VLOOKUP(C1016,Mapping!B:H,7,0),"RBM to inform")</f>
        <v>MUMBAI SM</v>
      </c>
    </row>
    <row r="1017" spans="1:23">
      <c r="A1017" s="39" t="s">
        <v>6897</v>
      </c>
      <c r="B1017" s="41">
        <v>44711</v>
      </c>
      <c r="C1017" s="39" t="s">
        <v>2052</v>
      </c>
      <c r="D1017" s="39" t="s">
        <v>5014</v>
      </c>
      <c r="E1017" s="39" t="s">
        <v>4135</v>
      </c>
      <c r="F1017" s="39" t="s">
        <v>4136</v>
      </c>
      <c r="G1017" s="39" t="s">
        <v>3741</v>
      </c>
      <c r="H1017" s="39" t="s">
        <v>4193</v>
      </c>
      <c r="I1017" s="39" t="s">
        <v>3742</v>
      </c>
      <c r="J1017" s="42">
        <v>50</v>
      </c>
      <c r="K1017" s="43">
        <v>16328.53</v>
      </c>
      <c r="L1017" s="43">
        <v>18287.95</v>
      </c>
      <c r="M1017" s="43">
        <v>326.57</v>
      </c>
      <c r="N1017" s="39" t="s">
        <v>3743</v>
      </c>
      <c r="O1017" s="39" t="s">
        <v>4315</v>
      </c>
      <c r="P1017" s="39" t="s">
        <v>2052</v>
      </c>
      <c r="Q1017" s="37">
        <v>50</v>
      </c>
      <c r="R1017" s="38" t="s">
        <v>4316</v>
      </c>
      <c r="S1017" s="36" t="s">
        <v>3744</v>
      </c>
      <c r="T1017" s="36" t="s">
        <v>4014</v>
      </c>
      <c r="U1017" s="22" t="str">
        <f>IFERROR(VLOOKUP(C1017,Mapping!B:H,5,0),"RBM to inform")</f>
        <v>MUMBAI</v>
      </c>
      <c r="V1017" s="22" t="str">
        <f>IFERROR(VLOOKUP(C1017,Mapping!B:H,6,0),"RBM to inform")</f>
        <v>MUMBAI ABM</v>
      </c>
      <c r="W1017" s="22" t="str">
        <f>IFERROR(VLOOKUP(C1017,Mapping!B:H,7,0),"RBM to inform")</f>
        <v>MUMBAI SM</v>
      </c>
    </row>
    <row r="1018" spans="1:23">
      <c r="A1018" s="39" t="s">
        <v>6897</v>
      </c>
      <c r="B1018" s="41">
        <v>44711</v>
      </c>
      <c r="C1018" s="39" t="s">
        <v>2052</v>
      </c>
      <c r="D1018" s="39" t="s">
        <v>5014</v>
      </c>
      <c r="E1018" s="39" t="s">
        <v>4188</v>
      </c>
      <c r="F1018" s="39" t="s">
        <v>4189</v>
      </c>
      <c r="G1018" s="39" t="s">
        <v>3741</v>
      </c>
      <c r="H1018" s="39" t="s">
        <v>4190</v>
      </c>
      <c r="I1018" s="39" t="s">
        <v>3742</v>
      </c>
      <c r="J1018" s="42">
        <v>51</v>
      </c>
      <c r="K1018" s="43">
        <v>66555.11</v>
      </c>
      <c r="L1018" s="43">
        <v>74541.710000000006</v>
      </c>
      <c r="M1018" s="43">
        <v>1305</v>
      </c>
      <c r="N1018" s="39" t="s">
        <v>3743</v>
      </c>
      <c r="O1018" s="39" t="s">
        <v>4315</v>
      </c>
      <c r="P1018" s="39" t="s">
        <v>2052</v>
      </c>
      <c r="Q1018" s="37">
        <v>51</v>
      </c>
      <c r="R1018" s="38" t="s">
        <v>4316</v>
      </c>
      <c r="S1018" s="36" t="s">
        <v>3744</v>
      </c>
      <c r="T1018" s="36" t="s">
        <v>4014</v>
      </c>
      <c r="U1018" s="22" t="str">
        <f>IFERROR(VLOOKUP(C1018,Mapping!B:H,5,0),"RBM to inform")</f>
        <v>MUMBAI</v>
      </c>
      <c r="V1018" s="22" t="str">
        <f>IFERROR(VLOOKUP(C1018,Mapping!B:H,6,0),"RBM to inform")</f>
        <v>MUMBAI ABM</v>
      </c>
      <c r="W1018" s="22" t="str">
        <f>IFERROR(VLOOKUP(C1018,Mapping!B:H,7,0),"RBM to inform")</f>
        <v>MUMBAI SM</v>
      </c>
    </row>
    <row r="1019" spans="1:23">
      <c r="A1019" s="39" t="s">
        <v>6897</v>
      </c>
      <c r="B1019" s="41">
        <v>44711</v>
      </c>
      <c r="C1019" s="39" t="s">
        <v>2052</v>
      </c>
      <c r="D1019" s="39" t="s">
        <v>5014</v>
      </c>
      <c r="E1019" s="39" t="s">
        <v>4197</v>
      </c>
      <c r="F1019" s="39" t="s">
        <v>4198</v>
      </c>
      <c r="G1019" s="39" t="s">
        <v>3741</v>
      </c>
      <c r="H1019" s="39" t="s">
        <v>4413</v>
      </c>
      <c r="I1019" s="39" t="s">
        <v>3742</v>
      </c>
      <c r="J1019" s="42">
        <v>50</v>
      </c>
      <c r="K1019" s="43">
        <v>32625.06</v>
      </c>
      <c r="L1019" s="43">
        <v>36540.06</v>
      </c>
      <c r="M1019" s="43">
        <v>652.5</v>
      </c>
      <c r="N1019" s="39" t="s">
        <v>3743</v>
      </c>
      <c r="O1019" s="39" t="s">
        <v>4315</v>
      </c>
      <c r="P1019" s="39" t="s">
        <v>2052</v>
      </c>
      <c r="Q1019" s="37">
        <v>50</v>
      </c>
      <c r="R1019" s="38" t="s">
        <v>4316</v>
      </c>
      <c r="S1019" s="36" t="s">
        <v>3744</v>
      </c>
      <c r="T1019" s="36" t="s">
        <v>4014</v>
      </c>
      <c r="U1019" s="22" t="str">
        <f>IFERROR(VLOOKUP(C1019,Mapping!B:H,5,0),"RBM to inform")</f>
        <v>MUMBAI</v>
      </c>
      <c r="V1019" s="22" t="str">
        <f>IFERROR(VLOOKUP(C1019,Mapping!B:H,6,0),"RBM to inform")</f>
        <v>MUMBAI ABM</v>
      </c>
      <c r="W1019" s="22" t="str">
        <f>IFERROR(VLOOKUP(C1019,Mapping!B:H,7,0),"RBM to inform")</f>
        <v>MUMBAI SM</v>
      </c>
    </row>
    <row r="1020" spans="1:23">
      <c r="A1020" s="39" t="s">
        <v>6898</v>
      </c>
      <c r="B1020" s="41">
        <v>44711</v>
      </c>
      <c r="C1020" s="39" t="s">
        <v>2028</v>
      </c>
      <c r="D1020" s="39" t="s">
        <v>24</v>
      </c>
      <c r="E1020" s="39" t="s">
        <v>4197</v>
      </c>
      <c r="F1020" s="39" t="s">
        <v>4198</v>
      </c>
      <c r="G1020" s="39" t="s">
        <v>3741</v>
      </c>
      <c r="H1020" s="39" t="s">
        <v>4413</v>
      </c>
      <c r="I1020" s="39" t="s">
        <v>3742</v>
      </c>
      <c r="J1020" s="42">
        <v>20</v>
      </c>
      <c r="K1020" s="43">
        <v>13050.06</v>
      </c>
      <c r="L1020" s="43">
        <v>14616.06</v>
      </c>
      <c r="M1020" s="43">
        <v>652.5</v>
      </c>
      <c r="N1020" s="39" t="s">
        <v>3743</v>
      </c>
      <c r="O1020" s="39" t="s">
        <v>4315</v>
      </c>
      <c r="P1020" s="39" t="s">
        <v>6035</v>
      </c>
      <c r="Q1020" s="37">
        <v>20</v>
      </c>
      <c r="R1020" s="38" t="s">
        <v>4316</v>
      </c>
      <c r="S1020" s="36" t="s">
        <v>3744</v>
      </c>
      <c r="T1020" s="36" t="s">
        <v>4014</v>
      </c>
      <c r="U1020" s="22" t="str">
        <f>IFERROR(VLOOKUP(C1020,Mapping!B:H,5,0),"RBM to inform")</f>
        <v>MUMBAI</v>
      </c>
      <c r="V1020" s="22" t="str">
        <f>IFERROR(VLOOKUP(C1020,Mapping!B:H,6,0),"RBM to inform")</f>
        <v>MUMBAI ABM</v>
      </c>
      <c r="W1020" s="22" t="str">
        <f>IFERROR(VLOOKUP(C1020,Mapping!B:H,7,0),"RBM to inform")</f>
        <v>MUMBAI SM</v>
      </c>
    </row>
    <row r="1021" spans="1:23">
      <c r="A1021" s="39" t="s">
        <v>6898</v>
      </c>
      <c r="B1021" s="41">
        <v>44711</v>
      </c>
      <c r="C1021" s="39" t="s">
        <v>2028</v>
      </c>
      <c r="D1021" s="39" t="s">
        <v>24</v>
      </c>
      <c r="E1021" s="39" t="s">
        <v>4188</v>
      </c>
      <c r="F1021" s="39" t="s">
        <v>4189</v>
      </c>
      <c r="G1021" s="39" t="s">
        <v>3741</v>
      </c>
      <c r="H1021" s="39" t="s">
        <v>4190</v>
      </c>
      <c r="I1021" s="39" t="s">
        <v>3742</v>
      </c>
      <c r="J1021" s="42">
        <v>15</v>
      </c>
      <c r="K1021" s="43">
        <v>19575.09</v>
      </c>
      <c r="L1021" s="43">
        <v>21924.09</v>
      </c>
      <c r="M1021" s="43">
        <v>1305</v>
      </c>
      <c r="N1021" s="39" t="s">
        <v>3743</v>
      </c>
      <c r="O1021" s="39" t="s">
        <v>4315</v>
      </c>
      <c r="P1021" s="39" t="s">
        <v>6035</v>
      </c>
      <c r="Q1021" s="37">
        <v>15</v>
      </c>
      <c r="R1021" s="38" t="s">
        <v>4316</v>
      </c>
      <c r="S1021" s="36" t="s">
        <v>3744</v>
      </c>
      <c r="T1021" s="36" t="s">
        <v>4014</v>
      </c>
      <c r="U1021" s="22" t="str">
        <f>IFERROR(VLOOKUP(C1021,Mapping!B:H,5,0),"RBM to inform")</f>
        <v>MUMBAI</v>
      </c>
      <c r="V1021" s="22" t="str">
        <f>IFERROR(VLOOKUP(C1021,Mapping!B:H,6,0),"RBM to inform")</f>
        <v>MUMBAI ABM</v>
      </c>
      <c r="W1021" s="22" t="str">
        <f>IFERROR(VLOOKUP(C1021,Mapping!B:H,7,0),"RBM to inform")</f>
        <v>MUMBAI SM</v>
      </c>
    </row>
    <row r="1022" spans="1:23">
      <c r="A1022" s="39" t="s">
        <v>6899</v>
      </c>
      <c r="B1022" s="41">
        <v>44711</v>
      </c>
      <c r="C1022" s="39" t="s">
        <v>2070</v>
      </c>
      <c r="D1022" s="39" t="s">
        <v>1399</v>
      </c>
      <c r="E1022" s="39" t="s">
        <v>4183</v>
      </c>
      <c r="F1022" s="39" t="s">
        <v>4184</v>
      </c>
      <c r="G1022" s="39" t="s">
        <v>3741</v>
      </c>
      <c r="H1022" s="39" t="s">
        <v>4185</v>
      </c>
      <c r="I1022" s="39" t="s">
        <v>3742</v>
      </c>
      <c r="J1022" s="42">
        <v>100</v>
      </c>
      <c r="K1022" s="43">
        <v>130500</v>
      </c>
      <c r="L1022" s="43">
        <v>146160</v>
      </c>
      <c r="M1022" s="43">
        <v>1305</v>
      </c>
      <c r="N1022" s="39" t="s">
        <v>3743</v>
      </c>
      <c r="O1022" s="39" t="s">
        <v>4315</v>
      </c>
      <c r="P1022" s="39" t="s">
        <v>2070</v>
      </c>
      <c r="Q1022" s="37">
        <v>100</v>
      </c>
      <c r="R1022" s="38" t="s">
        <v>4316</v>
      </c>
      <c r="S1022" s="36" t="s">
        <v>3744</v>
      </c>
      <c r="T1022" s="36" t="s">
        <v>4014</v>
      </c>
      <c r="U1022" s="22" t="str">
        <f>IFERROR(VLOOKUP(C1022,Mapping!B:H,5,0),"RBM to inform")</f>
        <v>MUMBAI</v>
      </c>
      <c r="V1022" s="22" t="str">
        <f>IFERROR(VLOOKUP(C1022,Mapping!B:H,6,0),"RBM to inform")</f>
        <v>MUMBAI ABM</v>
      </c>
      <c r="W1022" s="22" t="str">
        <f>IFERROR(VLOOKUP(C1022,Mapping!B:H,7,0),"RBM to inform")</f>
        <v>MUMBAI SM</v>
      </c>
    </row>
    <row r="1023" spans="1:23">
      <c r="A1023" s="39" t="s">
        <v>6899</v>
      </c>
      <c r="B1023" s="41">
        <v>44711</v>
      </c>
      <c r="C1023" s="39" t="s">
        <v>2070</v>
      </c>
      <c r="D1023" s="39" t="s">
        <v>1399</v>
      </c>
      <c r="E1023" s="39" t="s">
        <v>4197</v>
      </c>
      <c r="F1023" s="39" t="s">
        <v>4198</v>
      </c>
      <c r="G1023" s="39" t="s">
        <v>3741</v>
      </c>
      <c r="H1023" s="39" t="s">
        <v>4413</v>
      </c>
      <c r="I1023" s="39" t="s">
        <v>3742</v>
      </c>
      <c r="J1023" s="42">
        <v>500</v>
      </c>
      <c r="K1023" s="43">
        <v>326250</v>
      </c>
      <c r="L1023" s="43">
        <v>365400</v>
      </c>
      <c r="M1023" s="43">
        <v>652.5</v>
      </c>
      <c r="N1023" s="39" t="s">
        <v>3743</v>
      </c>
      <c r="O1023" s="39" t="s">
        <v>4315</v>
      </c>
      <c r="P1023" s="39" t="s">
        <v>2070</v>
      </c>
      <c r="Q1023" s="37">
        <v>500</v>
      </c>
      <c r="R1023" s="38" t="s">
        <v>4316</v>
      </c>
      <c r="S1023" s="36" t="s">
        <v>3744</v>
      </c>
      <c r="T1023" s="36" t="s">
        <v>4014</v>
      </c>
      <c r="U1023" s="22" t="str">
        <f>IFERROR(VLOOKUP(C1023,Mapping!B:H,5,0),"RBM to inform")</f>
        <v>MUMBAI</v>
      </c>
      <c r="V1023" s="22" t="str">
        <f>IFERROR(VLOOKUP(C1023,Mapping!B:H,6,0),"RBM to inform")</f>
        <v>MUMBAI ABM</v>
      </c>
      <c r="W1023" s="22" t="str">
        <f>IFERROR(VLOOKUP(C1023,Mapping!B:H,7,0),"RBM to inform")</f>
        <v>MUMBAI SM</v>
      </c>
    </row>
    <row r="1024" spans="1:23">
      <c r="A1024" s="39" t="s">
        <v>6900</v>
      </c>
      <c r="B1024" s="41">
        <v>44711</v>
      </c>
      <c r="C1024" s="39" t="s">
        <v>3648</v>
      </c>
      <c r="D1024" s="39" t="s">
        <v>3508</v>
      </c>
      <c r="E1024" s="39" t="s">
        <v>4197</v>
      </c>
      <c r="F1024" s="39" t="s">
        <v>4198</v>
      </c>
      <c r="G1024" s="39" t="s">
        <v>3741</v>
      </c>
      <c r="H1024" s="39" t="s">
        <v>4413</v>
      </c>
      <c r="I1024" s="39" t="s">
        <v>3742</v>
      </c>
      <c r="J1024" s="42">
        <v>100</v>
      </c>
      <c r="K1024" s="43">
        <v>65250.06</v>
      </c>
      <c r="L1024" s="43">
        <v>73080.06</v>
      </c>
      <c r="M1024" s="43">
        <v>652.5</v>
      </c>
      <c r="N1024" s="39" t="s">
        <v>3743</v>
      </c>
      <c r="O1024" s="39" t="s">
        <v>4315</v>
      </c>
      <c r="P1024" s="39" t="s">
        <v>3648</v>
      </c>
      <c r="Q1024" s="37">
        <v>100</v>
      </c>
      <c r="R1024" s="38" t="s">
        <v>4316</v>
      </c>
      <c r="S1024" s="36" t="s">
        <v>3744</v>
      </c>
      <c r="T1024" s="36" t="s">
        <v>4014</v>
      </c>
      <c r="U1024" s="22" t="str">
        <f>IFERROR(VLOOKUP(C1024,Mapping!B:H,5,0),"RBM to inform")</f>
        <v>MUMBAI</v>
      </c>
      <c r="V1024" s="22" t="str">
        <f>IFERROR(VLOOKUP(C1024,Mapping!B:H,6,0),"RBM to inform")</f>
        <v>MUMBAI ABM</v>
      </c>
      <c r="W1024" s="22" t="str">
        <f>IFERROR(VLOOKUP(C1024,Mapping!B:H,7,0),"RBM to inform")</f>
        <v>MUMBAI SM</v>
      </c>
    </row>
    <row r="1025" spans="1:23">
      <c r="A1025" s="39" t="s">
        <v>6900</v>
      </c>
      <c r="B1025" s="41">
        <v>44711</v>
      </c>
      <c r="C1025" s="39" t="s">
        <v>3648</v>
      </c>
      <c r="D1025" s="39" t="s">
        <v>3508</v>
      </c>
      <c r="E1025" s="39" t="s">
        <v>4135</v>
      </c>
      <c r="F1025" s="39" t="s">
        <v>4136</v>
      </c>
      <c r="G1025" s="39" t="s">
        <v>3741</v>
      </c>
      <c r="H1025" s="39" t="s">
        <v>4193</v>
      </c>
      <c r="I1025" s="39" t="s">
        <v>3742</v>
      </c>
      <c r="J1025" s="42">
        <v>50</v>
      </c>
      <c r="K1025" s="43">
        <v>16328.52</v>
      </c>
      <c r="L1025" s="43">
        <v>18287.939999999999</v>
      </c>
      <c r="M1025" s="43">
        <v>326.57</v>
      </c>
      <c r="N1025" s="39" t="s">
        <v>3743</v>
      </c>
      <c r="O1025" s="39" t="s">
        <v>4315</v>
      </c>
      <c r="P1025" s="39" t="s">
        <v>3648</v>
      </c>
      <c r="Q1025" s="37">
        <v>50</v>
      </c>
      <c r="R1025" s="38" t="s">
        <v>4316</v>
      </c>
      <c r="S1025" s="36" t="s">
        <v>3744</v>
      </c>
      <c r="T1025" s="36" t="s">
        <v>4014</v>
      </c>
      <c r="U1025" s="22" t="str">
        <f>IFERROR(VLOOKUP(C1025,Mapping!B:H,5,0),"RBM to inform")</f>
        <v>MUMBAI</v>
      </c>
      <c r="V1025" s="22" t="str">
        <f>IFERROR(VLOOKUP(C1025,Mapping!B:H,6,0),"RBM to inform")</f>
        <v>MUMBAI ABM</v>
      </c>
      <c r="W1025" s="22" t="str">
        <f>IFERROR(VLOOKUP(C1025,Mapping!B:H,7,0),"RBM to inform")</f>
        <v>MUMBAI SM</v>
      </c>
    </row>
    <row r="1026" spans="1:23">
      <c r="A1026" s="39" t="s">
        <v>6901</v>
      </c>
      <c r="B1026" s="41">
        <v>44711</v>
      </c>
      <c r="C1026" s="39" t="s">
        <v>2052</v>
      </c>
      <c r="D1026" s="39" t="s">
        <v>5014</v>
      </c>
      <c r="E1026" s="39" t="s">
        <v>4135</v>
      </c>
      <c r="F1026" s="39" t="s">
        <v>4136</v>
      </c>
      <c r="G1026" s="39" t="s">
        <v>3741</v>
      </c>
      <c r="H1026" s="39" t="s">
        <v>4193</v>
      </c>
      <c r="I1026" s="39" t="s">
        <v>3742</v>
      </c>
      <c r="J1026" s="42">
        <v>100</v>
      </c>
      <c r="K1026" s="43">
        <v>32657.05</v>
      </c>
      <c r="L1026" s="43">
        <v>36575.89</v>
      </c>
      <c r="M1026" s="43">
        <v>326.57</v>
      </c>
      <c r="N1026" s="39" t="s">
        <v>3743</v>
      </c>
      <c r="O1026" s="39" t="s">
        <v>4315</v>
      </c>
      <c r="P1026" s="39" t="s">
        <v>2052</v>
      </c>
      <c r="Q1026" s="37">
        <v>100</v>
      </c>
      <c r="R1026" s="38" t="s">
        <v>4316</v>
      </c>
      <c r="S1026" s="36" t="s">
        <v>3744</v>
      </c>
      <c r="T1026" s="36" t="s">
        <v>4014</v>
      </c>
      <c r="U1026" s="22" t="str">
        <f>IFERROR(VLOOKUP(C1026,Mapping!B:H,5,0),"RBM to inform")</f>
        <v>MUMBAI</v>
      </c>
      <c r="V1026" s="22" t="str">
        <f>IFERROR(VLOOKUP(C1026,Mapping!B:H,6,0),"RBM to inform")</f>
        <v>MUMBAI ABM</v>
      </c>
      <c r="W1026" s="22" t="str">
        <f>IFERROR(VLOOKUP(C1026,Mapping!B:H,7,0),"RBM to inform")</f>
        <v>MUMBAI SM</v>
      </c>
    </row>
    <row r="1027" spans="1:23">
      <c r="A1027" s="39" t="s">
        <v>6901</v>
      </c>
      <c r="B1027" s="41">
        <v>44711</v>
      </c>
      <c r="C1027" s="39" t="s">
        <v>2052</v>
      </c>
      <c r="D1027" s="39" t="s">
        <v>5014</v>
      </c>
      <c r="E1027" s="39" t="s">
        <v>4197</v>
      </c>
      <c r="F1027" s="39" t="s">
        <v>4198</v>
      </c>
      <c r="G1027" s="39" t="s">
        <v>3741</v>
      </c>
      <c r="H1027" s="39" t="s">
        <v>4413</v>
      </c>
      <c r="I1027" s="39" t="s">
        <v>3742</v>
      </c>
      <c r="J1027" s="42">
        <v>100</v>
      </c>
      <c r="K1027" s="43">
        <v>65250.11</v>
      </c>
      <c r="L1027" s="43">
        <v>73080.11</v>
      </c>
      <c r="M1027" s="43">
        <v>652.5</v>
      </c>
      <c r="N1027" s="39" t="s">
        <v>3743</v>
      </c>
      <c r="O1027" s="39" t="s">
        <v>4315</v>
      </c>
      <c r="P1027" s="39" t="s">
        <v>2052</v>
      </c>
      <c r="Q1027" s="37">
        <v>100</v>
      </c>
      <c r="R1027" s="38" t="s">
        <v>4316</v>
      </c>
      <c r="S1027" s="36" t="s">
        <v>3744</v>
      </c>
      <c r="T1027" s="36" t="s">
        <v>4014</v>
      </c>
      <c r="U1027" s="22" t="str">
        <f>IFERROR(VLOOKUP(C1027,Mapping!B:H,5,0),"RBM to inform")</f>
        <v>MUMBAI</v>
      </c>
      <c r="V1027" s="22" t="str">
        <f>IFERROR(VLOOKUP(C1027,Mapping!B:H,6,0),"RBM to inform")</f>
        <v>MUMBAI ABM</v>
      </c>
      <c r="W1027" s="22" t="str">
        <f>IFERROR(VLOOKUP(C1027,Mapping!B:H,7,0),"RBM to inform")</f>
        <v>MUMBAI SM</v>
      </c>
    </row>
    <row r="1028" spans="1:23">
      <c r="A1028" s="39" t="s">
        <v>6902</v>
      </c>
      <c r="B1028" s="41">
        <v>44711</v>
      </c>
      <c r="C1028" s="39" t="s">
        <v>2072</v>
      </c>
      <c r="D1028" s="39" t="s">
        <v>321</v>
      </c>
      <c r="E1028" s="39" t="s">
        <v>4197</v>
      </c>
      <c r="F1028" s="39" t="s">
        <v>4198</v>
      </c>
      <c r="G1028" s="39" t="s">
        <v>3741</v>
      </c>
      <c r="H1028" s="39" t="s">
        <v>4413</v>
      </c>
      <c r="I1028" s="39" t="s">
        <v>3742</v>
      </c>
      <c r="J1028" s="42">
        <v>15</v>
      </c>
      <c r="K1028" s="43">
        <v>9787.4599999999991</v>
      </c>
      <c r="L1028" s="43">
        <v>10961.96</v>
      </c>
      <c r="M1028" s="43">
        <v>652.5</v>
      </c>
      <c r="N1028" s="39" t="s">
        <v>3743</v>
      </c>
      <c r="O1028" s="39" t="s">
        <v>4315</v>
      </c>
      <c r="P1028" s="39" t="s">
        <v>2072</v>
      </c>
      <c r="Q1028" s="37">
        <v>15</v>
      </c>
      <c r="R1028" s="38" t="s">
        <v>4316</v>
      </c>
      <c r="S1028" s="36" t="s">
        <v>3744</v>
      </c>
      <c r="T1028" s="36" t="s">
        <v>4014</v>
      </c>
      <c r="U1028" s="22" t="str">
        <f>IFERROR(VLOOKUP(C1028,Mapping!B:H,5,0),"RBM to inform")</f>
        <v>MUMBAI</v>
      </c>
      <c r="V1028" s="22" t="str">
        <f>IFERROR(VLOOKUP(C1028,Mapping!B:H,6,0),"RBM to inform")</f>
        <v>MUMBAI ABM</v>
      </c>
      <c r="W1028" s="22" t="str">
        <f>IFERROR(VLOOKUP(C1028,Mapping!B:H,7,0),"RBM to inform")</f>
        <v>MUMBAI SM</v>
      </c>
    </row>
    <row r="1029" spans="1:23">
      <c r="A1029" s="39" t="s">
        <v>6902</v>
      </c>
      <c r="B1029" s="41">
        <v>44711</v>
      </c>
      <c r="C1029" s="39" t="s">
        <v>2072</v>
      </c>
      <c r="D1029" s="39" t="s">
        <v>321</v>
      </c>
      <c r="E1029" s="39" t="s">
        <v>4135</v>
      </c>
      <c r="F1029" s="39" t="s">
        <v>4136</v>
      </c>
      <c r="G1029" s="39" t="s">
        <v>3741</v>
      </c>
      <c r="H1029" s="39" t="s">
        <v>4193</v>
      </c>
      <c r="I1029" s="39" t="s">
        <v>3742</v>
      </c>
      <c r="J1029" s="42">
        <v>12</v>
      </c>
      <c r="K1029" s="43">
        <v>3918.82</v>
      </c>
      <c r="L1029" s="43">
        <v>4389.08</v>
      </c>
      <c r="M1029" s="43">
        <v>326.57</v>
      </c>
      <c r="N1029" s="39" t="s">
        <v>3743</v>
      </c>
      <c r="O1029" s="39" t="s">
        <v>4315</v>
      </c>
      <c r="P1029" s="39" t="s">
        <v>2072</v>
      </c>
      <c r="Q1029" s="37">
        <v>12</v>
      </c>
      <c r="R1029" s="38" t="s">
        <v>4316</v>
      </c>
      <c r="S1029" s="36" t="s">
        <v>3744</v>
      </c>
      <c r="T1029" s="36" t="s">
        <v>4014</v>
      </c>
      <c r="U1029" s="22" t="str">
        <f>IFERROR(VLOOKUP(C1029,Mapping!B:H,5,0),"RBM to inform")</f>
        <v>MUMBAI</v>
      </c>
      <c r="V1029" s="22" t="str">
        <f>IFERROR(VLOOKUP(C1029,Mapping!B:H,6,0),"RBM to inform")</f>
        <v>MUMBAI ABM</v>
      </c>
      <c r="W1029" s="22" t="str">
        <f>IFERROR(VLOOKUP(C1029,Mapping!B:H,7,0),"RBM to inform")</f>
        <v>MUMBAI SM</v>
      </c>
    </row>
    <row r="1030" spans="1:23">
      <c r="A1030" s="39" t="s">
        <v>6902</v>
      </c>
      <c r="B1030" s="41">
        <v>44711</v>
      </c>
      <c r="C1030" s="39" t="s">
        <v>2072</v>
      </c>
      <c r="D1030" s="39" t="s">
        <v>321</v>
      </c>
      <c r="E1030" s="39" t="s">
        <v>4188</v>
      </c>
      <c r="F1030" s="39" t="s">
        <v>4189</v>
      </c>
      <c r="G1030" s="39" t="s">
        <v>3741</v>
      </c>
      <c r="H1030" s="39" t="s">
        <v>4190</v>
      </c>
      <c r="I1030" s="39" t="s">
        <v>3742</v>
      </c>
      <c r="J1030" s="42">
        <v>5</v>
      </c>
      <c r="K1030" s="43">
        <v>6524.97</v>
      </c>
      <c r="L1030" s="43">
        <v>7307.97</v>
      </c>
      <c r="M1030" s="43">
        <v>1305</v>
      </c>
      <c r="N1030" s="39" t="s">
        <v>3743</v>
      </c>
      <c r="O1030" s="39" t="s">
        <v>4315</v>
      </c>
      <c r="P1030" s="39" t="s">
        <v>2072</v>
      </c>
      <c r="Q1030" s="37">
        <v>5</v>
      </c>
      <c r="R1030" s="38" t="s">
        <v>4316</v>
      </c>
      <c r="S1030" s="36" t="s">
        <v>3744</v>
      </c>
      <c r="T1030" s="36" t="s">
        <v>4014</v>
      </c>
      <c r="U1030" s="22" t="str">
        <f>IFERROR(VLOOKUP(C1030,Mapping!B:H,5,0),"RBM to inform")</f>
        <v>MUMBAI</v>
      </c>
      <c r="V1030" s="22" t="str">
        <f>IFERROR(VLOOKUP(C1030,Mapping!B:H,6,0),"RBM to inform")</f>
        <v>MUMBAI ABM</v>
      </c>
      <c r="W1030" s="22" t="str">
        <f>IFERROR(VLOOKUP(C1030,Mapping!B:H,7,0),"RBM to inform")</f>
        <v>MUMBAI SM</v>
      </c>
    </row>
    <row r="1031" spans="1:23">
      <c r="A1031" s="39" t="s">
        <v>6903</v>
      </c>
      <c r="B1031" s="41">
        <v>44711</v>
      </c>
      <c r="C1031" s="39" t="s">
        <v>2048</v>
      </c>
      <c r="D1031" s="39" t="s">
        <v>1315</v>
      </c>
      <c r="E1031" s="39" t="s">
        <v>4188</v>
      </c>
      <c r="F1031" s="39" t="s">
        <v>4189</v>
      </c>
      <c r="G1031" s="39" t="s">
        <v>3741</v>
      </c>
      <c r="H1031" s="39" t="s">
        <v>4190</v>
      </c>
      <c r="I1031" s="39" t="s">
        <v>3742</v>
      </c>
      <c r="J1031" s="42">
        <v>3</v>
      </c>
      <c r="K1031" s="43">
        <v>3915.2</v>
      </c>
      <c r="L1031" s="43">
        <v>4385</v>
      </c>
      <c r="M1031" s="43">
        <v>1305</v>
      </c>
      <c r="N1031" s="39" t="s">
        <v>3743</v>
      </c>
      <c r="O1031" s="39" t="s">
        <v>4315</v>
      </c>
      <c r="P1031" s="39" t="s">
        <v>2048</v>
      </c>
      <c r="Q1031" s="37">
        <v>3</v>
      </c>
      <c r="R1031" s="38" t="s">
        <v>4316</v>
      </c>
      <c r="S1031" s="36" t="s">
        <v>3744</v>
      </c>
      <c r="T1031" s="36" t="s">
        <v>4014</v>
      </c>
      <c r="U1031" s="22" t="str">
        <f>IFERROR(VLOOKUP(C1031,Mapping!B:H,5,0),"RBM to inform")</f>
        <v>MUMBAI</v>
      </c>
      <c r="V1031" s="22" t="str">
        <f>IFERROR(VLOOKUP(C1031,Mapping!B:H,6,0),"RBM to inform")</f>
        <v>MUMBAI ABM</v>
      </c>
      <c r="W1031" s="22" t="str">
        <f>IFERROR(VLOOKUP(C1031,Mapping!B:H,7,0),"RBM to inform")</f>
        <v>MUMBAI SM</v>
      </c>
    </row>
    <row r="1032" spans="1:23">
      <c r="A1032" s="39" t="s">
        <v>6904</v>
      </c>
      <c r="B1032" s="41">
        <v>44711</v>
      </c>
      <c r="C1032" s="39" t="s">
        <v>2892</v>
      </c>
      <c r="D1032" s="39" t="s">
        <v>5954</v>
      </c>
      <c r="E1032" s="39" t="s">
        <v>4188</v>
      </c>
      <c r="F1032" s="39" t="s">
        <v>4189</v>
      </c>
      <c r="G1032" s="39" t="s">
        <v>3741</v>
      </c>
      <c r="H1032" s="39" t="s">
        <v>4190</v>
      </c>
      <c r="I1032" s="39" t="s">
        <v>3742</v>
      </c>
      <c r="J1032" s="42">
        <v>65</v>
      </c>
      <c r="K1032" s="43">
        <v>84825</v>
      </c>
      <c r="L1032" s="43">
        <v>95004</v>
      </c>
      <c r="M1032" s="43">
        <v>1305</v>
      </c>
      <c r="N1032" s="39" t="s">
        <v>3743</v>
      </c>
      <c r="O1032" s="39" t="s">
        <v>4315</v>
      </c>
      <c r="P1032" s="39" t="s">
        <v>2892</v>
      </c>
      <c r="Q1032" s="37">
        <v>65</v>
      </c>
      <c r="R1032" s="38" t="s">
        <v>4316</v>
      </c>
      <c r="S1032" s="36" t="s">
        <v>3744</v>
      </c>
      <c r="T1032" s="36" t="s">
        <v>4014</v>
      </c>
      <c r="U1032" s="22" t="str">
        <f>IFERROR(VLOOKUP(C1032,Mapping!B:H,5,0),"RBM to inform")</f>
        <v>MUMBAI</v>
      </c>
      <c r="V1032" s="22" t="str">
        <f>IFERROR(VLOOKUP(C1032,Mapping!B:H,6,0),"RBM to inform")</f>
        <v>MUMBAI ABM</v>
      </c>
      <c r="W1032" s="22" t="str">
        <f>IFERROR(VLOOKUP(C1032,Mapping!B:H,7,0),"RBM to inform")</f>
        <v>MUMBAI SM</v>
      </c>
    </row>
    <row r="1033" spans="1:23">
      <c r="A1033" s="39" t="s">
        <v>6905</v>
      </c>
      <c r="B1033" s="41">
        <v>44711</v>
      </c>
      <c r="C1033" s="39" t="s">
        <v>2070</v>
      </c>
      <c r="D1033" s="39" t="s">
        <v>1399</v>
      </c>
      <c r="E1033" s="39" t="s">
        <v>4188</v>
      </c>
      <c r="F1033" s="39" t="s">
        <v>4189</v>
      </c>
      <c r="G1033" s="39" t="s">
        <v>3741</v>
      </c>
      <c r="H1033" s="39" t="s">
        <v>4190</v>
      </c>
      <c r="I1033" s="39" t="s">
        <v>3742</v>
      </c>
      <c r="J1033" s="42">
        <v>200</v>
      </c>
      <c r="K1033" s="43">
        <v>261000</v>
      </c>
      <c r="L1033" s="43">
        <v>292320</v>
      </c>
      <c r="M1033" s="43">
        <v>1305</v>
      </c>
      <c r="N1033" s="39" t="s">
        <v>3743</v>
      </c>
      <c r="O1033" s="39" t="s">
        <v>4315</v>
      </c>
      <c r="P1033" s="39" t="s">
        <v>2070</v>
      </c>
      <c r="Q1033" s="37">
        <v>200</v>
      </c>
      <c r="R1033" s="38" t="s">
        <v>4316</v>
      </c>
      <c r="S1033" s="36" t="s">
        <v>3744</v>
      </c>
      <c r="T1033" s="36" t="s">
        <v>4014</v>
      </c>
      <c r="U1033" s="22" t="str">
        <f>IFERROR(VLOOKUP(C1033,Mapping!B:H,5,0),"RBM to inform")</f>
        <v>MUMBAI</v>
      </c>
      <c r="V1033" s="22" t="str">
        <f>IFERROR(VLOOKUP(C1033,Mapping!B:H,6,0),"RBM to inform")</f>
        <v>MUMBAI ABM</v>
      </c>
      <c r="W1033" s="22" t="str">
        <f>IFERROR(VLOOKUP(C1033,Mapping!B:H,7,0),"RBM to inform")</f>
        <v>MUMBAI SM</v>
      </c>
    </row>
    <row r="1034" spans="1:23">
      <c r="A1034" s="39" t="s">
        <v>6906</v>
      </c>
      <c r="B1034" s="41">
        <v>44711</v>
      </c>
      <c r="C1034" s="39" t="s">
        <v>6907</v>
      </c>
      <c r="D1034" s="39" t="s">
        <v>6908</v>
      </c>
      <c r="E1034" s="39" t="s">
        <v>4197</v>
      </c>
      <c r="F1034" s="39" t="s">
        <v>4198</v>
      </c>
      <c r="G1034" s="39" t="s">
        <v>3741</v>
      </c>
      <c r="H1034" s="39" t="s">
        <v>4413</v>
      </c>
      <c r="I1034" s="39" t="s">
        <v>3742</v>
      </c>
      <c r="J1034" s="42">
        <v>25</v>
      </c>
      <c r="K1034" s="43">
        <v>16312.55</v>
      </c>
      <c r="L1034" s="43">
        <v>18270.05</v>
      </c>
      <c r="M1034" s="43">
        <v>652.5</v>
      </c>
      <c r="N1034" s="39" t="s">
        <v>3743</v>
      </c>
      <c r="O1034" s="39" t="s">
        <v>4315</v>
      </c>
      <c r="P1034" s="39" t="s">
        <v>6907</v>
      </c>
      <c r="Q1034" s="37">
        <v>25</v>
      </c>
      <c r="R1034" s="38" t="s">
        <v>4316</v>
      </c>
      <c r="S1034" s="36" t="s">
        <v>3744</v>
      </c>
      <c r="T1034" s="36" t="s">
        <v>4014</v>
      </c>
      <c r="U1034" s="22" t="str">
        <f>IFERROR(VLOOKUP(C1034,Mapping!B:H,5,0),"RBM to inform")</f>
        <v>MUMBAI</v>
      </c>
      <c r="V1034" s="22" t="str">
        <f>IFERROR(VLOOKUP(C1034,Mapping!B:H,6,0),"RBM to inform")</f>
        <v>MUMBAI ABM</v>
      </c>
      <c r="W1034" s="22" t="str">
        <f>IFERROR(VLOOKUP(C1034,Mapping!B:H,7,0),"RBM to inform")</f>
        <v>MUMBAI SM</v>
      </c>
    </row>
    <row r="1035" spans="1:23">
      <c r="A1035" s="39" t="s">
        <v>6906</v>
      </c>
      <c r="B1035" s="41">
        <v>44711</v>
      </c>
      <c r="C1035" s="39" t="s">
        <v>6907</v>
      </c>
      <c r="D1035" s="39" t="s">
        <v>6908</v>
      </c>
      <c r="E1035" s="39" t="s">
        <v>4183</v>
      </c>
      <c r="F1035" s="39" t="s">
        <v>4184</v>
      </c>
      <c r="G1035" s="39" t="s">
        <v>3741</v>
      </c>
      <c r="H1035" s="39" t="s">
        <v>4185</v>
      </c>
      <c r="I1035" s="39" t="s">
        <v>3742</v>
      </c>
      <c r="J1035" s="42">
        <v>10</v>
      </c>
      <c r="K1035" s="43">
        <v>13050.04</v>
      </c>
      <c r="L1035" s="43">
        <v>14616.04</v>
      </c>
      <c r="M1035" s="43">
        <v>1305</v>
      </c>
      <c r="N1035" s="39" t="s">
        <v>3743</v>
      </c>
      <c r="O1035" s="39" t="s">
        <v>4315</v>
      </c>
      <c r="P1035" s="39" t="s">
        <v>6907</v>
      </c>
      <c r="Q1035" s="37">
        <v>10</v>
      </c>
      <c r="R1035" s="38" t="s">
        <v>4316</v>
      </c>
      <c r="S1035" s="36" t="s">
        <v>3744</v>
      </c>
      <c r="T1035" s="36" t="s">
        <v>4014</v>
      </c>
      <c r="U1035" s="22" t="str">
        <f>IFERROR(VLOOKUP(C1035,Mapping!B:H,5,0),"RBM to inform")</f>
        <v>MUMBAI</v>
      </c>
      <c r="V1035" s="22" t="str">
        <f>IFERROR(VLOOKUP(C1035,Mapping!B:H,6,0),"RBM to inform")</f>
        <v>MUMBAI ABM</v>
      </c>
      <c r="W1035" s="22" t="str">
        <f>IFERROR(VLOOKUP(C1035,Mapping!B:H,7,0),"RBM to inform")</f>
        <v>MUMBAI SM</v>
      </c>
    </row>
    <row r="1036" spans="1:23">
      <c r="A1036" s="39" t="s">
        <v>6906</v>
      </c>
      <c r="B1036" s="41">
        <v>44711</v>
      </c>
      <c r="C1036" s="39" t="s">
        <v>6907</v>
      </c>
      <c r="D1036" s="39" t="s">
        <v>6908</v>
      </c>
      <c r="E1036" s="39" t="s">
        <v>4188</v>
      </c>
      <c r="F1036" s="39" t="s">
        <v>4189</v>
      </c>
      <c r="G1036" s="39" t="s">
        <v>3741</v>
      </c>
      <c r="H1036" s="39" t="s">
        <v>4190</v>
      </c>
      <c r="I1036" s="39" t="s">
        <v>3742</v>
      </c>
      <c r="J1036" s="42">
        <v>30</v>
      </c>
      <c r="K1036" s="43">
        <v>39150.120000000003</v>
      </c>
      <c r="L1036" s="43">
        <v>43848.12</v>
      </c>
      <c r="M1036" s="43">
        <v>1305</v>
      </c>
      <c r="N1036" s="39" t="s">
        <v>3743</v>
      </c>
      <c r="O1036" s="39" t="s">
        <v>4315</v>
      </c>
      <c r="P1036" s="39" t="s">
        <v>6907</v>
      </c>
      <c r="Q1036" s="37">
        <v>30</v>
      </c>
      <c r="R1036" s="38" t="s">
        <v>4316</v>
      </c>
      <c r="S1036" s="36" t="s">
        <v>3744</v>
      </c>
      <c r="T1036" s="36" t="s">
        <v>4014</v>
      </c>
      <c r="U1036" s="22" t="str">
        <f>IFERROR(VLOOKUP(C1036,Mapping!B:H,5,0),"RBM to inform")</f>
        <v>MUMBAI</v>
      </c>
      <c r="V1036" s="22" t="str">
        <f>IFERROR(VLOOKUP(C1036,Mapping!B:H,6,0),"RBM to inform")</f>
        <v>MUMBAI ABM</v>
      </c>
      <c r="W1036" s="22" t="str">
        <f>IFERROR(VLOOKUP(C1036,Mapping!B:H,7,0),"RBM to inform")</f>
        <v>MUMBAI SM</v>
      </c>
    </row>
    <row r="1037" spans="1:23">
      <c r="A1037" s="39" t="s">
        <v>6906</v>
      </c>
      <c r="B1037" s="41">
        <v>44711</v>
      </c>
      <c r="C1037" s="39" t="s">
        <v>6907</v>
      </c>
      <c r="D1037" s="39" t="s">
        <v>6908</v>
      </c>
      <c r="E1037" s="39" t="s">
        <v>4135</v>
      </c>
      <c r="F1037" s="39" t="s">
        <v>4136</v>
      </c>
      <c r="G1037" s="39" t="s">
        <v>3741</v>
      </c>
      <c r="H1037" s="39" t="s">
        <v>4193</v>
      </c>
      <c r="I1037" s="39" t="s">
        <v>3742</v>
      </c>
      <c r="J1037" s="42">
        <v>30</v>
      </c>
      <c r="K1037" s="43">
        <v>9797.1299999999992</v>
      </c>
      <c r="L1037" s="43">
        <v>10972.79</v>
      </c>
      <c r="M1037" s="43">
        <v>326.57</v>
      </c>
      <c r="N1037" s="39" t="s">
        <v>3743</v>
      </c>
      <c r="O1037" s="39" t="s">
        <v>4315</v>
      </c>
      <c r="P1037" s="39" t="s">
        <v>6907</v>
      </c>
      <c r="Q1037" s="37">
        <v>30</v>
      </c>
      <c r="R1037" s="38" t="s">
        <v>4316</v>
      </c>
      <c r="S1037" s="36" t="s">
        <v>3744</v>
      </c>
      <c r="T1037" s="36" t="s">
        <v>4014</v>
      </c>
      <c r="U1037" s="22" t="str">
        <f>IFERROR(VLOOKUP(C1037,Mapping!B:H,5,0),"RBM to inform")</f>
        <v>MUMBAI</v>
      </c>
      <c r="V1037" s="22" t="str">
        <f>IFERROR(VLOOKUP(C1037,Mapping!B:H,6,0),"RBM to inform")</f>
        <v>MUMBAI ABM</v>
      </c>
      <c r="W1037" s="22" t="str">
        <f>IFERROR(VLOOKUP(C1037,Mapping!B:H,7,0),"RBM to inform")</f>
        <v>MUMBAI SM</v>
      </c>
    </row>
    <row r="1038" spans="1:23">
      <c r="A1038" s="39" t="s">
        <v>6909</v>
      </c>
      <c r="B1038" s="41">
        <v>44711</v>
      </c>
      <c r="C1038" s="39" t="s">
        <v>2045</v>
      </c>
      <c r="D1038" s="39" t="s">
        <v>1060</v>
      </c>
      <c r="E1038" s="39" t="s">
        <v>4183</v>
      </c>
      <c r="F1038" s="39" t="s">
        <v>4184</v>
      </c>
      <c r="G1038" s="39" t="s">
        <v>3741</v>
      </c>
      <c r="H1038" s="39" t="s">
        <v>4185</v>
      </c>
      <c r="I1038" s="39" t="s">
        <v>3742</v>
      </c>
      <c r="J1038" s="42">
        <v>10</v>
      </c>
      <c r="K1038" s="43">
        <v>13049.86</v>
      </c>
      <c r="L1038" s="43">
        <v>14615.86</v>
      </c>
      <c r="M1038" s="43">
        <v>1305</v>
      </c>
      <c r="N1038" s="39" t="s">
        <v>3743</v>
      </c>
      <c r="O1038" s="39" t="s">
        <v>4315</v>
      </c>
      <c r="P1038" s="39" t="s">
        <v>2045</v>
      </c>
      <c r="Q1038" s="37">
        <v>10</v>
      </c>
      <c r="R1038" s="38" t="s">
        <v>4316</v>
      </c>
      <c r="S1038" s="36" t="s">
        <v>3744</v>
      </c>
      <c r="T1038" s="36" t="s">
        <v>4014</v>
      </c>
      <c r="U1038" s="22" t="str">
        <f>IFERROR(VLOOKUP(C1038,Mapping!B:H,5,0),"RBM to inform")</f>
        <v>MUMBAI</v>
      </c>
      <c r="V1038" s="22" t="str">
        <f>IFERROR(VLOOKUP(C1038,Mapping!B:H,6,0),"RBM to inform")</f>
        <v>MUMBAI ABM</v>
      </c>
      <c r="W1038" s="22" t="str">
        <f>IFERROR(VLOOKUP(C1038,Mapping!B:H,7,0),"RBM to inform")</f>
        <v>MUMBAI SM</v>
      </c>
    </row>
    <row r="1039" spans="1:23">
      <c r="A1039" s="39" t="s">
        <v>6909</v>
      </c>
      <c r="B1039" s="41">
        <v>44711</v>
      </c>
      <c r="C1039" s="39" t="s">
        <v>2045</v>
      </c>
      <c r="D1039" s="39" t="s">
        <v>1060</v>
      </c>
      <c r="E1039" s="39" t="s">
        <v>4135</v>
      </c>
      <c r="F1039" s="39" t="s">
        <v>4136</v>
      </c>
      <c r="G1039" s="39" t="s">
        <v>3741</v>
      </c>
      <c r="H1039" s="39" t="s">
        <v>4193</v>
      </c>
      <c r="I1039" s="39" t="s">
        <v>3742</v>
      </c>
      <c r="J1039" s="42">
        <v>15</v>
      </c>
      <c r="K1039" s="43">
        <v>4898.5</v>
      </c>
      <c r="L1039" s="43">
        <v>5486.32</v>
      </c>
      <c r="M1039" s="43">
        <v>326.57</v>
      </c>
      <c r="N1039" s="39" t="s">
        <v>3743</v>
      </c>
      <c r="O1039" s="39" t="s">
        <v>4315</v>
      </c>
      <c r="P1039" s="39" t="s">
        <v>2045</v>
      </c>
      <c r="Q1039" s="37">
        <v>15</v>
      </c>
      <c r="R1039" s="38" t="s">
        <v>4316</v>
      </c>
      <c r="S1039" s="36" t="s">
        <v>3744</v>
      </c>
      <c r="T1039" s="36" t="s">
        <v>4014</v>
      </c>
      <c r="U1039" s="22" t="str">
        <f>IFERROR(VLOOKUP(C1039,Mapping!B:H,5,0),"RBM to inform")</f>
        <v>MUMBAI</v>
      </c>
      <c r="V1039" s="22" t="str">
        <f>IFERROR(VLOOKUP(C1039,Mapping!B:H,6,0),"RBM to inform")</f>
        <v>MUMBAI ABM</v>
      </c>
      <c r="W1039" s="22" t="str">
        <f>IFERROR(VLOOKUP(C1039,Mapping!B:H,7,0),"RBM to inform")</f>
        <v>MUMBAI SM</v>
      </c>
    </row>
    <row r="1040" spans="1:23">
      <c r="A1040" s="39" t="s">
        <v>6909</v>
      </c>
      <c r="B1040" s="41">
        <v>44711</v>
      </c>
      <c r="C1040" s="39" t="s">
        <v>2045</v>
      </c>
      <c r="D1040" s="39" t="s">
        <v>1060</v>
      </c>
      <c r="E1040" s="39" t="s">
        <v>4188</v>
      </c>
      <c r="F1040" s="39" t="s">
        <v>4189</v>
      </c>
      <c r="G1040" s="39" t="s">
        <v>3741</v>
      </c>
      <c r="H1040" s="39" t="s">
        <v>4190</v>
      </c>
      <c r="I1040" s="39" t="s">
        <v>3742</v>
      </c>
      <c r="J1040" s="42">
        <v>8</v>
      </c>
      <c r="K1040" s="43">
        <v>10439.89</v>
      </c>
      <c r="L1040" s="43">
        <v>11692.69</v>
      </c>
      <c r="M1040" s="43">
        <v>1305</v>
      </c>
      <c r="N1040" s="39" t="s">
        <v>3743</v>
      </c>
      <c r="O1040" s="39" t="s">
        <v>4315</v>
      </c>
      <c r="P1040" s="39" t="s">
        <v>2045</v>
      </c>
      <c r="Q1040" s="37">
        <v>8</v>
      </c>
      <c r="R1040" s="38" t="s">
        <v>4316</v>
      </c>
      <c r="S1040" s="36" t="s">
        <v>3744</v>
      </c>
      <c r="T1040" s="36" t="s">
        <v>4014</v>
      </c>
      <c r="U1040" s="22" t="str">
        <f>IFERROR(VLOOKUP(C1040,Mapping!B:H,5,0),"RBM to inform")</f>
        <v>MUMBAI</v>
      </c>
      <c r="V1040" s="22" t="str">
        <f>IFERROR(VLOOKUP(C1040,Mapping!B:H,6,0),"RBM to inform")</f>
        <v>MUMBAI ABM</v>
      </c>
      <c r="W1040" s="22" t="str">
        <f>IFERROR(VLOOKUP(C1040,Mapping!B:H,7,0),"RBM to inform")</f>
        <v>MUMBAI SM</v>
      </c>
    </row>
    <row r="1041" spans="1:23">
      <c r="A1041" s="39" t="s">
        <v>6910</v>
      </c>
      <c r="B1041" s="41">
        <v>44711</v>
      </c>
      <c r="C1041" s="39" t="s">
        <v>2065</v>
      </c>
      <c r="D1041" s="39" t="s">
        <v>1334</v>
      </c>
      <c r="E1041" s="39" t="s">
        <v>4197</v>
      </c>
      <c r="F1041" s="39" t="s">
        <v>4198</v>
      </c>
      <c r="G1041" s="39" t="s">
        <v>3741</v>
      </c>
      <c r="H1041" s="39" t="s">
        <v>4413</v>
      </c>
      <c r="I1041" s="39" t="s">
        <v>3742</v>
      </c>
      <c r="J1041" s="42">
        <v>10</v>
      </c>
      <c r="K1041" s="43">
        <v>6525.09</v>
      </c>
      <c r="L1041" s="43">
        <v>7308.09</v>
      </c>
      <c r="M1041" s="43">
        <v>652.5</v>
      </c>
      <c r="N1041" s="39" t="s">
        <v>3743</v>
      </c>
      <c r="O1041" s="39" t="s">
        <v>4315</v>
      </c>
      <c r="P1041" s="39" t="s">
        <v>2065</v>
      </c>
      <c r="Q1041" s="37">
        <v>10</v>
      </c>
      <c r="R1041" s="38" t="s">
        <v>4316</v>
      </c>
      <c r="S1041" s="36" t="s">
        <v>3744</v>
      </c>
      <c r="T1041" s="36" t="s">
        <v>4014</v>
      </c>
      <c r="U1041" s="22" t="str">
        <f>IFERROR(VLOOKUP(C1041,Mapping!B:H,5,0),"RBM to inform")</f>
        <v>MUMBAI</v>
      </c>
      <c r="V1041" s="22" t="str">
        <f>IFERROR(VLOOKUP(C1041,Mapping!B:H,6,0),"RBM to inform")</f>
        <v>MUMBAI ABM</v>
      </c>
      <c r="W1041" s="22" t="str">
        <f>IFERROR(VLOOKUP(C1041,Mapping!B:H,7,0),"RBM to inform")</f>
        <v>MUMBAI SM</v>
      </c>
    </row>
    <row r="1042" spans="1:23">
      <c r="A1042" s="39" t="s">
        <v>6910</v>
      </c>
      <c r="B1042" s="41">
        <v>44711</v>
      </c>
      <c r="C1042" s="39" t="s">
        <v>2065</v>
      </c>
      <c r="D1042" s="39" t="s">
        <v>1334</v>
      </c>
      <c r="E1042" s="39" t="s">
        <v>4135</v>
      </c>
      <c r="F1042" s="39" t="s">
        <v>4136</v>
      </c>
      <c r="G1042" s="39" t="s">
        <v>3741</v>
      </c>
      <c r="H1042" s="39" t="s">
        <v>4193</v>
      </c>
      <c r="I1042" s="39" t="s">
        <v>3742</v>
      </c>
      <c r="J1042" s="42">
        <v>5</v>
      </c>
      <c r="K1042" s="43">
        <v>1632.87</v>
      </c>
      <c r="L1042" s="43">
        <v>1828.81</v>
      </c>
      <c r="M1042" s="43">
        <v>326.57</v>
      </c>
      <c r="N1042" s="39" t="s">
        <v>3743</v>
      </c>
      <c r="O1042" s="39" t="s">
        <v>4315</v>
      </c>
      <c r="P1042" s="39" t="s">
        <v>2065</v>
      </c>
      <c r="Q1042" s="37">
        <v>5</v>
      </c>
      <c r="R1042" s="38" t="s">
        <v>4316</v>
      </c>
      <c r="S1042" s="36" t="s">
        <v>3744</v>
      </c>
      <c r="T1042" s="36" t="s">
        <v>4014</v>
      </c>
      <c r="U1042" s="22" t="str">
        <f>IFERROR(VLOOKUP(C1042,Mapping!B:H,5,0),"RBM to inform")</f>
        <v>MUMBAI</v>
      </c>
      <c r="V1042" s="22" t="str">
        <f>IFERROR(VLOOKUP(C1042,Mapping!B:H,6,0),"RBM to inform")</f>
        <v>MUMBAI ABM</v>
      </c>
      <c r="W1042" s="22" t="str">
        <f>IFERROR(VLOOKUP(C1042,Mapping!B:H,7,0),"RBM to inform")</f>
        <v>MUMBAI SM</v>
      </c>
    </row>
    <row r="1043" spans="1:23">
      <c r="A1043" s="39" t="s">
        <v>6910</v>
      </c>
      <c r="B1043" s="41">
        <v>44711</v>
      </c>
      <c r="C1043" s="39" t="s">
        <v>2065</v>
      </c>
      <c r="D1043" s="39" t="s">
        <v>1334</v>
      </c>
      <c r="E1043" s="39" t="s">
        <v>4188</v>
      </c>
      <c r="F1043" s="39" t="s">
        <v>4189</v>
      </c>
      <c r="G1043" s="39" t="s">
        <v>3741</v>
      </c>
      <c r="H1043" s="39" t="s">
        <v>4190</v>
      </c>
      <c r="I1043" s="39" t="s">
        <v>3742</v>
      </c>
      <c r="J1043" s="42">
        <v>5</v>
      </c>
      <c r="K1043" s="43">
        <v>6525.1</v>
      </c>
      <c r="L1043" s="43">
        <v>7308.1</v>
      </c>
      <c r="M1043" s="43">
        <v>1305</v>
      </c>
      <c r="N1043" s="39" t="s">
        <v>3743</v>
      </c>
      <c r="O1043" s="39" t="s">
        <v>4315</v>
      </c>
      <c r="P1043" s="39" t="s">
        <v>2065</v>
      </c>
      <c r="Q1043" s="37">
        <v>5</v>
      </c>
      <c r="R1043" s="38" t="s">
        <v>4316</v>
      </c>
      <c r="S1043" s="36" t="s">
        <v>3744</v>
      </c>
      <c r="T1043" s="36" t="s">
        <v>4014</v>
      </c>
      <c r="U1043" s="22" t="str">
        <f>IFERROR(VLOOKUP(C1043,Mapping!B:H,5,0),"RBM to inform")</f>
        <v>MUMBAI</v>
      </c>
      <c r="V1043" s="22" t="str">
        <f>IFERROR(VLOOKUP(C1043,Mapping!B:H,6,0),"RBM to inform")</f>
        <v>MUMBAI ABM</v>
      </c>
      <c r="W1043" s="22" t="str">
        <f>IFERROR(VLOOKUP(C1043,Mapping!B:H,7,0),"RBM to inform")</f>
        <v>MUMBAI SM</v>
      </c>
    </row>
    <row r="1044" spans="1:23">
      <c r="A1044" s="39" t="s">
        <v>6911</v>
      </c>
      <c r="B1044" s="41">
        <v>44711</v>
      </c>
      <c r="C1044" s="39" t="s">
        <v>2067</v>
      </c>
      <c r="D1044" s="39" t="s">
        <v>889</v>
      </c>
      <c r="E1044" s="39" t="s">
        <v>4197</v>
      </c>
      <c r="F1044" s="39" t="s">
        <v>4198</v>
      </c>
      <c r="G1044" s="39" t="s">
        <v>3741</v>
      </c>
      <c r="H1044" s="39" t="s">
        <v>4413</v>
      </c>
      <c r="I1044" s="39" t="s">
        <v>3742</v>
      </c>
      <c r="J1044" s="42">
        <v>10</v>
      </c>
      <c r="K1044" s="43">
        <v>6524.82</v>
      </c>
      <c r="L1044" s="43">
        <v>7307.82</v>
      </c>
      <c r="M1044" s="43">
        <v>652.5</v>
      </c>
      <c r="N1044" s="39" t="s">
        <v>3743</v>
      </c>
      <c r="O1044" s="39" t="s">
        <v>4315</v>
      </c>
      <c r="P1044" s="39" t="s">
        <v>2067</v>
      </c>
      <c r="Q1044" s="37">
        <v>10</v>
      </c>
      <c r="R1044" s="38" t="s">
        <v>4316</v>
      </c>
      <c r="S1044" s="36" t="s">
        <v>3744</v>
      </c>
      <c r="T1044" s="36" t="s">
        <v>4014</v>
      </c>
      <c r="U1044" s="22" t="str">
        <f>IFERROR(VLOOKUP(C1044,Mapping!B:H,5,0),"RBM to inform")</f>
        <v>MUMBAI</v>
      </c>
      <c r="V1044" s="22" t="str">
        <f>IFERROR(VLOOKUP(C1044,Mapping!B:H,6,0),"RBM to inform")</f>
        <v>MUMBAI ABM</v>
      </c>
      <c r="W1044" s="22" t="str">
        <f>IFERROR(VLOOKUP(C1044,Mapping!B:H,7,0),"RBM to inform")</f>
        <v>MUMBAI SM</v>
      </c>
    </row>
    <row r="1045" spans="1:23">
      <c r="A1045" s="39" t="s">
        <v>6911</v>
      </c>
      <c r="B1045" s="41">
        <v>44711</v>
      </c>
      <c r="C1045" s="39" t="s">
        <v>2067</v>
      </c>
      <c r="D1045" s="39" t="s">
        <v>889</v>
      </c>
      <c r="E1045" s="39" t="s">
        <v>4183</v>
      </c>
      <c r="F1045" s="39" t="s">
        <v>4184</v>
      </c>
      <c r="G1045" s="39" t="s">
        <v>3741</v>
      </c>
      <c r="H1045" s="39" t="s">
        <v>4185</v>
      </c>
      <c r="I1045" s="39" t="s">
        <v>3742</v>
      </c>
      <c r="J1045" s="42">
        <v>3</v>
      </c>
      <c r="K1045" s="43">
        <v>3914.89</v>
      </c>
      <c r="L1045" s="43">
        <v>4384.6899999999996</v>
      </c>
      <c r="M1045" s="43">
        <v>1305</v>
      </c>
      <c r="N1045" s="39" t="s">
        <v>3743</v>
      </c>
      <c r="O1045" s="39" t="s">
        <v>4315</v>
      </c>
      <c r="P1045" s="39" t="s">
        <v>2067</v>
      </c>
      <c r="Q1045" s="37">
        <v>3</v>
      </c>
      <c r="R1045" s="38" t="s">
        <v>4316</v>
      </c>
      <c r="S1045" s="36" t="s">
        <v>3744</v>
      </c>
      <c r="T1045" s="36" t="s">
        <v>4014</v>
      </c>
      <c r="U1045" s="22" t="str">
        <f>IFERROR(VLOOKUP(C1045,Mapping!B:H,5,0),"RBM to inform")</f>
        <v>MUMBAI</v>
      </c>
      <c r="V1045" s="22" t="str">
        <f>IFERROR(VLOOKUP(C1045,Mapping!B:H,6,0),"RBM to inform")</f>
        <v>MUMBAI ABM</v>
      </c>
      <c r="W1045" s="22" t="str">
        <f>IFERROR(VLOOKUP(C1045,Mapping!B:H,7,0),"RBM to inform")</f>
        <v>MUMBAI SM</v>
      </c>
    </row>
    <row r="1046" spans="1:23">
      <c r="A1046" s="39" t="s">
        <v>6911</v>
      </c>
      <c r="B1046" s="41">
        <v>44711</v>
      </c>
      <c r="C1046" s="39" t="s">
        <v>2067</v>
      </c>
      <c r="D1046" s="39" t="s">
        <v>889</v>
      </c>
      <c r="E1046" s="39" t="s">
        <v>4135</v>
      </c>
      <c r="F1046" s="39" t="s">
        <v>4136</v>
      </c>
      <c r="G1046" s="39" t="s">
        <v>3741</v>
      </c>
      <c r="H1046" s="39" t="s">
        <v>4193</v>
      </c>
      <c r="I1046" s="39" t="s">
        <v>3742</v>
      </c>
      <c r="J1046" s="42">
        <v>10</v>
      </c>
      <c r="K1046" s="43">
        <v>3265.61</v>
      </c>
      <c r="L1046" s="43">
        <v>3657.49</v>
      </c>
      <c r="M1046" s="43">
        <v>326.57</v>
      </c>
      <c r="N1046" s="39" t="s">
        <v>3743</v>
      </c>
      <c r="O1046" s="39" t="s">
        <v>4315</v>
      </c>
      <c r="P1046" s="39" t="s">
        <v>2067</v>
      </c>
      <c r="Q1046" s="37">
        <v>10</v>
      </c>
      <c r="R1046" s="38" t="s">
        <v>4316</v>
      </c>
      <c r="S1046" s="36" t="s">
        <v>3744</v>
      </c>
      <c r="T1046" s="36" t="s">
        <v>4014</v>
      </c>
      <c r="U1046" s="22" t="str">
        <f>IFERROR(VLOOKUP(C1046,Mapping!B:H,5,0),"RBM to inform")</f>
        <v>MUMBAI</v>
      </c>
      <c r="V1046" s="22" t="str">
        <f>IFERROR(VLOOKUP(C1046,Mapping!B:H,6,0),"RBM to inform")</f>
        <v>MUMBAI ABM</v>
      </c>
      <c r="W1046" s="22" t="str">
        <f>IFERROR(VLOOKUP(C1046,Mapping!B:H,7,0),"RBM to inform")</f>
        <v>MUMBAI SM</v>
      </c>
    </row>
    <row r="1047" spans="1:23">
      <c r="A1047" s="39" t="s">
        <v>6950</v>
      </c>
      <c r="B1047" s="41">
        <v>44711</v>
      </c>
      <c r="C1047" s="39" t="s">
        <v>2017</v>
      </c>
      <c r="D1047" s="39" t="s">
        <v>329</v>
      </c>
      <c r="E1047" s="39" t="s">
        <v>4183</v>
      </c>
      <c r="F1047" s="39" t="s">
        <v>4184</v>
      </c>
      <c r="G1047" s="39" t="s">
        <v>3741</v>
      </c>
      <c r="H1047" s="39" t="s">
        <v>4185</v>
      </c>
      <c r="I1047" s="39" t="s">
        <v>3742</v>
      </c>
      <c r="J1047" s="42">
        <v>5</v>
      </c>
      <c r="K1047" s="43">
        <v>6525.01</v>
      </c>
      <c r="L1047" s="43">
        <v>7308.01</v>
      </c>
      <c r="M1047" s="43">
        <v>1305</v>
      </c>
      <c r="N1047" s="39" t="s">
        <v>3743</v>
      </c>
      <c r="O1047" s="39" t="s">
        <v>4315</v>
      </c>
      <c r="P1047" s="39" t="s">
        <v>2017</v>
      </c>
      <c r="Q1047" s="37">
        <v>5</v>
      </c>
      <c r="R1047" s="38" t="s">
        <v>4316</v>
      </c>
      <c r="S1047" s="36" t="s">
        <v>3744</v>
      </c>
      <c r="T1047" s="36" t="s">
        <v>4014</v>
      </c>
      <c r="U1047" s="22" t="str">
        <f>IFERROR(VLOOKUP(C1047,Mapping!B:H,5,0),"RBM to inform")</f>
        <v>MUMBAI</v>
      </c>
      <c r="V1047" s="22" t="str">
        <f>IFERROR(VLOOKUP(C1047,Mapping!B:H,6,0),"RBM to inform")</f>
        <v>MUMBAI ABM</v>
      </c>
      <c r="W1047" s="22" t="str">
        <f>IFERROR(VLOOKUP(C1047,Mapping!B:H,7,0),"RBM to inform")</f>
        <v>MUMBAI SM</v>
      </c>
    </row>
    <row r="1048" spans="1:23">
      <c r="A1048" s="39" t="s">
        <v>6950</v>
      </c>
      <c r="B1048" s="41">
        <v>44711</v>
      </c>
      <c r="C1048" s="39" t="s">
        <v>2017</v>
      </c>
      <c r="D1048" s="39" t="s">
        <v>329</v>
      </c>
      <c r="E1048" s="39" t="s">
        <v>4188</v>
      </c>
      <c r="F1048" s="39" t="s">
        <v>4189</v>
      </c>
      <c r="G1048" s="39" t="s">
        <v>3741</v>
      </c>
      <c r="H1048" s="39" t="s">
        <v>4190</v>
      </c>
      <c r="I1048" s="39" t="s">
        <v>3742</v>
      </c>
      <c r="J1048" s="42">
        <v>20</v>
      </c>
      <c r="K1048" s="43">
        <v>26100.04</v>
      </c>
      <c r="L1048" s="43">
        <v>29232.04</v>
      </c>
      <c r="M1048" s="43">
        <v>1305</v>
      </c>
      <c r="N1048" s="39" t="s">
        <v>3743</v>
      </c>
      <c r="O1048" s="39" t="s">
        <v>4315</v>
      </c>
      <c r="P1048" s="39" t="s">
        <v>2017</v>
      </c>
      <c r="Q1048" s="37">
        <v>20</v>
      </c>
      <c r="R1048" s="38" t="s">
        <v>4316</v>
      </c>
      <c r="S1048" s="36" t="s">
        <v>3744</v>
      </c>
      <c r="T1048" s="36" t="s">
        <v>4014</v>
      </c>
      <c r="U1048" s="22" t="str">
        <f>IFERROR(VLOOKUP(C1048,Mapping!B:H,5,0),"RBM to inform")</f>
        <v>MUMBAI</v>
      </c>
      <c r="V1048" s="22" t="str">
        <f>IFERROR(VLOOKUP(C1048,Mapping!B:H,6,0),"RBM to inform")</f>
        <v>MUMBAI ABM</v>
      </c>
      <c r="W1048" s="22" t="str">
        <f>IFERROR(VLOOKUP(C1048,Mapping!B:H,7,0),"RBM to inform")</f>
        <v>MUMBAI SM</v>
      </c>
    </row>
    <row r="1049" spans="1:23">
      <c r="A1049" s="39" t="s">
        <v>6951</v>
      </c>
      <c r="B1049" s="41">
        <v>44711</v>
      </c>
      <c r="C1049" s="39" t="s">
        <v>2046</v>
      </c>
      <c r="D1049" s="39" t="s">
        <v>5012</v>
      </c>
      <c r="E1049" s="39" t="s">
        <v>4135</v>
      </c>
      <c r="F1049" s="39" t="s">
        <v>4136</v>
      </c>
      <c r="G1049" s="39" t="s">
        <v>3741</v>
      </c>
      <c r="H1049" s="39" t="s">
        <v>4193</v>
      </c>
      <c r="I1049" s="39" t="s">
        <v>3742</v>
      </c>
      <c r="J1049" s="42">
        <v>20</v>
      </c>
      <c r="K1049" s="43">
        <v>6531.37</v>
      </c>
      <c r="L1049" s="43">
        <v>7315.13</v>
      </c>
      <c r="M1049" s="43">
        <v>326.57</v>
      </c>
      <c r="N1049" s="39" t="s">
        <v>3743</v>
      </c>
      <c r="O1049" s="39" t="s">
        <v>4315</v>
      </c>
      <c r="P1049" s="39" t="s">
        <v>2046</v>
      </c>
      <c r="Q1049" s="37">
        <v>20</v>
      </c>
      <c r="R1049" s="38" t="s">
        <v>4316</v>
      </c>
      <c r="S1049" s="36" t="s">
        <v>3744</v>
      </c>
      <c r="T1049" s="36" t="s">
        <v>4014</v>
      </c>
      <c r="U1049" s="22" t="str">
        <f>IFERROR(VLOOKUP(C1049,Mapping!B:H,5,0),"RBM to inform")</f>
        <v>MUMBAI</v>
      </c>
      <c r="V1049" s="22" t="str">
        <f>IFERROR(VLOOKUP(C1049,Mapping!B:H,6,0),"RBM to inform")</f>
        <v>MUMBAI ABM</v>
      </c>
      <c r="W1049" s="22" t="str">
        <f>IFERROR(VLOOKUP(C1049,Mapping!B:H,7,0),"RBM to inform")</f>
        <v>MUMBAI SM</v>
      </c>
    </row>
    <row r="1050" spans="1:23">
      <c r="A1050" s="39" t="s">
        <v>6951</v>
      </c>
      <c r="B1050" s="41">
        <v>44711</v>
      </c>
      <c r="C1050" s="39" t="s">
        <v>2046</v>
      </c>
      <c r="D1050" s="39" t="s">
        <v>5012</v>
      </c>
      <c r="E1050" s="39" t="s">
        <v>4197</v>
      </c>
      <c r="F1050" s="39" t="s">
        <v>4198</v>
      </c>
      <c r="G1050" s="39" t="s">
        <v>3741</v>
      </c>
      <c r="H1050" s="39" t="s">
        <v>4413</v>
      </c>
      <c r="I1050" s="39" t="s">
        <v>3742</v>
      </c>
      <c r="J1050" s="42">
        <v>10</v>
      </c>
      <c r="K1050" s="43">
        <v>6524.97</v>
      </c>
      <c r="L1050" s="43">
        <v>7307.97</v>
      </c>
      <c r="M1050" s="43">
        <v>652.5</v>
      </c>
      <c r="N1050" s="39" t="s">
        <v>3743</v>
      </c>
      <c r="O1050" s="39" t="s">
        <v>4315</v>
      </c>
      <c r="P1050" s="39" t="s">
        <v>2046</v>
      </c>
      <c r="Q1050" s="37">
        <v>10</v>
      </c>
      <c r="R1050" s="38" t="s">
        <v>4316</v>
      </c>
      <c r="S1050" s="36" t="s">
        <v>3744</v>
      </c>
      <c r="T1050" s="36" t="s">
        <v>4014</v>
      </c>
      <c r="U1050" s="22" t="str">
        <f>IFERROR(VLOOKUP(C1050,Mapping!B:H,5,0),"RBM to inform")</f>
        <v>MUMBAI</v>
      </c>
      <c r="V1050" s="22" t="str">
        <f>IFERROR(VLOOKUP(C1050,Mapping!B:H,6,0),"RBM to inform")</f>
        <v>MUMBAI ABM</v>
      </c>
      <c r="W1050" s="22" t="str">
        <f>IFERROR(VLOOKUP(C1050,Mapping!B:H,7,0),"RBM to inform")</f>
        <v>MUMBAI SM</v>
      </c>
    </row>
    <row r="1051" spans="1:23">
      <c r="A1051" s="39" t="s">
        <v>6951</v>
      </c>
      <c r="B1051" s="41">
        <v>44711</v>
      </c>
      <c r="C1051" s="39" t="s">
        <v>2046</v>
      </c>
      <c r="D1051" s="39" t="s">
        <v>5012</v>
      </c>
      <c r="E1051" s="39" t="s">
        <v>4183</v>
      </c>
      <c r="F1051" s="39" t="s">
        <v>4184</v>
      </c>
      <c r="G1051" s="39" t="s">
        <v>3741</v>
      </c>
      <c r="H1051" s="39" t="s">
        <v>4185</v>
      </c>
      <c r="I1051" s="39" t="s">
        <v>3742</v>
      </c>
      <c r="J1051" s="42">
        <v>15</v>
      </c>
      <c r="K1051" s="43">
        <v>19574.93</v>
      </c>
      <c r="L1051" s="43">
        <v>21923.93</v>
      </c>
      <c r="M1051" s="43">
        <v>1305</v>
      </c>
      <c r="N1051" s="39" t="s">
        <v>3743</v>
      </c>
      <c r="O1051" s="39" t="s">
        <v>4315</v>
      </c>
      <c r="P1051" s="39" t="s">
        <v>2046</v>
      </c>
      <c r="Q1051" s="37">
        <v>15</v>
      </c>
      <c r="R1051" s="38" t="s">
        <v>4316</v>
      </c>
      <c r="S1051" s="36" t="s">
        <v>3744</v>
      </c>
      <c r="T1051" s="36" t="s">
        <v>4014</v>
      </c>
      <c r="U1051" s="22" t="str">
        <f>IFERROR(VLOOKUP(C1051,Mapping!B:H,5,0),"RBM to inform")</f>
        <v>MUMBAI</v>
      </c>
      <c r="V1051" s="22" t="str">
        <f>IFERROR(VLOOKUP(C1051,Mapping!B:H,6,0),"RBM to inform")</f>
        <v>MUMBAI ABM</v>
      </c>
      <c r="W1051" s="22" t="str">
        <f>IFERROR(VLOOKUP(C1051,Mapping!B:H,7,0),"RBM to inform")</f>
        <v>MUMBAI SM</v>
      </c>
    </row>
    <row r="1052" spans="1:23">
      <c r="A1052" s="39" t="s">
        <v>6951</v>
      </c>
      <c r="B1052" s="41">
        <v>44711</v>
      </c>
      <c r="C1052" s="39" t="s">
        <v>2046</v>
      </c>
      <c r="D1052" s="39" t="s">
        <v>5012</v>
      </c>
      <c r="E1052" s="39" t="s">
        <v>4188</v>
      </c>
      <c r="F1052" s="39" t="s">
        <v>4189</v>
      </c>
      <c r="G1052" s="39" t="s">
        <v>3741</v>
      </c>
      <c r="H1052" s="39" t="s">
        <v>4190</v>
      </c>
      <c r="I1052" s="39" t="s">
        <v>3742</v>
      </c>
      <c r="J1052" s="42">
        <v>5</v>
      </c>
      <c r="K1052" s="43">
        <v>6524.97</v>
      </c>
      <c r="L1052" s="43">
        <v>7307.97</v>
      </c>
      <c r="M1052" s="43">
        <v>1305</v>
      </c>
      <c r="N1052" s="39" t="s">
        <v>3743</v>
      </c>
      <c r="O1052" s="39" t="s">
        <v>4315</v>
      </c>
      <c r="P1052" s="39" t="s">
        <v>2046</v>
      </c>
      <c r="Q1052" s="37">
        <v>5</v>
      </c>
      <c r="R1052" s="38" t="s">
        <v>4316</v>
      </c>
      <c r="S1052" s="36" t="s">
        <v>3744</v>
      </c>
      <c r="T1052" s="36" t="s">
        <v>4014</v>
      </c>
      <c r="U1052" s="22" t="str">
        <f>IFERROR(VLOOKUP(C1052,Mapping!B:H,5,0),"RBM to inform")</f>
        <v>MUMBAI</v>
      </c>
      <c r="V1052" s="22" t="str">
        <f>IFERROR(VLOOKUP(C1052,Mapping!B:H,6,0),"RBM to inform")</f>
        <v>MUMBAI ABM</v>
      </c>
      <c r="W1052" s="22" t="str">
        <f>IFERROR(VLOOKUP(C1052,Mapping!B:H,7,0),"RBM to inform")</f>
        <v>MUMBAI SM</v>
      </c>
    </row>
    <row r="1053" spans="1:23">
      <c r="A1053" s="39" t="s">
        <v>6972</v>
      </c>
      <c r="B1053" s="41">
        <v>44712</v>
      </c>
      <c r="C1053" s="39" t="s">
        <v>2056</v>
      </c>
      <c r="D1053" s="39" t="s">
        <v>1714</v>
      </c>
      <c r="E1053" s="39" t="s">
        <v>4197</v>
      </c>
      <c r="F1053" s="39" t="s">
        <v>4198</v>
      </c>
      <c r="G1053" s="39" t="s">
        <v>3741</v>
      </c>
      <c r="H1053" s="39" t="s">
        <v>4413</v>
      </c>
      <c r="I1053" s="39" t="s">
        <v>3742</v>
      </c>
      <c r="J1053" s="42">
        <v>10</v>
      </c>
      <c r="K1053" s="43">
        <v>6525.1</v>
      </c>
      <c r="L1053" s="43">
        <v>7308.1</v>
      </c>
      <c r="M1053" s="43">
        <v>652.5</v>
      </c>
      <c r="N1053" s="39" t="s">
        <v>3743</v>
      </c>
      <c r="O1053" s="39" t="s">
        <v>4315</v>
      </c>
      <c r="P1053" s="39" t="s">
        <v>2056</v>
      </c>
      <c r="Q1053" s="37">
        <v>10</v>
      </c>
      <c r="R1053" s="38" t="s">
        <v>4316</v>
      </c>
      <c r="S1053" s="36" t="s">
        <v>3744</v>
      </c>
      <c r="T1053" s="36" t="s">
        <v>4014</v>
      </c>
      <c r="U1053" s="22" t="str">
        <f>IFERROR(VLOOKUP(C1053,Mapping!B:H,5,0),"RBM to inform")</f>
        <v>MUMBAI</v>
      </c>
      <c r="V1053" s="22" t="str">
        <f>IFERROR(VLOOKUP(C1053,Mapping!B:H,6,0),"RBM to inform")</f>
        <v>MUMBAI ABM</v>
      </c>
      <c r="W1053" s="22" t="str">
        <f>IFERROR(VLOOKUP(C1053,Mapping!B:H,7,0),"RBM to inform")</f>
        <v>MUMBAI SM</v>
      </c>
    </row>
    <row r="1054" spans="1:23">
      <c r="A1054" s="39" t="s">
        <v>6972</v>
      </c>
      <c r="B1054" s="41">
        <v>44712</v>
      </c>
      <c r="C1054" s="39" t="s">
        <v>2056</v>
      </c>
      <c r="D1054" s="39" t="s">
        <v>1714</v>
      </c>
      <c r="E1054" s="39" t="s">
        <v>4135</v>
      </c>
      <c r="F1054" s="39" t="s">
        <v>4136</v>
      </c>
      <c r="G1054" s="39" t="s">
        <v>3741</v>
      </c>
      <c r="H1054" s="39" t="s">
        <v>4193</v>
      </c>
      <c r="I1054" s="39" t="s">
        <v>3742</v>
      </c>
      <c r="J1054" s="42">
        <v>30</v>
      </c>
      <c r="K1054" s="43">
        <v>9797.24</v>
      </c>
      <c r="L1054" s="43">
        <v>10972.9</v>
      </c>
      <c r="M1054" s="43">
        <v>326.57</v>
      </c>
      <c r="N1054" s="39" t="s">
        <v>3743</v>
      </c>
      <c r="O1054" s="39" t="s">
        <v>4315</v>
      </c>
      <c r="P1054" s="39" t="s">
        <v>2056</v>
      </c>
      <c r="Q1054" s="37">
        <v>30</v>
      </c>
      <c r="R1054" s="38" t="s">
        <v>4316</v>
      </c>
      <c r="S1054" s="36" t="s">
        <v>3744</v>
      </c>
      <c r="T1054" s="36" t="s">
        <v>4014</v>
      </c>
      <c r="U1054" s="22" t="str">
        <f>IFERROR(VLOOKUP(C1054,Mapping!B:H,5,0),"RBM to inform")</f>
        <v>MUMBAI</v>
      </c>
      <c r="V1054" s="22" t="str">
        <f>IFERROR(VLOOKUP(C1054,Mapping!B:H,6,0),"RBM to inform")</f>
        <v>MUMBAI ABM</v>
      </c>
      <c r="W1054" s="22" t="str">
        <f>IFERROR(VLOOKUP(C1054,Mapping!B:H,7,0),"RBM to inform")</f>
        <v>MUMBAI SM</v>
      </c>
    </row>
    <row r="1055" spans="1:23">
      <c r="A1055" s="39" t="s">
        <v>6973</v>
      </c>
      <c r="B1055" s="41">
        <v>44712</v>
      </c>
      <c r="C1055" s="39" t="s">
        <v>3648</v>
      </c>
      <c r="D1055" s="39" t="s">
        <v>3508</v>
      </c>
      <c r="E1055" s="39" t="s">
        <v>4188</v>
      </c>
      <c r="F1055" s="39" t="s">
        <v>4189</v>
      </c>
      <c r="G1055" s="39" t="s">
        <v>3741</v>
      </c>
      <c r="H1055" s="39" t="s">
        <v>4190</v>
      </c>
      <c r="I1055" s="39" t="s">
        <v>3742</v>
      </c>
      <c r="J1055" s="42">
        <v>25</v>
      </c>
      <c r="K1055" s="43">
        <v>32625</v>
      </c>
      <c r="L1055" s="43">
        <v>36540</v>
      </c>
      <c r="M1055" s="43">
        <v>1305</v>
      </c>
      <c r="N1055" s="39" t="s">
        <v>3743</v>
      </c>
      <c r="O1055" s="39" t="s">
        <v>4315</v>
      </c>
      <c r="P1055" s="39" t="s">
        <v>3648</v>
      </c>
      <c r="Q1055" s="37">
        <v>25</v>
      </c>
      <c r="R1055" s="38" t="s">
        <v>4316</v>
      </c>
      <c r="S1055" s="36" t="s">
        <v>3744</v>
      </c>
      <c r="T1055" s="36" t="s">
        <v>4014</v>
      </c>
      <c r="U1055" s="22" t="str">
        <f>IFERROR(VLOOKUP(C1055,Mapping!B:H,5,0),"RBM to inform")</f>
        <v>MUMBAI</v>
      </c>
      <c r="V1055" s="22" t="str">
        <f>IFERROR(VLOOKUP(C1055,Mapping!B:H,6,0),"RBM to inform")</f>
        <v>MUMBAI ABM</v>
      </c>
      <c r="W1055" s="22" t="str">
        <f>IFERROR(VLOOKUP(C1055,Mapping!B:H,7,0),"RBM to inform")</f>
        <v>MUMBAI SM</v>
      </c>
    </row>
    <row r="1056" spans="1:23">
      <c r="A1056" s="39" t="s">
        <v>6974</v>
      </c>
      <c r="B1056" s="41">
        <v>44712</v>
      </c>
      <c r="C1056" s="39" t="s">
        <v>2052</v>
      </c>
      <c r="D1056" s="39" t="s">
        <v>5014</v>
      </c>
      <c r="E1056" s="39" t="s">
        <v>4188</v>
      </c>
      <c r="F1056" s="39" t="s">
        <v>4189</v>
      </c>
      <c r="G1056" s="39" t="s">
        <v>3741</v>
      </c>
      <c r="H1056" s="39" t="s">
        <v>4190</v>
      </c>
      <c r="I1056" s="39" t="s">
        <v>3742</v>
      </c>
      <c r="J1056" s="42">
        <v>60</v>
      </c>
      <c r="K1056" s="43">
        <v>78300</v>
      </c>
      <c r="L1056" s="43">
        <v>87696</v>
      </c>
      <c r="M1056" s="43">
        <v>1305</v>
      </c>
      <c r="N1056" s="39" t="s">
        <v>3743</v>
      </c>
      <c r="O1056" s="39" t="s">
        <v>4315</v>
      </c>
      <c r="P1056" s="39" t="s">
        <v>2052</v>
      </c>
      <c r="Q1056" s="37">
        <v>60</v>
      </c>
      <c r="R1056" s="38" t="s">
        <v>4316</v>
      </c>
      <c r="S1056" s="36" t="s">
        <v>3744</v>
      </c>
      <c r="T1056" s="36" t="s">
        <v>4014</v>
      </c>
      <c r="U1056" s="22" t="str">
        <f>IFERROR(VLOOKUP(C1056,Mapping!B:H,5,0),"RBM to inform")</f>
        <v>MUMBAI</v>
      </c>
      <c r="V1056" s="22" t="str">
        <f>IFERROR(VLOOKUP(C1056,Mapping!B:H,6,0),"RBM to inform")</f>
        <v>MUMBAI ABM</v>
      </c>
      <c r="W1056" s="22" t="str">
        <f>IFERROR(VLOOKUP(C1056,Mapping!B:H,7,0),"RBM to inform")</f>
        <v>MUMBAI SM</v>
      </c>
    </row>
    <row r="1057" spans="1:23">
      <c r="A1057" s="39" t="s">
        <v>6975</v>
      </c>
      <c r="B1057" s="41">
        <v>44712</v>
      </c>
      <c r="C1057" s="39" t="s">
        <v>3832</v>
      </c>
      <c r="D1057" s="39" t="s">
        <v>3833</v>
      </c>
      <c r="E1057" s="39" t="s">
        <v>4135</v>
      </c>
      <c r="F1057" s="39" t="s">
        <v>4136</v>
      </c>
      <c r="G1057" s="39" t="s">
        <v>3741</v>
      </c>
      <c r="H1057" s="39" t="s">
        <v>4193</v>
      </c>
      <c r="I1057" s="39" t="s">
        <v>3742</v>
      </c>
      <c r="J1057" s="42">
        <v>5</v>
      </c>
      <c r="K1057" s="43">
        <v>1632.83</v>
      </c>
      <c r="L1057" s="43">
        <v>1828.77</v>
      </c>
      <c r="M1057" s="43">
        <v>326.57</v>
      </c>
      <c r="N1057" s="39" t="s">
        <v>3743</v>
      </c>
      <c r="O1057" s="39" t="s">
        <v>4315</v>
      </c>
      <c r="P1057" s="39" t="s">
        <v>3832</v>
      </c>
      <c r="Q1057" s="37">
        <v>5</v>
      </c>
      <c r="R1057" s="38" t="s">
        <v>4316</v>
      </c>
      <c r="S1057" s="36" t="s">
        <v>3744</v>
      </c>
      <c r="T1057" s="36" t="s">
        <v>4014</v>
      </c>
      <c r="U1057" s="22" t="str">
        <f>IFERROR(VLOOKUP(C1057,Mapping!B:H,5,0),"RBM to inform")</f>
        <v>MUMBAI</v>
      </c>
      <c r="V1057" s="22" t="str">
        <f>IFERROR(VLOOKUP(C1057,Mapping!B:H,6,0),"RBM to inform")</f>
        <v>MUMBAI ABM</v>
      </c>
      <c r="W1057" s="22" t="str">
        <f>IFERROR(VLOOKUP(C1057,Mapping!B:H,7,0),"RBM to inform")</f>
        <v>MUMBAI SM</v>
      </c>
    </row>
    <row r="1058" spans="1:23">
      <c r="A1058" s="39" t="s">
        <v>6975</v>
      </c>
      <c r="B1058" s="41">
        <v>44712</v>
      </c>
      <c r="C1058" s="39" t="s">
        <v>3832</v>
      </c>
      <c r="D1058" s="39" t="s">
        <v>3833</v>
      </c>
      <c r="E1058" s="39" t="s">
        <v>4188</v>
      </c>
      <c r="F1058" s="39" t="s">
        <v>4189</v>
      </c>
      <c r="G1058" s="39" t="s">
        <v>3741</v>
      </c>
      <c r="H1058" s="39" t="s">
        <v>4190</v>
      </c>
      <c r="I1058" s="39" t="s">
        <v>3742</v>
      </c>
      <c r="J1058" s="42">
        <v>10</v>
      </c>
      <c r="K1058" s="43">
        <v>13049.8</v>
      </c>
      <c r="L1058" s="43">
        <v>14615.8</v>
      </c>
      <c r="M1058" s="43">
        <v>1305</v>
      </c>
      <c r="N1058" s="39" t="s">
        <v>3743</v>
      </c>
      <c r="O1058" s="39" t="s">
        <v>4315</v>
      </c>
      <c r="P1058" s="39" t="s">
        <v>3832</v>
      </c>
      <c r="Q1058" s="37">
        <v>10</v>
      </c>
      <c r="R1058" s="38" t="s">
        <v>4316</v>
      </c>
      <c r="S1058" s="36" t="s">
        <v>3744</v>
      </c>
      <c r="T1058" s="36" t="s">
        <v>4014</v>
      </c>
      <c r="U1058" s="22" t="str">
        <f>IFERROR(VLOOKUP(C1058,Mapping!B:H,5,0),"RBM to inform")</f>
        <v>MUMBAI</v>
      </c>
      <c r="V1058" s="22" t="str">
        <f>IFERROR(VLOOKUP(C1058,Mapping!B:H,6,0),"RBM to inform")</f>
        <v>MUMBAI ABM</v>
      </c>
      <c r="W1058" s="22" t="str">
        <f>IFERROR(VLOOKUP(C1058,Mapping!B:H,7,0),"RBM to inform")</f>
        <v>MUMBAI SM</v>
      </c>
    </row>
    <row r="1059" spans="1:23">
      <c r="A1059" s="39" t="s">
        <v>6976</v>
      </c>
      <c r="B1059" s="41">
        <v>44712</v>
      </c>
      <c r="C1059" s="39" t="s">
        <v>2060</v>
      </c>
      <c r="D1059" s="39" t="s">
        <v>54</v>
      </c>
      <c r="E1059" s="39" t="s">
        <v>4197</v>
      </c>
      <c r="F1059" s="39" t="s">
        <v>4198</v>
      </c>
      <c r="G1059" s="39" t="s">
        <v>3741</v>
      </c>
      <c r="H1059" s="39" t="s">
        <v>4413</v>
      </c>
      <c r="I1059" s="39" t="s">
        <v>3742</v>
      </c>
      <c r="J1059" s="42">
        <v>10</v>
      </c>
      <c r="K1059" s="43">
        <v>6524.77</v>
      </c>
      <c r="L1059" s="43">
        <v>7307.77</v>
      </c>
      <c r="M1059" s="43">
        <v>652.5</v>
      </c>
      <c r="N1059" s="39" t="s">
        <v>3743</v>
      </c>
      <c r="O1059" s="39" t="s">
        <v>4315</v>
      </c>
      <c r="P1059" s="39" t="s">
        <v>2060</v>
      </c>
      <c r="Q1059" s="37">
        <v>10</v>
      </c>
      <c r="R1059" s="38" t="s">
        <v>4316</v>
      </c>
      <c r="S1059" s="36" t="s">
        <v>3744</v>
      </c>
      <c r="T1059" s="36" t="s">
        <v>4014</v>
      </c>
      <c r="U1059" s="22" t="str">
        <f>IFERROR(VLOOKUP(C1059,Mapping!B:H,5,0),"RBM to inform")</f>
        <v>MUMBAI</v>
      </c>
      <c r="V1059" s="22" t="str">
        <f>IFERROR(VLOOKUP(C1059,Mapping!B:H,6,0),"RBM to inform")</f>
        <v>MUMBAI ABM</v>
      </c>
      <c r="W1059" s="22" t="str">
        <f>IFERROR(VLOOKUP(C1059,Mapping!B:H,7,0),"RBM to inform")</f>
        <v>MUMBAI SM</v>
      </c>
    </row>
    <row r="1060" spans="1:23">
      <c r="A1060" s="39" t="s">
        <v>6977</v>
      </c>
      <c r="B1060" s="41">
        <v>44712</v>
      </c>
      <c r="C1060" s="39" t="s">
        <v>2059</v>
      </c>
      <c r="D1060" s="39" t="s">
        <v>968</v>
      </c>
      <c r="E1060" s="39" t="s">
        <v>4197</v>
      </c>
      <c r="F1060" s="39" t="s">
        <v>4198</v>
      </c>
      <c r="G1060" s="39" t="s">
        <v>3741</v>
      </c>
      <c r="H1060" s="39" t="s">
        <v>4413</v>
      </c>
      <c r="I1060" s="39" t="s">
        <v>3742</v>
      </c>
      <c r="J1060" s="42">
        <v>10</v>
      </c>
      <c r="K1060" s="43">
        <v>6525.08</v>
      </c>
      <c r="L1060" s="43">
        <v>7308.08</v>
      </c>
      <c r="M1060" s="43">
        <v>652.5</v>
      </c>
      <c r="N1060" s="39" t="s">
        <v>3743</v>
      </c>
      <c r="O1060" s="39" t="s">
        <v>4315</v>
      </c>
      <c r="P1060" s="39" t="s">
        <v>2059</v>
      </c>
      <c r="Q1060" s="37">
        <v>10</v>
      </c>
      <c r="R1060" s="38" t="s">
        <v>4316</v>
      </c>
      <c r="S1060" s="36" t="s">
        <v>3744</v>
      </c>
      <c r="T1060" s="36" t="s">
        <v>4014</v>
      </c>
      <c r="U1060" s="22" t="str">
        <f>IFERROR(VLOOKUP(C1060,Mapping!B:H,5,0),"RBM to inform")</f>
        <v>MUMBAI</v>
      </c>
      <c r="V1060" s="22" t="str">
        <f>IFERROR(VLOOKUP(C1060,Mapping!B:H,6,0),"RBM to inform")</f>
        <v>MUMBAI ABM</v>
      </c>
      <c r="W1060" s="22" t="str">
        <f>IFERROR(VLOOKUP(C1060,Mapping!B:H,7,0),"RBM to inform")</f>
        <v>MUMBAI SM</v>
      </c>
    </row>
    <row r="1061" spans="1:23">
      <c r="A1061" s="39" t="s">
        <v>6978</v>
      </c>
      <c r="B1061" s="41">
        <v>44712</v>
      </c>
      <c r="C1061" s="39" t="s">
        <v>2689</v>
      </c>
      <c r="D1061" s="39" t="s">
        <v>5688</v>
      </c>
      <c r="E1061" s="39" t="s">
        <v>4197</v>
      </c>
      <c r="F1061" s="39" t="s">
        <v>4198</v>
      </c>
      <c r="G1061" s="39" t="s">
        <v>3741</v>
      </c>
      <c r="H1061" s="39" t="s">
        <v>4413</v>
      </c>
      <c r="I1061" s="39" t="s">
        <v>3742</v>
      </c>
      <c r="J1061" s="42">
        <v>20</v>
      </c>
      <c r="K1061" s="43">
        <v>13050.02</v>
      </c>
      <c r="L1061" s="43">
        <v>14616.02</v>
      </c>
      <c r="M1061" s="43">
        <v>652.5</v>
      </c>
      <c r="N1061" s="39" t="s">
        <v>3743</v>
      </c>
      <c r="O1061" s="39" t="s">
        <v>4315</v>
      </c>
      <c r="P1061" s="39" t="s">
        <v>2689</v>
      </c>
      <c r="Q1061" s="37">
        <v>20</v>
      </c>
      <c r="R1061" s="38" t="s">
        <v>4316</v>
      </c>
      <c r="S1061" s="36" t="s">
        <v>3744</v>
      </c>
      <c r="T1061" s="36" t="s">
        <v>4014</v>
      </c>
      <c r="U1061" s="22" t="str">
        <f>IFERROR(VLOOKUP(C1061,Mapping!B:H,5,0),"RBM to inform")</f>
        <v>MUMBAI</v>
      </c>
      <c r="V1061" s="22" t="str">
        <f>IFERROR(VLOOKUP(C1061,Mapping!B:H,6,0),"RBM to inform")</f>
        <v>MUMBAI ABM</v>
      </c>
      <c r="W1061" s="22" t="str">
        <f>IFERROR(VLOOKUP(C1061,Mapping!B:H,7,0),"RBM to inform")</f>
        <v>MUMBAI SM</v>
      </c>
    </row>
    <row r="1062" spans="1:23">
      <c r="A1062" s="39" t="s">
        <v>6978</v>
      </c>
      <c r="B1062" s="41">
        <v>44712</v>
      </c>
      <c r="C1062" s="39" t="s">
        <v>2689</v>
      </c>
      <c r="D1062" s="39" t="s">
        <v>5688</v>
      </c>
      <c r="E1062" s="39" t="s">
        <v>4183</v>
      </c>
      <c r="F1062" s="39" t="s">
        <v>4184</v>
      </c>
      <c r="G1062" s="39" t="s">
        <v>3741</v>
      </c>
      <c r="H1062" s="39" t="s">
        <v>4185</v>
      </c>
      <c r="I1062" s="39" t="s">
        <v>3742</v>
      </c>
      <c r="J1062" s="42">
        <v>5</v>
      </c>
      <c r="K1062" s="43">
        <v>6525.01</v>
      </c>
      <c r="L1062" s="43">
        <v>7308.01</v>
      </c>
      <c r="M1062" s="43">
        <v>1305</v>
      </c>
      <c r="N1062" s="39" t="s">
        <v>3743</v>
      </c>
      <c r="O1062" s="39" t="s">
        <v>4315</v>
      </c>
      <c r="P1062" s="39" t="s">
        <v>2689</v>
      </c>
      <c r="Q1062" s="37">
        <v>5</v>
      </c>
      <c r="R1062" s="38" t="s">
        <v>4316</v>
      </c>
      <c r="S1062" s="36" t="s">
        <v>3744</v>
      </c>
      <c r="T1062" s="36" t="s">
        <v>4014</v>
      </c>
      <c r="U1062" s="22" t="str">
        <f>IFERROR(VLOOKUP(C1062,Mapping!B:H,5,0),"RBM to inform")</f>
        <v>MUMBAI</v>
      </c>
      <c r="V1062" s="22" t="str">
        <f>IFERROR(VLOOKUP(C1062,Mapping!B:H,6,0),"RBM to inform")</f>
        <v>MUMBAI ABM</v>
      </c>
      <c r="W1062" s="22" t="str">
        <f>IFERROR(VLOOKUP(C1062,Mapping!B:H,7,0),"RBM to inform")</f>
        <v>MUMBAI SM</v>
      </c>
    </row>
    <row r="1063" spans="1:23">
      <c r="A1063" s="39" t="s">
        <v>6978</v>
      </c>
      <c r="B1063" s="41">
        <v>44712</v>
      </c>
      <c r="C1063" s="39" t="s">
        <v>2689</v>
      </c>
      <c r="D1063" s="39" t="s">
        <v>5688</v>
      </c>
      <c r="E1063" s="39" t="s">
        <v>4135</v>
      </c>
      <c r="F1063" s="39" t="s">
        <v>4136</v>
      </c>
      <c r="G1063" s="39" t="s">
        <v>3741</v>
      </c>
      <c r="H1063" s="39" t="s">
        <v>4193</v>
      </c>
      <c r="I1063" s="39" t="s">
        <v>3742</v>
      </c>
      <c r="J1063" s="42">
        <v>10</v>
      </c>
      <c r="K1063" s="43">
        <v>3265.71</v>
      </c>
      <c r="L1063" s="43">
        <v>3657.59</v>
      </c>
      <c r="M1063" s="43">
        <v>326.57</v>
      </c>
      <c r="N1063" s="39" t="s">
        <v>3743</v>
      </c>
      <c r="O1063" s="39" t="s">
        <v>4315</v>
      </c>
      <c r="P1063" s="39" t="s">
        <v>2689</v>
      </c>
      <c r="Q1063" s="37">
        <v>10</v>
      </c>
      <c r="R1063" s="38" t="s">
        <v>4316</v>
      </c>
      <c r="S1063" s="36" t="s">
        <v>3744</v>
      </c>
      <c r="T1063" s="36" t="s">
        <v>4014</v>
      </c>
      <c r="U1063" s="22" t="str">
        <f>IFERROR(VLOOKUP(C1063,Mapping!B:H,5,0),"RBM to inform")</f>
        <v>MUMBAI</v>
      </c>
      <c r="V1063" s="22" t="str">
        <f>IFERROR(VLOOKUP(C1063,Mapping!B:H,6,0),"RBM to inform")</f>
        <v>MUMBAI ABM</v>
      </c>
      <c r="W1063" s="22" t="str">
        <f>IFERROR(VLOOKUP(C1063,Mapping!B:H,7,0),"RBM to inform")</f>
        <v>MUMBAI SM</v>
      </c>
    </row>
    <row r="1064" spans="1:23">
      <c r="A1064" s="39" t="s">
        <v>6978</v>
      </c>
      <c r="B1064" s="41">
        <v>44712</v>
      </c>
      <c r="C1064" s="39" t="s">
        <v>2689</v>
      </c>
      <c r="D1064" s="39" t="s">
        <v>5688</v>
      </c>
      <c r="E1064" s="39" t="s">
        <v>4188</v>
      </c>
      <c r="F1064" s="39" t="s">
        <v>4189</v>
      </c>
      <c r="G1064" s="39" t="s">
        <v>3741</v>
      </c>
      <c r="H1064" s="39" t="s">
        <v>4190</v>
      </c>
      <c r="I1064" s="39" t="s">
        <v>3742</v>
      </c>
      <c r="J1064" s="42">
        <v>10</v>
      </c>
      <c r="K1064" s="43">
        <v>13050.04</v>
      </c>
      <c r="L1064" s="43">
        <v>14616.04</v>
      </c>
      <c r="M1064" s="43">
        <v>1305</v>
      </c>
      <c r="N1064" s="39" t="s">
        <v>3743</v>
      </c>
      <c r="O1064" s="39" t="s">
        <v>4315</v>
      </c>
      <c r="P1064" s="39" t="s">
        <v>2689</v>
      </c>
      <c r="Q1064" s="37">
        <v>10</v>
      </c>
      <c r="R1064" s="38" t="s">
        <v>4316</v>
      </c>
      <c r="S1064" s="36" t="s">
        <v>3744</v>
      </c>
      <c r="T1064" s="36" t="s">
        <v>4014</v>
      </c>
      <c r="U1064" s="22" t="str">
        <f>IFERROR(VLOOKUP(C1064,Mapping!B:H,5,0),"RBM to inform")</f>
        <v>MUMBAI</v>
      </c>
      <c r="V1064" s="22" t="str">
        <f>IFERROR(VLOOKUP(C1064,Mapping!B:H,6,0),"RBM to inform")</f>
        <v>MUMBAI ABM</v>
      </c>
      <c r="W1064" s="22" t="str">
        <f>IFERROR(VLOOKUP(C1064,Mapping!B:H,7,0),"RBM to inform")</f>
        <v>MUMBAI SM</v>
      </c>
    </row>
    <row r="1065" spans="1:23">
      <c r="A1065" s="39" t="s">
        <v>6979</v>
      </c>
      <c r="B1065" s="41">
        <v>44712</v>
      </c>
      <c r="C1065" s="39" t="s">
        <v>2030</v>
      </c>
      <c r="D1065" s="39" t="s">
        <v>4623</v>
      </c>
      <c r="E1065" s="39" t="s">
        <v>4188</v>
      </c>
      <c r="F1065" s="39" t="s">
        <v>4189</v>
      </c>
      <c r="G1065" s="39" t="s">
        <v>3741</v>
      </c>
      <c r="H1065" s="39" t="s">
        <v>4190</v>
      </c>
      <c r="I1065" s="39" t="s">
        <v>3742</v>
      </c>
      <c r="J1065" s="42">
        <v>30</v>
      </c>
      <c r="K1065" s="43">
        <v>39149.839999999997</v>
      </c>
      <c r="L1065" s="43">
        <v>43847.839999999997</v>
      </c>
      <c r="M1065" s="43">
        <v>1305</v>
      </c>
      <c r="N1065" s="39" t="s">
        <v>3743</v>
      </c>
      <c r="O1065" s="39" t="s">
        <v>4315</v>
      </c>
      <c r="P1065" s="39" t="s">
        <v>2030</v>
      </c>
      <c r="Q1065" s="37">
        <v>30</v>
      </c>
      <c r="R1065" s="38" t="s">
        <v>4316</v>
      </c>
      <c r="S1065" s="36" t="s">
        <v>3744</v>
      </c>
      <c r="T1065" s="36" t="s">
        <v>4014</v>
      </c>
      <c r="U1065" s="22" t="str">
        <f>IFERROR(VLOOKUP(C1065,Mapping!B:H,5,0),"RBM to inform")</f>
        <v>MUMBAI</v>
      </c>
      <c r="V1065" s="22" t="str">
        <f>IFERROR(VLOOKUP(C1065,Mapping!B:H,6,0),"RBM to inform")</f>
        <v>MUMBAI ABM</v>
      </c>
      <c r="W1065" s="22" t="str">
        <f>IFERROR(VLOOKUP(C1065,Mapping!B:H,7,0),"RBM to inform")</f>
        <v>MUMBAI SM</v>
      </c>
    </row>
    <row r="1066" spans="1:23">
      <c r="A1066" s="39" t="s">
        <v>6980</v>
      </c>
      <c r="B1066" s="41">
        <v>44712</v>
      </c>
      <c r="C1066" s="39" t="s">
        <v>2047</v>
      </c>
      <c r="D1066" s="39" t="s">
        <v>385</v>
      </c>
      <c r="E1066" s="39" t="s">
        <v>4188</v>
      </c>
      <c r="F1066" s="39" t="s">
        <v>4189</v>
      </c>
      <c r="G1066" s="39" t="s">
        <v>3741</v>
      </c>
      <c r="H1066" s="39" t="s">
        <v>4190</v>
      </c>
      <c r="I1066" s="39" t="s">
        <v>3742</v>
      </c>
      <c r="J1066" s="42">
        <v>30</v>
      </c>
      <c r="K1066" s="43">
        <v>39150.1</v>
      </c>
      <c r="L1066" s="43">
        <v>43848.1</v>
      </c>
      <c r="M1066" s="43">
        <v>1305</v>
      </c>
      <c r="N1066" s="39" t="s">
        <v>3743</v>
      </c>
      <c r="O1066" s="39" t="s">
        <v>4315</v>
      </c>
      <c r="P1066" s="39" t="s">
        <v>2047</v>
      </c>
      <c r="Q1066" s="37">
        <v>30</v>
      </c>
      <c r="R1066" s="38" t="s">
        <v>4316</v>
      </c>
      <c r="S1066" s="36" t="s">
        <v>3744</v>
      </c>
      <c r="T1066" s="36" t="s">
        <v>4014</v>
      </c>
      <c r="U1066" s="22" t="str">
        <f>IFERROR(VLOOKUP(C1066,Mapping!B:H,5,0),"RBM to inform")</f>
        <v>MUMBAI</v>
      </c>
      <c r="V1066" s="22" t="str">
        <f>IFERROR(VLOOKUP(C1066,Mapping!B:H,6,0),"RBM to inform")</f>
        <v>MUMBAI ABM</v>
      </c>
      <c r="W1066" s="22" t="str">
        <f>IFERROR(VLOOKUP(C1066,Mapping!B:H,7,0),"RBM to inform")</f>
        <v>MUMBAI SM</v>
      </c>
    </row>
    <row r="1067" spans="1:23">
      <c r="A1067" s="39" t="s">
        <v>6997</v>
      </c>
      <c r="B1067" s="41">
        <v>44712</v>
      </c>
      <c r="C1067" s="39" t="s">
        <v>2043</v>
      </c>
      <c r="D1067" s="39" t="s">
        <v>55</v>
      </c>
      <c r="E1067" s="39" t="s">
        <v>4135</v>
      </c>
      <c r="F1067" s="39" t="s">
        <v>4136</v>
      </c>
      <c r="G1067" s="39" t="s">
        <v>3741</v>
      </c>
      <c r="H1067" s="39" t="s">
        <v>4193</v>
      </c>
      <c r="I1067" s="39" t="s">
        <v>3742</v>
      </c>
      <c r="J1067" s="42">
        <v>50</v>
      </c>
      <c r="K1067" s="43">
        <v>16328.51</v>
      </c>
      <c r="L1067" s="43">
        <v>18287.93</v>
      </c>
      <c r="M1067" s="43">
        <v>326.57</v>
      </c>
      <c r="N1067" s="39" t="s">
        <v>3743</v>
      </c>
      <c r="O1067" s="39" t="s">
        <v>4315</v>
      </c>
      <c r="P1067" s="39" t="s">
        <v>2043</v>
      </c>
      <c r="Q1067" s="37">
        <v>50</v>
      </c>
      <c r="R1067" s="38" t="s">
        <v>4316</v>
      </c>
      <c r="S1067" s="36" t="s">
        <v>3744</v>
      </c>
      <c r="T1067" s="36" t="s">
        <v>4014</v>
      </c>
      <c r="U1067" s="22" t="str">
        <f>IFERROR(VLOOKUP(C1067,Mapping!B:H,5,0),"RBM to inform")</f>
        <v>MUMBAI</v>
      </c>
      <c r="V1067" s="22" t="str">
        <f>IFERROR(VLOOKUP(C1067,Mapping!B:H,6,0),"RBM to inform")</f>
        <v>MUMBAI ABM</v>
      </c>
      <c r="W1067" s="22" t="str">
        <f>IFERROR(VLOOKUP(C1067,Mapping!B:H,7,0),"RBM to inform")</f>
        <v>MUMBAI SM</v>
      </c>
    </row>
    <row r="1068" spans="1:23">
      <c r="A1068" s="39" t="s">
        <v>6997</v>
      </c>
      <c r="B1068" s="41">
        <v>44712</v>
      </c>
      <c r="C1068" s="39" t="s">
        <v>2043</v>
      </c>
      <c r="D1068" s="39" t="s">
        <v>55</v>
      </c>
      <c r="E1068" s="39" t="s">
        <v>4183</v>
      </c>
      <c r="F1068" s="39" t="s">
        <v>4184</v>
      </c>
      <c r="G1068" s="39" t="s">
        <v>3741</v>
      </c>
      <c r="H1068" s="39" t="s">
        <v>4185</v>
      </c>
      <c r="I1068" s="39" t="s">
        <v>3742</v>
      </c>
      <c r="J1068" s="42">
        <v>25</v>
      </c>
      <c r="K1068" s="43">
        <v>32625.02</v>
      </c>
      <c r="L1068" s="43">
        <v>36540.019999999997</v>
      </c>
      <c r="M1068" s="43">
        <v>1305</v>
      </c>
      <c r="N1068" s="39" t="s">
        <v>3743</v>
      </c>
      <c r="O1068" s="39" t="s">
        <v>4315</v>
      </c>
      <c r="P1068" s="39" t="s">
        <v>2043</v>
      </c>
      <c r="Q1068" s="37">
        <v>25</v>
      </c>
      <c r="R1068" s="38" t="s">
        <v>4316</v>
      </c>
      <c r="S1068" s="36" t="s">
        <v>3744</v>
      </c>
      <c r="T1068" s="36" t="s">
        <v>4014</v>
      </c>
      <c r="U1068" s="22" t="str">
        <f>IFERROR(VLOOKUP(C1068,Mapping!B:H,5,0),"RBM to inform")</f>
        <v>MUMBAI</v>
      </c>
      <c r="V1068" s="22" t="str">
        <f>IFERROR(VLOOKUP(C1068,Mapping!B:H,6,0),"RBM to inform")</f>
        <v>MUMBAI ABM</v>
      </c>
      <c r="W1068" s="22" t="str">
        <f>IFERROR(VLOOKUP(C1068,Mapping!B:H,7,0),"RBM to inform")</f>
        <v>MUMBAI SM</v>
      </c>
    </row>
    <row r="1069" spans="1:23">
      <c r="A1069" s="39" t="s">
        <v>6997</v>
      </c>
      <c r="B1069" s="41">
        <v>44712</v>
      </c>
      <c r="C1069" s="39" t="s">
        <v>2043</v>
      </c>
      <c r="D1069" s="39" t="s">
        <v>55</v>
      </c>
      <c r="E1069" s="39" t="s">
        <v>4188</v>
      </c>
      <c r="F1069" s="39" t="s">
        <v>4189</v>
      </c>
      <c r="G1069" s="39" t="s">
        <v>3741</v>
      </c>
      <c r="H1069" s="39" t="s">
        <v>4190</v>
      </c>
      <c r="I1069" s="39" t="s">
        <v>3742</v>
      </c>
      <c r="J1069" s="42">
        <v>50</v>
      </c>
      <c r="K1069" s="43">
        <v>65250.03</v>
      </c>
      <c r="L1069" s="43">
        <v>73080.03</v>
      </c>
      <c r="M1069" s="43">
        <v>1305</v>
      </c>
      <c r="N1069" s="39" t="s">
        <v>3743</v>
      </c>
      <c r="O1069" s="39" t="s">
        <v>4315</v>
      </c>
      <c r="P1069" s="39" t="s">
        <v>2043</v>
      </c>
      <c r="Q1069" s="37">
        <v>50</v>
      </c>
      <c r="R1069" s="38" t="s">
        <v>4316</v>
      </c>
      <c r="S1069" s="36" t="s">
        <v>3744</v>
      </c>
      <c r="T1069" s="36" t="s">
        <v>4014</v>
      </c>
      <c r="U1069" s="22" t="str">
        <f>IFERROR(VLOOKUP(C1069,Mapping!B:H,5,0),"RBM to inform")</f>
        <v>MUMBAI</v>
      </c>
      <c r="V1069" s="22" t="str">
        <f>IFERROR(VLOOKUP(C1069,Mapping!B:H,6,0),"RBM to inform")</f>
        <v>MUMBAI ABM</v>
      </c>
      <c r="W1069" s="22" t="str">
        <f>IFERROR(VLOOKUP(C1069,Mapping!B:H,7,0),"RBM to inform")</f>
        <v>MUMBAI SM</v>
      </c>
    </row>
    <row r="1070" spans="1:23">
      <c r="A1070" s="39" t="s">
        <v>6998</v>
      </c>
      <c r="B1070" s="41">
        <v>44712</v>
      </c>
      <c r="C1070" s="39" t="s">
        <v>3028</v>
      </c>
      <c r="D1070" s="39" t="s">
        <v>5498</v>
      </c>
      <c r="E1070" s="39" t="s">
        <v>4197</v>
      </c>
      <c r="F1070" s="39" t="s">
        <v>4198</v>
      </c>
      <c r="G1070" s="39" t="s">
        <v>3741</v>
      </c>
      <c r="H1070" s="39" t="s">
        <v>4413</v>
      </c>
      <c r="I1070" s="39" t="s">
        <v>3742</v>
      </c>
      <c r="J1070" s="42">
        <v>100</v>
      </c>
      <c r="K1070" s="43">
        <v>65250</v>
      </c>
      <c r="L1070" s="43">
        <v>73080</v>
      </c>
      <c r="M1070" s="43">
        <v>652.5</v>
      </c>
      <c r="N1070" s="39" t="s">
        <v>3743</v>
      </c>
      <c r="O1070" s="39" t="s">
        <v>4315</v>
      </c>
      <c r="P1070" s="39" t="s">
        <v>3028</v>
      </c>
      <c r="Q1070" s="37">
        <v>100</v>
      </c>
      <c r="R1070" s="38" t="s">
        <v>4316</v>
      </c>
      <c r="S1070" s="36" t="s">
        <v>3744</v>
      </c>
      <c r="T1070" s="36" t="s">
        <v>4014</v>
      </c>
      <c r="U1070" s="22" t="str">
        <f>IFERROR(VLOOKUP(C1070,Mapping!B:H,5,0),"RBM to inform")</f>
        <v>MUMBAI</v>
      </c>
      <c r="V1070" s="22" t="str">
        <f>IFERROR(VLOOKUP(C1070,Mapping!B:H,6,0),"RBM to inform")</f>
        <v>MUMBAI ABM</v>
      </c>
      <c r="W1070" s="22" t="str">
        <f>IFERROR(VLOOKUP(C1070,Mapping!B:H,7,0),"RBM to inform")</f>
        <v>MUMBAI SM</v>
      </c>
    </row>
    <row r="1071" spans="1:23">
      <c r="A1071" s="39" t="s">
        <v>6998</v>
      </c>
      <c r="B1071" s="41">
        <v>44712</v>
      </c>
      <c r="C1071" s="39" t="s">
        <v>3028</v>
      </c>
      <c r="D1071" s="39" t="s">
        <v>5498</v>
      </c>
      <c r="E1071" s="39" t="s">
        <v>4183</v>
      </c>
      <c r="F1071" s="39" t="s">
        <v>4184</v>
      </c>
      <c r="G1071" s="39" t="s">
        <v>3741</v>
      </c>
      <c r="H1071" s="39" t="s">
        <v>4185</v>
      </c>
      <c r="I1071" s="39" t="s">
        <v>3742</v>
      </c>
      <c r="J1071" s="42">
        <v>25</v>
      </c>
      <c r="K1071" s="43">
        <v>32625</v>
      </c>
      <c r="L1071" s="43">
        <v>36540</v>
      </c>
      <c r="M1071" s="43">
        <v>1305</v>
      </c>
      <c r="N1071" s="39" t="s">
        <v>3743</v>
      </c>
      <c r="O1071" s="39" t="s">
        <v>4315</v>
      </c>
      <c r="P1071" s="39" t="s">
        <v>3028</v>
      </c>
      <c r="Q1071" s="37">
        <v>25</v>
      </c>
      <c r="R1071" s="38" t="s">
        <v>4316</v>
      </c>
      <c r="S1071" s="36" t="s">
        <v>3744</v>
      </c>
      <c r="T1071" s="36" t="s">
        <v>4014</v>
      </c>
      <c r="U1071" s="22" t="str">
        <f>IFERROR(VLOOKUP(C1071,Mapping!B:H,5,0),"RBM to inform")</f>
        <v>MUMBAI</v>
      </c>
      <c r="V1071" s="22" t="str">
        <f>IFERROR(VLOOKUP(C1071,Mapping!B:H,6,0),"RBM to inform")</f>
        <v>MUMBAI ABM</v>
      </c>
      <c r="W1071" s="22" t="str">
        <f>IFERROR(VLOOKUP(C1071,Mapping!B:H,7,0),"RBM to inform")</f>
        <v>MUMBAI SM</v>
      </c>
    </row>
    <row r="1072" spans="1:23">
      <c r="A1072" s="39" t="s">
        <v>6998</v>
      </c>
      <c r="B1072" s="41">
        <v>44712</v>
      </c>
      <c r="C1072" s="39" t="s">
        <v>3028</v>
      </c>
      <c r="D1072" s="39" t="s">
        <v>5498</v>
      </c>
      <c r="E1072" s="39" t="s">
        <v>4188</v>
      </c>
      <c r="F1072" s="39" t="s">
        <v>4189</v>
      </c>
      <c r="G1072" s="39" t="s">
        <v>3741</v>
      </c>
      <c r="H1072" s="39" t="s">
        <v>4190</v>
      </c>
      <c r="I1072" s="39" t="s">
        <v>3742</v>
      </c>
      <c r="J1072" s="42">
        <v>15</v>
      </c>
      <c r="K1072" s="43">
        <v>19575</v>
      </c>
      <c r="L1072" s="43">
        <v>21924</v>
      </c>
      <c r="M1072" s="43">
        <v>1305</v>
      </c>
      <c r="N1072" s="39" t="s">
        <v>3743</v>
      </c>
      <c r="O1072" s="39" t="s">
        <v>4315</v>
      </c>
      <c r="P1072" s="39" t="s">
        <v>3028</v>
      </c>
      <c r="Q1072" s="37">
        <v>15</v>
      </c>
      <c r="R1072" s="38" t="s">
        <v>4316</v>
      </c>
      <c r="S1072" s="36" t="s">
        <v>3744</v>
      </c>
      <c r="T1072" s="36" t="s">
        <v>4014</v>
      </c>
      <c r="U1072" s="22" t="str">
        <f>IFERROR(VLOOKUP(C1072,Mapping!B:H,5,0),"RBM to inform")</f>
        <v>MUMBAI</v>
      </c>
      <c r="V1072" s="22" t="str">
        <f>IFERROR(VLOOKUP(C1072,Mapping!B:H,6,0),"RBM to inform")</f>
        <v>MUMBAI ABM</v>
      </c>
      <c r="W1072" s="22" t="str">
        <f>IFERROR(VLOOKUP(C1072,Mapping!B:H,7,0),"RBM to inform")</f>
        <v>MUMBAI SM</v>
      </c>
    </row>
    <row r="1073" spans="1:23">
      <c r="A1073" s="39" t="s">
        <v>6999</v>
      </c>
      <c r="B1073" s="41">
        <v>44712</v>
      </c>
      <c r="C1073" s="39" t="s">
        <v>2798</v>
      </c>
      <c r="D1073" s="39" t="s">
        <v>20</v>
      </c>
      <c r="E1073" s="39" t="s">
        <v>4188</v>
      </c>
      <c r="F1073" s="39" t="s">
        <v>4189</v>
      </c>
      <c r="G1073" s="39" t="s">
        <v>3741</v>
      </c>
      <c r="H1073" s="39" t="s">
        <v>4190</v>
      </c>
      <c r="I1073" s="39" t="s">
        <v>3742</v>
      </c>
      <c r="J1073" s="42">
        <v>50</v>
      </c>
      <c r="K1073" s="43">
        <v>65250</v>
      </c>
      <c r="L1073" s="43">
        <v>73080</v>
      </c>
      <c r="M1073" s="43">
        <v>1305</v>
      </c>
      <c r="N1073" s="39" t="s">
        <v>3743</v>
      </c>
      <c r="O1073" s="39" t="s">
        <v>4315</v>
      </c>
      <c r="P1073" s="39" t="s">
        <v>2798</v>
      </c>
      <c r="Q1073" s="37">
        <v>50</v>
      </c>
      <c r="R1073" s="38" t="s">
        <v>4316</v>
      </c>
      <c r="S1073" s="36" t="s">
        <v>3744</v>
      </c>
      <c r="T1073" s="36" t="s">
        <v>4014</v>
      </c>
      <c r="U1073" s="22" t="str">
        <f>IFERROR(VLOOKUP(C1073,Mapping!B:H,5,0),"RBM to inform")</f>
        <v>MUMBAI</v>
      </c>
      <c r="V1073" s="22" t="str">
        <f>IFERROR(VLOOKUP(C1073,Mapping!B:H,6,0),"RBM to inform")</f>
        <v>MUMBAI ABM</v>
      </c>
      <c r="W1073" s="22" t="str">
        <f>IFERROR(VLOOKUP(C1073,Mapping!B:H,7,0),"RBM to inform")</f>
        <v>MUMBAI SM</v>
      </c>
    </row>
    <row r="1074" spans="1:23">
      <c r="A1074" s="39" t="s">
        <v>7000</v>
      </c>
      <c r="B1074" s="41">
        <v>44712</v>
      </c>
      <c r="C1074" s="39" t="s">
        <v>2798</v>
      </c>
      <c r="D1074" s="39" t="s">
        <v>20</v>
      </c>
      <c r="E1074" s="39" t="s">
        <v>4197</v>
      </c>
      <c r="F1074" s="39" t="s">
        <v>4198</v>
      </c>
      <c r="G1074" s="39" t="s">
        <v>3741</v>
      </c>
      <c r="H1074" s="39" t="s">
        <v>4413</v>
      </c>
      <c r="I1074" s="39" t="s">
        <v>3742</v>
      </c>
      <c r="J1074" s="42">
        <v>30</v>
      </c>
      <c r="K1074" s="43">
        <v>19574.73</v>
      </c>
      <c r="L1074" s="43">
        <v>21923.73</v>
      </c>
      <c r="M1074" s="43">
        <v>652.5</v>
      </c>
      <c r="N1074" s="39" t="s">
        <v>3743</v>
      </c>
      <c r="O1074" s="39" t="s">
        <v>4315</v>
      </c>
      <c r="P1074" s="39" t="s">
        <v>2798</v>
      </c>
      <c r="Q1074" s="37">
        <v>30</v>
      </c>
      <c r="R1074" s="38" t="s">
        <v>4316</v>
      </c>
      <c r="S1074" s="36" t="s">
        <v>3744</v>
      </c>
      <c r="T1074" s="36" t="s">
        <v>4014</v>
      </c>
      <c r="U1074" s="22" t="str">
        <f>IFERROR(VLOOKUP(C1074,Mapping!B:H,5,0),"RBM to inform")</f>
        <v>MUMBAI</v>
      </c>
      <c r="V1074" s="22" t="str">
        <f>IFERROR(VLOOKUP(C1074,Mapping!B:H,6,0),"RBM to inform")</f>
        <v>MUMBAI ABM</v>
      </c>
      <c r="W1074" s="22" t="str">
        <f>IFERROR(VLOOKUP(C1074,Mapping!B:H,7,0),"RBM to inform")</f>
        <v>MUMBAI SM</v>
      </c>
    </row>
    <row r="1075" spans="1:23">
      <c r="A1075" s="39" t="s">
        <v>7001</v>
      </c>
      <c r="B1075" s="41">
        <v>44712</v>
      </c>
      <c r="C1075" s="39" t="s">
        <v>2020</v>
      </c>
      <c r="D1075" s="39" t="s">
        <v>1572</v>
      </c>
      <c r="E1075" s="39" t="s">
        <v>4197</v>
      </c>
      <c r="F1075" s="39" t="s">
        <v>4198</v>
      </c>
      <c r="G1075" s="39" t="s">
        <v>3741</v>
      </c>
      <c r="H1075" s="39" t="s">
        <v>4413</v>
      </c>
      <c r="I1075" s="39" t="s">
        <v>3742</v>
      </c>
      <c r="J1075" s="42">
        <v>10</v>
      </c>
      <c r="K1075" s="43">
        <v>6524.94</v>
      </c>
      <c r="L1075" s="43">
        <v>7307.94</v>
      </c>
      <c r="M1075" s="43">
        <v>652.5</v>
      </c>
      <c r="N1075" s="39" t="s">
        <v>3743</v>
      </c>
      <c r="O1075" s="39" t="s">
        <v>4315</v>
      </c>
      <c r="P1075" s="39" t="s">
        <v>2020</v>
      </c>
      <c r="Q1075" s="37">
        <v>10</v>
      </c>
      <c r="R1075" s="38" t="s">
        <v>4316</v>
      </c>
      <c r="S1075" s="36" t="s">
        <v>3744</v>
      </c>
      <c r="T1075" s="36" t="s">
        <v>4014</v>
      </c>
      <c r="U1075" s="22" t="str">
        <f>IFERROR(VLOOKUP(C1075,Mapping!B:H,5,0),"RBM to inform")</f>
        <v>MUMBAI</v>
      </c>
      <c r="V1075" s="22" t="str">
        <f>IFERROR(VLOOKUP(C1075,Mapping!B:H,6,0),"RBM to inform")</f>
        <v>MUMBAI ABM</v>
      </c>
      <c r="W1075" s="22" t="str">
        <f>IFERROR(VLOOKUP(C1075,Mapping!B:H,7,0),"RBM to inform")</f>
        <v>MUMBAI SM</v>
      </c>
    </row>
    <row r="1076" spans="1:23">
      <c r="A1076" s="39" t="s">
        <v>7001</v>
      </c>
      <c r="B1076" s="41">
        <v>44712</v>
      </c>
      <c r="C1076" s="39" t="s">
        <v>2020</v>
      </c>
      <c r="D1076" s="39" t="s">
        <v>1572</v>
      </c>
      <c r="E1076" s="39" t="s">
        <v>4135</v>
      </c>
      <c r="F1076" s="39" t="s">
        <v>4136</v>
      </c>
      <c r="G1076" s="39" t="s">
        <v>3741</v>
      </c>
      <c r="H1076" s="39" t="s">
        <v>4193</v>
      </c>
      <c r="I1076" s="39" t="s">
        <v>3742</v>
      </c>
      <c r="J1076" s="42">
        <v>12</v>
      </c>
      <c r="K1076" s="43">
        <v>3918.8</v>
      </c>
      <c r="L1076" s="43">
        <v>4389.0600000000004</v>
      </c>
      <c r="M1076" s="43">
        <v>326.57</v>
      </c>
      <c r="N1076" s="39" t="s">
        <v>3743</v>
      </c>
      <c r="O1076" s="39" t="s">
        <v>4315</v>
      </c>
      <c r="P1076" s="39" t="s">
        <v>2020</v>
      </c>
      <c r="Q1076" s="37">
        <v>12</v>
      </c>
      <c r="R1076" s="38" t="s">
        <v>4316</v>
      </c>
      <c r="S1076" s="36" t="s">
        <v>3744</v>
      </c>
      <c r="T1076" s="36" t="s">
        <v>4014</v>
      </c>
      <c r="U1076" s="22" t="str">
        <f>IFERROR(VLOOKUP(C1076,Mapping!B:H,5,0),"RBM to inform")</f>
        <v>MUMBAI</v>
      </c>
      <c r="V1076" s="22" t="str">
        <f>IFERROR(VLOOKUP(C1076,Mapping!B:H,6,0),"RBM to inform")</f>
        <v>MUMBAI ABM</v>
      </c>
      <c r="W1076" s="22" t="str">
        <f>IFERROR(VLOOKUP(C1076,Mapping!B:H,7,0),"RBM to inform")</f>
        <v>MUMBAI SM</v>
      </c>
    </row>
    <row r="1077" spans="1:23">
      <c r="A1077" s="39" t="s">
        <v>7002</v>
      </c>
      <c r="B1077" s="41">
        <v>44712</v>
      </c>
      <c r="C1077" s="39" t="s">
        <v>3059</v>
      </c>
      <c r="D1077" s="39" t="s">
        <v>886</v>
      </c>
      <c r="E1077" s="39" t="s">
        <v>4197</v>
      </c>
      <c r="F1077" s="39" t="s">
        <v>4198</v>
      </c>
      <c r="G1077" s="39" t="s">
        <v>3741</v>
      </c>
      <c r="H1077" s="39" t="s">
        <v>4413</v>
      </c>
      <c r="I1077" s="39" t="s">
        <v>3742</v>
      </c>
      <c r="J1077" s="42">
        <v>20</v>
      </c>
      <c r="K1077" s="43">
        <v>13049.94</v>
      </c>
      <c r="L1077" s="43">
        <v>14615.94</v>
      </c>
      <c r="M1077" s="43">
        <v>652.5</v>
      </c>
      <c r="N1077" s="39" t="s">
        <v>3743</v>
      </c>
      <c r="O1077" s="39" t="s">
        <v>4315</v>
      </c>
      <c r="P1077" s="39" t="s">
        <v>3059</v>
      </c>
      <c r="Q1077" s="37">
        <v>20</v>
      </c>
      <c r="R1077" s="38" t="s">
        <v>4316</v>
      </c>
      <c r="S1077" s="36" t="s">
        <v>3744</v>
      </c>
      <c r="T1077" s="36" t="s">
        <v>4014</v>
      </c>
      <c r="U1077" s="22" t="str">
        <f>IFERROR(VLOOKUP(C1077,Mapping!B:H,5,0),"RBM to inform")</f>
        <v>MUMBAI</v>
      </c>
      <c r="V1077" s="22" t="str">
        <f>IFERROR(VLOOKUP(C1077,Mapping!B:H,6,0),"RBM to inform")</f>
        <v>MUMBAI ABM</v>
      </c>
      <c r="W1077" s="22" t="str">
        <f>IFERROR(VLOOKUP(C1077,Mapping!B:H,7,0),"RBM to inform")</f>
        <v>MUMBAI SM</v>
      </c>
    </row>
    <row r="1078" spans="1:23">
      <c r="A1078" s="39" t="s">
        <v>7002</v>
      </c>
      <c r="B1078" s="41">
        <v>44712</v>
      </c>
      <c r="C1078" s="39" t="s">
        <v>3059</v>
      </c>
      <c r="D1078" s="39" t="s">
        <v>886</v>
      </c>
      <c r="E1078" s="39" t="s">
        <v>4188</v>
      </c>
      <c r="F1078" s="39" t="s">
        <v>4189</v>
      </c>
      <c r="G1078" s="39" t="s">
        <v>3741</v>
      </c>
      <c r="H1078" s="39" t="s">
        <v>4190</v>
      </c>
      <c r="I1078" s="39" t="s">
        <v>3742</v>
      </c>
      <c r="J1078" s="42">
        <v>10</v>
      </c>
      <c r="K1078" s="43">
        <v>13049.93</v>
      </c>
      <c r="L1078" s="43">
        <v>14615.93</v>
      </c>
      <c r="M1078" s="43">
        <v>1305</v>
      </c>
      <c r="N1078" s="39" t="s">
        <v>3743</v>
      </c>
      <c r="O1078" s="39" t="s">
        <v>4315</v>
      </c>
      <c r="P1078" s="39" t="s">
        <v>3059</v>
      </c>
      <c r="Q1078" s="37">
        <v>10</v>
      </c>
      <c r="R1078" s="38" t="s">
        <v>4316</v>
      </c>
      <c r="S1078" s="36" t="s">
        <v>3744</v>
      </c>
      <c r="T1078" s="36" t="s">
        <v>4014</v>
      </c>
      <c r="U1078" s="22" t="str">
        <f>IFERROR(VLOOKUP(C1078,Mapping!B:H,5,0),"RBM to inform")</f>
        <v>MUMBAI</v>
      </c>
      <c r="V1078" s="22" t="str">
        <f>IFERROR(VLOOKUP(C1078,Mapping!B:H,6,0),"RBM to inform")</f>
        <v>MUMBAI ABM</v>
      </c>
      <c r="W1078" s="22" t="str">
        <f>IFERROR(VLOOKUP(C1078,Mapping!B:H,7,0),"RBM to inform")</f>
        <v>MUMBAI SM</v>
      </c>
    </row>
    <row r="1079" spans="1:23">
      <c r="A1079" s="39" t="s">
        <v>7003</v>
      </c>
      <c r="B1079" s="41">
        <v>44712</v>
      </c>
      <c r="C1079" s="39" t="s">
        <v>2798</v>
      </c>
      <c r="D1079" s="39" t="s">
        <v>20</v>
      </c>
      <c r="E1079" s="39" t="s">
        <v>4197</v>
      </c>
      <c r="F1079" s="39" t="s">
        <v>4198</v>
      </c>
      <c r="G1079" s="39" t="s">
        <v>3741</v>
      </c>
      <c r="H1079" s="39" t="s">
        <v>4413</v>
      </c>
      <c r="I1079" s="39" t="s">
        <v>3742</v>
      </c>
      <c r="J1079" s="42">
        <v>130</v>
      </c>
      <c r="K1079" s="43">
        <v>84824.74</v>
      </c>
      <c r="L1079" s="43">
        <v>95003.74</v>
      </c>
      <c r="M1079" s="43">
        <v>652.5</v>
      </c>
      <c r="N1079" s="39" t="s">
        <v>3743</v>
      </c>
      <c r="O1079" s="39" t="s">
        <v>4315</v>
      </c>
      <c r="P1079" s="39" t="s">
        <v>2798</v>
      </c>
      <c r="Q1079" s="37">
        <v>130</v>
      </c>
      <c r="R1079" s="38" t="s">
        <v>4316</v>
      </c>
      <c r="S1079" s="36" t="s">
        <v>3744</v>
      </c>
      <c r="T1079" s="36" t="s">
        <v>4014</v>
      </c>
      <c r="U1079" s="22" t="str">
        <f>IFERROR(VLOOKUP(C1079,Mapping!B:H,5,0),"RBM to inform")</f>
        <v>MUMBAI</v>
      </c>
      <c r="V1079" s="22" t="str">
        <f>IFERROR(VLOOKUP(C1079,Mapping!B:H,6,0),"RBM to inform")</f>
        <v>MUMBAI ABM</v>
      </c>
      <c r="W1079" s="22" t="str">
        <f>IFERROR(VLOOKUP(C1079,Mapping!B:H,7,0),"RBM to inform")</f>
        <v>MUMBAI SM</v>
      </c>
    </row>
    <row r="1080" spans="1:23">
      <c r="A1080" s="39" t="s">
        <v>4194</v>
      </c>
      <c r="B1080" s="41">
        <v>44683</v>
      </c>
      <c r="C1080" s="39" t="s">
        <v>2083</v>
      </c>
      <c r="D1080" s="39" t="s">
        <v>237</v>
      </c>
      <c r="E1080" s="39" t="s">
        <v>4183</v>
      </c>
      <c r="F1080" s="39" t="s">
        <v>4184</v>
      </c>
      <c r="G1080" s="39" t="s">
        <v>3741</v>
      </c>
      <c r="H1080" s="39" t="s">
        <v>4185</v>
      </c>
      <c r="I1080" s="39" t="s">
        <v>3742</v>
      </c>
      <c r="J1080" s="42">
        <v>5</v>
      </c>
      <c r="K1080" s="43">
        <v>6525</v>
      </c>
      <c r="L1080" s="43">
        <v>7308</v>
      </c>
      <c r="M1080" s="43">
        <v>1305</v>
      </c>
      <c r="N1080" s="39" t="s">
        <v>3743</v>
      </c>
      <c r="O1080" s="39" t="s">
        <v>4195</v>
      </c>
      <c r="P1080" s="39" t="s">
        <v>2083</v>
      </c>
      <c r="Q1080" s="37">
        <v>5</v>
      </c>
      <c r="R1080" s="38" t="s">
        <v>38</v>
      </c>
      <c r="S1080" s="36" t="s">
        <v>3744</v>
      </c>
      <c r="T1080" s="36" t="s">
        <v>4014</v>
      </c>
      <c r="U1080" s="22" t="str">
        <f>IFERROR(VLOOKUP(C1080,Mapping!B:H,5,0),"RBM to inform")</f>
        <v>BANGALORE</v>
      </c>
      <c r="V1080" s="22" t="str">
        <f>IFERROR(VLOOKUP(C1080,Mapping!B:H,6,0),"RBM to inform")</f>
        <v>BANGALORE ABM</v>
      </c>
      <c r="W1080" s="22" t="str">
        <f>IFERROR(VLOOKUP(C1080,Mapping!B:H,7,0),"RBM to inform")</f>
        <v>CHENNAI SM</v>
      </c>
    </row>
    <row r="1081" spans="1:23">
      <c r="A1081" s="39" t="s">
        <v>4247</v>
      </c>
      <c r="B1081" s="41">
        <v>44684</v>
      </c>
      <c r="C1081" s="39" t="s">
        <v>2076</v>
      </c>
      <c r="D1081" s="39" t="s">
        <v>2077</v>
      </c>
      <c r="E1081" s="39" t="s">
        <v>4197</v>
      </c>
      <c r="F1081" s="39" t="s">
        <v>4198</v>
      </c>
      <c r="G1081" s="39" t="s">
        <v>3741</v>
      </c>
      <c r="H1081" s="39" t="s">
        <v>4199</v>
      </c>
      <c r="I1081" s="39" t="s">
        <v>3742</v>
      </c>
      <c r="J1081" s="42">
        <v>30</v>
      </c>
      <c r="K1081" s="43">
        <v>19575.189999999999</v>
      </c>
      <c r="L1081" s="43">
        <v>21924.19</v>
      </c>
      <c r="M1081" s="43">
        <v>652.5</v>
      </c>
      <c r="N1081" s="39" t="s">
        <v>3743</v>
      </c>
      <c r="O1081" s="39" t="s">
        <v>4195</v>
      </c>
      <c r="P1081" s="39" t="s">
        <v>2076</v>
      </c>
      <c r="Q1081" s="37">
        <v>30</v>
      </c>
      <c r="R1081" s="38" t="s">
        <v>38</v>
      </c>
      <c r="S1081" s="36" t="s">
        <v>3744</v>
      </c>
      <c r="T1081" s="36" t="s">
        <v>4014</v>
      </c>
      <c r="U1081" s="22" t="str">
        <f>IFERROR(VLOOKUP(C1081,Mapping!B:H,5,0),"RBM to inform")</f>
        <v>BANGALORE</v>
      </c>
      <c r="V1081" s="22" t="str">
        <f>IFERROR(VLOOKUP(C1081,Mapping!B:H,6,0),"RBM to inform")</f>
        <v>BANGALORE ABM</v>
      </c>
      <c r="W1081" s="22" t="str">
        <f>IFERROR(VLOOKUP(C1081,Mapping!B:H,7,0),"RBM to inform")</f>
        <v>CHENNAI SM</v>
      </c>
    </row>
    <row r="1082" spans="1:23">
      <c r="A1082" s="39" t="s">
        <v>4248</v>
      </c>
      <c r="B1082" s="41">
        <v>44684</v>
      </c>
      <c r="C1082" s="39" t="s">
        <v>2073</v>
      </c>
      <c r="D1082" s="39" t="s">
        <v>1743</v>
      </c>
      <c r="E1082" s="39" t="s">
        <v>4135</v>
      </c>
      <c r="F1082" s="39" t="s">
        <v>4136</v>
      </c>
      <c r="G1082" s="39" t="s">
        <v>3741</v>
      </c>
      <c r="H1082" s="39" t="s">
        <v>4193</v>
      </c>
      <c r="I1082" s="39" t="s">
        <v>3742</v>
      </c>
      <c r="J1082" s="42">
        <v>54</v>
      </c>
      <c r="K1082" s="43">
        <v>17634.78</v>
      </c>
      <c r="L1082" s="43">
        <v>19750.96</v>
      </c>
      <c r="M1082" s="43">
        <v>326.57</v>
      </c>
      <c r="N1082" s="39" t="s">
        <v>3743</v>
      </c>
      <c r="O1082" s="39" t="s">
        <v>4195</v>
      </c>
      <c r="P1082" s="39" t="s">
        <v>2073</v>
      </c>
      <c r="Q1082" s="37">
        <v>54</v>
      </c>
      <c r="R1082" s="38" t="s">
        <v>38</v>
      </c>
      <c r="S1082" s="36" t="s">
        <v>3744</v>
      </c>
      <c r="T1082" s="36" t="s">
        <v>4014</v>
      </c>
      <c r="U1082" s="22" t="str">
        <f>IFERROR(VLOOKUP(C1082,Mapping!B:H,5,0),"RBM to inform")</f>
        <v>BANGALORE</v>
      </c>
      <c r="V1082" s="22" t="str">
        <f>IFERROR(VLOOKUP(C1082,Mapping!B:H,6,0),"RBM to inform")</f>
        <v>BANGALORE ABM</v>
      </c>
      <c r="W1082" s="22" t="str">
        <f>IFERROR(VLOOKUP(C1082,Mapping!B:H,7,0),"RBM to inform")</f>
        <v>CHENNAI SM</v>
      </c>
    </row>
    <row r="1083" spans="1:23">
      <c r="A1083" s="39" t="s">
        <v>4248</v>
      </c>
      <c r="B1083" s="41">
        <v>44684</v>
      </c>
      <c r="C1083" s="39" t="s">
        <v>2073</v>
      </c>
      <c r="D1083" s="39" t="s">
        <v>1743</v>
      </c>
      <c r="E1083" s="39" t="s">
        <v>4183</v>
      </c>
      <c r="F1083" s="39" t="s">
        <v>4184</v>
      </c>
      <c r="G1083" s="39" t="s">
        <v>3741</v>
      </c>
      <c r="H1083" s="39" t="s">
        <v>4185</v>
      </c>
      <c r="I1083" s="39" t="s">
        <v>3742</v>
      </c>
      <c r="J1083" s="42">
        <v>29</v>
      </c>
      <c r="K1083" s="43">
        <v>37844.99</v>
      </c>
      <c r="L1083" s="43">
        <v>42386.39</v>
      </c>
      <c r="M1083" s="43">
        <v>1305</v>
      </c>
      <c r="N1083" s="39" t="s">
        <v>3743</v>
      </c>
      <c r="O1083" s="39" t="s">
        <v>4195</v>
      </c>
      <c r="P1083" s="39" t="s">
        <v>2073</v>
      </c>
      <c r="Q1083" s="37">
        <v>29</v>
      </c>
      <c r="R1083" s="38" t="s">
        <v>38</v>
      </c>
      <c r="S1083" s="36" t="s">
        <v>3744</v>
      </c>
      <c r="T1083" s="36" t="s">
        <v>4014</v>
      </c>
      <c r="U1083" s="22" t="str">
        <f>IFERROR(VLOOKUP(C1083,Mapping!B:H,5,0),"RBM to inform")</f>
        <v>BANGALORE</v>
      </c>
      <c r="V1083" s="22" t="str">
        <f>IFERROR(VLOOKUP(C1083,Mapping!B:H,6,0),"RBM to inform")</f>
        <v>BANGALORE ABM</v>
      </c>
      <c r="W1083" s="22" t="str">
        <f>IFERROR(VLOOKUP(C1083,Mapping!B:H,7,0),"RBM to inform")</f>
        <v>CHENNAI SM</v>
      </c>
    </row>
    <row r="1084" spans="1:23">
      <c r="A1084" s="39" t="s">
        <v>4248</v>
      </c>
      <c r="B1084" s="41">
        <v>44684</v>
      </c>
      <c r="C1084" s="39" t="s">
        <v>2073</v>
      </c>
      <c r="D1084" s="39" t="s">
        <v>1743</v>
      </c>
      <c r="E1084" s="39" t="s">
        <v>4188</v>
      </c>
      <c r="F1084" s="39" t="s">
        <v>4189</v>
      </c>
      <c r="G1084" s="39" t="s">
        <v>3741</v>
      </c>
      <c r="H1084" s="39" t="s">
        <v>4190</v>
      </c>
      <c r="I1084" s="39" t="s">
        <v>3742</v>
      </c>
      <c r="J1084" s="42">
        <v>42</v>
      </c>
      <c r="K1084" s="43">
        <v>54809.99</v>
      </c>
      <c r="L1084" s="43">
        <v>61387.19</v>
      </c>
      <c r="M1084" s="43">
        <v>1305</v>
      </c>
      <c r="N1084" s="39" t="s">
        <v>3743</v>
      </c>
      <c r="O1084" s="39" t="s">
        <v>4195</v>
      </c>
      <c r="P1084" s="39" t="s">
        <v>2073</v>
      </c>
      <c r="Q1084" s="37">
        <v>42</v>
      </c>
      <c r="R1084" s="38" t="s">
        <v>38</v>
      </c>
      <c r="S1084" s="36" t="s">
        <v>3744</v>
      </c>
      <c r="T1084" s="36" t="s">
        <v>4014</v>
      </c>
      <c r="U1084" s="22" t="str">
        <f>IFERROR(VLOOKUP(C1084,Mapping!B:H,5,0),"RBM to inform")</f>
        <v>BANGALORE</v>
      </c>
      <c r="V1084" s="22" t="str">
        <f>IFERROR(VLOOKUP(C1084,Mapping!B:H,6,0),"RBM to inform")</f>
        <v>BANGALORE ABM</v>
      </c>
      <c r="W1084" s="22" t="str">
        <f>IFERROR(VLOOKUP(C1084,Mapping!B:H,7,0),"RBM to inform")</f>
        <v>CHENNAI SM</v>
      </c>
    </row>
    <row r="1085" spans="1:23">
      <c r="A1085" s="39" t="s">
        <v>4249</v>
      </c>
      <c r="B1085" s="41">
        <v>44684</v>
      </c>
      <c r="C1085" s="39" t="s">
        <v>3935</v>
      </c>
      <c r="D1085" s="39" t="s">
        <v>3936</v>
      </c>
      <c r="E1085" s="39" t="s">
        <v>4197</v>
      </c>
      <c r="F1085" s="39" t="s">
        <v>4198</v>
      </c>
      <c r="G1085" s="39" t="s">
        <v>3741</v>
      </c>
      <c r="H1085" s="39" t="s">
        <v>4199</v>
      </c>
      <c r="I1085" s="39" t="s">
        <v>3742</v>
      </c>
      <c r="J1085" s="42">
        <v>5</v>
      </c>
      <c r="K1085" s="43">
        <v>3262.5</v>
      </c>
      <c r="L1085" s="43">
        <v>3654</v>
      </c>
      <c r="M1085" s="43">
        <v>652.5</v>
      </c>
      <c r="N1085" s="39" t="s">
        <v>3743</v>
      </c>
      <c r="O1085" s="39" t="s">
        <v>4195</v>
      </c>
      <c r="P1085" s="39" t="s">
        <v>3935</v>
      </c>
      <c r="Q1085" s="37">
        <v>5</v>
      </c>
      <c r="R1085" s="38" t="s">
        <v>38</v>
      </c>
      <c r="S1085" s="36" t="s">
        <v>3744</v>
      </c>
      <c r="T1085" s="36" t="s">
        <v>4014</v>
      </c>
      <c r="U1085" s="22" t="str">
        <f>IFERROR(VLOOKUP(C1085,Mapping!B:H,5,0),"RBM to inform")</f>
        <v>BANGALORE</v>
      </c>
      <c r="V1085" s="22" t="str">
        <f>IFERROR(VLOOKUP(C1085,Mapping!B:H,6,0),"RBM to inform")</f>
        <v>BANGALORE ABM</v>
      </c>
      <c r="W1085" s="22" t="str">
        <f>IFERROR(VLOOKUP(C1085,Mapping!B:H,7,0),"RBM to inform")</f>
        <v>CHENNAI SM</v>
      </c>
    </row>
    <row r="1086" spans="1:23">
      <c r="A1086" s="39" t="s">
        <v>4249</v>
      </c>
      <c r="B1086" s="41">
        <v>44684</v>
      </c>
      <c r="C1086" s="39" t="s">
        <v>3935</v>
      </c>
      <c r="D1086" s="39" t="s">
        <v>3936</v>
      </c>
      <c r="E1086" s="39" t="s">
        <v>4188</v>
      </c>
      <c r="F1086" s="39" t="s">
        <v>4189</v>
      </c>
      <c r="G1086" s="39" t="s">
        <v>3741</v>
      </c>
      <c r="H1086" s="39" t="s">
        <v>4190</v>
      </c>
      <c r="I1086" s="39" t="s">
        <v>3742</v>
      </c>
      <c r="J1086" s="42">
        <v>2</v>
      </c>
      <c r="K1086" s="43">
        <v>2610</v>
      </c>
      <c r="L1086" s="43">
        <v>2923.2</v>
      </c>
      <c r="M1086" s="43">
        <v>1305</v>
      </c>
      <c r="N1086" s="39" t="s">
        <v>3743</v>
      </c>
      <c r="O1086" s="39" t="s">
        <v>4195</v>
      </c>
      <c r="P1086" s="39" t="s">
        <v>3935</v>
      </c>
      <c r="Q1086" s="37">
        <v>2</v>
      </c>
      <c r="R1086" s="38" t="s">
        <v>38</v>
      </c>
      <c r="S1086" s="36" t="s">
        <v>3744</v>
      </c>
      <c r="T1086" s="36" t="s">
        <v>4014</v>
      </c>
      <c r="U1086" s="22" t="str">
        <f>IFERROR(VLOOKUP(C1086,Mapping!B:H,5,0),"RBM to inform")</f>
        <v>BANGALORE</v>
      </c>
      <c r="V1086" s="22" t="str">
        <f>IFERROR(VLOOKUP(C1086,Mapping!B:H,6,0),"RBM to inform")</f>
        <v>BANGALORE ABM</v>
      </c>
      <c r="W1086" s="22" t="str">
        <f>IFERROR(VLOOKUP(C1086,Mapping!B:H,7,0),"RBM to inform")</f>
        <v>CHENNAI SM</v>
      </c>
    </row>
    <row r="1087" spans="1:23">
      <c r="A1087" s="39" t="s">
        <v>4517</v>
      </c>
      <c r="B1087" s="41">
        <v>44686</v>
      </c>
      <c r="C1087" s="39" t="s">
        <v>2089</v>
      </c>
      <c r="D1087" s="39" t="s">
        <v>2090</v>
      </c>
      <c r="E1087" s="39" t="s">
        <v>4197</v>
      </c>
      <c r="F1087" s="39" t="s">
        <v>4198</v>
      </c>
      <c r="G1087" s="39" t="s">
        <v>3741</v>
      </c>
      <c r="H1087" s="39" t="s">
        <v>4199</v>
      </c>
      <c r="I1087" s="39" t="s">
        <v>3742</v>
      </c>
      <c r="J1087" s="42">
        <v>10</v>
      </c>
      <c r="K1087" s="43">
        <v>6524.93</v>
      </c>
      <c r="L1087" s="43">
        <v>7307.93</v>
      </c>
      <c r="M1087" s="43">
        <v>652.5</v>
      </c>
      <c r="N1087" s="39" t="s">
        <v>3743</v>
      </c>
      <c r="O1087" s="39" t="s">
        <v>4195</v>
      </c>
      <c r="P1087" s="39" t="s">
        <v>2089</v>
      </c>
      <c r="Q1087" s="37">
        <v>10</v>
      </c>
      <c r="R1087" s="38" t="s">
        <v>38</v>
      </c>
      <c r="S1087" s="36" t="s">
        <v>3744</v>
      </c>
      <c r="T1087" s="36" t="s">
        <v>4014</v>
      </c>
      <c r="U1087" s="22" t="str">
        <f>IFERROR(VLOOKUP(C1087,Mapping!B:H,5,0),"RBM to inform")</f>
        <v>BANGALORE</v>
      </c>
      <c r="V1087" s="22" t="str">
        <f>IFERROR(VLOOKUP(C1087,Mapping!B:H,6,0),"RBM to inform")</f>
        <v>BANGALORE ABM</v>
      </c>
      <c r="W1087" s="22" t="str">
        <f>IFERROR(VLOOKUP(C1087,Mapping!B:H,7,0),"RBM to inform")</f>
        <v>CHENNAI SM</v>
      </c>
    </row>
    <row r="1088" spans="1:23">
      <c r="A1088" s="39" t="s">
        <v>4518</v>
      </c>
      <c r="B1088" s="41">
        <v>44686</v>
      </c>
      <c r="C1088" s="39" t="s">
        <v>2102</v>
      </c>
      <c r="D1088" s="39" t="s">
        <v>230</v>
      </c>
      <c r="E1088" s="39" t="s">
        <v>4183</v>
      </c>
      <c r="F1088" s="39" t="s">
        <v>4184</v>
      </c>
      <c r="G1088" s="39" t="s">
        <v>3741</v>
      </c>
      <c r="H1088" s="39" t="s">
        <v>4185</v>
      </c>
      <c r="I1088" s="39" t="s">
        <v>3742</v>
      </c>
      <c r="J1088" s="42">
        <v>10</v>
      </c>
      <c r="K1088" s="43">
        <v>13049.97</v>
      </c>
      <c r="L1088" s="43">
        <v>14615.97</v>
      </c>
      <c r="M1088" s="43">
        <v>1305</v>
      </c>
      <c r="N1088" s="39" t="s">
        <v>3743</v>
      </c>
      <c r="O1088" s="39" t="s">
        <v>4195</v>
      </c>
      <c r="P1088" s="39" t="s">
        <v>2102</v>
      </c>
      <c r="Q1088" s="37">
        <v>10</v>
      </c>
      <c r="R1088" s="38" t="s">
        <v>38</v>
      </c>
      <c r="S1088" s="36" t="s">
        <v>3744</v>
      </c>
      <c r="T1088" s="36" t="s">
        <v>4014</v>
      </c>
      <c r="U1088" s="22" t="str">
        <f>IFERROR(VLOOKUP(C1088,Mapping!B:H,5,0),"RBM to inform")</f>
        <v>BANGALORE</v>
      </c>
      <c r="V1088" s="22" t="str">
        <f>IFERROR(VLOOKUP(C1088,Mapping!B:H,6,0),"RBM to inform")</f>
        <v>BANGALORE ABM</v>
      </c>
      <c r="W1088" s="22" t="str">
        <f>IFERROR(VLOOKUP(C1088,Mapping!B:H,7,0),"RBM to inform")</f>
        <v>CHENNAI SM</v>
      </c>
    </row>
    <row r="1089" spans="1:23">
      <c r="A1089" s="39" t="s">
        <v>4519</v>
      </c>
      <c r="B1089" s="41">
        <v>44686</v>
      </c>
      <c r="C1089" s="39" t="s">
        <v>2107</v>
      </c>
      <c r="D1089" s="39" t="s">
        <v>1685</v>
      </c>
      <c r="E1089" s="39" t="s">
        <v>4197</v>
      </c>
      <c r="F1089" s="39" t="s">
        <v>4198</v>
      </c>
      <c r="G1089" s="39" t="s">
        <v>3741</v>
      </c>
      <c r="H1089" s="39" t="s">
        <v>4246</v>
      </c>
      <c r="I1089" s="39" t="s">
        <v>3742</v>
      </c>
      <c r="J1089" s="42">
        <v>4</v>
      </c>
      <c r="K1089" s="43">
        <v>2610.0300000000002</v>
      </c>
      <c r="L1089" s="43">
        <v>2923.23</v>
      </c>
      <c r="M1089" s="43">
        <v>652.5</v>
      </c>
      <c r="N1089" s="39" t="s">
        <v>3743</v>
      </c>
      <c r="O1089" s="39" t="s">
        <v>4195</v>
      </c>
      <c r="P1089" s="39" t="s">
        <v>2107</v>
      </c>
      <c r="Q1089" s="37">
        <v>4</v>
      </c>
      <c r="R1089" s="38" t="s">
        <v>38</v>
      </c>
      <c r="S1089" s="36" t="s">
        <v>3744</v>
      </c>
      <c r="T1089" s="36" t="s">
        <v>4014</v>
      </c>
      <c r="U1089" s="22" t="str">
        <f>IFERROR(VLOOKUP(C1089,Mapping!B:H,5,0),"RBM to inform")</f>
        <v>BANGALORE</v>
      </c>
      <c r="V1089" s="22" t="str">
        <f>IFERROR(VLOOKUP(C1089,Mapping!B:H,6,0),"RBM to inform")</f>
        <v>BANGALORE ABM</v>
      </c>
      <c r="W1089" s="22" t="str">
        <f>IFERROR(VLOOKUP(C1089,Mapping!B:H,7,0),"RBM to inform")</f>
        <v>CHENNAI SM</v>
      </c>
    </row>
    <row r="1090" spans="1:23">
      <c r="A1090" s="39" t="s">
        <v>4628</v>
      </c>
      <c r="B1090" s="41">
        <v>44687</v>
      </c>
      <c r="C1090" s="39" t="s">
        <v>4020</v>
      </c>
      <c r="D1090" s="39" t="s">
        <v>4021</v>
      </c>
      <c r="E1090" s="39" t="s">
        <v>4135</v>
      </c>
      <c r="F1090" s="39" t="s">
        <v>4136</v>
      </c>
      <c r="G1090" s="39" t="s">
        <v>3741</v>
      </c>
      <c r="H1090" s="39" t="s">
        <v>4193</v>
      </c>
      <c r="I1090" s="39" t="s">
        <v>3742</v>
      </c>
      <c r="J1090" s="42">
        <v>6</v>
      </c>
      <c r="K1090" s="43">
        <v>1959.42</v>
      </c>
      <c r="L1090" s="43">
        <v>2194.56</v>
      </c>
      <c r="M1090" s="43">
        <v>326.57</v>
      </c>
      <c r="N1090" s="39" t="s">
        <v>3743</v>
      </c>
      <c r="O1090" s="39" t="s">
        <v>4195</v>
      </c>
      <c r="P1090" s="39" t="s">
        <v>4020</v>
      </c>
      <c r="Q1090" s="37">
        <v>6</v>
      </c>
      <c r="R1090" s="38" t="s">
        <v>38</v>
      </c>
      <c r="S1090" s="36" t="s">
        <v>3744</v>
      </c>
      <c r="T1090" s="36" t="s">
        <v>4014</v>
      </c>
      <c r="U1090" s="22" t="str">
        <f>IFERROR(VLOOKUP(C1090,Mapping!B:H,5,0),"RBM to inform")</f>
        <v>BANGALORE</v>
      </c>
      <c r="V1090" s="22" t="str">
        <f>IFERROR(VLOOKUP(C1090,Mapping!B:H,6,0),"RBM to inform")</f>
        <v>BANGALORE ABM</v>
      </c>
      <c r="W1090" s="22" t="str">
        <f>IFERROR(VLOOKUP(C1090,Mapping!B:H,7,0),"RBM to inform")</f>
        <v>CHENNAI SM</v>
      </c>
    </row>
    <row r="1091" spans="1:23">
      <c r="A1091" s="39" t="s">
        <v>4628</v>
      </c>
      <c r="B1091" s="41">
        <v>44687</v>
      </c>
      <c r="C1091" s="39" t="s">
        <v>4020</v>
      </c>
      <c r="D1091" s="39" t="s">
        <v>4021</v>
      </c>
      <c r="E1091" s="39" t="s">
        <v>4197</v>
      </c>
      <c r="F1091" s="39" t="s">
        <v>4198</v>
      </c>
      <c r="G1091" s="39" t="s">
        <v>3741</v>
      </c>
      <c r="H1091" s="39" t="s">
        <v>4199</v>
      </c>
      <c r="I1091" s="39" t="s">
        <v>3742</v>
      </c>
      <c r="J1091" s="42">
        <v>18</v>
      </c>
      <c r="K1091" s="43">
        <v>11745.02</v>
      </c>
      <c r="L1091" s="43">
        <v>13154.42</v>
      </c>
      <c r="M1091" s="43">
        <v>652.5</v>
      </c>
      <c r="N1091" s="39" t="s">
        <v>3743</v>
      </c>
      <c r="O1091" s="39" t="s">
        <v>4195</v>
      </c>
      <c r="P1091" s="39" t="s">
        <v>4020</v>
      </c>
      <c r="Q1091" s="37">
        <v>18</v>
      </c>
      <c r="R1091" s="38" t="s">
        <v>38</v>
      </c>
      <c r="S1091" s="36" t="s">
        <v>3744</v>
      </c>
      <c r="T1091" s="36" t="s">
        <v>4014</v>
      </c>
      <c r="U1091" s="22" t="str">
        <f>IFERROR(VLOOKUP(C1091,Mapping!B:H,5,0),"RBM to inform")</f>
        <v>BANGALORE</v>
      </c>
      <c r="V1091" s="22" t="str">
        <f>IFERROR(VLOOKUP(C1091,Mapping!B:H,6,0),"RBM to inform")</f>
        <v>BANGALORE ABM</v>
      </c>
      <c r="W1091" s="22" t="str">
        <f>IFERROR(VLOOKUP(C1091,Mapping!B:H,7,0),"RBM to inform")</f>
        <v>CHENNAI SM</v>
      </c>
    </row>
    <row r="1092" spans="1:23">
      <c r="A1092" s="39" t="s">
        <v>4629</v>
      </c>
      <c r="B1092" s="41">
        <v>44687</v>
      </c>
      <c r="C1092" s="39" t="s">
        <v>2088</v>
      </c>
      <c r="D1092" s="39" t="s">
        <v>1467</v>
      </c>
      <c r="E1092" s="39" t="s">
        <v>4197</v>
      </c>
      <c r="F1092" s="39" t="s">
        <v>4198</v>
      </c>
      <c r="G1092" s="39" t="s">
        <v>3741</v>
      </c>
      <c r="H1092" s="39" t="s">
        <v>4199</v>
      </c>
      <c r="I1092" s="39" t="s">
        <v>3742</v>
      </c>
      <c r="J1092" s="42">
        <v>30</v>
      </c>
      <c r="K1092" s="43">
        <v>19574.98</v>
      </c>
      <c r="L1092" s="43">
        <v>21923.98</v>
      </c>
      <c r="M1092" s="43">
        <v>652.5</v>
      </c>
      <c r="N1092" s="39" t="s">
        <v>3743</v>
      </c>
      <c r="O1092" s="39" t="s">
        <v>4195</v>
      </c>
      <c r="P1092" s="39" t="s">
        <v>2088</v>
      </c>
      <c r="Q1092" s="37">
        <v>30</v>
      </c>
      <c r="R1092" s="38" t="s">
        <v>38</v>
      </c>
      <c r="S1092" s="36" t="s">
        <v>3744</v>
      </c>
      <c r="T1092" s="36" t="s">
        <v>4014</v>
      </c>
      <c r="U1092" s="22" t="str">
        <f>IFERROR(VLOOKUP(C1092,Mapping!B:H,5,0),"RBM to inform")</f>
        <v>BANGALORE</v>
      </c>
      <c r="V1092" s="22" t="str">
        <f>IFERROR(VLOOKUP(C1092,Mapping!B:H,6,0),"RBM to inform")</f>
        <v>BANGALORE ABM</v>
      </c>
      <c r="W1092" s="22" t="str">
        <f>IFERROR(VLOOKUP(C1092,Mapping!B:H,7,0),"RBM to inform")</f>
        <v>CHENNAI SM</v>
      </c>
    </row>
    <row r="1093" spans="1:23">
      <c r="A1093" s="39" t="s">
        <v>4629</v>
      </c>
      <c r="B1093" s="41">
        <v>44687</v>
      </c>
      <c r="C1093" s="39" t="s">
        <v>2088</v>
      </c>
      <c r="D1093" s="39" t="s">
        <v>1467</v>
      </c>
      <c r="E1093" s="39" t="s">
        <v>4183</v>
      </c>
      <c r="F1093" s="39" t="s">
        <v>4184</v>
      </c>
      <c r="G1093" s="39" t="s">
        <v>3741</v>
      </c>
      <c r="H1093" s="39" t="s">
        <v>4185</v>
      </c>
      <c r="I1093" s="39" t="s">
        <v>3742</v>
      </c>
      <c r="J1093" s="42">
        <v>5</v>
      </c>
      <c r="K1093" s="43">
        <v>6524.99</v>
      </c>
      <c r="L1093" s="43">
        <v>7307.99</v>
      </c>
      <c r="M1093" s="43">
        <v>1305</v>
      </c>
      <c r="N1093" s="39" t="s">
        <v>3743</v>
      </c>
      <c r="O1093" s="39" t="s">
        <v>4195</v>
      </c>
      <c r="P1093" s="39" t="s">
        <v>2088</v>
      </c>
      <c r="Q1093" s="37">
        <v>5</v>
      </c>
      <c r="R1093" s="38" t="s">
        <v>38</v>
      </c>
      <c r="S1093" s="36" t="s">
        <v>3744</v>
      </c>
      <c r="T1093" s="36" t="s">
        <v>4014</v>
      </c>
      <c r="U1093" s="22" t="str">
        <f>IFERROR(VLOOKUP(C1093,Mapping!B:H,5,0),"RBM to inform")</f>
        <v>BANGALORE</v>
      </c>
      <c r="V1093" s="22" t="str">
        <f>IFERROR(VLOOKUP(C1093,Mapping!B:H,6,0),"RBM to inform")</f>
        <v>BANGALORE ABM</v>
      </c>
      <c r="W1093" s="22" t="str">
        <f>IFERROR(VLOOKUP(C1093,Mapping!B:H,7,0),"RBM to inform")</f>
        <v>CHENNAI SM</v>
      </c>
    </row>
    <row r="1094" spans="1:23">
      <c r="A1094" s="39" t="s">
        <v>4629</v>
      </c>
      <c r="B1094" s="41">
        <v>44687</v>
      </c>
      <c r="C1094" s="39" t="s">
        <v>2088</v>
      </c>
      <c r="D1094" s="39" t="s">
        <v>1467</v>
      </c>
      <c r="E1094" s="39" t="s">
        <v>4188</v>
      </c>
      <c r="F1094" s="39" t="s">
        <v>4189</v>
      </c>
      <c r="G1094" s="39" t="s">
        <v>3741</v>
      </c>
      <c r="H1094" s="39" t="s">
        <v>4190</v>
      </c>
      <c r="I1094" s="39" t="s">
        <v>3742</v>
      </c>
      <c r="J1094" s="42">
        <v>25</v>
      </c>
      <c r="K1094" s="43">
        <v>32624.97</v>
      </c>
      <c r="L1094" s="43">
        <v>36539.97</v>
      </c>
      <c r="M1094" s="43">
        <v>1305</v>
      </c>
      <c r="N1094" s="39" t="s">
        <v>3743</v>
      </c>
      <c r="O1094" s="39" t="s">
        <v>4195</v>
      </c>
      <c r="P1094" s="39" t="s">
        <v>2088</v>
      </c>
      <c r="Q1094" s="37">
        <v>25</v>
      </c>
      <c r="R1094" s="38" t="s">
        <v>38</v>
      </c>
      <c r="S1094" s="36" t="s">
        <v>3744</v>
      </c>
      <c r="T1094" s="36" t="s">
        <v>4014</v>
      </c>
      <c r="U1094" s="22" t="str">
        <f>IFERROR(VLOOKUP(C1094,Mapping!B:H,5,0),"RBM to inform")</f>
        <v>BANGALORE</v>
      </c>
      <c r="V1094" s="22" t="str">
        <f>IFERROR(VLOOKUP(C1094,Mapping!B:H,6,0),"RBM to inform")</f>
        <v>BANGALORE ABM</v>
      </c>
      <c r="W1094" s="22" t="str">
        <f>IFERROR(VLOOKUP(C1094,Mapping!B:H,7,0),"RBM to inform")</f>
        <v>CHENNAI SM</v>
      </c>
    </row>
    <row r="1095" spans="1:23">
      <c r="A1095" s="39" t="s">
        <v>4630</v>
      </c>
      <c r="B1095" s="41">
        <v>44687</v>
      </c>
      <c r="C1095" s="39" t="s">
        <v>2093</v>
      </c>
      <c r="D1095" s="39" t="s">
        <v>1107</v>
      </c>
      <c r="E1095" s="39" t="s">
        <v>4183</v>
      </c>
      <c r="F1095" s="39" t="s">
        <v>4184</v>
      </c>
      <c r="G1095" s="39" t="s">
        <v>3741</v>
      </c>
      <c r="H1095" s="39" t="s">
        <v>4185</v>
      </c>
      <c r="I1095" s="39" t="s">
        <v>3742</v>
      </c>
      <c r="J1095" s="42">
        <v>5</v>
      </c>
      <c r="K1095" s="43">
        <v>6524.9</v>
      </c>
      <c r="L1095" s="43">
        <v>7307.9</v>
      </c>
      <c r="M1095" s="43">
        <v>1305</v>
      </c>
      <c r="N1095" s="39" t="s">
        <v>3743</v>
      </c>
      <c r="O1095" s="39" t="s">
        <v>4195</v>
      </c>
      <c r="P1095" s="39" t="s">
        <v>2093</v>
      </c>
      <c r="Q1095" s="37">
        <v>5</v>
      </c>
      <c r="R1095" s="38" t="s">
        <v>38</v>
      </c>
      <c r="S1095" s="36" t="s">
        <v>3744</v>
      </c>
      <c r="T1095" s="36" t="s">
        <v>4014</v>
      </c>
      <c r="U1095" s="22" t="str">
        <f>IFERROR(VLOOKUP(C1095,Mapping!B:H,5,0),"RBM to inform")</f>
        <v>BANGALORE</v>
      </c>
      <c r="V1095" s="22" t="str">
        <f>IFERROR(VLOOKUP(C1095,Mapping!B:H,6,0),"RBM to inform")</f>
        <v>BANGALORE ABM</v>
      </c>
      <c r="W1095" s="22" t="str">
        <f>IFERROR(VLOOKUP(C1095,Mapping!B:H,7,0),"RBM to inform")</f>
        <v>CHENNAI SM</v>
      </c>
    </row>
    <row r="1096" spans="1:23">
      <c r="A1096" s="39" t="s">
        <v>4631</v>
      </c>
      <c r="B1096" s="41">
        <v>44687</v>
      </c>
      <c r="C1096" s="39" t="s">
        <v>2080</v>
      </c>
      <c r="D1096" s="39" t="s">
        <v>1651</v>
      </c>
      <c r="E1096" s="39" t="s">
        <v>4135</v>
      </c>
      <c r="F1096" s="39" t="s">
        <v>4136</v>
      </c>
      <c r="G1096" s="39" t="s">
        <v>3741</v>
      </c>
      <c r="H1096" s="39" t="s">
        <v>4193</v>
      </c>
      <c r="I1096" s="39" t="s">
        <v>3742</v>
      </c>
      <c r="J1096" s="42">
        <v>40</v>
      </c>
      <c r="K1096" s="43">
        <v>13062.79</v>
      </c>
      <c r="L1096" s="43">
        <v>14630.33</v>
      </c>
      <c r="M1096" s="43">
        <v>326.57</v>
      </c>
      <c r="N1096" s="39" t="s">
        <v>3743</v>
      </c>
      <c r="O1096" s="39" t="s">
        <v>4195</v>
      </c>
      <c r="P1096" s="39" t="s">
        <v>2080</v>
      </c>
      <c r="Q1096" s="37">
        <v>40</v>
      </c>
      <c r="R1096" s="38" t="s">
        <v>38</v>
      </c>
      <c r="S1096" s="36" t="s">
        <v>3744</v>
      </c>
      <c r="T1096" s="36" t="s">
        <v>4014</v>
      </c>
      <c r="U1096" s="22" t="str">
        <f>IFERROR(VLOOKUP(C1096,Mapping!B:H,5,0),"RBM to inform")</f>
        <v>BANGALORE</v>
      </c>
      <c r="V1096" s="22" t="str">
        <f>IFERROR(VLOOKUP(C1096,Mapping!B:H,6,0),"RBM to inform")</f>
        <v>BANGALORE ABM</v>
      </c>
      <c r="W1096" s="22" t="str">
        <f>IFERROR(VLOOKUP(C1096,Mapping!B:H,7,0),"RBM to inform")</f>
        <v>CHENNAI SM</v>
      </c>
    </row>
    <row r="1097" spans="1:23">
      <c r="A1097" s="39" t="s">
        <v>4631</v>
      </c>
      <c r="B1097" s="41">
        <v>44687</v>
      </c>
      <c r="C1097" s="39" t="s">
        <v>2080</v>
      </c>
      <c r="D1097" s="39" t="s">
        <v>1651</v>
      </c>
      <c r="E1097" s="39" t="s">
        <v>4183</v>
      </c>
      <c r="F1097" s="39" t="s">
        <v>4184</v>
      </c>
      <c r="G1097" s="39" t="s">
        <v>3741</v>
      </c>
      <c r="H1097" s="39" t="s">
        <v>4185</v>
      </c>
      <c r="I1097" s="39" t="s">
        <v>3742</v>
      </c>
      <c r="J1097" s="42">
        <v>20</v>
      </c>
      <c r="K1097" s="43">
        <v>26099.98</v>
      </c>
      <c r="L1097" s="43">
        <v>29231.98</v>
      </c>
      <c r="M1097" s="43">
        <v>1305</v>
      </c>
      <c r="N1097" s="39" t="s">
        <v>3743</v>
      </c>
      <c r="O1097" s="39" t="s">
        <v>4195</v>
      </c>
      <c r="P1097" s="39" t="s">
        <v>2080</v>
      </c>
      <c r="Q1097" s="37">
        <v>20</v>
      </c>
      <c r="R1097" s="38" t="s">
        <v>38</v>
      </c>
      <c r="S1097" s="36" t="s">
        <v>3744</v>
      </c>
      <c r="T1097" s="36" t="s">
        <v>4014</v>
      </c>
      <c r="U1097" s="22" t="str">
        <f>IFERROR(VLOOKUP(C1097,Mapping!B:H,5,0),"RBM to inform")</f>
        <v>BANGALORE</v>
      </c>
      <c r="V1097" s="22" t="str">
        <f>IFERROR(VLOOKUP(C1097,Mapping!B:H,6,0),"RBM to inform")</f>
        <v>BANGALORE ABM</v>
      </c>
      <c r="W1097" s="22" t="str">
        <f>IFERROR(VLOOKUP(C1097,Mapping!B:H,7,0),"RBM to inform")</f>
        <v>CHENNAI SM</v>
      </c>
    </row>
    <row r="1098" spans="1:23">
      <c r="A1098" s="39" t="s">
        <v>4631</v>
      </c>
      <c r="B1098" s="41">
        <v>44687</v>
      </c>
      <c r="C1098" s="39" t="s">
        <v>2080</v>
      </c>
      <c r="D1098" s="39" t="s">
        <v>1651</v>
      </c>
      <c r="E1098" s="39" t="s">
        <v>4188</v>
      </c>
      <c r="F1098" s="39" t="s">
        <v>4189</v>
      </c>
      <c r="G1098" s="39" t="s">
        <v>3741</v>
      </c>
      <c r="H1098" s="39" t="s">
        <v>4190</v>
      </c>
      <c r="I1098" s="39" t="s">
        <v>3742</v>
      </c>
      <c r="J1098" s="42">
        <v>30</v>
      </c>
      <c r="K1098" s="43">
        <v>39149.980000000003</v>
      </c>
      <c r="L1098" s="43">
        <v>43847.98</v>
      </c>
      <c r="M1098" s="43">
        <v>1305</v>
      </c>
      <c r="N1098" s="39" t="s">
        <v>3743</v>
      </c>
      <c r="O1098" s="39" t="s">
        <v>4195</v>
      </c>
      <c r="P1098" s="39" t="s">
        <v>2080</v>
      </c>
      <c r="Q1098" s="37">
        <v>30</v>
      </c>
      <c r="R1098" s="38" t="s">
        <v>38</v>
      </c>
      <c r="S1098" s="36" t="s">
        <v>3744</v>
      </c>
      <c r="T1098" s="36" t="s">
        <v>4014</v>
      </c>
      <c r="U1098" s="22" t="str">
        <f>IFERROR(VLOOKUP(C1098,Mapping!B:H,5,0),"RBM to inform")</f>
        <v>BANGALORE</v>
      </c>
      <c r="V1098" s="22" t="str">
        <f>IFERROR(VLOOKUP(C1098,Mapping!B:H,6,0),"RBM to inform")</f>
        <v>BANGALORE ABM</v>
      </c>
      <c r="W1098" s="22" t="str">
        <f>IFERROR(VLOOKUP(C1098,Mapping!B:H,7,0),"RBM to inform")</f>
        <v>CHENNAI SM</v>
      </c>
    </row>
    <row r="1099" spans="1:23">
      <c r="A1099" s="39" t="s">
        <v>4632</v>
      </c>
      <c r="B1099" s="41">
        <v>44687</v>
      </c>
      <c r="C1099" s="39" t="s">
        <v>2086</v>
      </c>
      <c r="D1099" s="39" t="s">
        <v>611</v>
      </c>
      <c r="E1099" s="39" t="s">
        <v>4135</v>
      </c>
      <c r="F1099" s="39" t="s">
        <v>4136</v>
      </c>
      <c r="G1099" s="39" t="s">
        <v>3741</v>
      </c>
      <c r="H1099" s="39" t="s">
        <v>4193</v>
      </c>
      <c r="I1099" s="39" t="s">
        <v>3742</v>
      </c>
      <c r="J1099" s="42">
        <v>5</v>
      </c>
      <c r="K1099" s="43">
        <v>1632.86</v>
      </c>
      <c r="L1099" s="43">
        <v>1828.8</v>
      </c>
      <c r="M1099" s="43">
        <v>326.57</v>
      </c>
      <c r="N1099" s="39" t="s">
        <v>3743</v>
      </c>
      <c r="O1099" s="39" t="s">
        <v>4195</v>
      </c>
      <c r="P1099" s="39" t="s">
        <v>4633</v>
      </c>
      <c r="Q1099" s="37">
        <v>5</v>
      </c>
      <c r="R1099" s="38" t="s">
        <v>38</v>
      </c>
      <c r="S1099" s="36" t="s">
        <v>3744</v>
      </c>
      <c r="T1099" s="36" t="s">
        <v>4014</v>
      </c>
      <c r="U1099" s="22" t="str">
        <f>IFERROR(VLOOKUP(C1099,Mapping!B:H,5,0),"RBM to inform")</f>
        <v>BANGALORE</v>
      </c>
      <c r="V1099" s="22" t="str">
        <f>IFERROR(VLOOKUP(C1099,Mapping!B:H,6,0),"RBM to inform")</f>
        <v>BANGALORE ABM</v>
      </c>
      <c r="W1099" s="22" t="str">
        <f>IFERROR(VLOOKUP(C1099,Mapping!B:H,7,0),"RBM to inform")</f>
        <v>CHENNAI SM</v>
      </c>
    </row>
    <row r="1100" spans="1:23">
      <c r="A1100" s="39" t="s">
        <v>4632</v>
      </c>
      <c r="B1100" s="41">
        <v>44687</v>
      </c>
      <c r="C1100" s="39" t="s">
        <v>2086</v>
      </c>
      <c r="D1100" s="39" t="s">
        <v>611</v>
      </c>
      <c r="E1100" s="39" t="s">
        <v>4197</v>
      </c>
      <c r="F1100" s="39" t="s">
        <v>4198</v>
      </c>
      <c r="G1100" s="39" t="s">
        <v>3741</v>
      </c>
      <c r="H1100" s="39" t="s">
        <v>4199</v>
      </c>
      <c r="I1100" s="39" t="s">
        <v>3742</v>
      </c>
      <c r="J1100" s="42">
        <v>12</v>
      </c>
      <c r="K1100" s="43">
        <v>7830.07</v>
      </c>
      <c r="L1100" s="43">
        <v>8769.67</v>
      </c>
      <c r="M1100" s="43">
        <v>652.5</v>
      </c>
      <c r="N1100" s="39" t="s">
        <v>3743</v>
      </c>
      <c r="O1100" s="39" t="s">
        <v>4195</v>
      </c>
      <c r="P1100" s="39" t="s">
        <v>4633</v>
      </c>
      <c r="Q1100" s="37">
        <v>12</v>
      </c>
      <c r="R1100" s="38" t="s">
        <v>38</v>
      </c>
      <c r="S1100" s="36" t="s">
        <v>3744</v>
      </c>
      <c r="T1100" s="36" t="s">
        <v>4014</v>
      </c>
      <c r="U1100" s="22" t="str">
        <f>IFERROR(VLOOKUP(C1100,Mapping!B:H,5,0),"RBM to inform")</f>
        <v>BANGALORE</v>
      </c>
      <c r="V1100" s="22" t="str">
        <f>IFERROR(VLOOKUP(C1100,Mapping!B:H,6,0),"RBM to inform")</f>
        <v>BANGALORE ABM</v>
      </c>
      <c r="W1100" s="22" t="str">
        <f>IFERROR(VLOOKUP(C1100,Mapping!B:H,7,0),"RBM to inform")</f>
        <v>CHENNAI SM</v>
      </c>
    </row>
    <row r="1101" spans="1:23">
      <c r="A1101" s="39" t="s">
        <v>4632</v>
      </c>
      <c r="B1101" s="41">
        <v>44687</v>
      </c>
      <c r="C1101" s="39" t="s">
        <v>2086</v>
      </c>
      <c r="D1101" s="39" t="s">
        <v>611</v>
      </c>
      <c r="E1101" s="39" t="s">
        <v>4188</v>
      </c>
      <c r="F1101" s="39" t="s">
        <v>4189</v>
      </c>
      <c r="G1101" s="39" t="s">
        <v>3741</v>
      </c>
      <c r="H1101" s="39" t="s">
        <v>4190</v>
      </c>
      <c r="I1101" s="39" t="s">
        <v>3742</v>
      </c>
      <c r="J1101" s="42">
        <v>7</v>
      </c>
      <c r="K1101" s="43">
        <v>9135.07</v>
      </c>
      <c r="L1101" s="43">
        <v>10231.27</v>
      </c>
      <c r="M1101" s="43">
        <v>1305</v>
      </c>
      <c r="N1101" s="39" t="s">
        <v>3743</v>
      </c>
      <c r="O1101" s="39" t="s">
        <v>4195</v>
      </c>
      <c r="P1101" s="39" t="s">
        <v>4633</v>
      </c>
      <c r="Q1101" s="37">
        <v>7</v>
      </c>
      <c r="R1101" s="38" t="s">
        <v>38</v>
      </c>
      <c r="S1101" s="36" t="s">
        <v>3744</v>
      </c>
      <c r="T1101" s="36" t="s">
        <v>4014</v>
      </c>
      <c r="U1101" s="22" t="str">
        <f>IFERROR(VLOOKUP(C1101,Mapping!B:H,5,0),"RBM to inform")</f>
        <v>BANGALORE</v>
      </c>
      <c r="V1101" s="22" t="str">
        <f>IFERROR(VLOOKUP(C1101,Mapping!B:H,6,0),"RBM to inform")</f>
        <v>BANGALORE ABM</v>
      </c>
      <c r="W1101" s="22" t="str">
        <f>IFERROR(VLOOKUP(C1101,Mapping!B:H,7,0),"RBM to inform")</f>
        <v>CHENNAI SM</v>
      </c>
    </row>
    <row r="1102" spans="1:23">
      <c r="A1102" s="39" t="s">
        <v>4634</v>
      </c>
      <c r="B1102" s="41">
        <v>44687</v>
      </c>
      <c r="C1102" s="39" t="s">
        <v>2075</v>
      </c>
      <c r="D1102" s="39" t="s">
        <v>41</v>
      </c>
      <c r="E1102" s="39" t="s">
        <v>4135</v>
      </c>
      <c r="F1102" s="39" t="s">
        <v>4136</v>
      </c>
      <c r="G1102" s="39" t="s">
        <v>3741</v>
      </c>
      <c r="H1102" s="39" t="s">
        <v>4193</v>
      </c>
      <c r="I1102" s="39" t="s">
        <v>3742</v>
      </c>
      <c r="J1102" s="42">
        <v>30</v>
      </c>
      <c r="K1102" s="43">
        <v>9797.1200000000008</v>
      </c>
      <c r="L1102" s="43">
        <v>10972.78</v>
      </c>
      <c r="M1102" s="43">
        <v>326.57</v>
      </c>
      <c r="N1102" s="39" t="s">
        <v>3743</v>
      </c>
      <c r="O1102" s="39" t="s">
        <v>4195</v>
      </c>
      <c r="P1102" s="39" t="s">
        <v>2075</v>
      </c>
      <c r="Q1102" s="37">
        <v>30</v>
      </c>
      <c r="R1102" s="38" t="s">
        <v>38</v>
      </c>
      <c r="S1102" s="36" t="s">
        <v>3744</v>
      </c>
      <c r="T1102" s="36" t="s">
        <v>4014</v>
      </c>
      <c r="U1102" s="22" t="str">
        <f>IFERROR(VLOOKUP(C1102,Mapping!B:H,5,0),"RBM to inform")</f>
        <v>BANGALORE</v>
      </c>
      <c r="V1102" s="22" t="str">
        <f>IFERROR(VLOOKUP(C1102,Mapping!B:H,6,0),"RBM to inform")</f>
        <v>BANGALORE ABM</v>
      </c>
      <c r="W1102" s="22" t="str">
        <f>IFERROR(VLOOKUP(C1102,Mapping!B:H,7,0),"RBM to inform")</f>
        <v>CHENNAI SM</v>
      </c>
    </row>
    <row r="1103" spans="1:23">
      <c r="A1103" s="39" t="s">
        <v>4723</v>
      </c>
      <c r="B1103" s="41">
        <v>44688</v>
      </c>
      <c r="C1103" s="39" t="s">
        <v>2114</v>
      </c>
      <c r="D1103" s="39" t="s">
        <v>4724</v>
      </c>
      <c r="E1103" s="39" t="s">
        <v>4135</v>
      </c>
      <c r="F1103" s="39" t="s">
        <v>4136</v>
      </c>
      <c r="G1103" s="39" t="s">
        <v>3741</v>
      </c>
      <c r="H1103" s="39" t="s">
        <v>4193</v>
      </c>
      <c r="I1103" s="39" t="s">
        <v>3742</v>
      </c>
      <c r="J1103" s="42">
        <v>20</v>
      </c>
      <c r="K1103" s="43">
        <v>6531.35</v>
      </c>
      <c r="L1103" s="43">
        <v>7315.11</v>
      </c>
      <c r="M1103" s="43">
        <v>326.57</v>
      </c>
      <c r="N1103" s="39" t="s">
        <v>3743</v>
      </c>
      <c r="O1103" s="39" t="s">
        <v>4195</v>
      </c>
      <c r="P1103" s="39" t="s">
        <v>2114</v>
      </c>
      <c r="Q1103" s="37">
        <v>20</v>
      </c>
      <c r="R1103" s="38" t="s">
        <v>38</v>
      </c>
      <c r="S1103" s="36" t="s">
        <v>3744</v>
      </c>
      <c r="T1103" s="36" t="s">
        <v>4014</v>
      </c>
      <c r="U1103" s="22" t="str">
        <f>IFERROR(VLOOKUP(C1103,Mapping!B:H,5,0),"RBM to inform")</f>
        <v>BANGALORE</v>
      </c>
      <c r="V1103" s="22" t="str">
        <f>IFERROR(VLOOKUP(C1103,Mapping!B:H,6,0),"RBM to inform")</f>
        <v>BANGALORE ABM</v>
      </c>
      <c r="W1103" s="22" t="str">
        <f>IFERROR(VLOOKUP(C1103,Mapping!B:H,7,0),"RBM to inform")</f>
        <v>CHENNAI SM</v>
      </c>
    </row>
    <row r="1104" spans="1:23">
      <c r="A1104" s="39" t="s">
        <v>4723</v>
      </c>
      <c r="B1104" s="41">
        <v>44688</v>
      </c>
      <c r="C1104" s="39" t="s">
        <v>2114</v>
      </c>
      <c r="D1104" s="39" t="s">
        <v>4724</v>
      </c>
      <c r="E1104" s="39" t="s">
        <v>4197</v>
      </c>
      <c r="F1104" s="39" t="s">
        <v>4198</v>
      </c>
      <c r="G1104" s="39" t="s">
        <v>3741</v>
      </c>
      <c r="H1104" s="39" t="s">
        <v>4199</v>
      </c>
      <c r="I1104" s="39" t="s">
        <v>3742</v>
      </c>
      <c r="J1104" s="42">
        <v>20</v>
      </c>
      <c r="K1104" s="43">
        <v>13049.9</v>
      </c>
      <c r="L1104" s="43">
        <v>14615.9</v>
      </c>
      <c r="M1104" s="43">
        <v>652.5</v>
      </c>
      <c r="N1104" s="39" t="s">
        <v>3743</v>
      </c>
      <c r="O1104" s="39" t="s">
        <v>4195</v>
      </c>
      <c r="P1104" s="39" t="s">
        <v>2114</v>
      </c>
      <c r="Q1104" s="37">
        <v>20</v>
      </c>
      <c r="R1104" s="38" t="s">
        <v>38</v>
      </c>
      <c r="S1104" s="36" t="s">
        <v>3744</v>
      </c>
      <c r="T1104" s="36" t="s">
        <v>4014</v>
      </c>
      <c r="U1104" s="22" t="str">
        <f>IFERROR(VLOOKUP(C1104,Mapping!B:H,5,0),"RBM to inform")</f>
        <v>BANGALORE</v>
      </c>
      <c r="V1104" s="22" t="str">
        <f>IFERROR(VLOOKUP(C1104,Mapping!B:H,6,0),"RBM to inform")</f>
        <v>BANGALORE ABM</v>
      </c>
      <c r="W1104" s="22" t="str">
        <f>IFERROR(VLOOKUP(C1104,Mapping!B:H,7,0),"RBM to inform")</f>
        <v>CHENNAI SM</v>
      </c>
    </row>
    <row r="1105" spans="1:23">
      <c r="A1105" s="39" t="s">
        <v>4723</v>
      </c>
      <c r="B1105" s="41">
        <v>44688</v>
      </c>
      <c r="C1105" s="39" t="s">
        <v>2114</v>
      </c>
      <c r="D1105" s="39" t="s">
        <v>4724</v>
      </c>
      <c r="E1105" s="39" t="s">
        <v>4188</v>
      </c>
      <c r="F1105" s="39" t="s">
        <v>4189</v>
      </c>
      <c r="G1105" s="39" t="s">
        <v>3741</v>
      </c>
      <c r="H1105" s="39" t="s">
        <v>4190</v>
      </c>
      <c r="I1105" s="39" t="s">
        <v>3742</v>
      </c>
      <c r="J1105" s="42">
        <v>10</v>
      </c>
      <c r="K1105" s="43">
        <v>13049.88</v>
      </c>
      <c r="L1105" s="43">
        <v>14615.88</v>
      </c>
      <c r="M1105" s="43">
        <v>1305</v>
      </c>
      <c r="N1105" s="39" t="s">
        <v>3743</v>
      </c>
      <c r="O1105" s="39" t="s">
        <v>4195</v>
      </c>
      <c r="P1105" s="39" t="s">
        <v>2114</v>
      </c>
      <c r="Q1105" s="37">
        <v>10</v>
      </c>
      <c r="R1105" s="38" t="s">
        <v>38</v>
      </c>
      <c r="S1105" s="36" t="s">
        <v>3744</v>
      </c>
      <c r="T1105" s="36" t="s">
        <v>4014</v>
      </c>
      <c r="U1105" s="22" t="str">
        <f>IFERROR(VLOOKUP(C1105,Mapping!B:H,5,0),"RBM to inform")</f>
        <v>BANGALORE</v>
      </c>
      <c r="V1105" s="22" t="str">
        <f>IFERROR(VLOOKUP(C1105,Mapping!B:H,6,0),"RBM to inform")</f>
        <v>BANGALORE ABM</v>
      </c>
      <c r="W1105" s="22" t="str">
        <f>IFERROR(VLOOKUP(C1105,Mapping!B:H,7,0),"RBM to inform")</f>
        <v>CHENNAI SM</v>
      </c>
    </row>
    <row r="1106" spans="1:23">
      <c r="A1106" s="39" t="s">
        <v>4725</v>
      </c>
      <c r="B1106" s="41">
        <v>44688</v>
      </c>
      <c r="C1106" s="39" t="s">
        <v>2099</v>
      </c>
      <c r="D1106" s="39" t="s">
        <v>43</v>
      </c>
      <c r="E1106" s="39" t="s">
        <v>4135</v>
      </c>
      <c r="F1106" s="39" t="s">
        <v>4136</v>
      </c>
      <c r="G1106" s="39" t="s">
        <v>3741</v>
      </c>
      <c r="H1106" s="39" t="s">
        <v>4193</v>
      </c>
      <c r="I1106" s="39" t="s">
        <v>3742</v>
      </c>
      <c r="J1106" s="42">
        <v>10</v>
      </c>
      <c r="K1106" s="43">
        <v>3265.69</v>
      </c>
      <c r="L1106" s="43">
        <v>3657.57</v>
      </c>
      <c r="M1106" s="43">
        <v>326.57</v>
      </c>
      <c r="N1106" s="39" t="s">
        <v>3743</v>
      </c>
      <c r="O1106" s="39" t="s">
        <v>4195</v>
      </c>
      <c r="P1106" s="39" t="s">
        <v>2099</v>
      </c>
      <c r="Q1106" s="37">
        <v>10</v>
      </c>
      <c r="R1106" s="38" t="s">
        <v>38</v>
      </c>
      <c r="S1106" s="36" t="s">
        <v>3744</v>
      </c>
      <c r="T1106" s="36" t="s">
        <v>4014</v>
      </c>
      <c r="U1106" s="22" t="str">
        <f>IFERROR(VLOOKUP(C1106,Mapping!B:H,5,0),"RBM to inform")</f>
        <v>BANGALORE</v>
      </c>
      <c r="V1106" s="22" t="str">
        <f>IFERROR(VLOOKUP(C1106,Mapping!B:H,6,0),"RBM to inform")</f>
        <v>BANGALORE ABM</v>
      </c>
      <c r="W1106" s="22" t="str">
        <f>IFERROR(VLOOKUP(C1106,Mapping!B:H,7,0),"RBM to inform")</f>
        <v>CHENNAI SM</v>
      </c>
    </row>
    <row r="1107" spans="1:23">
      <c r="A1107" s="39" t="s">
        <v>4725</v>
      </c>
      <c r="B1107" s="41">
        <v>44688</v>
      </c>
      <c r="C1107" s="39" t="s">
        <v>2099</v>
      </c>
      <c r="D1107" s="39" t="s">
        <v>43</v>
      </c>
      <c r="E1107" s="39" t="s">
        <v>4183</v>
      </c>
      <c r="F1107" s="39" t="s">
        <v>4184</v>
      </c>
      <c r="G1107" s="39" t="s">
        <v>3741</v>
      </c>
      <c r="H1107" s="39" t="s">
        <v>4185</v>
      </c>
      <c r="I1107" s="39" t="s">
        <v>3742</v>
      </c>
      <c r="J1107" s="42">
        <v>10</v>
      </c>
      <c r="K1107" s="43">
        <v>13049.97</v>
      </c>
      <c r="L1107" s="43">
        <v>14615.97</v>
      </c>
      <c r="M1107" s="43">
        <v>1305</v>
      </c>
      <c r="N1107" s="39" t="s">
        <v>3743</v>
      </c>
      <c r="O1107" s="39" t="s">
        <v>4195</v>
      </c>
      <c r="P1107" s="39" t="s">
        <v>2099</v>
      </c>
      <c r="Q1107" s="37">
        <v>10</v>
      </c>
      <c r="R1107" s="38" t="s">
        <v>38</v>
      </c>
      <c r="S1107" s="36" t="s">
        <v>3744</v>
      </c>
      <c r="T1107" s="36" t="s">
        <v>4014</v>
      </c>
      <c r="U1107" s="22" t="str">
        <f>IFERROR(VLOOKUP(C1107,Mapping!B:H,5,0),"RBM to inform")</f>
        <v>BANGALORE</v>
      </c>
      <c r="V1107" s="22" t="str">
        <f>IFERROR(VLOOKUP(C1107,Mapping!B:H,6,0),"RBM to inform")</f>
        <v>BANGALORE ABM</v>
      </c>
      <c r="W1107" s="22" t="str">
        <f>IFERROR(VLOOKUP(C1107,Mapping!B:H,7,0),"RBM to inform")</f>
        <v>CHENNAI SM</v>
      </c>
    </row>
    <row r="1108" spans="1:23">
      <c r="A1108" s="39" t="s">
        <v>4726</v>
      </c>
      <c r="B1108" s="41">
        <v>44688</v>
      </c>
      <c r="C1108" s="39" t="s">
        <v>2104</v>
      </c>
      <c r="D1108" s="39" t="s">
        <v>4727</v>
      </c>
      <c r="E1108" s="39" t="s">
        <v>4188</v>
      </c>
      <c r="F1108" s="39" t="s">
        <v>4189</v>
      </c>
      <c r="G1108" s="39" t="s">
        <v>3741</v>
      </c>
      <c r="H1108" s="39" t="s">
        <v>4190</v>
      </c>
      <c r="I1108" s="39" t="s">
        <v>3742</v>
      </c>
      <c r="J1108" s="42">
        <v>5</v>
      </c>
      <c r="K1108" s="43">
        <v>6525.06</v>
      </c>
      <c r="L1108" s="43">
        <v>7308.06</v>
      </c>
      <c r="M1108" s="43">
        <v>1305</v>
      </c>
      <c r="N1108" s="39" t="s">
        <v>3743</v>
      </c>
      <c r="O1108" s="39" t="s">
        <v>4195</v>
      </c>
      <c r="P1108" s="39" t="s">
        <v>2104</v>
      </c>
      <c r="Q1108" s="37">
        <v>5</v>
      </c>
      <c r="R1108" s="38" t="s">
        <v>38</v>
      </c>
      <c r="S1108" s="36" t="s">
        <v>3744</v>
      </c>
      <c r="T1108" s="36" t="s">
        <v>4014</v>
      </c>
      <c r="U1108" s="22" t="str">
        <f>IFERROR(VLOOKUP(C1108,Mapping!B:H,5,0),"RBM to inform")</f>
        <v>BANGALORE</v>
      </c>
      <c r="V1108" s="22" t="str">
        <f>IFERROR(VLOOKUP(C1108,Mapping!B:H,6,0),"RBM to inform")</f>
        <v>BANGALORE ABM</v>
      </c>
      <c r="W1108" s="22" t="str">
        <f>IFERROR(VLOOKUP(C1108,Mapping!B:H,7,0),"RBM to inform")</f>
        <v>CHENNAI SM</v>
      </c>
    </row>
    <row r="1109" spans="1:23">
      <c r="A1109" s="39" t="s">
        <v>4728</v>
      </c>
      <c r="B1109" s="41">
        <v>44688</v>
      </c>
      <c r="C1109" s="39" t="s">
        <v>2107</v>
      </c>
      <c r="D1109" s="39" t="s">
        <v>1685</v>
      </c>
      <c r="E1109" s="39" t="s">
        <v>4135</v>
      </c>
      <c r="F1109" s="39" t="s">
        <v>4136</v>
      </c>
      <c r="G1109" s="39" t="s">
        <v>3741</v>
      </c>
      <c r="H1109" s="39" t="s">
        <v>4193</v>
      </c>
      <c r="I1109" s="39" t="s">
        <v>3742</v>
      </c>
      <c r="J1109" s="42">
        <v>3</v>
      </c>
      <c r="K1109" s="43">
        <v>979.72</v>
      </c>
      <c r="L1109" s="43">
        <v>1097.28</v>
      </c>
      <c r="M1109" s="43">
        <v>326.57</v>
      </c>
      <c r="N1109" s="39" t="s">
        <v>3743</v>
      </c>
      <c r="O1109" s="39" t="s">
        <v>4195</v>
      </c>
      <c r="P1109" s="39" t="s">
        <v>2107</v>
      </c>
      <c r="Q1109" s="37">
        <v>3</v>
      </c>
      <c r="R1109" s="38" t="s">
        <v>38</v>
      </c>
      <c r="S1109" s="36" t="s">
        <v>3744</v>
      </c>
      <c r="T1109" s="36" t="s">
        <v>4014</v>
      </c>
      <c r="U1109" s="22" t="str">
        <f>IFERROR(VLOOKUP(C1109,Mapping!B:H,5,0),"RBM to inform")</f>
        <v>BANGALORE</v>
      </c>
      <c r="V1109" s="22" t="str">
        <f>IFERROR(VLOOKUP(C1109,Mapping!B:H,6,0),"RBM to inform")</f>
        <v>BANGALORE ABM</v>
      </c>
      <c r="W1109" s="22" t="str">
        <f>IFERROR(VLOOKUP(C1109,Mapping!B:H,7,0),"RBM to inform")</f>
        <v>CHENNAI SM</v>
      </c>
    </row>
    <row r="1110" spans="1:23">
      <c r="A1110" s="39" t="s">
        <v>4728</v>
      </c>
      <c r="B1110" s="41">
        <v>44688</v>
      </c>
      <c r="C1110" s="39" t="s">
        <v>2107</v>
      </c>
      <c r="D1110" s="39" t="s">
        <v>1685</v>
      </c>
      <c r="E1110" s="39" t="s">
        <v>4197</v>
      </c>
      <c r="F1110" s="39" t="s">
        <v>4198</v>
      </c>
      <c r="G1110" s="39" t="s">
        <v>3741</v>
      </c>
      <c r="H1110" s="39" t="s">
        <v>4199</v>
      </c>
      <c r="I1110" s="39" t="s">
        <v>3742</v>
      </c>
      <c r="J1110" s="42">
        <v>2</v>
      </c>
      <c r="K1110" s="43">
        <v>1305.02</v>
      </c>
      <c r="L1110" s="43">
        <v>1461.62</v>
      </c>
      <c r="M1110" s="43">
        <v>652.5</v>
      </c>
      <c r="N1110" s="39" t="s">
        <v>3743</v>
      </c>
      <c r="O1110" s="39" t="s">
        <v>4195</v>
      </c>
      <c r="P1110" s="39" t="s">
        <v>2107</v>
      </c>
      <c r="Q1110" s="37">
        <v>2</v>
      </c>
      <c r="R1110" s="38" t="s">
        <v>38</v>
      </c>
      <c r="S1110" s="36" t="s">
        <v>3744</v>
      </c>
      <c r="T1110" s="36" t="s">
        <v>4014</v>
      </c>
      <c r="U1110" s="22" t="str">
        <f>IFERROR(VLOOKUP(C1110,Mapping!B:H,5,0),"RBM to inform")</f>
        <v>BANGALORE</v>
      </c>
      <c r="V1110" s="22" t="str">
        <f>IFERROR(VLOOKUP(C1110,Mapping!B:H,6,0),"RBM to inform")</f>
        <v>BANGALORE ABM</v>
      </c>
      <c r="W1110" s="22" t="str">
        <f>IFERROR(VLOOKUP(C1110,Mapping!B:H,7,0),"RBM to inform")</f>
        <v>CHENNAI SM</v>
      </c>
    </row>
    <row r="1111" spans="1:23">
      <c r="A1111" s="39" t="s">
        <v>4728</v>
      </c>
      <c r="B1111" s="41">
        <v>44688</v>
      </c>
      <c r="C1111" s="39" t="s">
        <v>2107</v>
      </c>
      <c r="D1111" s="39" t="s">
        <v>1685</v>
      </c>
      <c r="E1111" s="39" t="s">
        <v>4183</v>
      </c>
      <c r="F1111" s="39" t="s">
        <v>4184</v>
      </c>
      <c r="G1111" s="39" t="s">
        <v>3741</v>
      </c>
      <c r="H1111" s="39" t="s">
        <v>4185</v>
      </c>
      <c r="I1111" s="39" t="s">
        <v>3742</v>
      </c>
      <c r="J1111" s="42">
        <v>5</v>
      </c>
      <c r="K1111" s="43">
        <v>6525.09</v>
      </c>
      <c r="L1111" s="43">
        <v>7308.09</v>
      </c>
      <c r="M1111" s="43">
        <v>1305</v>
      </c>
      <c r="N1111" s="39" t="s">
        <v>3743</v>
      </c>
      <c r="O1111" s="39" t="s">
        <v>4195</v>
      </c>
      <c r="P1111" s="39" t="s">
        <v>2107</v>
      </c>
      <c r="Q1111" s="37">
        <v>5</v>
      </c>
      <c r="R1111" s="38" t="s">
        <v>38</v>
      </c>
      <c r="S1111" s="36" t="s">
        <v>3744</v>
      </c>
      <c r="T1111" s="36" t="s">
        <v>4014</v>
      </c>
      <c r="U1111" s="22" t="str">
        <f>IFERROR(VLOOKUP(C1111,Mapping!B:H,5,0),"RBM to inform")</f>
        <v>BANGALORE</v>
      </c>
      <c r="V1111" s="22" t="str">
        <f>IFERROR(VLOOKUP(C1111,Mapping!B:H,6,0),"RBM to inform")</f>
        <v>BANGALORE ABM</v>
      </c>
      <c r="W1111" s="22" t="str">
        <f>IFERROR(VLOOKUP(C1111,Mapping!B:H,7,0),"RBM to inform")</f>
        <v>CHENNAI SM</v>
      </c>
    </row>
    <row r="1112" spans="1:23">
      <c r="A1112" s="39" t="s">
        <v>4809</v>
      </c>
      <c r="B1112" s="41">
        <v>44690</v>
      </c>
      <c r="C1112" s="39" t="s">
        <v>2117</v>
      </c>
      <c r="D1112" s="39" t="s">
        <v>4810</v>
      </c>
      <c r="E1112" s="39" t="s">
        <v>4197</v>
      </c>
      <c r="F1112" s="39" t="s">
        <v>4198</v>
      </c>
      <c r="G1112" s="39" t="s">
        <v>3741</v>
      </c>
      <c r="H1112" s="39" t="s">
        <v>4199</v>
      </c>
      <c r="I1112" s="39" t="s">
        <v>3742</v>
      </c>
      <c r="J1112" s="42">
        <v>10</v>
      </c>
      <c r="K1112" s="43">
        <v>6525.01</v>
      </c>
      <c r="L1112" s="43">
        <v>7308.01</v>
      </c>
      <c r="M1112" s="43">
        <v>652.5</v>
      </c>
      <c r="N1112" s="39" t="s">
        <v>3743</v>
      </c>
      <c r="O1112" s="39" t="s">
        <v>4195</v>
      </c>
      <c r="P1112" s="39" t="s">
        <v>2117</v>
      </c>
      <c r="Q1112" s="37">
        <v>10</v>
      </c>
      <c r="R1112" s="38" t="s">
        <v>38</v>
      </c>
      <c r="S1112" s="36" t="s">
        <v>3744</v>
      </c>
      <c r="T1112" s="36" t="s">
        <v>4014</v>
      </c>
      <c r="U1112" s="22" t="str">
        <f>IFERROR(VLOOKUP(C1112,Mapping!B:H,5,0),"RBM to inform")</f>
        <v>BANGALORE</v>
      </c>
      <c r="V1112" s="22" t="str">
        <f>IFERROR(VLOOKUP(C1112,Mapping!B:H,6,0),"RBM to inform")</f>
        <v>BANGALORE ABM</v>
      </c>
      <c r="W1112" s="22" t="str">
        <f>IFERROR(VLOOKUP(C1112,Mapping!B:H,7,0),"RBM to inform")</f>
        <v>CHENNAI SM</v>
      </c>
    </row>
    <row r="1113" spans="1:23">
      <c r="A1113" s="39" t="s">
        <v>4811</v>
      </c>
      <c r="B1113" s="41">
        <v>44690</v>
      </c>
      <c r="C1113" s="39" t="s">
        <v>4119</v>
      </c>
      <c r="D1113" s="39" t="s">
        <v>4120</v>
      </c>
      <c r="E1113" s="39" t="s">
        <v>4197</v>
      </c>
      <c r="F1113" s="39" t="s">
        <v>4198</v>
      </c>
      <c r="G1113" s="39" t="s">
        <v>3741</v>
      </c>
      <c r="H1113" s="39" t="s">
        <v>4199</v>
      </c>
      <c r="I1113" s="39" t="s">
        <v>3742</v>
      </c>
      <c r="J1113" s="42">
        <v>20</v>
      </c>
      <c r="K1113" s="43">
        <v>13049.88</v>
      </c>
      <c r="L1113" s="43">
        <v>14615.88</v>
      </c>
      <c r="M1113" s="43">
        <v>652.5</v>
      </c>
      <c r="N1113" s="39" t="s">
        <v>3743</v>
      </c>
      <c r="O1113" s="39" t="s">
        <v>4195</v>
      </c>
      <c r="P1113" s="39" t="s">
        <v>4119</v>
      </c>
      <c r="Q1113" s="37">
        <v>20</v>
      </c>
      <c r="R1113" s="38" t="s">
        <v>38</v>
      </c>
      <c r="S1113" s="36" t="s">
        <v>3744</v>
      </c>
      <c r="T1113" s="36" t="s">
        <v>4014</v>
      </c>
      <c r="U1113" s="22" t="str">
        <f>IFERROR(VLOOKUP(C1113,Mapping!B:H,5,0),"RBM to inform")</f>
        <v>BANGALORE</v>
      </c>
      <c r="V1113" s="22" t="str">
        <f>IFERROR(VLOOKUP(C1113,Mapping!B:H,6,0),"RBM to inform")</f>
        <v>BANGALORE ABM</v>
      </c>
      <c r="W1113" s="22" t="str">
        <f>IFERROR(VLOOKUP(C1113,Mapping!B:H,7,0),"RBM to inform")</f>
        <v>CHENNAI SM</v>
      </c>
    </row>
    <row r="1114" spans="1:23">
      <c r="A1114" s="39" t="s">
        <v>4811</v>
      </c>
      <c r="B1114" s="41">
        <v>44690</v>
      </c>
      <c r="C1114" s="39" t="s">
        <v>4119</v>
      </c>
      <c r="D1114" s="39" t="s">
        <v>4120</v>
      </c>
      <c r="E1114" s="39" t="s">
        <v>4183</v>
      </c>
      <c r="F1114" s="39" t="s">
        <v>4184</v>
      </c>
      <c r="G1114" s="39" t="s">
        <v>3741</v>
      </c>
      <c r="H1114" s="39" t="s">
        <v>4185</v>
      </c>
      <c r="I1114" s="39" t="s">
        <v>3742</v>
      </c>
      <c r="J1114" s="42">
        <v>10</v>
      </c>
      <c r="K1114" s="43">
        <v>13049.88</v>
      </c>
      <c r="L1114" s="43">
        <v>14615.88</v>
      </c>
      <c r="M1114" s="43">
        <v>1305</v>
      </c>
      <c r="N1114" s="39" t="s">
        <v>3743</v>
      </c>
      <c r="O1114" s="39" t="s">
        <v>4195</v>
      </c>
      <c r="P1114" s="39" t="s">
        <v>4119</v>
      </c>
      <c r="Q1114" s="37">
        <v>10</v>
      </c>
      <c r="R1114" s="38" t="s">
        <v>38</v>
      </c>
      <c r="S1114" s="36" t="s">
        <v>3744</v>
      </c>
      <c r="T1114" s="36" t="s">
        <v>4014</v>
      </c>
      <c r="U1114" s="22" t="str">
        <f>IFERROR(VLOOKUP(C1114,Mapping!B:H,5,0),"RBM to inform")</f>
        <v>BANGALORE</v>
      </c>
      <c r="V1114" s="22" t="str">
        <f>IFERROR(VLOOKUP(C1114,Mapping!B:H,6,0),"RBM to inform")</f>
        <v>BANGALORE ABM</v>
      </c>
      <c r="W1114" s="22" t="str">
        <f>IFERROR(VLOOKUP(C1114,Mapping!B:H,7,0),"RBM to inform")</f>
        <v>CHENNAI SM</v>
      </c>
    </row>
    <row r="1115" spans="1:23">
      <c r="A1115" s="39" t="s">
        <v>4925</v>
      </c>
      <c r="B1115" s="41">
        <v>44691</v>
      </c>
      <c r="C1115" s="39" t="s">
        <v>2081</v>
      </c>
      <c r="D1115" s="39" t="s">
        <v>1641</v>
      </c>
      <c r="E1115" s="39" t="s">
        <v>4197</v>
      </c>
      <c r="F1115" s="39" t="s">
        <v>4198</v>
      </c>
      <c r="G1115" s="39" t="s">
        <v>3741</v>
      </c>
      <c r="H1115" s="39" t="s">
        <v>4199</v>
      </c>
      <c r="I1115" s="39" t="s">
        <v>3742</v>
      </c>
      <c r="J1115" s="42">
        <v>30</v>
      </c>
      <c r="K1115" s="43">
        <v>19574.939999999999</v>
      </c>
      <c r="L1115" s="43">
        <v>21923.94</v>
      </c>
      <c r="M1115" s="43">
        <v>652.5</v>
      </c>
      <c r="N1115" s="39" t="s">
        <v>3743</v>
      </c>
      <c r="O1115" s="39" t="s">
        <v>4195</v>
      </c>
      <c r="P1115" s="39" t="s">
        <v>2081</v>
      </c>
      <c r="Q1115" s="37">
        <v>30</v>
      </c>
      <c r="R1115" s="38" t="s">
        <v>38</v>
      </c>
      <c r="S1115" s="36" t="s">
        <v>3744</v>
      </c>
      <c r="T1115" s="36" t="s">
        <v>4014</v>
      </c>
      <c r="U1115" s="22" t="str">
        <f>IFERROR(VLOOKUP(C1115,Mapping!B:H,5,0),"RBM to inform")</f>
        <v>BANGALORE</v>
      </c>
      <c r="V1115" s="22" t="str">
        <f>IFERROR(VLOOKUP(C1115,Mapping!B:H,6,0),"RBM to inform")</f>
        <v>BANGALORE ABM</v>
      </c>
      <c r="W1115" s="22" t="str">
        <f>IFERROR(VLOOKUP(C1115,Mapping!B:H,7,0),"RBM to inform")</f>
        <v>CHENNAI SM</v>
      </c>
    </row>
    <row r="1116" spans="1:23">
      <c r="A1116" s="39" t="s">
        <v>4925</v>
      </c>
      <c r="B1116" s="41">
        <v>44691</v>
      </c>
      <c r="C1116" s="39" t="s">
        <v>2081</v>
      </c>
      <c r="D1116" s="39" t="s">
        <v>1641</v>
      </c>
      <c r="E1116" s="39" t="s">
        <v>4183</v>
      </c>
      <c r="F1116" s="39" t="s">
        <v>4184</v>
      </c>
      <c r="G1116" s="39" t="s">
        <v>3741</v>
      </c>
      <c r="H1116" s="39" t="s">
        <v>4185</v>
      </c>
      <c r="I1116" s="39" t="s">
        <v>3742</v>
      </c>
      <c r="J1116" s="42">
        <v>10</v>
      </c>
      <c r="K1116" s="43">
        <v>13049.96</v>
      </c>
      <c r="L1116" s="43">
        <v>14615.96</v>
      </c>
      <c r="M1116" s="43">
        <v>1305</v>
      </c>
      <c r="N1116" s="39" t="s">
        <v>3743</v>
      </c>
      <c r="O1116" s="39" t="s">
        <v>4195</v>
      </c>
      <c r="P1116" s="39" t="s">
        <v>2081</v>
      </c>
      <c r="Q1116" s="37">
        <v>10</v>
      </c>
      <c r="R1116" s="38" t="s">
        <v>38</v>
      </c>
      <c r="S1116" s="36" t="s">
        <v>3744</v>
      </c>
      <c r="T1116" s="36" t="s">
        <v>4014</v>
      </c>
      <c r="U1116" s="22" t="str">
        <f>IFERROR(VLOOKUP(C1116,Mapping!B:H,5,0),"RBM to inform")</f>
        <v>BANGALORE</v>
      </c>
      <c r="V1116" s="22" t="str">
        <f>IFERROR(VLOOKUP(C1116,Mapping!B:H,6,0),"RBM to inform")</f>
        <v>BANGALORE ABM</v>
      </c>
      <c r="W1116" s="22" t="str">
        <f>IFERROR(VLOOKUP(C1116,Mapping!B:H,7,0),"RBM to inform")</f>
        <v>CHENNAI SM</v>
      </c>
    </row>
    <row r="1117" spans="1:23">
      <c r="A1117" s="39" t="s">
        <v>4925</v>
      </c>
      <c r="B1117" s="41">
        <v>44691</v>
      </c>
      <c r="C1117" s="39" t="s">
        <v>2081</v>
      </c>
      <c r="D1117" s="39" t="s">
        <v>1641</v>
      </c>
      <c r="E1117" s="39" t="s">
        <v>4188</v>
      </c>
      <c r="F1117" s="39" t="s">
        <v>4189</v>
      </c>
      <c r="G1117" s="39" t="s">
        <v>3741</v>
      </c>
      <c r="H1117" s="39" t="s">
        <v>4190</v>
      </c>
      <c r="I1117" s="39" t="s">
        <v>3742</v>
      </c>
      <c r="J1117" s="42">
        <v>10</v>
      </c>
      <c r="K1117" s="43">
        <v>13049.96</v>
      </c>
      <c r="L1117" s="43">
        <v>14615.96</v>
      </c>
      <c r="M1117" s="43">
        <v>1305</v>
      </c>
      <c r="N1117" s="39" t="s">
        <v>3743</v>
      </c>
      <c r="O1117" s="39" t="s">
        <v>4195</v>
      </c>
      <c r="P1117" s="39" t="s">
        <v>2081</v>
      </c>
      <c r="Q1117" s="37">
        <v>10</v>
      </c>
      <c r="R1117" s="38" t="s">
        <v>38</v>
      </c>
      <c r="S1117" s="36" t="s">
        <v>3744</v>
      </c>
      <c r="T1117" s="36" t="s">
        <v>4014</v>
      </c>
      <c r="U1117" s="22" t="str">
        <f>IFERROR(VLOOKUP(C1117,Mapping!B:H,5,0),"RBM to inform")</f>
        <v>BANGALORE</v>
      </c>
      <c r="V1117" s="22" t="str">
        <f>IFERROR(VLOOKUP(C1117,Mapping!B:H,6,0),"RBM to inform")</f>
        <v>BANGALORE ABM</v>
      </c>
      <c r="W1117" s="22" t="str">
        <f>IFERROR(VLOOKUP(C1117,Mapping!B:H,7,0),"RBM to inform")</f>
        <v>CHENNAI SM</v>
      </c>
    </row>
    <row r="1118" spans="1:23">
      <c r="A1118" s="39" t="s">
        <v>4926</v>
      </c>
      <c r="B1118" s="41">
        <v>44691</v>
      </c>
      <c r="C1118" s="39" t="s">
        <v>2080</v>
      </c>
      <c r="D1118" s="39" t="s">
        <v>1651</v>
      </c>
      <c r="E1118" s="39" t="s">
        <v>4197</v>
      </c>
      <c r="F1118" s="39" t="s">
        <v>4198</v>
      </c>
      <c r="G1118" s="39" t="s">
        <v>3741</v>
      </c>
      <c r="H1118" s="39" t="s">
        <v>4199</v>
      </c>
      <c r="I1118" s="39" t="s">
        <v>3742</v>
      </c>
      <c r="J1118" s="42">
        <v>60</v>
      </c>
      <c r="K1118" s="43">
        <v>39150.019999999997</v>
      </c>
      <c r="L1118" s="43">
        <v>43848.02</v>
      </c>
      <c r="M1118" s="43">
        <v>652.5</v>
      </c>
      <c r="N1118" s="39" t="s">
        <v>3743</v>
      </c>
      <c r="O1118" s="39" t="s">
        <v>4195</v>
      </c>
      <c r="P1118" s="39" t="s">
        <v>2080</v>
      </c>
      <c r="Q1118" s="37">
        <v>60</v>
      </c>
      <c r="R1118" s="38" t="s">
        <v>38</v>
      </c>
      <c r="S1118" s="36" t="s">
        <v>3744</v>
      </c>
      <c r="T1118" s="36" t="s">
        <v>4014</v>
      </c>
      <c r="U1118" s="22" t="str">
        <f>IFERROR(VLOOKUP(C1118,Mapping!B:H,5,0),"RBM to inform")</f>
        <v>BANGALORE</v>
      </c>
      <c r="V1118" s="22" t="str">
        <f>IFERROR(VLOOKUP(C1118,Mapping!B:H,6,0),"RBM to inform")</f>
        <v>BANGALORE ABM</v>
      </c>
      <c r="W1118" s="22" t="str">
        <f>IFERROR(VLOOKUP(C1118,Mapping!B:H,7,0),"RBM to inform")</f>
        <v>CHENNAI SM</v>
      </c>
    </row>
    <row r="1119" spans="1:23">
      <c r="A1119" s="39" t="s">
        <v>4926</v>
      </c>
      <c r="B1119" s="41">
        <v>44691</v>
      </c>
      <c r="C1119" s="39" t="s">
        <v>2080</v>
      </c>
      <c r="D1119" s="39" t="s">
        <v>1651</v>
      </c>
      <c r="E1119" s="39" t="s">
        <v>4188</v>
      </c>
      <c r="F1119" s="39" t="s">
        <v>4189</v>
      </c>
      <c r="G1119" s="39" t="s">
        <v>3741</v>
      </c>
      <c r="H1119" s="39" t="s">
        <v>4190</v>
      </c>
      <c r="I1119" s="39" t="s">
        <v>3742</v>
      </c>
      <c r="J1119" s="42">
        <v>25</v>
      </c>
      <c r="K1119" s="43">
        <v>32625.01</v>
      </c>
      <c r="L1119" s="43">
        <v>36540.01</v>
      </c>
      <c r="M1119" s="43">
        <v>1305</v>
      </c>
      <c r="N1119" s="39" t="s">
        <v>3743</v>
      </c>
      <c r="O1119" s="39" t="s">
        <v>4195</v>
      </c>
      <c r="P1119" s="39" t="s">
        <v>2080</v>
      </c>
      <c r="Q1119" s="37">
        <v>25</v>
      </c>
      <c r="R1119" s="38" t="s">
        <v>38</v>
      </c>
      <c r="S1119" s="36" t="s">
        <v>3744</v>
      </c>
      <c r="T1119" s="36" t="s">
        <v>4014</v>
      </c>
      <c r="U1119" s="22" t="str">
        <f>IFERROR(VLOOKUP(C1119,Mapping!B:H,5,0),"RBM to inform")</f>
        <v>BANGALORE</v>
      </c>
      <c r="V1119" s="22" t="str">
        <f>IFERROR(VLOOKUP(C1119,Mapping!B:H,6,0),"RBM to inform")</f>
        <v>BANGALORE ABM</v>
      </c>
      <c r="W1119" s="22" t="str">
        <f>IFERROR(VLOOKUP(C1119,Mapping!B:H,7,0),"RBM to inform")</f>
        <v>CHENNAI SM</v>
      </c>
    </row>
    <row r="1120" spans="1:23">
      <c r="A1120" s="39" t="s">
        <v>4927</v>
      </c>
      <c r="B1120" s="41">
        <v>44691</v>
      </c>
      <c r="C1120" s="39" t="s">
        <v>2116</v>
      </c>
      <c r="D1120" s="39" t="s">
        <v>390</v>
      </c>
      <c r="E1120" s="39" t="s">
        <v>4183</v>
      </c>
      <c r="F1120" s="39" t="s">
        <v>4184</v>
      </c>
      <c r="G1120" s="39" t="s">
        <v>3741</v>
      </c>
      <c r="H1120" s="39" t="s">
        <v>4185</v>
      </c>
      <c r="I1120" s="39" t="s">
        <v>3742</v>
      </c>
      <c r="J1120" s="42">
        <v>10</v>
      </c>
      <c r="K1120" s="43">
        <v>13050</v>
      </c>
      <c r="L1120" s="43">
        <v>14616</v>
      </c>
      <c r="M1120" s="43">
        <v>1305</v>
      </c>
      <c r="N1120" s="39" t="s">
        <v>3743</v>
      </c>
      <c r="O1120" s="39" t="s">
        <v>4195</v>
      </c>
      <c r="P1120" s="39" t="s">
        <v>2116</v>
      </c>
      <c r="Q1120" s="37">
        <v>10</v>
      </c>
      <c r="R1120" s="38" t="s">
        <v>38</v>
      </c>
      <c r="S1120" s="36" t="s">
        <v>3744</v>
      </c>
      <c r="T1120" s="36" t="s">
        <v>4014</v>
      </c>
      <c r="U1120" s="22" t="str">
        <f>IFERROR(VLOOKUP(C1120,Mapping!B:H,5,0),"RBM to inform")</f>
        <v>BANGALORE</v>
      </c>
      <c r="V1120" s="22" t="str">
        <f>IFERROR(VLOOKUP(C1120,Mapping!B:H,6,0),"RBM to inform")</f>
        <v>BANGALORE ABM</v>
      </c>
      <c r="W1120" s="22" t="str">
        <f>IFERROR(VLOOKUP(C1120,Mapping!B:H,7,0),"RBM to inform")</f>
        <v>CHENNAI SM</v>
      </c>
    </row>
    <row r="1121" spans="1:23">
      <c r="A1121" s="39" t="s">
        <v>4927</v>
      </c>
      <c r="B1121" s="41">
        <v>44691</v>
      </c>
      <c r="C1121" s="39" t="s">
        <v>2116</v>
      </c>
      <c r="D1121" s="39" t="s">
        <v>390</v>
      </c>
      <c r="E1121" s="39" t="s">
        <v>4188</v>
      </c>
      <c r="F1121" s="39" t="s">
        <v>4189</v>
      </c>
      <c r="G1121" s="39" t="s">
        <v>3741</v>
      </c>
      <c r="H1121" s="39" t="s">
        <v>4190</v>
      </c>
      <c r="I1121" s="39" t="s">
        <v>3742</v>
      </c>
      <c r="J1121" s="42">
        <v>20</v>
      </c>
      <c r="K1121" s="43">
        <v>26100</v>
      </c>
      <c r="L1121" s="43">
        <v>29232</v>
      </c>
      <c r="M1121" s="43">
        <v>1305</v>
      </c>
      <c r="N1121" s="39" t="s">
        <v>3743</v>
      </c>
      <c r="O1121" s="39" t="s">
        <v>4195</v>
      </c>
      <c r="P1121" s="39" t="s">
        <v>2116</v>
      </c>
      <c r="Q1121" s="37">
        <v>20</v>
      </c>
      <c r="R1121" s="38" t="s">
        <v>38</v>
      </c>
      <c r="S1121" s="36" t="s">
        <v>3744</v>
      </c>
      <c r="T1121" s="36" t="s">
        <v>4014</v>
      </c>
      <c r="U1121" s="22" t="str">
        <f>IFERROR(VLOOKUP(C1121,Mapping!B:H,5,0),"RBM to inform")</f>
        <v>BANGALORE</v>
      </c>
      <c r="V1121" s="22" t="str">
        <f>IFERROR(VLOOKUP(C1121,Mapping!B:H,6,0),"RBM to inform")</f>
        <v>BANGALORE ABM</v>
      </c>
      <c r="W1121" s="22" t="str">
        <f>IFERROR(VLOOKUP(C1121,Mapping!B:H,7,0),"RBM to inform")</f>
        <v>CHENNAI SM</v>
      </c>
    </row>
    <row r="1122" spans="1:23">
      <c r="A1122" s="39" t="s">
        <v>4928</v>
      </c>
      <c r="B1122" s="41">
        <v>44691</v>
      </c>
      <c r="C1122" s="39" t="s">
        <v>2099</v>
      </c>
      <c r="D1122" s="39" t="s">
        <v>43</v>
      </c>
      <c r="E1122" s="39" t="s">
        <v>4135</v>
      </c>
      <c r="F1122" s="39" t="s">
        <v>4136</v>
      </c>
      <c r="G1122" s="39" t="s">
        <v>3741</v>
      </c>
      <c r="H1122" s="39" t="s">
        <v>4193</v>
      </c>
      <c r="I1122" s="39" t="s">
        <v>3742</v>
      </c>
      <c r="J1122" s="42">
        <v>5</v>
      </c>
      <c r="K1122" s="43">
        <v>1632.83</v>
      </c>
      <c r="L1122" s="43">
        <v>1828.77</v>
      </c>
      <c r="M1122" s="43">
        <v>326.57</v>
      </c>
      <c r="N1122" s="39" t="s">
        <v>3743</v>
      </c>
      <c r="O1122" s="39" t="s">
        <v>4195</v>
      </c>
      <c r="P1122" s="39" t="s">
        <v>2099</v>
      </c>
      <c r="Q1122" s="37">
        <v>5</v>
      </c>
      <c r="R1122" s="38" t="s">
        <v>38</v>
      </c>
      <c r="S1122" s="36" t="s">
        <v>3744</v>
      </c>
      <c r="T1122" s="36" t="s">
        <v>4014</v>
      </c>
      <c r="U1122" s="22" t="str">
        <f>IFERROR(VLOOKUP(C1122,Mapping!B:H,5,0),"RBM to inform")</f>
        <v>BANGALORE</v>
      </c>
      <c r="V1122" s="22" t="str">
        <f>IFERROR(VLOOKUP(C1122,Mapping!B:H,6,0),"RBM to inform")</f>
        <v>BANGALORE ABM</v>
      </c>
      <c r="W1122" s="22" t="str">
        <f>IFERROR(VLOOKUP(C1122,Mapping!B:H,7,0),"RBM to inform")</f>
        <v>CHENNAI SM</v>
      </c>
    </row>
    <row r="1123" spans="1:23">
      <c r="A1123" s="39" t="s">
        <v>4928</v>
      </c>
      <c r="B1123" s="41">
        <v>44691</v>
      </c>
      <c r="C1123" s="39" t="s">
        <v>2099</v>
      </c>
      <c r="D1123" s="39" t="s">
        <v>43</v>
      </c>
      <c r="E1123" s="39" t="s">
        <v>4197</v>
      </c>
      <c r="F1123" s="39" t="s">
        <v>4198</v>
      </c>
      <c r="G1123" s="39" t="s">
        <v>3741</v>
      </c>
      <c r="H1123" s="39" t="s">
        <v>4199</v>
      </c>
      <c r="I1123" s="39" t="s">
        <v>3742</v>
      </c>
      <c r="J1123" s="42">
        <v>10</v>
      </c>
      <c r="K1123" s="43">
        <v>6524.92</v>
      </c>
      <c r="L1123" s="43">
        <v>7307.92</v>
      </c>
      <c r="M1123" s="43">
        <v>652.5</v>
      </c>
      <c r="N1123" s="39" t="s">
        <v>3743</v>
      </c>
      <c r="O1123" s="39" t="s">
        <v>4195</v>
      </c>
      <c r="P1123" s="39" t="s">
        <v>2099</v>
      </c>
      <c r="Q1123" s="37">
        <v>10</v>
      </c>
      <c r="R1123" s="38" t="s">
        <v>38</v>
      </c>
      <c r="S1123" s="36" t="s">
        <v>3744</v>
      </c>
      <c r="T1123" s="36" t="s">
        <v>4014</v>
      </c>
      <c r="U1123" s="22" t="str">
        <f>IFERROR(VLOOKUP(C1123,Mapping!B:H,5,0),"RBM to inform")</f>
        <v>BANGALORE</v>
      </c>
      <c r="V1123" s="22" t="str">
        <f>IFERROR(VLOOKUP(C1123,Mapping!B:H,6,0),"RBM to inform")</f>
        <v>BANGALORE ABM</v>
      </c>
      <c r="W1123" s="22" t="str">
        <f>IFERROR(VLOOKUP(C1123,Mapping!B:H,7,0),"RBM to inform")</f>
        <v>CHENNAI SM</v>
      </c>
    </row>
    <row r="1124" spans="1:23">
      <c r="A1124" s="39" t="s">
        <v>4929</v>
      </c>
      <c r="B1124" s="41">
        <v>44691</v>
      </c>
      <c r="C1124" s="39" t="s">
        <v>2073</v>
      </c>
      <c r="D1124" s="39" t="s">
        <v>1743</v>
      </c>
      <c r="E1124" s="39" t="s">
        <v>4135</v>
      </c>
      <c r="F1124" s="39" t="s">
        <v>4136</v>
      </c>
      <c r="G1124" s="39" t="s">
        <v>3741</v>
      </c>
      <c r="H1124" s="39" t="s">
        <v>4193</v>
      </c>
      <c r="I1124" s="39" t="s">
        <v>3742</v>
      </c>
      <c r="J1124" s="42">
        <v>119</v>
      </c>
      <c r="K1124" s="43">
        <v>38861.839999999997</v>
      </c>
      <c r="L1124" s="43">
        <v>43525.26</v>
      </c>
      <c r="M1124" s="43">
        <v>326.57</v>
      </c>
      <c r="N1124" s="39" t="s">
        <v>3743</v>
      </c>
      <c r="O1124" s="39" t="s">
        <v>4195</v>
      </c>
      <c r="P1124" s="39" t="s">
        <v>2073</v>
      </c>
      <c r="Q1124" s="37">
        <v>119</v>
      </c>
      <c r="R1124" s="38" t="s">
        <v>38</v>
      </c>
      <c r="S1124" s="36" t="s">
        <v>3744</v>
      </c>
      <c r="T1124" s="36" t="s">
        <v>4014</v>
      </c>
      <c r="U1124" s="22" t="str">
        <f>IFERROR(VLOOKUP(C1124,Mapping!B:H,5,0),"RBM to inform")</f>
        <v>BANGALORE</v>
      </c>
      <c r="V1124" s="22" t="str">
        <f>IFERROR(VLOOKUP(C1124,Mapping!B:H,6,0),"RBM to inform")</f>
        <v>BANGALORE ABM</v>
      </c>
      <c r="W1124" s="22" t="str">
        <f>IFERROR(VLOOKUP(C1124,Mapping!B:H,7,0),"RBM to inform")</f>
        <v>CHENNAI SM</v>
      </c>
    </row>
    <row r="1125" spans="1:23">
      <c r="A1125" s="39" t="s">
        <v>4929</v>
      </c>
      <c r="B1125" s="41">
        <v>44691</v>
      </c>
      <c r="C1125" s="39" t="s">
        <v>2073</v>
      </c>
      <c r="D1125" s="39" t="s">
        <v>1743</v>
      </c>
      <c r="E1125" s="39" t="s">
        <v>4183</v>
      </c>
      <c r="F1125" s="39" t="s">
        <v>4184</v>
      </c>
      <c r="G1125" s="39" t="s">
        <v>3741</v>
      </c>
      <c r="H1125" s="39" t="s">
        <v>4185</v>
      </c>
      <c r="I1125" s="39" t="s">
        <v>3742</v>
      </c>
      <c r="J1125" s="42">
        <v>14</v>
      </c>
      <c r="K1125" s="43">
        <v>18270</v>
      </c>
      <c r="L1125" s="43">
        <v>20462.400000000001</v>
      </c>
      <c r="M1125" s="43">
        <v>1305</v>
      </c>
      <c r="N1125" s="39" t="s">
        <v>3743</v>
      </c>
      <c r="O1125" s="39" t="s">
        <v>4195</v>
      </c>
      <c r="P1125" s="39" t="s">
        <v>2073</v>
      </c>
      <c r="Q1125" s="37">
        <v>14</v>
      </c>
      <c r="R1125" s="38" t="s">
        <v>38</v>
      </c>
      <c r="S1125" s="36" t="s">
        <v>3744</v>
      </c>
      <c r="T1125" s="36" t="s">
        <v>4014</v>
      </c>
      <c r="U1125" s="22" t="str">
        <f>IFERROR(VLOOKUP(C1125,Mapping!B:H,5,0),"RBM to inform")</f>
        <v>BANGALORE</v>
      </c>
      <c r="V1125" s="22" t="str">
        <f>IFERROR(VLOOKUP(C1125,Mapping!B:H,6,0),"RBM to inform")</f>
        <v>BANGALORE ABM</v>
      </c>
      <c r="W1125" s="22" t="str">
        <f>IFERROR(VLOOKUP(C1125,Mapping!B:H,7,0),"RBM to inform")</f>
        <v>CHENNAI SM</v>
      </c>
    </row>
    <row r="1126" spans="1:23">
      <c r="A1126" s="39" t="s">
        <v>4929</v>
      </c>
      <c r="B1126" s="41">
        <v>44691</v>
      </c>
      <c r="C1126" s="39" t="s">
        <v>2073</v>
      </c>
      <c r="D1126" s="39" t="s">
        <v>1743</v>
      </c>
      <c r="E1126" s="39" t="s">
        <v>4188</v>
      </c>
      <c r="F1126" s="39" t="s">
        <v>4189</v>
      </c>
      <c r="G1126" s="39" t="s">
        <v>3741</v>
      </c>
      <c r="H1126" s="39" t="s">
        <v>4190</v>
      </c>
      <c r="I1126" s="39" t="s">
        <v>3742</v>
      </c>
      <c r="J1126" s="42">
        <v>62</v>
      </c>
      <c r="K1126" s="43">
        <v>80910.009999999995</v>
      </c>
      <c r="L1126" s="43">
        <v>90619.21</v>
      </c>
      <c r="M1126" s="43">
        <v>1305</v>
      </c>
      <c r="N1126" s="39" t="s">
        <v>3743</v>
      </c>
      <c r="O1126" s="39" t="s">
        <v>4195</v>
      </c>
      <c r="P1126" s="39" t="s">
        <v>2073</v>
      </c>
      <c r="Q1126" s="37">
        <v>62</v>
      </c>
      <c r="R1126" s="38" t="s">
        <v>38</v>
      </c>
      <c r="S1126" s="36" t="s">
        <v>3744</v>
      </c>
      <c r="T1126" s="36" t="s">
        <v>4014</v>
      </c>
      <c r="U1126" s="22" t="str">
        <f>IFERROR(VLOOKUP(C1126,Mapping!B:H,5,0),"RBM to inform")</f>
        <v>BANGALORE</v>
      </c>
      <c r="V1126" s="22" t="str">
        <f>IFERROR(VLOOKUP(C1126,Mapping!B:H,6,0),"RBM to inform")</f>
        <v>BANGALORE ABM</v>
      </c>
      <c r="W1126" s="22" t="str">
        <f>IFERROR(VLOOKUP(C1126,Mapping!B:H,7,0),"RBM to inform")</f>
        <v>CHENNAI SM</v>
      </c>
    </row>
    <row r="1127" spans="1:23">
      <c r="A1127" s="39" t="s">
        <v>4930</v>
      </c>
      <c r="B1127" s="41">
        <v>44691</v>
      </c>
      <c r="C1127" s="39" t="s">
        <v>2086</v>
      </c>
      <c r="D1127" s="39" t="s">
        <v>611</v>
      </c>
      <c r="E1127" s="39" t="s">
        <v>4135</v>
      </c>
      <c r="F1127" s="39" t="s">
        <v>4136</v>
      </c>
      <c r="G1127" s="39" t="s">
        <v>3741</v>
      </c>
      <c r="H1127" s="39" t="s">
        <v>4193</v>
      </c>
      <c r="I1127" s="39" t="s">
        <v>3742</v>
      </c>
      <c r="J1127" s="42">
        <v>10</v>
      </c>
      <c r="K1127" s="43">
        <v>3265.71</v>
      </c>
      <c r="L1127" s="43">
        <v>3657.59</v>
      </c>
      <c r="M1127" s="43">
        <v>326.57</v>
      </c>
      <c r="N1127" s="39" t="s">
        <v>3743</v>
      </c>
      <c r="O1127" s="39" t="s">
        <v>4195</v>
      </c>
      <c r="P1127" s="39" t="s">
        <v>2086</v>
      </c>
      <c r="Q1127" s="37">
        <v>10</v>
      </c>
      <c r="R1127" s="38" t="s">
        <v>38</v>
      </c>
      <c r="S1127" s="36" t="s">
        <v>3744</v>
      </c>
      <c r="T1127" s="36" t="s">
        <v>4014</v>
      </c>
      <c r="U1127" s="22" t="str">
        <f>IFERROR(VLOOKUP(C1127,Mapping!B:H,5,0),"RBM to inform")</f>
        <v>BANGALORE</v>
      </c>
      <c r="V1127" s="22" t="str">
        <f>IFERROR(VLOOKUP(C1127,Mapping!B:H,6,0),"RBM to inform")</f>
        <v>BANGALORE ABM</v>
      </c>
      <c r="W1127" s="22" t="str">
        <f>IFERROR(VLOOKUP(C1127,Mapping!B:H,7,0),"RBM to inform")</f>
        <v>CHENNAI SM</v>
      </c>
    </row>
    <row r="1128" spans="1:23">
      <c r="A1128" s="39" t="s">
        <v>4930</v>
      </c>
      <c r="B1128" s="41">
        <v>44691</v>
      </c>
      <c r="C1128" s="39" t="s">
        <v>2086</v>
      </c>
      <c r="D1128" s="39" t="s">
        <v>611</v>
      </c>
      <c r="E1128" s="39" t="s">
        <v>4183</v>
      </c>
      <c r="F1128" s="39" t="s">
        <v>4184</v>
      </c>
      <c r="G1128" s="39" t="s">
        <v>3741</v>
      </c>
      <c r="H1128" s="39" t="s">
        <v>4185</v>
      </c>
      <c r="I1128" s="39" t="s">
        <v>3742</v>
      </c>
      <c r="J1128" s="42">
        <v>5</v>
      </c>
      <c r="K1128" s="43">
        <v>6525.02</v>
      </c>
      <c r="L1128" s="43">
        <v>7308.02</v>
      </c>
      <c r="M1128" s="43">
        <v>1305</v>
      </c>
      <c r="N1128" s="39" t="s">
        <v>3743</v>
      </c>
      <c r="O1128" s="39" t="s">
        <v>4195</v>
      </c>
      <c r="P1128" s="39" t="s">
        <v>2086</v>
      </c>
      <c r="Q1128" s="37">
        <v>5</v>
      </c>
      <c r="R1128" s="38" t="s">
        <v>38</v>
      </c>
      <c r="S1128" s="36" t="s">
        <v>3744</v>
      </c>
      <c r="T1128" s="36" t="s">
        <v>4014</v>
      </c>
      <c r="U1128" s="22" t="str">
        <f>IFERROR(VLOOKUP(C1128,Mapping!B:H,5,0),"RBM to inform")</f>
        <v>BANGALORE</v>
      </c>
      <c r="V1128" s="22" t="str">
        <f>IFERROR(VLOOKUP(C1128,Mapping!B:H,6,0),"RBM to inform")</f>
        <v>BANGALORE ABM</v>
      </c>
      <c r="W1128" s="22" t="str">
        <f>IFERROR(VLOOKUP(C1128,Mapping!B:H,7,0),"RBM to inform")</f>
        <v>CHENNAI SM</v>
      </c>
    </row>
    <row r="1129" spans="1:23">
      <c r="A1129" s="39" t="s">
        <v>5022</v>
      </c>
      <c r="B1129" s="41">
        <v>44692</v>
      </c>
      <c r="C1129" s="39" t="s">
        <v>2093</v>
      </c>
      <c r="D1129" s="39" t="s">
        <v>1107</v>
      </c>
      <c r="E1129" s="39" t="s">
        <v>4135</v>
      </c>
      <c r="F1129" s="39" t="s">
        <v>4136</v>
      </c>
      <c r="G1129" s="39" t="s">
        <v>3741</v>
      </c>
      <c r="H1129" s="39" t="s">
        <v>4193</v>
      </c>
      <c r="I1129" s="39" t="s">
        <v>3742</v>
      </c>
      <c r="J1129" s="42">
        <v>10</v>
      </c>
      <c r="K1129" s="43">
        <v>3265.72</v>
      </c>
      <c r="L1129" s="43">
        <v>3657.6</v>
      </c>
      <c r="M1129" s="43">
        <v>326.57</v>
      </c>
      <c r="N1129" s="39" t="s">
        <v>3743</v>
      </c>
      <c r="O1129" s="39" t="s">
        <v>4195</v>
      </c>
      <c r="P1129" s="39" t="s">
        <v>2093</v>
      </c>
      <c r="Q1129" s="37">
        <v>10</v>
      </c>
      <c r="R1129" s="38" t="s">
        <v>38</v>
      </c>
      <c r="S1129" s="36" t="s">
        <v>3744</v>
      </c>
      <c r="T1129" s="36" t="s">
        <v>4014</v>
      </c>
      <c r="U1129" s="22" t="str">
        <f>IFERROR(VLOOKUP(C1129,Mapping!B:H,5,0),"RBM to inform")</f>
        <v>BANGALORE</v>
      </c>
      <c r="V1129" s="22" t="str">
        <f>IFERROR(VLOOKUP(C1129,Mapping!B:H,6,0),"RBM to inform")</f>
        <v>BANGALORE ABM</v>
      </c>
      <c r="W1129" s="22" t="str">
        <f>IFERROR(VLOOKUP(C1129,Mapping!B:H,7,0),"RBM to inform")</f>
        <v>CHENNAI SM</v>
      </c>
    </row>
    <row r="1130" spans="1:23">
      <c r="A1130" s="39" t="s">
        <v>5022</v>
      </c>
      <c r="B1130" s="41">
        <v>44692</v>
      </c>
      <c r="C1130" s="39" t="s">
        <v>2093</v>
      </c>
      <c r="D1130" s="39" t="s">
        <v>1107</v>
      </c>
      <c r="E1130" s="39" t="s">
        <v>4183</v>
      </c>
      <c r="F1130" s="39" t="s">
        <v>4184</v>
      </c>
      <c r="G1130" s="39" t="s">
        <v>3741</v>
      </c>
      <c r="H1130" s="39" t="s">
        <v>4185</v>
      </c>
      <c r="I1130" s="39" t="s">
        <v>3742</v>
      </c>
      <c r="J1130" s="42">
        <v>15</v>
      </c>
      <c r="K1130" s="43">
        <v>19575.09</v>
      </c>
      <c r="L1130" s="43">
        <v>21924.09</v>
      </c>
      <c r="M1130" s="43">
        <v>1305</v>
      </c>
      <c r="N1130" s="39" t="s">
        <v>3743</v>
      </c>
      <c r="O1130" s="39" t="s">
        <v>4195</v>
      </c>
      <c r="P1130" s="39" t="s">
        <v>2093</v>
      </c>
      <c r="Q1130" s="37">
        <v>15</v>
      </c>
      <c r="R1130" s="38" t="s">
        <v>38</v>
      </c>
      <c r="S1130" s="36" t="s">
        <v>3744</v>
      </c>
      <c r="T1130" s="36" t="s">
        <v>4014</v>
      </c>
      <c r="U1130" s="22" t="str">
        <f>IFERROR(VLOOKUP(C1130,Mapping!B:H,5,0),"RBM to inform")</f>
        <v>BANGALORE</v>
      </c>
      <c r="V1130" s="22" t="str">
        <f>IFERROR(VLOOKUP(C1130,Mapping!B:H,6,0),"RBM to inform")</f>
        <v>BANGALORE ABM</v>
      </c>
      <c r="W1130" s="22" t="str">
        <f>IFERROR(VLOOKUP(C1130,Mapping!B:H,7,0),"RBM to inform")</f>
        <v>CHENNAI SM</v>
      </c>
    </row>
    <row r="1131" spans="1:23">
      <c r="A1131" s="39" t="s">
        <v>5022</v>
      </c>
      <c r="B1131" s="41">
        <v>44692</v>
      </c>
      <c r="C1131" s="39" t="s">
        <v>2093</v>
      </c>
      <c r="D1131" s="39" t="s">
        <v>1107</v>
      </c>
      <c r="E1131" s="39" t="s">
        <v>4188</v>
      </c>
      <c r="F1131" s="39" t="s">
        <v>4189</v>
      </c>
      <c r="G1131" s="39" t="s">
        <v>3741</v>
      </c>
      <c r="H1131" s="39" t="s">
        <v>4190</v>
      </c>
      <c r="I1131" s="39" t="s">
        <v>3742</v>
      </c>
      <c r="J1131" s="42">
        <v>5</v>
      </c>
      <c r="K1131" s="43">
        <v>6525.03</v>
      </c>
      <c r="L1131" s="43">
        <v>7308.03</v>
      </c>
      <c r="M1131" s="43">
        <v>1305</v>
      </c>
      <c r="N1131" s="39" t="s">
        <v>3743</v>
      </c>
      <c r="O1131" s="39" t="s">
        <v>4195</v>
      </c>
      <c r="P1131" s="39" t="s">
        <v>2093</v>
      </c>
      <c r="Q1131" s="37">
        <v>5</v>
      </c>
      <c r="R1131" s="38" t="s">
        <v>38</v>
      </c>
      <c r="S1131" s="36" t="s">
        <v>3744</v>
      </c>
      <c r="T1131" s="36" t="s">
        <v>4014</v>
      </c>
      <c r="U1131" s="22" t="str">
        <f>IFERROR(VLOOKUP(C1131,Mapping!B:H,5,0),"RBM to inform")</f>
        <v>BANGALORE</v>
      </c>
      <c r="V1131" s="22" t="str">
        <f>IFERROR(VLOOKUP(C1131,Mapping!B:H,6,0),"RBM to inform")</f>
        <v>BANGALORE ABM</v>
      </c>
      <c r="W1131" s="22" t="str">
        <f>IFERROR(VLOOKUP(C1131,Mapping!B:H,7,0),"RBM to inform")</f>
        <v>CHENNAI SM</v>
      </c>
    </row>
    <row r="1132" spans="1:23">
      <c r="A1132" s="39" t="s">
        <v>5023</v>
      </c>
      <c r="B1132" s="41">
        <v>44692</v>
      </c>
      <c r="C1132" s="39" t="s">
        <v>2081</v>
      </c>
      <c r="D1132" s="39" t="s">
        <v>1641</v>
      </c>
      <c r="E1132" s="39" t="s">
        <v>4135</v>
      </c>
      <c r="F1132" s="39" t="s">
        <v>4136</v>
      </c>
      <c r="G1132" s="39" t="s">
        <v>3741</v>
      </c>
      <c r="H1132" s="39" t="s">
        <v>4193</v>
      </c>
      <c r="I1132" s="39" t="s">
        <v>3742</v>
      </c>
      <c r="J1132" s="42">
        <v>20</v>
      </c>
      <c r="K1132" s="43">
        <v>6531.41</v>
      </c>
      <c r="L1132" s="43">
        <v>7315.17</v>
      </c>
      <c r="M1132" s="43">
        <v>326.57</v>
      </c>
      <c r="N1132" s="39" t="s">
        <v>3743</v>
      </c>
      <c r="O1132" s="39" t="s">
        <v>4195</v>
      </c>
      <c r="P1132" s="39" t="s">
        <v>2081</v>
      </c>
      <c r="Q1132" s="37">
        <v>20</v>
      </c>
      <c r="R1132" s="38" t="s">
        <v>38</v>
      </c>
      <c r="S1132" s="36" t="s">
        <v>3744</v>
      </c>
      <c r="T1132" s="36" t="s">
        <v>4014</v>
      </c>
      <c r="U1132" s="22" t="str">
        <f>IFERROR(VLOOKUP(C1132,Mapping!B:H,5,0),"RBM to inform")</f>
        <v>BANGALORE</v>
      </c>
      <c r="V1132" s="22" t="str">
        <f>IFERROR(VLOOKUP(C1132,Mapping!B:H,6,0),"RBM to inform")</f>
        <v>BANGALORE ABM</v>
      </c>
      <c r="W1132" s="22" t="str">
        <f>IFERROR(VLOOKUP(C1132,Mapping!B:H,7,0),"RBM to inform")</f>
        <v>CHENNAI SM</v>
      </c>
    </row>
    <row r="1133" spans="1:23">
      <c r="A1133" s="39" t="s">
        <v>5023</v>
      </c>
      <c r="B1133" s="41">
        <v>44692</v>
      </c>
      <c r="C1133" s="39" t="s">
        <v>2081</v>
      </c>
      <c r="D1133" s="39" t="s">
        <v>1641</v>
      </c>
      <c r="E1133" s="39" t="s">
        <v>4197</v>
      </c>
      <c r="F1133" s="39" t="s">
        <v>4198</v>
      </c>
      <c r="G1133" s="39" t="s">
        <v>3741</v>
      </c>
      <c r="H1133" s="39" t="s">
        <v>4199</v>
      </c>
      <c r="I1133" s="39" t="s">
        <v>3742</v>
      </c>
      <c r="J1133" s="42">
        <v>20</v>
      </c>
      <c r="K1133" s="43">
        <v>13050.03</v>
      </c>
      <c r="L1133" s="43">
        <v>14616.03</v>
      </c>
      <c r="M1133" s="43">
        <v>652.5</v>
      </c>
      <c r="N1133" s="39" t="s">
        <v>3743</v>
      </c>
      <c r="O1133" s="39" t="s">
        <v>4195</v>
      </c>
      <c r="P1133" s="39" t="s">
        <v>2081</v>
      </c>
      <c r="Q1133" s="37">
        <v>20</v>
      </c>
      <c r="R1133" s="38" t="s">
        <v>38</v>
      </c>
      <c r="S1133" s="36" t="s">
        <v>3744</v>
      </c>
      <c r="T1133" s="36" t="s">
        <v>4014</v>
      </c>
      <c r="U1133" s="22" t="str">
        <f>IFERROR(VLOOKUP(C1133,Mapping!B:H,5,0),"RBM to inform")</f>
        <v>BANGALORE</v>
      </c>
      <c r="V1133" s="22" t="str">
        <f>IFERROR(VLOOKUP(C1133,Mapping!B:H,6,0),"RBM to inform")</f>
        <v>BANGALORE ABM</v>
      </c>
      <c r="W1133" s="22" t="str">
        <f>IFERROR(VLOOKUP(C1133,Mapping!B:H,7,0),"RBM to inform")</f>
        <v>CHENNAI SM</v>
      </c>
    </row>
    <row r="1134" spans="1:23">
      <c r="A1134" s="39" t="s">
        <v>5023</v>
      </c>
      <c r="B1134" s="41">
        <v>44692</v>
      </c>
      <c r="C1134" s="39" t="s">
        <v>2081</v>
      </c>
      <c r="D1134" s="39" t="s">
        <v>1641</v>
      </c>
      <c r="E1134" s="39" t="s">
        <v>4183</v>
      </c>
      <c r="F1134" s="39" t="s">
        <v>4184</v>
      </c>
      <c r="G1134" s="39" t="s">
        <v>3741</v>
      </c>
      <c r="H1134" s="39" t="s">
        <v>4185</v>
      </c>
      <c r="I1134" s="39" t="s">
        <v>3742</v>
      </c>
      <c r="J1134" s="42">
        <v>10</v>
      </c>
      <c r="K1134" s="43">
        <v>13050.03</v>
      </c>
      <c r="L1134" s="43">
        <v>14616.03</v>
      </c>
      <c r="M1134" s="43">
        <v>1305</v>
      </c>
      <c r="N1134" s="39" t="s">
        <v>3743</v>
      </c>
      <c r="O1134" s="39" t="s">
        <v>4195</v>
      </c>
      <c r="P1134" s="39" t="s">
        <v>2081</v>
      </c>
      <c r="Q1134" s="37">
        <v>10</v>
      </c>
      <c r="R1134" s="38" t="s">
        <v>38</v>
      </c>
      <c r="S1134" s="36" t="s">
        <v>3744</v>
      </c>
      <c r="T1134" s="36" t="s">
        <v>4014</v>
      </c>
      <c r="U1134" s="22" t="str">
        <f>IFERROR(VLOOKUP(C1134,Mapping!B:H,5,0),"RBM to inform")</f>
        <v>BANGALORE</v>
      </c>
      <c r="V1134" s="22" t="str">
        <f>IFERROR(VLOOKUP(C1134,Mapping!B:H,6,0),"RBM to inform")</f>
        <v>BANGALORE ABM</v>
      </c>
      <c r="W1134" s="22" t="str">
        <f>IFERROR(VLOOKUP(C1134,Mapping!B:H,7,0),"RBM to inform")</f>
        <v>CHENNAI SM</v>
      </c>
    </row>
    <row r="1135" spans="1:23">
      <c r="A1135" s="39" t="s">
        <v>5023</v>
      </c>
      <c r="B1135" s="41">
        <v>44692</v>
      </c>
      <c r="C1135" s="39" t="s">
        <v>2081</v>
      </c>
      <c r="D1135" s="39" t="s">
        <v>1641</v>
      </c>
      <c r="E1135" s="39" t="s">
        <v>4188</v>
      </c>
      <c r="F1135" s="39" t="s">
        <v>4189</v>
      </c>
      <c r="G1135" s="39" t="s">
        <v>3741</v>
      </c>
      <c r="H1135" s="39" t="s">
        <v>4190</v>
      </c>
      <c r="I1135" s="39" t="s">
        <v>3742</v>
      </c>
      <c r="J1135" s="42">
        <v>10</v>
      </c>
      <c r="K1135" s="43">
        <v>13050.03</v>
      </c>
      <c r="L1135" s="43">
        <v>14616.03</v>
      </c>
      <c r="M1135" s="43">
        <v>1305</v>
      </c>
      <c r="N1135" s="39" t="s">
        <v>3743</v>
      </c>
      <c r="O1135" s="39" t="s">
        <v>4195</v>
      </c>
      <c r="P1135" s="39" t="s">
        <v>2081</v>
      </c>
      <c r="Q1135" s="37">
        <v>10</v>
      </c>
      <c r="R1135" s="38" t="s">
        <v>38</v>
      </c>
      <c r="S1135" s="36" t="s">
        <v>3744</v>
      </c>
      <c r="T1135" s="36" t="s">
        <v>4014</v>
      </c>
      <c r="U1135" s="22" t="str">
        <f>IFERROR(VLOOKUP(C1135,Mapping!B:H,5,0),"RBM to inform")</f>
        <v>BANGALORE</v>
      </c>
      <c r="V1135" s="22" t="str">
        <f>IFERROR(VLOOKUP(C1135,Mapping!B:H,6,0),"RBM to inform")</f>
        <v>BANGALORE ABM</v>
      </c>
      <c r="W1135" s="22" t="str">
        <f>IFERROR(VLOOKUP(C1135,Mapping!B:H,7,0),"RBM to inform")</f>
        <v>CHENNAI SM</v>
      </c>
    </row>
    <row r="1136" spans="1:23">
      <c r="A1136" s="39" t="s">
        <v>5024</v>
      </c>
      <c r="B1136" s="41">
        <v>44692</v>
      </c>
      <c r="C1136" s="39" t="s">
        <v>2083</v>
      </c>
      <c r="D1136" s="39" t="s">
        <v>237</v>
      </c>
      <c r="E1136" s="39" t="s">
        <v>4197</v>
      </c>
      <c r="F1136" s="39" t="s">
        <v>4198</v>
      </c>
      <c r="G1136" s="39" t="s">
        <v>3741</v>
      </c>
      <c r="H1136" s="39" t="s">
        <v>4199</v>
      </c>
      <c r="I1136" s="39" t="s">
        <v>3742</v>
      </c>
      <c r="J1136" s="42">
        <v>10</v>
      </c>
      <c r="K1136" s="43">
        <v>6524.96</v>
      </c>
      <c r="L1136" s="43">
        <v>7307.96</v>
      </c>
      <c r="M1136" s="43">
        <v>652.5</v>
      </c>
      <c r="N1136" s="39" t="s">
        <v>3743</v>
      </c>
      <c r="O1136" s="39" t="s">
        <v>4195</v>
      </c>
      <c r="P1136" s="39" t="s">
        <v>2083</v>
      </c>
      <c r="Q1136" s="37">
        <v>10</v>
      </c>
      <c r="R1136" s="38" t="s">
        <v>38</v>
      </c>
      <c r="S1136" s="36" t="s">
        <v>3744</v>
      </c>
      <c r="T1136" s="36" t="s">
        <v>4014</v>
      </c>
      <c r="U1136" s="22" t="str">
        <f>IFERROR(VLOOKUP(C1136,Mapping!B:H,5,0),"RBM to inform")</f>
        <v>BANGALORE</v>
      </c>
      <c r="V1136" s="22" t="str">
        <f>IFERROR(VLOOKUP(C1136,Mapping!B:H,6,0),"RBM to inform")</f>
        <v>BANGALORE ABM</v>
      </c>
      <c r="W1136" s="22" t="str">
        <f>IFERROR(VLOOKUP(C1136,Mapping!B:H,7,0),"RBM to inform")</f>
        <v>CHENNAI SM</v>
      </c>
    </row>
    <row r="1137" spans="1:23">
      <c r="A1137" s="39" t="s">
        <v>5141</v>
      </c>
      <c r="B1137" s="41">
        <v>44693</v>
      </c>
      <c r="C1137" s="39" t="s">
        <v>2087</v>
      </c>
      <c r="D1137" s="39" t="s">
        <v>267</v>
      </c>
      <c r="E1137" s="39" t="s">
        <v>4135</v>
      </c>
      <c r="F1137" s="39" t="s">
        <v>4136</v>
      </c>
      <c r="G1137" s="39" t="s">
        <v>3741</v>
      </c>
      <c r="H1137" s="39" t="s">
        <v>4193</v>
      </c>
      <c r="I1137" s="39" t="s">
        <v>3742</v>
      </c>
      <c r="J1137" s="42">
        <v>10</v>
      </c>
      <c r="K1137" s="43">
        <v>3265.68</v>
      </c>
      <c r="L1137" s="43">
        <v>3657.56</v>
      </c>
      <c r="M1137" s="43">
        <v>326.57</v>
      </c>
      <c r="N1137" s="39" t="s">
        <v>3743</v>
      </c>
      <c r="O1137" s="39" t="s">
        <v>4195</v>
      </c>
      <c r="P1137" s="39" t="s">
        <v>2087</v>
      </c>
      <c r="Q1137" s="37">
        <v>10</v>
      </c>
      <c r="R1137" s="38" t="s">
        <v>38</v>
      </c>
      <c r="S1137" s="36" t="s">
        <v>3744</v>
      </c>
      <c r="T1137" s="36" t="s">
        <v>4014</v>
      </c>
      <c r="U1137" s="22" t="str">
        <f>IFERROR(VLOOKUP(C1137,Mapping!B:H,5,0),"RBM to inform")</f>
        <v>BANGALORE</v>
      </c>
      <c r="V1137" s="22" t="str">
        <f>IFERROR(VLOOKUP(C1137,Mapping!B:H,6,0),"RBM to inform")</f>
        <v>BANGALORE ABM</v>
      </c>
      <c r="W1137" s="22" t="str">
        <f>IFERROR(VLOOKUP(C1137,Mapping!B:H,7,0),"RBM to inform")</f>
        <v>CHENNAI SM</v>
      </c>
    </row>
    <row r="1138" spans="1:23">
      <c r="A1138" s="39" t="s">
        <v>5141</v>
      </c>
      <c r="B1138" s="41">
        <v>44693</v>
      </c>
      <c r="C1138" s="39" t="s">
        <v>2087</v>
      </c>
      <c r="D1138" s="39" t="s">
        <v>267</v>
      </c>
      <c r="E1138" s="39" t="s">
        <v>4183</v>
      </c>
      <c r="F1138" s="39" t="s">
        <v>4184</v>
      </c>
      <c r="G1138" s="39" t="s">
        <v>3741</v>
      </c>
      <c r="H1138" s="39" t="s">
        <v>4185</v>
      </c>
      <c r="I1138" s="39" t="s">
        <v>3742</v>
      </c>
      <c r="J1138" s="42">
        <v>5</v>
      </c>
      <c r="K1138" s="43">
        <v>6524.97</v>
      </c>
      <c r="L1138" s="43">
        <v>7307.97</v>
      </c>
      <c r="M1138" s="43">
        <v>1305</v>
      </c>
      <c r="N1138" s="39" t="s">
        <v>3743</v>
      </c>
      <c r="O1138" s="39" t="s">
        <v>4195</v>
      </c>
      <c r="P1138" s="39" t="s">
        <v>2087</v>
      </c>
      <c r="Q1138" s="37">
        <v>5</v>
      </c>
      <c r="R1138" s="38" t="s">
        <v>38</v>
      </c>
      <c r="S1138" s="36" t="s">
        <v>3744</v>
      </c>
      <c r="T1138" s="36" t="s">
        <v>4014</v>
      </c>
      <c r="U1138" s="22" t="str">
        <f>IFERROR(VLOOKUP(C1138,Mapping!B:H,5,0),"RBM to inform")</f>
        <v>BANGALORE</v>
      </c>
      <c r="V1138" s="22" t="str">
        <f>IFERROR(VLOOKUP(C1138,Mapping!B:H,6,0),"RBM to inform")</f>
        <v>BANGALORE ABM</v>
      </c>
      <c r="W1138" s="22" t="str">
        <f>IFERROR(VLOOKUP(C1138,Mapping!B:H,7,0),"RBM to inform")</f>
        <v>CHENNAI SM</v>
      </c>
    </row>
    <row r="1139" spans="1:23">
      <c r="A1139" s="39" t="s">
        <v>5142</v>
      </c>
      <c r="B1139" s="41">
        <v>44693</v>
      </c>
      <c r="C1139" s="39" t="s">
        <v>2087</v>
      </c>
      <c r="D1139" s="39" t="s">
        <v>267</v>
      </c>
      <c r="E1139" s="39" t="s">
        <v>4188</v>
      </c>
      <c r="F1139" s="39" t="s">
        <v>4189</v>
      </c>
      <c r="G1139" s="39" t="s">
        <v>3741</v>
      </c>
      <c r="H1139" s="39" t="s">
        <v>4190</v>
      </c>
      <c r="I1139" s="39" t="s">
        <v>3742</v>
      </c>
      <c r="J1139" s="42">
        <v>18</v>
      </c>
      <c r="K1139" s="43">
        <v>23489.89</v>
      </c>
      <c r="L1139" s="43">
        <v>26308.69</v>
      </c>
      <c r="M1139" s="43">
        <v>1305</v>
      </c>
      <c r="N1139" s="39" t="s">
        <v>3743</v>
      </c>
      <c r="O1139" s="39" t="s">
        <v>4195</v>
      </c>
      <c r="P1139" s="39" t="s">
        <v>5143</v>
      </c>
      <c r="Q1139" s="37">
        <v>18</v>
      </c>
      <c r="R1139" s="38" t="s">
        <v>38</v>
      </c>
      <c r="S1139" s="36" t="s">
        <v>3744</v>
      </c>
      <c r="T1139" s="36" t="s">
        <v>4014</v>
      </c>
      <c r="U1139" s="22" t="str">
        <f>IFERROR(VLOOKUP(C1139,Mapping!B:H,5,0),"RBM to inform")</f>
        <v>BANGALORE</v>
      </c>
      <c r="V1139" s="22" t="str">
        <f>IFERROR(VLOOKUP(C1139,Mapping!B:H,6,0),"RBM to inform")</f>
        <v>BANGALORE ABM</v>
      </c>
      <c r="W1139" s="22" t="str">
        <f>IFERROR(VLOOKUP(C1139,Mapping!B:H,7,0),"RBM to inform")</f>
        <v>CHENNAI SM</v>
      </c>
    </row>
    <row r="1140" spans="1:23">
      <c r="A1140" s="39" t="s">
        <v>5144</v>
      </c>
      <c r="B1140" s="41">
        <v>44693</v>
      </c>
      <c r="C1140" s="39" t="s">
        <v>2087</v>
      </c>
      <c r="D1140" s="39" t="s">
        <v>267</v>
      </c>
      <c r="E1140" s="39" t="s">
        <v>4183</v>
      </c>
      <c r="F1140" s="39" t="s">
        <v>4184</v>
      </c>
      <c r="G1140" s="39" t="s">
        <v>3741</v>
      </c>
      <c r="H1140" s="39" t="s">
        <v>4185</v>
      </c>
      <c r="I1140" s="39" t="s">
        <v>3742</v>
      </c>
      <c r="J1140" s="42">
        <v>7</v>
      </c>
      <c r="K1140" s="43">
        <v>9134.9500000000007</v>
      </c>
      <c r="L1140" s="43">
        <v>10231.15</v>
      </c>
      <c r="M1140" s="43">
        <v>1305</v>
      </c>
      <c r="N1140" s="39" t="s">
        <v>3743</v>
      </c>
      <c r="O1140" s="39" t="s">
        <v>4195</v>
      </c>
      <c r="P1140" s="39" t="s">
        <v>5145</v>
      </c>
      <c r="Q1140" s="37">
        <v>7</v>
      </c>
      <c r="R1140" s="38" t="s">
        <v>38</v>
      </c>
      <c r="S1140" s="36" t="s">
        <v>3744</v>
      </c>
      <c r="T1140" s="36" t="s">
        <v>4014</v>
      </c>
      <c r="U1140" s="22" t="str">
        <f>IFERROR(VLOOKUP(C1140,Mapping!B:H,5,0),"RBM to inform")</f>
        <v>BANGALORE</v>
      </c>
      <c r="V1140" s="22" t="str">
        <f>IFERROR(VLOOKUP(C1140,Mapping!B:H,6,0),"RBM to inform")</f>
        <v>BANGALORE ABM</v>
      </c>
      <c r="W1140" s="22" t="str">
        <f>IFERROR(VLOOKUP(C1140,Mapping!B:H,7,0),"RBM to inform")</f>
        <v>CHENNAI SM</v>
      </c>
    </row>
    <row r="1141" spans="1:23">
      <c r="A1141" s="39" t="s">
        <v>5144</v>
      </c>
      <c r="B1141" s="41">
        <v>44693</v>
      </c>
      <c r="C1141" s="39" t="s">
        <v>2087</v>
      </c>
      <c r="D1141" s="39" t="s">
        <v>267</v>
      </c>
      <c r="E1141" s="39" t="s">
        <v>4188</v>
      </c>
      <c r="F1141" s="39" t="s">
        <v>4189</v>
      </c>
      <c r="G1141" s="39" t="s">
        <v>3741</v>
      </c>
      <c r="H1141" s="39" t="s">
        <v>4190</v>
      </c>
      <c r="I1141" s="39" t="s">
        <v>3742</v>
      </c>
      <c r="J1141" s="42">
        <v>7</v>
      </c>
      <c r="K1141" s="43">
        <v>9134.9500000000007</v>
      </c>
      <c r="L1141" s="43">
        <v>10231.15</v>
      </c>
      <c r="M1141" s="43">
        <v>1305</v>
      </c>
      <c r="N1141" s="39" t="s">
        <v>3743</v>
      </c>
      <c r="O1141" s="39" t="s">
        <v>4195</v>
      </c>
      <c r="P1141" s="39" t="s">
        <v>5145</v>
      </c>
      <c r="Q1141" s="37">
        <v>7</v>
      </c>
      <c r="R1141" s="38" t="s">
        <v>38</v>
      </c>
      <c r="S1141" s="36" t="s">
        <v>3744</v>
      </c>
      <c r="T1141" s="36" t="s">
        <v>4014</v>
      </c>
      <c r="U1141" s="22" t="str">
        <f>IFERROR(VLOOKUP(C1141,Mapping!B:H,5,0),"RBM to inform")</f>
        <v>BANGALORE</v>
      </c>
      <c r="V1141" s="22" t="str">
        <f>IFERROR(VLOOKUP(C1141,Mapping!B:H,6,0),"RBM to inform")</f>
        <v>BANGALORE ABM</v>
      </c>
      <c r="W1141" s="22" t="str">
        <f>IFERROR(VLOOKUP(C1141,Mapping!B:H,7,0),"RBM to inform")</f>
        <v>CHENNAI SM</v>
      </c>
    </row>
    <row r="1142" spans="1:23">
      <c r="A1142" s="39" t="s">
        <v>5146</v>
      </c>
      <c r="B1142" s="41">
        <v>44693</v>
      </c>
      <c r="C1142" s="39" t="s">
        <v>2102</v>
      </c>
      <c r="D1142" s="39" t="s">
        <v>230</v>
      </c>
      <c r="E1142" s="39" t="s">
        <v>4197</v>
      </c>
      <c r="F1142" s="39" t="s">
        <v>4198</v>
      </c>
      <c r="G1142" s="39" t="s">
        <v>3741</v>
      </c>
      <c r="H1142" s="39" t="s">
        <v>4199</v>
      </c>
      <c r="I1142" s="39" t="s">
        <v>3742</v>
      </c>
      <c r="J1142" s="42">
        <v>20</v>
      </c>
      <c r="K1142" s="43">
        <v>13050.16</v>
      </c>
      <c r="L1142" s="43">
        <v>14616.16</v>
      </c>
      <c r="M1142" s="43">
        <v>652.5</v>
      </c>
      <c r="N1142" s="39" t="s">
        <v>3743</v>
      </c>
      <c r="O1142" s="39" t="s">
        <v>4195</v>
      </c>
      <c r="P1142" s="39" t="s">
        <v>2102</v>
      </c>
      <c r="Q1142" s="37">
        <v>20</v>
      </c>
      <c r="R1142" s="38" t="s">
        <v>38</v>
      </c>
      <c r="S1142" s="36" t="s">
        <v>3744</v>
      </c>
      <c r="T1142" s="36" t="s">
        <v>4014</v>
      </c>
      <c r="U1142" s="22" t="str">
        <f>IFERROR(VLOOKUP(C1142,Mapping!B:H,5,0),"RBM to inform")</f>
        <v>BANGALORE</v>
      </c>
      <c r="V1142" s="22" t="str">
        <f>IFERROR(VLOOKUP(C1142,Mapping!B:H,6,0),"RBM to inform")</f>
        <v>BANGALORE ABM</v>
      </c>
      <c r="W1142" s="22" t="str">
        <f>IFERROR(VLOOKUP(C1142,Mapping!B:H,7,0),"RBM to inform")</f>
        <v>CHENNAI SM</v>
      </c>
    </row>
    <row r="1143" spans="1:23">
      <c r="A1143" s="39" t="s">
        <v>5147</v>
      </c>
      <c r="B1143" s="41">
        <v>44693</v>
      </c>
      <c r="C1143" s="39" t="s">
        <v>2088</v>
      </c>
      <c r="D1143" s="39" t="s">
        <v>1467</v>
      </c>
      <c r="E1143" s="39" t="s">
        <v>4197</v>
      </c>
      <c r="F1143" s="39" t="s">
        <v>4198</v>
      </c>
      <c r="G1143" s="39" t="s">
        <v>3741</v>
      </c>
      <c r="H1143" s="39" t="s">
        <v>4199</v>
      </c>
      <c r="I1143" s="39" t="s">
        <v>3742</v>
      </c>
      <c r="J1143" s="42">
        <v>30</v>
      </c>
      <c r="K1143" s="43">
        <v>19574.919999999998</v>
      </c>
      <c r="L1143" s="43">
        <v>21923.919999999998</v>
      </c>
      <c r="M1143" s="43">
        <v>652.5</v>
      </c>
      <c r="N1143" s="39" t="s">
        <v>3743</v>
      </c>
      <c r="O1143" s="39" t="s">
        <v>4195</v>
      </c>
      <c r="P1143" s="39" t="s">
        <v>2088</v>
      </c>
      <c r="Q1143" s="37">
        <v>30</v>
      </c>
      <c r="R1143" s="38" t="s">
        <v>38</v>
      </c>
      <c r="S1143" s="36" t="s">
        <v>3744</v>
      </c>
      <c r="T1143" s="36" t="s">
        <v>4014</v>
      </c>
      <c r="U1143" s="22" t="str">
        <f>IFERROR(VLOOKUP(C1143,Mapping!B:H,5,0),"RBM to inform")</f>
        <v>BANGALORE</v>
      </c>
      <c r="V1143" s="22" t="str">
        <f>IFERROR(VLOOKUP(C1143,Mapping!B:H,6,0),"RBM to inform")</f>
        <v>BANGALORE ABM</v>
      </c>
      <c r="W1143" s="22" t="str">
        <f>IFERROR(VLOOKUP(C1143,Mapping!B:H,7,0),"RBM to inform")</f>
        <v>CHENNAI SM</v>
      </c>
    </row>
    <row r="1144" spans="1:23">
      <c r="A1144" s="39" t="s">
        <v>5147</v>
      </c>
      <c r="B1144" s="41">
        <v>44693</v>
      </c>
      <c r="C1144" s="39" t="s">
        <v>2088</v>
      </c>
      <c r="D1144" s="39" t="s">
        <v>1467</v>
      </c>
      <c r="E1144" s="39" t="s">
        <v>4188</v>
      </c>
      <c r="F1144" s="39" t="s">
        <v>4189</v>
      </c>
      <c r="G1144" s="39" t="s">
        <v>3741</v>
      </c>
      <c r="H1144" s="39" t="s">
        <v>4190</v>
      </c>
      <c r="I1144" s="39" t="s">
        <v>3742</v>
      </c>
      <c r="J1144" s="42">
        <v>5</v>
      </c>
      <c r="K1144" s="43">
        <v>6524.97</v>
      </c>
      <c r="L1144" s="43">
        <v>7307.97</v>
      </c>
      <c r="M1144" s="43">
        <v>1305</v>
      </c>
      <c r="N1144" s="39" t="s">
        <v>3743</v>
      </c>
      <c r="O1144" s="39" t="s">
        <v>4195</v>
      </c>
      <c r="P1144" s="39" t="s">
        <v>2088</v>
      </c>
      <c r="Q1144" s="37">
        <v>5</v>
      </c>
      <c r="R1144" s="38" t="s">
        <v>38</v>
      </c>
      <c r="S1144" s="36" t="s">
        <v>3744</v>
      </c>
      <c r="T1144" s="36" t="s">
        <v>4014</v>
      </c>
      <c r="U1144" s="22" t="str">
        <f>IFERROR(VLOOKUP(C1144,Mapping!B:H,5,0),"RBM to inform")</f>
        <v>BANGALORE</v>
      </c>
      <c r="V1144" s="22" t="str">
        <f>IFERROR(VLOOKUP(C1144,Mapping!B:H,6,0),"RBM to inform")</f>
        <v>BANGALORE ABM</v>
      </c>
      <c r="W1144" s="22" t="str">
        <f>IFERROR(VLOOKUP(C1144,Mapping!B:H,7,0),"RBM to inform")</f>
        <v>CHENNAI SM</v>
      </c>
    </row>
    <row r="1145" spans="1:23">
      <c r="A1145" s="39" t="s">
        <v>5148</v>
      </c>
      <c r="B1145" s="41">
        <v>44693</v>
      </c>
      <c r="C1145" s="39" t="s">
        <v>2075</v>
      </c>
      <c r="D1145" s="39" t="s">
        <v>41</v>
      </c>
      <c r="E1145" s="39" t="s">
        <v>4197</v>
      </c>
      <c r="F1145" s="39" t="s">
        <v>4198</v>
      </c>
      <c r="G1145" s="39" t="s">
        <v>3741</v>
      </c>
      <c r="H1145" s="39" t="s">
        <v>4199</v>
      </c>
      <c r="I1145" s="39" t="s">
        <v>3742</v>
      </c>
      <c r="J1145" s="42">
        <v>10</v>
      </c>
      <c r="K1145" s="43">
        <v>6525.09</v>
      </c>
      <c r="L1145" s="43">
        <v>7308.09</v>
      </c>
      <c r="M1145" s="43">
        <v>652.5</v>
      </c>
      <c r="N1145" s="39" t="s">
        <v>3743</v>
      </c>
      <c r="O1145" s="39" t="s">
        <v>4195</v>
      </c>
      <c r="P1145" s="39" t="s">
        <v>2075</v>
      </c>
      <c r="Q1145" s="37">
        <v>10</v>
      </c>
      <c r="R1145" s="38" t="s">
        <v>38</v>
      </c>
      <c r="S1145" s="36" t="s">
        <v>3744</v>
      </c>
      <c r="T1145" s="36" t="s">
        <v>4014</v>
      </c>
      <c r="U1145" s="22" t="str">
        <f>IFERROR(VLOOKUP(C1145,Mapping!B:H,5,0),"RBM to inform")</f>
        <v>BANGALORE</v>
      </c>
      <c r="V1145" s="22" t="str">
        <f>IFERROR(VLOOKUP(C1145,Mapping!B:H,6,0),"RBM to inform")</f>
        <v>BANGALORE ABM</v>
      </c>
      <c r="W1145" s="22" t="str">
        <f>IFERROR(VLOOKUP(C1145,Mapping!B:H,7,0),"RBM to inform")</f>
        <v>CHENNAI SM</v>
      </c>
    </row>
    <row r="1146" spans="1:23">
      <c r="A1146" s="39" t="s">
        <v>5254</v>
      </c>
      <c r="B1146" s="41">
        <v>44694</v>
      </c>
      <c r="C1146" s="39" t="s">
        <v>2094</v>
      </c>
      <c r="D1146" s="39" t="s">
        <v>2095</v>
      </c>
      <c r="E1146" s="39" t="s">
        <v>4135</v>
      </c>
      <c r="F1146" s="39" t="s">
        <v>4136</v>
      </c>
      <c r="G1146" s="39" t="s">
        <v>3741</v>
      </c>
      <c r="H1146" s="39" t="s">
        <v>4193</v>
      </c>
      <c r="I1146" s="39" t="s">
        <v>3742</v>
      </c>
      <c r="J1146" s="42">
        <v>96</v>
      </c>
      <c r="K1146" s="43">
        <v>31350.75</v>
      </c>
      <c r="L1146" s="43">
        <v>35112.83</v>
      </c>
      <c r="M1146" s="43">
        <v>326.57</v>
      </c>
      <c r="N1146" s="39" t="s">
        <v>3743</v>
      </c>
      <c r="O1146" s="39" t="s">
        <v>4195</v>
      </c>
      <c r="P1146" s="39" t="s">
        <v>2094</v>
      </c>
      <c r="Q1146" s="37">
        <v>96</v>
      </c>
      <c r="R1146" s="38" t="s">
        <v>38</v>
      </c>
      <c r="S1146" s="36" t="s">
        <v>3744</v>
      </c>
      <c r="T1146" s="36" t="s">
        <v>4014</v>
      </c>
      <c r="U1146" s="22" t="str">
        <f>IFERROR(VLOOKUP(C1146,Mapping!B:H,5,0),"RBM to inform")</f>
        <v>BANGALORE</v>
      </c>
      <c r="V1146" s="22" t="str">
        <f>IFERROR(VLOOKUP(C1146,Mapping!B:H,6,0),"RBM to inform")</f>
        <v>BANGALORE ABM</v>
      </c>
      <c r="W1146" s="22" t="str">
        <f>IFERROR(VLOOKUP(C1146,Mapping!B:H,7,0),"RBM to inform")</f>
        <v>CHENNAI SM</v>
      </c>
    </row>
    <row r="1147" spans="1:23">
      <c r="A1147" s="39" t="s">
        <v>5255</v>
      </c>
      <c r="B1147" s="41">
        <v>44694</v>
      </c>
      <c r="C1147" s="39" t="s">
        <v>2117</v>
      </c>
      <c r="D1147" s="39" t="s">
        <v>4810</v>
      </c>
      <c r="E1147" s="39" t="s">
        <v>4197</v>
      </c>
      <c r="F1147" s="39" t="s">
        <v>4198</v>
      </c>
      <c r="G1147" s="39" t="s">
        <v>3741</v>
      </c>
      <c r="H1147" s="39" t="s">
        <v>4199</v>
      </c>
      <c r="I1147" s="39" t="s">
        <v>3742</v>
      </c>
      <c r="J1147" s="42">
        <v>20</v>
      </c>
      <c r="K1147" s="43">
        <v>13049.96</v>
      </c>
      <c r="L1147" s="43">
        <v>14615.96</v>
      </c>
      <c r="M1147" s="43">
        <v>652.5</v>
      </c>
      <c r="N1147" s="39" t="s">
        <v>3743</v>
      </c>
      <c r="O1147" s="39" t="s">
        <v>4195</v>
      </c>
      <c r="P1147" s="39" t="s">
        <v>2117</v>
      </c>
      <c r="Q1147" s="37">
        <v>20</v>
      </c>
      <c r="R1147" s="38" t="s">
        <v>38</v>
      </c>
      <c r="S1147" s="36" t="s">
        <v>3744</v>
      </c>
      <c r="T1147" s="36" t="s">
        <v>4014</v>
      </c>
      <c r="U1147" s="22" t="str">
        <f>IFERROR(VLOOKUP(C1147,Mapping!B:H,5,0),"RBM to inform")</f>
        <v>BANGALORE</v>
      </c>
      <c r="V1147" s="22" t="str">
        <f>IFERROR(VLOOKUP(C1147,Mapping!B:H,6,0),"RBM to inform")</f>
        <v>BANGALORE ABM</v>
      </c>
      <c r="W1147" s="22" t="str">
        <f>IFERROR(VLOOKUP(C1147,Mapping!B:H,7,0),"RBM to inform")</f>
        <v>CHENNAI SM</v>
      </c>
    </row>
    <row r="1148" spans="1:23">
      <c r="A1148" s="39" t="s">
        <v>5255</v>
      </c>
      <c r="B1148" s="41">
        <v>44694</v>
      </c>
      <c r="C1148" s="39" t="s">
        <v>2117</v>
      </c>
      <c r="D1148" s="39" t="s">
        <v>4810</v>
      </c>
      <c r="E1148" s="39" t="s">
        <v>4188</v>
      </c>
      <c r="F1148" s="39" t="s">
        <v>4189</v>
      </c>
      <c r="G1148" s="39" t="s">
        <v>3741</v>
      </c>
      <c r="H1148" s="39" t="s">
        <v>4190</v>
      </c>
      <c r="I1148" s="39" t="s">
        <v>3742</v>
      </c>
      <c r="J1148" s="42">
        <v>10</v>
      </c>
      <c r="K1148" s="43">
        <v>13049.97</v>
      </c>
      <c r="L1148" s="43">
        <v>14615.97</v>
      </c>
      <c r="M1148" s="43">
        <v>1305</v>
      </c>
      <c r="N1148" s="39" t="s">
        <v>3743</v>
      </c>
      <c r="O1148" s="39" t="s">
        <v>4195</v>
      </c>
      <c r="P1148" s="39" t="s">
        <v>2117</v>
      </c>
      <c r="Q1148" s="37">
        <v>10</v>
      </c>
      <c r="R1148" s="38" t="s">
        <v>38</v>
      </c>
      <c r="S1148" s="36" t="s">
        <v>3744</v>
      </c>
      <c r="T1148" s="36" t="s">
        <v>4014</v>
      </c>
      <c r="U1148" s="22" t="str">
        <f>IFERROR(VLOOKUP(C1148,Mapping!B:H,5,0),"RBM to inform")</f>
        <v>BANGALORE</v>
      </c>
      <c r="V1148" s="22" t="str">
        <f>IFERROR(VLOOKUP(C1148,Mapping!B:H,6,0),"RBM to inform")</f>
        <v>BANGALORE ABM</v>
      </c>
      <c r="W1148" s="22" t="str">
        <f>IFERROR(VLOOKUP(C1148,Mapping!B:H,7,0),"RBM to inform")</f>
        <v>CHENNAI SM</v>
      </c>
    </row>
    <row r="1149" spans="1:23">
      <c r="A1149" s="39" t="s">
        <v>5256</v>
      </c>
      <c r="B1149" s="41">
        <v>44694</v>
      </c>
      <c r="C1149" s="39" t="s">
        <v>3105</v>
      </c>
      <c r="D1149" s="39" t="s">
        <v>3531</v>
      </c>
      <c r="E1149" s="39" t="s">
        <v>4188</v>
      </c>
      <c r="F1149" s="39" t="s">
        <v>4189</v>
      </c>
      <c r="G1149" s="39" t="s">
        <v>3741</v>
      </c>
      <c r="H1149" s="39" t="s">
        <v>4190</v>
      </c>
      <c r="I1149" s="39" t="s">
        <v>3742</v>
      </c>
      <c r="J1149" s="42">
        <v>20</v>
      </c>
      <c r="K1149" s="43">
        <v>26100.06</v>
      </c>
      <c r="L1149" s="43">
        <v>29232.06</v>
      </c>
      <c r="M1149" s="43">
        <v>1305</v>
      </c>
      <c r="N1149" s="39" t="s">
        <v>3743</v>
      </c>
      <c r="O1149" s="39" t="s">
        <v>4195</v>
      </c>
      <c r="P1149" s="39" t="s">
        <v>3105</v>
      </c>
      <c r="Q1149" s="37">
        <v>20</v>
      </c>
      <c r="R1149" s="38" t="s">
        <v>38</v>
      </c>
      <c r="S1149" s="36" t="s">
        <v>3744</v>
      </c>
      <c r="T1149" s="36" t="s">
        <v>4014</v>
      </c>
      <c r="U1149" s="22" t="str">
        <f>IFERROR(VLOOKUP(C1149,Mapping!B:H,5,0),"RBM to inform")</f>
        <v>BANGALORE</v>
      </c>
      <c r="V1149" s="22" t="str">
        <f>IFERROR(VLOOKUP(C1149,Mapping!B:H,6,0),"RBM to inform")</f>
        <v>BANGALORE ABM</v>
      </c>
      <c r="W1149" s="22" t="str">
        <f>IFERROR(VLOOKUP(C1149,Mapping!B:H,7,0),"RBM to inform")</f>
        <v>CHENNAI SM</v>
      </c>
    </row>
    <row r="1150" spans="1:23">
      <c r="A1150" s="39" t="s">
        <v>5257</v>
      </c>
      <c r="B1150" s="41">
        <v>44694</v>
      </c>
      <c r="C1150" s="39" t="s">
        <v>2092</v>
      </c>
      <c r="D1150" s="39" t="s">
        <v>1537</v>
      </c>
      <c r="E1150" s="39" t="s">
        <v>4197</v>
      </c>
      <c r="F1150" s="39" t="s">
        <v>4198</v>
      </c>
      <c r="G1150" s="39" t="s">
        <v>3741</v>
      </c>
      <c r="H1150" s="39" t="s">
        <v>4199</v>
      </c>
      <c r="I1150" s="39" t="s">
        <v>3742</v>
      </c>
      <c r="J1150" s="42">
        <v>12</v>
      </c>
      <c r="K1150" s="43">
        <v>7829.98</v>
      </c>
      <c r="L1150" s="43">
        <v>8769.58</v>
      </c>
      <c r="M1150" s="43">
        <v>652.5</v>
      </c>
      <c r="N1150" s="39" t="s">
        <v>3743</v>
      </c>
      <c r="O1150" s="39" t="s">
        <v>4195</v>
      </c>
      <c r="P1150" s="39" t="s">
        <v>2092</v>
      </c>
      <c r="Q1150" s="37">
        <v>12</v>
      </c>
      <c r="R1150" s="38" t="s">
        <v>38</v>
      </c>
      <c r="S1150" s="36" t="s">
        <v>3744</v>
      </c>
      <c r="T1150" s="36" t="s">
        <v>4014</v>
      </c>
      <c r="U1150" s="22" t="str">
        <f>IFERROR(VLOOKUP(C1150,Mapping!B:H,5,0),"RBM to inform")</f>
        <v>BANGALORE</v>
      </c>
      <c r="V1150" s="22" t="str">
        <f>IFERROR(VLOOKUP(C1150,Mapping!B:H,6,0),"RBM to inform")</f>
        <v>BANGALORE ABM</v>
      </c>
      <c r="W1150" s="22" t="str">
        <f>IFERROR(VLOOKUP(C1150,Mapping!B:H,7,0),"RBM to inform")</f>
        <v>CHENNAI SM</v>
      </c>
    </row>
    <row r="1151" spans="1:23">
      <c r="A1151" s="39" t="s">
        <v>5257</v>
      </c>
      <c r="B1151" s="41">
        <v>44694</v>
      </c>
      <c r="C1151" s="39" t="s">
        <v>2092</v>
      </c>
      <c r="D1151" s="39" t="s">
        <v>1537</v>
      </c>
      <c r="E1151" s="39" t="s">
        <v>4188</v>
      </c>
      <c r="F1151" s="39" t="s">
        <v>4189</v>
      </c>
      <c r="G1151" s="39" t="s">
        <v>3741</v>
      </c>
      <c r="H1151" s="39" t="s">
        <v>4190</v>
      </c>
      <c r="I1151" s="39" t="s">
        <v>3742</v>
      </c>
      <c r="J1151" s="42">
        <v>5</v>
      </c>
      <c r="K1151" s="43">
        <v>6524.99</v>
      </c>
      <c r="L1151" s="43">
        <v>7307.99</v>
      </c>
      <c r="M1151" s="43">
        <v>1305</v>
      </c>
      <c r="N1151" s="39" t="s">
        <v>3743</v>
      </c>
      <c r="O1151" s="39" t="s">
        <v>4195</v>
      </c>
      <c r="P1151" s="39" t="s">
        <v>2092</v>
      </c>
      <c r="Q1151" s="37">
        <v>5</v>
      </c>
      <c r="R1151" s="38" t="s">
        <v>38</v>
      </c>
      <c r="S1151" s="36" t="s">
        <v>3744</v>
      </c>
      <c r="T1151" s="36" t="s">
        <v>4014</v>
      </c>
      <c r="U1151" s="22" t="str">
        <f>IFERROR(VLOOKUP(C1151,Mapping!B:H,5,0),"RBM to inform")</f>
        <v>BANGALORE</v>
      </c>
      <c r="V1151" s="22" t="str">
        <f>IFERROR(VLOOKUP(C1151,Mapping!B:H,6,0),"RBM to inform")</f>
        <v>BANGALORE ABM</v>
      </c>
      <c r="W1151" s="22" t="str">
        <f>IFERROR(VLOOKUP(C1151,Mapping!B:H,7,0),"RBM to inform")</f>
        <v>CHENNAI SM</v>
      </c>
    </row>
    <row r="1152" spans="1:23">
      <c r="A1152" s="39" t="s">
        <v>5258</v>
      </c>
      <c r="B1152" s="41">
        <v>44694</v>
      </c>
      <c r="C1152" s="39" t="s">
        <v>3639</v>
      </c>
      <c r="D1152" s="39" t="s">
        <v>3485</v>
      </c>
      <c r="E1152" s="39" t="s">
        <v>4183</v>
      </c>
      <c r="F1152" s="39" t="s">
        <v>4184</v>
      </c>
      <c r="G1152" s="39" t="s">
        <v>3741</v>
      </c>
      <c r="H1152" s="39" t="s">
        <v>4185</v>
      </c>
      <c r="I1152" s="39" t="s">
        <v>3742</v>
      </c>
      <c r="J1152" s="42">
        <v>20</v>
      </c>
      <c r="K1152" s="43">
        <v>26099.98</v>
      </c>
      <c r="L1152" s="43">
        <v>29231.98</v>
      </c>
      <c r="M1152" s="43">
        <v>1305</v>
      </c>
      <c r="N1152" s="39" t="s">
        <v>3743</v>
      </c>
      <c r="O1152" s="39" t="s">
        <v>4195</v>
      </c>
      <c r="P1152" s="39" t="s">
        <v>3639</v>
      </c>
      <c r="Q1152" s="37">
        <v>20</v>
      </c>
      <c r="R1152" s="38" t="s">
        <v>38</v>
      </c>
      <c r="S1152" s="36" t="s">
        <v>3744</v>
      </c>
      <c r="T1152" s="36" t="s">
        <v>4014</v>
      </c>
      <c r="U1152" s="22" t="str">
        <f>IFERROR(VLOOKUP(C1152,Mapping!B:H,5,0),"RBM to inform")</f>
        <v>BANGALORE</v>
      </c>
      <c r="V1152" s="22" t="str">
        <f>IFERROR(VLOOKUP(C1152,Mapping!B:H,6,0),"RBM to inform")</f>
        <v>BANGALORE ABM</v>
      </c>
      <c r="W1152" s="22" t="str">
        <f>IFERROR(VLOOKUP(C1152,Mapping!B:H,7,0),"RBM to inform")</f>
        <v>CHENNAI SM</v>
      </c>
    </row>
    <row r="1153" spans="1:23">
      <c r="A1153" s="39" t="s">
        <v>5259</v>
      </c>
      <c r="B1153" s="41">
        <v>44694</v>
      </c>
      <c r="C1153" s="39" t="s">
        <v>2082</v>
      </c>
      <c r="D1153" s="39" t="s">
        <v>343</v>
      </c>
      <c r="E1153" s="39" t="s">
        <v>4197</v>
      </c>
      <c r="F1153" s="39" t="s">
        <v>4198</v>
      </c>
      <c r="G1153" s="39" t="s">
        <v>3741</v>
      </c>
      <c r="H1153" s="39" t="s">
        <v>4199</v>
      </c>
      <c r="I1153" s="39" t="s">
        <v>3742</v>
      </c>
      <c r="J1153" s="42">
        <v>10</v>
      </c>
      <c r="K1153" s="43">
        <v>6525.04</v>
      </c>
      <c r="L1153" s="43">
        <v>7308.04</v>
      </c>
      <c r="M1153" s="43">
        <v>652.5</v>
      </c>
      <c r="N1153" s="39" t="s">
        <v>3743</v>
      </c>
      <c r="O1153" s="39" t="s">
        <v>4195</v>
      </c>
      <c r="P1153" s="39" t="s">
        <v>2082</v>
      </c>
      <c r="Q1153" s="37">
        <v>10</v>
      </c>
      <c r="R1153" s="38" t="s">
        <v>38</v>
      </c>
      <c r="S1153" s="36" t="s">
        <v>3744</v>
      </c>
      <c r="T1153" s="36" t="s">
        <v>4014</v>
      </c>
      <c r="U1153" s="22" t="str">
        <f>IFERROR(VLOOKUP(C1153,Mapping!B:H,5,0),"RBM to inform")</f>
        <v>BANGALORE</v>
      </c>
      <c r="V1153" s="22" t="str">
        <f>IFERROR(VLOOKUP(C1153,Mapping!B:H,6,0),"RBM to inform")</f>
        <v>BANGALORE ABM</v>
      </c>
      <c r="W1153" s="22" t="str">
        <f>IFERROR(VLOOKUP(C1153,Mapping!B:H,7,0),"RBM to inform")</f>
        <v>CHENNAI SM</v>
      </c>
    </row>
    <row r="1154" spans="1:23">
      <c r="A1154" s="39" t="s">
        <v>5260</v>
      </c>
      <c r="B1154" s="41">
        <v>44694</v>
      </c>
      <c r="C1154" s="39" t="s">
        <v>2107</v>
      </c>
      <c r="D1154" s="39" t="s">
        <v>1685</v>
      </c>
      <c r="E1154" s="39" t="s">
        <v>4197</v>
      </c>
      <c r="F1154" s="39" t="s">
        <v>4198</v>
      </c>
      <c r="G1154" s="39" t="s">
        <v>3741</v>
      </c>
      <c r="H1154" s="39" t="s">
        <v>4199</v>
      </c>
      <c r="I1154" s="39" t="s">
        <v>3742</v>
      </c>
      <c r="J1154" s="42">
        <v>20</v>
      </c>
      <c r="K1154" s="43">
        <v>13049.97</v>
      </c>
      <c r="L1154" s="43">
        <v>14615.97</v>
      </c>
      <c r="M1154" s="43">
        <v>652.5</v>
      </c>
      <c r="N1154" s="39" t="s">
        <v>3743</v>
      </c>
      <c r="O1154" s="39" t="s">
        <v>4195</v>
      </c>
      <c r="P1154" s="39" t="s">
        <v>2107</v>
      </c>
      <c r="Q1154" s="37">
        <v>20</v>
      </c>
      <c r="R1154" s="38" t="s">
        <v>38</v>
      </c>
      <c r="S1154" s="36" t="s">
        <v>3744</v>
      </c>
      <c r="T1154" s="36" t="s">
        <v>4014</v>
      </c>
      <c r="U1154" s="22" t="str">
        <f>IFERROR(VLOOKUP(C1154,Mapping!B:H,5,0),"RBM to inform")</f>
        <v>BANGALORE</v>
      </c>
      <c r="V1154" s="22" t="str">
        <f>IFERROR(VLOOKUP(C1154,Mapping!B:H,6,0),"RBM to inform")</f>
        <v>BANGALORE ABM</v>
      </c>
      <c r="W1154" s="22" t="str">
        <f>IFERROR(VLOOKUP(C1154,Mapping!B:H,7,0),"RBM to inform")</f>
        <v>CHENNAI SM</v>
      </c>
    </row>
    <row r="1155" spans="1:23">
      <c r="A1155" s="39" t="s">
        <v>5260</v>
      </c>
      <c r="B1155" s="41">
        <v>44694</v>
      </c>
      <c r="C1155" s="39" t="s">
        <v>2107</v>
      </c>
      <c r="D1155" s="39" t="s">
        <v>1685</v>
      </c>
      <c r="E1155" s="39" t="s">
        <v>4183</v>
      </c>
      <c r="F1155" s="39" t="s">
        <v>4184</v>
      </c>
      <c r="G1155" s="39" t="s">
        <v>3741</v>
      </c>
      <c r="H1155" s="39" t="s">
        <v>4185</v>
      </c>
      <c r="I1155" s="39" t="s">
        <v>3742</v>
      </c>
      <c r="J1155" s="42">
        <v>10</v>
      </c>
      <c r="K1155" s="43">
        <v>13049.97</v>
      </c>
      <c r="L1155" s="43">
        <v>14615.97</v>
      </c>
      <c r="M1155" s="43">
        <v>1305</v>
      </c>
      <c r="N1155" s="39" t="s">
        <v>3743</v>
      </c>
      <c r="O1155" s="39" t="s">
        <v>4195</v>
      </c>
      <c r="P1155" s="39" t="s">
        <v>2107</v>
      </c>
      <c r="Q1155" s="37">
        <v>10</v>
      </c>
      <c r="R1155" s="38" t="s">
        <v>38</v>
      </c>
      <c r="S1155" s="36" t="s">
        <v>3744</v>
      </c>
      <c r="T1155" s="36" t="s">
        <v>4014</v>
      </c>
      <c r="U1155" s="22" t="str">
        <f>IFERROR(VLOOKUP(C1155,Mapping!B:H,5,0),"RBM to inform")</f>
        <v>BANGALORE</v>
      </c>
      <c r="V1155" s="22" t="str">
        <f>IFERROR(VLOOKUP(C1155,Mapping!B:H,6,0),"RBM to inform")</f>
        <v>BANGALORE ABM</v>
      </c>
      <c r="W1155" s="22" t="str">
        <f>IFERROR(VLOOKUP(C1155,Mapping!B:H,7,0),"RBM to inform")</f>
        <v>CHENNAI SM</v>
      </c>
    </row>
    <row r="1156" spans="1:23">
      <c r="A1156" s="39" t="s">
        <v>5260</v>
      </c>
      <c r="B1156" s="41">
        <v>44694</v>
      </c>
      <c r="C1156" s="39" t="s">
        <v>2107</v>
      </c>
      <c r="D1156" s="39" t="s">
        <v>1685</v>
      </c>
      <c r="E1156" s="39" t="s">
        <v>4188</v>
      </c>
      <c r="F1156" s="39" t="s">
        <v>4189</v>
      </c>
      <c r="G1156" s="39" t="s">
        <v>3741</v>
      </c>
      <c r="H1156" s="39" t="s">
        <v>4190</v>
      </c>
      <c r="I1156" s="39" t="s">
        <v>3742</v>
      </c>
      <c r="J1156" s="42">
        <v>10</v>
      </c>
      <c r="K1156" s="43">
        <v>13049.97</v>
      </c>
      <c r="L1156" s="43">
        <v>14615.97</v>
      </c>
      <c r="M1156" s="43">
        <v>1305</v>
      </c>
      <c r="N1156" s="39" t="s">
        <v>3743</v>
      </c>
      <c r="O1156" s="39" t="s">
        <v>4195</v>
      </c>
      <c r="P1156" s="39" t="s">
        <v>2107</v>
      </c>
      <c r="Q1156" s="37">
        <v>10</v>
      </c>
      <c r="R1156" s="38" t="s">
        <v>38</v>
      </c>
      <c r="S1156" s="36" t="s">
        <v>3744</v>
      </c>
      <c r="T1156" s="36" t="s">
        <v>4014</v>
      </c>
      <c r="U1156" s="22" t="str">
        <f>IFERROR(VLOOKUP(C1156,Mapping!B:H,5,0),"RBM to inform")</f>
        <v>BANGALORE</v>
      </c>
      <c r="V1156" s="22" t="str">
        <f>IFERROR(VLOOKUP(C1156,Mapping!B:H,6,0),"RBM to inform")</f>
        <v>BANGALORE ABM</v>
      </c>
      <c r="W1156" s="22" t="str">
        <f>IFERROR(VLOOKUP(C1156,Mapping!B:H,7,0),"RBM to inform")</f>
        <v>CHENNAI SM</v>
      </c>
    </row>
    <row r="1157" spans="1:23">
      <c r="A1157" s="39" t="s">
        <v>5261</v>
      </c>
      <c r="B1157" s="41">
        <v>44694</v>
      </c>
      <c r="C1157" s="39" t="s">
        <v>2099</v>
      </c>
      <c r="D1157" s="39" t="s">
        <v>43</v>
      </c>
      <c r="E1157" s="39" t="s">
        <v>4197</v>
      </c>
      <c r="F1157" s="39" t="s">
        <v>4198</v>
      </c>
      <c r="G1157" s="39" t="s">
        <v>3741</v>
      </c>
      <c r="H1157" s="39" t="s">
        <v>4199</v>
      </c>
      <c r="I1157" s="39" t="s">
        <v>3742</v>
      </c>
      <c r="J1157" s="42">
        <v>96</v>
      </c>
      <c r="K1157" s="43">
        <v>62640.06</v>
      </c>
      <c r="L1157" s="43">
        <v>70156.86</v>
      </c>
      <c r="M1157" s="43">
        <v>652.5</v>
      </c>
      <c r="N1157" s="39" t="s">
        <v>3743</v>
      </c>
      <c r="O1157" s="39" t="s">
        <v>4195</v>
      </c>
      <c r="P1157" s="39" t="s">
        <v>2099</v>
      </c>
      <c r="Q1157" s="37">
        <v>96</v>
      </c>
      <c r="R1157" s="38" t="s">
        <v>38</v>
      </c>
      <c r="S1157" s="36" t="s">
        <v>3744</v>
      </c>
      <c r="T1157" s="36" t="s">
        <v>4014</v>
      </c>
      <c r="U1157" s="22" t="str">
        <f>IFERROR(VLOOKUP(C1157,Mapping!B:H,5,0),"RBM to inform")</f>
        <v>BANGALORE</v>
      </c>
      <c r="V1157" s="22" t="str">
        <f>IFERROR(VLOOKUP(C1157,Mapping!B:H,6,0),"RBM to inform")</f>
        <v>BANGALORE ABM</v>
      </c>
      <c r="W1157" s="22" t="str">
        <f>IFERROR(VLOOKUP(C1157,Mapping!B:H,7,0),"RBM to inform")</f>
        <v>CHENNAI SM</v>
      </c>
    </row>
    <row r="1158" spans="1:23">
      <c r="A1158" s="39" t="s">
        <v>5261</v>
      </c>
      <c r="B1158" s="41">
        <v>44694</v>
      </c>
      <c r="C1158" s="39" t="s">
        <v>2099</v>
      </c>
      <c r="D1158" s="39" t="s">
        <v>43</v>
      </c>
      <c r="E1158" s="39" t="s">
        <v>4188</v>
      </c>
      <c r="F1158" s="39" t="s">
        <v>4189</v>
      </c>
      <c r="G1158" s="39" t="s">
        <v>3741</v>
      </c>
      <c r="H1158" s="39" t="s">
        <v>4190</v>
      </c>
      <c r="I1158" s="39" t="s">
        <v>3742</v>
      </c>
      <c r="J1158" s="42">
        <v>35</v>
      </c>
      <c r="K1158" s="43">
        <v>45675.02</v>
      </c>
      <c r="L1158" s="43">
        <v>51156.02</v>
      </c>
      <c r="M1158" s="43">
        <v>1305</v>
      </c>
      <c r="N1158" s="39" t="s">
        <v>3743</v>
      </c>
      <c r="O1158" s="39" t="s">
        <v>4195</v>
      </c>
      <c r="P1158" s="39" t="s">
        <v>2099</v>
      </c>
      <c r="Q1158" s="37">
        <v>35</v>
      </c>
      <c r="R1158" s="38" t="s">
        <v>38</v>
      </c>
      <c r="S1158" s="36" t="s">
        <v>3744</v>
      </c>
      <c r="T1158" s="36" t="s">
        <v>4014</v>
      </c>
      <c r="U1158" s="22" t="str">
        <f>IFERROR(VLOOKUP(C1158,Mapping!B:H,5,0),"RBM to inform")</f>
        <v>BANGALORE</v>
      </c>
      <c r="V1158" s="22" t="str">
        <f>IFERROR(VLOOKUP(C1158,Mapping!B:H,6,0),"RBM to inform")</f>
        <v>BANGALORE ABM</v>
      </c>
      <c r="W1158" s="22" t="str">
        <f>IFERROR(VLOOKUP(C1158,Mapping!B:H,7,0),"RBM to inform")</f>
        <v>CHENNAI SM</v>
      </c>
    </row>
    <row r="1159" spans="1:23">
      <c r="A1159" s="39" t="s">
        <v>5367</v>
      </c>
      <c r="B1159" s="41">
        <v>44695</v>
      </c>
      <c r="C1159" s="39" t="s">
        <v>3935</v>
      </c>
      <c r="D1159" s="39" t="s">
        <v>3936</v>
      </c>
      <c r="E1159" s="39" t="s">
        <v>4188</v>
      </c>
      <c r="F1159" s="39" t="s">
        <v>4189</v>
      </c>
      <c r="G1159" s="39" t="s">
        <v>3741</v>
      </c>
      <c r="H1159" s="39" t="s">
        <v>4190</v>
      </c>
      <c r="I1159" s="39" t="s">
        <v>3742</v>
      </c>
      <c r="J1159" s="42">
        <v>10</v>
      </c>
      <c r="K1159" s="43">
        <v>13050.02</v>
      </c>
      <c r="L1159" s="43">
        <v>14616.02</v>
      </c>
      <c r="M1159" s="43">
        <v>1305</v>
      </c>
      <c r="N1159" s="39" t="s">
        <v>3743</v>
      </c>
      <c r="O1159" s="39" t="s">
        <v>4195</v>
      </c>
      <c r="P1159" s="39" t="s">
        <v>3935</v>
      </c>
      <c r="Q1159" s="37">
        <v>10</v>
      </c>
      <c r="R1159" s="38" t="s">
        <v>38</v>
      </c>
      <c r="S1159" s="36" t="s">
        <v>3744</v>
      </c>
      <c r="T1159" s="36" t="s">
        <v>4014</v>
      </c>
      <c r="U1159" s="22" t="str">
        <f>IFERROR(VLOOKUP(C1159,Mapping!B:H,5,0),"RBM to inform")</f>
        <v>BANGALORE</v>
      </c>
      <c r="V1159" s="22" t="str">
        <f>IFERROR(VLOOKUP(C1159,Mapping!B:H,6,0),"RBM to inform")</f>
        <v>BANGALORE ABM</v>
      </c>
      <c r="W1159" s="22" t="str">
        <f>IFERROR(VLOOKUP(C1159,Mapping!B:H,7,0),"RBM to inform")</f>
        <v>CHENNAI SM</v>
      </c>
    </row>
    <row r="1160" spans="1:23">
      <c r="A1160" s="39" t="s">
        <v>5368</v>
      </c>
      <c r="B1160" s="41">
        <v>44695</v>
      </c>
      <c r="C1160" s="39" t="s">
        <v>2087</v>
      </c>
      <c r="D1160" s="39" t="s">
        <v>267</v>
      </c>
      <c r="E1160" s="39" t="s">
        <v>4135</v>
      </c>
      <c r="F1160" s="39" t="s">
        <v>4136</v>
      </c>
      <c r="G1160" s="39" t="s">
        <v>3741</v>
      </c>
      <c r="H1160" s="39" t="s">
        <v>4193</v>
      </c>
      <c r="I1160" s="39" t="s">
        <v>3742</v>
      </c>
      <c r="J1160" s="42">
        <v>10</v>
      </c>
      <c r="K1160" s="43">
        <v>3265.68</v>
      </c>
      <c r="L1160" s="43">
        <v>3657.56</v>
      </c>
      <c r="M1160" s="43">
        <v>326.57</v>
      </c>
      <c r="N1160" s="39" t="s">
        <v>3743</v>
      </c>
      <c r="O1160" s="39" t="s">
        <v>4195</v>
      </c>
      <c r="P1160" s="39" t="s">
        <v>5145</v>
      </c>
      <c r="Q1160" s="37">
        <v>10</v>
      </c>
      <c r="R1160" s="38" t="s">
        <v>38</v>
      </c>
      <c r="S1160" s="36" t="s">
        <v>3744</v>
      </c>
      <c r="T1160" s="36" t="s">
        <v>4014</v>
      </c>
      <c r="U1160" s="22" t="str">
        <f>IFERROR(VLOOKUP(C1160,Mapping!B:H,5,0),"RBM to inform")</f>
        <v>BANGALORE</v>
      </c>
      <c r="V1160" s="22" t="str">
        <f>IFERROR(VLOOKUP(C1160,Mapping!B:H,6,0),"RBM to inform")</f>
        <v>BANGALORE ABM</v>
      </c>
      <c r="W1160" s="22" t="str">
        <f>IFERROR(VLOOKUP(C1160,Mapping!B:H,7,0),"RBM to inform")</f>
        <v>CHENNAI SM</v>
      </c>
    </row>
    <row r="1161" spans="1:23">
      <c r="A1161" s="39" t="s">
        <v>5368</v>
      </c>
      <c r="B1161" s="41">
        <v>44695</v>
      </c>
      <c r="C1161" s="39" t="s">
        <v>2087</v>
      </c>
      <c r="D1161" s="39" t="s">
        <v>267</v>
      </c>
      <c r="E1161" s="39" t="s">
        <v>4183</v>
      </c>
      <c r="F1161" s="39" t="s">
        <v>4184</v>
      </c>
      <c r="G1161" s="39" t="s">
        <v>3741</v>
      </c>
      <c r="H1161" s="39" t="s">
        <v>4185</v>
      </c>
      <c r="I1161" s="39" t="s">
        <v>3742</v>
      </c>
      <c r="J1161" s="42">
        <v>7</v>
      </c>
      <c r="K1161" s="43">
        <v>9134.9500000000007</v>
      </c>
      <c r="L1161" s="43">
        <v>10231.15</v>
      </c>
      <c r="M1161" s="43">
        <v>1305</v>
      </c>
      <c r="N1161" s="39" t="s">
        <v>3743</v>
      </c>
      <c r="O1161" s="39" t="s">
        <v>4195</v>
      </c>
      <c r="P1161" s="39" t="s">
        <v>5145</v>
      </c>
      <c r="Q1161" s="37">
        <v>7</v>
      </c>
      <c r="R1161" s="38" t="s">
        <v>38</v>
      </c>
      <c r="S1161" s="36" t="s">
        <v>3744</v>
      </c>
      <c r="T1161" s="36" t="s">
        <v>4014</v>
      </c>
      <c r="U1161" s="22" t="str">
        <f>IFERROR(VLOOKUP(C1161,Mapping!B:H,5,0),"RBM to inform")</f>
        <v>BANGALORE</v>
      </c>
      <c r="V1161" s="22" t="str">
        <f>IFERROR(VLOOKUP(C1161,Mapping!B:H,6,0),"RBM to inform")</f>
        <v>BANGALORE ABM</v>
      </c>
      <c r="W1161" s="22" t="str">
        <f>IFERROR(VLOOKUP(C1161,Mapping!B:H,7,0),"RBM to inform")</f>
        <v>CHENNAI SM</v>
      </c>
    </row>
    <row r="1162" spans="1:23">
      <c r="A1162" s="39" t="s">
        <v>5368</v>
      </c>
      <c r="B1162" s="41">
        <v>44695</v>
      </c>
      <c r="C1162" s="39" t="s">
        <v>2087</v>
      </c>
      <c r="D1162" s="39" t="s">
        <v>267</v>
      </c>
      <c r="E1162" s="39" t="s">
        <v>4188</v>
      </c>
      <c r="F1162" s="39" t="s">
        <v>4189</v>
      </c>
      <c r="G1162" s="39" t="s">
        <v>3741</v>
      </c>
      <c r="H1162" s="39" t="s">
        <v>4190</v>
      </c>
      <c r="I1162" s="39" t="s">
        <v>3742</v>
      </c>
      <c r="J1162" s="42">
        <v>10</v>
      </c>
      <c r="K1162" s="43">
        <v>13049.93</v>
      </c>
      <c r="L1162" s="43">
        <v>14615.93</v>
      </c>
      <c r="M1162" s="43">
        <v>1305</v>
      </c>
      <c r="N1162" s="39" t="s">
        <v>3743</v>
      </c>
      <c r="O1162" s="39" t="s">
        <v>4195</v>
      </c>
      <c r="P1162" s="39" t="s">
        <v>5145</v>
      </c>
      <c r="Q1162" s="37">
        <v>10</v>
      </c>
      <c r="R1162" s="38" t="s">
        <v>38</v>
      </c>
      <c r="S1162" s="36" t="s">
        <v>3744</v>
      </c>
      <c r="T1162" s="36" t="s">
        <v>4014</v>
      </c>
      <c r="U1162" s="22" t="str">
        <f>IFERROR(VLOOKUP(C1162,Mapping!B:H,5,0),"RBM to inform")</f>
        <v>BANGALORE</v>
      </c>
      <c r="V1162" s="22" t="str">
        <f>IFERROR(VLOOKUP(C1162,Mapping!B:H,6,0),"RBM to inform")</f>
        <v>BANGALORE ABM</v>
      </c>
      <c r="W1162" s="22" t="str">
        <f>IFERROR(VLOOKUP(C1162,Mapping!B:H,7,0),"RBM to inform")</f>
        <v>CHENNAI SM</v>
      </c>
    </row>
    <row r="1163" spans="1:23">
      <c r="A1163" s="39" t="s">
        <v>5369</v>
      </c>
      <c r="B1163" s="41">
        <v>44695</v>
      </c>
      <c r="C1163" s="39" t="s">
        <v>3959</v>
      </c>
      <c r="D1163" s="39" t="s">
        <v>3960</v>
      </c>
      <c r="E1163" s="39" t="s">
        <v>4197</v>
      </c>
      <c r="F1163" s="39" t="s">
        <v>4198</v>
      </c>
      <c r="G1163" s="39" t="s">
        <v>3741</v>
      </c>
      <c r="H1163" s="39" t="s">
        <v>4199</v>
      </c>
      <c r="I1163" s="39" t="s">
        <v>3742</v>
      </c>
      <c r="J1163" s="42">
        <v>10</v>
      </c>
      <c r="K1163" s="43">
        <v>6524.8</v>
      </c>
      <c r="L1163" s="43">
        <v>7307.8</v>
      </c>
      <c r="M1163" s="43">
        <v>652.5</v>
      </c>
      <c r="N1163" s="39" t="s">
        <v>3743</v>
      </c>
      <c r="O1163" s="39" t="s">
        <v>4195</v>
      </c>
      <c r="P1163" s="39" t="s">
        <v>3959</v>
      </c>
      <c r="Q1163" s="37">
        <v>10</v>
      </c>
      <c r="R1163" s="38" t="s">
        <v>38</v>
      </c>
      <c r="S1163" s="36" t="s">
        <v>3744</v>
      </c>
      <c r="T1163" s="36" t="s">
        <v>4014</v>
      </c>
      <c r="U1163" s="22" t="str">
        <f>IFERROR(VLOOKUP(C1163,Mapping!B:H,5,0),"RBM to inform")</f>
        <v>BANGALORE</v>
      </c>
      <c r="V1163" s="22" t="str">
        <f>IFERROR(VLOOKUP(C1163,Mapping!B:H,6,0),"RBM to inform")</f>
        <v>BANGALORE ABM</v>
      </c>
      <c r="W1163" s="22" t="str">
        <f>IFERROR(VLOOKUP(C1163,Mapping!B:H,7,0),"RBM to inform")</f>
        <v>CHENNAI SM</v>
      </c>
    </row>
    <row r="1164" spans="1:23">
      <c r="A1164" s="39" t="s">
        <v>5370</v>
      </c>
      <c r="B1164" s="41">
        <v>44695</v>
      </c>
      <c r="C1164" s="39" t="s">
        <v>3678</v>
      </c>
      <c r="D1164" s="39" t="s">
        <v>3679</v>
      </c>
      <c r="E1164" s="39" t="s">
        <v>4135</v>
      </c>
      <c r="F1164" s="39" t="s">
        <v>4136</v>
      </c>
      <c r="G1164" s="39" t="s">
        <v>3741</v>
      </c>
      <c r="H1164" s="39" t="s">
        <v>4193</v>
      </c>
      <c r="I1164" s="39" t="s">
        <v>3742</v>
      </c>
      <c r="J1164" s="42">
        <v>4</v>
      </c>
      <c r="K1164" s="43">
        <v>1306.23</v>
      </c>
      <c r="L1164" s="43">
        <v>1462.99</v>
      </c>
      <c r="M1164" s="43">
        <v>326.57</v>
      </c>
      <c r="N1164" s="39" t="s">
        <v>3743</v>
      </c>
      <c r="O1164" s="39" t="s">
        <v>4195</v>
      </c>
      <c r="P1164" s="39" t="s">
        <v>3678</v>
      </c>
      <c r="Q1164" s="37">
        <v>4</v>
      </c>
      <c r="R1164" s="38" t="s">
        <v>38</v>
      </c>
      <c r="S1164" s="36" t="s">
        <v>3744</v>
      </c>
      <c r="T1164" s="36" t="s">
        <v>4014</v>
      </c>
      <c r="U1164" s="22" t="str">
        <f>IFERROR(VLOOKUP(C1164,Mapping!B:H,5,0),"RBM to inform")</f>
        <v>BANGALORE</v>
      </c>
      <c r="V1164" s="22" t="str">
        <f>IFERROR(VLOOKUP(C1164,Mapping!B:H,6,0),"RBM to inform")</f>
        <v>BANGALORE ABM</v>
      </c>
      <c r="W1164" s="22" t="str">
        <f>IFERROR(VLOOKUP(C1164,Mapping!B:H,7,0),"RBM to inform")</f>
        <v>CHENNAI SM</v>
      </c>
    </row>
    <row r="1165" spans="1:23">
      <c r="A1165" s="39" t="s">
        <v>5371</v>
      </c>
      <c r="B1165" s="41">
        <v>44695</v>
      </c>
      <c r="C1165" s="39" t="s">
        <v>2082</v>
      </c>
      <c r="D1165" s="39" t="s">
        <v>343</v>
      </c>
      <c r="E1165" s="39" t="s">
        <v>4197</v>
      </c>
      <c r="F1165" s="39" t="s">
        <v>4198</v>
      </c>
      <c r="G1165" s="39" t="s">
        <v>3741</v>
      </c>
      <c r="H1165" s="39" t="s">
        <v>4199</v>
      </c>
      <c r="I1165" s="39" t="s">
        <v>3742</v>
      </c>
      <c r="J1165" s="42">
        <v>10</v>
      </c>
      <c r="K1165" s="43">
        <v>6524.95</v>
      </c>
      <c r="L1165" s="43">
        <v>7307.95</v>
      </c>
      <c r="M1165" s="43">
        <v>652.5</v>
      </c>
      <c r="N1165" s="39" t="s">
        <v>3743</v>
      </c>
      <c r="O1165" s="39" t="s">
        <v>4195</v>
      </c>
      <c r="P1165" s="39" t="s">
        <v>2082</v>
      </c>
      <c r="Q1165" s="37">
        <v>10</v>
      </c>
      <c r="R1165" s="38" t="s">
        <v>38</v>
      </c>
      <c r="S1165" s="36" t="s">
        <v>3744</v>
      </c>
      <c r="T1165" s="36" t="s">
        <v>4014</v>
      </c>
      <c r="U1165" s="22" t="str">
        <f>IFERROR(VLOOKUP(C1165,Mapping!B:H,5,0),"RBM to inform")</f>
        <v>BANGALORE</v>
      </c>
      <c r="V1165" s="22" t="str">
        <f>IFERROR(VLOOKUP(C1165,Mapping!B:H,6,0),"RBM to inform")</f>
        <v>BANGALORE ABM</v>
      </c>
      <c r="W1165" s="22" t="str">
        <f>IFERROR(VLOOKUP(C1165,Mapping!B:H,7,0),"RBM to inform")</f>
        <v>CHENNAI SM</v>
      </c>
    </row>
    <row r="1166" spans="1:23">
      <c r="A1166" s="39" t="s">
        <v>5503</v>
      </c>
      <c r="B1166" s="41">
        <v>44697</v>
      </c>
      <c r="C1166" s="39" t="s">
        <v>2076</v>
      </c>
      <c r="D1166" s="39" t="s">
        <v>2077</v>
      </c>
      <c r="E1166" s="39" t="s">
        <v>4197</v>
      </c>
      <c r="F1166" s="39" t="s">
        <v>4198</v>
      </c>
      <c r="G1166" s="39" t="s">
        <v>3741</v>
      </c>
      <c r="H1166" s="39" t="s">
        <v>4199</v>
      </c>
      <c r="I1166" s="39" t="s">
        <v>3742</v>
      </c>
      <c r="J1166" s="42">
        <v>20</v>
      </c>
      <c r="K1166" s="43">
        <v>13050.12</v>
      </c>
      <c r="L1166" s="43">
        <v>14616.12</v>
      </c>
      <c r="M1166" s="43">
        <v>652.5</v>
      </c>
      <c r="N1166" s="39" t="s">
        <v>3743</v>
      </c>
      <c r="O1166" s="39" t="s">
        <v>4195</v>
      </c>
      <c r="P1166" s="39" t="s">
        <v>2076</v>
      </c>
      <c r="Q1166" s="37">
        <v>20</v>
      </c>
      <c r="R1166" s="38" t="s">
        <v>38</v>
      </c>
      <c r="S1166" s="36" t="s">
        <v>3744</v>
      </c>
      <c r="T1166" s="36" t="s">
        <v>4014</v>
      </c>
      <c r="U1166" s="22" t="str">
        <f>IFERROR(VLOOKUP(C1166,Mapping!B:H,5,0),"RBM to inform")</f>
        <v>BANGALORE</v>
      </c>
      <c r="V1166" s="22" t="str">
        <f>IFERROR(VLOOKUP(C1166,Mapping!B:H,6,0),"RBM to inform")</f>
        <v>BANGALORE ABM</v>
      </c>
      <c r="W1166" s="22" t="str">
        <f>IFERROR(VLOOKUP(C1166,Mapping!B:H,7,0),"RBM to inform")</f>
        <v>CHENNAI SM</v>
      </c>
    </row>
    <row r="1167" spans="1:23">
      <c r="A1167" s="39" t="s">
        <v>5619</v>
      </c>
      <c r="B1167" s="41">
        <v>44698</v>
      </c>
      <c r="C1167" s="39" t="s">
        <v>2074</v>
      </c>
      <c r="D1167" s="39" t="s">
        <v>5293</v>
      </c>
      <c r="E1167" s="39" t="s">
        <v>4135</v>
      </c>
      <c r="F1167" s="39" t="s">
        <v>4136</v>
      </c>
      <c r="G1167" s="39" t="s">
        <v>3741</v>
      </c>
      <c r="H1167" s="39" t="s">
        <v>4193</v>
      </c>
      <c r="I1167" s="39" t="s">
        <v>3742</v>
      </c>
      <c r="J1167" s="42">
        <v>30</v>
      </c>
      <c r="K1167" s="43">
        <v>9797.11</v>
      </c>
      <c r="L1167" s="43">
        <v>10972.77</v>
      </c>
      <c r="M1167" s="43">
        <v>326.57</v>
      </c>
      <c r="N1167" s="39" t="s">
        <v>3743</v>
      </c>
      <c r="O1167" s="39" t="s">
        <v>4195</v>
      </c>
      <c r="P1167" s="39" t="s">
        <v>2074</v>
      </c>
      <c r="Q1167" s="37">
        <v>30</v>
      </c>
      <c r="R1167" s="38" t="s">
        <v>38</v>
      </c>
      <c r="S1167" s="36" t="s">
        <v>3744</v>
      </c>
      <c r="T1167" s="36" t="s">
        <v>4014</v>
      </c>
      <c r="U1167" s="22" t="str">
        <f>IFERROR(VLOOKUP(C1167,Mapping!B:H,5,0),"RBM to inform")</f>
        <v>BANGALORE</v>
      </c>
      <c r="V1167" s="22" t="str">
        <f>IFERROR(VLOOKUP(C1167,Mapping!B:H,6,0),"RBM to inform")</f>
        <v>BANGALORE ABM</v>
      </c>
      <c r="W1167" s="22" t="str">
        <f>IFERROR(VLOOKUP(C1167,Mapping!B:H,7,0),"RBM to inform")</f>
        <v>CHENNAI SM</v>
      </c>
    </row>
    <row r="1168" spans="1:23">
      <c r="A1168" s="39" t="s">
        <v>5619</v>
      </c>
      <c r="B1168" s="41">
        <v>44698</v>
      </c>
      <c r="C1168" s="39" t="s">
        <v>2074</v>
      </c>
      <c r="D1168" s="39" t="s">
        <v>5293</v>
      </c>
      <c r="E1168" s="39" t="s">
        <v>4197</v>
      </c>
      <c r="F1168" s="39" t="s">
        <v>4198</v>
      </c>
      <c r="G1168" s="39" t="s">
        <v>3741</v>
      </c>
      <c r="H1168" s="39" t="s">
        <v>4199</v>
      </c>
      <c r="I1168" s="39" t="s">
        <v>3742</v>
      </c>
      <c r="J1168" s="42">
        <v>70</v>
      </c>
      <c r="K1168" s="43">
        <v>45675.06</v>
      </c>
      <c r="L1168" s="43">
        <v>51156.06</v>
      </c>
      <c r="M1168" s="43">
        <v>652.5</v>
      </c>
      <c r="N1168" s="39" t="s">
        <v>3743</v>
      </c>
      <c r="O1168" s="39" t="s">
        <v>4195</v>
      </c>
      <c r="P1168" s="39" t="s">
        <v>2074</v>
      </c>
      <c r="Q1168" s="37">
        <v>70</v>
      </c>
      <c r="R1168" s="38" t="s">
        <v>38</v>
      </c>
      <c r="S1168" s="36" t="s">
        <v>3744</v>
      </c>
      <c r="T1168" s="36" t="s">
        <v>4014</v>
      </c>
      <c r="U1168" s="22" t="str">
        <f>IFERROR(VLOOKUP(C1168,Mapping!B:H,5,0),"RBM to inform")</f>
        <v>BANGALORE</v>
      </c>
      <c r="V1168" s="22" t="str">
        <f>IFERROR(VLOOKUP(C1168,Mapping!B:H,6,0),"RBM to inform")</f>
        <v>BANGALORE ABM</v>
      </c>
      <c r="W1168" s="22" t="str">
        <f>IFERROR(VLOOKUP(C1168,Mapping!B:H,7,0),"RBM to inform")</f>
        <v>CHENNAI SM</v>
      </c>
    </row>
    <row r="1169" spans="1:23">
      <c r="A1169" s="39" t="s">
        <v>5619</v>
      </c>
      <c r="B1169" s="41">
        <v>44698</v>
      </c>
      <c r="C1169" s="39" t="s">
        <v>2074</v>
      </c>
      <c r="D1169" s="39" t="s">
        <v>5293</v>
      </c>
      <c r="E1169" s="39" t="s">
        <v>4183</v>
      </c>
      <c r="F1169" s="39" t="s">
        <v>4184</v>
      </c>
      <c r="G1169" s="39" t="s">
        <v>3741</v>
      </c>
      <c r="H1169" s="39" t="s">
        <v>4185</v>
      </c>
      <c r="I1169" s="39" t="s">
        <v>3742</v>
      </c>
      <c r="J1169" s="42">
        <v>5</v>
      </c>
      <c r="K1169" s="43">
        <v>6525.01</v>
      </c>
      <c r="L1169" s="43">
        <v>7308.01</v>
      </c>
      <c r="M1169" s="43">
        <v>1305</v>
      </c>
      <c r="N1169" s="39" t="s">
        <v>3743</v>
      </c>
      <c r="O1169" s="39" t="s">
        <v>4195</v>
      </c>
      <c r="P1169" s="39" t="s">
        <v>2074</v>
      </c>
      <c r="Q1169" s="37">
        <v>5</v>
      </c>
      <c r="R1169" s="38" t="s">
        <v>38</v>
      </c>
      <c r="S1169" s="36" t="s">
        <v>3744</v>
      </c>
      <c r="T1169" s="36" t="s">
        <v>4014</v>
      </c>
      <c r="U1169" s="22" t="str">
        <f>IFERROR(VLOOKUP(C1169,Mapping!B:H,5,0),"RBM to inform")</f>
        <v>BANGALORE</v>
      </c>
      <c r="V1169" s="22" t="str">
        <f>IFERROR(VLOOKUP(C1169,Mapping!B:H,6,0),"RBM to inform")</f>
        <v>BANGALORE ABM</v>
      </c>
      <c r="W1169" s="22" t="str">
        <f>IFERROR(VLOOKUP(C1169,Mapping!B:H,7,0),"RBM to inform")</f>
        <v>CHENNAI SM</v>
      </c>
    </row>
    <row r="1170" spans="1:23">
      <c r="A1170" s="39" t="s">
        <v>5619</v>
      </c>
      <c r="B1170" s="41">
        <v>44698</v>
      </c>
      <c r="C1170" s="39" t="s">
        <v>2074</v>
      </c>
      <c r="D1170" s="39" t="s">
        <v>5293</v>
      </c>
      <c r="E1170" s="39" t="s">
        <v>4188</v>
      </c>
      <c r="F1170" s="39" t="s">
        <v>4189</v>
      </c>
      <c r="G1170" s="39" t="s">
        <v>3741</v>
      </c>
      <c r="H1170" s="39" t="s">
        <v>4190</v>
      </c>
      <c r="I1170" s="39" t="s">
        <v>3742</v>
      </c>
      <c r="J1170" s="42">
        <v>35</v>
      </c>
      <c r="K1170" s="43">
        <v>45675.09</v>
      </c>
      <c r="L1170" s="43">
        <v>51156.09</v>
      </c>
      <c r="M1170" s="43">
        <v>1305</v>
      </c>
      <c r="N1170" s="39" t="s">
        <v>3743</v>
      </c>
      <c r="O1170" s="39" t="s">
        <v>4195</v>
      </c>
      <c r="P1170" s="39" t="s">
        <v>2074</v>
      </c>
      <c r="Q1170" s="37">
        <v>35</v>
      </c>
      <c r="R1170" s="38" t="s">
        <v>38</v>
      </c>
      <c r="S1170" s="36" t="s">
        <v>3744</v>
      </c>
      <c r="T1170" s="36" t="s">
        <v>4014</v>
      </c>
      <c r="U1170" s="22" t="str">
        <f>IFERROR(VLOOKUP(C1170,Mapping!B:H,5,0),"RBM to inform")</f>
        <v>BANGALORE</v>
      </c>
      <c r="V1170" s="22" t="str">
        <f>IFERROR(VLOOKUP(C1170,Mapping!B:H,6,0),"RBM to inform")</f>
        <v>BANGALORE ABM</v>
      </c>
      <c r="W1170" s="22" t="str">
        <f>IFERROR(VLOOKUP(C1170,Mapping!B:H,7,0),"RBM to inform")</f>
        <v>CHENNAI SM</v>
      </c>
    </row>
    <row r="1171" spans="1:23">
      <c r="A1171" s="39" t="s">
        <v>5620</v>
      </c>
      <c r="B1171" s="41">
        <v>44698</v>
      </c>
      <c r="C1171" s="39" t="s">
        <v>2086</v>
      </c>
      <c r="D1171" s="39" t="s">
        <v>611</v>
      </c>
      <c r="E1171" s="39" t="s">
        <v>4183</v>
      </c>
      <c r="F1171" s="39" t="s">
        <v>4184</v>
      </c>
      <c r="G1171" s="39" t="s">
        <v>3741</v>
      </c>
      <c r="H1171" s="39" t="s">
        <v>4185</v>
      </c>
      <c r="I1171" s="39" t="s">
        <v>3742</v>
      </c>
      <c r="J1171" s="42">
        <v>3</v>
      </c>
      <c r="K1171" s="43">
        <v>3915.04</v>
      </c>
      <c r="L1171" s="43">
        <v>4384.84</v>
      </c>
      <c r="M1171" s="43">
        <v>1305</v>
      </c>
      <c r="N1171" s="39" t="s">
        <v>3743</v>
      </c>
      <c r="O1171" s="39" t="s">
        <v>4195</v>
      </c>
      <c r="P1171" s="39" t="s">
        <v>4633</v>
      </c>
      <c r="Q1171" s="37">
        <v>3</v>
      </c>
      <c r="R1171" s="38" t="s">
        <v>38</v>
      </c>
      <c r="S1171" s="36" t="s">
        <v>3744</v>
      </c>
      <c r="T1171" s="36" t="s">
        <v>4014</v>
      </c>
      <c r="U1171" s="22" t="str">
        <f>IFERROR(VLOOKUP(C1171,Mapping!B:H,5,0),"RBM to inform")</f>
        <v>BANGALORE</v>
      </c>
      <c r="V1171" s="22" t="str">
        <f>IFERROR(VLOOKUP(C1171,Mapping!B:H,6,0),"RBM to inform")</f>
        <v>BANGALORE ABM</v>
      </c>
      <c r="W1171" s="22" t="str">
        <f>IFERROR(VLOOKUP(C1171,Mapping!B:H,7,0),"RBM to inform")</f>
        <v>CHENNAI SM</v>
      </c>
    </row>
    <row r="1172" spans="1:23">
      <c r="A1172" s="39" t="s">
        <v>5621</v>
      </c>
      <c r="B1172" s="41">
        <v>44698</v>
      </c>
      <c r="C1172" s="39" t="s">
        <v>2078</v>
      </c>
      <c r="D1172" s="39" t="s">
        <v>5298</v>
      </c>
      <c r="E1172" s="39" t="s">
        <v>4135</v>
      </c>
      <c r="F1172" s="39" t="s">
        <v>4136</v>
      </c>
      <c r="G1172" s="39" t="s">
        <v>3741</v>
      </c>
      <c r="H1172" s="39" t="s">
        <v>4193</v>
      </c>
      <c r="I1172" s="39" t="s">
        <v>3742</v>
      </c>
      <c r="J1172" s="42">
        <v>10</v>
      </c>
      <c r="K1172" s="43">
        <v>3265.69</v>
      </c>
      <c r="L1172" s="43">
        <v>3657.57</v>
      </c>
      <c r="M1172" s="43">
        <v>326.57</v>
      </c>
      <c r="N1172" s="39" t="s">
        <v>3743</v>
      </c>
      <c r="O1172" s="39" t="s">
        <v>4195</v>
      </c>
      <c r="P1172" s="39" t="s">
        <v>2078</v>
      </c>
      <c r="Q1172" s="37">
        <v>10</v>
      </c>
      <c r="R1172" s="38" t="s">
        <v>38</v>
      </c>
      <c r="S1172" s="36" t="s">
        <v>3744</v>
      </c>
      <c r="T1172" s="36" t="s">
        <v>4014</v>
      </c>
      <c r="U1172" s="22" t="str">
        <f>IFERROR(VLOOKUP(C1172,Mapping!B:H,5,0),"RBM to inform")</f>
        <v>BANGALORE</v>
      </c>
      <c r="V1172" s="22" t="str">
        <f>IFERROR(VLOOKUP(C1172,Mapping!B:H,6,0),"RBM to inform")</f>
        <v>BANGALORE ABM</v>
      </c>
      <c r="W1172" s="22" t="str">
        <f>IFERROR(VLOOKUP(C1172,Mapping!B:H,7,0),"RBM to inform")</f>
        <v>CHENNAI SM</v>
      </c>
    </row>
    <row r="1173" spans="1:23">
      <c r="A1173" s="39" t="s">
        <v>5621</v>
      </c>
      <c r="B1173" s="41">
        <v>44698</v>
      </c>
      <c r="C1173" s="39" t="s">
        <v>2078</v>
      </c>
      <c r="D1173" s="39" t="s">
        <v>5298</v>
      </c>
      <c r="E1173" s="39" t="s">
        <v>4197</v>
      </c>
      <c r="F1173" s="39" t="s">
        <v>4198</v>
      </c>
      <c r="G1173" s="39" t="s">
        <v>3741</v>
      </c>
      <c r="H1173" s="39" t="s">
        <v>4199</v>
      </c>
      <c r="I1173" s="39" t="s">
        <v>3742</v>
      </c>
      <c r="J1173" s="42">
        <v>10</v>
      </c>
      <c r="K1173" s="43">
        <v>6524.98</v>
      </c>
      <c r="L1173" s="43">
        <v>7307.98</v>
      </c>
      <c r="M1173" s="43">
        <v>652.5</v>
      </c>
      <c r="N1173" s="39" t="s">
        <v>3743</v>
      </c>
      <c r="O1173" s="39" t="s">
        <v>4195</v>
      </c>
      <c r="P1173" s="39" t="s">
        <v>2078</v>
      </c>
      <c r="Q1173" s="37">
        <v>10</v>
      </c>
      <c r="R1173" s="38" t="s">
        <v>38</v>
      </c>
      <c r="S1173" s="36" t="s">
        <v>3744</v>
      </c>
      <c r="T1173" s="36" t="s">
        <v>4014</v>
      </c>
      <c r="U1173" s="22" t="str">
        <f>IFERROR(VLOOKUP(C1173,Mapping!B:H,5,0),"RBM to inform")</f>
        <v>BANGALORE</v>
      </c>
      <c r="V1173" s="22" t="str">
        <f>IFERROR(VLOOKUP(C1173,Mapping!B:H,6,0),"RBM to inform")</f>
        <v>BANGALORE ABM</v>
      </c>
      <c r="W1173" s="22" t="str">
        <f>IFERROR(VLOOKUP(C1173,Mapping!B:H,7,0),"RBM to inform")</f>
        <v>CHENNAI SM</v>
      </c>
    </row>
    <row r="1174" spans="1:23">
      <c r="A1174" s="39" t="s">
        <v>5621</v>
      </c>
      <c r="B1174" s="41">
        <v>44698</v>
      </c>
      <c r="C1174" s="39" t="s">
        <v>2078</v>
      </c>
      <c r="D1174" s="39" t="s">
        <v>5298</v>
      </c>
      <c r="E1174" s="39" t="s">
        <v>4188</v>
      </c>
      <c r="F1174" s="39" t="s">
        <v>4189</v>
      </c>
      <c r="G1174" s="39" t="s">
        <v>3741</v>
      </c>
      <c r="H1174" s="39" t="s">
        <v>4190</v>
      </c>
      <c r="I1174" s="39" t="s">
        <v>3742</v>
      </c>
      <c r="J1174" s="42">
        <v>5</v>
      </c>
      <c r="K1174" s="43">
        <v>6524.98</v>
      </c>
      <c r="L1174" s="43">
        <v>7307.98</v>
      </c>
      <c r="M1174" s="43">
        <v>1305</v>
      </c>
      <c r="N1174" s="39" t="s">
        <v>3743</v>
      </c>
      <c r="O1174" s="39" t="s">
        <v>4195</v>
      </c>
      <c r="P1174" s="39" t="s">
        <v>2078</v>
      </c>
      <c r="Q1174" s="37">
        <v>5</v>
      </c>
      <c r="R1174" s="38" t="s">
        <v>38</v>
      </c>
      <c r="S1174" s="36" t="s">
        <v>3744</v>
      </c>
      <c r="T1174" s="36" t="s">
        <v>4014</v>
      </c>
      <c r="U1174" s="22" t="str">
        <f>IFERROR(VLOOKUP(C1174,Mapping!B:H,5,0),"RBM to inform")</f>
        <v>BANGALORE</v>
      </c>
      <c r="V1174" s="22" t="str">
        <f>IFERROR(VLOOKUP(C1174,Mapping!B:H,6,0),"RBM to inform")</f>
        <v>BANGALORE ABM</v>
      </c>
      <c r="W1174" s="22" t="str">
        <f>IFERROR(VLOOKUP(C1174,Mapping!B:H,7,0),"RBM to inform")</f>
        <v>CHENNAI SM</v>
      </c>
    </row>
    <row r="1175" spans="1:23">
      <c r="A1175" s="39" t="s">
        <v>5622</v>
      </c>
      <c r="B1175" s="41">
        <v>44698</v>
      </c>
      <c r="C1175" s="39" t="s">
        <v>2099</v>
      </c>
      <c r="D1175" s="39" t="s">
        <v>43</v>
      </c>
      <c r="E1175" s="39" t="s">
        <v>4197</v>
      </c>
      <c r="F1175" s="39" t="s">
        <v>4198</v>
      </c>
      <c r="G1175" s="39" t="s">
        <v>3741</v>
      </c>
      <c r="H1175" s="39" t="s">
        <v>4199</v>
      </c>
      <c r="I1175" s="39" t="s">
        <v>3742</v>
      </c>
      <c r="J1175" s="42">
        <v>10</v>
      </c>
      <c r="K1175" s="43">
        <v>6525</v>
      </c>
      <c r="L1175" s="43">
        <v>7308</v>
      </c>
      <c r="M1175" s="43">
        <v>652.5</v>
      </c>
      <c r="N1175" s="39" t="s">
        <v>3743</v>
      </c>
      <c r="O1175" s="39" t="s">
        <v>4195</v>
      </c>
      <c r="P1175" s="39" t="s">
        <v>2099</v>
      </c>
      <c r="Q1175" s="37">
        <v>10</v>
      </c>
      <c r="R1175" s="38" t="s">
        <v>38</v>
      </c>
      <c r="S1175" s="36" t="s">
        <v>3744</v>
      </c>
      <c r="T1175" s="36" t="s">
        <v>4014</v>
      </c>
      <c r="U1175" s="22" t="str">
        <f>IFERROR(VLOOKUP(C1175,Mapping!B:H,5,0),"RBM to inform")</f>
        <v>BANGALORE</v>
      </c>
      <c r="V1175" s="22" t="str">
        <f>IFERROR(VLOOKUP(C1175,Mapping!B:H,6,0),"RBM to inform")</f>
        <v>BANGALORE ABM</v>
      </c>
      <c r="W1175" s="22" t="str">
        <f>IFERROR(VLOOKUP(C1175,Mapping!B:H,7,0),"RBM to inform")</f>
        <v>CHENNAI SM</v>
      </c>
    </row>
    <row r="1176" spans="1:23">
      <c r="A1176" s="39" t="s">
        <v>5623</v>
      </c>
      <c r="B1176" s="41">
        <v>44698</v>
      </c>
      <c r="C1176" s="39" t="s">
        <v>2084</v>
      </c>
      <c r="D1176" s="39" t="s">
        <v>2085</v>
      </c>
      <c r="E1176" s="39" t="s">
        <v>4135</v>
      </c>
      <c r="F1176" s="39" t="s">
        <v>4136</v>
      </c>
      <c r="G1176" s="39" t="s">
        <v>3741</v>
      </c>
      <c r="H1176" s="39" t="s">
        <v>4193</v>
      </c>
      <c r="I1176" s="39" t="s">
        <v>3742</v>
      </c>
      <c r="J1176" s="42">
        <v>40</v>
      </c>
      <c r="K1176" s="43">
        <v>13062.83</v>
      </c>
      <c r="L1176" s="43">
        <v>14630.37</v>
      </c>
      <c r="M1176" s="43">
        <v>326.57</v>
      </c>
      <c r="N1176" s="39" t="s">
        <v>3743</v>
      </c>
      <c r="O1176" s="39" t="s">
        <v>4195</v>
      </c>
      <c r="P1176" s="39" t="s">
        <v>2084</v>
      </c>
      <c r="Q1176" s="37">
        <v>40</v>
      </c>
      <c r="R1176" s="38" t="s">
        <v>38</v>
      </c>
      <c r="S1176" s="36" t="s">
        <v>3744</v>
      </c>
      <c r="T1176" s="36" t="s">
        <v>4014</v>
      </c>
      <c r="U1176" s="22" t="str">
        <f>IFERROR(VLOOKUP(C1176,Mapping!B:H,5,0),"RBM to inform")</f>
        <v>BANGALORE</v>
      </c>
      <c r="V1176" s="22" t="str">
        <f>IFERROR(VLOOKUP(C1176,Mapping!B:H,6,0),"RBM to inform")</f>
        <v>BANGALORE ABM</v>
      </c>
      <c r="W1176" s="22" t="str">
        <f>IFERROR(VLOOKUP(C1176,Mapping!B:H,7,0),"RBM to inform")</f>
        <v>CHENNAI SM</v>
      </c>
    </row>
    <row r="1177" spans="1:23">
      <c r="A1177" s="39" t="s">
        <v>5623</v>
      </c>
      <c r="B1177" s="41">
        <v>44698</v>
      </c>
      <c r="C1177" s="39" t="s">
        <v>2084</v>
      </c>
      <c r="D1177" s="39" t="s">
        <v>2085</v>
      </c>
      <c r="E1177" s="39" t="s">
        <v>4188</v>
      </c>
      <c r="F1177" s="39" t="s">
        <v>4189</v>
      </c>
      <c r="G1177" s="39" t="s">
        <v>3741</v>
      </c>
      <c r="H1177" s="39" t="s">
        <v>4190</v>
      </c>
      <c r="I1177" s="39" t="s">
        <v>3742</v>
      </c>
      <c r="J1177" s="42">
        <v>10</v>
      </c>
      <c r="K1177" s="43">
        <v>13050.03</v>
      </c>
      <c r="L1177" s="43">
        <v>14616.03</v>
      </c>
      <c r="M1177" s="43">
        <v>1305</v>
      </c>
      <c r="N1177" s="39" t="s">
        <v>3743</v>
      </c>
      <c r="O1177" s="39" t="s">
        <v>4195</v>
      </c>
      <c r="P1177" s="39" t="s">
        <v>2084</v>
      </c>
      <c r="Q1177" s="37">
        <v>10</v>
      </c>
      <c r="R1177" s="38" t="s">
        <v>38</v>
      </c>
      <c r="S1177" s="36" t="s">
        <v>3744</v>
      </c>
      <c r="T1177" s="36" t="s">
        <v>4014</v>
      </c>
      <c r="U1177" s="22" t="str">
        <f>IFERROR(VLOOKUP(C1177,Mapping!B:H,5,0),"RBM to inform")</f>
        <v>BANGALORE</v>
      </c>
      <c r="V1177" s="22" t="str">
        <f>IFERROR(VLOOKUP(C1177,Mapping!B:H,6,0),"RBM to inform")</f>
        <v>BANGALORE ABM</v>
      </c>
      <c r="W1177" s="22" t="str">
        <f>IFERROR(VLOOKUP(C1177,Mapping!B:H,7,0),"RBM to inform")</f>
        <v>CHENNAI SM</v>
      </c>
    </row>
    <row r="1178" spans="1:23">
      <c r="A1178" s="39" t="s">
        <v>5694</v>
      </c>
      <c r="B1178" s="41">
        <v>44699</v>
      </c>
      <c r="C1178" s="39" t="s">
        <v>2093</v>
      </c>
      <c r="D1178" s="39" t="s">
        <v>1107</v>
      </c>
      <c r="E1178" s="39" t="s">
        <v>4183</v>
      </c>
      <c r="F1178" s="39" t="s">
        <v>4184</v>
      </c>
      <c r="G1178" s="39" t="s">
        <v>3741</v>
      </c>
      <c r="H1178" s="39" t="s">
        <v>4185</v>
      </c>
      <c r="I1178" s="39" t="s">
        <v>3742</v>
      </c>
      <c r="J1178" s="42">
        <v>10</v>
      </c>
      <c r="K1178" s="43">
        <v>13050.24</v>
      </c>
      <c r="L1178" s="43">
        <v>14616.24</v>
      </c>
      <c r="M1178" s="43">
        <v>1305</v>
      </c>
      <c r="N1178" s="39" t="s">
        <v>3743</v>
      </c>
      <c r="O1178" s="39" t="s">
        <v>4195</v>
      </c>
      <c r="P1178" s="39" t="s">
        <v>2093</v>
      </c>
      <c r="Q1178" s="37">
        <v>10</v>
      </c>
      <c r="R1178" s="38" t="s">
        <v>38</v>
      </c>
      <c r="S1178" s="36" t="s">
        <v>3744</v>
      </c>
      <c r="T1178" s="36" t="s">
        <v>4014</v>
      </c>
      <c r="U1178" s="22" t="str">
        <f>IFERROR(VLOOKUP(C1178,Mapping!B:H,5,0),"RBM to inform")</f>
        <v>BANGALORE</v>
      </c>
      <c r="V1178" s="22" t="str">
        <f>IFERROR(VLOOKUP(C1178,Mapping!B:H,6,0),"RBM to inform")</f>
        <v>BANGALORE ABM</v>
      </c>
      <c r="W1178" s="22" t="str">
        <f>IFERROR(VLOOKUP(C1178,Mapping!B:H,7,0),"RBM to inform")</f>
        <v>CHENNAI SM</v>
      </c>
    </row>
    <row r="1179" spans="1:23">
      <c r="A1179" s="39" t="s">
        <v>5694</v>
      </c>
      <c r="B1179" s="41">
        <v>44699</v>
      </c>
      <c r="C1179" s="39" t="s">
        <v>2093</v>
      </c>
      <c r="D1179" s="39" t="s">
        <v>1107</v>
      </c>
      <c r="E1179" s="39" t="s">
        <v>4135</v>
      </c>
      <c r="F1179" s="39" t="s">
        <v>4136</v>
      </c>
      <c r="G1179" s="39" t="s">
        <v>3741</v>
      </c>
      <c r="H1179" s="39" t="s">
        <v>4193</v>
      </c>
      <c r="I1179" s="39" t="s">
        <v>3742</v>
      </c>
      <c r="J1179" s="42">
        <v>10</v>
      </c>
      <c r="K1179" s="43">
        <v>3265.76</v>
      </c>
      <c r="L1179" s="43">
        <v>3657.64</v>
      </c>
      <c r="M1179" s="43">
        <v>326.57</v>
      </c>
      <c r="N1179" s="39" t="s">
        <v>3743</v>
      </c>
      <c r="O1179" s="39" t="s">
        <v>4195</v>
      </c>
      <c r="P1179" s="39" t="s">
        <v>2093</v>
      </c>
      <c r="Q1179" s="37">
        <v>10</v>
      </c>
      <c r="R1179" s="38" t="s">
        <v>38</v>
      </c>
      <c r="S1179" s="36" t="s">
        <v>3744</v>
      </c>
      <c r="T1179" s="36" t="s">
        <v>4014</v>
      </c>
      <c r="U1179" s="22" t="str">
        <f>IFERROR(VLOOKUP(C1179,Mapping!B:H,5,0),"RBM to inform")</f>
        <v>BANGALORE</v>
      </c>
      <c r="V1179" s="22" t="str">
        <f>IFERROR(VLOOKUP(C1179,Mapping!B:H,6,0),"RBM to inform")</f>
        <v>BANGALORE ABM</v>
      </c>
      <c r="W1179" s="22" t="str">
        <f>IFERROR(VLOOKUP(C1179,Mapping!B:H,7,0),"RBM to inform")</f>
        <v>CHENNAI SM</v>
      </c>
    </row>
    <row r="1180" spans="1:23">
      <c r="A1180" s="39" t="s">
        <v>5694</v>
      </c>
      <c r="B1180" s="41">
        <v>44699</v>
      </c>
      <c r="C1180" s="39" t="s">
        <v>2093</v>
      </c>
      <c r="D1180" s="39" t="s">
        <v>1107</v>
      </c>
      <c r="E1180" s="39" t="s">
        <v>4188</v>
      </c>
      <c r="F1180" s="39" t="s">
        <v>4189</v>
      </c>
      <c r="G1180" s="39" t="s">
        <v>3741</v>
      </c>
      <c r="H1180" s="39" t="s">
        <v>4190</v>
      </c>
      <c r="I1180" s="39" t="s">
        <v>3742</v>
      </c>
      <c r="J1180" s="42">
        <v>5</v>
      </c>
      <c r="K1180" s="43">
        <v>6525.12</v>
      </c>
      <c r="L1180" s="43">
        <v>7308.12</v>
      </c>
      <c r="M1180" s="43">
        <v>1305</v>
      </c>
      <c r="N1180" s="39" t="s">
        <v>3743</v>
      </c>
      <c r="O1180" s="39" t="s">
        <v>4195</v>
      </c>
      <c r="P1180" s="39" t="s">
        <v>2093</v>
      </c>
      <c r="Q1180" s="37">
        <v>5</v>
      </c>
      <c r="R1180" s="38" t="s">
        <v>38</v>
      </c>
      <c r="S1180" s="36" t="s">
        <v>3744</v>
      </c>
      <c r="T1180" s="36" t="s">
        <v>4014</v>
      </c>
      <c r="U1180" s="22" t="str">
        <f>IFERROR(VLOOKUP(C1180,Mapping!B:H,5,0),"RBM to inform")</f>
        <v>BANGALORE</v>
      </c>
      <c r="V1180" s="22" t="str">
        <f>IFERROR(VLOOKUP(C1180,Mapping!B:H,6,0),"RBM to inform")</f>
        <v>BANGALORE ABM</v>
      </c>
      <c r="W1180" s="22" t="str">
        <f>IFERROR(VLOOKUP(C1180,Mapping!B:H,7,0),"RBM to inform")</f>
        <v>CHENNAI SM</v>
      </c>
    </row>
    <row r="1181" spans="1:23">
      <c r="A1181" s="39" t="s">
        <v>5695</v>
      </c>
      <c r="B1181" s="41">
        <v>44699</v>
      </c>
      <c r="C1181" s="39" t="s">
        <v>2092</v>
      </c>
      <c r="D1181" s="39" t="s">
        <v>1537</v>
      </c>
      <c r="E1181" s="39" t="s">
        <v>4197</v>
      </c>
      <c r="F1181" s="39" t="s">
        <v>4198</v>
      </c>
      <c r="G1181" s="39" t="s">
        <v>3741</v>
      </c>
      <c r="H1181" s="39" t="s">
        <v>4199</v>
      </c>
      <c r="I1181" s="39" t="s">
        <v>3742</v>
      </c>
      <c r="J1181" s="42">
        <v>6</v>
      </c>
      <c r="K1181" s="43">
        <v>3915.03</v>
      </c>
      <c r="L1181" s="43">
        <v>4384.83</v>
      </c>
      <c r="M1181" s="43">
        <v>652.5</v>
      </c>
      <c r="N1181" s="39" t="s">
        <v>3743</v>
      </c>
      <c r="O1181" s="39" t="s">
        <v>4195</v>
      </c>
      <c r="P1181" s="39" t="s">
        <v>2092</v>
      </c>
      <c r="Q1181" s="37">
        <v>6</v>
      </c>
      <c r="R1181" s="38" t="s">
        <v>38</v>
      </c>
      <c r="S1181" s="36" t="s">
        <v>3744</v>
      </c>
      <c r="T1181" s="36" t="s">
        <v>4014</v>
      </c>
      <c r="U1181" s="22" t="str">
        <f>IFERROR(VLOOKUP(C1181,Mapping!B:H,5,0),"RBM to inform")</f>
        <v>BANGALORE</v>
      </c>
      <c r="V1181" s="22" t="str">
        <f>IFERROR(VLOOKUP(C1181,Mapping!B:H,6,0),"RBM to inform")</f>
        <v>BANGALORE ABM</v>
      </c>
      <c r="W1181" s="22" t="str">
        <f>IFERROR(VLOOKUP(C1181,Mapping!B:H,7,0),"RBM to inform")</f>
        <v>CHENNAI SM</v>
      </c>
    </row>
    <row r="1182" spans="1:23">
      <c r="A1182" s="39" t="s">
        <v>5695</v>
      </c>
      <c r="B1182" s="41">
        <v>44699</v>
      </c>
      <c r="C1182" s="39" t="s">
        <v>2092</v>
      </c>
      <c r="D1182" s="39" t="s">
        <v>1537</v>
      </c>
      <c r="E1182" s="39" t="s">
        <v>4183</v>
      </c>
      <c r="F1182" s="39" t="s">
        <v>4184</v>
      </c>
      <c r="G1182" s="39" t="s">
        <v>3741</v>
      </c>
      <c r="H1182" s="39" t="s">
        <v>4185</v>
      </c>
      <c r="I1182" s="39" t="s">
        <v>3742</v>
      </c>
      <c r="J1182" s="42">
        <v>3</v>
      </c>
      <c r="K1182" s="43">
        <v>3915.03</v>
      </c>
      <c r="L1182" s="43">
        <v>4384.83</v>
      </c>
      <c r="M1182" s="43">
        <v>1305</v>
      </c>
      <c r="N1182" s="39" t="s">
        <v>3743</v>
      </c>
      <c r="O1182" s="39" t="s">
        <v>4195</v>
      </c>
      <c r="P1182" s="39" t="s">
        <v>2092</v>
      </c>
      <c r="Q1182" s="37">
        <v>3</v>
      </c>
      <c r="R1182" s="38" t="s">
        <v>38</v>
      </c>
      <c r="S1182" s="36" t="s">
        <v>3744</v>
      </c>
      <c r="T1182" s="36" t="s">
        <v>4014</v>
      </c>
      <c r="U1182" s="22" t="str">
        <f>IFERROR(VLOOKUP(C1182,Mapping!B:H,5,0),"RBM to inform")</f>
        <v>BANGALORE</v>
      </c>
      <c r="V1182" s="22" t="str">
        <f>IFERROR(VLOOKUP(C1182,Mapping!B:H,6,0),"RBM to inform")</f>
        <v>BANGALORE ABM</v>
      </c>
      <c r="W1182" s="22" t="str">
        <f>IFERROR(VLOOKUP(C1182,Mapping!B:H,7,0),"RBM to inform")</f>
        <v>CHENNAI SM</v>
      </c>
    </row>
    <row r="1183" spans="1:23">
      <c r="A1183" s="39" t="s">
        <v>5695</v>
      </c>
      <c r="B1183" s="41">
        <v>44699</v>
      </c>
      <c r="C1183" s="39" t="s">
        <v>2092</v>
      </c>
      <c r="D1183" s="39" t="s">
        <v>1537</v>
      </c>
      <c r="E1183" s="39" t="s">
        <v>4188</v>
      </c>
      <c r="F1183" s="39" t="s">
        <v>4189</v>
      </c>
      <c r="G1183" s="39" t="s">
        <v>3741</v>
      </c>
      <c r="H1183" s="39" t="s">
        <v>4190</v>
      </c>
      <c r="I1183" s="39" t="s">
        <v>3742</v>
      </c>
      <c r="J1183" s="42">
        <v>5</v>
      </c>
      <c r="K1183" s="43">
        <v>6525.05</v>
      </c>
      <c r="L1183" s="43">
        <v>7308.05</v>
      </c>
      <c r="M1183" s="43">
        <v>1305</v>
      </c>
      <c r="N1183" s="39" t="s">
        <v>3743</v>
      </c>
      <c r="O1183" s="39" t="s">
        <v>4195</v>
      </c>
      <c r="P1183" s="39" t="s">
        <v>2092</v>
      </c>
      <c r="Q1183" s="37">
        <v>5</v>
      </c>
      <c r="R1183" s="38" t="s">
        <v>38</v>
      </c>
      <c r="S1183" s="36" t="s">
        <v>3744</v>
      </c>
      <c r="T1183" s="36" t="s">
        <v>4014</v>
      </c>
      <c r="U1183" s="22" t="str">
        <f>IFERROR(VLOOKUP(C1183,Mapping!B:H,5,0),"RBM to inform")</f>
        <v>BANGALORE</v>
      </c>
      <c r="V1183" s="22" t="str">
        <f>IFERROR(VLOOKUP(C1183,Mapping!B:H,6,0),"RBM to inform")</f>
        <v>BANGALORE ABM</v>
      </c>
      <c r="W1183" s="22" t="str">
        <f>IFERROR(VLOOKUP(C1183,Mapping!B:H,7,0),"RBM to inform")</f>
        <v>CHENNAI SM</v>
      </c>
    </row>
    <row r="1184" spans="1:23">
      <c r="A1184" s="39" t="s">
        <v>5696</v>
      </c>
      <c r="B1184" s="41">
        <v>44699</v>
      </c>
      <c r="C1184" s="39" t="s">
        <v>4119</v>
      </c>
      <c r="D1184" s="39" t="s">
        <v>4120</v>
      </c>
      <c r="E1184" s="39" t="s">
        <v>4197</v>
      </c>
      <c r="F1184" s="39" t="s">
        <v>4198</v>
      </c>
      <c r="G1184" s="39" t="s">
        <v>3741</v>
      </c>
      <c r="H1184" s="39" t="s">
        <v>4199</v>
      </c>
      <c r="I1184" s="39" t="s">
        <v>3742</v>
      </c>
      <c r="J1184" s="42">
        <v>20</v>
      </c>
      <c r="K1184" s="43">
        <v>13050.09</v>
      </c>
      <c r="L1184" s="43">
        <v>14616.09</v>
      </c>
      <c r="M1184" s="43">
        <v>652.5</v>
      </c>
      <c r="N1184" s="39" t="s">
        <v>3743</v>
      </c>
      <c r="O1184" s="39" t="s">
        <v>4195</v>
      </c>
      <c r="P1184" s="39" t="s">
        <v>4119</v>
      </c>
      <c r="Q1184" s="37">
        <v>20</v>
      </c>
      <c r="R1184" s="38" t="s">
        <v>38</v>
      </c>
      <c r="S1184" s="36" t="s">
        <v>3744</v>
      </c>
      <c r="T1184" s="36" t="s">
        <v>4014</v>
      </c>
      <c r="U1184" s="22" t="str">
        <f>IFERROR(VLOOKUP(C1184,Mapping!B:H,5,0),"RBM to inform")</f>
        <v>BANGALORE</v>
      </c>
      <c r="V1184" s="22" t="str">
        <f>IFERROR(VLOOKUP(C1184,Mapping!B:H,6,0),"RBM to inform")</f>
        <v>BANGALORE ABM</v>
      </c>
      <c r="W1184" s="22" t="str">
        <f>IFERROR(VLOOKUP(C1184,Mapping!B:H,7,0),"RBM to inform")</f>
        <v>CHENNAI SM</v>
      </c>
    </row>
    <row r="1185" spans="1:23">
      <c r="A1185" s="39" t="s">
        <v>5696</v>
      </c>
      <c r="B1185" s="41">
        <v>44699</v>
      </c>
      <c r="C1185" s="39" t="s">
        <v>4119</v>
      </c>
      <c r="D1185" s="39" t="s">
        <v>4120</v>
      </c>
      <c r="E1185" s="39" t="s">
        <v>4183</v>
      </c>
      <c r="F1185" s="39" t="s">
        <v>4184</v>
      </c>
      <c r="G1185" s="39" t="s">
        <v>3741</v>
      </c>
      <c r="H1185" s="39" t="s">
        <v>4185</v>
      </c>
      <c r="I1185" s="39" t="s">
        <v>3742</v>
      </c>
      <c r="J1185" s="42">
        <v>5</v>
      </c>
      <c r="K1185" s="43">
        <v>6525.05</v>
      </c>
      <c r="L1185" s="43">
        <v>7308.05</v>
      </c>
      <c r="M1185" s="43">
        <v>1305</v>
      </c>
      <c r="N1185" s="39" t="s">
        <v>3743</v>
      </c>
      <c r="O1185" s="39" t="s">
        <v>4195</v>
      </c>
      <c r="P1185" s="39" t="s">
        <v>4119</v>
      </c>
      <c r="Q1185" s="37">
        <v>5</v>
      </c>
      <c r="R1185" s="38" t="s">
        <v>38</v>
      </c>
      <c r="S1185" s="36" t="s">
        <v>3744</v>
      </c>
      <c r="T1185" s="36" t="s">
        <v>4014</v>
      </c>
      <c r="U1185" s="22" t="str">
        <f>IFERROR(VLOOKUP(C1185,Mapping!B:H,5,0),"RBM to inform")</f>
        <v>BANGALORE</v>
      </c>
      <c r="V1185" s="22" t="str">
        <f>IFERROR(VLOOKUP(C1185,Mapping!B:H,6,0),"RBM to inform")</f>
        <v>BANGALORE ABM</v>
      </c>
      <c r="W1185" s="22" t="str">
        <f>IFERROR(VLOOKUP(C1185,Mapping!B:H,7,0),"RBM to inform")</f>
        <v>CHENNAI SM</v>
      </c>
    </row>
    <row r="1186" spans="1:23">
      <c r="A1186" s="39" t="s">
        <v>5697</v>
      </c>
      <c r="B1186" s="41">
        <v>44699</v>
      </c>
      <c r="C1186" s="39" t="s">
        <v>2110</v>
      </c>
      <c r="D1186" s="39" t="s">
        <v>1735</v>
      </c>
      <c r="E1186" s="39" t="s">
        <v>4135</v>
      </c>
      <c r="F1186" s="39" t="s">
        <v>4136</v>
      </c>
      <c r="G1186" s="39" t="s">
        <v>3741</v>
      </c>
      <c r="H1186" s="39" t="s">
        <v>4193</v>
      </c>
      <c r="I1186" s="39" t="s">
        <v>3742</v>
      </c>
      <c r="J1186" s="42">
        <v>30</v>
      </c>
      <c r="K1186" s="43">
        <v>9797.07</v>
      </c>
      <c r="L1186" s="43">
        <v>10972.73</v>
      </c>
      <c r="M1186" s="43">
        <v>326.57</v>
      </c>
      <c r="N1186" s="39" t="s">
        <v>3743</v>
      </c>
      <c r="O1186" s="39" t="s">
        <v>4195</v>
      </c>
      <c r="P1186" s="39" t="s">
        <v>2110</v>
      </c>
      <c r="Q1186" s="37">
        <v>30</v>
      </c>
      <c r="R1186" s="38" t="s">
        <v>38</v>
      </c>
      <c r="S1186" s="36" t="s">
        <v>3744</v>
      </c>
      <c r="T1186" s="36" t="s">
        <v>4014</v>
      </c>
      <c r="U1186" s="22" t="str">
        <f>IFERROR(VLOOKUP(C1186,Mapping!B:H,5,0),"RBM to inform")</f>
        <v>BANGALORE</v>
      </c>
      <c r="V1186" s="22" t="str">
        <f>IFERROR(VLOOKUP(C1186,Mapping!B:H,6,0),"RBM to inform")</f>
        <v>BANGALORE ABM</v>
      </c>
      <c r="W1186" s="22" t="str">
        <f>IFERROR(VLOOKUP(C1186,Mapping!B:H,7,0),"RBM to inform")</f>
        <v>CHENNAI SM</v>
      </c>
    </row>
    <row r="1187" spans="1:23">
      <c r="A1187" s="39" t="s">
        <v>5697</v>
      </c>
      <c r="B1187" s="41">
        <v>44699</v>
      </c>
      <c r="C1187" s="39" t="s">
        <v>2110</v>
      </c>
      <c r="D1187" s="39" t="s">
        <v>1735</v>
      </c>
      <c r="E1187" s="39" t="s">
        <v>4188</v>
      </c>
      <c r="F1187" s="39" t="s">
        <v>4189</v>
      </c>
      <c r="G1187" s="39" t="s">
        <v>3741</v>
      </c>
      <c r="H1187" s="39" t="s">
        <v>4190</v>
      </c>
      <c r="I1187" s="39" t="s">
        <v>3742</v>
      </c>
      <c r="J1187" s="42">
        <v>12</v>
      </c>
      <c r="K1187" s="43">
        <v>15659.96</v>
      </c>
      <c r="L1187" s="43">
        <v>17539.16</v>
      </c>
      <c r="M1187" s="43">
        <v>1305</v>
      </c>
      <c r="N1187" s="39" t="s">
        <v>3743</v>
      </c>
      <c r="O1187" s="39" t="s">
        <v>4195</v>
      </c>
      <c r="P1187" s="39" t="s">
        <v>2110</v>
      </c>
      <c r="Q1187" s="37">
        <v>12</v>
      </c>
      <c r="R1187" s="38" t="s">
        <v>38</v>
      </c>
      <c r="S1187" s="36" t="s">
        <v>3744</v>
      </c>
      <c r="T1187" s="36" t="s">
        <v>4014</v>
      </c>
      <c r="U1187" s="22" t="str">
        <f>IFERROR(VLOOKUP(C1187,Mapping!B:H,5,0),"RBM to inform")</f>
        <v>BANGALORE</v>
      </c>
      <c r="V1187" s="22" t="str">
        <f>IFERROR(VLOOKUP(C1187,Mapping!B:H,6,0),"RBM to inform")</f>
        <v>BANGALORE ABM</v>
      </c>
      <c r="W1187" s="22" t="str">
        <f>IFERROR(VLOOKUP(C1187,Mapping!B:H,7,0),"RBM to inform")</f>
        <v>CHENNAI SM</v>
      </c>
    </row>
    <row r="1188" spans="1:23">
      <c r="A1188" s="39" t="s">
        <v>5777</v>
      </c>
      <c r="B1188" s="41">
        <v>44700</v>
      </c>
      <c r="C1188" s="39" t="s">
        <v>2080</v>
      </c>
      <c r="D1188" s="39" t="s">
        <v>1651</v>
      </c>
      <c r="E1188" s="39" t="s">
        <v>4135</v>
      </c>
      <c r="F1188" s="39" t="s">
        <v>4136</v>
      </c>
      <c r="G1188" s="39" t="s">
        <v>3741</v>
      </c>
      <c r="H1188" s="39" t="s">
        <v>4193</v>
      </c>
      <c r="I1188" s="39" t="s">
        <v>3742</v>
      </c>
      <c r="J1188" s="42">
        <v>40</v>
      </c>
      <c r="K1188" s="43">
        <v>13062.78</v>
      </c>
      <c r="L1188" s="43">
        <v>14630.32</v>
      </c>
      <c r="M1188" s="43">
        <v>326.57</v>
      </c>
      <c r="N1188" s="39" t="s">
        <v>3743</v>
      </c>
      <c r="O1188" s="39" t="s">
        <v>4195</v>
      </c>
      <c r="P1188" s="39" t="s">
        <v>2080</v>
      </c>
      <c r="Q1188" s="37">
        <v>40</v>
      </c>
      <c r="R1188" s="38" t="s">
        <v>38</v>
      </c>
      <c r="S1188" s="36" t="s">
        <v>3744</v>
      </c>
      <c r="T1188" s="36" t="s">
        <v>4014</v>
      </c>
      <c r="U1188" s="22" t="str">
        <f>IFERROR(VLOOKUP(C1188,Mapping!B:H,5,0),"RBM to inform")</f>
        <v>BANGALORE</v>
      </c>
      <c r="V1188" s="22" t="str">
        <f>IFERROR(VLOOKUP(C1188,Mapping!B:H,6,0),"RBM to inform")</f>
        <v>BANGALORE ABM</v>
      </c>
      <c r="W1188" s="22" t="str">
        <f>IFERROR(VLOOKUP(C1188,Mapping!B:H,7,0),"RBM to inform")</f>
        <v>CHENNAI SM</v>
      </c>
    </row>
    <row r="1189" spans="1:23">
      <c r="A1189" s="39" t="s">
        <v>5777</v>
      </c>
      <c r="B1189" s="41">
        <v>44700</v>
      </c>
      <c r="C1189" s="39" t="s">
        <v>2080</v>
      </c>
      <c r="D1189" s="39" t="s">
        <v>1651</v>
      </c>
      <c r="E1189" s="39" t="s">
        <v>4197</v>
      </c>
      <c r="F1189" s="39" t="s">
        <v>4198</v>
      </c>
      <c r="G1189" s="39" t="s">
        <v>3741</v>
      </c>
      <c r="H1189" s="39" t="s">
        <v>4199</v>
      </c>
      <c r="I1189" s="39" t="s">
        <v>3742</v>
      </c>
      <c r="J1189" s="42">
        <v>60</v>
      </c>
      <c r="K1189" s="43">
        <v>39149.910000000003</v>
      </c>
      <c r="L1189" s="43">
        <v>43847.91</v>
      </c>
      <c r="M1189" s="43">
        <v>652.5</v>
      </c>
      <c r="N1189" s="39" t="s">
        <v>3743</v>
      </c>
      <c r="O1189" s="39" t="s">
        <v>4195</v>
      </c>
      <c r="P1189" s="39" t="s">
        <v>2080</v>
      </c>
      <c r="Q1189" s="37">
        <v>60</v>
      </c>
      <c r="R1189" s="38" t="s">
        <v>38</v>
      </c>
      <c r="S1189" s="36" t="s">
        <v>3744</v>
      </c>
      <c r="T1189" s="36" t="s">
        <v>4014</v>
      </c>
      <c r="U1189" s="22" t="str">
        <f>IFERROR(VLOOKUP(C1189,Mapping!B:H,5,0),"RBM to inform")</f>
        <v>BANGALORE</v>
      </c>
      <c r="V1189" s="22" t="str">
        <f>IFERROR(VLOOKUP(C1189,Mapping!B:H,6,0),"RBM to inform")</f>
        <v>BANGALORE ABM</v>
      </c>
      <c r="W1189" s="22" t="str">
        <f>IFERROR(VLOOKUP(C1189,Mapping!B:H,7,0),"RBM to inform")</f>
        <v>CHENNAI SM</v>
      </c>
    </row>
    <row r="1190" spans="1:23">
      <c r="A1190" s="39" t="s">
        <v>5777</v>
      </c>
      <c r="B1190" s="41">
        <v>44700</v>
      </c>
      <c r="C1190" s="39" t="s">
        <v>2080</v>
      </c>
      <c r="D1190" s="39" t="s">
        <v>1651</v>
      </c>
      <c r="E1190" s="39" t="s">
        <v>4183</v>
      </c>
      <c r="F1190" s="39" t="s">
        <v>4184</v>
      </c>
      <c r="G1190" s="39" t="s">
        <v>3741</v>
      </c>
      <c r="H1190" s="39" t="s">
        <v>4185</v>
      </c>
      <c r="I1190" s="39" t="s">
        <v>3742</v>
      </c>
      <c r="J1190" s="42">
        <v>15</v>
      </c>
      <c r="K1190" s="43">
        <v>19574.97</v>
      </c>
      <c r="L1190" s="43">
        <v>21923.97</v>
      </c>
      <c r="M1190" s="43">
        <v>1305</v>
      </c>
      <c r="N1190" s="39" t="s">
        <v>3743</v>
      </c>
      <c r="O1190" s="39" t="s">
        <v>4195</v>
      </c>
      <c r="P1190" s="39" t="s">
        <v>2080</v>
      </c>
      <c r="Q1190" s="37">
        <v>15</v>
      </c>
      <c r="R1190" s="38" t="s">
        <v>38</v>
      </c>
      <c r="S1190" s="36" t="s">
        <v>3744</v>
      </c>
      <c r="T1190" s="36" t="s">
        <v>4014</v>
      </c>
      <c r="U1190" s="22" t="str">
        <f>IFERROR(VLOOKUP(C1190,Mapping!B:H,5,0),"RBM to inform")</f>
        <v>BANGALORE</v>
      </c>
      <c r="V1190" s="22" t="str">
        <f>IFERROR(VLOOKUP(C1190,Mapping!B:H,6,0),"RBM to inform")</f>
        <v>BANGALORE ABM</v>
      </c>
      <c r="W1190" s="22" t="str">
        <f>IFERROR(VLOOKUP(C1190,Mapping!B:H,7,0),"RBM to inform")</f>
        <v>CHENNAI SM</v>
      </c>
    </row>
    <row r="1191" spans="1:23">
      <c r="A1191" s="39" t="s">
        <v>5777</v>
      </c>
      <c r="B1191" s="41">
        <v>44700</v>
      </c>
      <c r="C1191" s="39" t="s">
        <v>2080</v>
      </c>
      <c r="D1191" s="39" t="s">
        <v>1651</v>
      </c>
      <c r="E1191" s="39" t="s">
        <v>4188</v>
      </c>
      <c r="F1191" s="39" t="s">
        <v>4189</v>
      </c>
      <c r="G1191" s="39" t="s">
        <v>3741</v>
      </c>
      <c r="H1191" s="39" t="s">
        <v>4190</v>
      </c>
      <c r="I1191" s="39" t="s">
        <v>3742</v>
      </c>
      <c r="J1191" s="42">
        <v>25</v>
      </c>
      <c r="K1191" s="43">
        <v>32624.94</v>
      </c>
      <c r="L1191" s="43">
        <v>36539.94</v>
      </c>
      <c r="M1191" s="43">
        <v>1305</v>
      </c>
      <c r="N1191" s="39" t="s">
        <v>3743</v>
      </c>
      <c r="O1191" s="39" t="s">
        <v>4195</v>
      </c>
      <c r="P1191" s="39" t="s">
        <v>2080</v>
      </c>
      <c r="Q1191" s="37">
        <v>25</v>
      </c>
      <c r="R1191" s="38" t="s">
        <v>38</v>
      </c>
      <c r="S1191" s="36" t="s">
        <v>3744</v>
      </c>
      <c r="T1191" s="36" t="s">
        <v>4014</v>
      </c>
      <c r="U1191" s="22" t="str">
        <f>IFERROR(VLOOKUP(C1191,Mapping!B:H,5,0),"RBM to inform")</f>
        <v>BANGALORE</v>
      </c>
      <c r="V1191" s="22" t="str">
        <f>IFERROR(VLOOKUP(C1191,Mapping!B:H,6,0),"RBM to inform")</f>
        <v>BANGALORE ABM</v>
      </c>
      <c r="W1191" s="22" t="str">
        <f>IFERROR(VLOOKUP(C1191,Mapping!B:H,7,0),"RBM to inform")</f>
        <v>CHENNAI SM</v>
      </c>
    </row>
    <row r="1192" spans="1:23">
      <c r="A1192" s="39" t="s">
        <v>5778</v>
      </c>
      <c r="B1192" s="41">
        <v>44700</v>
      </c>
      <c r="C1192" s="39" t="s">
        <v>2102</v>
      </c>
      <c r="D1192" s="39" t="s">
        <v>230</v>
      </c>
      <c r="E1192" s="39" t="s">
        <v>4135</v>
      </c>
      <c r="F1192" s="39" t="s">
        <v>4136</v>
      </c>
      <c r="G1192" s="39" t="s">
        <v>3741</v>
      </c>
      <c r="H1192" s="39" t="s">
        <v>4193</v>
      </c>
      <c r="I1192" s="39" t="s">
        <v>3742</v>
      </c>
      <c r="J1192" s="42">
        <v>10</v>
      </c>
      <c r="K1192" s="43">
        <v>3265.84</v>
      </c>
      <c r="L1192" s="43">
        <v>3657.72</v>
      </c>
      <c r="M1192" s="43">
        <v>326.57</v>
      </c>
      <c r="N1192" s="39" t="s">
        <v>3743</v>
      </c>
      <c r="O1192" s="39" t="s">
        <v>4195</v>
      </c>
      <c r="P1192" s="39" t="s">
        <v>2102</v>
      </c>
      <c r="Q1192" s="37">
        <v>10</v>
      </c>
      <c r="R1192" s="38" t="s">
        <v>38</v>
      </c>
      <c r="S1192" s="36" t="s">
        <v>3744</v>
      </c>
      <c r="T1192" s="36" t="s">
        <v>4014</v>
      </c>
      <c r="U1192" s="22" t="str">
        <f>IFERROR(VLOOKUP(C1192,Mapping!B:H,5,0),"RBM to inform")</f>
        <v>BANGALORE</v>
      </c>
      <c r="V1192" s="22" t="str">
        <f>IFERROR(VLOOKUP(C1192,Mapping!B:H,6,0),"RBM to inform")</f>
        <v>BANGALORE ABM</v>
      </c>
      <c r="W1192" s="22" t="str">
        <f>IFERROR(VLOOKUP(C1192,Mapping!B:H,7,0),"RBM to inform")</f>
        <v>CHENNAI SM</v>
      </c>
    </row>
    <row r="1193" spans="1:23">
      <c r="A1193" s="39" t="s">
        <v>5779</v>
      </c>
      <c r="B1193" s="41">
        <v>44700</v>
      </c>
      <c r="C1193" s="39" t="s">
        <v>2107</v>
      </c>
      <c r="D1193" s="39" t="s">
        <v>1685</v>
      </c>
      <c r="E1193" s="39" t="s">
        <v>4197</v>
      </c>
      <c r="F1193" s="39" t="s">
        <v>4198</v>
      </c>
      <c r="G1193" s="39" t="s">
        <v>3741</v>
      </c>
      <c r="H1193" s="39" t="s">
        <v>4199</v>
      </c>
      <c r="I1193" s="39" t="s">
        <v>3742</v>
      </c>
      <c r="J1193" s="42">
        <v>8</v>
      </c>
      <c r="K1193" s="43">
        <v>5220.01</v>
      </c>
      <c r="L1193" s="43">
        <v>5846.41</v>
      </c>
      <c r="M1193" s="43">
        <v>652.5</v>
      </c>
      <c r="N1193" s="39" t="s">
        <v>3743</v>
      </c>
      <c r="O1193" s="39" t="s">
        <v>4195</v>
      </c>
      <c r="P1193" s="39" t="s">
        <v>2107</v>
      </c>
      <c r="Q1193" s="37">
        <v>8</v>
      </c>
      <c r="R1193" s="38" t="s">
        <v>38</v>
      </c>
      <c r="S1193" s="36" t="s">
        <v>3744</v>
      </c>
      <c r="T1193" s="36" t="s">
        <v>4014</v>
      </c>
      <c r="U1193" s="22" t="str">
        <f>IFERROR(VLOOKUP(C1193,Mapping!B:H,5,0),"RBM to inform")</f>
        <v>BANGALORE</v>
      </c>
      <c r="V1193" s="22" t="str">
        <f>IFERROR(VLOOKUP(C1193,Mapping!B:H,6,0),"RBM to inform")</f>
        <v>BANGALORE ABM</v>
      </c>
      <c r="W1193" s="22" t="str">
        <f>IFERROR(VLOOKUP(C1193,Mapping!B:H,7,0),"RBM to inform")</f>
        <v>CHENNAI SM</v>
      </c>
    </row>
    <row r="1194" spans="1:23">
      <c r="A1194" s="39" t="s">
        <v>5780</v>
      </c>
      <c r="B1194" s="41">
        <v>44700</v>
      </c>
      <c r="C1194" s="39" t="s">
        <v>2094</v>
      </c>
      <c r="D1194" s="39" t="s">
        <v>2095</v>
      </c>
      <c r="E1194" s="39" t="s">
        <v>4183</v>
      </c>
      <c r="F1194" s="39" t="s">
        <v>4184</v>
      </c>
      <c r="G1194" s="39" t="s">
        <v>3741</v>
      </c>
      <c r="H1194" s="39" t="s">
        <v>4185</v>
      </c>
      <c r="I1194" s="39" t="s">
        <v>3742</v>
      </c>
      <c r="J1194" s="42">
        <v>24</v>
      </c>
      <c r="K1194" s="43">
        <v>31320.03</v>
      </c>
      <c r="L1194" s="43">
        <v>35078.43</v>
      </c>
      <c r="M1194" s="43">
        <v>1305</v>
      </c>
      <c r="N1194" s="39" t="s">
        <v>3743</v>
      </c>
      <c r="O1194" s="39" t="s">
        <v>4195</v>
      </c>
      <c r="P1194" s="39" t="s">
        <v>2094</v>
      </c>
      <c r="Q1194" s="37">
        <v>24</v>
      </c>
      <c r="R1194" s="38" t="s">
        <v>38</v>
      </c>
      <c r="S1194" s="36" t="s">
        <v>3744</v>
      </c>
      <c r="T1194" s="36" t="s">
        <v>4014</v>
      </c>
      <c r="U1194" s="22" t="str">
        <f>IFERROR(VLOOKUP(C1194,Mapping!B:H,5,0),"RBM to inform")</f>
        <v>BANGALORE</v>
      </c>
      <c r="V1194" s="22" t="str">
        <f>IFERROR(VLOOKUP(C1194,Mapping!B:H,6,0),"RBM to inform")</f>
        <v>BANGALORE ABM</v>
      </c>
      <c r="W1194" s="22" t="str">
        <f>IFERROR(VLOOKUP(C1194,Mapping!B:H,7,0),"RBM to inform")</f>
        <v>CHENNAI SM</v>
      </c>
    </row>
    <row r="1195" spans="1:23">
      <c r="A1195" s="39" t="s">
        <v>5780</v>
      </c>
      <c r="B1195" s="41">
        <v>44700</v>
      </c>
      <c r="C1195" s="39" t="s">
        <v>2094</v>
      </c>
      <c r="D1195" s="39" t="s">
        <v>2095</v>
      </c>
      <c r="E1195" s="39" t="s">
        <v>4188</v>
      </c>
      <c r="F1195" s="39" t="s">
        <v>4189</v>
      </c>
      <c r="G1195" s="39" t="s">
        <v>3741</v>
      </c>
      <c r="H1195" s="39" t="s">
        <v>4190</v>
      </c>
      <c r="I1195" s="39" t="s">
        <v>3742</v>
      </c>
      <c r="J1195" s="42">
        <v>24</v>
      </c>
      <c r="K1195" s="43">
        <v>31320.03</v>
      </c>
      <c r="L1195" s="43">
        <v>35078.43</v>
      </c>
      <c r="M1195" s="43">
        <v>1305</v>
      </c>
      <c r="N1195" s="39" t="s">
        <v>3743</v>
      </c>
      <c r="O1195" s="39" t="s">
        <v>4195</v>
      </c>
      <c r="P1195" s="39" t="s">
        <v>2094</v>
      </c>
      <c r="Q1195" s="37">
        <v>24</v>
      </c>
      <c r="R1195" s="38" t="s">
        <v>38</v>
      </c>
      <c r="S1195" s="36" t="s">
        <v>3744</v>
      </c>
      <c r="T1195" s="36" t="s">
        <v>4014</v>
      </c>
      <c r="U1195" s="22" t="str">
        <f>IFERROR(VLOOKUP(C1195,Mapping!B:H,5,0),"RBM to inform")</f>
        <v>BANGALORE</v>
      </c>
      <c r="V1195" s="22" t="str">
        <f>IFERROR(VLOOKUP(C1195,Mapping!B:H,6,0),"RBM to inform")</f>
        <v>BANGALORE ABM</v>
      </c>
      <c r="W1195" s="22" t="str">
        <f>IFERROR(VLOOKUP(C1195,Mapping!B:H,7,0),"RBM to inform")</f>
        <v>CHENNAI SM</v>
      </c>
    </row>
    <row r="1196" spans="1:23">
      <c r="A1196" s="39" t="s">
        <v>5859</v>
      </c>
      <c r="B1196" s="41">
        <v>44701</v>
      </c>
      <c r="C1196" s="39" t="s">
        <v>2082</v>
      </c>
      <c r="D1196" s="39" t="s">
        <v>343</v>
      </c>
      <c r="E1196" s="39" t="s">
        <v>4197</v>
      </c>
      <c r="F1196" s="39" t="s">
        <v>4198</v>
      </c>
      <c r="G1196" s="39" t="s">
        <v>3741</v>
      </c>
      <c r="H1196" s="39" t="s">
        <v>4199</v>
      </c>
      <c r="I1196" s="39" t="s">
        <v>3742</v>
      </c>
      <c r="J1196" s="42">
        <v>20</v>
      </c>
      <c r="K1196" s="43">
        <v>13049.88</v>
      </c>
      <c r="L1196" s="43">
        <v>14615.88</v>
      </c>
      <c r="M1196" s="43">
        <v>652.5</v>
      </c>
      <c r="N1196" s="39" t="s">
        <v>3743</v>
      </c>
      <c r="O1196" s="39" t="s">
        <v>4195</v>
      </c>
      <c r="P1196" s="39" t="s">
        <v>2082</v>
      </c>
      <c r="Q1196" s="37">
        <v>20</v>
      </c>
      <c r="R1196" s="38" t="s">
        <v>38</v>
      </c>
      <c r="S1196" s="36" t="s">
        <v>3744</v>
      </c>
      <c r="T1196" s="36" t="s">
        <v>4014</v>
      </c>
      <c r="U1196" s="22" t="str">
        <f>IFERROR(VLOOKUP(C1196,Mapping!B:H,5,0),"RBM to inform")</f>
        <v>BANGALORE</v>
      </c>
      <c r="V1196" s="22" t="str">
        <f>IFERROR(VLOOKUP(C1196,Mapping!B:H,6,0),"RBM to inform")</f>
        <v>BANGALORE ABM</v>
      </c>
      <c r="W1196" s="22" t="str">
        <f>IFERROR(VLOOKUP(C1196,Mapping!B:H,7,0),"RBM to inform")</f>
        <v>CHENNAI SM</v>
      </c>
    </row>
    <row r="1197" spans="1:23">
      <c r="A1197" s="39" t="s">
        <v>5859</v>
      </c>
      <c r="B1197" s="41">
        <v>44701</v>
      </c>
      <c r="C1197" s="39" t="s">
        <v>2082</v>
      </c>
      <c r="D1197" s="39" t="s">
        <v>343</v>
      </c>
      <c r="E1197" s="39" t="s">
        <v>4135</v>
      </c>
      <c r="F1197" s="39" t="s">
        <v>4136</v>
      </c>
      <c r="G1197" s="39" t="s">
        <v>3741</v>
      </c>
      <c r="H1197" s="39" t="s">
        <v>4193</v>
      </c>
      <c r="I1197" s="39" t="s">
        <v>3742</v>
      </c>
      <c r="J1197" s="42">
        <v>10</v>
      </c>
      <c r="K1197" s="43">
        <v>3265.67</v>
      </c>
      <c r="L1197" s="43">
        <v>3657.55</v>
      </c>
      <c r="M1197" s="43">
        <v>326.57</v>
      </c>
      <c r="N1197" s="39" t="s">
        <v>3743</v>
      </c>
      <c r="O1197" s="39" t="s">
        <v>4195</v>
      </c>
      <c r="P1197" s="39" t="s">
        <v>2082</v>
      </c>
      <c r="Q1197" s="37">
        <v>10</v>
      </c>
      <c r="R1197" s="38" t="s">
        <v>38</v>
      </c>
      <c r="S1197" s="36" t="s">
        <v>3744</v>
      </c>
      <c r="T1197" s="36" t="s">
        <v>4014</v>
      </c>
      <c r="U1197" s="22" t="str">
        <f>IFERROR(VLOOKUP(C1197,Mapping!B:H,5,0),"RBM to inform")</f>
        <v>BANGALORE</v>
      </c>
      <c r="V1197" s="22" t="str">
        <f>IFERROR(VLOOKUP(C1197,Mapping!B:H,6,0),"RBM to inform")</f>
        <v>BANGALORE ABM</v>
      </c>
      <c r="W1197" s="22" t="str">
        <f>IFERROR(VLOOKUP(C1197,Mapping!B:H,7,0),"RBM to inform")</f>
        <v>CHENNAI SM</v>
      </c>
    </row>
    <row r="1198" spans="1:23">
      <c r="A1198" s="39" t="s">
        <v>5859</v>
      </c>
      <c r="B1198" s="41">
        <v>44701</v>
      </c>
      <c r="C1198" s="39" t="s">
        <v>2082</v>
      </c>
      <c r="D1198" s="39" t="s">
        <v>343</v>
      </c>
      <c r="E1198" s="39" t="s">
        <v>4188</v>
      </c>
      <c r="F1198" s="39" t="s">
        <v>4189</v>
      </c>
      <c r="G1198" s="39" t="s">
        <v>3741</v>
      </c>
      <c r="H1198" s="39" t="s">
        <v>4190</v>
      </c>
      <c r="I1198" s="39" t="s">
        <v>3742</v>
      </c>
      <c r="J1198" s="42">
        <v>5</v>
      </c>
      <c r="K1198" s="43">
        <v>6524.94</v>
      </c>
      <c r="L1198" s="43">
        <v>7307.94</v>
      </c>
      <c r="M1198" s="43">
        <v>1305</v>
      </c>
      <c r="N1198" s="39" t="s">
        <v>3743</v>
      </c>
      <c r="O1198" s="39" t="s">
        <v>4195</v>
      </c>
      <c r="P1198" s="39" t="s">
        <v>2082</v>
      </c>
      <c r="Q1198" s="37">
        <v>5</v>
      </c>
      <c r="R1198" s="38" t="s">
        <v>38</v>
      </c>
      <c r="S1198" s="36" t="s">
        <v>3744</v>
      </c>
      <c r="T1198" s="36" t="s">
        <v>4014</v>
      </c>
      <c r="U1198" s="22" t="str">
        <f>IFERROR(VLOOKUP(C1198,Mapping!B:H,5,0),"RBM to inform")</f>
        <v>BANGALORE</v>
      </c>
      <c r="V1198" s="22" t="str">
        <f>IFERROR(VLOOKUP(C1198,Mapping!B:H,6,0),"RBM to inform")</f>
        <v>BANGALORE ABM</v>
      </c>
      <c r="W1198" s="22" t="str">
        <f>IFERROR(VLOOKUP(C1198,Mapping!B:H,7,0),"RBM to inform")</f>
        <v>CHENNAI SM</v>
      </c>
    </row>
    <row r="1199" spans="1:23">
      <c r="A1199" s="39" t="s">
        <v>5860</v>
      </c>
      <c r="B1199" s="41">
        <v>44701</v>
      </c>
      <c r="C1199" s="39" t="s">
        <v>2117</v>
      </c>
      <c r="D1199" s="39" t="s">
        <v>4810</v>
      </c>
      <c r="E1199" s="39" t="s">
        <v>4188</v>
      </c>
      <c r="F1199" s="39" t="s">
        <v>4189</v>
      </c>
      <c r="G1199" s="39" t="s">
        <v>3741</v>
      </c>
      <c r="H1199" s="39" t="s">
        <v>4190</v>
      </c>
      <c r="I1199" s="39" t="s">
        <v>3742</v>
      </c>
      <c r="J1199" s="42">
        <v>5</v>
      </c>
      <c r="K1199" s="43">
        <v>6524.99</v>
      </c>
      <c r="L1199" s="43">
        <v>7307.99</v>
      </c>
      <c r="M1199" s="43">
        <v>1305</v>
      </c>
      <c r="N1199" s="39" t="s">
        <v>3743</v>
      </c>
      <c r="O1199" s="39" t="s">
        <v>4195</v>
      </c>
      <c r="P1199" s="39" t="s">
        <v>2117</v>
      </c>
      <c r="Q1199" s="37">
        <v>5</v>
      </c>
      <c r="R1199" s="38" t="s">
        <v>38</v>
      </c>
      <c r="S1199" s="36" t="s">
        <v>3744</v>
      </c>
      <c r="T1199" s="36" t="s">
        <v>4014</v>
      </c>
      <c r="U1199" s="22" t="str">
        <f>IFERROR(VLOOKUP(C1199,Mapping!B:H,5,0),"RBM to inform")</f>
        <v>BANGALORE</v>
      </c>
      <c r="V1199" s="22" t="str">
        <f>IFERROR(VLOOKUP(C1199,Mapping!B:H,6,0),"RBM to inform")</f>
        <v>BANGALORE ABM</v>
      </c>
      <c r="W1199" s="22" t="str">
        <f>IFERROR(VLOOKUP(C1199,Mapping!B:H,7,0),"RBM to inform")</f>
        <v>CHENNAI SM</v>
      </c>
    </row>
    <row r="1200" spans="1:23">
      <c r="A1200" s="39" t="s">
        <v>5861</v>
      </c>
      <c r="B1200" s="41">
        <v>44701</v>
      </c>
      <c r="C1200" s="39" t="s">
        <v>2074</v>
      </c>
      <c r="D1200" s="39" t="s">
        <v>5293</v>
      </c>
      <c r="E1200" s="39" t="s">
        <v>4188</v>
      </c>
      <c r="F1200" s="39" t="s">
        <v>4189</v>
      </c>
      <c r="G1200" s="39" t="s">
        <v>3741</v>
      </c>
      <c r="H1200" s="39" t="s">
        <v>4190</v>
      </c>
      <c r="I1200" s="39" t="s">
        <v>3742</v>
      </c>
      <c r="J1200" s="42">
        <v>25</v>
      </c>
      <c r="K1200" s="43">
        <v>32625.03</v>
      </c>
      <c r="L1200" s="43">
        <v>36540.03</v>
      </c>
      <c r="M1200" s="43">
        <v>1305</v>
      </c>
      <c r="N1200" s="39" t="s">
        <v>3743</v>
      </c>
      <c r="O1200" s="39" t="s">
        <v>4195</v>
      </c>
      <c r="P1200" s="39" t="s">
        <v>2074</v>
      </c>
      <c r="Q1200" s="37">
        <v>25</v>
      </c>
      <c r="R1200" s="38" t="s">
        <v>38</v>
      </c>
      <c r="S1200" s="36" t="s">
        <v>3744</v>
      </c>
      <c r="T1200" s="36" t="s">
        <v>4014</v>
      </c>
      <c r="U1200" s="22" t="str">
        <f>IFERROR(VLOOKUP(C1200,Mapping!B:H,5,0),"RBM to inform")</f>
        <v>BANGALORE</v>
      </c>
      <c r="V1200" s="22" t="str">
        <f>IFERROR(VLOOKUP(C1200,Mapping!B:H,6,0),"RBM to inform")</f>
        <v>BANGALORE ABM</v>
      </c>
      <c r="W1200" s="22" t="str">
        <f>IFERROR(VLOOKUP(C1200,Mapping!B:H,7,0),"RBM to inform")</f>
        <v>CHENNAI SM</v>
      </c>
    </row>
    <row r="1201" spans="1:23">
      <c r="A1201" s="39" t="s">
        <v>5862</v>
      </c>
      <c r="B1201" s="41">
        <v>44701</v>
      </c>
      <c r="C1201" s="39" t="s">
        <v>2086</v>
      </c>
      <c r="D1201" s="39" t="s">
        <v>611</v>
      </c>
      <c r="E1201" s="39" t="s">
        <v>4135</v>
      </c>
      <c r="F1201" s="39" t="s">
        <v>4136</v>
      </c>
      <c r="G1201" s="39" t="s">
        <v>3741</v>
      </c>
      <c r="H1201" s="39" t="s">
        <v>4193</v>
      </c>
      <c r="I1201" s="39" t="s">
        <v>3742</v>
      </c>
      <c r="J1201" s="42">
        <v>10</v>
      </c>
      <c r="K1201" s="43">
        <v>3265.71</v>
      </c>
      <c r="L1201" s="43">
        <v>3657.59</v>
      </c>
      <c r="M1201" s="43">
        <v>326.57</v>
      </c>
      <c r="N1201" s="39" t="s">
        <v>3743</v>
      </c>
      <c r="O1201" s="39" t="s">
        <v>4195</v>
      </c>
      <c r="P1201" s="39" t="s">
        <v>2086</v>
      </c>
      <c r="Q1201" s="37">
        <v>10</v>
      </c>
      <c r="R1201" s="38" t="s">
        <v>38</v>
      </c>
      <c r="S1201" s="36" t="s">
        <v>3744</v>
      </c>
      <c r="T1201" s="36" t="s">
        <v>4014</v>
      </c>
      <c r="U1201" s="22" t="str">
        <f>IFERROR(VLOOKUP(C1201,Mapping!B:H,5,0),"RBM to inform")</f>
        <v>BANGALORE</v>
      </c>
      <c r="V1201" s="22" t="str">
        <f>IFERROR(VLOOKUP(C1201,Mapping!B:H,6,0),"RBM to inform")</f>
        <v>BANGALORE ABM</v>
      </c>
      <c r="W1201" s="22" t="str">
        <f>IFERROR(VLOOKUP(C1201,Mapping!B:H,7,0),"RBM to inform")</f>
        <v>CHENNAI SM</v>
      </c>
    </row>
    <row r="1202" spans="1:23">
      <c r="A1202" s="39" t="s">
        <v>5863</v>
      </c>
      <c r="B1202" s="41">
        <v>44701</v>
      </c>
      <c r="C1202" s="39" t="s">
        <v>2086</v>
      </c>
      <c r="D1202" s="39" t="s">
        <v>611</v>
      </c>
      <c r="E1202" s="39" t="s">
        <v>4197</v>
      </c>
      <c r="F1202" s="39" t="s">
        <v>4198</v>
      </c>
      <c r="G1202" s="39" t="s">
        <v>3741</v>
      </c>
      <c r="H1202" s="39" t="s">
        <v>4199</v>
      </c>
      <c r="I1202" s="39" t="s">
        <v>3742</v>
      </c>
      <c r="J1202" s="42">
        <v>12</v>
      </c>
      <c r="K1202" s="43">
        <v>7830.11</v>
      </c>
      <c r="L1202" s="43">
        <v>8769.7099999999991</v>
      </c>
      <c r="M1202" s="43">
        <v>652.5</v>
      </c>
      <c r="N1202" s="39" t="s">
        <v>3743</v>
      </c>
      <c r="O1202" s="39" t="s">
        <v>4195</v>
      </c>
      <c r="P1202" s="39" t="s">
        <v>5864</v>
      </c>
      <c r="Q1202" s="37">
        <v>12</v>
      </c>
      <c r="R1202" s="38" t="s">
        <v>38</v>
      </c>
      <c r="S1202" s="36" t="s">
        <v>3744</v>
      </c>
      <c r="T1202" s="36" t="s">
        <v>4014</v>
      </c>
      <c r="U1202" s="22" t="str">
        <f>IFERROR(VLOOKUP(C1202,Mapping!B:H,5,0),"RBM to inform")</f>
        <v>BANGALORE</v>
      </c>
      <c r="V1202" s="22" t="str">
        <f>IFERROR(VLOOKUP(C1202,Mapping!B:H,6,0),"RBM to inform")</f>
        <v>BANGALORE ABM</v>
      </c>
      <c r="W1202" s="22" t="str">
        <f>IFERROR(VLOOKUP(C1202,Mapping!B:H,7,0),"RBM to inform")</f>
        <v>CHENNAI SM</v>
      </c>
    </row>
    <row r="1203" spans="1:23">
      <c r="A1203" s="39" t="s">
        <v>5863</v>
      </c>
      <c r="B1203" s="41">
        <v>44701</v>
      </c>
      <c r="C1203" s="39" t="s">
        <v>2086</v>
      </c>
      <c r="D1203" s="39" t="s">
        <v>611</v>
      </c>
      <c r="E1203" s="39" t="s">
        <v>4188</v>
      </c>
      <c r="F1203" s="39" t="s">
        <v>4189</v>
      </c>
      <c r="G1203" s="39" t="s">
        <v>3741</v>
      </c>
      <c r="H1203" s="39" t="s">
        <v>4190</v>
      </c>
      <c r="I1203" s="39" t="s">
        <v>3742</v>
      </c>
      <c r="J1203" s="42">
        <v>11</v>
      </c>
      <c r="K1203" s="43">
        <v>14355.19</v>
      </c>
      <c r="L1203" s="43">
        <v>16077.79</v>
      </c>
      <c r="M1203" s="43">
        <v>1305</v>
      </c>
      <c r="N1203" s="39" t="s">
        <v>3743</v>
      </c>
      <c r="O1203" s="39" t="s">
        <v>4195</v>
      </c>
      <c r="P1203" s="39" t="s">
        <v>5864</v>
      </c>
      <c r="Q1203" s="37">
        <v>11</v>
      </c>
      <c r="R1203" s="38" t="s">
        <v>38</v>
      </c>
      <c r="S1203" s="36" t="s">
        <v>3744</v>
      </c>
      <c r="T1203" s="36" t="s">
        <v>4014</v>
      </c>
      <c r="U1203" s="22" t="str">
        <f>IFERROR(VLOOKUP(C1203,Mapping!B:H,5,0),"RBM to inform")</f>
        <v>BANGALORE</v>
      </c>
      <c r="V1203" s="22" t="str">
        <f>IFERROR(VLOOKUP(C1203,Mapping!B:H,6,0),"RBM to inform")</f>
        <v>BANGALORE ABM</v>
      </c>
      <c r="W1203" s="22" t="str">
        <f>IFERROR(VLOOKUP(C1203,Mapping!B:H,7,0),"RBM to inform")</f>
        <v>CHENNAI SM</v>
      </c>
    </row>
    <row r="1204" spans="1:23">
      <c r="A1204" s="39" t="s">
        <v>5865</v>
      </c>
      <c r="B1204" s="41">
        <v>44701</v>
      </c>
      <c r="C1204" s="39" t="s">
        <v>2115</v>
      </c>
      <c r="D1204" s="39" t="s">
        <v>1221</v>
      </c>
      <c r="E1204" s="39" t="s">
        <v>4188</v>
      </c>
      <c r="F1204" s="39" t="s">
        <v>4189</v>
      </c>
      <c r="G1204" s="39" t="s">
        <v>3741</v>
      </c>
      <c r="H1204" s="39" t="s">
        <v>4190</v>
      </c>
      <c r="I1204" s="39" t="s">
        <v>3742</v>
      </c>
      <c r="J1204" s="42">
        <v>2</v>
      </c>
      <c r="K1204" s="43">
        <v>2609.8000000000002</v>
      </c>
      <c r="L1204" s="43">
        <v>2923</v>
      </c>
      <c r="M1204" s="43">
        <v>1305</v>
      </c>
      <c r="N1204" s="39" t="s">
        <v>3743</v>
      </c>
      <c r="O1204" s="39" t="s">
        <v>4195</v>
      </c>
      <c r="P1204" s="39" t="s">
        <v>2115</v>
      </c>
      <c r="Q1204" s="37">
        <v>2</v>
      </c>
      <c r="R1204" s="38" t="s">
        <v>38</v>
      </c>
      <c r="S1204" s="36" t="s">
        <v>3744</v>
      </c>
      <c r="T1204" s="36" t="s">
        <v>4014</v>
      </c>
      <c r="U1204" s="22" t="str">
        <f>IFERROR(VLOOKUP(C1204,Mapping!B:H,5,0),"RBM to inform")</f>
        <v>BANGALORE</v>
      </c>
      <c r="V1204" s="22" t="str">
        <f>IFERROR(VLOOKUP(C1204,Mapping!B:H,6,0),"RBM to inform")</f>
        <v>BANGALORE ABM</v>
      </c>
      <c r="W1204" s="22" t="str">
        <f>IFERROR(VLOOKUP(C1204,Mapping!B:H,7,0),"RBM to inform")</f>
        <v>CHENNAI SM</v>
      </c>
    </row>
    <row r="1205" spans="1:23">
      <c r="A1205" s="39" t="s">
        <v>5866</v>
      </c>
      <c r="B1205" s="41">
        <v>44701</v>
      </c>
      <c r="C1205" s="39" t="s">
        <v>2115</v>
      </c>
      <c r="D1205" s="39" t="s">
        <v>1221</v>
      </c>
      <c r="E1205" s="39" t="s">
        <v>4197</v>
      </c>
      <c r="F1205" s="39" t="s">
        <v>4198</v>
      </c>
      <c r="G1205" s="39" t="s">
        <v>3741</v>
      </c>
      <c r="H1205" s="39" t="s">
        <v>4199</v>
      </c>
      <c r="I1205" s="39" t="s">
        <v>3742</v>
      </c>
      <c r="J1205" s="42">
        <v>6</v>
      </c>
      <c r="K1205" s="43">
        <v>3914.95</v>
      </c>
      <c r="L1205" s="43">
        <v>4384.75</v>
      </c>
      <c r="M1205" s="43">
        <v>652.5</v>
      </c>
      <c r="N1205" s="39" t="s">
        <v>3743</v>
      </c>
      <c r="O1205" s="39" t="s">
        <v>4195</v>
      </c>
      <c r="P1205" s="39" t="s">
        <v>2115</v>
      </c>
      <c r="Q1205" s="37">
        <v>6</v>
      </c>
      <c r="R1205" s="38" t="s">
        <v>38</v>
      </c>
      <c r="S1205" s="36" t="s">
        <v>3744</v>
      </c>
      <c r="T1205" s="36" t="s">
        <v>4014</v>
      </c>
      <c r="U1205" s="22" t="str">
        <f>IFERROR(VLOOKUP(C1205,Mapping!B:H,5,0),"RBM to inform")</f>
        <v>BANGALORE</v>
      </c>
      <c r="V1205" s="22" t="str">
        <f>IFERROR(VLOOKUP(C1205,Mapping!B:H,6,0),"RBM to inform")</f>
        <v>BANGALORE ABM</v>
      </c>
      <c r="W1205" s="22" t="str">
        <f>IFERROR(VLOOKUP(C1205,Mapping!B:H,7,0),"RBM to inform")</f>
        <v>CHENNAI SM</v>
      </c>
    </row>
    <row r="1206" spans="1:23">
      <c r="A1206" s="39" t="s">
        <v>5867</v>
      </c>
      <c r="B1206" s="41">
        <v>44701</v>
      </c>
      <c r="C1206" s="39" t="s">
        <v>2116</v>
      </c>
      <c r="D1206" s="39" t="s">
        <v>390</v>
      </c>
      <c r="E1206" s="39" t="s">
        <v>4197</v>
      </c>
      <c r="F1206" s="39" t="s">
        <v>4198</v>
      </c>
      <c r="G1206" s="39" t="s">
        <v>3741</v>
      </c>
      <c r="H1206" s="39" t="s">
        <v>4199</v>
      </c>
      <c r="I1206" s="39" t="s">
        <v>3742</v>
      </c>
      <c r="J1206" s="42">
        <v>96</v>
      </c>
      <c r="K1206" s="43">
        <v>62639.96</v>
      </c>
      <c r="L1206" s="43">
        <v>70156.759999999995</v>
      </c>
      <c r="M1206" s="43">
        <v>652.5</v>
      </c>
      <c r="N1206" s="39" t="s">
        <v>3743</v>
      </c>
      <c r="O1206" s="39" t="s">
        <v>4195</v>
      </c>
      <c r="P1206" s="39" t="s">
        <v>2116</v>
      </c>
      <c r="Q1206" s="37">
        <v>96</v>
      </c>
      <c r="R1206" s="38" t="s">
        <v>38</v>
      </c>
      <c r="S1206" s="36" t="s">
        <v>3744</v>
      </c>
      <c r="T1206" s="36" t="s">
        <v>4014</v>
      </c>
      <c r="U1206" s="22" t="str">
        <f>IFERROR(VLOOKUP(C1206,Mapping!B:H,5,0),"RBM to inform")</f>
        <v>BANGALORE</v>
      </c>
      <c r="V1206" s="22" t="str">
        <f>IFERROR(VLOOKUP(C1206,Mapping!B:H,6,0),"RBM to inform")</f>
        <v>BANGALORE ABM</v>
      </c>
      <c r="W1206" s="22" t="str">
        <f>IFERROR(VLOOKUP(C1206,Mapping!B:H,7,0),"RBM to inform")</f>
        <v>CHENNAI SM</v>
      </c>
    </row>
    <row r="1207" spans="1:23">
      <c r="A1207" s="39" t="s">
        <v>5867</v>
      </c>
      <c r="B1207" s="41">
        <v>44701</v>
      </c>
      <c r="C1207" s="39" t="s">
        <v>2116</v>
      </c>
      <c r="D1207" s="39" t="s">
        <v>390</v>
      </c>
      <c r="E1207" s="39" t="s">
        <v>4183</v>
      </c>
      <c r="F1207" s="39" t="s">
        <v>4184</v>
      </c>
      <c r="G1207" s="39" t="s">
        <v>3741</v>
      </c>
      <c r="H1207" s="39" t="s">
        <v>4185</v>
      </c>
      <c r="I1207" s="39" t="s">
        <v>3742</v>
      </c>
      <c r="J1207" s="42">
        <v>10</v>
      </c>
      <c r="K1207" s="43">
        <v>13049.99</v>
      </c>
      <c r="L1207" s="43">
        <v>14615.99</v>
      </c>
      <c r="M1207" s="43">
        <v>1305</v>
      </c>
      <c r="N1207" s="39" t="s">
        <v>3743</v>
      </c>
      <c r="O1207" s="39" t="s">
        <v>4195</v>
      </c>
      <c r="P1207" s="39" t="s">
        <v>2116</v>
      </c>
      <c r="Q1207" s="37">
        <v>10</v>
      </c>
      <c r="R1207" s="38" t="s">
        <v>38</v>
      </c>
      <c r="S1207" s="36" t="s">
        <v>3744</v>
      </c>
      <c r="T1207" s="36" t="s">
        <v>4014</v>
      </c>
      <c r="U1207" s="22" t="str">
        <f>IFERROR(VLOOKUP(C1207,Mapping!B:H,5,0),"RBM to inform")</f>
        <v>BANGALORE</v>
      </c>
      <c r="V1207" s="22" t="str">
        <f>IFERROR(VLOOKUP(C1207,Mapping!B:H,6,0),"RBM to inform")</f>
        <v>BANGALORE ABM</v>
      </c>
      <c r="W1207" s="22" t="str">
        <f>IFERROR(VLOOKUP(C1207,Mapping!B:H,7,0),"RBM to inform")</f>
        <v>CHENNAI SM</v>
      </c>
    </row>
    <row r="1208" spans="1:23">
      <c r="A1208" s="39" t="s">
        <v>5867</v>
      </c>
      <c r="B1208" s="41">
        <v>44701</v>
      </c>
      <c r="C1208" s="39" t="s">
        <v>2116</v>
      </c>
      <c r="D1208" s="39" t="s">
        <v>390</v>
      </c>
      <c r="E1208" s="39" t="s">
        <v>4135</v>
      </c>
      <c r="F1208" s="39" t="s">
        <v>4136</v>
      </c>
      <c r="G1208" s="39" t="s">
        <v>3741</v>
      </c>
      <c r="H1208" s="39" t="s">
        <v>4193</v>
      </c>
      <c r="I1208" s="39" t="s">
        <v>3742</v>
      </c>
      <c r="J1208" s="42">
        <v>96</v>
      </c>
      <c r="K1208" s="43">
        <v>31350.7</v>
      </c>
      <c r="L1208" s="43">
        <v>35112.78</v>
      </c>
      <c r="M1208" s="43">
        <v>326.57</v>
      </c>
      <c r="N1208" s="39" t="s">
        <v>3743</v>
      </c>
      <c r="O1208" s="39" t="s">
        <v>4195</v>
      </c>
      <c r="P1208" s="39" t="s">
        <v>2116</v>
      </c>
      <c r="Q1208" s="37">
        <v>96</v>
      </c>
      <c r="R1208" s="38" t="s">
        <v>38</v>
      </c>
      <c r="S1208" s="36" t="s">
        <v>3744</v>
      </c>
      <c r="T1208" s="36" t="s">
        <v>4014</v>
      </c>
      <c r="U1208" s="22" t="str">
        <f>IFERROR(VLOOKUP(C1208,Mapping!B:H,5,0),"RBM to inform")</f>
        <v>BANGALORE</v>
      </c>
      <c r="V1208" s="22" t="str">
        <f>IFERROR(VLOOKUP(C1208,Mapping!B:H,6,0),"RBM to inform")</f>
        <v>BANGALORE ABM</v>
      </c>
      <c r="W1208" s="22" t="str">
        <f>IFERROR(VLOOKUP(C1208,Mapping!B:H,7,0),"RBM to inform")</f>
        <v>CHENNAI SM</v>
      </c>
    </row>
    <row r="1209" spans="1:23">
      <c r="A1209" s="39" t="s">
        <v>5867</v>
      </c>
      <c r="B1209" s="41">
        <v>44701</v>
      </c>
      <c r="C1209" s="39" t="s">
        <v>2116</v>
      </c>
      <c r="D1209" s="39" t="s">
        <v>390</v>
      </c>
      <c r="E1209" s="39" t="s">
        <v>4188</v>
      </c>
      <c r="F1209" s="39" t="s">
        <v>4189</v>
      </c>
      <c r="G1209" s="39" t="s">
        <v>3741</v>
      </c>
      <c r="H1209" s="39" t="s">
        <v>4190</v>
      </c>
      <c r="I1209" s="39" t="s">
        <v>3742</v>
      </c>
      <c r="J1209" s="42">
        <v>30</v>
      </c>
      <c r="K1209" s="43">
        <v>39149.980000000003</v>
      </c>
      <c r="L1209" s="43">
        <v>43847.98</v>
      </c>
      <c r="M1209" s="43">
        <v>1305</v>
      </c>
      <c r="N1209" s="39" t="s">
        <v>3743</v>
      </c>
      <c r="O1209" s="39" t="s">
        <v>4195</v>
      </c>
      <c r="P1209" s="39" t="s">
        <v>2116</v>
      </c>
      <c r="Q1209" s="37">
        <v>30</v>
      </c>
      <c r="R1209" s="38" t="s">
        <v>38</v>
      </c>
      <c r="S1209" s="36" t="s">
        <v>3744</v>
      </c>
      <c r="T1209" s="36" t="s">
        <v>4014</v>
      </c>
      <c r="U1209" s="22" t="str">
        <f>IFERROR(VLOOKUP(C1209,Mapping!B:H,5,0),"RBM to inform")</f>
        <v>BANGALORE</v>
      </c>
      <c r="V1209" s="22" t="str">
        <f>IFERROR(VLOOKUP(C1209,Mapping!B:H,6,0),"RBM to inform")</f>
        <v>BANGALORE ABM</v>
      </c>
      <c r="W1209" s="22" t="str">
        <f>IFERROR(VLOOKUP(C1209,Mapping!B:H,7,0),"RBM to inform")</f>
        <v>CHENNAI SM</v>
      </c>
    </row>
    <row r="1210" spans="1:23">
      <c r="A1210" s="39" t="s">
        <v>5960</v>
      </c>
      <c r="B1210" s="41">
        <v>44702</v>
      </c>
      <c r="C1210" s="39" t="s">
        <v>2088</v>
      </c>
      <c r="D1210" s="39" t="s">
        <v>1467</v>
      </c>
      <c r="E1210" s="39" t="s">
        <v>4188</v>
      </c>
      <c r="F1210" s="39" t="s">
        <v>4189</v>
      </c>
      <c r="G1210" s="39" t="s">
        <v>3741</v>
      </c>
      <c r="H1210" s="39" t="s">
        <v>4190</v>
      </c>
      <c r="I1210" s="39" t="s">
        <v>3742</v>
      </c>
      <c r="J1210" s="42">
        <v>10</v>
      </c>
      <c r="K1210" s="43">
        <v>13050.08</v>
      </c>
      <c r="L1210" s="43">
        <v>14616.08</v>
      </c>
      <c r="M1210" s="43">
        <v>1305</v>
      </c>
      <c r="N1210" s="39" t="s">
        <v>3743</v>
      </c>
      <c r="O1210" s="39" t="s">
        <v>4195</v>
      </c>
      <c r="P1210" s="39" t="s">
        <v>2088</v>
      </c>
      <c r="Q1210" s="37">
        <v>10</v>
      </c>
      <c r="R1210" s="38" t="s">
        <v>38</v>
      </c>
      <c r="S1210" s="36" t="s">
        <v>3744</v>
      </c>
      <c r="T1210" s="36" t="s">
        <v>4014</v>
      </c>
      <c r="U1210" s="22" t="str">
        <f>IFERROR(VLOOKUP(C1210,Mapping!B:H,5,0),"RBM to inform")</f>
        <v>BANGALORE</v>
      </c>
      <c r="V1210" s="22" t="str">
        <f>IFERROR(VLOOKUP(C1210,Mapping!B:H,6,0),"RBM to inform")</f>
        <v>BANGALORE ABM</v>
      </c>
      <c r="W1210" s="22" t="str">
        <f>IFERROR(VLOOKUP(C1210,Mapping!B:H,7,0),"RBM to inform")</f>
        <v>CHENNAI SM</v>
      </c>
    </row>
    <row r="1211" spans="1:23">
      <c r="A1211" s="39" t="s">
        <v>5960</v>
      </c>
      <c r="B1211" s="41">
        <v>44702</v>
      </c>
      <c r="C1211" s="39" t="s">
        <v>2088</v>
      </c>
      <c r="D1211" s="39" t="s">
        <v>1467</v>
      </c>
      <c r="E1211" s="39" t="s">
        <v>4197</v>
      </c>
      <c r="F1211" s="39" t="s">
        <v>4198</v>
      </c>
      <c r="G1211" s="39" t="s">
        <v>3741</v>
      </c>
      <c r="H1211" s="39" t="s">
        <v>4199</v>
      </c>
      <c r="I1211" s="39" t="s">
        <v>3742</v>
      </c>
      <c r="J1211" s="42">
        <v>20</v>
      </c>
      <c r="K1211" s="43">
        <v>13050.09</v>
      </c>
      <c r="L1211" s="43">
        <v>14616.09</v>
      </c>
      <c r="M1211" s="43">
        <v>652.5</v>
      </c>
      <c r="N1211" s="39" t="s">
        <v>3743</v>
      </c>
      <c r="O1211" s="39" t="s">
        <v>4195</v>
      </c>
      <c r="P1211" s="39" t="s">
        <v>2088</v>
      </c>
      <c r="Q1211" s="37">
        <v>20</v>
      </c>
      <c r="R1211" s="38" t="s">
        <v>38</v>
      </c>
      <c r="S1211" s="36" t="s">
        <v>3744</v>
      </c>
      <c r="T1211" s="36" t="s">
        <v>4014</v>
      </c>
      <c r="U1211" s="22" t="str">
        <f>IFERROR(VLOOKUP(C1211,Mapping!B:H,5,0),"RBM to inform")</f>
        <v>BANGALORE</v>
      </c>
      <c r="V1211" s="22" t="str">
        <f>IFERROR(VLOOKUP(C1211,Mapping!B:H,6,0),"RBM to inform")</f>
        <v>BANGALORE ABM</v>
      </c>
      <c r="W1211" s="22" t="str">
        <f>IFERROR(VLOOKUP(C1211,Mapping!B:H,7,0),"RBM to inform")</f>
        <v>CHENNAI SM</v>
      </c>
    </row>
    <row r="1212" spans="1:23">
      <c r="A1212" s="39" t="s">
        <v>5960</v>
      </c>
      <c r="B1212" s="41">
        <v>44702</v>
      </c>
      <c r="C1212" s="39" t="s">
        <v>2088</v>
      </c>
      <c r="D1212" s="39" t="s">
        <v>1467</v>
      </c>
      <c r="E1212" s="39" t="s">
        <v>4135</v>
      </c>
      <c r="F1212" s="39" t="s">
        <v>4136</v>
      </c>
      <c r="G1212" s="39" t="s">
        <v>3741</v>
      </c>
      <c r="H1212" s="39" t="s">
        <v>4193</v>
      </c>
      <c r="I1212" s="39" t="s">
        <v>3742</v>
      </c>
      <c r="J1212" s="42">
        <v>20</v>
      </c>
      <c r="K1212" s="43">
        <v>6531.44</v>
      </c>
      <c r="L1212" s="43">
        <v>7315.2</v>
      </c>
      <c r="M1212" s="43">
        <v>326.57</v>
      </c>
      <c r="N1212" s="39" t="s">
        <v>3743</v>
      </c>
      <c r="O1212" s="39" t="s">
        <v>4195</v>
      </c>
      <c r="P1212" s="39" t="s">
        <v>2088</v>
      </c>
      <c r="Q1212" s="37">
        <v>20</v>
      </c>
      <c r="R1212" s="38" t="s">
        <v>38</v>
      </c>
      <c r="S1212" s="36" t="s">
        <v>3744</v>
      </c>
      <c r="T1212" s="36" t="s">
        <v>4014</v>
      </c>
      <c r="U1212" s="22" t="str">
        <f>IFERROR(VLOOKUP(C1212,Mapping!B:H,5,0),"RBM to inform")</f>
        <v>BANGALORE</v>
      </c>
      <c r="V1212" s="22" t="str">
        <f>IFERROR(VLOOKUP(C1212,Mapping!B:H,6,0),"RBM to inform")</f>
        <v>BANGALORE ABM</v>
      </c>
      <c r="W1212" s="22" t="str">
        <f>IFERROR(VLOOKUP(C1212,Mapping!B:H,7,0),"RBM to inform")</f>
        <v>CHENNAI SM</v>
      </c>
    </row>
    <row r="1213" spans="1:23">
      <c r="A1213" s="39" t="s">
        <v>5961</v>
      </c>
      <c r="B1213" s="41">
        <v>44702</v>
      </c>
      <c r="C1213" s="39" t="s">
        <v>4057</v>
      </c>
      <c r="D1213" s="39" t="s">
        <v>4058</v>
      </c>
      <c r="E1213" s="39" t="s">
        <v>4188</v>
      </c>
      <c r="F1213" s="39" t="s">
        <v>4189</v>
      </c>
      <c r="G1213" s="39" t="s">
        <v>3741</v>
      </c>
      <c r="H1213" s="39" t="s">
        <v>4190</v>
      </c>
      <c r="I1213" s="39" t="s">
        <v>3742</v>
      </c>
      <c r="J1213" s="42">
        <v>4</v>
      </c>
      <c r="K1213" s="43">
        <v>5220.07</v>
      </c>
      <c r="L1213" s="43">
        <v>5846.47</v>
      </c>
      <c r="M1213" s="43">
        <v>1305</v>
      </c>
      <c r="N1213" s="39" t="s">
        <v>3743</v>
      </c>
      <c r="O1213" s="39" t="s">
        <v>4195</v>
      </c>
      <c r="P1213" s="39" t="s">
        <v>4057</v>
      </c>
      <c r="Q1213" s="37">
        <v>4</v>
      </c>
      <c r="R1213" s="38" t="s">
        <v>38</v>
      </c>
      <c r="S1213" s="36" t="s">
        <v>3744</v>
      </c>
      <c r="T1213" s="36" t="s">
        <v>4014</v>
      </c>
      <c r="U1213" s="22" t="str">
        <f>IFERROR(VLOOKUP(C1213,Mapping!B:H,5,0),"RBM to inform")</f>
        <v>BANGALORE</v>
      </c>
      <c r="V1213" s="22" t="str">
        <f>IFERROR(VLOOKUP(C1213,Mapping!B:H,6,0),"RBM to inform")</f>
        <v>BANGALORE ABM</v>
      </c>
      <c r="W1213" s="22" t="str">
        <f>IFERROR(VLOOKUP(C1213,Mapping!B:H,7,0),"RBM to inform")</f>
        <v>CHENNAI SM</v>
      </c>
    </row>
    <row r="1214" spans="1:23">
      <c r="A1214" s="39" t="s">
        <v>5962</v>
      </c>
      <c r="B1214" s="41">
        <v>44702</v>
      </c>
      <c r="C1214" s="39" t="s">
        <v>3415</v>
      </c>
      <c r="D1214" s="39" t="s">
        <v>20</v>
      </c>
      <c r="E1214" s="39" t="s">
        <v>4135</v>
      </c>
      <c r="F1214" s="39" t="s">
        <v>4136</v>
      </c>
      <c r="G1214" s="39" t="s">
        <v>3741</v>
      </c>
      <c r="H1214" s="39" t="s">
        <v>4193</v>
      </c>
      <c r="I1214" s="39" t="s">
        <v>3742</v>
      </c>
      <c r="J1214" s="42">
        <v>10</v>
      </c>
      <c r="K1214" s="43">
        <v>3265.7</v>
      </c>
      <c r="L1214" s="43">
        <v>3657.58</v>
      </c>
      <c r="M1214" s="43">
        <v>326.57</v>
      </c>
      <c r="N1214" s="39" t="s">
        <v>3743</v>
      </c>
      <c r="O1214" s="39" t="s">
        <v>4195</v>
      </c>
      <c r="P1214" s="39" t="s">
        <v>3415</v>
      </c>
      <c r="Q1214" s="37">
        <v>10</v>
      </c>
      <c r="R1214" s="38" t="s">
        <v>38</v>
      </c>
      <c r="S1214" s="36" t="s">
        <v>3744</v>
      </c>
      <c r="T1214" s="36" t="s">
        <v>4014</v>
      </c>
      <c r="U1214" s="22" t="str">
        <f>IFERROR(VLOOKUP(C1214,Mapping!B:H,5,0),"RBM to inform")</f>
        <v>BANGALORE</v>
      </c>
      <c r="V1214" s="22" t="str">
        <f>IFERROR(VLOOKUP(C1214,Mapping!B:H,6,0),"RBM to inform")</f>
        <v>BANGALORE ABM</v>
      </c>
      <c r="W1214" s="22" t="str">
        <f>IFERROR(VLOOKUP(C1214,Mapping!B:H,7,0),"RBM to inform")</f>
        <v>CHENNAI SM</v>
      </c>
    </row>
    <row r="1215" spans="1:23">
      <c r="A1215" s="39" t="s">
        <v>5963</v>
      </c>
      <c r="B1215" s="41">
        <v>44702</v>
      </c>
      <c r="C1215" s="39" t="s">
        <v>2082</v>
      </c>
      <c r="D1215" s="39" t="s">
        <v>343</v>
      </c>
      <c r="E1215" s="39" t="s">
        <v>4197</v>
      </c>
      <c r="F1215" s="39" t="s">
        <v>4198</v>
      </c>
      <c r="G1215" s="39" t="s">
        <v>3741</v>
      </c>
      <c r="H1215" s="39" t="s">
        <v>4199</v>
      </c>
      <c r="I1215" s="39" t="s">
        <v>3742</v>
      </c>
      <c r="J1215" s="42">
        <v>10</v>
      </c>
      <c r="K1215" s="43">
        <v>6525.1</v>
      </c>
      <c r="L1215" s="43">
        <v>7308.1</v>
      </c>
      <c r="M1215" s="43">
        <v>652.5</v>
      </c>
      <c r="N1215" s="39" t="s">
        <v>3743</v>
      </c>
      <c r="O1215" s="39" t="s">
        <v>4195</v>
      </c>
      <c r="P1215" s="39" t="s">
        <v>2082</v>
      </c>
      <c r="Q1215" s="37">
        <v>10</v>
      </c>
      <c r="R1215" s="38" t="s">
        <v>38</v>
      </c>
      <c r="S1215" s="36" t="s">
        <v>3744</v>
      </c>
      <c r="T1215" s="36" t="s">
        <v>4014</v>
      </c>
      <c r="U1215" s="22" t="str">
        <f>IFERROR(VLOOKUP(C1215,Mapping!B:H,5,0),"RBM to inform")</f>
        <v>BANGALORE</v>
      </c>
      <c r="V1215" s="22" t="str">
        <f>IFERROR(VLOOKUP(C1215,Mapping!B:H,6,0),"RBM to inform")</f>
        <v>BANGALORE ABM</v>
      </c>
      <c r="W1215" s="22" t="str">
        <f>IFERROR(VLOOKUP(C1215,Mapping!B:H,7,0),"RBM to inform")</f>
        <v>CHENNAI SM</v>
      </c>
    </row>
    <row r="1216" spans="1:23">
      <c r="A1216" s="39" t="s">
        <v>5963</v>
      </c>
      <c r="B1216" s="41">
        <v>44702</v>
      </c>
      <c r="C1216" s="39" t="s">
        <v>2082</v>
      </c>
      <c r="D1216" s="39" t="s">
        <v>343</v>
      </c>
      <c r="E1216" s="39" t="s">
        <v>4135</v>
      </c>
      <c r="F1216" s="39" t="s">
        <v>4136</v>
      </c>
      <c r="G1216" s="39" t="s">
        <v>3741</v>
      </c>
      <c r="H1216" s="39" t="s">
        <v>4193</v>
      </c>
      <c r="I1216" s="39" t="s">
        <v>3742</v>
      </c>
      <c r="J1216" s="42">
        <v>10</v>
      </c>
      <c r="K1216" s="43">
        <v>3265.75</v>
      </c>
      <c r="L1216" s="43">
        <v>3657.63</v>
      </c>
      <c r="M1216" s="43">
        <v>326.57</v>
      </c>
      <c r="N1216" s="39" t="s">
        <v>3743</v>
      </c>
      <c r="O1216" s="39" t="s">
        <v>4195</v>
      </c>
      <c r="P1216" s="39" t="s">
        <v>2082</v>
      </c>
      <c r="Q1216" s="37">
        <v>10</v>
      </c>
      <c r="R1216" s="38" t="s">
        <v>38</v>
      </c>
      <c r="S1216" s="36" t="s">
        <v>3744</v>
      </c>
      <c r="T1216" s="36" t="s">
        <v>4014</v>
      </c>
      <c r="U1216" s="22" t="str">
        <f>IFERROR(VLOOKUP(C1216,Mapping!B:H,5,0),"RBM to inform")</f>
        <v>BANGALORE</v>
      </c>
      <c r="V1216" s="22" t="str">
        <f>IFERROR(VLOOKUP(C1216,Mapping!B:H,6,0),"RBM to inform")</f>
        <v>BANGALORE ABM</v>
      </c>
      <c r="W1216" s="22" t="str">
        <f>IFERROR(VLOOKUP(C1216,Mapping!B:H,7,0),"RBM to inform")</f>
        <v>CHENNAI SM</v>
      </c>
    </row>
    <row r="1217" spans="1:23">
      <c r="A1217" s="39" t="s">
        <v>5964</v>
      </c>
      <c r="B1217" s="41">
        <v>44702</v>
      </c>
      <c r="C1217" s="39" t="s">
        <v>2083</v>
      </c>
      <c r="D1217" s="39" t="s">
        <v>237</v>
      </c>
      <c r="E1217" s="39" t="s">
        <v>4183</v>
      </c>
      <c r="F1217" s="39" t="s">
        <v>4184</v>
      </c>
      <c r="G1217" s="39" t="s">
        <v>3741</v>
      </c>
      <c r="H1217" s="39" t="s">
        <v>4185</v>
      </c>
      <c r="I1217" s="39" t="s">
        <v>3742</v>
      </c>
      <c r="J1217" s="42">
        <v>5</v>
      </c>
      <c r="K1217" s="43">
        <v>6525.07</v>
      </c>
      <c r="L1217" s="43">
        <v>7308.07</v>
      </c>
      <c r="M1217" s="43">
        <v>1305</v>
      </c>
      <c r="N1217" s="39" t="s">
        <v>3743</v>
      </c>
      <c r="O1217" s="39" t="s">
        <v>4195</v>
      </c>
      <c r="P1217" s="39" t="s">
        <v>2083</v>
      </c>
      <c r="Q1217" s="37">
        <v>5</v>
      </c>
      <c r="R1217" s="38" t="s">
        <v>38</v>
      </c>
      <c r="S1217" s="36" t="s">
        <v>3744</v>
      </c>
      <c r="T1217" s="36" t="s">
        <v>4014</v>
      </c>
      <c r="U1217" s="22" t="str">
        <f>IFERROR(VLOOKUP(C1217,Mapping!B:H,5,0),"RBM to inform")</f>
        <v>BANGALORE</v>
      </c>
      <c r="V1217" s="22" t="str">
        <f>IFERROR(VLOOKUP(C1217,Mapping!B:H,6,0),"RBM to inform")</f>
        <v>BANGALORE ABM</v>
      </c>
      <c r="W1217" s="22" t="str">
        <f>IFERROR(VLOOKUP(C1217,Mapping!B:H,7,0),"RBM to inform")</f>
        <v>CHENNAI SM</v>
      </c>
    </row>
    <row r="1218" spans="1:23">
      <c r="A1218" s="39" t="s">
        <v>6039</v>
      </c>
      <c r="B1218" s="41">
        <v>44704</v>
      </c>
      <c r="C1218" s="39" t="s">
        <v>2099</v>
      </c>
      <c r="D1218" s="39" t="s">
        <v>43</v>
      </c>
      <c r="E1218" s="39" t="s">
        <v>4197</v>
      </c>
      <c r="F1218" s="39" t="s">
        <v>4198</v>
      </c>
      <c r="G1218" s="39" t="s">
        <v>3741</v>
      </c>
      <c r="H1218" s="39" t="s">
        <v>4199</v>
      </c>
      <c r="I1218" s="39" t="s">
        <v>3742</v>
      </c>
      <c r="J1218" s="42">
        <v>18</v>
      </c>
      <c r="K1218" s="43">
        <v>11745.07</v>
      </c>
      <c r="L1218" s="43">
        <v>13154.47</v>
      </c>
      <c r="M1218" s="43">
        <v>652.5</v>
      </c>
      <c r="N1218" s="39" t="s">
        <v>3743</v>
      </c>
      <c r="O1218" s="39" t="s">
        <v>4195</v>
      </c>
      <c r="P1218" s="39" t="s">
        <v>2099</v>
      </c>
      <c r="Q1218" s="37">
        <v>18</v>
      </c>
      <c r="R1218" s="38" t="s">
        <v>38</v>
      </c>
      <c r="S1218" s="36" t="s">
        <v>3744</v>
      </c>
      <c r="T1218" s="36" t="s">
        <v>4014</v>
      </c>
      <c r="U1218" s="22" t="str">
        <f>IFERROR(VLOOKUP(C1218,Mapping!B:H,5,0),"RBM to inform")</f>
        <v>BANGALORE</v>
      </c>
      <c r="V1218" s="22" t="str">
        <f>IFERROR(VLOOKUP(C1218,Mapping!B:H,6,0),"RBM to inform")</f>
        <v>BANGALORE ABM</v>
      </c>
      <c r="W1218" s="22" t="str">
        <f>IFERROR(VLOOKUP(C1218,Mapping!B:H,7,0),"RBM to inform")</f>
        <v>CHENNAI SM</v>
      </c>
    </row>
    <row r="1219" spans="1:23">
      <c r="A1219" s="39" t="s">
        <v>6039</v>
      </c>
      <c r="B1219" s="41">
        <v>44704</v>
      </c>
      <c r="C1219" s="39" t="s">
        <v>2099</v>
      </c>
      <c r="D1219" s="39" t="s">
        <v>43</v>
      </c>
      <c r="E1219" s="39" t="s">
        <v>4188</v>
      </c>
      <c r="F1219" s="39" t="s">
        <v>4189</v>
      </c>
      <c r="G1219" s="39" t="s">
        <v>3741</v>
      </c>
      <c r="H1219" s="39" t="s">
        <v>4190</v>
      </c>
      <c r="I1219" s="39" t="s">
        <v>3742</v>
      </c>
      <c r="J1219" s="42">
        <v>10</v>
      </c>
      <c r="K1219" s="43">
        <v>13050.07</v>
      </c>
      <c r="L1219" s="43">
        <v>14616.07</v>
      </c>
      <c r="M1219" s="43">
        <v>1305</v>
      </c>
      <c r="N1219" s="39" t="s">
        <v>3743</v>
      </c>
      <c r="O1219" s="39" t="s">
        <v>4195</v>
      </c>
      <c r="P1219" s="39" t="s">
        <v>2099</v>
      </c>
      <c r="Q1219" s="37">
        <v>10</v>
      </c>
      <c r="R1219" s="38" t="s">
        <v>38</v>
      </c>
      <c r="S1219" s="36" t="s">
        <v>3744</v>
      </c>
      <c r="T1219" s="36" t="s">
        <v>4014</v>
      </c>
      <c r="U1219" s="22" t="str">
        <f>IFERROR(VLOOKUP(C1219,Mapping!B:H,5,0),"RBM to inform")</f>
        <v>BANGALORE</v>
      </c>
      <c r="V1219" s="22" t="str">
        <f>IFERROR(VLOOKUP(C1219,Mapping!B:H,6,0),"RBM to inform")</f>
        <v>BANGALORE ABM</v>
      </c>
      <c r="W1219" s="22" t="str">
        <f>IFERROR(VLOOKUP(C1219,Mapping!B:H,7,0),"RBM to inform")</f>
        <v>CHENNAI SM</v>
      </c>
    </row>
    <row r="1220" spans="1:23">
      <c r="A1220" s="39" t="s">
        <v>6116</v>
      </c>
      <c r="B1220" s="41">
        <v>44705</v>
      </c>
      <c r="C1220" s="39" t="s">
        <v>2117</v>
      </c>
      <c r="D1220" s="39" t="s">
        <v>4810</v>
      </c>
      <c r="E1220" s="39" t="s">
        <v>4188</v>
      </c>
      <c r="F1220" s="39" t="s">
        <v>4189</v>
      </c>
      <c r="G1220" s="39" t="s">
        <v>3741</v>
      </c>
      <c r="H1220" s="39" t="s">
        <v>4190</v>
      </c>
      <c r="I1220" s="39" t="s">
        <v>3742</v>
      </c>
      <c r="J1220" s="42">
        <v>5</v>
      </c>
      <c r="K1220" s="43">
        <v>6524.99</v>
      </c>
      <c r="L1220" s="43">
        <v>7307.99</v>
      </c>
      <c r="M1220" s="43">
        <v>1305</v>
      </c>
      <c r="N1220" s="39" t="s">
        <v>3743</v>
      </c>
      <c r="O1220" s="39" t="s">
        <v>4195</v>
      </c>
      <c r="P1220" s="39" t="s">
        <v>2117</v>
      </c>
      <c r="Q1220" s="37">
        <v>5</v>
      </c>
      <c r="R1220" s="38" t="s">
        <v>38</v>
      </c>
      <c r="S1220" s="36" t="s">
        <v>3744</v>
      </c>
      <c r="T1220" s="36" t="s">
        <v>4014</v>
      </c>
      <c r="U1220" s="22" t="str">
        <f>IFERROR(VLOOKUP(C1220,Mapping!B:H,5,0),"RBM to inform")</f>
        <v>BANGALORE</v>
      </c>
      <c r="V1220" s="22" t="str">
        <f>IFERROR(VLOOKUP(C1220,Mapping!B:H,6,0),"RBM to inform")</f>
        <v>BANGALORE ABM</v>
      </c>
      <c r="W1220" s="22" t="str">
        <f>IFERROR(VLOOKUP(C1220,Mapping!B:H,7,0),"RBM to inform")</f>
        <v>CHENNAI SM</v>
      </c>
    </row>
    <row r="1221" spans="1:23">
      <c r="A1221" s="39" t="s">
        <v>6117</v>
      </c>
      <c r="B1221" s="41">
        <v>44705</v>
      </c>
      <c r="C1221" s="39" t="s">
        <v>2114</v>
      </c>
      <c r="D1221" s="39" t="s">
        <v>4724</v>
      </c>
      <c r="E1221" s="39" t="s">
        <v>4197</v>
      </c>
      <c r="F1221" s="39" t="s">
        <v>4198</v>
      </c>
      <c r="G1221" s="39" t="s">
        <v>3741</v>
      </c>
      <c r="H1221" s="39" t="s">
        <v>4199</v>
      </c>
      <c r="I1221" s="39" t="s">
        <v>3742</v>
      </c>
      <c r="J1221" s="42">
        <v>50</v>
      </c>
      <c r="K1221" s="43">
        <v>32624.91</v>
      </c>
      <c r="L1221" s="43">
        <v>36539.910000000003</v>
      </c>
      <c r="M1221" s="43">
        <v>652.5</v>
      </c>
      <c r="N1221" s="39" t="s">
        <v>3743</v>
      </c>
      <c r="O1221" s="39" t="s">
        <v>4195</v>
      </c>
      <c r="P1221" s="39" t="s">
        <v>2114</v>
      </c>
      <c r="Q1221" s="37">
        <v>50</v>
      </c>
      <c r="R1221" s="38" t="s">
        <v>38</v>
      </c>
      <c r="S1221" s="36" t="s">
        <v>3744</v>
      </c>
      <c r="T1221" s="36" t="s">
        <v>4014</v>
      </c>
      <c r="U1221" s="22" t="str">
        <f>IFERROR(VLOOKUP(C1221,Mapping!B:H,5,0),"RBM to inform")</f>
        <v>BANGALORE</v>
      </c>
      <c r="V1221" s="22" t="str">
        <f>IFERROR(VLOOKUP(C1221,Mapping!B:H,6,0),"RBM to inform")</f>
        <v>BANGALORE ABM</v>
      </c>
      <c r="W1221" s="22" t="str">
        <f>IFERROR(VLOOKUP(C1221,Mapping!B:H,7,0),"RBM to inform")</f>
        <v>CHENNAI SM</v>
      </c>
    </row>
    <row r="1222" spans="1:23">
      <c r="A1222" s="39" t="s">
        <v>6118</v>
      </c>
      <c r="B1222" s="41">
        <v>44705</v>
      </c>
      <c r="C1222" s="39" t="s">
        <v>2116</v>
      </c>
      <c r="D1222" s="39" t="s">
        <v>390</v>
      </c>
      <c r="E1222" s="39" t="s">
        <v>4197</v>
      </c>
      <c r="F1222" s="39" t="s">
        <v>4198</v>
      </c>
      <c r="G1222" s="39" t="s">
        <v>3741</v>
      </c>
      <c r="H1222" s="39" t="s">
        <v>4199</v>
      </c>
      <c r="I1222" s="39" t="s">
        <v>3742</v>
      </c>
      <c r="J1222" s="42">
        <v>96</v>
      </c>
      <c r="K1222" s="43">
        <v>62639.93</v>
      </c>
      <c r="L1222" s="43">
        <v>70156.73</v>
      </c>
      <c r="M1222" s="43">
        <v>652.5</v>
      </c>
      <c r="N1222" s="39" t="s">
        <v>3743</v>
      </c>
      <c r="O1222" s="39" t="s">
        <v>4195</v>
      </c>
      <c r="P1222" s="39" t="s">
        <v>2116</v>
      </c>
      <c r="Q1222" s="37">
        <v>96</v>
      </c>
      <c r="R1222" s="38" t="s">
        <v>38</v>
      </c>
      <c r="S1222" s="36" t="s">
        <v>3744</v>
      </c>
      <c r="T1222" s="36" t="s">
        <v>4014</v>
      </c>
      <c r="U1222" s="22" t="str">
        <f>IFERROR(VLOOKUP(C1222,Mapping!B:H,5,0),"RBM to inform")</f>
        <v>BANGALORE</v>
      </c>
      <c r="V1222" s="22" t="str">
        <f>IFERROR(VLOOKUP(C1222,Mapping!B:H,6,0),"RBM to inform")</f>
        <v>BANGALORE ABM</v>
      </c>
      <c r="W1222" s="22" t="str">
        <f>IFERROR(VLOOKUP(C1222,Mapping!B:H,7,0),"RBM to inform")</f>
        <v>CHENNAI SM</v>
      </c>
    </row>
    <row r="1223" spans="1:23">
      <c r="A1223" s="39" t="s">
        <v>6118</v>
      </c>
      <c r="B1223" s="41">
        <v>44705</v>
      </c>
      <c r="C1223" s="39" t="s">
        <v>2116</v>
      </c>
      <c r="D1223" s="39" t="s">
        <v>390</v>
      </c>
      <c r="E1223" s="39" t="s">
        <v>4183</v>
      </c>
      <c r="F1223" s="39" t="s">
        <v>4184</v>
      </c>
      <c r="G1223" s="39" t="s">
        <v>3741</v>
      </c>
      <c r="H1223" s="39" t="s">
        <v>4185</v>
      </c>
      <c r="I1223" s="39" t="s">
        <v>3742</v>
      </c>
      <c r="J1223" s="42">
        <v>20</v>
      </c>
      <c r="K1223" s="43">
        <v>26099.97</v>
      </c>
      <c r="L1223" s="43">
        <v>29231.97</v>
      </c>
      <c r="M1223" s="43">
        <v>1305</v>
      </c>
      <c r="N1223" s="39" t="s">
        <v>3743</v>
      </c>
      <c r="O1223" s="39" t="s">
        <v>4195</v>
      </c>
      <c r="P1223" s="39" t="s">
        <v>2116</v>
      </c>
      <c r="Q1223" s="37">
        <v>20</v>
      </c>
      <c r="R1223" s="38" t="s">
        <v>38</v>
      </c>
      <c r="S1223" s="36" t="s">
        <v>3744</v>
      </c>
      <c r="T1223" s="36" t="s">
        <v>4014</v>
      </c>
      <c r="U1223" s="22" t="str">
        <f>IFERROR(VLOOKUP(C1223,Mapping!B:H,5,0),"RBM to inform")</f>
        <v>BANGALORE</v>
      </c>
      <c r="V1223" s="22" t="str">
        <f>IFERROR(VLOOKUP(C1223,Mapping!B:H,6,0),"RBM to inform")</f>
        <v>BANGALORE ABM</v>
      </c>
      <c r="W1223" s="22" t="str">
        <f>IFERROR(VLOOKUP(C1223,Mapping!B:H,7,0),"RBM to inform")</f>
        <v>CHENNAI SM</v>
      </c>
    </row>
    <row r="1224" spans="1:23">
      <c r="A1224" s="39" t="s">
        <v>6119</v>
      </c>
      <c r="B1224" s="41">
        <v>44705</v>
      </c>
      <c r="C1224" s="39" t="s">
        <v>3935</v>
      </c>
      <c r="D1224" s="39" t="s">
        <v>3936</v>
      </c>
      <c r="E1224" s="39" t="s">
        <v>4183</v>
      </c>
      <c r="F1224" s="39" t="s">
        <v>4184</v>
      </c>
      <c r="G1224" s="39" t="s">
        <v>3741</v>
      </c>
      <c r="H1224" s="39" t="s">
        <v>4185</v>
      </c>
      <c r="I1224" s="39" t="s">
        <v>3742</v>
      </c>
      <c r="J1224" s="42">
        <v>5</v>
      </c>
      <c r="K1224" s="43">
        <v>6524.95</v>
      </c>
      <c r="L1224" s="43">
        <v>7307.95</v>
      </c>
      <c r="M1224" s="43">
        <v>1305</v>
      </c>
      <c r="N1224" s="39" t="s">
        <v>3743</v>
      </c>
      <c r="O1224" s="39" t="s">
        <v>4195</v>
      </c>
      <c r="P1224" s="39" t="s">
        <v>3935</v>
      </c>
      <c r="Q1224" s="37">
        <v>5</v>
      </c>
      <c r="R1224" s="38" t="s">
        <v>38</v>
      </c>
      <c r="S1224" s="36" t="s">
        <v>3744</v>
      </c>
      <c r="T1224" s="36" t="s">
        <v>4014</v>
      </c>
      <c r="U1224" s="22" t="str">
        <f>IFERROR(VLOOKUP(C1224,Mapping!B:H,5,0),"RBM to inform")</f>
        <v>BANGALORE</v>
      </c>
      <c r="V1224" s="22" t="str">
        <f>IFERROR(VLOOKUP(C1224,Mapping!B:H,6,0),"RBM to inform")</f>
        <v>BANGALORE ABM</v>
      </c>
      <c r="W1224" s="22" t="str">
        <f>IFERROR(VLOOKUP(C1224,Mapping!B:H,7,0),"RBM to inform")</f>
        <v>CHENNAI SM</v>
      </c>
    </row>
    <row r="1225" spans="1:23">
      <c r="A1225" s="39" t="s">
        <v>6120</v>
      </c>
      <c r="B1225" s="41">
        <v>44705</v>
      </c>
      <c r="C1225" s="39" t="s">
        <v>2078</v>
      </c>
      <c r="D1225" s="39" t="s">
        <v>5298</v>
      </c>
      <c r="E1225" s="39" t="s">
        <v>4188</v>
      </c>
      <c r="F1225" s="39" t="s">
        <v>4189</v>
      </c>
      <c r="G1225" s="39" t="s">
        <v>3741</v>
      </c>
      <c r="H1225" s="39" t="s">
        <v>4190</v>
      </c>
      <c r="I1225" s="39" t="s">
        <v>3742</v>
      </c>
      <c r="J1225" s="42">
        <v>5</v>
      </c>
      <c r="K1225" s="43">
        <v>6525.07</v>
      </c>
      <c r="L1225" s="43">
        <v>7308.07</v>
      </c>
      <c r="M1225" s="43">
        <v>1305</v>
      </c>
      <c r="N1225" s="39" t="s">
        <v>3743</v>
      </c>
      <c r="O1225" s="39" t="s">
        <v>4195</v>
      </c>
      <c r="P1225" s="39" t="s">
        <v>2078</v>
      </c>
      <c r="Q1225" s="37">
        <v>5</v>
      </c>
      <c r="R1225" s="38" t="s">
        <v>38</v>
      </c>
      <c r="S1225" s="36" t="s">
        <v>3744</v>
      </c>
      <c r="T1225" s="36" t="s">
        <v>4014</v>
      </c>
      <c r="U1225" s="22" t="str">
        <f>IFERROR(VLOOKUP(C1225,Mapping!B:H,5,0),"RBM to inform")</f>
        <v>BANGALORE</v>
      </c>
      <c r="V1225" s="22" t="str">
        <f>IFERROR(VLOOKUP(C1225,Mapping!B:H,6,0),"RBM to inform")</f>
        <v>BANGALORE ABM</v>
      </c>
      <c r="W1225" s="22" t="str">
        <f>IFERROR(VLOOKUP(C1225,Mapping!B:H,7,0),"RBM to inform")</f>
        <v>CHENNAI SM</v>
      </c>
    </row>
    <row r="1226" spans="1:23">
      <c r="A1226" s="39" t="s">
        <v>6121</v>
      </c>
      <c r="B1226" s="41">
        <v>44705</v>
      </c>
      <c r="C1226" s="39" t="s">
        <v>2092</v>
      </c>
      <c r="D1226" s="39" t="s">
        <v>1537</v>
      </c>
      <c r="E1226" s="39" t="s">
        <v>4188</v>
      </c>
      <c r="F1226" s="39" t="s">
        <v>4189</v>
      </c>
      <c r="G1226" s="39" t="s">
        <v>3741</v>
      </c>
      <c r="H1226" s="39" t="s">
        <v>4190</v>
      </c>
      <c r="I1226" s="39" t="s">
        <v>3742</v>
      </c>
      <c r="J1226" s="42">
        <v>5</v>
      </c>
      <c r="K1226" s="43">
        <v>6525</v>
      </c>
      <c r="L1226" s="43">
        <v>7308</v>
      </c>
      <c r="M1226" s="43">
        <v>1305</v>
      </c>
      <c r="N1226" s="39" t="s">
        <v>3743</v>
      </c>
      <c r="O1226" s="39" t="s">
        <v>4195</v>
      </c>
      <c r="P1226" s="39" t="s">
        <v>2092</v>
      </c>
      <c r="Q1226" s="37">
        <v>5</v>
      </c>
      <c r="R1226" s="38" t="s">
        <v>38</v>
      </c>
      <c r="S1226" s="36" t="s">
        <v>3744</v>
      </c>
      <c r="T1226" s="36" t="s">
        <v>4014</v>
      </c>
      <c r="U1226" s="22" t="str">
        <f>IFERROR(VLOOKUP(C1226,Mapping!B:H,5,0),"RBM to inform")</f>
        <v>BANGALORE</v>
      </c>
      <c r="V1226" s="22" t="str">
        <f>IFERROR(VLOOKUP(C1226,Mapping!B:H,6,0),"RBM to inform")</f>
        <v>BANGALORE ABM</v>
      </c>
      <c r="W1226" s="22" t="str">
        <f>IFERROR(VLOOKUP(C1226,Mapping!B:H,7,0),"RBM to inform")</f>
        <v>CHENNAI SM</v>
      </c>
    </row>
    <row r="1227" spans="1:23">
      <c r="A1227" s="39" t="s">
        <v>6122</v>
      </c>
      <c r="B1227" s="41">
        <v>44705</v>
      </c>
      <c r="C1227" s="39" t="s">
        <v>2092</v>
      </c>
      <c r="D1227" s="39" t="s">
        <v>1537</v>
      </c>
      <c r="E1227" s="39" t="s">
        <v>4197</v>
      </c>
      <c r="F1227" s="39" t="s">
        <v>4198</v>
      </c>
      <c r="G1227" s="39" t="s">
        <v>3741</v>
      </c>
      <c r="H1227" s="39" t="s">
        <v>4199</v>
      </c>
      <c r="I1227" s="39" t="s">
        <v>3742</v>
      </c>
      <c r="J1227" s="42">
        <v>6</v>
      </c>
      <c r="K1227" s="43">
        <v>3914.87</v>
      </c>
      <c r="L1227" s="43">
        <v>4384.67</v>
      </c>
      <c r="M1227" s="43">
        <v>652.5</v>
      </c>
      <c r="N1227" s="39" t="s">
        <v>3743</v>
      </c>
      <c r="O1227" s="39" t="s">
        <v>4195</v>
      </c>
      <c r="P1227" s="39" t="s">
        <v>2092</v>
      </c>
      <c r="Q1227" s="37">
        <v>6</v>
      </c>
      <c r="R1227" s="38" t="s">
        <v>38</v>
      </c>
      <c r="S1227" s="36" t="s">
        <v>3744</v>
      </c>
      <c r="T1227" s="36" t="s">
        <v>4014</v>
      </c>
      <c r="U1227" s="22" t="str">
        <f>IFERROR(VLOOKUP(C1227,Mapping!B:H,5,0),"RBM to inform")</f>
        <v>BANGALORE</v>
      </c>
      <c r="V1227" s="22" t="str">
        <f>IFERROR(VLOOKUP(C1227,Mapping!B:H,6,0),"RBM to inform")</f>
        <v>BANGALORE ABM</v>
      </c>
      <c r="W1227" s="22" t="str">
        <f>IFERROR(VLOOKUP(C1227,Mapping!B:H,7,0),"RBM to inform")</f>
        <v>CHENNAI SM</v>
      </c>
    </row>
    <row r="1228" spans="1:23">
      <c r="A1228" s="39" t="s">
        <v>6122</v>
      </c>
      <c r="B1228" s="41">
        <v>44705</v>
      </c>
      <c r="C1228" s="39" t="s">
        <v>2092</v>
      </c>
      <c r="D1228" s="39" t="s">
        <v>1537</v>
      </c>
      <c r="E1228" s="39" t="s">
        <v>4135</v>
      </c>
      <c r="F1228" s="39" t="s">
        <v>4136</v>
      </c>
      <c r="G1228" s="39" t="s">
        <v>3741</v>
      </c>
      <c r="H1228" s="39" t="s">
        <v>4193</v>
      </c>
      <c r="I1228" s="39" t="s">
        <v>3742</v>
      </c>
      <c r="J1228" s="42">
        <v>10</v>
      </c>
      <c r="K1228" s="43">
        <v>3265.59</v>
      </c>
      <c r="L1228" s="43">
        <v>3657.47</v>
      </c>
      <c r="M1228" s="43">
        <v>326.57</v>
      </c>
      <c r="N1228" s="39" t="s">
        <v>3743</v>
      </c>
      <c r="O1228" s="39" t="s">
        <v>4195</v>
      </c>
      <c r="P1228" s="39" t="s">
        <v>2092</v>
      </c>
      <c r="Q1228" s="37">
        <v>10</v>
      </c>
      <c r="R1228" s="38" t="s">
        <v>38</v>
      </c>
      <c r="S1228" s="36" t="s">
        <v>3744</v>
      </c>
      <c r="T1228" s="36" t="s">
        <v>4014</v>
      </c>
      <c r="U1228" s="22" t="str">
        <f>IFERROR(VLOOKUP(C1228,Mapping!B:H,5,0),"RBM to inform")</f>
        <v>BANGALORE</v>
      </c>
      <c r="V1228" s="22" t="str">
        <f>IFERROR(VLOOKUP(C1228,Mapping!B:H,6,0),"RBM to inform")</f>
        <v>BANGALORE ABM</v>
      </c>
      <c r="W1228" s="22" t="str">
        <f>IFERROR(VLOOKUP(C1228,Mapping!B:H,7,0),"RBM to inform")</f>
        <v>CHENNAI SM</v>
      </c>
    </row>
    <row r="1229" spans="1:23">
      <c r="A1229" s="39" t="s">
        <v>6123</v>
      </c>
      <c r="B1229" s="41">
        <v>44705</v>
      </c>
      <c r="C1229" s="39" t="s">
        <v>2099</v>
      </c>
      <c r="D1229" s="39" t="s">
        <v>43</v>
      </c>
      <c r="E1229" s="39" t="s">
        <v>4197</v>
      </c>
      <c r="F1229" s="39" t="s">
        <v>4198</v>
      </c>
      <c r="G1229" s="39" t="s">
        <v>3741</v>
      </c>
      <c r="H1229" s="39" t="s">
        <v>4199</v>
      </c>
      <c r="I1229" s="39" t="s">
        <v>3742</v>
      </c>
      <c r="J1229" s="42">
        <v>12</v>
      </c>
      <c r="K1229" s="43">
        <v>7830.05</v>
      </c>
      <c r="L1229" s="43">
        <v>8769.65</v>
      </c>
      <c r="M1229" s="43">
        <v>652.5</v>
      </c>
      <c r="N1229" s="39" t="s">
        <v>3743</v>
      </c>
      <c r="O1229" s="39" t="s">
        <v>4195</v>
      </c>
      <c r="P1229" s="39" t="s">
        <v>2099</v>
      </c>
      <c r="Q1229" s="37">
        <v>12</v>
      </c>
      <c r="R1229" s="38" t="s">
        <v>38</v>
      </c>
      <c r="S1229" s="36" t="s">
        <v>3744</v>
      </c>
      <c r="T1229" s="36" t="s">
        <v>4014</v>
      </c>
      <c r="U1229" s="22" t="str">
        <f>IFERROR(VLOOKUP(C1229,Mapping!B:H,5,0),"RBM to inform")</f>
        <v>BANGALORE</v>
      </c>
      <c r="V1229" s="22" t="str">
        <f>IFERROR(VLOOKUP(C1229,Mapping!B:H,6,0),"RBM to inform")</f>
        <v>BANGALORE ABM</v>
      </c>
      <c r="W1229" s="22" t="str">
        <f>IFERROR(VLOOKUP(C1229,Mapping!B:H,7,0),"RBM to inform")</f>
        <v>CHENNAI SM</v>
      </c>
    </row>
    <row r="1230" spans="1:23">
      <c r="A1230" s="39" t="s">
        <v>6123</v>
      </c>
      <c r="B1230" s="41">
        <v>44705</v>
      </c>
      <c r="C1230" s="39" t="s">
        <v>2099</v>
      </c>
      <c r="D1230" s="39" t="s">
        <v>43</v>
      </c>
      <c r="E1230" s="39" t="s">
        <v>4135</v>
      </c>
      <c r="F1230" s="39" t="s">
        <v>4136</v>
      </c>
      <c r="G1230" s="39" t="s">
        <v>3741</v>
      </c>
      <c r="H1230" s="39" t="s">
        <v>4193</v>
      </c>
      <c r="I1230" s="39" t="s">
        <v>3742</v>
      </c>
      <c r="J1230" s="42">
        <v>5</v>
      </c>
      <c r="K1230" s="43">
        <v>1632.86</v>
      </c>
      <c r="L1230" s="43">
        <v>1828.8</v>
      </c>
      <c r="M1230" s="43">
        <v>326.57</v>
      </c>
      <c r="N1230" s="39" t="s">
        <v>3743</v>
      </c>
      <c r="O1230" s="39" t="s">
        <v>4195</v>
      </c>
      <c r="P1230" s="39" t="s">
        <v>2099</v>
      </c>
      <c r="Q1230" s="37">
        <v>5</v>
      </c>
      <c r="R1230" s="38" t="s">
        <v>38</v>
      </c>
      <c r="S1230" s="36" t="s">
        <v>3744</v>
      </c>
      <c r="T1230" s="36" t="s">
        <v>4014</v>
      </c>
      <c r="U1230" s="22" t="str">
        <f>IFERROR(VLOOKUP(C1230,Mapping!B:H,5,0),"RBM to inform")</f>
        <v>BANGALORE</v>
      </c>
      <c r="V1230" s="22" t="str">
        <f>IFERROR(VLOOKUP(C1230,Mapping!B:H,6,0),"RBM to inform")</f>
        <v>BANGALORE ABM</v>
      </c>
      <c r="W1230" s="22" t="str">
        <f>IFERROR(VLOOKUP(C1230,Mapping!B:H,7,0),"RBM to inform")</f>
        <v>CHENNAI SM</v>
      </c>
    </row>
    <row r="1231" spans="1:23">
      <c r="A1231" s="39" t="s">
        <v>6123</v>
      </c>
      <c r="B1231" s="41">
        <v>44705</v>
      </c>
      <c r="C1231" s="39" t="s">
        <v>2099</v>
      </c>
      <c r="D1231" s="39" t="s">
        <v>43</v>
      </c>
      <c r="E1231" s="39" t="s">
        <v>4188</v>
      </c>
      <c r="F1231" s="39" t="s">
        <v>4189</v>
      </c>
      <c r="G1231" s="39" t="s">
        <v>3741</v>
      </c>
      <c r="H1231" s="39" t="s">
        <v>4190</v>
      </c>
      <c r="I1231" s="39" t="s">
        <v>3742</v>
      </c>
      <c r="J1231" s="42">
        <v>5</v>
      </c>
      <c r="K1231" s="43">
        <v>6525.05</v>
      </c>
      <c r="L1231" s="43">
        <v>7308.05</v>
      </c>
      <c r="M1231" s="43">
        <v>1305</v>
      </c>
      <c r="N1231" s="39" t="s">
        <v>3743</v>
      </c>
      <c r="O1231" s="39" t="s">
        <v>4195</v>
      </c>
      <c r="P1231" s="39" t="s">
        <v>2099</v>
      </c>
      <c r="Q1231" s="37">
        <v>5</v>
      </c>
      <c r="R1231" s="38" t="s">
        <v>38</v>
      </c>
      <c r="S1231" s="36" t="s">
        <v>3744</v>
      </c>
      <c r="T1231" s="36" t="s">
        <v>4014</v>
      </c>
      <c r="U1231" s="22" t="str">
        <f>IFERROR(VLOOKUP(C1231,Mapping!B:H,5,0),"RBM to inform")</f>
        <v>BANGALORE</v>
      </c>
      <c r="V1231" s="22" t="str">
        <f>IFERROR(VLOOKUP(C1231,Mapping!B:H,6,0),"RBM to inform")</f>
        <v>BANGALORE ABM</v>
      </c>
      <c r="W1231" s="22" t="str">
        <f>IFERROR(VLOOKUP(C1231,Mapping!B:H,7,0),"RBM to inform")</f>
        <v>CHENNAI SM</v>
      </c>
    </row>
    <row r="1232" spans="1:23">
      <c r="A1232" s="39" t="s">
        <v>6124</v>
      </c>
      <c r="B1232" s="41">
        <v>44705</v>
      </c>
      <c r="C1232" s="39" t="s">
        <v>3415</v>
      </c>
      <c r="D1232" s="39" t="s">
        <v>20</v>
      </c>
      <c r="E1232" s="39" t="s">
        <v>4135</v>
      </c>
      <c r="F1232" s="39" t="s">
        <v>4136</v>
      </c>
      <c r="G1232" s="39" t="s">
        <v>3741</v>
      </c>
      <c r="H1232" s="39" t="s">
        <v>4193</v>
      </c>
      <c r="I1232" s="39" t="s">
        <v>3742</v>
      </c>
      <c r="J1232" s="42">
        <v>10</v>
      </c>
      <c r="K1232" s="43">
        <v>3265.7</v>
      </c>
      <c r="L1232" s="43">
        <v>3657.58</v>
      </c>
      <c r="M1232" s="43">
        <v>326.57</v>
      </c>
      <c r="N1232" s="39" t="s">
        <v>3743</v>
      </c>
      <c r="O1232" s="39" t="s">
        <v>4195</v>
      </c>
      <c r="P1232" s="39" t="s">
        <v>3415</v>
      </c>
      <c r="Q1232" s="37">
        <v>10</v>
      </c>
      <c r="R1232" s="38" t="s">
        <v>38</v>
      </c>
      <c r="S1232" s="36" t="s">
        <v>3744</v>
      </c>
      <c r="T1232" s="36" t="s">
        <v>4014</v>
      </c>
      <c r="U1232" s="22" t="str">
        <f>IFERROR(VLOOKUP(C1232,Mapping!B:H,5,0),"RBM to inform")</f>
        <v>BANGALORE</v>
      </c>
      <c r="V1232" s="22" t="str">
        <f>IFERROR(VLOOKUP(C1232,Mapping!B:H,6,0),"RBM to inform")</f>
        <v>BANGALORE ABM</v>
      </c>
      <c r="W1232" s="22" t="str">
        <f>IFERROR(VLOOKUP(C1232,Mapping!B:H,7,0),"RBM to inform")</f>
        <v>CHENNAI SM</v>
      </c>
    </row>
    <row r="1233" spans="1:23">
      <c r="A1233" s="39" t="s">
        <v>6219</v>
      </c>
      <c r="B1233" s="41">
        <v>44706</v>
      </c>
      <c r="C1233" s="39" t="s">
        <v>4033</v>
      </c>
      <c r="D1233" s="39" t="s">
        <v>4034</v>
      </c>
      <c r="E1233" s="39" t="s">
        <v>4197</v>
      </c>
      <c r="F1233" s="39" t="s">
        <v>4198</v>
      </c>
      <c r="G1233" s="39" t="s">
        <v>3741</v>
      </c>
      <c r="H1233" s="39" t="s">
        <v>4199</v>
      </c>
      <c r="I1233" s="39" t="s">
        <v>3742</v>
      </c>
      <c r="J1233" s="42">
        <v>10</v>
      </c>
      <c r="K1233" s="43">
        <v>6524.96</v>
      </c>
      <c r="L1233" s="43">
        <v>7307.96</v>
      </c>
      <c r="M1233" s="43">
        <v>652.5</v>
      </c>
      <c r="N1233" s="39" t="s">
        <v>3743</v>
      </c>
      <c r="O1233" s="39" t="s">
        <v>4195</v>
      </c>
      <c r="P1233" s="39" t="s">
        <v>4033</v>
      </c>
      <c r="Q1233" s="37">
        <v>10</v>
      </c>
      <c r="R1233" s="38" t="s">
        <v>38</v>
      </c>
      <c r="S1233" s="36" t="s">
        <v>3744</v>
      </c>
      <c r="T1233" s="36" t="s">
        <v>4014</v>
      </c>
      <c r="U1233" s="22" t="str">
        <f>IFERROR(VLOOKUP(C1233,Mapping!B:H,5,0),"RBM to inform")</f>
        <v>MANGALORE</v>
      </c>
      <c r="V1233" s="22" t="str">
        <f>IFERROR(VLOOKUP(C1233,Mapping!B:H,6,0),"RBM to inform")</f>
        <v>BANGALORE ABM</v>
      </c>
      <c r="W1233" s="22" t="str">
        <f>IFERROR(VLOOKUP(C1233,Mapping!B:H,7,0),"RBM to inform")</f>
        <v>CHENNAI SM</v>
      </c>
    </row>
    <row r="1234" spans="1:23">
      <c r="A1234" s="39" t="s">
        <v>6220</v>
      </c>
      <c r="B1234" s="41">
        <v>44706</v>
      </c>
      <c r="C1234" s="39" t="s">
        <v>2080</v>
      </c>
      <c r="D1234" s="39" t="s">
        <v>1651</v>
      </c>
      <c r="E1234" s="39" t="s">
        <v>4188</v>
      </c>
      <c r="F1234" s="39" t="s">
        <v>4189</v>
      </c>
      <c r="G1234" s="39" t="s">
        <v>3741</v>
      </c>
      <c r="H1234" s="39" t="s">
        <v>4190</v>
      </c>
      <c r="I1234" s="39" t="s">
        <v>3742</v>
      </c>
      <c r="J1234" s="42">
        <v>15</v>
      </c>
      <c r="K1234" s="43">
        <v>19575.03</v>
      </c>
      <c r="L1234" s="43">
        <v>21924.03</v>
      </c>
      <c r="M1234" s="43">
        <v>1305</v>
      </c>
      <c r="N1234" s="39" t="s">
        <v>3743</v>
      </c>
      <c r="O1234" s="39" t="s">
        <v>4195</v>
      </c>
      <c r="P1234" s="39" t="s">
        <v>2080</v>
      </c>
      <c r="Q1234" s="37">
        <v>15</v>
      </c>
      <c r="R1234" s="38" t="s">
        <v>38</v>
      </c>
      <c r="S1234" s="36" t="s">
        <v>3744</v>
      </c>
      <c r="T1234" s="36" t="s">
        <v>4014</v>
      </c>
      <c r="U1234" s="22" t="str">
        <f>IFERROR(VLOOKUP(C1234,Mapping!B:H,5,0),"RBM to inform")</f>
        <v>BANGALORE</v>
      </c>
      <c r="V1234" s="22" t="str">
        <f>IFERROR(VLOOKUP(C1234,Mapping!B:H,6,0),"RBM to inform")</f>
        <v>BANGALORE ABM</v>
      </c>
      <c r="W1234" s="22" t="str">
        <f>IFERROR(VLOOKUP(C1234,Mapping!B:H,7,0),"RBM to inform")</f>
        <v>CHENNAI SM</v>
      </c>
    </row>
    <row r="1235" spans="1:23">
      <c r="A1235" s="39" t="s">
        <v>6221</v>
      </c>
      <c r="B1235" s="41">
        <v>44706</v>
      </c>
      <c r="C1235" s="39" t="s">
        <v>2107</v>
      </c>
      <c r="D1235" s="39" t="s">
        <v>1685</v>
      </c>
      <c r="E1235" s="39" t="s">
        <v>4135</v>
      </c>
      <c r="F1235" s="39" t="s">
        <v>4136</v>
      </c>
      <c r="G1235" s="39" t="s">
        <v>3741</v>
      </c>
      <c r="H1235" s="39" t="s">
        <v>4193</v>
      </c>
      <c r="I1235" s="39" t="s">
        <v>3742</v>
      </c>
      <c r="J1235" s="42">
        <v>4</v>
      </c>
      <c r="K1235" s="43">
        <v>1306.3399999999999</v>
      </c>
      <c r="L1235" s="43">
        <v>1463.1</v>
      </c>
      <c r="M1235" s="43">
        <v>326.57</v>
      </c>
      <c r="N1235" s="39" t="s">
        <v>3743</v>
      </c>
      <c r="O1235" s="39" t="s">
        <v>4195</v>
      </c>
      <c r="P1235" s="39" t="s">
        <v>2107</v>
      </c>
      <c r="Q1235" s="37">
        <v>4</v>
      </c>
      <c r="R1235" s="38" t="s">
        <v>38</v>
      </c>
      <c r="S1235" s="36" t="s">
        <v>3744</v>
      </c>
      <c r="T1235" s="36" t="s">
        <v>4014</v>
      </c>
      <c r="U1235" s="22" t="str">
        <f>IFERROR(VLOOKUP(C1235,Mapping!B:H,5,0),"RBM to inform")</f>
        <v>BANGALORE</v>
      </c>
      <c r="V1235" s="22" t="str">
        <f>IFERROR(VLOOKUP(C1235,Mapping!B:H,6,0),"RBM to inform")</f>
        <v>BANGALORE ABM</v>
      </c>
      <c r="W1235" s="22" t="str">
        <f>IFERROR(VLOOKUP(C1235,Mapping!B:H,7,0),"RBM to inform")</f>
        <v>CHENNAI SM</v>
      </c>
    </row>
    <row r="1236" spans="1:23">
      <c r="A1236" s="39" t="s">
        <v>6222</v>
      </c>
      <c r="B1236" s="41">
        <v>44706</v>
      </c>
      <c r="C1236" s="39" t="s">
        <v>3639</v>
      </c>
      <c r="D1236" s="39" t="s">
        <v>3485</v>
      </c>
      <c r="E1236" s="39" t="s">
        <v>4197</v>
      </c>
      <c r="F1236" s="39" t="s">
        <v>4198</v>
      </c>
      <c r="G1236" s="39" t="s">
        <v>3741</v>
      </c>
      <c r="H1236" s="39" t="s">
        <v>4199</v>
      </c>
      <c r="I1236" s="39" t="s">
        <v>3742</v>
      </c>
      <c r="J1236" s="42">
        <v>50</v>
      </c>
      <c r="K1236" s="43">
        <v>32625.11</v>
      </c>
      <c r="L1236" s="43">
        <v>36540.11</v>
      </c>
      <c r="M1236" s="43">
        <v>652.5</v>
      </c>
      <c r="N1236" s="39" t="s">
        <v>3743</v>
      </c>
      <c r="O1236" s="39" t="s">
        <v>4195</v>
      </c>
      <c r="P1236" s="39" t="s">
        <v>3639</v>
      </c>
      <c r="Q1236" s="37">
        <v>50</v>
      </c>
      <c r="R1236" s="38" t="s">
        <v>38</v>
      </c>
      <c r="S1236" s="36" t="s">
        <v>3744</v>
      </c>
      <c r="T1236" s="36" t="s">
        <v>4014</v>
      </c>
      <c r="U1236" s="22" t="str">
        <f>IFERROR(VLOOKUP(C1236,Mapping!B:H,5,0),"RBM to inform")</f>
        <v>BANGALORE</v>
      </c>
      <c r="V1236" s="22" t="str">
        <f>IFERROR(VLOOKUP(C1236,Mapping!B:H,6,0),"RBM to inform")</f>
        <v>BANGALORE ABM</v>
      </c>
      <c r="W1236" s="22" t="str">
        <f>IFERROR(VLOOKUP(C1236,Mapping!B:H,7,0),"RBM to inform")</f>
        <v>CHENNAI SM</v>
      </c>
    </row>
    <row r="1237" spans="1:23">
      <c r="A1237" s="39" t="s">
        <v>6222</v>
      </c>
      <c r="B1237" s="41">
        <v>44706</v>
      </c>
      <c r="C1237" s="39" t="s">
        <v>3639</v>
      </c>
      <c r="D1237" s="39" t="s">
        <v>3485</v>
      </c>
      <c r="E1237" s="39" t="s">
        <v>4183</v>
      </c>
      <c r="F1237" s="39" t="s">
        <v>4184</v>
      </c>
      <c r="G1237" s="39" t="s">
        <v>3741</v>
      </c>
      <c r="H1237" s="39" t="s">
        <v>4185</v>
      </c>
      <c r="I1237" s="39" t="s">
        <v>3742</v>
      </c>
      <c r="J1237" s="42">
        <v>35</v>
      </c>
      <c r="K1237" s="43">
        <v>45675.16</v>
      </c>
      <c r="L1237" s="43">
        <v>51156.160000000003</v>
      </c>
      <c r="M1237" s="43">
        <v>1305</v>
      </c>
      <c r="N1237" s="39" t="s">
        <v>3743</v>
      </c>
      <c r="O1237" s="39" t="s">
        <v>4195</v>
      </c>
      <c r="P1237" s="39" t="s">
        <v>3639</v>
      </c>
      <c r="Q1237" s="37">
        <v>35</v>
      </c>
      <c r="R1237" s="38" t="s">
        <v>38</v>
      </c>
      <c r="S1237" s="36" t="s">
        <v>3744</v>
      </c>
      <c r="T1237" s="36" t="s">
        <v>4014</v>
      </c>
      <c r="U1237" s="22" t="str">
        <f>IFERROR(VLOOKUP(C1237,Mapping!B:H,5,0),"RBM to inform")</f>
        <v>BANGALORE</v>
      </c>
      <c r="V1237" s="22" t="str">
        <f>IFERROR(VLOOKUP(C1237,Mapping!B:H,6,0),"RBM to inform")</f>
        <v>BANGALORE ABM</v>
      </c>
      <c r="W1237" s="22" t="str">
        <f>IFERROR(VLOOKUP(C1237,Mapping!B:H,7,0),"RBM to inform")</f>
        <v>CHENNAI SM</v>
      </c>
    </row>
    <row r="1238" spans="1:23">
      <c r="A1238" s="39" t="s">
        <v>6222</v>
      </c>
      <c r="B1238" s="41">
        <v>44706</v>
      </c>
      <c r="C1238" s="39" t="s">
        <v>3639</v>
      </c>
      <c r="D1238" s="39" t="s">
        <v>3485</v>
      </c>
      <c r="E1238" s="39" t="s">
        <v>4188</v>
      </c>
      <c r="F1238" s="39" t="s">
        <v>4189</v>
      </c>
      <c r="G1238" s="39" t="s">
        <v>3741</v>
      </c>
      <c r="H1238" s="39" t="s">
        <v>4190</v>
      </c>
      <c r="I1238" s="39" t="s">
        <v>3742</v>
      </c>
      <c r="J1238" s="42">
        <v>30</v>
      </c>
      <c r="K1238" s="43">
        <v>39150.14</v>
      </c>
      <c r="L1238" s="43">
        <v>43848.14</v>
      </c>
      <c r="M1238" s="43">
        <v>1305</v>
      </c>
      <c r="N1238" s="39" t="s">
        <v>3743</v>
      </c>
      <c r="O1238" s="39" t="s">
        <v>4195</v>
      </c>
      <c r="P1238" s="39" t="s">
        <v>3639</v>
      </c>
      <c r="Q1238" s="37">
        <v>30</v>
      </c>
      <c r="R1238" s="38" t="s">
        <v>38</v>
      </c>
      <c r="S1238" s="36" t="s">
        <v>3744</v>
      </c>
      <c r="T1238" s="36" t="s">
        <v>4014</v>
      </c>
      <c r="U1238" s="22" t="str">
        <f>IFERROR(VLOOKUP(C1238,Mapping!B:H,5,0),"RBM to inform")</f>
        <v>BANGALORE</v>
      </c>
      <c r="V1238" s="22" t="str">
        <f>IFERROR(VLOOKUP(C1238,Mapping!B:H,6,0),"RBM to inform")</f>
        <v>BANGALORE ABM</v>
      </c>
      <c r="W1238" s="22" t="str">
        <f>IFERROR(VLOOKUP(C1238,Mapping!B:H,7,0),"RBM to inform")</f>
        <v>CHENNAI SM</v>
      </c>
    </row>
    <row r="1239" spans="1:23">
      <c r="A1239" s="39" t="s">
        <v>6222</v>
      </c>
      <c r="B1239" s="41">
        <v>44706</v>
      </c>
      <c r="C1239" s="39" t="s">
        <v>3639</v>
      </c>
      <c r="D1239" s="39" t="s">
        <v>3485</v>
      </c>
      <c r="E1239" s="39" t="s">
        <v>4135</v>
      </c>
      <c r="F1239" s="39" t="s">
        <v>4136</v>
      </c>
      <c r="G1239" s="39" t="s">
        <v>3741</v>
      </c>
      <c r="H1239" s="39" t="s">
        <v>4193</v>
      </c>
      <c r="I1239" s="39" t="s">
        <v>3742</v>
      </c>
      <c r="J1239" s="42">
        <v>10</v>
      </c>
      <c r="K1239" s="43">
        <v>3265.71</v>
      </c>
      <c r="L1239" s="43">
        <v>3657.59</v>
      </c>
      <c r="M1239" s="43">
        <v>326.57</v>
      </c>
      <c r="N1239" s="39" t="s">
        <v>3743</v>
      </c>
      <c r="O1239" s="39" t="s">
        <v>4195</v>
      </c>
      <c r="P1239" s="39" t="s">
        <v>3639</v>
      </c>
      <c r="Q1239" s="37">
        <v>10</v>
      </c>
      <c r="R1239" s="38" t="s">
        <v>38</v>
      </c>
      <c r="S1239" s="36" t="s">
        <v>3744</v>
      </c>
      <c r="T1239" s="36" t="s">
        <v>4014</v>
      </c>
      <c r="U1239" s="22" t="str">
        <f>IFERROR(VLOOKUP(C1239,Mapping!B:H,5,0),"RBM to inform")</f>
        <v>BANGALORE</v>
      </c>
      <c r="V1239" s="22" t="str">
        <f>IFERROR(VLOOKUP(C1239,Mapping!B:H,6,0),"RBM to inform")</f>
        <v>BANGALORE ABM</v>
      </c>
      <c r="W1239" s="22" t="str">
        <f>IFERROR(VLOOKUP(C1239,Mapping!B:H,7,0),"RBM to inform")</f>
        <v>CHENNAI SM</v>
      </c>
    </row>
    <row r="1240" spans="1:23">
      <c r="A1240" s="39" t="s">
        <v>6223</v>
      </c>
      <c r="B1240" s="41">
        <v>44706</v>
      </c>
      <c r="C1240" s="39" t="s">
        <v>2082</v>
      </c>
      <c r="D1240" s="39" t="s">
        <v>343</v>
      </c>
      <c r="E1240" s="39" t="s">
        <v>4197</v>
      </c>
      <c r="F1240" s="39" t="s">
        <v>4198</v>
      </c>
      <c r="G1240" s="39" t="s">
        <v>3741</v>
      </c>
      <c r="H1240" s="39" t="s">
        <v>4199</v>
      </c>
      <c r="I1240" s="39" t="s">
        <v>3742</v>
      </c>
      <c r="J1240" s="42">
        <v>10</v>
      </c>
      <c r="K1240" s="43">
        <v>6524.99</v>
      </c>
      <c r="L1240" s="43">
        <v>7307.99</v>
      </c>
      <c r="M1240" s="43">
        <v>652.5</v>
      </c>
      <c r="N1240" s="39" t="s">
        <v>3743</v>
      </c>
      <c r="O1240" s="39" t="s">
        <v>4195</v>
      </c>
      <c r="P1240" s="39" t="s">
        <v>2082</v>
      </c>
      <c r="Q1240" s="37">
        <v>10</v>
      </c>
      <c r="R1240" s="38" t="s">
        <v>38</v>
      </c>
      <c r="S1240" s="36" t="s">
        <v>3744</v>
      </c>
      <c r="T1240" s="36" t="s">
        <v>4014</v>
      </c>
      <c r="U1240" s="22" t="str">
        <f>IFERROR(VLOOKUP(C1240,Mapping!B:H,5,0),"RBM to inform")</f>
        <v>BANGALORE</v>
      </c>
      <c r="V1240" s="22" t="str">
        <f>IFERROR(VLOOKUP(C1240,Mapping!B:H,6,0),"RBM to inform")</f>
        <v>BANGALORE ABM</v>
      </c>
      <c r="W1240" s="22" t="str">
        <f>IFERROR(VLOOKUP(C1240,Mapping!B:H,7,0),"RBM to inform")</f>
        <v>CHENNAI SM</v>
      </c>
    </row>
    <row r="1241" spans="1:23">
      <c r="A1241" s="39" t="s">
        <v>6224</v>
      </c>
      <c r="B1241" s="41">
        <v>44706</v>
      </c>
      <c r="C1241" s="39" t="s">
        <v>2087</v>
      </c>
      <c r="D1241" s="39" t="s">
        <v>267</v>
      </c>
      <c r="E1241" s="39" t="s">
        <v>4135</v>
      </c>
      <c r="F1241" s="39" t="s">
        <v>4136</v>
      </c>
      <c r="G1241" s="39" t="s">
        <v>3741</v>
      </c>
      <c r="H1241" s="39" t="s">
        <v>4193</v>
      </c>
      <c r="I1241" s="39" t="s">
        <v>3742</v>
      </c>
      <c r="J1241" s="42">
        <v>20</v>
      </c>
      <c r="K1241" s="43">
        <v>6531.31</v>
      </c>
      <c r="L1241" s="43">
        <v>7315.07</v>
      </c>
      <c r="M1241" s="43">
        <v>326.57</v>
      </c>
      <c r="N1241" s="39" t="s">
        <v>3743</v>
      </c>
      <c r="O1241" s="39" t="s">
        <v>4195</v>
      </c>
      <c r="P1241" s="39" t="s">
        <v>2087</v>
      </c>
      <c r="Q1241" s="37">
        <v>20</v>
      </c>
      <c r="R1241" s="38" t="s">
        <v>38</v>
      </c>
      <c r="S1241" s="36" t="s">
        <v>3744</v>
      </c>
      <c r="T1241" s="36" t="s">
        <v>4014</v>
      </c>
      <c r="U1241" s="22" t="str">
        <f>IFERROR(VLOOKUP(C1241,Mapping!B:H,5,0),"RBM to inform")</f>
        <v>BANGALORE</v>
      </c>
      <c r="V1241" s="22" t="str">
        <f>IFERROR(VLOOKUP(C1241,Mapping!B:H,6,0),"RBM to inform")</f>
        <v>BANGALORE ABM</v>
      </c>
      <c r="W1241" s="22" t="str">
        <f>IFERROR(VLOOKUP(C1241,Mapping!B:H,7,0),"RBM to inform")</f>
        <v>CHENNAI SM</v>
      </c>
    </row>
    <row r="1242" spans="1:23">
      <c r="A1242" s="39" t="s">
        <v>6224</v>
      </c>
      <c r="B1242" s="41">
        <v>44706</v>
      </c>
      <c r="C1242" s="39" t="s">
        <v>2087</v>
      </c>
      <c r="D1242" s="39" t="s">
        <v>267</v>
      </c>
      <c r="E1242" s="39" t="s">
        <v>4183</v>
      </c>
      <c r="F1242" s="39" t="s">
        <v>4184</v>
      </c>
      <c r="G1242" s="39" t="s">
        <v>3741</v>
      </c>
      <c r="H1242" s="39" t="s">
        <v>4185</v>
      </c>
      <c r="I1242" s="39" t="s">
        <v>3742</v>
      </c>
      <c r="J1242" s="42">
        <v>5</v>
      </c>
      <c r="K1242" s="43">
        <v>6524.91</v>
      </c>
      <c r="L1242" s="43">
        <v>7307.91</v>
      </c>
      <c r="M1242" s="43">
        <v>1305</v>
      </c>
      <c r="N1242" s="39" t="s">
        <v>3743</v>
      </c>
      <c r="O1242" s="39" t="s">
        <v>4195</v>
      </c>
      <c r="P1242" s="39" t="s">
        <v>2087</v>
      </c>
      <c r="Q1242" s="37">
        <v>5</v>
      </c>
      <c r="R1242" s="38" t="s">
        <v>38</v>
      </c>
      <c r="S1242" s="36" t="s">
        <v>3744</v>
      </c>
      <c r="T1242" s="36" t="s">
        <v>4014</v>
      </c>
      <c r="U1242" s="22" t="str">
        <f>IFERROR(VLOOKUP(C1242,Mapping!B:H,5,0),"RBM to inform")</f>
        <v>BANGALORE</v>
      </c>
      <c r="V1242" s="22" t="str">
        <f>IFERROR(VLOOKUP(C1242,Mapping!B:H,6,0),"RBM to inform")</f>
        <v>BANGALORE ABM</v>
      </c>
      <c r="W1242" s="22" t="str">
        <f>IFERROR(VLOOKUP(C1242,Mapping!B:H,7,0),"RBM to inform")</f>
        <v>CHENNAI SM</v>
      </c>
    </row>
    <row r="1243" spans="1:23">
      <c r="A1243" s="39" t="s">
        <v>6225</v>
      </c>
      <c r="B1243" s="41">
        <v>44706</v>
      </c>
      <c r="C1243" s="39" t="s">
        <v>2094</v>
      </c>
      <c r="D1243" s="39" t="s">
        <v>2095</v>
      </c>
      <c r="E1243" s="39" t="s">
        <v>4197</v>
      </c>
      <c r="F1243" s="39" t="s">
        <v>4198</v>
      </c>
      <c r="G1243" s="39" t="s">
        <v>3741</v>
      </c>
      <c r="H1243" s="39" t="s">
        <v>4199</v>
      </c>
      <c r="I1243" s="39" t="s">
        <v>3742</v>
      </c>
      <c r="J1243" s="42">
        <v>96</v>
      </c>
      <c r="K1243" s="43">
        <v>62640</v>
      </c>
      <c r="L1243" s="43">
        <v>70156.800000000003</v>
      </c>
      <c r="M1243" s="43">
        <v>652.5</v>
      </c>
      <c r="N1243" s="39" t="s">
        <v>3743</v>
      </c>
      <c r="O1243" s="39" t="s">
        <v>4195</v>
      </c>
      <c r="P1243" s="39" t="s">
        <v>2094</v>
      </c>
      <c r="Q1243" s="37">
        <v>96</v>
      </c>
      <c r="R1243" s="38" t="s">
        <v>38</v>
      </c>
      <c r="S1243" s="36" t="s">
        <v>3744</v>
      </c>
      <c r="T1243" s="36" t="s">
        <v>4014</v>
      </c>
      <c r="U1243" s="22" t="str">
        <f>IFERROR(VLOOKUP(C1243,Mapping!B:H,5,0),"RBM to inform")</f>
        <v>BANGALORE</v>
      </c>
      <c r="V1243" s="22" t="str">
        <f>IFERROR(VLOOKUP(C1243,Mapping!B:H,6,0),"RBM to inform")</f>
        <v>BANGALORE ABM</v>
      </c>
      <c r="W1243" s="22" t="str">
        <f>IFERROR(VLOOKUP(C1243,Mapping!B:H,7,0),"RBM to inform")</f>
        <v>CHENNAI SM</v>
      </c>
    </row>
    <row r="1244" spans="1:23">
      <c r="A1244" s="39" t="s">
        <v>6225</v>
      </c>
      <c r="B1244" s="41">
        <v>44706</v>
      </c>
      <c r="C1244" s="39" t="s">
        <v>2094</v>
      </c>
      <c r="D1244" s="39" t="s">
        <v>2095</v>
      </c>
      <c r="E1244" s="39" t="s">
        <v>4183</v>
      </c>
      <c r="F1244" s="39" t="s">
        <v>4184</v>
      </c>
      <c r="G1244" s="39" t="s">
        <v>3741</v>
      </c>
      <c r="H1244" s="39" t="s">
        <v>4185</v>
      </c>
      <c r="I1244" s="39" t="s">
        <v>3742</v>
      </c>
      <c r="J1244" s="42">
        <v>35</v>
      </c>
      <c r="K1244" s="43">
        <v>45675</v>
      </c>
      <c r="L1244" s="43">
        <v>51156</v>
      </c>
      <c r="M1244" s="43">
        <v>1305</v>
      </c>
      <c r="N1244" s="39" t="s">
        <v>3743</v>
      </c>
      <c r="O1244" s="39" t="s">
        <v>4195</v>
      </c>
      <c r="P1244" s="39" t="s">
        <v>2094</v>
      </c>
      <c r="Q1244" s="37">
        <v>35</v>
      </c>
      <c r="R1244" s="38" t="s">
        <v>38</v>
      </c>
      <c r="S1244" s="36" t="s">
        <v>3744</v>
      </c>
      <c r="T1244" s="36" t="s">
        <v>4014</v>
      </c>
      <c r="U1244" s="22" t="str">
        <f>IFERROR(VLOOKUP(C1244,Mapping!B:H,5,0),"RBM to inform")</f>
        <v>BANGALORE</v>
      </c>
      <c r="V1244" s="22" t="str">
        <f>IFERROR(VLOOKUP(C1244,Mapping!B:H,6,0),"RBM to inform")</f>
        <v>BANGALORE ABM</v>
      </c>
      <c r="W1244" s="22" t="str">
        <f>IFERROR(VLOOKUP(C1244,Mapping!B:H,7,0),"RBM to inform")</f>
        <v>CHENNAI SM</v>
      </c>
    </row>
    <row r="1245" spans="1:23">
      <c r="A1245" s="39" t="s">
        <v>6225</v>
      </c>
      <c r="B1245" s="41">
        <v>44706</v>
      </c>
      <c r="C1245" s="39" t="s">
        <v>2094</v>
      </c>
      <c r="D1245" s="39" t="s">
        <v>2095</v>
      </c>
      <c r="E1245" s="39" t="s">
        <v>4188</v>
      </c>
      <c r="F1245" s="39" t="s">
        <v>4189</v>
      </c>
      <c r="G1245" s="39" t="s">
        <v>3741</v>
      </c>
      <c r="H1245" s="39" t="s">
        <v>4190</v>
      </c>
      <c r="I1245" s="39" t="s">
        <v>3742</v>
      </c>
      <c r="J1245" s="42">
        <v>96</v>
      </c>
      <c r="K1245" s="43">
        <v>125280</v>
      </c>
      <c r="L1245" s="43">
        <v>140313.60000000001</v>
      </c>
      <c r="M1245" s="43">
        <v>1305</v>
      </c>
      <c r="N1245" s="39" t="s">
        <v>3743</v>
      </c>
      <c r="O1245" s="39" t="s">
        <v>4195</v>
      </c>
      <c r="P1245" s="39" t="s">
        <v>2094</v>
      </c>
      <c r="Q1245" s="37">
        <v>96</v>
      </c>
      <c r="R1245" s="38" t="s">
        <v>38</v>
      </c>
      <c r="S1245" s="36" t="s">
        <v>3744</v>
      </c>
      <c r="T1245" s="36" t="s">
        <v>4014</v>
      </c>
      <c r="U1245" s="22" t="str">
        <f>IFERROR(VLOOKUP(C1245,Mapping!B:H,5,0),"RBM to inform")</f>
        <v>BANGALORE</v>
      </c>
      <c r="V1245" s="22" t="str">
        <f>IFERROR(VLOOKUP(C1245,Mapping!B:H,6,0),"RBM to inform")</f>
        <v>BANGALORE ABM</v>
      </c>
      <c r="W1245" s="22" t="str">
        <f>IFERROR(VLOOKUP(C1245,Mapping!B:H,7,0),"RBM to inform")</f>
        <v>CHENNAI SM</v>
      </c>
    </row>
    <row r="1246" spans="1:23">
      <c r="A1246" s="39" t="s">
        <v>6226</v>
      </c>
      <c r="B1246" s="41">
        <v>44706</v>
      </c>
      <c r="C1246" s="39" t="s">
        <v>2106</v>
      </c>
      <c r="D1246" s="39" t="s">
        <v>305</v>
      </c>
      <c r="E1246" s="39" t="s">
        <v>4183</v>
      </c>
      <c r="F1246" s="39" t="s">
        <v>4184</v>
      </c>
      <c r="G1246" s="39" t="s">
        <v>3741</v>
      </c>
      <c r="H1246" s="39" t="s">
        <v>4185</v>
      </c>
      <c r="I1246" s="39" t="s">
        <v>3742</v>
      </c>
      <c r="J1246" s="42">
        <v>5</v>
      </c>
      <c r="K1246" s="43">
        <v>6525.02</v>
      </c>
      <c r="L1246" s="43">
        <v>7308.02</v>
      </c>
      <c r="M1246" s="43">
        <v>1305</v>
      </c>
      <c r="N1246" s="39" t="s">
        <v>3743</v>
      </c>
      <c r="O1246" s="39" t="s">
        <v>4195</v>
      </c>
      <c r="P1246" s="39" t="s">
        <v>2106</v>
      </c>
      <c r="Q1246" s="37">
        <v>5</v>
      </c>
      <c r="R1246" s="38" t="s">
        <v>38</v>
      </c>
      <c r="S1246" s="36" t="s">
        <v>3744</v>
      </c>
      <c r="T1246" s="36" t="s">
        <v>4014</v>
      </c>
      <c r="U1246" s="22" t="str">
        <f>IFERROR(VLOOKUP(C1246,Mapping!B:H,5,0),"RBM to inform")</f>
        <v>BANGALORE</v>
      </c>
      <c r="V1246" s="22" t="str">
        <f>IFERROR(VLOOKUP(C1246,Mapping!B:H,6,0),"RBM to inform")</f>
        <v>BANGALORE ABM</v>
      </c>
      <c r="W1246" s="22" t="str">
        <f>IFERROR(VLOOKUP(C1246,Mapping!B:H,7,0),"RBM to inform")</f>
        <v>CHENNAI SM</v>
      </c>
    </row>
    <row r="1247" spans="1:23">
      <c r="A1247" s="39" t="s">
        <v>6227</v>
      </c>
      <c r="B1247" s="41">
        <v>44706</v>
      </c>
      <c r="C1247" s="39" t="s">
        <v>2103</v>
      </c>
      <c r="D1247" s="39" t="s">
        <v>306</v>
      </c>
      <c r="E1247" s="39" t="s">
        <v>4188</v>
      </c>
      <c r="F1247" s="39" t="s">
        <v>4189</v>
      </c>
      <c r="G1247" s="39" t="s">
        <v>3741</v>
      </c>
      <c r="H1247" s="39" t="s">
        <v>4190</v>
      </c>
      <c r="I1247" s="39" t="s">
        <v>3742</v>
      </c>
      <c r="J1247" s="42">
        <v>10</v>
      </c>
      <c r="K1247" s="43">
        <v>13050.05</v>
      </c>
      <c r="L1247" s="43">
        <v>14616.05</v>
      </c>
      <c r="M1247" s="43">
        <v>1305</v>
      </c>
      <c r="N1247" s="39" t="s">
        <v>3743</v>
      </c>
      <c r="O1247" s="39" t="s">
        <v>4195</v>
      </c>
      <c r="P1247" s="39" t="s">
        <v>2103</v>
      </c>
      <c r="Q1247" s="37">
        <v>10</v>
      </c>
      <c r="R1247" s="38" t="s">
        <v>38</v>
      </c>
      <c r="S1247" s="36" t="s">
        <v>3744</v>
      </c>
      <c r="T1247" s="36" t="s">
        <v>4014</v>
      </c>
      <c r="U1247" s="22" t="str">
        <f>IFERROR(VLOOKUP(C1247,Mapping!B:H,5,0),"RBM to inform")</f>
        <v>BANGALORE</v>
      </c>
      <c r="V1247" s="22" t="str">
        <f>IFERROR(VLOOKUP(C1247,Mapping!B:H,6,0),"RBM to inform")</f>
        <v>BANGALORE ABM</v>
      </c>
      <c r="W1247" s="22" t="str">
        <f>IFERROR(VLOOKUP(C1247,Mapping!B:H,7,0),"RBM to inform")</f>
        <v>CHENNAI SM</v>
      </c>
    </row>
    <row r="1248" spans="1:23">
      <c r="A1248" s="39" t="s">
        <v>6365</v>
      </c>
      <c r="B1248" s="41">
        <v>44707</v>
      </c>
      <c r="C1248" s="39" t="s">
        <v>2086</v>
      </c>
      <c r="D1248" s="39" t="s">
        <v>611</v>
      </c>
      <c r="E1248" s="39" t="s">
        <v>4197</v>
      </c>
      <c r="F1248" s="39" t="s">
        <v>4198</v>
      </c>
      <c r="G1248" s="39" t="s">
        <v>3741</v>
      </c>
      <c r="H1248" s="39" t="s">
        <v>4199</v>
      </c>
      <c r="I1248" s="39" t="s">
        <v>3742</v>
      </c>
      <c r="J1248" s="42">
        <v>24</v>
      </c>
      <c r="K1248" s="43">
        <v>15659.98</v>
      </c>
      <c r="L1248" s="43">
        <v>17539.18</v>
      </c>
      <c r="M1248" s="43">
        <v>652.5</v>
      </c>
      <c r="N1248" s="39" t="s">
        <v>3743</v>
      </c>
      <c r="O1248" s="39" t="s">
        <v>4195</v>
      </c>
      <c r="P1248" s="39" t="s">
        <v>4633</v>
      </c>
      <c r="Q1248" s="37">
        <v>24</v>
      </c>
      <c r="R1248" s="38" t="s">
        <v>38</v>
      </c>
      <c r="S1248" s="36" t="s">
        <v>3744</v>
      </c>
      <c r="T1248" s="36" t="s">
        <v>4014</v>
      </c>
      <c r="U1248" s="22" t="str">
        <f>IFERROR(VLOOKUP(C1248,Mapping!B:H,5,0),"RBM to inform")</f>
        <v>BANGALORE</v>
      </c>
      <c r="V1248" s="22" t="str">
        <f>IFERROR(VLOOKUP(C1248,Mapping!B:H,6,0),"RBM to inform")</f>
        <v>BANGALORE ABM</v>
      </c>
      <c r="W1248" s="22" t="str">
        <f>IFERROR(VLOOKUP(C1248,Mapping!B:H,7,0),"RBM to inform")</f>
        <v>CHENNAI SM</v>
      </c>
    </row>
    <row r="1249" spans="1:23">
      <c r="A1249" s="39" t="s">
        <v>6365</v>
      </c>
      <c r="B1249" s="41">
        <v>44707</v>
      </c>
      <c r="C1249" s="39" t="s">
        <v>2086</v>
      </c>
      <c r="D1249" s="39" t="s">
        <v>611</v>
      </c>
      <c r="E1249" s="39" t="s">
        <v>4183</v>
      </c>
      <c r="F1249" s="39" t="s">
        <v>4184</v>
      </c>
      <c r="G1249" s="39" t="s">
        <v>3741</v>
      </c>
      <c r="H1249" s="39" t="s">
        <v>4185</v>
      </c>
      <c r="I1249" s="39" t="s">
        <v>3742</v>
      </c>
      <c r="J1249" s="42">
        <v>3</v>
      </c>
      <c r="K1249" s="43">
        <v>3914.99</v>
      </c>
      <c r="L1249" s="43">
        <v>4384.79</v>
      </c>
      <c r="M1249" s="43">
        <v>1305</v>
      </c>
      <c r="N1249" s="39" t="s">
        <v>3743</v>
      </c>
      <c r="O1249" s="39" t="s">
        <v>4195</v>
      </c>
      <c r="P1249" s="39" t="s">
        <v>4633</v>
      </c>
      <c r="Q1249" s="37">
        <v>3</v>
      </c>
      <c r="R1249" s="38" t="s">
        <v>38</v>
      </c>
      <c r="S1249" s="36" t="s">
        <v>3744</v>
      </c>
      <c r="T1249" s="36" t="s">
        <v>4014</v>
      </c>
      <c r="U1249" s="22" t="str">
        <f>IFERROR(VLOOKUP(C1249,Mapping!B:H,5,0),"RBM to inform")</f>
        <v>BANGALORE</v>
      </c>
      <c r="V1249" s="22" t="str">
        <f>IFERROR(VLOOKUP(C1249,Mapping!B:H,6,0),"RBM to inform")</f>
        <v>BANGALORE ABM</v>
      </c>
      <c r="W1249" s="22" t="str">
        <f>IFERROR(VLOOKUP(C1249,Mapping!B:H,7,0),"RBM to inform")</f>
        <v>CHENNAI SM</v>
      </c>
    </row>
    <row r="1250" spans="1:23">
      <c r="A1250" s="39" t="s">
        <v>6366</v>
      </c>
      <c r="B1250" s="41">
        <v>44707</v>
      </c>
      <c r="C1250" s="39" t="s">
        <v>6367</v>
      </c>
      <c r="D1250" s="39" t="s">
        <v>6368</v>
      </c>
      <c r="E1250" s="39" t="s">
        <v>4135</v>
      </c>
      <c r="F1250" s="39" t="s">
        <v>4136</v>
      </c>
      <c r="G1250" s="39" t="s">
        <v>3741</v>
      </c>
      <c r="H1250" s="39" t="s">
        <v>4193</v>
      </c>
      <c r="I1250" s="39" t="s">
        <v>3742</v>
      </c>
      <c r="J1250" s="42">
        <v>5</v>
      </c>
      <c r="K1250" s="43">
        <v>1632.79</v>
      </c>
      <c r="L1250" s="43">
        <v>1828.73</v>
      </c>
      <c r="M1250" s="43">
        <v>326.57</v>
      </c>
      <c r="N1250" s="39" t="s">
        <v>3743</v>
      </c>
      <c r="O1250" s="39" t="s">
        <v>4195</v>
      </c>
      <c r="P1250" s="39" t="s">
        <v>6367</v>
      </c>
      <c r="Q1250" s="37">
        <v>5</v>
      </c>
      <c r="R1250" s="38" t="s">
        <v>38</v>
      </c>
      <c r="S1250" s="36" t="s">
        <v>3744</v>
      </c>
      <c r="T1250" s="36" t="s">
        <v>4014</v>
      </c>
      <c r="U1250" s="22" t="str">
        <f>IFERROR(VLOOKUP(C1250,Mapping!B:H,5,0),"RBM to inform")</f>
        <v>BANGALORE</v>
      </c>
      <c r="V1250" s="22" t="str">
        <f>IFERROR(VLOOKUP(C1250,Mapping!B:H,6,0),"RBM to inform")</f>
        <v>BANGALORE ABM</v>
      </c>
      <c r="W1250" s="22" t="str">
        <f>IFERROR(VLOOKUP(C1250,Mapping!B:H,7,0),"RBM to inform")</f>
        <v>CHENNAI SM</v>
      </c>
    </row>
    <row r="1251" spans="1:23">
      <c r="A1251" s="39" t="s">
        <v>6366</v>
      </c>
      <c r="B1251" s="41">
        <v>44707</v>
      </c>
      <c r="C1251" s="39" t="s">
        <v>6367</v>
      </c>
      <c r="D1251" s="39" t="s">
        <v>6368</v>
      </c>
      <c r="E1251" s="39" t="s">
        <v>4135</v>
      </c>
      <c r="F1251" s="39" t="s">
        <v>4136</v>
      </c>
      <c r="G1251" s="39" t="s">
        <v>3741</v>
      </c>
      <c r="H1251" s="39" t="s">
        <v>4193</v>
      </c>
      <c r="I1251" s="39" t="s">
        <v>3742</v>
      </c>
      <c r="J1251" s="42">
        <v>5</v>
      </c>
      <c r="K1251" s="43">
        <v>1632.79</v>
      </c>
      <c r="L1251" s="43">
        <v>1828.73</v>
      </c>
      <c r="M1251" s="43">
        <v>326.57</v>
      </c>
      <c r="N1251" s="39" t="s">
        <v>3743</v>
      </c>
      <c r="O1251" s="39" t="s">
        <v>4195</v>
      </c>
      <c r="P1251" s="39" t="s">
        <v>6367</v>
      </c>
      <c r="Q1251" s="37">
        <v>5</v>
      </c>
      <c r="R1251" s="38" t="s">
        <v>38</v>
      </c>
      <c r="S1251" s="36" t="s">
        <v>3744</v>
      </c>
      <c r="T1251" s="36" t="s">
        <v>4014</v>
      </c>
      <c r="U1251" s="22" t="str">
        <f>IFERROR(VLOOKUP(C1251,Mapping!B:H,5,0),"RBM to inform")</f>
        <v>BANGALORE</v>
      </c>
      <c r="V1251" s="22" t="str">
        <f>IFERROR(VLOOKUP(C1251,Mapping!B:H,6,0),"RBM to inform")</f>
        <v>BANGALORE ABM</v>
      </c>
      <c r="W1251" s="22" t="str">
        <f>IFERROR(VLOOKUP(C1251,Mapping!B:H,7,0),"RBM to inform")</f>
        <v>CHENNAI SM</v>
      </c>
    </row>
    <row r="1252" spans="1:23">
      <c r="A1252" s="39" t="s">
        <v>6369</v>
      </c>
      <c r="B1252" s="41">
        <v>44707</v>
      </c>
      <c r="C1252" s="39" t="s">
        <v>3105</v>
      </c>
      <c r="D1252" s="39" t="s">
        <v>3531</v>
      </c>
      <c r="E1252" s="39" t="s">
        <v>4197</v>
      </c>
      <c r="F1252" s="39" t="s">
        <v>4198</v>
      </c>
      <c r="G1252" s="39" t="s">
        <v>3741</v>
      </c>
      <c r="H1252" s="39" t="s">
        <v>4199</v>
      </c>
      <c r="I1252" s="39" t="s">
        <v>3742</v>
      </c>
      <c r="J1252" s="42">
        <v>120</v>
      </c>
      <c r="K1252" s="43">
        <v>78299.789999999994</v>
      </c>
      <c r="L1252" s="43">
        <v>87695.79</v>
      </c>
      <c r="M1252" s="43">
        <v>652.5</v>
      </c>
      <c r="N1252" s="39" t="s">
        <v>3743</v>
      </c>
      <c r="O1252" s="39" t="s">
        <v>4195</v>
      </c>
      <c r="P1252" s="39" t="s">
        <v>3105</v>
      </c>
      <c r="Q1252" s="37">
        <v>120</v>
      </c>
      <c r="R1252" s="38" t="s">
        <v>38</v>
      </c>
      <c r="S1252" s="36" t="s">
        <v>3744</v>
      </c>
      <c r="T1252" s="36" t="s">
        <v>4014</v>
      </c>
      <c r="U1252" s="22" t="str">
        <f>IFERROR(VLOOKUP(C1252,Mapping!B:H,5,0),"RBM to inform")</f>
        <v>BANGALORE</v>
      </c>
      <c r="V1252" s="22" t="str">
        <f>IFERROR(VLOOKUP(C1252,Mapping!B:H,6,0),"RBM to inform")</f>
        <v>BANGALORE ABM</v>
      </c>
      <c r="W1252" s="22" t="str">
        <f>IFERROR(VLOOKUP(C1252,Mapping!B:H,7,0),"RBM to inform")</f>
        <v>CHENNAI SM</v>
      </c>
    </row>
    <row r="1253" spans="1:23">
      <c r="A1253" s="39" t="s">
        <v>6369</v>
      </c>
      <c r="B1253" s="41">
        <v>44707</v>
      </c>
      <c r="C1253" s="39" t="s">
        <v>3105</v>
      </c>
      <c r="D1253" s="39" t="s">
        <v>3531</v>
      </c>
      <c r="E1253" s="39" t="s">
        <v>4135</v>
      </c>
      <c r="F1253" s="39" t="s">
        <v>4136</v>
      </c>
      <c r="G1253" s="39" t="s">
        <v>3741</v>
      </c>
      <c r="H1253" s="39" t="s">
        <v>4193</v>
      </c>
      <c r="I1253" s="39" t="s">
        <v>3742</v>
      </c>
      <c r="J1253" s="42">
        <v>40</v>
      </c>
      <c r="K1253" s="43">
        <v>13062.77</v>
      </c>
      <c r="L1253" s="43">
        <v>14630.31</v>
      </c>
      <c r="M1253" s="43">
        <v>326.57</v>
      </c>
      <c r="N1253" s="39" t="s">
        <v>3743</v>
      </c>
      <c r="O1253" s="39" t="s">
        <v>4195</v>
      </c>
      <c r="P1253" s="39" t="s">
        <v>3105</v>
      </c>
      <c r="Q1253" s="37">
        <v>40</v>
      </c>
      <c r="R1253" s="38" t="s">
        <v>38</v>
      </c>
      <c r="S1253" s="36" t="s">
        <v>3744</v>
      </c>
      <c r="T1253" s="36" t="s">
        <v>4014</v>
      </c>
      <c r="U1253" s="22" t="str">
        <f>IFERROR(VLOOKUP(C1253,Mapping!B:H,5,0),"RBM to inform")</f>
        <v>BANGALORE</v>
      </c>
      <c r="V1253" s="22" t="str">
        <f>IFERROR(VLOOKUP(C1253,Mapping!B:H,6,0),"RBM to inform")</f>
        <v>BANGALORE ABM</v>
      </c>
      <c r="W1253" s="22" t="str">
        <f>IFERROR(VLOOKUP(C1253,Mapping!B:H,7,0),"RBM to inform")</f>
        <v>CHENNAI SM</v>
      </c>
    </row>
    <row r="1254" spans="1:23">
      <c r="A1254" s="39" t="s">
        <v>6369</v>
      </c>
      <c r="B1254" s="41">
        <v>44707</v>
      </c>
      <c r="C1254" s="39" t="s">
        <v>3105</v>
      </c>
      <c r="D1254" s="39" t="s">
        <v>3531</v>
      </c>
      <c r="E1254" s="39" t="s">
        <v>4188</v>
      </c>
      <c r="F1254" s="39" t="s">
        <v>4189</v>
      </c>
      <c r="G1254" s="39" t="s">
        <v>3741</v>
      </c>
      <c r="H1254" s="39" t="s">
        <v>4190</v>
      </c>
      <c r="I1254" s="39" t="s">
        <v>3742</v>
      </c>
      <c r="J1254" s="42">
        <v>30</v>
      </c>
      <c r="K1254" s="43">
        <v>39149.9</v>
      </c>
      <c r="L1254" s="43">
        <v>43847.9</v>
      </c>
      <c r="M1254" s="43">
        <v>1305</v>
      </c>
      <c r="N1254" s="39" t="s">
        <v>3743</v>
      </c>
      <c r="O1254" s="39" t="s">
        <v>4195</v>
      </c>
      <c r="P1254" s="39" t="s">
        <v>3105</v>
      </c>
      <c r="Q1254" s="37">
        <v>30</v>
      </c>
      <c r="R1254" s="38" t="s">
        <v>38</v>
      </c>
      <c r="S1254" s="36" t="s">
        <v>3744</v>
      </c>
      <c r="T1254" s="36" t="s">
        <v>4014</v>
      </c>
      <c r="U1254" s="22" t="str">
        <f>IFERROR(VLOOKUP(C1254,Mapping!B:H,5,0),"RBM to inform")</f>
        <v>BANGALORE</v>
      </c>
      <c r="V1254" s="22" t="str">
        <f>IFERROR(VLOOKUP(C1254,Mapping!B:H,6,0),"RBM to inform")</f>
        <v>BANGALORE ABM</v>
      </c>
      <c r="W1254" s="22" t="str">
        <f>IFERROR(VLOOKUP(C1254,Mapping!B:H,7,0),"RBM to inform")</f>
        <v>CHENNAI SM</v>
      </c>
    </row>
    <row r="1255" spans="1:23">
      <c r="A1255" s="39" t="s">
        <v>6370</v>
      </c>
      <c r="B1255" s="41">
        <v>44707</v>
      </c>
      <c r="C1255" s="39" t="s">
        <v>2073</v>
      </c>
      <c r="D1255" s="39" t="s">
        <v>1743</v>
      </c>
      <c r="E1255" s="39" t="s">
        <v>4183</v>
      </c>
      <c r="F1255" s="39" t="s">
        <v>4184</v>
      </c>
      <c r="G1255" s="39" t="s">
        <v>3741</v>
      </c>
      <c r="H1255" s="39" t="s">
        <v>4185</v>
      </c>
      <c r="I1255" s="39" t="s">
        <v>3742</v>
      </c>
      <c r="J1255" s="42">
        <v>27</v>
      </c>
      <c r="K1255" s="43">
        <v>35234.99</v>
      </c>
      <c r="L1255" s="43">
        <v>39463.19</v>
      </c>
      <c r="M1255" s="43">
        <v>1305</v>
      </c>
      <c r="N1255" s="39" t="s">
        <v>3743</v>
      </c>
      <c r="O1255" s="39" t="s">
        <v>4195</v>
      </c>
      <c r="P1255" s="39" t="s">
        <v>2073</v>
      </c>
      <c r="Q1255" s="37">
        <v>27</v>
      </c>
      <c r="R1255" s="38" t="s">
        <v>38</v>
      </c>
      <c r="S1255" s="36" t="s">
        <v>3744</v>
      </c>
      <c r="T1255" s="36" t="s">
        <v>4014</v>
      </c>
      <c r="U1255" s="22" t="str">
        <f>IFERROR(VLOOKUP(C1255,Mapping!B:H,5,0),"RBM to inform")</f>
        <v>BANGALORE</v>
      </c>
      <c r="V1255" s="22" t="str">
        <f>IFERROR(VLOOKUP(C1255,Mapping!B:H,6,0),"RBM to inform")</f>
        <v>BANGALORE ABM</v>
      </c>
      <c r="W1255" s="22" t="str">
        <f>IFERROR(VLOOKUP(C1255,Mapping!B:H,7,0),"RBM to inform")</f>
        <v>CHENNAI SM</v>
      </c>
    </row>
    <row r="1256" spans="1:23">
      <c r="A1256" s="39" t="s">
        <v>6370</v>
      </c>
      <c r="B1256" s="41">
        <v>44707</v>
      </c>
      <c r="C1256" s="39" t="s">
        <v>2073</v>
      </c>
      <c r="D1256" s="39" t="s">
        <v>1743</v>
      </c>
      <c r="E1256" s="39" t="s">
        <v>4188</v>
      </c>
      <c r="F1256" s="39" t="s">
        <v>4189</v>
      </c>
      <c r="G1256" s="39" t="s">
        <v>3741</v>
      </c>
      <c r="H1256" s="39" t="s">
        <v>4190</v>
      </c>
      <c r="I1256" s="39" t="s">
        <v>3742</v>
      </c>
      <c r="J1256" s="42">
        <v>47</v>
      </c>
      <c r="K1256" s="43">
        <v>61334.98</v>
      </c>
      <c r="L1256" s="43">
        <v>68695.179999999993</v>
      </c>
      <c r="M1256" s="43">
        <v>1305</v>
      </c>
      <c r="N1256" s="39" t="s">
        <v>3743</v>
      </c>
      <c r="O1256" s="39" t="s">
        <v>4195</v>
      </c>
      <c r="P1256" s="39" t="s">
        <v>2073</v>
      </c>
      <c r="Q1256" s="37">
        <v>47</v>
      </c>
      <c r="R1256" s="38" t="s">
        <v>38</v>
      </c>
      <c r="S1256" s="36" t="s">
        <v>3744</v>
      </c>
      <c r="T1256" s="36" t="s">
        <v>4014</v>
      </c>
      <c r="U1256" s="22" t="str">
        <f>IFERROR(VLOOKUP(C1256,Mapping!B:H,5,0),"RBM to inform")</f>
        <v>BANGALORE</v>
      </c>
      <c r="V1256" s="22" t="str">
        <f>IFERROR(VLOOKUP(C1256,Mapping!B:H,6,0),"RBM to inform")</f>
        <v>BANGALORE ABM</v>
      </c>
      <c r="W1256" s="22" t="str">
        <f>IFERROR(VLOOKUP(C1256,Mapping!B:H,7,0),"RBM to inform")</f>
        <v>CHENNAI SM</v>
      </c>
    </row>
    <row r="1257" spans="1:23">
      <c r="A1257" s="39" t="s">
        <v>6370</v>
      </c>
      <c r="B1257" s="41">
        <v>44707</v>
      </c>
      <c r="C1257" s="39" t="s">
        <v>2073</v>
      </c>
      <c r="D1257" s="39" t="s">
        <v>1743</v>
      </c>
      <c r="E1257" s="39" t="s">
        <v>4135</v>
      </c>
      <c r="F1257" s="39" t="s">
        <v>4136</v>
      </c>
      <c r="G1257" s="39" t="s">
        <v>3741</v>
      </c>
      <c r="H1257" s="39" t="s">
        <v>4193</v>
      </c>
      <c r="I1257" s="39" t="s">
        <v>3742</v>
      </c>
      <c r="J1257" s="42">
        <v>35</v>
      </c>
      <c r="K1257" s="43">
        <v>11429.95</v>
      </c>
      <c r="L1257" s="43">
        <v>12801.55</v>
      </c>
      <c r="M1257" s="43">
        <v>326.57</v>
      </c>
      <c r="N1257" s="39" t="s">
        <v>3743</v>
      </c>
      <c r="O1257" s="39" t="s">
        <v>4195</v>
      </c>
      <c r="P1257" s="39" t="s">
        <v>2073</v>
      </c>
      <c r="Q1257" s="37">
        <v>35</v>
      </c>
      <c r="R1257" s="38" t="s">
        <v>38</v>
      </c>
      <c r="S1257" s="36" t="s">
        <v>3744</v>
      </c>
      <c r="T1257" s="36" t="s">
        <v>4014</v>
      </c>
      <c r="U1257" s="22" t="str">
        <f>IFERROR(VLOOKUP(C1257,Mapping!B:H,5,0),"RBM to inform")</f>
        <v>BANGALORE</v>
      </c>
      <c r="V1257" s="22" t="str">
        <f>IFERROR(VLOOKUP(C1257,Mapping!B:H,6,0),"RBM to inform")</f>
        <v>BANGALORE ABM</v>
      </c>
      <c r="W1257" s="22" t="str">
        <f>IFERROR(VLOOKUP(C1257,Mapping!B:H,7,0),"RBM to inform")</f>
        <v>CHENNAI SM</v>
      </c>
    </row>
    <row r="1258" spans="1:23">
      <c r="A1258" s="39" t="s">
        <v>6371</v>
      </c>
      <c r="B1258" s="41">
        <v>44707</v>
      </c>
      <c r="C1258" s="39" t="s">
        <v>2084</v>
      </c>
      <c r="D1258" s="39" t="s">
        <v>2085</v>
      </c>
      <c r="E1258" s="39" t="s">
        <v>4183</v>
      </c>
      <c r="F1258" s="39" t="s">
        <v>4184</v>
      </c>
      <c r="G1258" s="39" t="s">
        <v>3741</v>
      </c>
      <c r="H1258" s="39" t="s">
        <v>4185</v>
      </c>
      <c r="I1258" s="39" t="s">
        <v>3742</v>
      </c>
      <c r="J1258" s="42">
        <v>10</v>
      </c>
      <c r="K1258" s="43">
        <v>13049.97</v>
      </c>
      <c r="L1258" s="43">
        <v>14615.97</v>
      </c>
      <c r="M1258" s="43">
        <v>1305</v>
      </c>
      <c r="N1258" s="39" t="s">
        <v>3743</v>
      </c>
      <c r="O1258" s="39" t="s">
        <v>4195</v>
      </c>
      <c r="P1258" s="39" t="s">
        <v>2084</v>
      </c>
      <c r="Q1258" s="37">
        <v>10</v>
      </c>
      <c r="R1258" s="38" t="s">
        <v>38</v>
      </c>
      <c r="S1258" s="36" t="s">
        <v>3744</v>
      </c>
      <c r="T1258" s="36" t="s">
        <v>4014</v>
      </c>
      <c r="U1258" s="22" t="str">
        <f>IFERROR(VLOOKUP(C1258,Mapping!B:H,5,0),"RBM to inform")</f>
        <v>BANGALORE</v>
      </c>
      <c r="V1258" s="22" t="str">
        <f>IFERROR(VLOOKUP(C1258,Mapping!B:H,6,0),"RBM to inform")</f>
        <v>BANGALORE ABM</v>
      </c>
      <c r="W1258" s="22" t="str">
        <f>IFERROR(VLOOKUP(C1258,Mapping!B:H,7,0),"RBM to inform")</f>
        <v>CHENNAI SM</v>
      </c>
    </row>
    <row r="1259" spans="1:23">
      <c r="A1259" s="39" t="s">
        <v>6372</v>
      </c>
      <c r="B1259" s="41">
        <v>44707</v>
      </c>
      <c r="C1259" s="39" t="s">
        <v>2075</v>
      </c>
      <c r="D1259" s="39" t="s">
        <v>41</v>
      </c>
      <c r="E1259" s="39" t="s">
        <v>4188</v>
      </c>
      <c r="F1259" s="39" t="s">
        <v>4189</v>
      </c>
      <c r="G1259" s="39" t="s">
        <v>3741</v>
      </c>
      <c r="H1259" s="39" t="s">
        <v>4190</v>
      </c>
      <c r="I1259" s="39" t="s">
        <v>3742</v>
      </c>
      <c r="J1259" s="42">
        <v>5</v>
      </c>
      <c r="K1259" s="43">
        <v>6525.03</v>
      </c>
      <c r="L1259" s="43">
        <v>7308.03</v>
      </c>
      <c r="M1259" s="43">
        <v>1305</v>
      </c>
      <c r="N1259" s="39" t="s">
        <v>3743</v>
      </c>
      <c r="O1259" s="39" t="s">
        <v>4195</v>
      </c>
      <c r="P1259" s="39" t="s">
        <v>2075</v>
      </c>
      <c r="Q1259" s="37">
        <v>5</v>
      </c>
      <c r="R1259" s="38" t="s">
        <v>38</v>
      </c>
      <c r="S1259" s="36" t="s">
        <v>3744</v>
      </c>
      <c r="T1259" s="36" t="s">
        <v>4014</v>
      </c>
      <c r="U1259" s="22" t="str">
        <f>IFERROR(VLOOKUP(C1259,Mapping!B:H,5,0),"RBM to inform")</f>
        <v>BANGALORE</v>
      </c>
      <c r="V1259" s="22" t="str">
        <f>IFERROR(VLOOKUP(C1259,Mapping!B:H,6,0),"RBM to inform")</f>
        <v>BANGALORE ABM</v>
      </c>
      <c r="W1259" s="22" t="str">
        <f>IFERROR(VLOOKUP(C1259,Mapping!B:H,7,0),"RBM to inform")</f>
        <v>CHENNAI SM</v>
      </c>
    </row>
    <row r="1260" spans="1:23">
      <c r="A1260" s="39" t="s">
        <v>6373</v>
      </c>
      <c r="B1260" s="41">
        <v>44707</v>
      </c>
      <c r="C1260" s="39" t="s">
        <v>2119</v>
      </c>
      <c r="D1260" s="39" t="s">
        <v>6374</v>
      </c>
      <c r="E1260" s="39" t="s">
        <v>4183</v>
      </c>
      <c r="F1260" s="39" t="s">
        <v>4184</v>
      </c>
      <c r="G1260" s="39" t="s">
        <v>3741</v>
      </c>
      <c r="H1260" s="39" t="s">
        <v>4185</v>
      </c>
      <c r="I1260" s="39" t="s">
        <v>3742</v>
      </c>
      <c r="J1260" s="42">
        <v>5</v>
      </c>
      <c r="K1260" s="43">
        <v>6525.02</v>
      </c>
      <c r="L1260" s="43">
        <v>7308.02</v>
      </c>
      <c r="M1260" s="43">
        <v>1305</v>
      </c>
      <c r="N1260" s="39" t="s">
        <v>3743</v>
      </c>
      <c r="O1260" s="39" t="s">
        <v>4195</v>
      </c>
      <c r="P1260" s="39" t="s">
        <v>2119</v>
      </c>
      <c r="Q1260" s="37">
        <v>5</v>
      </c>
      <c r="R1260" s="38" t="s">
        <v>38</v>
      </c>
      <c r="S1260" s="36" t="s">
        <v>3744</v>
      </c>
      <c r="T1260" s="36" t="s">
        <v>4014</v>
      </c>
      <c r="U1260" s="22" t="str">
        <f>IFERROR(VLOOKUP(C1260,Mapping!B:H,5,0),"RBM to inform")</f>
        <v>MANGALORE</v>
      </c>
      <c r="V1260" s="22" t="str">
        <f>IFERROR(VLOOKUP(C1260,Mapping!B:H,6,0),"RBM to inform")</f>
        <v>BANGALORE ABM</v>
      </c>
      <c r="W1260" s="22" t="str">
        <f>IFERROR(VLOOKUP(C1260,Mapping!B:H,7,0),"RBM to inform")</f>
        <v>CHENNAI SM</v>
      </c>
    </row>
    <row r="1261" spans="1:23">
      <c r="A1261" s="39" t="s">
        <v>6373</v>
      </c>
      <c r="B1261" s="41">
        <v>44707</v>
      </c>
      <c r="C1261" s="39" t="s">
        <v>2119</v>
      </c>
      <c r="D1261" s="39" t="s">
        <v>6374</v>
      </c>
      <c r="E1261" s="39" t="s">
        <v>4135</v>
      </c>
      <c r="F1261" s="39" t="s">
        <v>4136</v>
      </c>
      <c r="G1261" s="39" t="s">
        <v>3741</v>
      </c>
      <c r="H1261" s="39" t="s">
        <v>4193</v>
      </c>
      <c r="I1261" s="39" t="s">
        <v>3742</v>
      </c>
      <c r="J1261" s="42">
        <v>5</v>
      </c>
      <c r="K1261" s="43">
        <v>1632.86</v>
      </c>
      <c r="L1261" s="43">
        <v>1828.8</v>
      </c>
      <c r="M1261" s="43">
        <v>326.57</v>
      </c>
      <c r="N1261" s="39" t="s">
        <v>3743</v>
      </c>
      <c r="O1261" s="39" t="s">
        <v>4195</v>
      </c>
      <c r="P1261" s="39" t="s">
        <v>2119</v>
      </c>
      <c r="Q1261" s="37">
        <v>5</v>
      </c>
      <c r="R1261" s="38" t="s">
        <v>38</v>
      </c>
      <c r="S1261" s="36" t="s">
        <v>3744</v>
      </c>
      <c r="T1261" s="36" t="s">
        <v>4014</v>
      </c>
      <c r="U1261" s="22" t="str">
        <f>IFERROR(VLOOKUP(C1261,Mapping!B:H,5,0),"RBM to inform")</f>
        <v>MANGALORE</v>
      </c>
      <c r="V1261" s="22" t="str">
        <f>IFERROR(VLOOKUP(C1261,Mapping!B:H,6,0),"RBM to inform")</f>
        <v>BANGALORE ABM</v>
      </c>
      <c r="W1261" s="22" t="str">
        <f>IFERROR(VLOOKUP(C1261,Mapping!B:H,7,0),"RBM to inform")</f>
        <v>CHENNAI SM</v>
      </c>
    </row>
    <row r="1262" spans="1:23">
      <c r="A1262" s="39" t="s">
        <v>6373</v>
      </c>
      <c r="B1262" s="41">
        <v>44707</v>
      </c>
      <c r="C1262" s="39" t="s">
        <v>2119</v>
      </c>
      <c r="D1262" s="39" t="s">
        <v>6374</v>
      </c>
      <c r="E1262" s="39" t="s">
        <v>4188</v>
      </c>
      <c r="F1262" s="39" t="s">
        <v>4189</v>
      </c>
      <c r="G1262" s="39" t="s">
        <v>3741</v>
      </c>
      <c r="H1262" s="39" t="s">
        <v>4190</v>
      </c>
      <c r="I1262" s="39" t="s">
        <v>3742</v>
      </c>
      <c r="J1262" s="42">
        <v>5</v>
      </c>
      <c r="K1262" s="43">
        <v>6525.02</v>
      </c>
      <c r="L1262" s="43">
        <v>7308.02</v>
      </c>
      <c r="M1262" s="43">
        <v>1305</v>
      </c>
      <c r="N1262" s="39" t="s">
        <v>3743</v>
      </c>
      <c r="O1262" s="39" t="s">
        <v>4195</v>
      </c>
      <c r="P1262" s="39" t="s">
        <v>2119</v>
      </c>
      <c r="Q1262" s="37">
        <v>5</v>
      </c>
      <c r="R1262" s="38" t="s">
        <v>38</v>
      </c>
      <c r="S1262" s="36" t="s">
        <v>3744</v>
      </c>
      <c r="T1262" s="36" t="s">
        <v>4014</v>
      </c>
      <c r="U1262" s="22" t="str">
        <f>IFERROR(VLOOKUP(C1262,Mapping!B:H,5,0),"RBM to inform")</f>
        <v>MANGALORE</v>
      </c>
      <c r="V1262" s="22" t="str">
        <f>IFERROR(VLOOKUP(C1262,Mapping!B:H,6,0),"RBM to inform")</f>
        <v>BANGALORE ABM</v>
      </c>
      <c r="W1262" s="22" t="str">
        <f>IFERROR(VLOOKUP(C1262,Mapping!B:H,7,0),"RBM to inform")</f>
        <v>CHENNAI SM</v>
      </c>
    </row>
    <row r="1263" spans="1:23">
      <c r="A1263" s="39" t="s">
        <v>6375</v>
      </c>
      <c r="B1263" s="41">
        <v>44707</v>
      </c>
      <c r="C1263" s="39" t="s">
        <v>2086</v>
      </c>
      <c r="D1263" s="39" t="s">
        <v>611</v>
      </c>
      <c r="E1263" s="39" t="s">
        <v>4135</v>
      </c>
      <c r="F1263" s="39" t="s">
        <v>4136</v>
      </c>
      <c r="G1263" s="39" t="s">
        <v>3741</v>
      </c>
      <c r="H1263" s="39" t="s">
        <v>4193</v>
      </c>
      <c r="I1263" s="39" t="s">
        <v>3742</v>
      </c>
      <c r="J1263" s="42">
        <v>10</v>
      </c>
      <c r="K1263" s="43">
        <v>3265.66</v>
      </c>
      <c r="L1263" s="43">
        <v>3657.54</v>
      </c>
      <c r="M1263" s="43">
        <v>326.57</v>
      </c>
      <c r="N1263" s="39" t="s">
        <v>3743</v>
      </c>
      <c r="O1263" s="39" t="s">
        <v>4195</v>
      </c>
      <c r="P1263" s="39" t="s">
        <v>5864</v>
      </c>
      <c r="Q1263" s="37">
        <v>10</v>
      </c>
      <c r="R1263" s="38" t="s">
        <v>38</v>
      </c>
      <c r="S1263" s="36" t="s">
        <v>3744</v>
      </c>
      <c r="T1263" s="36" t="s">
        <v>4014</v>
      </c>
      <c r="U1263" s="22" t="str">
        <f>IFERROR(VLOOKUP(C1263,Mapping!B:H,5,0),"RBM to inform")</f>
        <v>BANGALORE</v>
      </c>
      <c r="V1263" s="22" t="str">
        <f>IFERROR(VLOOKUP(C1263,Mapping!B:H,6,0),"RBM to inform")</f>
        <v>BANGALORE ABM</v>
      </c>
      <c r="W1263" s="22" t="str">
        <f>IFERROR(VLOOKUP(C1263,Mapping!B:H,7,0),"RBM to inform")</f>
        <v>CHENNAI SM</v>
      </c>
    </row>
    <row r="1264" spans="1:23">
      <c r="A1264" s="39" t="s">
        <v>6376</v>
      </c>
      <c r="B1264" s="41">
        <v>44707</v>
      </c>
      <c r="C1264" s="39" t="s">
        <v>2109</v>
      </c>
      <c r="D1264" s="39" t="s">
        <v>629</v>
      </c>
      <c r="E1264" s="39" t="s">
        <v>4197</v>
      </c>
      <c r="F1264" s="39" t="s">
        <v>4198</v>
      </c>
      <c r="G1264" s="39" t="s">
        <v>3741</v>
      </c>
      <c r="H1264" s="39" t="s">
        <v>4199</v>
      </c>
      <c r="I1264" s="39" t="s">
        <v>3742</v>
      </c>
      <c r="J1264" s="42">
        <v>6</v>
      </c>
      <c r="K1264" s="43">
        <v>3914.93</v>
      </c>
      <c r="L1264" s="43">
        <v>4384.7299999999996</v>
      </c>
      <c r="M1264" s="43">
        <v>652.5</v>
      </c>
      <c r="N1264" s="39" t="s">
        <v>3743</v>
      </c>
      <c r="O1264" s="39" t="s">
        <v>4195</v>
      </c>
      <c r="P1264" s="39" t="s">
        <v>2109</v>
      </c>
      <c r="Q1264" s="37">
        <v>6</v>
      </c>
      <c r="R1264" s="38" t="s">
        <v>38</v>
      </c>
      <c r="S1264" s="36" t="s">
        <v>3744</v>
      </c>
      <c r="T1264" s="36" t="s">
        <v>4014</v>
      </c>
      <c r="U1264" s="22" t="str">
        <f>IFERROR(VLOOKUP(C1264,Mapping!B:H,5,0),"RBM to inform")</f>
        <v>BANGALORE</v>
      </c>
      <c r="V1264" s="22" t="str">
        <f>IFERROR(VLOOKUP(C1264,Mapping!B:H,6,0),"RBM to inform")</f>
        <v>BANGALORE ABM</v>
      </c>
      <c r="W1264" s="22" t="str">
        <f>IFERROR(VLOOKUP(C1264,Mapping!B:H,7,0),"RBM to inform")</f>
        <v>CHENNAI SM</v>
      </c>
    </row>
    <row r="1265" spans="1:23">
      <c r="A1265" s="39" t="s">
        <v>6376</v>
      </c>
      <c r="B1265" s="41">
        <v>44707</v>
      </c>
      <c r="C1265" s="39" t="s">
        <v>2109</v>
      </c>
      <c r="D1265" s="39" t="s">
        <v>629</v>
      </c>
      <c r="E1265" s="39" t="s">
        <v>4183</v>
      </c>
      <c r="F1265" s="39" t="s">
        <v>4184</v>
      </c>
      <c r="G1265" s="39" t="s">
        <v>3741</v>
      </c>
      <c r="H1265" s="39" t="s">
        <v>4185</v>
      </c>
      <c r="I1265" s="39" t="s">
        <v>3742</v>
      </c>
      <c r="J1265" s="42">
        <v>6</v>
      </c>
      <c r="K1265" s="43">
        <v>7829.85</v>
      </c>
      <c r="L1265" s="43">
        <v>8769.4500000000007</v>
      </c>
      <c r="M1265" s="43">
        <v>1305</v>
      </c>
      <c r="N1265" s="39" t="s">
        <v>3743</v>
      </c>
      <c r="O1265" s="39" t="s">
        <v>4195</v>
      </c>
      <c r="P1265" s="39" t="s">
        <v>2109</v>
      </c>
      <c r="Q1265" s="37">
        <v>6</v>
      </c>
      <c r="R1265" s="38" t="s">
        <v>38</v>
      </c>
      <c r="S1265" s="36" t="s">
        <v>3744</v>
      </c>
      <c r="T1265" s="36" t="s">
        <v>4014</v>
      </c>
      <c r="U1265" s="22" t="str">
        <f>IFERROR(VLOOKUP(C1265,Mapping!B:H,5,0),"RBM to inform")</f>
        <v>BANGALORE</v>
      </c>
      <c r="V1265" s="22" t="str">
        <f>IFERROR(VLOOKUP(C1265,Mapping!B:H,6,0),"RBM to inform")</f>
        <v>BANGALORE ABM</v>
      </c>
      <c r="W1265" s="22" t="str">
        <f>IFERROR(VLOOKUP(C1265,Mapping!B:H,7,0),"RBM to inform")</f>
        <v>CHENNAI SM</v>
      </c>
    </row>
    <row r="1266" spans="1:23">
      <c r="A1266" s="39" t="s">
        <v>6376</v>
      </c>
      <c r="B1266" s="41">
        <v>44707</v>
      </c>
      <c r="C1266" s="39" t="s">
        <v>2109</v>
      </c>
      <c r="D1266" s="39" t="s">
        <v>629</v>
      </c>
      <c r="E1266" s="39" t="s">
        <v>4135</v>
      </c>
      <c r="F1266" s="39" t="s">
        <v>4136</v>
      </c>
      <c r="G1266" s="39" t="s">
        <v>3741</v>
      </c>
      <c r="H1266" s="39" t="s">
        <v>4193</v>
      </c>
      <c r="I1266" s="39" t="s">
        <v>3742</v>
      </c>
      <c r="J1266" s="42">
        <v>6</v>
      </c>
      <c r="K1266" s="43">
        <v>1959.38</v>
      </c>
      <c r="L1266" s="43">
        <v>2194.52</v>
      </c>
      <c r="M1266" s="43">
        <v>326.57</v>
      </c>
      <c r="N1266" s="39" t="s">
        <v>3743</v>
      </c>
      <c r="O1266" s="39" t="s">
        <v>4195</v>
      </c>
      <c r="P1266" s="39" t="s">
        <v>2109</v>
      </c>
      <c r="Q1266" s="37">
        <v>6</v>
      </c>
      <c r="R1266" s="38" t="s">
        <v>38</v>
      </c>
      <c r="S1266" s="36" t="s">
        <v>3744</v>
      </c>
      <c r="T1266" s="36" t="s">
        <v>4014</v>
      </c>
      <c r="U1266" s="22" t="str">
        <f>IFERROR(VLOOKUP(C1266,Mapping!B:H,5,0),"RBM to inform")</f>
        <v>BANGALORE</v>
      </c>
      <c r="V1266" s="22" t="str">
        <f>IFERROR(VLOOKUP(C1266,Mapping!B:H,6,0),"RBM to inform")</f>
        <v>BANGALORE ABM</v>
      </c>
      <c r="W1266" s="22" t="str">
        <f>IFERROR(VLOOKUP(C1266,Mapping!B:H,7,0),"RBM to inform")</f>
        <v>CHENNAI SM</v>
      </c>
    </row>
    <row r="1267" spans="1:23">
      <c r="A1267" s="39" t="s">
        <v>6512</v>
      </c>
      <c r="B1267" s="41">
        <v>44708</v>
      </c>
      <c r="C1267" s="39" t="s">
        <v>2089</v>
      </c>
      <c r="D1267" s="39" t="s">
        <v>2090</v>
      </c>
      <c r="E1267" s="39" t="s">
        <v>4197</v>
      </c>
      <c r="F1267" s="39" t="s">
        <v>4198</v>
      </c>
      <c r="G1267" s="39" t="s">
        <v>3741</v>
      </c>
      <c r="H1267" s="39" t="s">
        <v>4199</v>
      </c>
      <c r="I1267" s="39" t="s">
        <v>3742</v>
      </c>
      <c r="J1267" s="42">
        <v>10</v>
      </c>
      <c r="K1267" s="43">
        <v>6525.09</v>
      </c>
      <c r="L1267" s="43">
        <v>7308.09</v>
      </c>
      <c r="M1267" s="43">
        <v>652.5</v>
      </c>
      <c r="N1267" s="39" t="s">
        <v>3743</v>
      </c>
      <c r="O1267" s="39" t="s">
        <v>4195</v>
      </c>
      <c r="P1267" s="39" t="s">
        <v>2089</v>
      </c>
      <c r="Q1267" s="37">
        <v>10</v>
      </c>
      <c r="R1267" s="38" t="s">
        <v>38</v>
      </c>
      <c r="S1267" s="36" t="s">
        <v>3744</v>
      </c>
      <c r="T1267" s="36" t="s">
        <v>4014</v>
      </c>
      <c r="U1267" s="22" t="str">
        <f>IFERROR(VLOOKUP(C1267,Mapping!B:H,5,0),"RBM to inform")</f>
        <v>BANGALORE</v>
      </c>
      <c r="V1267" s="22" t="str">
        <f>IFERROR(VLOOKUP(C1267,Mapping!B:H,6,0),"RBM to inform")</f>
        <v>BANGALORE ABM</v>
      </c>
      <c r="W1267" s="22" t="str">
        <f>IFERROR(VLOOKUP(C1267,Mapping!B:H,7,0),"RBM to inform")</f>
        <v>CHENNAI SM</v>
      </c>
    </row>
    <row r="1268" spans="1:23">
      <c r="A1268" s="39" t="s">
        <v>6513</v>
      </c>
      <c r="B1268" s="41">
        <v>44708</v>
      </c>
      <c r="C1268" s="39" t="s">
        <v>2074</v>
      </c>
      <c r="D1268" s="39" t="s">
        <v>5293</v>
      </c>
      <c r="E1268" s="39" t="s">
        <v>4183</v>
      </c>
      <c r="F1268" s="39" t="s">
        <v>4184</v>
      </c>
      <c r="G1268" s="39" t="s">
        <v>3741</v>
      </c>
      <c r="H1268" s="39" t="s">
        <v>4185</v>
      </c>
      <c r="I1268" s="39" t="s">
        <v>3742</v>
      </c>
      <c r="J1268" s="42">
        <v>5</v>
      </c>
      <c r="K1268" s="43">
        <v>6525.01</v>
      </c>
      <c r="L1268" s="43">
        <v>7308.01</v>
      </c>
      <c r="M1268" s="43">
        <v>1305</v>
      </c>
      <c r="N1268" s="39" t="s">
        <v>3743</v>
      </c>
      <c r="O1268" s="39" t="s">
        <v>4195</v>
      </c>
      <c r="P1268" s="39" t="s">
        <v>2074</v>
      </c>
      <c r="Q1268" s="37">
        <v>5</v>
      </c>
      <c r="R1268" s="38" t="s">
        <v>38</v>
      </c>
      <c r="S1268" s="36" t="s">
        <v>3744</v>
      </c>
      <c r="T1268" s="36" t="s">
        <v>4014</v>
      </c>
      <c r="U1268" s="22" t="str">
        <f>IFERROR(VLOOKUP(C1268,Mapping!B:H,5,0),"RBM to inform")</f>
        <v>BANGALORE</v>
      </c>
      <c r="V1268" s="22" t="str">
        <f>IFERROR(VLOOKUP(C1268,Mapping!B:H,6,0),"RBM to inform")</f>
        <v>BANGALORE ABM</v>
      </c>
      <c r="W1268" s="22" t="str">
        <f>IFERROR(VLOOKUP(C1268,Mapping!B:H,7,0),"RBM to inform")</f>
        <v>CHENNAI SM</v>
      </c>
    </row>
    <row r="1269" spans="1:23">
      <c r="A1269" s="39" t="s">
        <v>6513</v>
      </c>
      <c r="B1269" s="41">
        <v>44708</v>
      </c>
      <c r="C1269" s="39" t="s">
        <v>2074</v>
      </c>
      <c r="D1269" s="39" t="s">
        <v>5293</v>
      </c>
      <c r="E1269" s="39" t="s">
        <v>4135</v>
      </c>
      <c r="F1269" s="39" t="s">
        <v>4136</v>
      </c>
      <c r="G1269" s="39" t="s">
        <v>3741</v>
      </c>
      <c r="H1269" s="39" t="s">
        <v>4193</v>
      </c>
      <c r="I1269" s="39" t="s">
        <v>3742</v>
      </c>
      <c r="J1269" s="42">
        <v>20</v>
      </c>
      <c r="K1269" s="43">
        <v>6531.41</v>
      </c>
      <c r="L1269" s="43">
        <v>7315.17</v>
      </c>
      <c r="M1269" s="43">
        <v>326.57</v>
      </c>
      <c r="N1269" s="39" t="s">
        <v>3743</v>
      </c>
      <c r="O1269" s="39" t="s">
        <v>4195</v>
      </c>
      <c r="P1269" s="39" t="s">
        <v>2074</v>
      </c>
      <c r="Q1269" s="37">
        <v>20</v>
      </c>
      <c r="R1269" s="38" t="s">
        <v>38</v>
      </c>
      <c r="S1269" s="36" t="s">
        <v>3744</v>
      </c>
      <c r="T1269" s="36" t="s">
        <v>4014</v>
      </c>
      <c r="U1269" s="22" t="str">
        <f>IFERROR(VLOOKUP(C1269,Mapping!B:H,5,0),"RBM to inform")</f>
        <v>BANGALORE</v>
      </c>
      <c r="V1269" s="22" t="str">
        <f>IFERROR(VLOOKUP(C1269,Mapping!B:H,6,0),"RBM to inform")</f>
        <v>BANGALORE ABM</v>
      </c>
      <c r="W1269" s="22" t="str">
        <f>IFERROR(VLOOKUP(C1269,Mapping!B:H,7,0),"RBM to inform")</f>
        <v>CHENNAI SM</v>
      </c>
    </row>
    <row r="1270" spans="1:23">
      <c r="A1270" s="39" t="s">
        <v>6513</v>
      </c>
      <c r="B1270" s="41">
        <v>44708</v>
      </c>
      <c r="C1270" s="39" t="s">
        <v>2074</v>
      </c>
      <c r="D1270" s="39" t="s">
        <v>5293</v>
      </c>
      <c r="E1270" s="39" t="s">
        <v>4188</v>
      </c>
      <c r="F1270" s="39" t="s">
        <v>4189</v>
      </c>
      <c r="G1270" s="39" t="s">
        <v>3741</v>
      </c>
      <c r="H1270" s="39" t="s">
        <v>4190</v>
      </c>
      <c r="I1270" s="39" t="s">
        <v>3742</v>
      </c>
      <c r="J1270" s="42">
        <v>15</v>
      </c>
      <c r="K1270" s="43">
        <v>19575.02</v>
      </c>
      <c r="L1270" s="43">
        <v>21924.02</v>
      </c>
      <c r="M1270" s="43">
        <v>1305</v>
      </c>
      <c r="N1270" s="39" t="s">
        <v>3743</v>
      </c>
      <c r="O1270" s="39" t="s">
        <v>4195</v>
      </c>
      <c r="P1270" s="39" t="s">
        <v>2074</v>
      </c>
      <c r="Q1270" s="37">
        <v>15</v>
      </c>
      <c r="R1270" s="38" t="s">
        <v>38</v>
      </c>
      <c r="S1270" s="36" t="s">
        <v>3744</v>
      </c>
      <c r="T1270" s="36" t="s">
        <v>4014</v>
      </c>
      <c r="U1270" s="22" t="str">
        <f>IFERROR(VLOOKUP(C1270,Mapping!B:H,5,0),"RBM to inform")</f>
        <v>BANGALORE</v>
      </c>
      <c r="V1270" s="22" t="str">
        <f>IFERROR(VLOOKUP(C1270,Mapping!B:H,6,0),"RBM to inform")</f>
        <v>BANGALORE ABM</v>
      </c>
      <c r="W1270" s="22" t="str">
        <f>IFERROR(VLOOKUP(C1270,Mapping!B:H,7,0),"RBM to inform")</f>
        <v>CHENNAI SM</v>
      </c>
    </row>
    <row r="1271" spans="1:23">
      <c r="A1271" s="39" t="s">
        <v>6513</v>
      </c>
      <c r="B1271" s="41">
        <v>44708</v>
      </c>
      <c r="C1271" s="39" t="s">
        <v>2074</v>
      </c>
      <c r="D1271" s="39" t="s">
        <v>5293</v>
      </c>
      <c r="E1271" s="39" t="s">
        <v>4197</v>
      </c>
      <c r="F1271" s="39" t="s">
        <v>4198</v>
      </c>
      <c r="G1271" s="39" t="s">
        <v>3741</v>
      </c>
      <c r="H1271" s="39" t="s">
        <v>4199</v>
      </c>
      <c r="I1271" s="39" t="s">
        <v>3742</v>
      </c>
      <c r="J1271" s="42">
        <v>40</v>
      </c>
      <c r="K1271" s="43">
        <v>26100.02</v>
      </c>
      <c r="L1271" s="43">
        <v>29232.02</v>
      </c>
      <c r="M1271" s="43">
        <v>652.5</v>
      </c>
      <c r="N1271" s="39" t="s">
        <v>3743</v>
      </c>
      <c r="O1271" s="39" t="s">
        <v>4195</v>
      </c>
      <c r="P1271" s="39" t="s">
        <v>2074</v>
      </c>
      <c r="Q1271" s="37">
        <v>40</v>
      </c>
      <c r="R1271" s="38" t="s">
        <v>38</v>
      </c>
      <c r="S1271" s="36" t="s">
        <v>3744</v>
      </c>
      <c r="T1271" s="36" t="s">
        <v>4014</v>
      </c>
      <c r="U1271" s="22" t="str">
        <f>IFERROR(VLOOKUP(C1271,Mapping!B:H,5,0),"RBM to inform")</f>
        <v>BANGALORE</v>
      </c>
      <c r="V1271" s="22" t="str">
        <f>IFERROR(VLOOKUP(C1271,Mapping!B:H,6,0),"RBM to inform")</f>
        <v>BANGALORE ABM</v>
      </c>
      <c r="W1271" s="22" t="str">
        <f>IFERROR(VLOOKUP(C1271,Mapping!B:H,7,0),"RBM to inform")</f>
        <v>CHENNAI SM</v>
      </c>
    </row>
    <row r="1272" spans="1:23">
      <c r="A1272" s="39" t="s">
        <v>6514</v>
      </c>
      <c r="B1272" s="41">
        <v>44708</v>
      </c>
      <c r="C1272" s="39" t="s">
        <v>2087</v>
      </c>
      <c r="D1272" s="39" t="s">
        <v>267</v>
      </c>
      <c r="E1272" s="39" t="s">
        <v>4197</v>
      </c>
      <c r="F1272" s="39" t="s">
        <v>4198</v>
      </c>
      <c r="G1272" s="39" t="s">
        <v>3741</v>
      </c>
      <c r="H1272" s="39" t="s">
        <v>4199</v>
      </c>
      <c r="I1272" s="39" t="s">
        <v>3742</v>
      </c>
      <c r="J1272" s="42">
        <v>80</v>
      </c>
      <c r="K1272" s="43">
        <v>52200</v>
      </c>
      <c r="L1272" s="43">
        <v>58464</v>
      </c>
      <c r="M1272" s="43">
        <v>652.5</v>
      </c>
      <c r="N1272" s="39" t="s">
        <v>3743</v>
      </c>
      <c r="O1272" s="39" t="s">
        <v>4195</v>
      </c>
      <c r="P1272" s="39" t="s">
        <v>2087</v>
      </c>
      <c r="Q1272" s="37">
        <v>80</v>
      </c>
      <c r="R1272" s="38" t="s">
        <v>38</v>
      </c>
      <c r="S1272" s="36" t="s">
        <v>3744</v>
      </c>
      <c r="T1272" s="36" t="s">
        <v>4014</v>
      </c>
      <c r="U1272" s="22" t="str">
        <f>IFERROR(VLOOKUP(C1272,Mapping!B:H,5,0),"RBM to inform")</f>
        <v>BANGALORE</v>
      </c>
      <c r="V1272" s="22" t="str">
        <f>IFERROR(VLOOKUP(C1272,Mapping!B:H,6,0),"RBM to inform")</f>
        <v>BANGALORE ABM</v>
      </c>
      <c r="W1272" s="22" t="str">
        <f>IFERROR(VLOOKUP(C1272,Mapping!B:H,7,0),"RBM to inform")</f>
        <v>CHENNAI SM</v>
      </c>
    </row>
    <row r="1273" spans="1:23">
      <c r="A1273" s="39" t="s">
        <v>6515</v>
      </c>
      <c r="B1273" s="41">
        <v>44708</v>
      </c>
      <c r="C1273" s="39" t="s">
        <v>4119</v>
      </c>
      <c r="D1273" s="39" t="s">
        <v>4120</v>
      </c>
      <c r="E1273" s="39" t="s">
        <v>4197</v>
      </c>
      <c r="F1273" s="39" t="s">
        <v>4198</v>
      </c>
      <c r="G1273" s="39" t="s">
        <v>3741</v>
      </c>
      <c r="H1273" s="39" t="s">
        <v>4199</v>
      </c>
      <c r="I1273" s="39" t="s">
        <v>3742</v>
      </c>
      <c r="J1273" s="42">
        <v>50</v>
      </c>
      <c r="K1273" s="43">
        <v>32624.92</v>
      </c>
      <c r="L1273" s="43">
        <v>36539.919999999998</v>
      </c>
      <c r="M1273" s="43">
        <v>652.5</v>
      </c>
      <c r="N1273" s="39" t="s">
        <v>3743</v>
      </c>
      <c r="O1273" s="39" t="s">
        <v>4195</v>
      </c>
      <c r="P1273" s="39" t="s">
        <v>4119</v>
      </c>
      <c r="Q1273" s="37">
        <v>50</v>
      </c>
      <c r="R1273" s="38" t="s">
        <v>38</v>
      </c>
      <c r="S1273" s="36" t="s">
        <v>3744</v>
      </c>
      <c r="T1273" s="36" t="s">
        <v>4014</v>
      </c>
      <c r="U1273" s="22" t="str">
        <f>IFERROR(VLOOKUP(C1273,Mapping!B:H,5,0),"RBM to inform")</f>
        <v>BANGALORE</v>
      </c>
      <c r="V1273" s="22" t="str">
        <f>IFERROR(VLOOKUP(C1273,Mapping!B:H,6,0),"RBM to inform")</f>
        <v>BANGALORE ABM</v>
      </c>
      <c r="W1273" s="22" t="str">
        <f>IFERROR(VLOOKUP(C1273,Mapping!B:H,7,0),"RBM to inform")</f>
        <v>CHENNAI SM</v>
      </c>
    </row>
    <row r="1274" spans="1:23">
      <c r="A1274" s="39" t="s">
        <v>6515</v>
      </c>
      <c r="B1274" s="41">
        <v>44708</v>
      </c>
      <c r="C1274" s="39" t="s">
        <v>4119</v>
      </c>
      <c r="D1274" s="39" t="s">
        <v>4120</v>
      </c>
      <c r="E1274" s="39" t="s">
        <v>4183</v>
      </c>
      <c r="F1274" s="39" t="s">
        <v>4184</v>
      </c>
      <c r="G1274" s="39" t="s">
        <v>3741</v>
      </c>
      <c r="H1274" s="39" t="s">
        <v>4185</v>
      </c>
      <c r="I1274" s="39" t="s">
        <v>3742</v>
      </c>
      <c r="J1274" s="42">
        <v>15</v>
      </c>
      <c r="K1274" s="43">
        <v>19574.95</v>
      </c>
      <c r="L1274" s="43">
        <v>21923.95</v>
      </c>
      <c r="M1274" s="43">
        <v>1305</v>
      </c>
      <c r="N1274" s="39" t="s">
        <v>3743</v>
      </c>
      <c r="O1274" s="39" t="s">
        <v>4195</v>
      </c>
      <c r="P1274" s="39" t="s">
        <v>4119</v>
      </c>
      <c r="Q1274" s="37">
        <v>15</v>
      </c>
      <c r="R1274" s="38" t="s">
        <v>38</v>
      </c>
      <c r="S1274" s="36" t="s">
        <v>3744</v>
      </c>
      <c r="T1274" s="36" t="s">
        <v>4014</v>
      </c>
      <c r="U1274" s="22" t="str">
        <f>IFERROR(VLOOKUP(C1274,Mapping!B:H,5,0),"RBM to inform")</f>
        <v>BANGALORE</v>
      </c>
      <c r="V1274" s="22" t="str">
        <f>IFERROR(VLOOKUP(C1274,Mapping!B:H,6,0),"RBM to inform")</f>
        <v>BANGALORE ABM</v>
      </c>
      <c r="W1274" s="22" t="str">
        <f>IFERROR(VLOOKUP(C1274,Mapping!B:H,7,0),"RBM to inform")</f>
        <v>CHENNAI SM</v>
      </c>
    </row>
    <row r="1275" spans="1:23">
      <c r="A1275" s="39" t="s">
        <v>6515</v>
      </c>
      <c r="B1275" s="41">
        <v>44708</v>
      </c>
      <c r="C1275" s="39" t="s">
        <v>4119</v>
      </c>
      <c r="D1275" s="39" t="s">
        <v>4120</v>
      </c>
      <c r="E1275" s="39" t="s">
        <v>4135</v>
      </c>
      <c r="F1275" s="39" t="s">
        <v>4136</v>
      </c>
      <c r="G1275" s="39" t="s">
        <v>3741</v>
      </c>
      <c r="H1275" s="39" t="s">
        <v>4193</v>
      </c>
      <c r="I1275" s="39" t="s">
        <v>3742</v>
      </c>
      <c r="J1275" s="42">
        <v>10</v>
      </c>
      <c r="K1275" s="43">
        <v>3265.69</v>
      </c>
      <c r="L1275" s="43">
        <v>3657.57</v>
      </c>
      <c r="M1275" s="43">
        <v>326.57</v>
      </c>
      <c r="N1275" s="39" t="s">
        <v>3743</v>
      </c>
      <c r="O1275" s="39" t="s">
        <v>4195</v>
      </c>
      <c r="P1275" s="39" t="s">
        <v>4119</v>
      </c>
      <c r="Q1275" s="37">
        <v>10</v>
      </c>
      <c r="R1275" s="38" t="s">
        <v>38</v>
      </c>
      <c r="S1275" s="36" t="s">
        <v>3744</v>
      </c>
      <c r="T1275" s="36" t="s">
        <v>4014</v>
      </c>
      <c r="U1275" s="22" t="str">
        <f>IFERROR(VLOOKUP(C1275,Mapping!B:H,5,0),"RBM to inform")</f>
        <v>BANGALORE</v>
      </c>
      <c r="V1275" s="22" t="str">
        <f>IFERROR(VLOOKUP(C1275,Mapping!B:H,6,0),"RBM to inform")</f>
        <v>BANGALORE ABM</v>
      </c>
      <c r="W1275" s="22" t="str">
        <f>IFERROR(VLOOKUP(C1275,Mapping!B:H,7,0),"RBM to inform")</f>
        <v>CHENNAI SM</v>
      </c>
    </row>
    <row r="1276" spans="1:23">
      <c r="A1276" s="39" t="s">
        <v>6516</v>
      </c>
      <c r="B1276" s="41">
        <v>44708</v>
      </c>
      <c r="C1276" s="39" t="s">
        <v>2088</v>
      </c>
      <c r="D1276" s="39" t="s">
        <v>1467</v>
      </c>
      <c r="E1276" s="39" t="s">
        <v>4188</v>
      </c>
      <c r="F1276" s="39" t="s">
        <v>4189</v>
      </c>
      <c r="G1276" s="39" t="s">
        <v>3741</v>
      </c>
      <c r="H1276" s="39" t="s">
        <v>4190</v>
      </c>
      <c r="I1276" s="39" t="s">
        <v>3742</v>
      </c>
      <c r="J1276" s="42">
        <v>10</v>
      </c>
      <c r="K1276" s="43">
        <v>13050.16</v>
      </c>
      <c r="L1276" s="43">
        <v>14616.16</v>
      </c>
      <c r="M1276" s="43">
        <v>1305</v>
      </c>
      <c r="N1276" s="39" t="s">
        <v>3743</v>
      </c>
      <c r="O1276" s="39" t="s">
        <v>4195</v>
      </c>
      <c r="P1276" s="39" t="s">
        <v>2088</v>
      </c>
      <c r="Q1276" s="37">
        <v>10</v>
      </c>
      <c r="R1276" s="38" t="s">
        <v>38</v>
      </c>
      <c r="S1276" s="36" t="s">
        <v>3744</v>
      </c>
      <c r="T1276" s="36" t="s">
        <v>4014</v>
      </c>
      <c r="U1276" s="22" t="str">
        <f>IFERROR(VLOOKUP(C1276,Mapping!B:H,5,0),"RBM to inform")</f>
        <v>BANGALORE</v>
      </c>
      <c r="V1276" s="22" t="str">
        <f>IFERROR(VLOOKUP(C1276,Mapping!B:H,6,0),"RBM to inform")</f>
        <v>BANGALORE ABM</v>
      </c>
      <c r="W1276" s="22" t="str">
        <f>IFERROR(VLOOKUP(C1276,Mapping!B:H,7,0),"RBM to inform")</f>
        <v>CHENNAI SM</v>
      </c>
    </row>
    <row r="1277" spans="1:23">
      <c r="A1277" s="39" t="s">
        <v>6516</v>
      </c>
      <c r="B1277" s="41">
        <v>44708</v>
      </c>
      <c r="C1277" s="39" t="s">
        <v>2088</v>
      </c>
      <c r="D1277" s="39" t="s">
        <v>1467</v>
      </c>
      <c r="E1277" s="39" t="s">
        <v>4135</v>
      </c>
      <c r="F1277" s="39" t="s">
        <v>4136</v>
      </c>
      <c r="G1277" s="39" t="s">
        <v>3741</v>
      </c>
      <c r="H1277" s="39" t="s">
        <v>4193</v>
      </c>
      <c r="I1277" s="39" t="s">
        <v>3742</v>
      </c>
      <c r="J1277" s="42">
        <v>20</v>
      </c>
      <c r="K1277" s="43">
        <v>6531.48</v>
      </c>
      <c r="L1277" s="43">
        <v>7315.24</v>
      </c>
      <c r="M1277" s="43">
        <v>326.57</v>
      </c>
      <c r="N1277" s="39" t="s">
        <v>3743</v>
      </c>
      <c r="O1277" s="39" t="s">
        <v>4195</v>
      </c>
      <c r="P1277" s="39" t="s">
        <v>2088</v>
      </c>
      <c r="Q1277" s="37">
        <v>20</v>
      </c>
      <c r="R1277" s="38" t="s">
        <v>38</v>
      </c>
      <c r="S1277" s="36" t="s">
        <v>3744</v>
      </c>
      <c r="T1277" s="36" t="s">
        <v>4014</v>
      </c>
      <c r="U1277" s="22" t="str">
        <f>IFERROR(VLOOKUP(C1277,Mapping!B:H,5,0),"RBM to inform")</f>
        <v>BANGALORE</v>
      </c>
      <c r="V1277" s="22" t="str">
        <f>IFERROR(VLOOKUP(C1277,Mapping!B:H,6,0),"RBM to inform")</f>
        <v>BANGALORE ABM</v>
      </c>
      <c r="W1277" s="22" t="str">
        <f>IFERROR(VLOOKUP(C1277,Mapping!B:H,7,0),"RBM to inform")</f>
        <v>CHENNAI SM</v>
      </c>
    </row>
    <row r="1278" spans="1:23">
      <c r="A1278" s="39" t="s">
        <v>6516</v>
      </c>
      <c r="B1278" s="41">
        <v>44708</v>
      </c>
      <c r="C1278" s="39" t="s">
        <v>2088</v>
      </c>
      <c r="D1278" s="39" t="s">
        <v>1467</v>
      </c>
      <c r="E1278" s="39" t="s">
        <v>4183</v>
      </c>
      <c r="F1278" s="39" t="s">
        <v>4184</v>
      </c>
      <c r="G1278" s="39" t="s">
        <v>3741</v>
      </c>
      <c r="H1278" s="39" t="s">
        <v>4185</v>
      </c>
      <c r="I1278" s="39" t="s">
        <v>3742</v>
      </c>
      <c r="J1278" s="42">
        <v>5</v>
      </c>
      <c r="K1278" s="43">
        <v>6525.08</v>
      </c>
      <c r="L1278" s="43">
        <v>7308.08</v>
      </c>
      <c r="M1278" s="43">
        <v>1305</v>
      </c>
      <c r="N1278" s="39" t="s">
        <v>3743</v>
      </c>
      <c r="O1278" s="39" t="s">
        <v>4195</v>
      </c>
      <c r="P1278" s="39" t="s">
        <v>2088</v>
      </c>
      <c r="Q1278" s="37">
        <v>5</v>
      </c>
      <c r="R1278" s="38" t="s">
        <v>38</v>
      </c>
      <c r="S1278" s="36" t="s">
        <v>3744</v>
      </c>
      <c r="T1278" s="36" t="s">
        <v>4014</v>
      </c>
      <c r="U1278" s="22" t="str">
        <f>IFERROR(VLOOKUP(C1278,Mapping!B:H,5,0),"RBM to inform")</f>
        <v>BANGALORE</v>
      </c>
      <c r="V1278" s="22" t="str">
        <f>IFERROR(VLOOKUP(C1278,Mapping!B:H,6,0),"RBM to inform")</f>
        <v>BANGALORE ABM</v>
      </c>
      <c r="W1278" s="22" t="str">
        <f>IFERROR(VLOOKUP(C1278,Mapping!B:H,7,0),"RBM to inform")</f>
        <v>CHENNAI SM</v>
      </c>
    </row>
    <row r="1279" spans="1:23">
      <c r="A1279" s="39" t="s">
        <v>6517</v>
      </c>
      <c r="B1279" s="41">
        <v>44708</v>
      </c>
      <c r="C1279" s="39" t="s">
        <v>2121</v>
      </c>
      <c r="D1279" s="39" t="s">
        <v>1761</v>
      </c>
      <c r="E1279" s="39" t="s">
        <v>4197</v>
      </c>
      <c r="F1279" s="39" t="s">
        <v>4198</v>
      </c>
      <c r="G1279" s="39" t="s">
        <v>3741</v>
      </c>
      <c r="H1279" s="39" t="s">
        <v>4199</v>
      </c>
      <c r="I1279" s="39" t="s">
        <v>3742</v>
      </c>
      <c r="J1279" s="42">
        <v>12</v>
      </c>
      <c r="K1279" s="43">
        <v>7830.09</v>
      </c>
      <c r="L1279" s="43">
        <v>8769.69</v>
      </c>
      <c r="M1279" s="43">
        <v>652.5</v>
      </c>
      <c r="N1279" s="39" t="s">
        <v>3743</v>
      </c>
      <c r="O1279" s="39" t="s">
        <v>4195</v>
      </c>
      <c r="P1279" s="39" t="s">
        <v>2121</v>
      </c>
      <c r="Q1279" s="37">
        <v>12</v>
      </c>
      <c r="R1279" s="38" t="s">
        <v>38</v>
      </c>
      <c r="S1279" s="36" t="s">
        <v>3744</v>
      </c>
      <c r="T1279" s="36" t="s">
        <v>4014</v>
      </c>
      <c r="U1279" s="22" t="str">
        <f>IFERROR(VLOOKUP(C1279,Mapping!B:H,5,0),"RBM to inform")</f>
        <v>BANGALORE</v>
      </c>
      <c r="V1279" s="22" t="str">
        <f>IFERROR(VLOOKUP(C1279,Mapping!B:H,6,0),"RBM to inform")</f>
        <v>BANGALORE ABM</v>
      </c>
      <c r="W1279" s="22" t="str">
        <f>IFERROR(VLOOKUP(C1279,Mapping!B:H,7,0),"RBM to inform")</f>
        <v>CHENNAI SM</v>
      </c>
    </row>
    <row r="1280" spans="1:23">
      <c r="A1280" s="39" t="s">
        <v>6517</v>
      </c>
      <c r="B1280" s="41">
        <v>44708</v>
      </c>
      <c r="C1280" s="39" t="s">
        <v>2121</v>
      </c>
      <c r="D1280" s="39" t="s">
        <v>1761</v>
      </c>
      <c r="E1280" s="39" t="s">
        <v>4135</v>
      </c>
      <c r="F1280" s="39" t="s">
        <v>4136</v>
      </c>
      <c r="G1280" s="39" t="s">
        <v>3741</v>
      </c>
      <c r="H1280" s="39" t="s">
        <v>4193</v>
      </c>
      <c r="I1280" s="39" t="s">
        <v>3742</v>
      </c>
      <c r="J1280" s="42">
        <v>10</v>
      </c>
      <c r="K1280" s="43">
        <v>3265.74</v>
      </c>
      <c r="L1280" s="43">
        <v>3657.62</v>
      </c>
      <c r="M1280" s="43">
        <v>326.57</v>
      </c>
      <c r="N1280" s="39" t="s">
        <v>3743</v>
      </c>
      <c r="O1280" s="39" t="s">
        <v>4195</v>
      </c>
      <c r="P1280" s="39" t="s">
        <v>2121</v>
      </c>
      <c r="Q1280" s="37">
        <v>10</v>
      </c>
      <c r="R1280" s="38" t="s">
        <v>38</v>
      </c>
      <c r="S1280" s="36" t="s">
        <v>3744</v>
      </c>
      <c r="T1280" s="36" t="s">
        <v>4014</v>
      </c>
      <c r="U1280" s="22" t="str">
        <f>IFERROR(VLOOKUP(C1280,Mapping!B:H,5,0),"RBM to inform")</f>
        <v>BANGALORE</v>
      </c>
      <c r="V1280" s="22" t="str">
        <f>IFERROR(VLOOKUP(C1280,Mapping!B:H,6,0),"RBM to inform")</f>
        <v>BANGALORE ABM</v>
      </c>
      <c r="W1280" s="22" t="str">
        <f>IFERROR(VLOOKUP(C1280,Mapping!B:H,7,0),"RBM to inform")</f>
        <v>CHENNAI SM</v>
      </c>
    </row>
    <row r="1281" spans="1:23">
      <c r="A1281" s="39" t="s">
        <v>6517</v>
      </c>
      <c r="B1281" s="41">
        <v>44708</v>
      </c>
      <c r="C1281" s="39" t="s">
        <v>2121</v>
      </c>
      <c r="D1281" s="39" t="s">
        <v>1761</v>
      </c>
      <c r="E1281" s="39" t="s">
        <v>4188</v>
      </c>
      <c r="F1281" s="39" t="s">
        <v>4189</v>
      </c>
      <c r="G1281" s="39" t="s">
        <v>3741</v>
      </c>
      <c r="H1281" s="39" t="s">
        <v>4190</v>
      </c>
      <c r="I1281" s="39" t="s">
        <v>3742</v>
      </c>
      <c r="J1281" s="42">
        <v>5</v>
      </c>
      <c r="K1281" s="43">
        <v>6525.07</v>
      </c>
      <c r="L1281" s="43">
        <v>7308.07</v>
      </c>
      <c r="M1281" s="43">
        <v>1305</v>
      </c>
      <c r="N1281" s="39" t="s">
        <v>3743</v>
      </c>
      <c r="O1281" s="39" t="s">
        <v>4195</v>
      </c>
      <c r="P1281" s="39" t="s">
        <v>2121</v>
      </c>
      <c r="Q1281" s="37">
        <v>5</v>
      </c>
      <c r="R1281" s="38" t="s">
        <v>38</v>
      </c>
      <c r="S1281" s="36" t="s">
        <v>3744</v>
      </c>
      <c r="T1281" s="36" t="s">
        <v>4014</v>
      </c>
      <c r="U1281" s="22" t="str">
        <f>IFERROR(VLOOKUP(C1281,Mapping!B:H,5,0),"RBM to inform")</f>
        <v>BANGALORE</v>
      </c>
      <c r="V1281" s="22" t="str">
        <f>IFERROR(VLOOKUP(C1281,Mapping!B:H,6,0),"RBM to inform")</f>
        <v>BANGALORE ABM</v>
      </c>
      <c r="W1281" s="22" t="str">
        <f>IFERROR(VLOOKUP(C1281,Mapping!B:H,7,0),"RBM to inform")</f>
        <v>CHENNAI SM</v>
      </c>
    </row>
    <row r="1282" spans="1:23">
      <c r="A1282" s="39" t="s">
        <v>6690</v>
      </c>
      <c r="B1282" s="41">
        <v>44709</v>
      </c>
      <c r="C1282" s="39" t="s">
        <v>3639</v>
      </c>
      <c r="D1282" s="39" t="s">
        <v>3485</v>
      </c>
      <c r="E1282" s="39" t="s">
        <v>4197</v>
      </c>
      <c r="F1282" s="39" t="s">
        <v>4198</v>
      </c>
      <c r="G1282" s="39" t="s">
        <v>3741</v>
      </c>
      <c r="H1282" s="39" t="s">
        <v>4199</v>
      </c>
      <c r="I1282" s="39" t="s">
        <v>3742</v>
      </c>
      <c r="J1282" s="42">
        <v>50</v>
      </c>
      <c r="K1282" s="43">
        <v>32625</v>
      </c>
      <c r="L1282" s="43">
        <v>36540</v>
      </c>
      <c r="M1282" s="43">
        <v>652.5</v>
      </c>
      <c r="N1282" s="39" t="s">
        <v>3743</v>
      </c>
      <c r="O1282" s="39" t="s">
        <v>4195</v>
      </c>
      <c r="P1282" s="39" t="s">
        <v>3639</v>
      </c>
      <c r="Q1282" s="37">
        <v>50</v>
      </c>
      <c r="R1282" s="38" t="s">
        <v>38</v>
      </c>
      <c r="S1282" s="36" t="s">
        <v>3744</v>
      </c>
      <c r="T1282" s="36" t="s">
        <v>4014</v>
      </c>
      <c r="U1282" s="22" t="str">
        <f>IFERROR(VLOOKUP(C1282,Mapping!B:H,5,0),"RBM to inform")</f>
        <v>BANGALORE</v>
      </c>
      <c r="V1282" s="22" t="str">
        <f>IFERROR(VLOOKUP(C1282,Mapping!B:H,6,0),"RBM to inform")</f>
        <v>BANGALORE ABM</v>
      </c>
      <c r="W1282" s="22" t="str">
        <f>IFERROR(VLOOKUP(C1282,Mapping!B:H,7,0),"RBM to inform")</f>
        <v>CHENNAI SM</v>
      </c>
    </row>
    <row r="1283" spans="1:23">
      <c r="A1283" s="39" t="s">
        <v>6690</v>
      </c>
      <c r="B1283" s="41">
        <v>44709</v>
      </c>
      <c r="C1283" s="39" t="s">
        <v>3639</v>
      </c>
      <c r="D1283" s="39" t="s">
        <v>3485</v>
      </c>
      <c r="E1283" s="39" t="s">
        <v>4183</v>
      </c>
      <c r="F1283" s="39" t="s">
        <v>4184</v>
      </c>
      <c r="G1283" s="39" t="s">
        <v>3741</v>
      </c>
      <c r="H1283" s="39" t="s">
        <v>4185</v>
      </c>
      <c r="I1283" s="39" t="s">
        <v>3742</v>
      </c>
      <c r="J1283" s="42">
        <v>10</v>
      </c>
      <c r="K1283" s="43">
        <v>13050</v>
      </c>
      <c r="L1283" s="43">
        <v>14616</v>
      </c>
      <c r="M1283" s="43">
        <v>1305</v>
      </c>
      <c r="N1283" s="39" t="s">
        <v>3743</v>
      </c>
      <c r="O1283" s="39" t="s">
        <v>4195</v>
      </c>
      <c r="P1283" s="39" t="s">
        <v>3639</v>
      </c>
      <c r="Q1283" s="37">
        <v>10</v>
      </c>
      <c r="R1283" s="38" t="s">
        <v>38</v>
      </c>
      <c r="S1283" s="36" t="s">
        <v>3744</v>
      </c>
      <c r="T1283" s="36" t="s">
        <v>4014</v>
      </c>
      <c r="U1283" s="22" t="str">
        <f>IFERROR(VLOOKUP(C1283,Mapping!B:H,5,0),"RBM to inform")</f>
        <v>BANGALORE</v>
      </c>
      <c r="V1283" s="22" t="str">
        <f>IFERROR(VLOOKUP(C1283,Mapping!B:H,6,0),"RBM to inform")</f>
        <v>BANGALORE ABM</v>
      </c>
      <c r="W1283" s="22" t="str">
        <f>IFERROR(VLOOKUP(C1283,Mapping!B:H,7,0),"RBM to inform")</f>
        <v>CHENNAI SM</v>
      </c>
    </row>
    <row r="1284" spans="1:23">
      <c r="A1284" s="39" t="s">
        <v>6690</v>
      </c>
      <c r="B1284" s="41">
        <v>44709</v>
      </c>
      <c r="C1284" s="39" t="s">
        <v>3639</v>
      </c>
      <c r="D1284" s="39" t="s">
        <v>3485</v>
      </c>
      <c r="E1284" s="39" t="s">
        <v>4188</v>
      </c>
      <c r="F1284" s="39" t="s">
        <v>4189</v>
      </c>
      <c r="G1284" s="39" t="s">
        <v>3741</v>
      </c>
      <c r="H1284" s="39" t="s">
        <v>4190</v>
      </c>
      <c r="I1284" s="39" t="s">
        <v>3742</v>
      </c>
      <c r="J1284" s="42">
        <v>10</v>
      </c>
      <c r="K1284" s="43">
        <v>13050</v>
      </c>
      <c r="L1284" s="43">
        <v>14616</v>
      </c>
      <c r="M1284" s="43">
        <v>1305</v>
      </c>
      <c r="N1284" s="39" t="s">
        <v>3743</v>
      </c>
      <c r="O1284" s="39" t="s">
        <v>4195</v>
      </c>
      <c r="P1284" s="39" t="s">
        <v>3639</v>
      </c>
      <c r="Q1284" s="37">
        <v>10</v>
      </c>
      <c r="R1284" s="38" t="s">
        <v>38</v>
      </c>
      <c r="S1284" s="36" t="s">
        <v>3744</v>
      </c>
      <c r="T1284" s="36" t="s">
        <v>4014</v>
      </c>
      <c r="U1284" s="22" t="str">
        <f>IFERROR(VLOOKUP(C1284,Mapping!B:H,5,0),"RBM to inform")</f>
        <v>BANGALORE</v>
      </c>
      <c r="V1284" s="22" t="str">
        <f>IFERROR(VLOOKUP(C1284,Mapping!B:H,6,0),"RBM to inform")</f>
        <v>BANGALORE ABM</v>
      </c>
      <c r="W1284" s="22" t="str">
        <f>IFERROR(VLOOKUP(C1284,Mapping!B:H,7,0),"RBM to inform")</f>
        <v>CHENNAI SM</v>
      </c>
    </row>
    <row r="1285" spans="1:23">
      <c r="A1285" s="39" t="s">
        <v>6691</v>
      </c>
      <c r="B1285" s="41">
        <v>44709</v>
      </c>
      <c r="C1285" s="39" t="s">
        <v>2099</v>
      </c>
      <c r="D1285" s="39" t="s">
        <v>43</v>
      </c>
      <c r="E1285" s="39" t="s">
        <v>4197</v>
      </c>
      <c r="F1285" s="39" t="s">
        <v>4198</v>
      </c>
      <c r="G1285" s="39" t="s">
        <v>3741</v>
      </c>
      <c r="H1285" s="39" t="s">
        <v>4199</v>
      </c>
      <c r="I1285" s="39" t="s">
        <v>3742</v>
      </c>
      <c r="J1285" s="42">
        <v>18</v>
      </c>
      <c r="K1285" s="43">
        <v>11745.04</v>
      </c>
      <c r="L1285" s="43">
        <v>13154.44</v>
      </c>
      <c r="M1285" s="43">
        <v>652.5</v>
      </c>
      <c r="N1285" s="39" t="s">
        <v>3743</v>
      </c>
      <c r="O1285" s="39" t="s">
        <v>4195</v>
      </c>
      <c r="P1285" s="39" t="s">
        <v>2099</v>
      </c>
      <c r="Q1285" s="37">
        <v>18</v>
      </c>
      <c r="R1285" s="38" t="s">
        <v>38</v>
      </c>
      <c r="S1285" s="36" t="s">
        <v>3744</v>
      </c>
      <c r="T1285" s="36" t="s">
        <v>4014</v>
      </c>
      <c r="U1285" s="22" t="str">
        <f>IFERROR(VLOOKUP(C1285,Mapping!B:H,5,0),"RBM to inform")</f>
        <v>BANGALORE</v>
      </c>
      <c r="V1285" s="22" t="str">
        <f>IFERROR(VLOOKUP(C1285,Mapping!B:H,6,0),"RBM to inform")</f>
        <v>BANGALORE ABM</v>
      </c>
      <c r="W1285" s="22" t="str">
        <f>IFERROR(VLOOKUP(C1285,Mapping!B:H,7,0),"RBM to inform")</f>
        <v>CHENNAI SM</v>
      </c>
    </row>
    <row r="1286" spans="1:23">
      <c r="A1286" s="39" t="s">
        <v>6691</v>
      </c>
      <c r="B1286" s="41">
        <v>44709</v>
      </c>
      <c r="C1286" s="39" t="s">
        <v>2099</v>
      </c>
      <c r="D1286" s="39" t="s">
        <v>43</v>
      </c>
      <c r="E1286" s="39" t="s">
        <v>4183</v>
      </c>
      <c r="F1286" s="39" t="s">
        <v>4184</v>
      </c>
      <c r="G1286" s="39" t="s">
        <v>3741</v>
      </c>
      <c r="H1286" s="39" t="s">
        <v>4185</v>
      </c>
      <c r="I1286" s="39" t="s">
        <v>3742</v>
      </c>
      <c r="J1286" s="42">
        <v>5</v>
      </c>
      <c r="K1286" s="43">
        <v>6525.02</v>
      </c>
      <c r="L1286" s="43">
        <v>7308.02</v>
      </c>
      <c r="M1286" s="43">
        <v>1305</v>
      </c>
      <c r="N1286" s="39" t="s">
        <v>3743</v>
      </c>
      <c r="O1286" s="39" t="s">
        <v>4195</v>
      </c>
      <c r="P1286" s="39" t="s">
        <v>2099</v>
      </c>
      <c r="Q1286" s="37">
        <v>5</v>
      </c>
      <c r="R1286" s="38" t="s">
        <v>38</v>
      </c>
      <c r="S1286" s="36" t="s">
        <v>3744</v>
      </c>
      <c r="T1286" s="36" t="s">
        <v>4014</v>
      </c>
      <c r="U1286" s="22" t="str">
        <f>IFERROR(VLOOKUP(C1286,Mapping!B:H,5,0),"RBM to inform")</f>
        <v>BANGALORE</v>
      </c>
      <c r="V1286" s="22" t="str">
        <f>IFERROR(VLOOKUP(C1286,Mapping!B:H,6,0),"RBM to inform")</f>
        <v>BANGALORE ABM</v>
      </c>
      <c r="W1286" s="22" t="str">
        <f>IFERROR(VLOOKUP(C1286,Mapping!B:H,7,0),"RBM to inform")</f>
        <v>CHENNAI SM</v>
      </c>
    </row>
    <row r="1287" spans="1:23">
      <c r="A1287" s="39" t="s">
        <v>6692</v>
      </c>
      <c r="B1287" s="41">
        <v>44709</v>
      </c>
      <c r="C1287" s="39" t="s">
        <v>2082</v>
      </c>
      <c r="D1287" s="39" t="s">
        <v>343</v>
      </c>
      <c r="E1287" s="39" t="s">
        <v>4188</v>
      </c>
      <c r="F1287" s="39" t="s">
        <v>4189</v>
      </c>
      <c r="G1287" s="39" t="s">
        <v>3741</v>
      </c>
      <c r="H1287" s="39" t="s">
        <v>4190</v>
      </c>
      <c r="I1287" s="39" t="s">
        <v>3742</v>
      </c>
      <c r="J1287" s="42">
        <v>10</v>
      </c>
      <c r="K1287" s="43">
        <v>13050.14</v>
      </c>
      <c r="L1287" s="43">
        <v>14616.14</v>
      </c>
      <c r="M1287" s="43">
        <v>1305</v>
      </c>
      <c r="N1287" s="39" t="s">
        <v>3743</v>
      </c>
      <c r="O1287" s="39" t="s">
        <v>4195</v>
      </c>
      <c r="P1287" s="39" t="s">
        <v>2082</v>
      </c>
      <c r="Q1287" s="37">
        <v>10</v>
      </c>
      <c r="R1287" s="38" t="s">
        <v>38</v>
      </c>
      <c r="S1287" s="36" t="s">
        <v>3744</v>
      </c>
      <c r="T1287" s="36" t="s">
        <v>4014</v>
      </c>
      <c r="U1287" s="22" t="str">
        <f>IFERROR(VLOOKUP(C1287,Mapping!B:H,5,0),"RBM to inform")</f>
        <v>BANGALORE</v>
      </c>
      <c r="V1287" s="22" t="str">
        <f>IFERROR(VLOOKUP(C1287,Mapping!B:H,6,0),"RBM to inform")</f>
        <v>BANGALORE ABM</v>
      </c>
      <c r="W1287" s="22" t="str">
        <f>IFERROR(VLOOKUP(C1287,Mapping!B:H,7,0),"RBM to inform")</f>
        <v>CHENNAI SM</v>
      </c>
    </row>
    <row r="1288" spans="1:23">
      <c r="A1288" s="39" t="s">
        <v>6693</v>
      </c>
      <c r="B1288" s="41">
        <v>44709</v>
      </c>
      <c r="C1288" s="39" t="s">
        <v>2082</v>
      </c>
      <c r="D1288" s="39" t="s">
        <v>343</v>
      </c>
      <c r="E1288" s="39" t="s">
        <v>4197</v>
      </c>
      <c r="F1288" s="39" t="s">
        <v>4198</v>
      </c>
      <c r="G1288" s="39" t="s">
        <v>3741</v>
      </c>
      <c r="H1288" s="39" t="s">
        <v>4199</v>
      </c>
      <c r="I1288" s="39" t="s">
        <v>3742</v>
      </c>
      <c r="J1288" s="42">
        <v>80</v>
      </c>
      <c r="K1288" s="43">
        <v>52200.21</v>
      </c>
      <c r="L1288" s="43">
        <v>58464.21</v>
      </c>
      <c r="M1288" s="43">
        <v>652.5</v>
      </c>
      <c r="N1288" s="39" t="s">
        <v>3743</v>
      </c>
      <c r="O1288" s="39" t="s">
        <v>4195</v>
      </c>
      <c r="P1288" s="39" t="s">
        <v>2082</v>
      </c>
      <c r="Q1288" s="37">
        <v>80</v>
      </c>
      <c r="R1288" s="38" t="s">
        <v>38</v>
      </c>
      <c r="S1288" s="36" t="s">
        <v>3744</v>
      </c>
      <c r="T1288" s="36" t="s">
        <v>4014</v>
      </c>
      <c r="U1288" s="22" t="str">
        <f>IFERROR(VLOOKUP(C1288,Mapping!B:H,5,0),"RBM to inform")</f>
        <v>BANGALORE</v>
      </c>
      <c r="V1288" s="22" t="str">
        <f>IFERROR(VLOOKUP(C1288,Mapping!B:H,6,0),"RBM to inform")</f>
        <v>BANGALORE ABM</v>
      </c>
      <c r="W1288" s="22" t="str">
        <f>IFERROR(VLOOKUP(C1288,Mapping!B:H,7,0),"RBM to inform")</f>
        <v>CHENNAI SM</v>
      </c>
    </row>
    <row r="1289" spans="1:23">
      <c r="A1289" s="39" t="s">
        <v>6693</v>
      </c>
      <c r="B1289" s="41">
        <v>44709</v>
      </c>
      <c r="C1289" s="39" t="s">
        <v>2082</v>
      </c>
      <c r="D1289" s="39" t="s">
        <v>343</v>
      </c>
      <c r="E1289" s="39" t="s">
        <v>4135</v>
      </c>
      <c r="F1289" s="39" t="s">
        <v>4136</v>
      </c>
      <c r="G1289" s="39" t="s">
        <v>3741</v>
      </c>
      <c r="H1289" s="39" t="s">
        <v>4193</v>
      </c>
      <c r="I1289" s="39" t="s">
        <v>3742</v>
      </c>
      <c r="J1289" s="42">
        <v>25</v>
      </c>
      <c r="K1289" s="43">
        <v>8164.28</v>
      </c>
      <c r="L1289" s="43">
        <v>9144</v>
      </c>
      <c r="M1289" s="43">
        <v>326.57</v>
      </c>
      <c r="N1289" s="39" t="s">
        <v>3743</v>
      </c>
      <c r="O1289" s="39" t="s">
        <v>4195</v>
      </c>
      <c r="P1289" s="39" t="s">
        <v>2082</v>
      </c>
      <c r="Q1289" s="37">
        <v>25</v>
      </c>
      <c r="R1289" s="38" t="s">
        <v>38</v>
      </c>
      <c r="S1289" s="36" t="s">
        <v>3744</v>
      </c>
      <c r="T1289" s="36" t="s">
        <v>4014</v>
      </c>
      <c r="U1289" s="22" t="str">
        <f>IFERROR(VLOOKUP(C1289,Mapping!B:H,5,0),"RBM to inform")</f>
        <v>BANGALORE</v>
      </c>
      <c r="V1289" s="22" t="str">
        <f>IFERROR(VLOOKUP(C1289,Mapping!B:H,6,0),"RBM to inform")</f>
        <v>BANGALORE ABM</v>
      </c>
      <c r="W1289" s="22" t="str">
        <f>IFERROR(VLOOKUP(C1289,Mapping!B:H,7,0),"RBM to inform")</f>
        <v>CHENNAI SM</v>
      </c>
    </row>
    <row r="1290" spans="1:23">
      <c r="A1290" s="39" t="s">
        <v>6693</v>
      </c>
      <c r="B1290" s="41">
        <v>44709</v>
      </c>
      <c r="C1290" s="39" t="s">
        <v>2082</v>
      </c>
      <c r="D1290" s="39" t="s">
        <v>343</v>
      </c>
      <c r="E1290" s="39" t="s">
        <v>4188</v>
      </c>
      <c r="F1290" s="39" t="s">
        <v>4189</v>
      </c>
      <c r="G1290" s="39" t="s">
        <v>3741</v>
      </c>
      <c r="H1290" s="39" t="s">
        <v>4190</v>
      </c>
      <c r="I1290" s="39" t="s">
        <v>3742</v>
      </c>
      <c r="J1290" s="42">
        <v>15</v>
      </c>
      <c r="K1290" s="43">
        <v>19575.080000000002</v>
      </c>
      <c r="L1290" s="43">
        <v>21924.080000000002</v>
      </c>
      <c r="M1290" s="43">
        <v>1305</v>
      </c>
      <c r="N1290" s="39" t="s">
        <v>3743</v>
      </c>
      <c r="O1290" s="39" t="s">
        <v>4195</v>
      </c>
      <c r="P1290" s="39" t="s">
        <v>2082</v>
      </c>
      <c r="Q1290" s="37">
        <v>15</v>
      </c>
      <c r="R1290" s="38" t="s">
        <v>38</v>
      </c>
      <c r="S1290" s="36" t="s">
        <v>3744</v>
      </c>
      <c r="T1290" s="36" t="s">
        <v>4014</v>
      </c>
      <c r="U1290" s="22" t="str">
        <f>IFERROR(VLOOKUP(C1290,Mapping!B:H,5,0),"RBM to inform")</f>
        <v>BANGALORE</v>
      </c>
      <c r="V1290" s="22" t="str">
        <f>IFERROR(VLOOKUP(C1290,Mapping!B:H,6,0),"RBM to inform")</f>
        <v>BANGALORE ABM</v>
      </c>
      <c r="W1290" s="22" t="str">
        <f>IFERROR(VLOOKUP(C1290,Mapping!B:H,7,0),"RBM to inform")</f>
        <v>CHENNAI SM</v>
      </c>
    </row>
    <row r="1291" spans="1:23">
      <c r="A1291" s="39" t="s">
        <v>6694</v>
      </c>
      <c r="B1291" s="41">
        <v>44709</v>
      </c>
      <c r="C1291" s="39" t="s">
        <v>2096</v>
      </c>
      <c r="D1291" s="39" t="s">
        <v>279</v>
      </c>
      <c r="E1291" s="39" t="s">
        <v>4183</v>
      </c>
      <c r="F1291" s="39" t="s">
        <v>4184</v>
      </c>
      <c r="G1291" s="39" t="s">
        <v>3741</v>
      </c>
      <c r="H1291" s="39" t="s">
        <v>4185</v>
      </c>
      <c r="I1291" s="39" t="s">
        <v>3742</v>
      </c>
      <c r="J1291" s="42">
        <v>5</v>
      </c>
      <c r="K1291" s="43">
        <v>6525.17</v>
      </c>
      <c r="L1291" s="43">
        <v>7308.17</v>
      </c>
      <c r="M1291" s="43">
        <v>1305</v>
      </c>
      <c r="N1291" s="39" t="s">
        <v>3743</v>
      </c>
      <c r="O1291" s="39" t="s">
        <v>4195</v>
      </c>
      <c r="P1291" s="39" t="s">
        <v>2096</v>
      </c>
      <c r="Q1291" s="37">
        <v>5</v>
      </c>
      <c r="R1291" s="38" t="s">
        <v>38</v>
      </c>
      <c r="S1291" s="36" t="s">
        <v>3744</v>
      </c>
      <c r="T1291" s="36" t="s">
        <v>4014</v>
      </c>
      <c r="U1291" s="22" t="str">
        <f>IFERROR(VLOOKUP(C1291,Mapping!B:H,5,0),"RBM to inform")</f>
        <v>BANGALORE</v>
      </c>
      <c r="V1291" s="22" t="str">
        <f>IFERROR(VLOOKUP(C1291,Mapping!B:H,6,0),"RBM to inform")</f>
        <v>BANGALORE ABM</v>
      </c>
      <c r="W1291" s="22" t="str">
        <f>IFERROR(VLOOKUP(C1291,Mapping!B:H,7,0),"RBM to inform")</f>
        <v>CHENNAI SM</v>
      </c>
    </row>
    <row r="1292" spans="1:23">
      <c r="A1292" s="39" t="s">
        <v>6694</v>
      </c>
      <c r="B1292" s="41">
        <v>44709</v>
      </c>
      <c r="C1292" s="39" t="s">
        <v>2096</v>
      </c>
      <c r="D1292" s="39" t="s">
        <v>279</v>
      </c>
      <c r="E1292" s="39" t="s">
        <v>4135</v>
      </c>
      <c r="F1292" s="39" t="s">
        <v>4136</v>
      </c>
      <c r="G1292" s="39" t="s">
        <v>3741</v>
      </c>
      <c r="H1292" s="39" t="s">
        <v>4193</v>
      </c>
      <c r="I1292" s="39" t="s">
        <v>3742</v>
      </c>
      <c r="J1292" s="42">
        <v>10</v>
      </c>
      <c r="K1292" s="43">
        <v>3265.78</v>
      </c>
      <c r="L1292" s="43">
        <v>3657.66</v>
      </c>
      <c r="M1292" s="43">
        <v>326.57</v>
      </c>
      <c r="N1292" s="39" t="s">
        <v>3743</v>
      </c>
      <c r="O1292" s="39" t="s">
        <v>4195</v>
      </c>
      <c r="P1292" s="39" t="s">
        <v>2096</v>
      </c>
      <c r="Q1292" s="37">
        <v>10</v>
      </c>
      <c r="R1292" s="38" t="s">
        <v>38</v>
      </c>
      <c r="S1292" s="36" t="s">
        <v>3744</v>
      </c>
      <c r="T1292" s="36" t="s">
        <v>4014</v>
      </c>
      <c r="U1292" s="22" t="str">
        <f>IFERROR(VLOOKUP(C1292,Mapping!B:H,5,0),"RBM to inform")</f>
        <v>BANGALORE</v>
      </c>
      <c r="V1292" s="22" t="str">
        <f>IFERROR(VLOOKUP(C1292,Mapping!B:H,6,0),"RBM to inform")</f>
        <v>BANGALORE ABM</v>
      </c>
      <c r="W1292" s="22" t="str">
        <f>IFERROR(VLOOKUP(C1292,Mapping!B:H,7,0),"RBM to inform")</f>
        <v>CHENNAI SM</v>
      </c>
    </row>
    <row r="1293" spans="1:23">
      <c r="A1293" s="39" t="s">
        <v>6694</v>
      </c>
      <c r="B1293" s="41">
        <v>44709</v>
      </c>
      <c r="C1293" s="39" t="s">
        <v>2096</v>
      </c>
      <c r="D1293" s="39" t="s">
        <v>279</v>
      </c>
      <c r="E1293" s="39" t="s">
        <v>4188</v>
      </c>
      <c r="F1293" s="39" t="s">
        <v>4189</v>
      </c>
      <c r="G1293" s="39" t="s">
        <v>3741</v>
      </c>
      <c r="H1293" s="39" t="s">
        <v>4190</v>
      </c>
      <c r="I1293" s="39" t="s">
        <v>3742</v>
      </c>
      <c r="J1293" s="42">
        <v>5</v>
      </c>
      <c r="K1293" s="43">
        <v>6525.17</v>
      </c>
      <c r="L1293" s="43">
        <v>7308.17</v>
      </c>
      <c r="M1293" s="43">
        <v>1305</v>
      </c>
      <c r="N1293" s="39" t="s">
        <v>3743</v>
      </c>
      <c r="O1293" s="39" t="s">
        <v>4195</v>
      </c>
      <c r="P1293" s="39" t="s">
        <v>2096</v>
      </c>
      <c r="Q1293" s="37">
        <v>5</v>
      </c>
      <c r="R1293" s="38" t="s">
        <v>38</v>
      </c>
      <c r="S1293" s="36" t="s">
        <v>3744</v>
      </c>
      <c r="T1293" s="36" t="s">
        <v>4014</v>
      </c>
      <c r="U1293" s="22" t="str">
        <f>IFERROR(VLOOKUP(C1293,Mapping!B:H,5,0),"RBM to inform")</f>
        <v>BANGALORE</v>
      </c>
      <c r="V1293" s="22" t="str">
        <f>IFERROR(VLOOKUP(C1293,Mapping!B:H,6,0),"RBM to inform")</f>
        <v>BANGALORE ABM</v>
      </c>
      <c r="W1293" s="22" t="str">
        <f>IFERROR(VLOOKUP(C1293,Mapping!B:H,7,0),"RBM to inform")</f>
        <v>CHENNAI SM</v>
      </c>
    </row>
    <row r="1294" spans="1:23">
      <c r="A1294" s="39" t="s">
        <v>6695</v>
      </c>
      <c r="B1294" s="41">
        <v>44709</v>
      </c>
      <c r="C1294" s="39" t="s">
        <v>3959</v>
      </c>
      <c r="D1294" s="39" t="s">
        <v>3960</v>
      </c>
      <c r="E1294" s="39" t="s">
        <v>4197</v>
      </c>
      <c r="F1294" s="39" t="s">
        <v>4198</v>
      </c>
      <c r="G1294" s="39" t="s">
        <v>3741</v>
      </c>
      <c r="H1294" s="39" t="s">
        <v>4199</v>
      </c>
      <c r="I1294" s="39" t="s">
        <v>3742</v>
      </c>
      <c r="J1294" s="42">
        <v>5</v>
      </c>
      <c r="K1294" s="43">
        <v>3262.52</v>
      </c>
      <c r="L1294" s="43">
        <v>3654.02</v>
      </c>
      <c r="M1294" s="43">
        <v>652.5</v>
      </c>
      <c r="N1294" s="39" t="s">
        <v>3743</v>
      </c>
      <c r="O1294" s="39" t="s">
        <v>4195</v>
      </c>
      <c r="P1294" s="39" t="s">
        <v>3959</v>
      </c>
      <c r="Q1294" s="37">
        <v>5</v>
      </c>
      <c r="R1294" s="38" t="s">
        <v>38</v>
      </c>
      <c r="S1294" s="36" t="s">
        <v>3744</v>
      </c>
      <c r="T1294" s="36" t="s">
        <v>4014</v>
      </c>
      <c r="U1294" s="22" t="str">
        <f>IFERROR(VLOOKUP(C1294,Mapping!B:H,5,0),"RBM to inform")</f>
        <v>BANGALORE</v>
      </c>
      <c r="V1294" s="22" t="str">
        <f>IFERROR(VLOOKUP(C1294,Mapping!B:H,6,0),"RBM to inform")</f>
        <v>BANGALORE ABM</v>
      </c>
      <c r="W1294" s="22" t="str">
        <f>IFERROR(VLOOKUP(C1294,Mapping!B:H,7,0),"RBM to inform")</f>
        <v>CHENNAI SM</v>
      </c>
    </row>
    <row r="1295" spans="1:23">
      <c r="A1295" s="39" t="s">
        <v>6696</v>
      </c>
      <c r="B1295" s="41">
        <v>44709</v>
      </c>
      <c r="C1295" s="39" t="s">
        <v>2086</v>
      </c>
      <c r="D1295" s="39" t="s">
        <v>611</v>
      </c>
      <c r="E1295" s="39" t="s">
        <v>4183</v>
      </c>
      <c r="F1295" s="39" t="s">
        <v>4184</v>
      </c>
      <c r="G1295" s="39" t="s">
        <v>3741</v>
      </c>
      <c r="H1295" s="39" t="s">
        <v>4185</v>
      </c>
      <c r="I1295" s="39" t="s">
        <v>3742</v>
      </c>
      <c r="J1295" s="42">
        <v>5</v>
      </c>
      <c r="K1295" s="43">
        <v>6524.94</v>
      </c>
      <c r="L1295" s="43">
        <v>7307.94</v>
      </c>
      <c r="M1295" s="43">
        <v>1305</v>
      </c>
      <c r="N1295" s="39" t="s">
        <v>3743</v>
      </c>
      <c r="O1295" s="39" t="s">
        <v>4195</v>
      </c>
      <c r="P1295" s="39" t="s">
        <v>2086</v>
      </c>
      <c r="Q1295" s="37">
        <v>5</v>
      </c>
      <c r="R1295" s="38" t="s">
        <v>38</v>
      </c>
      <c r="S1295" s="36" t="s">
        <v>3744</v>
      </c>
      <c r="T1295" s="36" t="s">
        <v>4014</v>
      </c>
      <c r="U1295" s="22" t="str">
        <f>IFERROR(VLOOKUP(C1295,Mapping!B:H,5,0),"RBM to inform")</f>
        <v>BANGALORE</v>
      </c>
      <c r="V1295" s="22" t="str">
        <f>IFERROR(VLOOKUP(C1295,Mapping!B:H,6,0),"RBM to inform")</f>
        <v>BANGALORE ABM</v>
      </c>
      <c r="W1295" s="22" t="str">
        <f>IFERROR(VLOOKUP(C1295,Mapping!B:H,7,0),"RBM to inform")</f>
        <v>CHENNAI SM</v>
      </c>
    </row>
    <row r="1296" spans="1:23">
      <c r="A1296" s="39" t="s">
        <v>6696</v>
      </c>
      <c r="B1296" s="41">
        <v>44709</v>
      </c>
      <c r="C1296" s="39" t="s">
        <v>2086</v>
      </c>
      <c r="D1296" s="39" t="s">
        <v>611</v>
      </c>
      <c r="E1296" s="39" t="s">
        <v>4135</v>
      </c>
      <c r="F1296" s="39" t="s">
        <v>4136</v>
      </c>
      <c r="G1296" s="39" t="s">
        <v>3741</v>
      </c>
      <c r="H1296" s="39" t="s">
        <v>4193</v>
      </c>
      <c r="I1296" s="39" t="s">
        <v>3742</v>
      </c>
      <c r="J1296" s="42">
        <v>10</v>
      </c>
      <c r="K1296" s="43">
        <v>3265.67</v>
      </c>
      <c r="L1296" s="43">
        <v>3657.55</v>
      </c>
      <c r="M1296" s="43">
        <v>326.57</v>
      </c>
      <c r="N1296" s="39" t="s">
        <v>3743</v>
      </c>
      <c r="O1296" s="39" t="s">
        <v>4195</v>
      </c>
      <c r="P1296" s="39" t="s">
        <v>2086</v>
      </c>
      <c r="Q1296" s="37">
        <v>10</v>
      </c>
      <c r="R1296" s="38" t="s">
        <v>38</v>
      </c>
      <c r="S1296" s="36" t="s">
        <v>3744</v>
      </c>
      <c r="T1296" s="36" t="s">
        <v>4014</v>
      </c>
      <c r="U1296" s="22" t="str">
        <f>IFERROR(VLOOKUP(C1296,Mapping!B:H,5,0),"RBM to inform")</f>
        <v>BANGALORE</v>
      </c>
      <c r="V1296" s="22" t="str">
        <f>IFERROR(VLOOKUP(C1296,Mapping!B:H,6,0),"RBM to inform")</f>
        <v>BANGALORE ABM</v>
      </c>
      <c r="W1296" s="22" t="str">
        <f>IFERROR(VLOOKUP(C1296,Mapping!B:H,7,0),"RBM to inform")</f>
        <v>CHENNAI SM</v>
      </c>
    </row>
    <row r="1297" spans="1:23">
      <c r="A1297" s="39" t="s">
        <v>6696</v>
      </c>
      <c r="B1297" s="41">
        <v>44709</v>
      </c>
      <c r="C1297" s="39" t="s">
        <v>2086</v>
      </c>
      <c r="D1297" s="39" t="s">
        <v>611</v>
      </c>
      <c r="E1297" s="39" t="s">
        <v>4188</v>
      </c>
      <c r="F1297" s="39" t="s">
        <v>4189</v>
      </c>
      <c r="G1297" s="39" t="s">
        <v>3741</v>
      </c>
      <c r="H1297" s="39" t="s">
        <v>4190</v>
      </c>
      <c r="I1297" s="39" t="s">
        <v>3742</v>
      </c>
      <c r="J1297" s="42">
        <v>7</v>
      </c>
      <c r="K1297" s="43">
        <v>9134.92</v>
      </c>
      <c r="L1297" s="43">
        <v>10231.120000000001</v>
      </c>
      <c r="M1297" s="43">
        <v>1305</v>
      </c>
      <c r="N1297" s="39" t="s">
        <v>3743</v>
      </c>
      <c r="O1297" s="39" t="s">
        <v>4195</v>
      </c>
      <c r="P1297" s="39" t="s">
        <v>2086</v>
      </c>
      <c r="Q1297" s="37">
        <v>7</v>
      </c>
      <c r="R1297" s="38" t="s">
        <v>38</v>
      </c>
      <c r="S1297" s="36" t="s">
        <v>3744</v>
      </c>
      <c r="T1297" s="36" t="s">
        <v>4014</v>
      </c>
      <c r="U1297" s="22" t="str">
        <f>IFERROR(VLOOKUP(C1297,Mapping!B:H,5,0),"RBM to inform")</f>
        <v>BANGALORE</v>
      </c>
      <c r="V1297" s="22" t="str">
        <f>IFERROR(VLOOKUP(C1297,Mapping!B:H,6,0),"RBM to inform")</f>
        <v>BANGALORE ABM</v>
      </c>
      <c r="W1297" s="22" t="str">
        <f>IFERROR(VLOOKUP(C1297,Mapping!B:H,7,0),"RBM to inform")</f>
        <v>CHENNAI SM</v>
      </c>
    </row>
    <row r="1298" spans="1:23">
      <c r="A1298" s="39" t="s">
        <v>6805</v>
      </c>
      <c r="B1298" s="41">
        <v>44709</v>
      </c>
      <c r="C1298" s="39" t="s">
        <v>3629</v>
      </c>
      <c r="D1298" s="39" t="s">
        <v>3453</v>
      </c>
      <c r="E1298" s="39" t="s">
        <v>4135</v>
      </c>
      <c r="F1298" s="39" t="s">
        <v>4136</v>
      </c>
      <c r="G1298" s="39" t="s">
        <v>3741</v>
      </c>
      <c r="H1298" s="39" t="s">
        <v>4193</v>
      </c>
      <c r="I1298" s="39" t="s">
        <v>3742</v>
      </c>
      <c r="J1298" s="42">
        <v>10</v>
      </c>
      <c r="K1298" s="43">
        <v>3266.12</v>
      </c>
      <c r="L1298" s="43">
        <v>3658</v>
      </c>
      <c r="M1298" s="43">
        <v>326.57</v>
      </c>
      <c r="N1298" s="39" t="s">
        <v>3743</v>
      </c>
      <c r="O1298" s="39" t="s">
        <v>4195</v>
      </c>
      <c r="P1298" s="39" t="s">
        <v>3629</v>
      </c>
      <c r="Q1298" s="37">
        <v>10</v>
      </c>
      <c r="R1298" s="38" t="s">
        <v>38</v>
      </c>
      <c r="S1298" s="36" t="s">
        <v>3744</v>
      </c>
      <c r="T1298" s="36" t="s">
        <v>4014</v>
      </c>
      <c r="U1298" s="22" t="str">
        <f>IFERROR(VLOOKUP(C1298,Mapping!B:H,5,0),"RBM to inform")</f>
        <v>BANGALORE</v>
      </c>
      <c r="V1298" s="22" t="str">
        <f>IFERROR(VLOOKUP(C1298,Mapping!B:H,6,0),"RBM to inform")</f>
        <v>BANGALORE ABM</v>
      </c>
      <c r="W1298" s="22" t="str">
        <f>IFERROR(VLOOKUP(C1298,Mapping!B:H,7,0),"RBM to inform")</f>
        <v>CHENNAI SM</v>
      </c>
    </row>
    <row r="1299" spans="1:23">
      <c r="A1299" s="39" t="s">
        <v>6806</v>
      </c>
      <c r="B1299" s="41">
        <v>44709</v>
      </c>
      <c r="C1299" s="39" t="s">
        <v>2082</v>
      </c>
      <c r="D1299" s="39" t="s">
        <v>343</v>
      </c>
      <c r="E1299" s="39" t="s">
        <v>4135</v>
      </c>
      <c r="F1299" s="39" t="s">
        <v>4136</v>
      </c>
      <c r="G1299" s="39" t="s">
        <v>3741</v>
      </c>
      <c r="H1299" s="39" t="s">
        <v>4193</v>
      </c>
      <c r="I1299" s="39" t="s">
        <v>3742</v>
      </c>
      <c r="J1299" s="42">
        <v>25</v>
      </c>
      <c r="K1299" s="43">
        <v>8164.28</v>
      </c>
      <c r="L1299" s="43">
        <v>9144</v>
      </c>
      <c r="M1299" s="43">
        <v>326.57</v>
      </c>
      <c r="N1299" s="39" t="s">
        <v>3743</v>
      </c>
      <c r="O1299" s="39" t="s">
        <v>4195</v>
      </c>
      <c r="P1299" s="39" t="s">
        <v>2082</v>
      </c>
      <c r="Q1299" s="37">
        <v>25</v>
      </c>
      <c r="R1299" s="38" t="s">
        <v>38</v>
      </c>
      <c r="S1299" s="36" t="s">
        <v>3744</v>
      </c>
      <c r="T1299" s="36" t="s">
        <v>4014</v>
      </c>
      <c r="U1299" s="22" t="str">
        <f>IFERROR(VLOOKUP(C1299,Mapping!B:H,5,0),"RBM to inform")</f>
        <v>BANGALORE</v>
      </c>
      <c r="V1299" s="22" t="str">
        <f>IFERROR(VLOOKUP(C1299,Mapping!B:H,6,0),"RBM to inform")</f>
        <v>BANGALORE ABM</v>
      </c>
      <c r="W1299" s="22" t="str">
        <f>IFERROR(VLOOKUP(C1299,Mapping!B:H,7,0),"RBM to inform")</f>
        <v>CHENNAI SM</v>
      </c>
    </row>
    <row r="1300" spans="1:23">
      <c r="A1300" s="39" t="s">
        <v>6912</v>
      </c>
      <c r="B1300" s="41">
        <v>44711</v>
      </c>
      <c r="C1300" s="39" t="s">
        <v>2116</v>
      </c>
      <c r="D1300" s="39" t="s">
        <v>390</v>
      </c>
      <c r="E1300" s="39" t="s">
        <v>4188</v>
      </c>
      <c r="F1300" s="39" t="s">
        <v>4189</v>
      </c>
      <c r="G1300" s="39" t="s">
        <v>3741</v>
      </c>
      <c r="H1300" s="39" t="s">
        <v>4190</v>
      </c>
      <c r="I1300" s="39" t="s">
        <v>3742</v>
      </c>
      <c r="J1300" s="42">
        <v>30</v>
      </c>
      <c r="K1300" s="43">
        <v>39149.919999999998</v>
      </c>
      <c r="L1300" s="43">
        <v>43847.92</v>
      </c>
      <c r="M1300" s="43">
        <v>1305</v>
      </c>
      <c r="N1300" s="39" t="s">
        <v>3743</v>
      </c>
      <c r="O1300" s="39" t="s">
        <v>4195</v>
      </c>
      <c r="P1300" s="39" t="s">
        <v>2116</v>
      </c>
      <c r="Q1300" s="37">
        <v>30</v>
      </c>
      <c r="R1300" s="38" t="s">
        <v>38</v>
      </c>
      <c r="S1300" s="36" t="s">
        <v>3744</v>
      </c>
      <c r="T1300" s="36" t="s">
        <v>4014</v>
      </c>
      <c r="U1300" s="22" t="str">
        <f>IFERROR(VLOOKUP(C1300,Mapping!B:H,5,0),"RBM to inform")</f>
        <v>BANGALORE</v>
      </c>
      <c r="V1300" s="22" t="str">
        <f>IFERROR(VLOOKUP(C1300,Mapping!B:H,6,0),"RBM to inform")</f>
        <v>BANGALORE ABM</v>
      </c>
      <c r="W1300" s="22" t="str">
        <f>IFERROR(VLOOKUP(C1300,Mapping!B:H,7,0),"RBM to inform")</f>
        <v>CHENNAI SM</v>
      </c>
    </row>
    <row r="1301" spans="1:23">
      <c r="A1301" s="39" t="s">
        <v>6913</v>
      </c>
      <c r="B1301" s="41">
        <v>44711</v>
      </c>
      <c r="C1301" s="39" t="s">
        <v>2080</v>
      </c>
      <c r="D1301" s="39" t="s">
        <v>1651</v>
      </c>
      <c r="E1301" s="39" t="s">
        <v>4197</v>
      </c>
      <c r="F1301" s="39" t="s">
        <v>4198</v>
      </c>
      <c r="G1301" s="39" t="s">
        <v>3741</v>
      </c>
      <c r="H1301" s="39" t="s">
        <v>4199</v>
      </c>
      <c r="I1301" s="39" t="s">
        <v>3742</v>
      </c>
      <c r="J1301" s="42">
        <v>40</v>
      </c>
      <c r="K1301" s="43">
        <v>26100</v>
      </c>
      <c r="L1301" s="43">
        <v>29232</v>
      </c>
      <c r="M1301" s="43">
        <v>652.5</v>
      </c>
      <c r="N1301" s="39" t="s">
        <v>3743</v>
      </c>
      <c r="O1301" s="39" t="s">
        <v>4195</v>
      </c>
      <c r="P1301" s="39" t="s">
        <v>2080</v>
      </c>
      <c r="Q1301" s="37">
        <v>40</v>
      </c>
      <c r="R1301" s="38" t="s">
        <v>38</v>
      </c>
      <c r="S1301" s="36" t="s">
        <v>3744</v>
      </c>
      <c r="T1301" s="36" t="s">
        <v>4014</v>
      </c>
      <c r="U1301" s="22" t="str">
        <f>IFERROR(VLOOKUP(C1301,Mapping!B:H,5,0),"RBM to inform")</f>
        <v>BANGALORE</v>
      </c>
      <c r="V1301" s="22" t="str">
        <f>IFERROR(VLOOKUP(C1301,Mapping!B:H,6,0),"RBM to inform")</f>
        <v>BANGALORE ABM</v>
      </c>
      <c r="W1301" s="22" t="str">
        <f>IFERROR(VLOOKUP(C1301,Mapping!B:H,7,0),"RBM to inform")</f>
        <v>CHENNAI SM</v>
      </c>
    </row>
    <row r="1302" spans="1:23">
      <c r="A1302" s="39" t="s">
        <v>6913</v>
      </c>
      <c r="B1302" s="41">
        <v>44711</v>
      </c>
      <c r="C1302" s="39" t="s">
        <v>2080</v>
      </c>
      <c r="D1302" s="39" t="s">
        <v>1651</v>
      </c>
      <c r="E1302" s="39" t="s">
        <v>4183</v>
      </c>
      <c r="F1302" s="39" t="s">
        <v>4184</v>
      </c>
      <c r="G1302" s="39" t="s">
        <v>3741</v>
      </c>
      <c r="H1302" s="39" t="s">
        <v>4185</v>
      </c>
      <c r="I1302" s="39" t="s">
        <v>3742</v>
      </c>
      <c r="J1302" s="42">
        <v>10</v>
      </c>
      <c r="K1302" s="43">
        <v>13050</v>
      </c>
      <c r="L1302" s="43">
        <v>14616</v>
      </c>
      <c r="M1302" s="43">
        <v>1305</v>
      </c>
      <c r="N1302" s="39" t="s">
        <v>3743</v>
      </c>
      <c r="O1302" s="39" t="s">
        <v>4195</v>
      </c>
      <c r="P1302" s="39" t="s">
        <v>2080</v>
      </c>
      <c r="Q1302" s="37">
        <v>10</v>
      </c>
      <c r="R1302" s="38" t="s">
        <v>38</v>
      </c>
      <c r="S1302" s="36" t="s">
        <v>3744</v>
      </c>
      <c r="T1302" s="36" t="s">
        <v>4014</v>
      </c>
      <c r="U1302" s="22" t="str">
        <f>IFERROR(VLOOKUP(C1302,Mapping!B:H,5,0),"RBM to inform")</f>
        <v>BANGALORE</v>
      </c>
      <c r="V1302" s="22" t="str">
        <f>IFERROR(VLOOKUP(C1302,Mapping!B:H,6,0),"RBM to inform")</f>
        <v>BANGALORE ABM</v>
      </c>
      <c r="W1302" s="22" t="str">
        <f>IFERROR(VLOOKUP(C1302,Mapping!B:H,7,0),"RBM to inform")</f>
        <v>CHENNAI SM</v>
      </c>
    </row>
    <row r="1303" spans="1:23">
      <c r="A1303" s="39" t="s">
        <v>6913</v>
      </c>
      <c r="B1303" s="41">
        <v>44711</v>
      </c>
      <c r="C1303" s="39" t="s">
        <v>2080</v>
      </c>
      <c r="D1303" s="39" t="s">
        <v>1651</v>
      </c>
      <c r="E1303" s="39" t="s">
        <v>4188</v>
      </c>
      <c r="F1303" s="39" t="s">
        <v>4189</v>
      </c>
      <c r="G1303" s="39" t="s">
        <v>3741</v>
      </c>
      <c r="H1303" s="39" t="s">
        <v>4190</v>
      </c>
      <c r="I1303" s="39" t="s">
        <v>3742</v>
      </c>
      <c r="J1303" s="42">
        <v>10</v>
      </c>
      <c r="K1303" s="43">
        <v>13050</v>
      </c>
      <c r="L1303" s="43">
        <v>14616</v>
      </c>
      <c r="M1303" s="43">
        <v>1305</v>
      </c>
      <c r="N1303" s="39" t="s">
        <v>3743</v>
      </c>
      <c r="O1303" s="39" t="s">
        <v>4195</v>
      </c>
      <c r="P1303" s="39" t="s">
        <v>2080</v>
      </c>
      <c r="Q1303" s="37">
        <v>10</v>
      </c>
      <c r="R1303" s="38" t="s">
        <v>38</v>
      </c>
      <c r="S1303" s="36" t="s">
        <v>3744</v>
      </c>
      <c r="T1303" s="36" t="s">
        <v>4014</v>
      </c>
      <c r="U1303" s="22" t="str">
        <f>IFERROR(VLOOKUP(C1303,Mapping!B:H,5,0),"RBM to inform")</f>
        <v>BANGALORE</v>
      </c>
      <c r="V1303" s="22" t="str">
        <f>IFERROR(VLOOKUP(C1303,Mapping!B:H,6,0),"RBM to inform")</f>
        <v>BANGALORE ABM</v>
      </c>
      <c r="W1303" s="22" t="str">
        <f>IFERROR(VLOOKUP(C1303,Mapping!B:H,7,0),"RBM to inform")</f>
        <v>CHENNAI SM</v>
      </c>
    </row>
    <row r="1304" spans="1:23">
      <c r="A1304" s="39" t="s">
        <v>4729</v>
      </c>
      <c r="B1304" s="41">
        <v>44688</v>
      </c>
      <c r="C1304" s="39" t="s">
        <v>2126</v>
      </c>
      <c r="D1304" s="39" t="s">
        <v>775</v>
      </c>
      <c r="E1304" s="39" t="s">
        <v>4135</v>
      </c>
      <c r="F1304" s="39" t="s">
        <v>4136</v>
      </c>
      <c r="G1304" s="39" t="s">
        <v>3741</v>
      </c>
      <c r="H1304" s="39" t="s">
        <v>4730</v>
      </c>
      <c r="I1304" s="39" t="s">
        <v>3742</v>
      </c>
      <c r="J1304" s="42">
        <v>15</v>
      </c>
      <c r="K1304" s="43">
        <v>4893.7700000000004</v>
      </c>
      <c r="L1304" s="43">
        <v>5481.03</v>
      </c>
      <c r="M1304" s="43">
        <v>326.25</v>
      </c>
      <c r="N1304" s="39" t="s">
        <v>3743</v>
      </c>
      <c r="O1304" s="39" t="s">
        <v>4731</v>
      </c>
      <c r="P1304" s="39" t="s">
        <v>2126</v>
      </c>
      <c r="Q1304" s="37">
        <v>15</v>
      </c>
      <c r="R1304" s="38" t="s">
        <v>4732</v>
      </c>
      <c r="S1304" s="36" t="s">
        <v>3744</v>
      </c>
      <c r="T1304" s="36" t="s">
        <v>4014</v>
      </c>
      <c r="U1304" s="22" t="str">
        <f>IFERROR(VLOOKUP(C1304,Mapping!B:H,5,0),"RBM to inform")</f>
        <v>BHUBANESWAR</v>
      </c>
      <c r="V1304" s="22" t="str">
        <f>IFERROR(VLOOKUP(C1304,Mapping!B:H,6,0),"RBM to inform")</f>
        <v>KOLKATA ABM</v>
      </c>
      <c r="W1304" s="22" t="str">
        <f>IFERROR(VLOOKUP(C1304,Mapping!B:H,7,0),"RBM to inform")</f>
        <v>KOLKATA SM</v>
      </c>
    </row>
    <row r="1305" spans="1:23">
      <c r="A1305" s="39" t="s">
        <v>5504</v>
      </c>
      <c r="B1305" s="41">
        <v>44697</v>
      </c>
      <c r="C1305" s="39" t="s">
        <v>3870</v>
      </c>
      <c r="D1305" s="39" t="s">
        <v>3871</v>
      </c>
      <c r="E1305" s="39" t="s">
        <v>4188</v>
      </c>
      <c r="F1305" s="39" t="s">
        <v>4189</v>
      </c>
      <c r="G1305" s="39" t="s">
        <v>3741</v>
      </c>
      <c r="H1305" s="39" t="s">
        <v>4293</v>
      </c>
      <c r="I1305" s="39" t="s">
        <v>3742</v>
      </c>
      <c r="J1305" s="42">
        <v>4</v>
      </c>
      <c r="K1305" s="43">
        <v>5220.12</v>
      </c>
      <c r="L1305" s="43">
        <v>5846.52</v>
      </c>
      <c r="M1305" s="43">
        <v>1305</v>
      </c>
      <c r="N1305" s="39" t="s">
        <v>3743</v>
      </c>
      <c r="O1305" s="39" t="s">
        <v>4731</v>
      </c>
      <c r="P1305" s="39" t="s">
        <v>3870</v>
      </c>
      <c r="Q1305" s="37">
        <v>4</v>
      </c>
      <c r="R1305" s="38" t="s">
        <v>4732</v>
      </c>
      <c r="S1305" s="36" t="s">
        <v>3744</v>
      </c>
      <c r="T1305" s="36" t="s">
        <v>4014</v>
      </c>
      <c r="U1305" s="22" t="str">
        <f>IFERROR(VLOOKUP(C1305,Mapping!B:H,5,0),"RBM to inform")</f>
        <v>BHUBANESWAR</v>
      </c>
      <c r="V1305" s="22" t="str">
        <f>IFERROR(VLOOKUP(C1305,Mapping!B:H,6,0),"RBM to inform")</f>
        <v>KOLKATA ABM</v>
      </c>
      <c r="W1305" s="22" t="str">
        <f>IFERROR(VLOOKUP(C1305,Mapping!B:H,7,0),"RBM to inform")</f>
        <v>KOLKATA SM</v>
      </c>
    </row>
    <row r="1306" spans="1:23">
      <c r="A1306" s="39" t="s">
        <v>5504</v>
      </c>
      <c r="B1306" s="41">
        <v>44697</v>
      </c>
      <c r="C1306" s="39" t="s">
        <v>3870</v>
      </c>
      <c r="D1306" s="39" t="s">
        <v>3871</v>
      </c>
      <c r="E1306" s="39" t="s">
        <v>4183</v>
      </c>
      <c r="F1306" s="39" t="s">
        <v>4184</v>
      </c>
      <c r="G1306" s="39" t="s">
        <v>3741</v>
      </c>
      <c r="H1306" s="39" t="s">
        <v>4288</v>
      </c>
      <c r="I1306" s="39" t="s">
        <v>3742</v>
      </c>
      <c r="J1306" s="42">
        <v>10</v>
      </c>
      <c r="K1306" s="43">
        <v>13050.29</v>
      </c>
      <c r="L1306" s="43">
        <v>14616.29</v>
      </c>
      <c r="M1306" s="43">
        <v>1305</v>
      </c>
      <c r="N1306" s="39" t="s">
        <v>3743</v>
      </c>
      <c r="O1306" s="39" t="s">
        <v>4731</v>
      </c>
      <c r="P1306" s="39" t="s">
        <v>3870</v>
      </c>
      <c r="Q1306" s="37">
        <v>10</v>
      </c>
      <c r="R1306" s="38" t="s">
        <v>4732</v>
      </c>
      <c r="S1306" s="36" t="s">
        <v>3744</v>
      </c>
      <c r="T1306" s="36" t="s">
        <v>4014</v>
      </c>
      <c r="U1306" s="22" t="str">
        <f>IFERROR(VLOOKUP(C1306,Mapping!B:H,5,0),"RBM to inform")</f>
        <v>BHUBANESWAR</v>
      </c>
      <c r="V1306" s="22" t="str">
        <f>IFERROR(VLOOKUP(C1306,Mapping!B:H,6,0),"RBM to inform")</f>
        <v>KOLKATA ABM</v>
      </c>
      <c r="W1306" s="22" t="str">
        <f>IFERROR(VLOOKUP(C1306,Mapping!B:H,7,0),"RBM to inform")</f>
        <v>KOLKATA SM</v>
      </c>
    </row>
    <row r="1307" spans="1:23">
      <c r="A1307" s="39" t="s">
        <v>5505</v>
      </c>
      <c r="B1307" s="41">
        <v>44697</v>
      </c>
      <c r="C1307" s="39" t="s">
        <v>2701</v>
      </c>
      <c r="D1307" s="39" t="s">
        <v>772</v>
      </c>
      <c r="E1307" s="39" t="s">
        <v>4197</v>
      </c>
      <c r="F1307" s="39" t="s">
        <v>4198</v>
      </c>
      <c r="G1307" s="39" t="s">
        <v>3741</v>
      </c>
      <c r="H1307" s="39" t="s">
        <v>4281</v>
      </c>
      <c r="I1307" s="39" t="s">
        <v>3742</v>
      </c>
      <c r="J1307" s="42">
        <v>5</v>
      </c>
      <c r="K1307" s="43">
        <v>3262.5</v>
      </c>
      <c r="L1307" s="43">
        <v>3654</v>
      </c>
      <c r="M1307" s="43">
        <v>652.5</v>
      </c>
      <c r="N1307" s="39" t="s">
        <v>3743</v>
      </c>
      <c r="O1307" s="39" t="s">
        <v>4731</v>
      </c>
      <c r="P1307" s="39" t="s">
        <v>2701</v>
      </c>
      <c r="Q1307" s="37">
        <v>5</v>
      </c>
      <c r="R1307" s="38" t="s">
        <v>4732</v>
      </c>
      <c r="S1307" s="36" t="s">
        <v>3744</v>
      </c>
      <c r="T1307" s="36" t="s">
        <v>4014</v>
      </c>
      <c r="U1307" s="22" t="str">
        <f>IFERROR(VLOOKUP(C1307,Mapping!B:H,5,0),"RBM to inform")</f>
        <v>BHUBANESWAR</v>
      </c>
      <c r="V1307" s="22" t="str">
        <f>IFERROR(VLOOKUP(C1307,Mapping!B:H,6,0),"RBM to inform")</f>
        <v>KOLKATA ABM</v>
      </c>
      <c r="W1307" s="22" t="str">
        <f>IFERROR(VLOOKUP(C1307,Mapping!B:H,7,0),"RBM to inform")</f>
        <v>KOLKATA SM</v>
      </c>
    </row>
    <row r="1308" spans="1:23">
      <c r="A1308" s="39" t="s">
        <v>5698</v>
      </c>
      <c r="B1308" s="41">
        <v>44699</v>
      </c>
      <c r="C1308" s="39" t="s">
        <v>2127</v>
      </c>
      <c r="D1308" s="39" t="s">
        <v>175</v>
      </c>
      <c r="E1308" s="39" t="s">
        <v>4197</v>
      </c>
      <c r="F1308" s="39" t="s">
        <v>4198</v>
      </c>
      <c r="G1308" s="39" t="s">
        <v>3741</v>
      </c>
      <c r="H1308" s="39" t="s">
        <v>4281</v>
      </c>
      <c r="I1308" s="39" t="s">
        <v>3742</v>
      </c>
      <c r="J1308" s="42">
        <v>3</v>
      </c>
      <c r="K1308" s="43">
        <v>1957.49</v>
      </c>
      <c r="L1308" s="43">
        <v>2192.39</v>
      </c>
      <c r="M1308" s="43">
        <v>652.5</v>
      </c>
      <c r="N1308" s="39" t="s">
        <v>3743</v>
      </c>
      <c r="O1308" s="39" t="s">
        <v>4731</v>
      </c>
      <c r="P1308" s="39" t="s">
        <v>2127</v>
      </c>
      <c r="Q1308" s="37">
        <v>3</v>
      </c>
      <c r="R1308" s="38" t="s">
        <v>4732</v>
      </c>
      <c r="S1308" s="36" t="s">
        <v>3744</v>
      </c>
      <c r="T1308" s="36" t="s">
        <v>4014</v>
      </c>
      <c r="U1308" s="22" t="str">
        <f>IFERROR(VLOOKUP(C1308,Mapping!B:H,5,0),"RBM to inform")</f>
        <v>BHUBANESWAR</v>
      </c>
      <c r="V1308" s="22" t="str">
        <f>IFERROR(VLOOKUP(C1308,Mapping!B:H,6,0),"RBM to inform")</f>
        <v>KOLKATA ABM</v>
      </c>
      <c r="W1308" s="22" t="str">
        <f>IFERROR(VLOOKUP(C1308,Mapping!B:H,7,0),"RBM to inform")</f>
        <v>KOLKATA SM</v>
      </c>
    </row>
    <row r="1309" spans="1:23">
      <c r="A1309" s="39" t="s">
        <v>6125</v>
      </c>
      <c r="B1309" s="41">
        <v>44705</v>
      </c>
      <c r="C1309" s="39" t="s">
        <v>2126</v>
      </c>
      <c r="D1309" s="39" t="s">
        <v>775</v>
      </c>
      <c r="E1309" s="39" t="s">
        <v>4188</v>
      </c>
      <c r="F1309" s="39" t="s">
        <v>4189</v>
      </c>
      <c r="G1309" s="39" t="s">
        <v>3741</v>
      </c>
      <c r="H1309" s="39" t="s">
        <v>4293</v>
      </c>
      <c r="I1309" s="39" t="s">
        <v>3742</v>
      </c>
      <c r="J1309" s="42">
        <v>4</v>
      </c>
      <c r="K1309" s="43">
        <v>5220.1099999999997</v>
      </c>
      <c r="L1309" s="43">
        <v>5846.51</v>
      </c>
      <c r="M1309" s="43">
        <v>1305</v>
      </c>
      <c r="N1309" s="39" t="s">
        <v>3743</v>
      </c>
      <c r="O1309" s="39" t="s">
        <v>4731</v>
      </c>
      <c r="P1309" s="39" t="s">
        <v>2126</v>
      </c>
      <c r="Q1309" s="37">
        <v>4</v>
      </c>
      <c r="R1309" s="38" t="s">
        <v>4732</v>
      </c>
      <c r="S1309" s="36" t="s">
        <v>3744</v>
      </c>
      <c r="T1309" s="36" t="s">
        <v>4014</v>
      </c>
      <c r="U1309" s="22" t="str">
        <f>IFERROR(VLOOKUP(C1309,Mapping!B:H,5,0),"RBM to inform")</f>
        <v>BHUBANESWAR</v>
      </c>
      <c r="V1309" s="22" t="str">
        <f>IFERROR(VLOOKUP(C1309,Mapping!B:H,6,0),"RBM to inform")</f>
        <v>KOLKATA ABM</v>
      </c>
      <c r="W1309" s="22" t="str">
        <f>IFERROR(VLOOKUP(C1309,Mapping!B:H,7,0),"RBM to inform")</f>
        <v>KOLKATA SM</v>
      </c>
    </row>
    <row r="1310" spans="1:23">
      <c r="A1310" s="39" t="s">
        <v>6125</v>
      </c>
      <c r="B1310" s="41">
        <v>44705</v>
      </c>
      <c r="C1310" s="39" t="s">
        <v>2126</v>
      </c>
      <c r="D1310" s="39" t="s">
        <v>775</v>
      </c>
      <c r="E1310" s="39" t="s">
        <v>4183</v>
      </c>
      <c r="F1310" s="39" t="s">
        <v>4184</v>
      </c>
      <c r="G1310" s="39" t="s">
        <v>3741</v>
      </c>
      <c r="H1310" s="39" t="s">
        <v>4288</v>
      </c>
      <c r="I1310" s="39" t="s">
        <v>3742</v>
      </c>
      <c r="J1310" s="42">
        <v>10</v>
      </c>
      <c r="K1310" s="43">
        <v>13050.28</v>
      </c>
      <c r="L1310" s="43">
        <v>14616.28</v>
      </c>
      <c r="M1310" s="43">
        <v>1305</v>
      </c>
      <c r="N1310" s="39" t="s">
        <v>3743</v>
      </c>
      <c r="O1310" s="39" t="s">
        <v>4731</v>
      </c>
      <c r="P1310" s="39" t="s">
        <v>2126</v>
      </c>
      <c r="Q1310" s="37">
        <v>10</v>
      </c>
      <c r="R1310" s="38" t="s">
        <v>4732</v>
      </c>
      <c r="S1310" s="36" t="s">
        <v>3744</v>
      </c>
      <c r="T1310" s="36" t="s">
        <v>4014</v>
      </c>
      <c r="U1310" s="22" t="str">
        <f>IFERROR(VLOOKUP(C1310,Mapping!B:H,5,0),"RBM to inform")</f>
        <v>BHUBANESWAR</v>
      </c>
      <c r="V1310" s="22" t="str">
        <f>IFERROR(VLOOKUP(C1310,Mapping!B:H,6,0),"RBM to inform")</f>
        <v>KOLKATA ABM</v>
      </c>
      <c r="W1310" s="22" t="str">
        <f>IFERROR(VLOOKUP(C1310,Mapping!B:H,7,0),"RBM to inform")</f>
        <v>KOLKATA SM</v>
      </c>
    </row>
    <row r="1311" spans="1:23">
      <c r="A1311" s="39" t="s">
        <v>6228</v>
      </c>
      <c r="B1311" s="41">
        <v>44706</v>
      </c>
      <c r="C1311" s="39" t="s">
        <v>2699</v>
      </c>
      <c r="D1311" s="39" t="s">
        <v>1533</v>
      </c>
      <c r="E1311" s="39" t="s">
        <v>4188</v>
      </c>
      <c r="F1311" s="39" t="s">
        <v>4189</v>
      </c>
      <c r="G1311" s="39" t="s">
        <v>3741</v>
      </c>
      <c r="H1311" s="39" t="s">
        <v>4293</v>
      </c>
      <c r="I1311" s="39" t="s">
        <v>3742</v>
      </c>
      <c r="J1311" s="42">
        <v>4</v>
      </c>
      <c r="K1311" s="43">
        <v>5220.04</v>
      </c>
      <c r="L1311" s="43">
        <v>5846.44</v>
      </c>
      <c r="M1311" s="43">
        <v>1305</v>
      </c>
      <c r="N1311" s="39" t="s">
        <v>3743</v>
      </c>
      <c r="O1311" s="39" t="s">
        <v>4731</v>
      </c>
      <c r="P1311" s="39" t="s">
        <v>2699</v>
      </c>
      <c r="Q1311" s="37">
        <v>4</v>
      </c>
      <c r="R1311" s="38" t="s">
        <v>4732</v>
      </c>
      <c r="S1311" s="36" t="s">
        <v>3744</v>
      </c>
      <c r="T1311" s="36" t="s">
        <v>4014</v>
      </c>
      <c r="U1311" s="22" t="str">
        <f>IFERROR(VLOOKUP(C1311,Mapping!B:H,5,0),"RBM to inform")</f>
        <v>BHUBANESWAR</v>
      </c>
      <c r="V1311" s="22" t="str">
        <f>IFERROR(VLOOKUP(C1311,Mapping!B:H,6,0),"RBM to inform")</f>
        <v>KOLKATA ABM</v>
      </c>
      <c r="W1311" s="22" t="str">
        <f>IFERROR(VLOOKUP(C1311,Mapping!B:H,7,0),"RBM to inform")</f>
        <v>KOLKATA SM</v>
      </c>
    </row>
    <row r="1312" spans="1:23">
      <c r="A1312" s="39" t="s">
        <v>6229</v>
      </c>
      <c r="B1312" s="41">
        <v>44706</v>
      </c>
      <c r="C1312" s="39" t="s">
        <v>2129</v>
      </c>
      <c r="D1312" s="39" t="s">
        <v>757</v>
      </c>
      <c r="E1312" s="39" t="s">
        <v>4183</v>
      </c>
      <c r="F1312" s="39" t="s">
        <v>4184</v>
      </c>
      <c r="G1312" s="39" t="s">
        <v>3741</v>
      </c>
      <c r="H1312" s="39" t="s">
        <v>4288</v>
      </c>
      <c r="I1312" s="39" t="s">
        <v>3742</v>
      </c>
      <c r="J1312" s="42">
        <v>3</v>
      </c>
      <c r="K1312" s="43">
        <v>3915</v>
      </c>
      <c r="L1312" s="43">
        <v>4384.8</v>
      </c>
      <c r="M1312" s="43">
        <v>1305</v>
      </c>
      <c r="N1312" s="39" t="s">
        <v>3743</v>
      </c>
      <c r="O1312" s="39" t="s">
        <v>4731</v>
      </c>
      <c r="P1312" s="39" t="s">
        <v>2129</v>
      </c>
      <c r="Q1312" s="37">
        <v>3</v>
      </c>
      <c r="R1312" s="38" t="s">
        <v>4732</v>
      </c>
      <c r="S1312" s="36" t="s">
        <v>3744</v>
      </c>
      <c r="T1312" s="36" t="s">
        <v>4014</v>
      </c>
      <c r="U1312" s="22" t="str">
        <f>IFERROR(VLOOKUP(C1312,Mapping!B:H,5,0),"RBM to inform")</f>
        <v>BHUBANESWAR</v>
      </c>
      <c r="V1312" s="22" t="str">
        <f>IFERROR(VLOOKUP(C1312,Mapping!B:H,6,0),"RBM to inform")</f>
        <v>KOLKATA ABM</v>
      </c>
      <c r="W1312" s="22" t="str">
        <f>IFERROR(VLOOKUP(C1312,Mapping!B:H,7,0),"RBM to inform")</f>
        <v>KOLKATA SM</v>
      </c>
    </row>
    <row r="1313" spans="1:23">
      <c r="A1313" s="39" t="s">
        <v>6603</v>
      </c>
      <c r="B1313" s="41">
        <v>44708</v>
      </c>
      <c r="C1313" s="39" t="s">
        <v>2701</v>
      </c>
      <c r="D1313" s="39" t="s">
        <v>772</v>
      </c>
      <c r="E1313" s="39" t="s">
        <v>4197</v>
      </c>
      <c r="F1313" s="39" t="s">
        <v>4198</v>
      </c>
      <c r="G1313" s="39" t="s">
        <v>3741</v>
      </c>
      <c r="H1313" s="39" t="s">
        <v>4281</v>
      </c>
      <c r="I1313" s="39" t="s">
        <v>3742</v>
      </c>
      <c r="J1313" s="42">
        <v>3</v>
      </c>
      <c r="K1313" s="43">
        <v>1957.34</v>
      </c>
      <c r="L1313" s="43">
        <v>2192.2399999999998</v>
      </c>
      <c r="M1313" s="43">
        <v>652.5</v>
      </c>
      <c r="N1313" s="39" t="s">
        <v>3743</v>
      </c>
      <c r="O1313" s="39" t="s">
        <v>4731</v>
      </c>
      <c r="P1313" s="39" t="s">
        <v>2701</v>
      </c>
      <c r="Q1313" s="37">
        <v>3</v>
      </c>
      <c r="R1313" s="38" t="s">
        <v>4732</v>
      </c>
      <c r="S1313" s="36" t="s">
        <v>3744</v>
      </c>
      <c r="T1313" s="36" t="s">
        <v>4014</v>
      </c>
      <c r="U1313" s="22" t="str">
        <f>IFERROR(VLOOKUP(C1313,Mapping!B:H,5,0),"RBM to inform")</f>
        <v>BHUBANESWAR</v>
      </c>
      <c r="V1313" s="22" t="str">
        <f>IFERROR(VLOOKUP(C1313,Mapping!B:H,6,0),"RBM to inform")</f>
        <v>KOLKATA ABM</v>
      </c>
      <c r="W1313" s="22" t="str">
        <f>IFERROR(VLOOKUP(C1313,Mapping!B:H,7,0),"RBM to inform")</f>
        <v>KOLKATA SM</v>
      </c>
    </row>
    <row r="1314" spans="1:23">
      <c r="A1314" s="39" t="s">
        <v>6807</v>
      </c>
      <c r="B1314" s="41">
        <v>44709</v>
      </c>
      <c r="C1314" s="39" t="s">
        <v>2703</v>
      </c>
      <c r="D1314" s="39" t="s">
        <v>367</v>
      </c>
      <c r="E1314" s="39" t="s">
        <v>4188</v>
      </c>
      <c r="F1314" s="39" t="s">
        <v>4189</v>
      </c>
      <c r="G1314" s="39" t="s">
        <v>3741</v>
      </c>
      <c r="H1314" s="39" t="s">
        <v>4293</v>
      </c>
      <c r="I1314" s="39" t="s">
        <v>3742</v>
      </c>
      <c r="J1314" s="42">
        <v>2</v>
      </c>
      <c r="K1314" s="43">
        <v>2610</v>
      </c>
      <c r="L1314" s="43">
        <v>2923.2</v>
      </c>
      <c r="M1314" s="43">
        <v>1305</v>
      </c>
      <c r="N1314" s="39" t="s">
        <v>3743</v>
      </c>
      <c r="O1314" s="39" t="s">
        <v>4731</v>
      </c>
      <c r="P1314" s="39" t="s">
        <v>2703</v>
      </c>
      <c r="Q1314" s="37">
        <v>2</v>
      </c>
      <c r="R1314" s="38" t="s">
        <v>4732</v>
      </c>
      <c r="S1314" s="36" t="s">
        <v>3744</v>
      </c>
      <c r="T1314" s="36" t="s">
        <v>4014</v>
      </c>
      <c r="U1314" s="22" t="str">
        <f>IFERROR(VLOOKUP(C1314,Mapping!B:H,5,0),"RBM to inform")</f>
        <v>BHUBANESWAR</v>
      </c>
      <c r="V1314" s="22" t="str">
        <f>IFERROR(VLOOKUP(C1314,Mapping!B:H,6,0),"RBM to inform")</f>
        <v>KOLKATA ABM</v>
      </c>
      <c r="W1314" s="22" t="str">
        <f>IFERROR(VLOOKUP(C1314,Mapping!B:H,7,0),"RBM to inform")</f>
        <v>KOLKATA SM</v>
      </c>
    </row>
    <row r="1315" spans="1:23">
      <c r="A1315" s="39" t="s">
        <v>6807</v>
      </c>
      <c r="B1315" s="41">
        <v>44709</v>
      </c>
      <c r="C1315" s="39" t="s">
        <v>2703</v>
      </c>
      <c r="D1315" s="39" t="s">
        <v>367</v>
      </c>
      <c r="E1315" s="39" t="s">
        <v>4183</v>
      </c>
      <c r="F1315" s="39" t="s">
        <v>4184</v>
      </c>
      <c r="G1315" s="39" t="s">
        <v>3741</v>
      </c>
      <c r="H1315" s="39" t="s">
        <v>4288</v>
      </c>
      <c r="I1315" s="39" t="s">
        <v>3742</v>
      </c>
      <c r="J1315" s="42">
        <v>5</v>
      </c>
      <c r="K1315" s="43">
        <v>6524.99</v>
      </c>
      <c r="L1315" s="43">
        <v>7307.99</v>
      </c>
      <c r="M1315" s="43">
        <v>1305</v>
      </c>
      <c r="N1315" s="39" t="s">
        <v>3743</v>
      </c>
      <c r="O1315" s="39" t="s">
        <v>4731</v>
      </c>
      <c r="P1315" s="39" t="s">
        <v>2703</v>
      </c>
      <c r="Q1315" s="37">
        <v>5</v>
      </c>
      <c r="R1315" s="38" t="s">
        <v>4732</v>
      </c>
      <c r="S1315" s="36" t="s">
        <v>3744</v>
      </c>
      <c r="T1315" s="36" t="s">
        <v>4014</v>
      </c>
      <c r="U1315" s="22" t="str">
        <f>IFERROR(VLOOKUP(C1315,Mapping!B:H,5,0),"RBM to inform")</f>
        <v>BHUBANESWAR</v>
      </c>
      <c r="V1315" s="22" t="str">
        <f>IFERROR(VLOOKUP(C1315,Mapping!B:H,6,0),"RBM to inform")</f>
        <v>KOLKATA ABM</v>
      </c>
      <c r="W1315" s="22" t="str">
        <f>IFERROR(VLOOKUP(C1315,Mapping!B:H,7,0),"RBM to inform")</f>
        <v>KOLKATA SM</v>
      </c>
    </row>
    <row r="1316" spans="1:23">
      <c r="A1316" s="39" t="s">
        <v>6808</v>
      </c>
      <c r="B1316" s="41">
        <v>44709</v>
      </c>
      <c r="C1316" s="39" t="s">
        <v>2126</v>
      </c>
      <c r="D1316" s="39" t="s">
        <v>775</v>
      </c>
      <c r="E1316" s="39" t="s">
        <v>4188</v>
      </c>
      <c r="F1316" s="39" t="s">
        <v>4189</v>
      </c>
      <c r="G1316" s="39" t="s">
        <v>3741</v>
      </c>
      <c r="H1316" s="39" t="s">
        <v>4293</v>
      </c>
      <c r="I1316" s="39" t="s">
        <v>3742</v>
      </c>
      <c r="J1316" s="42">
        <v>3</v>
      </c>
      <c r="K1316" s="43">
        <v>3915.01</v>
      </c>
      <c r="L1316" s="43">
        <v>4384.8100000000004</v>
      </c>
      <c r="M1316" s="43">
        <v>1305</v>
      </c>
      <c r="N1316" s="39" t="s">
        <v>3743</v>
      </c>
      <c r="O1316" s="39" t="s">
        <v>4731</v>
      </c>
      <c r="P1316" s="39" t="s">
        <v>2126</v>
      </c>
      <c r="Q1316" s="37">
        <v>3</v>
      </c>
      <c r="R1316" s="38" t="s">
        <v>4732</v>
      </c>
      <c r="S1316" s="36" t="s">
        <v>3744</v>
      </c>
      <c r="T1316" s="36" t="s">
        <v>4014</v>
      </c>
      <c r="U1316" s="22" t="str">
        <f>IFERROR(VLOOKUP(C1316,Mapping!B:H,5,0),"RBM to inform")</f>
        <v>BHUBANESWAR</v>
      </c>
      <c r="V1316" s="22" t="str">
        <f>IFERROR(VLOOKUP(C1316,Mapping!B:H,6,0),"RBM to inform")</f>
        <v>KOLKATA ABM</v>
      </c>
      <c r="W1316" s="22" t="str">
        <f>IFERROR(VLOOKUP(C1316,Mapping!B:H,7,0),"RBM to inform")</f>
        <v>KOLKATA SM</v>
      </c>
    </row>
    <row r="1317" spans="1:23">
      <c r="A1317" s="39" t="s">
        <v>4196</v>
      </c>
      <c r="B1317" s="41">
        <v>44683</v>
      </c>
      <c r="C1317" s="39" t="s">
        <v>2156</v>
      </c>
      <c r="D1317" s="39" t="s">
        <v>303</v>
      </c>
      <c r="E1317" s="39" t="s">
        <v>4197</v>
      </c>
      <c r="F1317" s="39" t="s">
        <v>4198</v>
      </c>
      <c r="G1317" s="39" t="s">
        <v>3741</v>
      </c>
      <c r="H1317" s="39" t="s">
        <v>4199</v>
      </c>
      <c r="I1317" s="39" t="s">
        <v>3742</v>
      </c>
      <c r="J1317" s="42">
        <v>10</v>
      </c>
      <c r="K1317" s="43">
        <v>6524.96</v>
      </c>
      <c r="L1317" s="43">
        <v>7307.96</v>
      </c>
      <c r="M1317" s="43">
        <v>652.5</v>
      </c>
      <c r="N1317" s="39" t="s">
        <v>3743</v>
      </c>
      <c r="O1317" s="39" t="s">
        <v>4200</v>
      </c>
      <c r="P1317" s="39" t="s">
        <v>2156</v>
      </c>
      <c r="Q1317" s="37">
        <v>10</v>
      </c>
      <c r="R1317" s="38" t="s">
        <v>4201</v>
      </c>
      <c r="S1317" s="36" t="s">
        <v>3744</v>
      </c>
      <c r="T1317" s="36" t="s">
        <v>4014</v>
      </c>
      <c r="U1317" s="22" t="str">
        <f>IFERROR(VLOOKUP(C1317,Mapping!B:H,5,0),"RBM to inform")</f>
        <v>INDORE</v>
      </c>
      <c r="V1317" s="22" t="str">
        <f>IFERROR(VLOOKUP(C1317,Mapping!B:H,6,0),"RBM to inform")</f>
        <v>INDORE ABM</v>
      </c>
      <c r="W1317" s="22" t="str">
        <f>IFERROR(VLOOKUP(C1317,Mapping!B:H,7,0),"RBM to inform")</f>
        <v>MUMBAI SM</v>
      </c>
    </row>
    <row r="1318" spans="1:23">
      <c r="A1318" s="39" t="s">
        <v>4202</v>
      </c>
      <c r="B1318" s="41">
        <v>44683</v>
      </c>
      <c r="C1318" s="39" t="s">
        <v>2136</v>
      </c>
      <c r="D1318" s="39" t="s">
        <v>1679</v>
      </c>
      <c r="E1318" s="39" t="s">
        <v>4197</v>
      </c>
      <c r="F1318" s="39" t="s">
        <v>4198</v>
      </c>
      <c r="G1318" s="39" t="s">
        <v>3741</v>
      </c>
      <c r="H1318" s="39" t="s">
        <v>4199</v>
      </c>
      <c r="I1318" s="39" t="s">
        <v>3742</v>
      </c>
      <c r="J1318" s="42">
        <v>3</v>
      </c>
      <c r="K1318" s="43">
        <v>1957.54</v>
      </c>
      <c r="L1318" s="43">
        <v>2192.44</v>
      </c>
      <c r="M1318" s="43">
        <v>652.5</v>
      </c>
      <c r="N1318" s="39" t="s">
        <v>3743</v>
      </c>
      <c r="O1318" s="39" t="s">
        <v>4200</v>
      </c>
      <c r="P1318" s="39" t="s">
        <v>2136</v>
      </c>
      <c r="Q1318" s="37">
        <v>3</v>
      </c>
      <c r="R1318" s="38" t="s">
        <v>4201</v>
      </c>
      <c r="S1318" s="36" t="s">
        <v>3744</v>
      </c>
      <c r="T1318" s="36" t="s">
        <v>4014</v>
      </c>
      <c r="U1318" s="22" t="str">
        <f>IFERROR(VLOOKUP(C1318,Mapping!B:H,5,0),"RBM to inform")</f>
        <v>INDORE</v>
      </c>
      <c r="V1318" s="22" t="str">
        <f>IFERROR(VLOOKUP(C1318,Mapping!B:H,6,0),"RBM to inform")</f>
        <v>INDORE ABM</v>
      </c>
      <c r="W1318" s="22" t="str">
        <f>IFERROR(VLOOKUP(C1318,Mapping!B:H,7,0),"RBM to inform")</f>
        <v>MUMBAI SM</v>
      </c>
    </row>
    <row r="1319" spans="1:23">
      <c r="A1319" s="39" t="s">
        <v>4203</v>
      </c>
      <c r="B1319" s="41">
        <v>44683</v>
      </c>
      <c r="C1319" s="39" t="s">
        <v>2159</v>
      </c>
      <c r="D1319" s="39" t="s">
        <v>827</v>
      </c>
      <c r="E1319" s="39" t="s">
        <v>4135</v>
      </c>
      <c r="F1319" s="39" t="s">
        <v>4136</v>
      </c>
      <c r="G1319" s="39" t="s">
        <v>3741</v>
      </c>
      <c r="H1319" s="39" t="s">
        <v>4193</v>
      </c>
      <c r="I1319" s="39" t="s">
        <v>3742</v>
      </c>
      <c r="J1319" s="42">
        <v>3</v>
      </c>
      <c r="K1319" s="43">
        <v>979.75</v>
      </c>
      <c r="L1319" s="43">
        <v>1097.31</v>
      </c>
      <c r="M1319" s="43">
        <v>326.57</v>
      </c>
      <c r="N1319" s="39" t="s">
        <v>3743</v>
      </c>
      <c r="O1319" s="39" t="s">
        <v>4200</v>
      </c>
      <c r="P1319" s="39" t="s">
        <v>2159</v>
      </c>
      <c r="Q1319" s="37">
        <v>3</v>
      </c>
      <c r="R1319" s="38" t="s">
        <v>4201</v>
      </c>
      <c r="S1319" s="36" t="s">
        <v>3744</v>
      </c>
      <c r="T1319" s="36" t="s">
        <v>4014</v>
      </c>
      <c r="U1319" s="22" t="str">
        <f>IFERROR(VLOOKUP(C1319,Mapping!B:H,5,0),"RBM to inform")</f>
        <v>INDORE</v>
      </c>
      <c r="V1319" s="22" t="str">
        <f>IFERROR(VLOOKUP(C1319,Mapping!B:H,6,0),"RBM to inform")</f>
        <v>INDORE ABM</v>
      </c>
      <c r="W1319" s="22" t="str">
        <f>IFERROR(VLOOKUP(C1319,Mapping!B:H,7,0),"RBM to inform")</f>
        <v>MUMBAI SM</v>
      </c>
    </row>
    <row r="1320" spans="1:23">
      <c r="A1320" s="39" t="s">
        <v>4204</v>
      </c>
      <c r="B1320" s="41">
        <v>44683</v>
      </c>
      <c r="C1320" s="39" t="s">
        <v>2139</v>
      </c>
      <c r="D1320" s="39" t="s">
        <v>868</v>
      </c>
      <c r="E1320" s="39" t="s">
        <v>4183</v>
      </c>
      <c r="F1320" s="39" t="s">
        <v>4184</v>
      </c>
      <c r="G1320" s="39" t="s">
        <v>3741</v>
      </c>
      <c r="H1320" s="39" t="s">
        <v>4185</v>
      </c>
      <c r="I1320" s="39" t="s">
        <v>3742</v>
      </c>
      <c r="J1320" s="42">
        <v>3</v>
      </c>
      <c r="K1320" s="43">
        <v>3915.03</v>
      </c>
      <c r="L1320" s="43">
        <v>4384.83</v>
      </c>
      <c r="M1320" s="43">
        <v>1305</v>
      </c>
      <c r="N1320" s="39" t="s">
        <v>3743</v>
      </c>
      <c r="O1320" s="39" t="s">
        <v>4200</v>
      </c>
      <c r="P1320" s="39" t="s">
        <v>2139</v>
      </c>
      <c r="Q1320" s="37">
        <v>3</v>
      </c>
      <c r="R1320" s="38" t="s">
        <v>4201</v>
      </c>
      <c r="S1320" s="36" t="s">
        <v>3744</v>
      </c>
      <c r="T1320" s="36" t="s">
        <v>4014</v>
      </c>
      <c r="U1320" s="22" t="str">
        <f>IFERROR(VLOOKUP(C1320,Mapping!B:H,5,0),"RBM to inform")</f>
        <v>INDORE</v>
      </c>
      <c r="V1320" s="22" t="str">
        <f>IFERROR(VLOOKUP(C1320,Mapping!B:H,6,0),"RBM to inform")</f>
        <v>INDORE ABM</v>
      </c>
      <c r="W1320" s="22" t="str">
        <f>IFERROR(VLOOKUP(C1320,Mapping!B:H,7,0),"RBM to inform")</f>
        <v>MUMBAI SM</v>
      </c>
    </row>
    <row r="1321" spans="1:23">
      <c r="A1321" s="39" t="s">
        <v>6377</v>
      </c>
      <c r="B1321" s="41">
        <v>44684</v>
      </c>
      <c r="C1321" s="39" t="s">
        <v>2191</v>
      </c>
      <c r="D1321" s="39" t="s">
        <v>250</v>
      </c>
      <c r="E1321" s="39" t="s">
        <v>4197</v>
      </c>
      <c r="F1321" s="39" t="s">
        <v>4198</v>
      </c>
      <c r="G1321" s="39" t="s">
        <v>3741</v>
      </c>
      <c r="H1321" s="39" t="s">
        <v>4451</v>
      </c>
      <c r="I1321" s="39" t="s">
        <v>6378</v>
      </c>
      <c r="J1321" s="42">
        <v>10</v>
      </c>
      <c r="K1321" s="43">
        <v>7308</v>
      </c>
      <c r="L1321" s="43">
        <v>7308</v>
      </c>
      <c r="M1321" s="43">
        <v>0</v>
      </c>
      <c r="N1321" s="39" t="s">
        <v>3743</v>
      </c>
      <c r="O1321" s="39" t="s">
        <v>4200</v>
      </c>
      <c r="P1321" s="39" t="s">
        <v>2191</v>
      </c>
      <c r="Q1321" s="37">
        <v>0</v>
      </c>
      <c r="R1321" s="38" t="s">
        <v>4201</v>
      </c>
      <c r="S1321" s="36" t="s">
        <v>3744</v>
      </c>
      <c r="T1321" s="36" t="s">
        <v>4014</v>
      </c>
      <c r="U1321" s="22" t="str">
        <f>IFERROR(VLOOKUP(C1321,Mapping!B:H,5,0),"RBM to inform")</f>
        <v>JABALPUR</v>
      </c>
      <c r="V1321" s="22" t="str">
        <f>IFERROR(VLOOKUP(C1321,Mapping!B:H,6,0),"RBM to inform")</f>
        <v>INDORE ABM</v>
      </c>
      <c r="W1321" s="22" t="str">
        <f>IFERROR(VLOOKUP(C1321,Mapping!B:H,7,0),"RBM to inform")</f>
        <v>MUMBAI SM</v>
      </c>
    </row>
    <row r="1322" spans="1:23">
      <c r="A1322" s="39" t="s">
        <v>4250</v>
      </c>
      <c r="B1322" s="41">
        <v>44684</v>
      </c>
      <c r="C1322" s="39" t="s">
        <v>4073</v>
      </c>
      <c r="D1322" s="39" t="s">
        <v>4074</v>
      </c>
      <c r="E1322" s="39" t="s">
        <v>4183</v>
      </c>
      <c r="F1322" s="39" t="s">
        <v>4184</v>
      </c>
      <c r="G1322" s="39" t="s">
        <v>3741</v>
      </c>
      <c r="H1322" s="39" t="s">
        <v>4185</v>
      </c>
      <c r="I1322" s="39" t="s">
        <v>3742</v>
      </c>
      <c r="J1322" s="42">
        <v>2</v>
      </c>
      <c r="K1322" s="43">
        <v>2609.9699999999998</v>
      </c>
      <c r="L1322" s="43">
        <v>2923.17</v>
      </c>
      <c r="M1322" s="43">
        <v>1305</v>
      </c>
      <c r="N1322" s="39" t="s">
        <v>3743</v>
      </c>
      <c r="O1322" s="39" t="s">
        <v>4200</v>
      </c>
      <c r="P1322" s="39" t="s">
        <v>4073</v>
      </c>
      <c r="Q1322" s="37">
        <v>2</v>
      </c>
      <c r="R1322" s="38" t="s">
        <v>4201</v>
      </c>
      <c r="S1322" s="36" t="s">
        <v>3744</v>
      </c>
      <c r="T1322" s="36" t="s">
        <v>4014</v>
      </c>
      <c r="U1322" s="22" t="str">
        <f>IFERROR(VLOOKUP(C1322,Mapping!B:H,5,0),"RBM to inform")</f>
        <v>BHOPAL</v>
      </c>
      <c r="V1322" s="22" t="str">
        <f>IFERROR(VLOOKUP(C1322,Mapping!B:H,6,0),"RBM to inform")</f>
        <v>INDORE ABM</v>
      </c>
      <c r="W1322" s="22" t="str">
        <f>IFERROR(VLOOKUP(C1322,Mapping!B:H,7,0),"RBM to inform")</f>
        <v>MUMBAI SM</v>
      </c>
    </row>
    <row r="1323" spans="1:23">
      <c r="A1323" s="39" t="s">
        <v>4250</v>
      </c>
      <c r="B1323" s="41">
        <v>44684</v>
      </c>
      <c r="C1323" s="39" t="s">
        <v>4073</v>
      </c>
      <c r="D1323" s="39" t="s">
        <v>4074</v>
      </c>
      <c r="E1323" s="39" t="s">
        <v>4135</v>
      </c>
      <c r="F1323" s="39" t="s">
        <v>4136</v>
      </c>
      <c r="G1323" s="39" t="s">
        <v>3741</v>
      </c>
      <c r="H1323" s="39" t="s">
        <v>4193</v>
      </c>
      <c r="I1323" s="39" t="s">
        <v>3742</v>
      </c>
      <c r="J1323" s="42">
        <v>3</v>
      </c>
      <c r="K1323" s="43">
        <v>979.7</v>
      </c>
      <c r="L1323" s="43">
        <v>1097.26</v>
      </c>
      <c r="M1323" s="43">
        <v>326.57</v>
      </c>
      <c r="N1323" s="39" t="s">
        <v>3743</v>
      </c>
      <c r="O1323" s="39" t="s">
        <v>4200</v>
      </c>
      <c r="P1323" s="39" t="s">
        <v>4073</v>
      </c>
      <c r="Q1323" s="37">
        <v>3</v>
      </c>
      <c r="R1323" s="38" t="s">
        <v>4201</v>
      </c>
      <c r="S1323" s="36" t="s">
        <v>3744</v>
      </c>
      <c r="T1323" s="36" t="s">
        <v>4014</v>
      </c>
      <c r="U1323" s="22" t="str">
        <f>IFERROR(VLOOKUP(C1323,Mapping!B:H,5,0),"RBM to inform")</f>
        <v>BHOPAL</v>
      </c>
      <c r="V1323" s="22" t="str">
        <f>IFERROR(VLOOKUP(C1323,Mapping!B:H,6,0),"RBM to inform")</f>
        <v>INDORE ABM</v>
      </c>
      <c r="W1323" s="22" t="str">
        <f>IFERROR(VLOOKUP(C1323,Mapping!B:H,7,0),"RBM to inform")</f>
        <v>MUMBAI SM</v>
      </c>
    </row>
    <row r="1324" spans="1:23">
      <c r="A1324" s="39" t="s">
        <v>4250</v>
      </c>
      <c r="B1324" s="41">
        <v>44684</v>
      </c>
      <c r="C1324" s="39" t="s">
        <v>4073</v>
      </c>
      <c r="D1324" s="39" t="s">
        <v>4074</v>
      </c>
      <c r="E1324" s="39" t="s">
        <v>4197</v>
      </c>
      <c r="F1324" s="39" t="s">
        <v>4198</v>
      </c>
      <c r="G1324" s="39" t="s">
        <v>3741</v>
      </c>
      <c r="H1324" s="39" t="s">
        <v>4199</v>
      </c>
      <c r="I1324" s="39" t="s">
        <v>3742</v>
      </c>
      <c r="J1324" s="42">
        <v>6</v>
      </c>
      <c r="K1324" s="43">
        <v>3914.96</v>
      </c>
      <c r="L1324" s="43">
        <v>4384.76</v>
      </c>
      <c r="M1324" s="43">
        <v>652.5</v>
      </c>
      <c r="N1324" s="39" t="s">
        <v>3743</v>
      </c>
      <c r="O1324" s="39" t="s">
        <v>4200</v>
      </c>
      <c r="P1324" s="39" t="s">
        <v>4073</v>
      </c>
      <c r="Q1324" s="37">
        <v>6</v>
      </c>
      <c r="R1324" s="38" t="s">
        <v>4201</v>
      </c>
      <c r="S1324" s="36" t="s">
        <v>3744</v>
      </c>
      <c r="T1324" s="36" t="s">
        <v>4014</v>
      </c>
      <c r="U1324" s="22" t="str">
        <f>IFERROR(VLOOKUP(C1324,Mapping!B:H,5,0),"RBM to inform")</f>
        <v>BHOPAL</v>
      </c>
      <c r="V1324" s="22" t="str">
        <f>IFERROR(VLOOKUP(C1324,Mapping!B:H,6,0),"RBM to inform")</f>
        <v>INDORE ABM</v>
      </c>
      <c r="W1324" s="22" t="str">
        <f>IFERROR(VLOOKUP(C1324,Mapping!B:H,7,0),"RBM to inform")</f>
        <v>MUMBAI SM</v>
      </c>
    </row>
    <row r="1325" spans="1:23">
      <c r="A1325" s="39" t="s">
        <v>4251</v>
      </c>
      <c r="B1325" s="41">
        <v>44684</v>
      </c>
      <c r="C1325" s="39" t="s">
        <v>2144</v>
      </c>
      <c r="D1325" s="39" t="s">
        <v>1245</v>
      </c>
      <c r="E1325" s="39" t="s">
        <v>4135</v>
      </c>
      <c r="F1325" s="39" t="s">
        <v>4136</v>
      </c>
      <c r="G1325" s="39" t="s">
        <v>3741</v>
      </c>
      <c r="H1325" s="39" t="s">
        <v>4193</v>
      </c>
      <c r="I1325" s="39" t="s">
        <v>3742</v>
      </c>
      <c r="J1325" s="42">
        <v>6</v>
      </c>
      <c r="K1325" s="43">
        <v>1959.44</v>
      </c>
      <c r="L1325" s="43">
        <v>2194.58</v>
      </c>
      <c r="M1325" s="43">
        <v>326.57</v>
      </c>
      <c r="N1325" s="39" t="s">
        <v>3743</v>
      </c>
      <c r="O1325" s="39" t="s">
        <v>4200</v>
      </c>
      <c r="P1325" s="39" t="s">
        <v>2144</v>
      </c>
      <c r="Q1325" s="37">
        <v>6</v>
      </c>
      <c r="R1325" s="38" t="s">
        <v>4201</v>
      </c>
      <c r="S1325" s="36" t="s">
        <v>3744</v>
      </c>
      <c r="T1325" s="36" t="s">
        <v>4014</v>
      </c>
      <c r="U1325" s="22" t="str">
        <f>IFERROR(VLOOKUP(C1325,Mapping!B:H,5,0),"RBM to inform")</f>
        <v>INDORE</v>
      </c>
      <c r="V1325" s="22" t="str">
        <f>IFERROR(VLOOKUP(C1325,Mapping!B:H,6,0),"RBM to inform")</f>
        <v>INDORE ABM</v>
      </c>
      <c r="W1325" s="22" t="str">
        <f>IFERROR(VLOOKUP(C1325,Mapping!B:H,7,0),"RBM to inform")</f>
        <v>MUMBAI SM</v>
      </c>
    </row>
    <row r="1326" spans="1:23">
      <c r="A1326" s="39" t="s">
        <v>4420</v>
      </c>
      <c r="B1326" s="41">
        <v>44685</v>
      </c>
      <c r="C1326" s="39" t="s">
        <v>4032</v>
      </c>
      <c r="D1326" s="39" t="s">
        <v>20</v>
      </c>
      <c r="E1326" s="39" t="s">
        <v>4197</v>
      </c>
      <c r="F1326" s="39" t="s">
        <v>4198</v>
      </c>
      <c r="G1326" s="39" t="s">
        <v>3741</v>
      </c>
      <c r="H1326" s="39" t="s">
        <v>4199</v>
      </c>
      <c r="I1326" s="39" t="s">
        <v>3742</v>
      </c>
      <c r="J1326" s="42">
        <v>10</v>
      </c>
      <c r="K1326" s="43">
        <v>6524.78</v>
      </c>
      <c r="L1326" s="43">
        <v>7307.78</v>
      </c>
      <c r="M1326" s="43">
        <v>652.5</v>
      </c>
      <c r="N1326" s="39" t="s">
        <v>3743</v>
      </c>
      <c r="O1326" s="39" t="s">
        <v>4200</v>
      </c>
      <c r="P1326" s="39" t="s">
        <v>4032</v>
      </c>
      <c r="Q1326" s="37">
        <v>10</v>
      </c>
      <c r="R1326" s="38" t="s">
        <v>4201</v>
      </c>
      <c r="S1326" s="36" t="s">
        <v>3744</v>
      </c>
      <c r="T1326" s="36" t="s">
        <v>4014</v>
      </c>
      <c r="U1326" s="22" t="str">
        <f>IFERROR(VLOOKUP(C1326,Mapping!B:H,5,0),"RBM to inform")</f>
        <v>INDORE</v>
      </c>
      <c r="V1326" s="22" t="str">
        <f>IFERROR(VLOOKUP(C1326,Mapping!B:H,6,0),"RBM to inform")</f>
        <v>INDORE ABM</v>
      </c>
      <c r="W1326" s="22" t="str">
        <f>IFERROR(VLOOKUP(C1326,Mapping!B:H,7,0),"RBM to inform")</f>
        <v>MUMBAI SM</v>
      </c>
    </row>
    <row r="1327" spans="1:23">
      <c r="A1327" s="39" t="s">
        <v>4520</v>
      </c>
      <c r="B1327" s="41">
        <v>44686</v>
      </c>
      <c r="C1327" s="39" t="s">
        <v>2155</v>
      </c>
      <c r="D1327" s="39" t="s">
        <v>859</v>
      </c>
      <c r="E1327" s="39" t="s">
        <v>4183</v>
      </c>
      <c r="F1327" s="39" t="s">
        <v>4184</v>
      </c>
      <c r="G1327" s="39" t="s">
        <v>3741</v>
      </c>
      <c r="H1327" s="39" t="s">
        <v>4185</v>
      </c>
      <c r="I1327" s="39" t="s">
        <v>3742</v>
      </c>
      <c r="J1327" s="42">
        <v>6</v>
      </c>
      <c r="K1327" s="43">
        <v>7829.89</v>
      </c>
      <c r="L1327" s="43">
        <v>8769.49</v>
      </c>
      <c r="M1327" s="43">
        <v>1305</v>
      </c>
      <c r="N1327" s="39" t="s">
        <v>3743</v>
      </c>
      <c r="O1327" s="39" t="s">
        <v>4200</v>
      </c>
      <c r="P1327" s="39" t="s">
        <v>2155</v>
      </c>
      <c r="Q1327" s="37">
        <v>6</v>
      </c>
      <c r="R1327" s="38" t="s">
        <v>4201</v>
      </c>
      <c r="S1327" s="36" t="s">
        <v>3744</v>
      </c>
      <c r="T1327" s="36" t="s">
        <v>4014</v>
      </c>
      <c r="U1327" s="22" t="str">
        <f>IFERROR(VLOOKUP(C1327,Mapping!B:H,5,0),"RBM to inform")</f>
        <v>INDORE</v>
      </c>
      <c r="V1327" s="22" t="str">
        <f>IFERROR(VLOOKUP(C1327,Mapping!B:H,6,0),"RBM to inform")</f>
        <v>INDORE ABM</v>
      </c>
      <c r="W1327" s="22" t="str">
        <f>IFERROR(VLOOKUP(C1327,Mapping!B:H,7,0),"RBM to inform")</f>
        <v>MUMBAI SM</v>
      </c>
    </row>
    <row r="1328" spans="1:23">
      <c r="A1328" s="39" t="s">
        <v>4521</v>
      </c>
      <c r="B1328" s="41">
        <v>44686</v>
      </c>
      <c r="C1328" s="39" t="s">
        <v>2136</v>
      </c>
      <c r="D1328" s="39" t="s">
        <v>1679</v>
      </c>
      <c r="E1328" s="39" t="s">
        <v>4135</v>
      </c>
      <c r="F1328" s="39" t="s">
        <v>4136</v>
      </c>
      <c r="G1328" s="39" t="s">
        <v>3741</v>
      </c>
      <c r="H1328" s="39" t="s">
        <v>4193</v>
      </c>
      <c r="I1328" s="39" t="s">
        <v>3742</v>
      </c>
      <c r="J1328" s="42">
        <v>5</v>
      </c>
      <c r="K1328" s="43">
        <v>1632.74</v>
      </c>
      <c r="L1328" s="43">
        <v>1828.68</v>
      </c>
      <c r="M1328" s="43">
        <v>326.57</v>
      </c>
      <c r="N1328" s="39" t="s">
        <v>3743</v>
      </c>
      <c r="O1328" s="39" t="s">
        <v>4200</v>
      </c>
      <c r="P1328" s="39" t="s">
        <v>2136</v>
      </c>
      <c r="Q1328" s="37">
        <v>5</v>
      </c>
      <c r="R1328" s="38" t="s">
        <v>4201</v>
      </c>
      <c r="S1328" s="36" t="s">
        <v>3744</v>
      </c>
      <c r="T1328" s="36" t="s">
        <v>4014</v>
      </c>
      <c r="U1328" s="22" t="str">
        <f>IFERROR(VLOOKUP(C1328,Mapping!B:H,5,0),"RBM to inform")</f>
        <v>INDORE</v>
      </c>
      <c r="V1328" s="22" t="str">
        <f>IFERROR(VLOOKUP(C1328,Mapping!B:H,6,0),"RBM to inform")</f>
        <v>INDORE ABM</v>
      </c>
      <c r="W1328" s="22" t="str">
        <f>IFERROR(VLOOKUP(C1328,Mapping!B:H,7,0),"RBM to inform")</f>
        <v>MUMBAI SM</v>
      </c>
    </row>
    <row r="1329" spans="1:23">
      <c r="A1329" s="39" t="s">
        <v>4522</v>
      </c>
      <c r="B1329" s="41">
        <v>44686</v>
      </c>
      <c r="C1329" s="39" t="s">
        <v>3411</v>
      </c>
      <c r="D1329" s="39" t="s">
        <v>1718</v>
      </c>
      <c r="E1329" s="39" t="s">
        <v>4188</v>
      </c>
      <c r="F1329" s="39" t="s">
        <v>4189</v>
      </c>
      <c r="G1329" s="39" t="s">
        <v>3741</v>
      </c>
      <c r="H1329" s="39" t="s">
        <v>4190</v>
      </c>
      <c r="I1329" s="39" t="s">
        <v>3742</v>
      </c>
      <c r="J1329" s="42">
        <v>5</v>
      </c>
      <c r="K1329" s="43">
        <v>6525.11</v>
      </c>
      <c r="L1329" s="43">
        <v>7308.11</v>
      </c>
      <c r="M1329" s="43">
        <v>1305</v>
      </c>
      <c r="N1329" s="39" t="s">
        <v>3743</v>
      </c>
      <c r="O1329" s="39" t="s">
        <v>4200</v>
      </c>
      <c r="P1329" s="39" t="s">
        <v>3411</v>
      </c>
      <c r="Q1329" s="37">
        <v>5</v>
      </c>
      <c r="R1329" s="38" t="s">
        <v>4201</v>
      </c>
      <c r="S1329" s="36" t="s">
        <v>3744</v>
      </c>
      <c r="T1329" s="36" t="s">
        <v>4014</v>
      </c>
      <c r="U1329" s="22" t="str">
        <f>IFERROR(VLOOKUP(C1329,Mapping!B:H,5,0),"RBM to inform")</f>
        <v>JABALPUR</v>
      </c>
      <c r="V1329" s="22" t="str">
        <f>IFERROR(VLOOKUP(C1329,Mapping!B:H,6,0),"RBM to inform")</f>
        <v>INDORE ABM</v>
      </c>
      <c r="W1329" s="22" t="str">
        <f>IFERROR(VLOOKUP(C1329,Mapping!B:H,7,0),"RBM to inform")</f>
        <v>MUMBAI SM</v>
      </c>
    </row>
    <row r="1330" spans="1:23">
      <c r="A1330" s="39" t="s">
        <v>4523</v>
      </c>
      <c r="B1330" s="41">
        <v>44686</v>
      </c>
      <c r="C1330" s="39" t="s">
        <v>2156</v>
      </c>
      <c r="D1330" s="39" t="s">
        <v>303</v>
      </c>
      <c r="E1330" s="39" t="s">
        <v>4183</v>
      </c>
      <c r="F1330" s="39" t="s">
        <v>4184</v>
      </c>
      <c r="G1330" s="39" t="s">
        <v>3741</v>
      </c>
      <c r="H1330" s="39" t="s">
        <v>4185</v>
      </c>
      <c r="I1330" s="39" t="s">
        <v>3742</v>
      </c>
      <c r="J1330" s="42">
        <v>6</v>
      </c>
      <c r="K1330" s="43">
        <v>7830.17</v>
      </c>
      <c r="L1330" s="43">
        <v>8769.77</v>
      </c>
      <c r="M1330" s="43">
        <v>1305</v>
      </c>
      <c r="N1330" s="39" t="s">
        <v>3743</v>
      </c>
      <c r="O1330" s="39" t="s">
        <v>4200</v>
      </c>
      <c r="P1330" s="39" t="s">
        <v>2156</v>
      </c>
      <c r="Q1330" s="37">
        <v>6</v>
      </c>
      <c r="R1330" s="38" t="s">
        <v>4201</v>
      </c>
      <c r="S1330" s="36" t="s">
        <v>3744</v>
      </c>
      <c r="T1330" s="36" t="s">
        <v>4014</v>
      </c>
      <c r="U1330" s="22" t="str">
        <f>IFERROR(VLOOKUP(C1330,Mapping!B:H,5,0),"RBM to inform")</f>
        <v>INDORE</v>
      </c>
      <c r="V1330" s="22" t="str">
        <f>IFERROR(VLOOKUP(C1330,Mapping!B:H,6,0),"RBM to inform")</f>
        <v>INDORE ABM</v>
      </c>
      <c r="W1330" s="22" t="str">
        <f>IFERROR(VLOOKUP(C1330,Mapping!B:H,7,0),"RBM to inform")</f>
        <v>MUMBAI SM</v>
      </c>
    </row>
    <row r="1331" spans="1:23">
      <c r="A1331" s="39" t="s">
        <v>4523</v>
      </c>
      <c r="B1331" s="41">
        <v>44686</v>
      </c>
      <c r="C1331" s="39" t="s">
        <v>2156</v>
      </c>
      <c r="D1331" s="39" t="s">
        <v>303</v>
      </c>
      <c r="E1331" s="39" t="s">
        <v>4197</v>
      </c>
      <c r="F1331" s="39" t="s">
        <v>4198</v>
      </c>
      <c r="G1331" s="39" t="s">
        <v>3741</v>
      </c>
      <c r="H1331" s="39" t="s">
        <v>4199</v>
      </c>
      <c r="I1331" s="39" t="s">
        <v>3742</v>
      </c>
      <c r="J1331" s="42">
        <v>10</v>
      </c>
      <c r="K1331" s="43">
        <v>6525.13</v>
      </c>
      <c r="L1331" s="43">
        <v>7308.13</v>
      </c>
      <c r="M1331" s="43">
        <v>652.5</v>
      </c>
      <c r="N1331" s="39" t="s">
        <v>3743</v>
      </c>
      <c r="O1331" s="39" t="s">
        <v>4200</v>
      </c>
      <c r="P1331" s="39" t="s">
        <v>2156</v>
      </c>
      <c r="Q1331" s="37">
        <v>10</v>
      </c>
      <c r="R1331" s="38" t="s">
        <v>4201</v>
      </c>
      <c r="S1331" s="36" t="s">
        <v>3744</v>
      </c>
      <c r="T1331" s="36" t="s">
        <v>4014</v>
      </c>
      <c r="U1331" s="22" t="str">
        <f>IFERROR(VLOOKUP(C1331,Mapping!B:H,5,0),"RBM to inform")</f>
        <v>INDORE</v>
      </c>
      <c r="V1331" s="22" t="str">
        <f>IFERROR(VLOOKUP(C1331,Mapping!B:H,6,0),"RBM to inform")</f>
        <v>INDORE ABM</v>
      </c>
      <c r="W1331" s="22" t="str">
        <f>IFERROR(VLOOKUP(C1331,Mapping!B:H,7,0),"RBM to inform")</f>
        <v>MUMBAI SM</v>
      </c>
    </row>
    <row r="1332" spans="1:23">
      <c r="A1332" s="39" t="s">
        <v>4524</v>
      </c>
      <c r="B1332" s="41">
        <v>44686</v>
      </c>
      <c r="C1332" s="39" t="s">
        <v>2191</v>
      </c>
      <c r="D1332" s="39" t="s">
        <v>250</v>
      </c>
      <c r="E1332" s="39" t="s">
        <v>4188</v>
      </c>
      <c r="F1332" s="39" t="s">
        <v>4189</v>
      </c>
      <c r="G1332" s="39" t="s">
        <v>3741</v>
      </c>
      <c r="H1332" s="39" t="s">
        <v>4190</v>
      </c>
      <c r="I1332" s="39" t="s">
        <v>3742</v>
      </c>
      <c r="J1332" s="42">
        <v>2</v>
      </c>
      <c r="K1332" s="43">
        <v>2609.9499999999998</v>
      </c>
      <c r="L1332" s="43">
        <v>2923.15</v>
      </c>
      <c r="M1332" s="43">
        <v>1305</v>
      </c>
      <c r="N1332" s="39" t="s">
        <v>3743</v>
      </c>
      <c r="O1332" s="39" t="s">
        <v>4200</v>
      </c>
      <c r="P1332" s="39" t="s">
        <v>2191</v>
      </c>
      <c r="Q1332" s="37">
        <v>2</v>
      </c>
      <c r="R1332" s="38" t="s">
        <v>4201</v>
      </c>
      <c r="S1332" s="36" t="s">
        <v>3744</v>
      </c>
      <c r="T1332" s="36" t="s">
        <v>4014</v>
      </c>
      <c r="U1332" s="22" t="str">
        <f>IFERROR(VLOOKUP(C1332,Mapping!B:H,5,0),"RBM to inform")</f>
        <v>JABALPUR</v>
      </c>
      <c r="V1332" s="22" t="str">
        <f>IFERROR(VLOOKUP(C1332,Mapping!B:H,6,0),"RBM to inform")</f>
        <v>INDORE ABM</v>
      </c>
      <c r="W1332" s="22" t="str">
        <f>IFERROR(VLOOKUP(C1332,Mapping!B:H,7,0),"RBM to inform")</f>
        <v>MUMBAI SM</v>
      </c>
    </row>
    <row r="1333" spans="1:23">
      <c r="A1333" s="39" t="s">
        <v>4524</v>
      </c>
      <c r="B1333" s="41">
        <v>44686</v>
      </c>
      <c r="C1333" s="39" t="s">
        <v>2191</v>
      </c>
      <c r="D1333" s="39" t="s">
        <v>250</v>
      </c>
      <c r="E1333" s="39" t="s">
        <v>4197</v>
      </c>
      <c r="F1333" s="39" t="s">
        <v>4198</v>
      </c>
      <c r="G1333" s="39" t="s">
        <v>3741</v>
      </c>
      <c r="H1333" s="39" t="s">
        <v>4199</v>
      </c>
      <c r="I1333" s="39" t="s">
        <v>3742</v>
      </c>
      <c r="J1333" s="42">
        <v>20</v>
      </c>
      <c r="K1333" s="43">
        <v>13049.73</v>
      </c>
      <c r="L1333" s="43">
        <v>14615.73</v>
      </c>
      <c r="M1333" s="43">
        <v>652.5</v>
      </c>
      <c r="N1333" s="39" t="s">
        <v>3743</v>
      </c>
      <c r="O1333" s="39" t="s">
        <v>4200</v>
      </c>
      <c r="P1333" s="39" t="s">
        <v>2191</v>
      </c>
      <c r="Q1333" s="37">
        <v>20</v>
      </c>
      <c r="R1333" s="38" t="s">
        <v>4201</v>
      </c>
      <c r="S1333" s="36" t="s">
        <v>3744</v>
      </c>
      <c r="T1333" s="36" t="s">
        <v>4014</v>
      </c>
      <c r="U1333" s="22" t="str">
        <f>IFERROR(VLOOKUP(C1333,Mapping!B:H,5,0),"RBM to inform")</f>
        <v>JABALPUR</v>
      </c>
      <c r="V1333" s="22" t="str">
        <f>IFERROR(VLOOKUP(C1333,Mapping!B:H,6,0),"RBM to inform")</f>
        <v>INDORE ABM</v>
      </c>
      <c r="W1333" s="22" t="str">
        <f>IFERROR(VLOOKUP(C1333,Mapping!B:H,7,0),"RBM to inform")</f>
        <v>MUMBAI SM</v>
      </c>
    </row>
    <row r="1334" spans="1:23">
      <c r="A1334" s="39" t="s">
        <v>4525</v>
      </c>
      <c r="B1334" s="41">
        <v>44686</v>
      </c>
      <c r="C1334" s="39" t="s">
        <v>2160</v>
      </c>
      <c r="D1334" s="39" t="s">
        <v>1271</v>
      </c>
      <c r="E1334" s="39" t="s">
        <v>4197</v>
      </c>
      <c r="F1334" s="39" t="s">
        <v>4198</v>
      </c>
      <c r="G1334" s="39" t="s">
        <v>3741</v>
      </c>
      <c r="H1334" s="39" t="s">
        <v>4199</v>
      </c>
      <c r="I1334" s="39" t="s">
        <v>3742</v>
      </c>
      <c r="J1334" s="42">
        <v>15</v>
      </c>
      <c r="K1334" s="43">
        <v>9787.51</v>
      </c>
      <c r="L1334" s="43">
        <v>10962.01</v>
      </c>
      <c r="M1334" s="43">
        <v>652.5</v>
      </c>
      <c r="N1334" s="39" t="s">
        <v>3743</v>
      </c>
      <c r="O1334" s="39" t="s">
        <v>4200</v>
      </c>
      <c r="P1334" s="39" t="s">
        <v>2160</v>
      </c>
      <c r="Q1334" s="37">
        <v>15</v>
      </c>
      <c r="R1334" s="38" t="s">
        <v>4201</v>
      </c>
      <c r="S1334" s="36" t="s">
        <v>3744</v>
      </c>
      <c r="T1334" s="36" t="s">
        <v>4014</v>
      </c>
      <c r="U1334" s="22" t="str">
        <f>IFERROR(VLOOKUP(C1334,Mapping!B:H,5,0),"RBM to inform")</f>
        <v>JABALPUR</v>
      </c>
      <c r="V1334" s="22" t="str">
        <f>IFERROR(VLOOKUP(C1334,Mapping!B:H,6,0),"RBM to inform")</f>
        <v>INDORE ABM</v>
      </c>
      <c r="W1334" s="22" t="str">
        <f>IFERROR(VLOOKUP(C1334,Mapping!B:H,7,0),"RBM to inform")</f>
        <v>MUMBAI SM</v>
      </c>
    </row>
    <row r="1335" spans="1:23">
      <c r="A1335" s="39" t="s">
        <v>4635</v>
      </c>
      <c r="B1335" s="41">
        <v>44687</v>
      </c>
      <c r="C1335" s="39" t="s">
        <v>3336</v>
      </c>
      <c r="D1335" s="39" t="s">
        <v>1555</v>
      </c>
      <c r="E1335" s="39" t="s">
        <v>4183</v>
      </c>
      <c r="F1335" s="39" t="s">
        <v>4184</v>
      </c>
      <c r="G1335" s="39" t="s">
        <v>3741</v>
      </c>
      <c r="H1335" s="39" t="s">
        <v>4185</v>
      </c>
      <c r="I1335" s="39" t="s">
        <v>3742</v>
      </c>
      <c r="J1335" s="42">
        <v>5</v>
      </c>
      <c r="K1335" s="43">
        <v>6525</v>
      </c>
      <c r="L1335" s="43">
        <v>7308</v>
      </c>
      <c r="M1335" s="43">
        <v>1305</v>
      </c>
      <c r="N1335" s="39" t="s">
        <v>3743</v>
      </c>
      <c r="O1335" s="39" t="s">
        <v>4200</v>
      </c>
      <c r="P1335" s="39" t="s">
        <v>3336</v>
      </c>
      <c r="Q1335" s="37">
        <v>5</v>
      </c>
      <c r="R1335" s="38" t="s">
        <v>4201</v>
      </c>
      <c r="S1335" s="36" t="s">
        <v>3744</v>
      </c>
      <c r="T1335" s="36" t="s">
        <v>4014</v>
      </c>
      <c r="U1335" s="22" t="str">
        <f>IFERROR(VLOOKUP(C1335,Mapping!B:H,5,0),"RBM to inform")</f>
        <v>INDORE</v>
      </c>
      <c r="V1335" s="22" t="str">
        <f>IFERROR(VLOOKUP(C1335,Mapping!B:H,6,0),"RBM to inform")</f>
        <v>INDORE ABM</v>
      </c>
      <c r="W1335" s="22" t="str">
        <f>IFERROR(VLOOKUP(C1335,Mapping!B:H,7,0),"RBM to inform")</f>
        <v>MUMBAI SM</v>
      </c>
    </row>
    <row r="1336" spans="1:23">
      <c r="A1336" s="39" t="s">
        <v>4635</v>
      </c>
      <c r="B1336" s="41">
        <v>44687</v>
      </c>
      <c r="C1336" s="39" t="s">
        <v>3336</v>
      </c>
      <c r="D1336" s="39" t="s">
        <v>1555</v>
      </c>
      <c r="E1336" s="39" t="s">
        <v>4188</v>
      </c>
      <c r="F1336" s="39" t="s">
        <v>4189</v>
      </c>
      <c r="G1336" s="39" t="s">
        <v>3741</v>
      </c>
      <c r="H1336" s="39" t="s">
        <v>4190</v>
      </c>
      <c r="I1336" s="39" t="s">
        <v>3742</v>
      </c>
      <c r="J1336" s="42">
        <v>5</v>
      </c>
      <c r="K1336" s="43">
        <v>6525</v>
      </c>
      <c r="L1336" s="43">
        <v>7308</v>
      </c>
      <c r="M1336" s="43">
        <v>1305</v>
      </c>
      <c r="N1336" s="39" t="s">
        <v>3743</v>
      </c>
      <c r="O1336" s="39" t="s">
        <v>4200</v>
      </c>
      <c r="P1336" s="39" t="s">
        <v>3336</v>
      </c>
      <c r="Q1336" s="37">
        <v>5</v>
      </c>
      <c r="R1336" s="38" t="s">
        <v>4201</v>
      </c>
      <c r="S1336" s="36" t="s">
        <v>3744</v>
      </c>
      <c r="T1336" s="36" t="s">
        <v>4014</v>
      </c>
      <c r="U1336" s="22" t="str">
        <f>IFERROR(VLOOKUP(C1336,Mapping!B:H,5,0),"RBM to inform")</f>
        <v>INDORE</v>
      </c>
      <c r="V1336" s="22" t="str">
        <f>IFERROR(VLOOKUP(C1336,Mapping!B:H,6,0),"RBM to inform")</f>
        <v>INDORE ABM</v>
      </c>
      <c r="W1336" s="22" t="str">
        <f>IFERROR(VLOOKUP(C1336,Mapping!B:H,7,0),"RBM to inform")</f>
        <v>MUMBAI SM</v>
      </c>
    </row>
    <row r="1337" spans="1:23">
      <c r="A1337" s="39" t="s">
        <v>4636</v>
      </c>
      <c r="B1337" s="41">
        <v>44687</v>
      </c>
      <c r="C1337" s="39" t="s">
        <v>2150</v>
      </c>
      <c r="D1337" s="39" t="s">
        <v>1225</v>
      </c>
      <c r="E1337" s="39" t="s">
        <v>4183</v>
      </c>
      <c r="F1337" s="39" t="s">
        <v>4184</v>
      </c>
      <c r="G1337" s="39" t="s">
        <v>3741</v>
      </c>
      <c r="H1337" s="39" t="s">
        <v>4185</v>
      </c>
      <c r="I1337" s="39" t="s">
        <v>3742</v>
      </c>
      <c r="J1337" s="42">
        <v>5</v>
      </c>
      <c r="K1337" s="43">
        <v>6525.02</v>
      </c>
      <c r="L1337" s="43">
        <v>7308.02</v>
      </c>
      <c r="M1337" s="43">
        <v>1305</v>
      </c>
      <c r="N1337" s="39" t="s">
        <v>3743</v>
      </c>
      <c r="O1337" s="39" t="s">
        <v>4200</v>
      </c>
      <c r="P1337" s="39" t="s">
        <v>2150</v>
      </c>
      <c r="Q1337" s="37">
        <v>5</v>
      </c>
      <c r="R1337" s="38" t="s">
        <v>4201</v>
      </c>
      <c r="S1337" s="36" t="s">
        <v>3744</v>
      </c>
      <c r="T1337" s="36" t="s">
        <v>4014</v>
      </c>
      <c r="U1337" s="22" t="str">
        <f>IFERROR(VLOOKUP(C1337,Mapping!B:H,5,0),"RBM to inform")</f>
        <v>INDORE</v>
      </c>
      <c r="V1337" s="22" t="str">
        <f>IFERROR(VLOOKUP(C1337,Mapping!B:H,6,0),"RBM to inform")</f>
        <v>INDORE ABM</v>
      </c>
      <c r="W1337" s="22" t="str">
        <f>IFERROR(VLOOKUP(C1337,Mapping!B:H,7,0),"RBM to inform")</f>
        <v>MUMBAI SM</v>
      </c>
    </row>
    <row r="1338" spans="1:23">
      <c r="A1338" s="39" t="s">
        <v>4636</v>
      </c>
      <c r="B1338" s="41">
        <v>44687</v>
      </c>
      <c r="C1338" s="39" t="s">
        <v>2150</v>
      </c>
      <c r="D1338" s="39" t="s">
        <v>1225</v>
      </c>
      <c r="E1338" s="39" t="s">
        <v>4197</v>
      </c>
      <c r="F1338" s="39" t="s">
        <v>4198</v>
      </c>
      <c r="G1338" s="39" t="s">
        <v>3741</v>
      </c>
      <c r="H1338" s="39" t="s">
        <v>4199</v>
      </c>
      <c r="I1338" s="39" t="s">
        <v>3742</v>
      </c>
      <c r="J1338" s="42">
        <v>10</v>
      </c>
      <c r="K1338" s="43">
        <v>6525.02</v>
      </c>
      <c r="L1338" s="43">
        <v>7308.02</v>
      </c>
      <c r="M1338" s="43">
        <v>652.5</v>
      </c>
      <c r="N1338" s="39" t="s">
        <v>3743</v>
      </c>
      <c r="O1338" s="39" t="s">
        <v>4200</v>
      </c>
      <c r="P1338" s="39" t="s">
        <v>2150</v>
      </c>
      <c r="Q1338" s="37">
        <v>10</v>
      </c>
      <c r="R1338" s="38" t="s">
        <v>4201</v>
      </c>
      <c r="S1338" s="36" t="s">
        <v>3744</v>
      </c>
      <c r="T1338" s="36" t="s">
        <v>4014</v>
      </c>
      <c r="U1338" s="22" t="str">
        <f>IFERROR(VLOOKUP(C1338,Mapping!B:H,5,0),"RBM to inform")</f>
        <v>INDORE</v>
      </c>
      <c r="V1338" s="22" t="str">
        <f>IFERROR(VLOOKUP(C1338,Mapping!B:H,6,0),"RBM to inform")</f>
        <v>INDORE ABM</v>
      </c>
      <c r="W1338" s="22" t="str">
        <f>IFERROR(VLOOKUP(C1338,Mapping!B:H,7,0),"RBM to inform")</f>
        <v>MUMBAI SM</v>
      </c>
    </row>
    <row r="1339" spans="1:23">
      <c r="A1339" s="39" t="s">
        <v>4733</v>
      </c>
      <c r="B1339" s="41">
        <v>44688</v>
      </c>
      <c r="C1339" s="39" t="s">
        <v>2176</v>
      </c>
      <c r="D1339" s="39" t="s">
        <v>873</v>
      </c>
      <c r="E1339" s="39" t="s">
        <v>4183</v>
      </c>
      <c r="F1339" s="39" t="s">
        <v>4184</v>
      </c>
      <c r="G1339" s="39" t="s">
        <v>3741</v>
      </c>
      <c r="H1339" s="39" t="s">
        <v>4185</v>
      </c>
      <c r="I1339" s="39" t="s">
        <v>3742</v>
      </c>
      <c r="J1339" s="42">
        <v>9</v>
      </c>
      <c r="K1339" s="43">
        <v>11745.13</v>
      </c>
      <c r="L1339" s="43">
        <v>13154.53</v>
      </c>
      <c r="M1339" s="43">
        <v>1305</v>
      </c>
      <c r="N1339" s="39" t="s">
        <v>3743</v>
      </c>
      <c r="O1339" s="39" t="s">
        <v>4200</v>
      </c>
      <c r="P1339" s="39" t="s">
        <v>2176</v>
      </c>
      <c r="Q1339" s="37">
        <v>9</v>
      </c>
      <c r="R1339" s="38" t="s">
        <v>4201</v>
      </c>
      <c r="S1339" s="36" t="s">
        <v>3744</v>
      </c>
      <c r="T1339" s="36" t="s">
        <v>4014</v>
      </c>
      <c r="U1339" s="22" t="str">
        <f>IFERROR(VLOOKUP(C1339,Mapping!B:H,5,0),"RBM to inform")</f>
        <v>BHOPAL</v>
      </c>
      <c r="V1339" s="22" t="str">
        <f>IFERROR(VLOOKUP(C1339,Mapping!B:H,6,0),"RBM to inform")</f>
        <v>INDORE ABM</v>
      </c>
      <c r="W1339" s="22" t="str">
        <f>IFERROR(VLOOKUP(C1339,Mapping!B:H,7,0),"RBM to inform")</f>
        <v>MUMBAI SM</v>
      </c>
    </row>
    <row r="1340" spans="1:23">
      <c r="A1340" s="39" t="s">
        <v>4733</v>
      </c>
      <c r="B1340" s="41">
        <v>44688</v>
      </c>
      <c r="C1340" s="39" t="s">
        <v>2176</v>
      </c>
      <c r="D1340" s="39" t="s">
        <v>873</v>
      </c>
      <c r="E1340" s="39" t="s">
        <v>4135</v>
      </c>
      <c r="F1340" s="39" t="s">
        <v>4136</v>
      </c>
      <c r="G1340" s="39" t="s">
        <v>3741</v>
      </c>
      <c r="H1340" s="39" t="s">
        <v>4193</v>
      </c>
      <c r="I1340" s="39" t="s">
        <v>3742</v>
      </c>
      <c r="J1340" s="42">
        <v>9</v>
      </c>
      <c r="K1340" s="43">
        <v>2939.16</v>
      </c>
      <c r="L1340" s="43">
        <v>3291.86</v>
      </c>
      <c r="M1340" s="43">
        <v>326.57</v>
      </c>
      <c r="N1340" s="39" t="s">
        <v>3743</v>
      </c>
      <c r="O1340" s="39" t="s">
        <v>4200</v>
      </c>
      <c r="P1340" s="39" t="s">
        <v>2176</v>
      </c>
      <c r="Q1340" s="37">
        <v>9</v>
      </c>
      <c r="R1340" s="38" t="s">
        <v>4201</v>
      </c>
      <c r="S1340" s="36" t="s">
        <v>3744</v>
      </c>
      <c r="T1340" s="36" t="s">
        <v>4014</v>
      </c>
      <c r="U1340" s="22" t="str">
        <f>IFERROR(VLOOKUP(C1340,Mapping!B:H,5,0),"RBM to inform")</f>
        <v>BHOPAL</v>
      </c>
      <c r="V1340" s="22" t="str">
        <f>IFERROR(VLOOKUP(C1340,Mapping!B:H,6,0),"RBM to inform")</f>
        <v>INDORE ABM</v>
      </c>
      <c r="W1340" s="22" t="str">
        <f>IFERROR(VLOOKUP(C1340,Mapping!B:H,7,0),"RBM to inform")</f>
        <v>MUMBAI SM</v>
      </c>
    </row>
    <row r="1341" spans="1:23">
      <c r="A1341" s="39" t="s">
        <v>4734</v>
      </c>
      <c r="B1341" s="41">
        <v>44688</v>
      </c>
      <c r="C1341" s="39" t="s">
        <v>2190</v>
      </c>
      <c r="D1341" s="39" t="s">
        <v>1344</v>
      </c>
      <c r="E1341" s="39" t="s">
        <v>4135</v>
      </c>
      <c r="F1341" s="39" t="s">
        <v>4136</v>
      </c>
      <c r="G1341" s="39" t="s">
        <v>3741</v>
      </c>
      <c r="H1341" s="39" t="s">
        <v>4193</v>
      </c>
      <c r="I1341" s="39" t="s">
        <v>3742</v>
      </c>
      <c r="J1341" s="42">
        <v>4</v>
      </c>
      <c r="K1341" s="43">
        <v>1306.31</v>
      </c>
      <c r="L1341" s="43">
        <v>1463.07</v>
      </c>
      <c r="M1341" s="43">
        <v>326.57</v>
      </c>
      <c r="N1341" s="39" t="s">
        <v>3743</v>
      </c>
      <c r="O1341" s="39" t="s">
        <v>4200</v>
      </c>
      <c r="P1341" s="39" t="s">
        <v>2190</v>
      </c>
      <c r="Q1341" s="37">
        <v>4</v>
      </c>
      <c r="R1341" s="38" t="s">
        <v>4201</v>
      </c>
      <c r="S1341" s="36" t="s">
        <v>3744</v>
      </c>
      <c r="T1341" s="36" t="s">
        <v>4014</v>
      </c>
      <c r="U1341" s="22" t="str">
        <f>IFERROR(VLOOKUP(C1341,Mapping!B:H,5,0),"RBM to inform")</f>
        <v>INDORE</v>
      </c>
      <c r="V1341" s="22" t="str">
        <f>IFERROR(VLOOKUP(C1341,Mapping!B:H,6,0),"RBM to inform")</f>
        <v>INDORE ABM</v>
      </c>
      <c r="W1341" s="22" t="str">
        <f>IFERROR(VLOOKUP(C1341,Mapping!B:H,7,0),"RBM to inform")</f>
        <v>MUMBAI SM</v>
      </c>
    </row>
    <row r="1342" spans="1:23">
      <c r="A1342" s="39" t="s">
        <v>4812</v>
      </c>
      <c r="B1342" s="41">
        <v>44690</v>
      </c>
      <c r="C1342" s="39" t="s">
        <v>2182</v>
      </c>
      <c r="D1342" s="39" t="s">
        <v>1113</v>
      </c>
      <c r="E1342" s="39" t="s">
        <v>4197</v>
      </c>
      <c r="F1342" s="39" t="s">
        <v>4198</v>
      </c>
      <c r="G1342" s="39" t="s">
        <v>3741</v>
      </c>
      <c r="H1342" s="39" t="s">
        <v>4199</v>
      </c>
      <c r="I1342" s="39" t="s">
        <v>3742</v>
      </c>
      <c r="J1342" s="42">
        <v>20</v>
      </c>
      <c r="K1342" s="43">
        <v>13050.14</v>
      </c>
      <c r="L1342" s="43">
        <v>14616.14</v>
      </c>
      <c r="M1342" s="43">
        <v>652.5</v>
      </c>
      <c r="N1342" s="39" t="s">
        <v>3743</v>
      </c>
      <c r="O1342" s="39" t="s">
        <v>4200</v>
      </c>
      <c r="P1342" s="39" t="s">
        <v>2182</v>
      </c>
      <c r="Q1342" s="37">
        <v>20</v>
      </c>
      <c r="R1342" s="38" t="s">
        <v>4201</v>
      </c>
      <c r="S1342" s="36" t="s">
        <v>3744</v>
      </c>
      <c r="T1342" s="36" t="s">
        <v>4014</v>
      </c>
      <c r="U1342" s="22" t="str">
        <f>IFERROR(VLOOKUP(C1342,Mapping!B:H,5,0),"RBM to inform")</f>
        <v>INDORE</v>
      </c>
      <c r="V1342" s="22" t="str">
        <f>IFERROR(VLOOKUP(C1342,Mapping!B:H,6,0),"RBM to inform")</f>
        <v>INDORE ABM</v>
      </c>
      <c r="W1342" s="22" t="str">
        <f>IFERROR(VLOOKUP(C1342,Mapping!B:H,7,0),"RBM to inform")</f>
        <v>MUMBAI SM</v>
      </c>
    </row>
    <row r="1343" spans="1:23">
      <c r="A1343" s="39" t="s">
        <v>4813</v>
      </c>
      <c r="B1343" s="41">
        <v>44690</v>
      </c>
      <c r="C1343" s="39" t="s">
        <v>2166</v>
      </c>
      <c r="D1343" s="39" t="s">
        <v>1317</v>
      </c>
      <c r="E1343" s="39" t="s">
        <v>4183</v>
      </c>
      <c r="F1343" s="39" t="s">
        <v>4184</v>
      </c>
      <c r="G1343" s="39" t="s">
        <v>3741</v>
      </c>
      <c r="H1343" s="39" t="s">
        <v>4185</v>
      </c>
      <c r="I1343" s="39" t="s">
        <v>3742</v>
      </c>
      <c r="J1343" s="42">
        <v>6</v>
      </c>
      <c r="K1343" s="43">
        <v>7829.97</v>
      </c>
      <c r="L1343" s="43">
        <v>8769.57</v>
      </c>
      <c r="M1343" s="43">
        <v>1305</v>
      </c>
      <c r="N1343" s="39" t="s">
        <v>3743</v>
      </c>
      <c r="O1343" s="39" t="s">
        <v>4200</v>
      </c>
      <c r="P1343" s="39" t="s">
        <v>2166</v>
      </c>
      <c r="Q1343" s="37">
        <v>6</v>
      </c>
      <c r="R1343" s="38" t="s">
        <v>4201</v>
      </c>
      <c r="S1343" s="36" t="s">
        <v>3744</v>
      </c>
      <c r="T1343" s="36" t="s">
        <v>4014</v>
      </c>
      <c r="U1343" s="22" t="str">
        <f>IFERROR(VLOOKUP(C1343,Mapping!B:H,5,0),"RBM to inform")</f>
        <v>INDORE</v>
      </c>
      <c r="V1343" s="22" t="str">
        <f>IFERROR(VLOOKUP(C1343,Mapping!B:H,6,0),"RBM to inform")</f>
        <v>INDORE ABM</v>
      </c>
      <c r="W1343" s="22" t="str">
        <f>IFERROR(VLOOKUP(C1343,Mapping!B:H,7,0),"RBM to inform")</f>
        <v>MUMBAI SM</v>
      </c>
    </row>
    <row r="1344" spans="1:23">
      <c r="A1344" s="39" t="s">
        <v>4813</v>
      </c>
      <c r="B1344" s="41">
        <v>44690</v>
      </c>
      <c r="C1344" s="39" t="s">
        <v>2166</v>
      </c>
      <c r="D1344" s="39" t="s">
        <v>1317</v>
      </c>
      <c r="E1344" s="39" t="s">
        <v>4197</v>
      </c>
      <c r="F1344" s="39" t="s">
        <v>4198</v>
      </c>
      <c r="G1344" s="39" t="s">
        <v>3741</v>
      </c>
      <c r="H1344" s="39" t="s">
        <v>4199</v>
      </c>
      <c r="I1344" s="39" t="s">
        <v>3742</v>
      </c>
      <c r="J1344" s="42">
        <v>12</v>
      </c>
      <c r="K1344" s="43">
        <v>7829.97</v>
      </c>
      <c r="L1344" s="43">
        <v>8769.57</v>
      </c>
      <c r="M1344" s="43">
        <v>652.5</v>
      </c>
      <c r="N1344" s="39" t="s">
        <v>3743</v>
      </c>
      <c r="O1344" s="39" t="s">
        <v>4200</v>
      </c>
      <c r="P1344" s="39" t="s">
        <v>2166</v>
      </c>
      <c r="Q1344" s="37">
        <v>12</v>
      </c>
      <c r="R1344" s="38" t="s">
        <v>4201</v>
      </c>
      <c r="S1344" s="36" t="s">
        <v>3744</v>
      </c>
      <c r="T1344" s="36" t="s">
        <v>4014</v>
      </c>
      <c r="U1344" s="22" t="str">
        <f>IFERROR(VLOOKUP(C1344,Mapping!B:H,5,0),"RBM to inform")</f>
        <v>INDORE</v>
      </c>
      <c r="V1344" s="22" t="str">
        <f>IFERROR(VLOOKUP(C1344,Mapping!B:H,6,0),"RBM to inform")</f>
        <v>INDORE ABM</v>
      </c>
      <c r="W1344" s="22" t="str">
        <f>IFERROR(VLOOKUP(C1344,Mapping!B:H,7,0),"RBM to inform")</f>
        <v>MUMBAI SM</v>
      </c>
    </row>
    <row r="1345" spans="1:23">
      <c r="A1345" s="39" t="s">
        <v>4813</v>
      </c>
      <c r="B1345" s="41">
        <v>44690</v>
      </c>
      <c r="C1345" s="39" t="s">
        <v>2166</v>
      </c>
      <c r="D1345" s="39" t="s">
        <v>1317</v>
      </c>
      <c r="E1345" s="39" t="s">
        <v>4135</v>
      </c>
      <c r="F1345" s="39" t="s">
        <v>4136</v>
      </c>
      <c r="G1345" s="39" t="s">
        <v>3741</v>
      </c>
      <c r="H1345" s="39" t="s">
        <v>4193</v>
      </c>
      <c r="I1345" s="39" t="s">
        <v>3742</v>
      </c>
      <c r="J1345" s="42">
        <v>12</v>
      </c>
      <c r="K1345" s="43">
        <v>3918.83</v>
      </c>
      <c r="L1345" s="43">
        <v>4389.09</v>
      </c>
      <c r="M1345" s="43">
        <v>326.57</v>
      </c>
      <c r="N1345" s="39" t="s">
        <v>3743</v>
      </c>
      <c r="O1345" s="39" t="s">
        <v>4200</v>
      </c>
      <c r="P1345" s="39" t="s">
        <v>2166</v>
      </c>
      <c r="Q1345" s="37">
        <v>12</v>
      </c>
      <c r="R1345" s="38" t="s">
        <v>4201</v>
      </c>
      <c r="S1345" s="36" t="s">
        <v>3744</v>
      </c>
      <c r="T1345" s="36" t="s">
        <v>4014</v>
      </c>
      <c r="U1345" s="22" t="str">
        <f>IFERROR(VLOOKUP(C1345,Mapping!B:H,5,0),"RBM to inform")</f>
        <v>INDORE</v>
      </c>
      <c r="V1345" s="22" t="str">
        <f>IFERROR(VLOOKUP(C1345,Mapping!B:H,6,0),"RBM to inform")</f>
        <v>INDORE ABM</v>
      </c>
      <c r="W1345" s="22" t="str">
        <f>IFERROR(VLOOKUP(C1345,Mapping!B:H,7,0),"RBM to inform")</f>
        <v>MUMBAI SM</v>
      </c>
    </row>
    <row r="1346" spans="1:23">
      <c r="A1346" s="39" t="s">
        <v>4931</v>
      </c>
      <c r="B1346" s="41">
        <v>44691</v>
      </c>
      <c r="C1346" s="39" t="s">
        <v>2136</v>
      </c>
      <c r="D1346" s="39" t="s">
        <v>1679</v>
      </c>
      <c r="E1346" s="39" t="s">
        <v>4183</v>
      </c>
      <c r="F1346" s="39" t="s">
        <v>4184</v>
      </c>
      <c r="G1346" s="39" t="s">
        <v>3741</v>
      </c>
      <c r="H1346" s="39" t="s">
        <v>4185</v>
      </c>
      <c r="I1346" s="39" t="s">
        <v>3742</v>
      </c>
      <c r="J1346" s="42">
        <v>2</v>
      </c>
      <c r="K1346" s="43">
        <v>2609.9699999999998</v>
      </c>
      <c r="L1346" s="43">
        <v>2923.17</v>
      </c>
      <c r="M1346" s="43">
        <v>1305</v>
      </c>
      <c r="N1346" s="39" t="s">
        <v>3743</v>
      </c>
      <c r="O1346" s="39" t="s">
        <v>4200</v>
      </c>
      <c r="P1346" s="39" t="s">
        <v>2136</v>
      </c>
      <c r="Q1346" s="37">
        <v>2</v>
      </c>
      <c r="R1346" s="38" t="s">
        <v>4201</v>
      </c>
      <c r="S1346" s="36" t="s">
        <v>3744</v>
      </c>
      <c r="T1346" s="36" t="s">
        <v>4014</v>
      </c>
      <c r="U1346" s="22" t="str">
        <f>IFERROR(VLOOKUP(C1346,Mapping!B:H,5,0),"RBM to inform")</f>
        <v>INDORE</v>
      </c>
      <c r="V1346" s="22" t="str">
        <f>IFERROR(VLOOKUP(C1346,Mapping!B:H,6,0),"RBM to inform")</f>
        <v>INDORE ABM</v>
      </c>
      <c r="W1346" s="22" t="str">
        <f>IFERROR(VLOOKUP(C1346,Mapping!B:H,7,0),"RBM to inform")</f>
        <v>MUMBAI SM</v>
      </c>
    </row>
    <row r="1347" spans="1:23">
      <c r="A1347" s="39" t="s">
        <v>5025</v>
      </c>
      <c r="B1347" s="41">
        <v>44692</v>
      </c>
      <c r="C1347" s="39" t="s">
        <v>2139</v>
      </c>
      <c r="D1347" s="39" t="s">
        <v>868</v>
      </c>
      <c r="E1347" s="39" t="s">
        <v>4183</v>
      </c>
      <c r="F1347" s="39" t="s">
        <v>4184</v>
      </c>
      <c r="G1347" s="39" t="s">
        <v>3741</v>
      </c>
      <c r="H1347" s="39" t="s">
        <v>4185</v>
      </c>
      <c r="I1347" s="39" t="s">
        <v>3742</v>
      </c>
      <c r="J1347" s="42">
        <v>6</v>
      </c>
      <c r="K1347" s="43">
        <v>7829.85</v>
      </c>
      <c r="L1347" s="43">
        <v>8769.4500000000007</v>
      </c>
      <c r="M1347" s="43">
        <v>1305</v>
      </c>
      <c r="N1347" s="39" t="s">
        <v>3743</v>
      </c>
      <c r="O1347" s="39" t="s">
        <v>4200</v>
      </c>
      <c r="P1347" s="39" t="s">
        <v>2139</v>
      </c>
      <c r="Q1347" s="37">
        <v>6</v>
      </c>
      <c r="R1347" s="38" t="s">
        <v>4201</v>
      </c>
      <c r="S1347" s="36" t="s">
        <v>3744</v>
      </c>
      <c r="T1347" s="36" t="s">
        <v>4014</v>
      </c>
      <c r="U1347" s="22" t="str">
        <f>IFERROR(VLOOKUP(C1347,Mapping!B:H,5,0),"RBM to inform")</f>
        <v>INDORE</v>
      </c>
      <c r="V1347" s="22" t="str">
        <f>IFERROR(VLOOKUP(C1347,Mapping!B:H,6,0),"RBM to inform")</f>
        <v>INDORE ABM</v>
      </c>
      <c r="W1347" s="22" t="str">
        <f>IFERROR(VLOOKUP(C1347,Mapping!B:H,7,0),"RBM to inform")</f>
        <v>MUMBAI SM</v>
      </c>
    </row>
    <row r="1348" spans="1:23">
      <c r="A1348" s="39" t="s">
        <v>5026</v>
      </c>
      <c r="B1348" s="41">
        <v>44692</v>
      </c>
      <c r="C1348" s="39" t="s">
        <v>2154</v>
      </c>
      <c r="D1348" s="39" t="s">
        <v>1306</v>
      </c>
      <c r="E1348" s="39" t="s">
        <v>4183</v>
      </c>
      <c r="F1348" s="39" t="s">
        <v>4184</v>
      </c>
      <c r="G1348" s="39" t="s">
        <v>3741</v>
      </c>
      <c r="H1348" s="39" t="s">
        <v>4185</v>
      </c>
      <c r="I1348" s="39" t="s">
        <v>3742</v>
      </c>
      <c r="J1348" s="42">
        <v>5</v>
      </c>
      <c r="K1348" s="43">
        <v>6525.02</v>
      </c>
      <c r="L1348" s="43">
        <v>7308.02</v>
      </c>
      <c r="M1348" s="43">
        <v>1305</v>
      </c>
      <c r="N1348" s="39" t="s">
        <v>3743</v>
      </c>
      <c r="O1348" s="39" t="s">
        <v>4200</v>
      </c>
      <c r="P1348" s="39" t="s">
        <v>2154</v>
      </c>
      <c r="Q1348" s="37">
        <v>5</v>
      </c>
      <c r="R1348" s="38" t="s">
        <v>4201</v>
      </c>
      <c r="S1348" s="36" t="s">
        <v>3744</v>
      </c>
      <c r="T1348" s="36" t="s">
        <v>4014</v>
      </c>
      <c r="U1348" s="22" t="str">
        <f>IFERROR(VLOOKUP(C1348,Mapping!B:H,5,0),"RBM to inform")</f>
        <v>INDORE</v>
      </c>
      <c r="V1348" s="22" t="str">
        <f>IFERROR(VLOOKUP(C1348,Mapping!B:H,6,0),"RBM to inform")</f>
        <v>INDORE ABM</v>
      </c>
      <c r="W1348" s="22" t="str">
        <f>IFERROR(VLOOKUP(C1348,Mapping!B:H,7,0),"RBM to inform")</f>
        <v>MUMBAI SM</v>
      </c>
    </row>
    <row r="1349" spans="1:23">
      <c r="A1349" s="39" t="s">
        <v>5027</v>
      </c>
      <c r="B1349" s="41">
        <v>44692</v>
      </c>
      <c r="C1349" s="39" t="s">
        <v>2180</v>
      </c>
      <c r="D1349" s="39" t="s">
        <v>5028</v>
      </c>
      <c r="E1349" s="39" t="s">
        <v>4197</v>
      </c>
      <c r="F1349" s="39" t="s">
        <v>4198</v>
      </c>
      <c r="G1349" s="39" t="s">
        <v>3741</v>
      </c>
      <c r="H1349" s="39" t="s">
        <v>4199</v>
      </c>
      <c r="I1349" s="39" t="s">
        <v>3742</v>
      </c>
      <c r="J1349" s="42">
        <v>5</v>
      </c>
      <c r="K1349" s="43">
        <v>3262.46</v>
      </c>
      <c r="L1349" s="43">
        <v>3653.96</v>
      </c>
      <c r="M1349" s="43">
        <v>652.5</v>
      </c>
      <c r="N1349" s="39" t="s">
        <v>3743</v>
      </c>
      <c r="O1349" s="39" t="s">
        <v>4200</v>
      </c>
      <c r="P1349" s="39" t="s">
        <v>2180</v>
      </c>
      <c r="Q1349" s="37">
        <v>5</v>
      </c>
      <c r="R1349" s="38" t="s">
        <v>4201</v>
      </c>
      <c r="S1349" s="36" t="s">
        <v>3744</v>
      </c>
      <c r="T1349" s="36" t="s">
        <v>4014</v>
      </c>
      <c r="U1349" s="22" t="str">
        <f>IFERROR(VLOOKUP(C1349,Mapping!B:H,5,0),"RBM to inform")</f>
        <v>BHOPAL</v>
      </c>
      <c r="V1349" s="22" t="str">
        <f>IFERROR(VLOOKUP(C1349,Mapping!B:H,6,0),"RBM to inform")</f>
        <v>INDORE ABM</v>
      </c>
      <c r="W1349" s="22" t="str">
        <f>IFERROR(VLOOKUP(C1349,Mapping!B:H,7,0),"RBM to inform")</f>
        <v>MUMBAI SM</v>
      </c>
    </row>
    <row r="1350" spans="1:23">
      <c r="A1350" s="39" t="s">
        <v>5029</v>
      </c>
      <c r="B1350" s="41">
        <v>44692</v>
      </c>
      <c r="C1350" s="39" t="s">
        <v>2178</v>
      </c>
      <c r="D1350" s="39" t="s">
        <v>269</v>
      </c>
      <c r="E1350" s="39" t="s">
        <v>4188</v>
      </c>
      <c r="F1350" s="39" t="s">
        <v>4189</v>
      </c>
      <c r="G1350" s="39" t="s">
        <v>3741</v>
      </c>
      <c r="H1350" s="39" t="s">
        <v>4190</v>
      </c>
      <c r="I1350" s="39" t="s">
        <v>3742</v>
      </c>
      <c r="J1350" s="42">
        <v>2</v>
      </c>
      <c r="K1350" s="43">
        <v>2609.9299999999998</v>
      </c>
      <c r="L1350" s="43">
        <v>2923.13</v>
      </c>
      <c r="M1350" s="43">
        <v>1305</v>
      </c>
      <c r="N1350" s="39" t="s">
        <v>3743</v>
      </c>
      <c r="O1350" s="39" t="s">
        <v>4200</v>
      </c>
      <c r="P1350" s="39" t="s">
        <v>2178</v>
      </c>
      <c r="Q1350" s="37">
        <v>2</v>
      </c>
      <c r="R1350" s="38" t="s">
        <v>4201</v>
      </c>
      <c r="S1350" s="36" t="s">
        <v>3744</v>
      </c>
      <c r="T1350" s="36" t="s">
        <v>4014</v>
      </c>
      <c r="U1350" s="22" t="str">
        <f>IFERROR(VLOOKUP(C1350,Mapping!B:H,5,0),"RBM to inform")</f>
        <v>INDORE</v>
      </c>
      <c r="V1350" s="22" t="str">
        <f>IFERROR(VLOOKUP(C1350,Mapping!B:H,6,0),"RBM to inform")</f>
        <v>INDORE ABM</v>
      </c>
      <c r="W1350" s="22" t="str">
        <f>IFERROR(VLOOKUP(C1350,Mapping!B:H,7,0),"RBM to inform")</f>
        <v>MUMBAI SM</v>
      </c>
    </row>
    <row r="1351" spans="1:23">
      <c r="A1351" s="39" t="s">
        <v>5030</v>
      </c>
      <c r="B1351" s="41">
        <v>44692</v>
      </c>
      <c r="C1351" s="39" t="s">
        <v>3336</v>
      </c>
      <c r="D1351" s="39" t="s">
        <v>1555</v>
      </c>
      <c r="E1351" s="39" t="s">
        <v>4183</v>
      </c>
      <c r="F1351" s="39" t="s">
        <v>4184</v>
      </c>
      <c r="G1351" s="39" t="s">
        <v>3741</v>
      </c>
      <c r="H1351" s="39" t="s">
        <v>4185</v>
      </c>
      <c r="I1351" s="39" t="s">
        <v>3742</v>
      </c>
      <c r="J1351" s="42">
        <v>5</v>
      </c>
      <c r="K1351" s="43">
        <v>6525</v>
      </c>
      <c r="L1351" s="43">
        <v>7308</v>
      </c>
      <c r="M1351" s="43">
        <v>1305</v>
      </c>
      <c r="N1351" s="39" t="s">
        <v>3743</v>
      </c>
      <c r="O1351" s="39" t="s">
        <v>4200</v>
      </c>
      <c r="P1351" s="39" t="s">
        <v>3336</v>
      </c>
      <c r="Q1351" s="37">
        <v>5</v>
      </c>
      <c r="R1351" s="38" t="s">
        <v>4201</v>
      </c>
      <c r="S1351" s="36" t="s">
        <v>3744</v>
      </c>
      <c r="T1351" s="36" t="s">
        <v>4014</v>
      </c>
      <c r="U1351" s="22" t="str">
        <f>IFERROR(VLOOKUP(C1351,Mapping!B:H,5,0),"RBM to inform")</f>
        <v>INDORE</v>
      </c>
      <c r="V1351" s="22" t="str">
        <f>IFERROR(VLOOKUP(C1351,Mapping!B:H,6,0),"RBM to inform")</f>
        <v>INDORE ABM</v>
      </c>
      <c r="W1351" s="22" t="str">
        <f>IFERROR(VLOOKUP(C1351,Mapping!B:H,7,0),"RBM to inform")</f>
        <v>MUMBAI SM</v>
      </c>
    </row>
    <row r="1352" spans="1:23">
      <c r="A1352" s="39" t="s">
        <v>5031</v>
      </c>
      <c r="B1352" s="41">
        <v>44692</v>
      </c>
      <c r="C1352" s="39" t="s">
        <v>2847</v>
      </c>
      <c r="D1352" s="39" t="s">
        <v>257</v>
      </c>
      <c r="E1352" s="39" t="s">
        <v>4188</v>
      </c>
      <c r="F1352" s="39" t="s">
        <v>4189</v>
      </c>
      <c r="G1352" s="39" t="s">
        <v>3741</v>
      </c>
      <c r="H1352" s="39" t="s">
        <v>4190</v>
      </c>
      <c r="I1352" s="39" t="s">
        <v>3742</v>
      </c>
      <c r="J1352" s="42">
        <v>5</v>
      </c>
      <c r="K1352" s="43">
        <v>6524.94</v>
      </c>
      <c r="L1352" s="43">
        <v>7307.94</v>
      </c>
      <c r="M1352" s="43">
        <v>1305</v>
      </c>
      <c r="N1352" s="39" t="s">
        <v>3743</v>
      </c>
      <c r="O1352" s="39" t="s">
        <v>4200</v>
      </c>
      <c r="P1352" s="39" t="s">
        <v>2847</v>
      </c>
      <c r="Q1352" s="37">
        <v>5</v>
      </c>
      <c r="R1352" s="38" t="s">
        <v>4201</v>
      </c>
      <c r="S1352" s="36" t="s">
        <v>3744</v>
      </c>
      <c r="T1352" s="36" t="s">
        <v>4014</v>
      </c>
      <c r="U1352" s="22" t="str">
        <f>IFERROR(VLOOKUP(C1352,Mapping!B:H,5,0),"RBM to inform")</f>
        <v>INDORE</v>
      </c>
      <c r="V1352" s="22" t="str">
        <f>IFERROR(VLOOKUP(C1352,Mapping!B:H,6,0),"RBM to inform")</f>
        <v>INDORE ABM</v>
      </c>
      <c r="W1352" s="22" t="str">
        <f>IFERROR(VLOOKUP(C1352,Mapping!B:H,7,0),"RBM to inform")</f>
        <v>MUMBAI SM</v>
      </c>
    </row>
    <row r="1353" spans="1:23">
      <c r="A1353" s="39" t="s">
        <v>5149</v>
      </c>
      <c r="B1353" s="41">
        <v>44693</v>
      </c>
      <c r="C1353" s="39" t="s">
        <v>2710</v>
      </c>
      <c r="D1353" s="39" t="s">
        <v>855</v>
      </c>
      <c r="E1353" s="39" t="s">
        <v>4135</v>
      </c>
      <c r="F1353" s="39" t="s">
        <v>4136</v>
      </c>
      <c r="G1353" s="39" t="s">
        <v>3741</v>
      </c>
      <c r="H1353" s="39" t="s">
        <v>4193</v>
      </c>
      <c r="I1353" s="39" t="s">
        <v>3742</v>
      </c>
      <c r="J1353" s="42">
        <v>3</v>
      </c>
      <c r="K1353" s="43">
        <v>979.74</v>
      </c>
      <c r="L1353" s="43">
        <v>1097.3</v>
      </c>
      <c r="M1353" s="43">
        <v>326.57</v>
      </c>
      <c r="N1353" s="39" t="s">
        <v>3743</v>
      </c>
      <c r="O1353" s="39" t="s">
        <v>4200</v>
      </c>
      <c r="P1353" s="39" t="s">
        <v>2710</v>
      </c>
      <c r="Q1353" s="37">
        <v>3</v>
      </c>
      <c r="R1353" s="38" t="s">
        <v>4201</v>
      </c>
      <c r="S1353" s="36" t="s">
        <v>3744</v>
      </c>
      <c r="T1353" s="36" t="s">
        <v>4014</v>
      </c>
      <c r="U1353" s="22" t="str">
        <f>IFERROR(VLOOKUP(C1353,Mapping!B:H,5,0),"RBM to inform")</f>
        <v>INDORE</v>
      </c>
      <c r="V1353" s="22" t="str">
        <f>IFERROR(VLOOKUP(C1353,Mapping!B:H,6,0),"RBM to inform")</f>
        <v>INDORE ABM</v>
      </c>
      <c r="W1353" s="22" t="str">
        <f>IFERROR(VLOOKUP(C1353,Mapping!B:H,7,0),"RBM to inform")</f>
        <v>MUMBAI SM</v>
      </c>
    </row>
    <row r="1354" spans="1:23">
      <c r="A1354" s="39" t="s">
        <v>5149</v>
      </c>
      <c r="B1354" s="41">
        <v>44693</v>
      </c>
      <c r="C1354" s="39" t="s">
        <v>2710</v>
      </c>
      <c r="D1354" s="39" t="s">
        <v>855</v>
      </c>
      <c r="E1354" s="39" t="s">
        <v>4188</v>
      </c>
      <c r="F1354" s="39" t="s">
        <v>4189</v>
      </c>
      <c r="G1354" s="39" t="s">
        <v>3741</v>
      </c>
      <c r="H1354" s="39" t="s">
        <v>4190</v>
      </c>
      <c r="I1354" s="39" t="s">
        <v>3742</v>
      </c>
      <c r="J1354" s="42">
        <v>5</v>
      </c>
      <c r="K1354" s="43">
        <v>6525.16</v>
      </c>
      <c r="L1354" s="43">
        <v>7308.16</v>
      </c>
      <c r="M1354" s="43">
        <v>1305</v>
      </c>
      <c r="N1354" s="39" t="s">
        <v>3743</v>
      </c>
      <c r="O1354" s="39" t="s">
        <v>4200</v>
      </c>
      <c r="P1354" s="39" t="s">
        <v>2710</v>
      </c>
      <c r="Q1354" s="37">
        <v>5</v>
      </c>
      <c r="R1354" s="38" t="s">
        <v>4201</v>
      </c>
      <c r="S1354" s="36" t="s">
        <v>3744</v>
      </c>
      <c r="T1354" s="36" t="s">
        <v>4014</v>
      </c>
      <c r="U1354" s="22" t="str">
        <f>IFERROR(VLOOKUP(C1354,Mapping!B:H,5,0),"RBM to inform")</f>
        <v>INDORE</v>
      </c>
      <c r="V1354" s="22" t="str">
        <f>IFERROR(VLOOKUP(C1354,Mapping!B:H,6,0),"RBM to inform")</f>
        <v>INDORE ABM</v>
      </c>
      <c r="W1354" s="22" t="str">
        <f>IFERROR(VLOOKUP(C1354,Mapping!B:H,7,0),"RBM to inform")</f>
        <v>MUMBAI SM</v>
      </c>
    </row>
    <row r="1355" spans="1:23">
      <c r="A1355" s="39" t="s">
        <v>5150</v>
      </c>
      <c r="B1355" s="41">
        <v>44693</v>
      </c>
      <c r="C1355" s="39" t="s">
        <v>2177</v>
      </c>
      <c r="D1355" s="39" t="s">
        <v>513</v>
      </c>
      <c r="E1355" s="39" t="s">
        <v>4188</v>
      </c>
      <c r="F1355" s="39" t="s">
        <v>4189</v>
      </c>
      <c r="G1355" s="39" t="s">
        <v>3741</v>
      </c>
      <c r="H1355" s="39" t="s">
        <v>4190</v>
      </c>
      <c r="I1355" s="39" t="s">
        <v>3742</v>
      </c>
      <c r="J1355" s="42">
        <v>2</v>
      </c>
      <c r="K1355" s="43">
        <v>2609.91</v>
      </c>
      <c r="L1355" s="43">
        <v>2923.11</v>
      </c>
      <c r="M1355" s="43">
        <v>1305</v>
      </c>
      <c r="N1355" s="39" t="s">
        <v>3743</v>
      </c>
      <c r="O1355" s="39" t="s">
        <v>4200</v>
      </c>
      <c r="P1355" s="39" t="s">
        <v>2177</v>
      </c>
      <c r="Q1355" s="37">
        <v>2</v>
      </c>
      <c r="R1355" s="38" t="s">
        <v>4201</v>
      </c>
      <c r="S1355" s="36" t="s">
        <v>3744</v>
      </c>
      <c r="T1355" s="36" t="s">
        <v>4014</v>
      </c>
      <c r="U1355" s="22" t="str">
        <f>IFERROR(VLOOKUP(C1355,Mapping!B:H,5,0),"RBM to inform")</f>
        <v>BHOPAL</v>
      </c>
      <c r="V1355" s="22" t="str">
        <f>IFERROR(VLOOKUP(C1355,Mapping!B:H,6,0),"RBM to inform")</f>
        <v>INDORE ABM</v>
      </c>
      <c r="W1355" s="22" t="str">
        <f>IFERROR(VLOOKUP(C1355,Mapping!B:H,7,0),"RBM to inform")</f>
        <v>MUMBAI SM</v>
      </c>
    </row>
    <row r="1356" spans="1:23">
      <c r="A1356" s="39" t="s">
        <v>5150</v>
      </c>
      <c r="B1356" s="41">
        <v>44693</v>
      </c>
      <c r="C1356" s="39" t="s">
        <v>2177</v>
      </c>
      <c r="D1356" s="39" t="s">
        <v>513</v>
      </c>
      <c r="E1356" s="39" t="s">
        <v>4197</v>
      </c>
      <c r="F1356" s="39" t="s">
        <v>4198</v>
      </c>
      <c r="G1356" s="39" t="s">
        <v>3741</v>
      </c>
      <c r="H1356" s="39" t="s">
        <v>4199</v>
      </c>
      <c r="I1356" s="39" t="s">
        <v>3742</v>
      </c>
      <c r="J1356" s="42">
        <v>5</v>
      </c>
      <c r="K1356" s="43">
        <v>3262.39</v>
      </c>
      <c r="L1356" s="43">
        <v>3653.89</v>
      </c>
      <c r="M1356" s="43">
        <v>652.5</v>
      </c>
      <c r="N1356" s="39" t="s">
        <v>3743</v>
      </c>
      <c r="O1356" s="39" t="s">
        <v>4200</v>
      </c>
      <c r="P1356" s="39" t="s">
        <v>2177</v>
      </c>
      <c r="Q1356" s="37">
        <v>5</v>
      </c>
      <c r="R1356" s="38" t="s">
        <v>4201</v>
      </c>
      <c r="S1356" s="36" t="s">
        <v>3744</v>
      </c>
      <c r="T1356" s="36" t="s">
        <v>4014</v>
      </c>
      <c r="U1356" s="22" t="str">
        <f>IFERROR(VLOOKUP(C1356,Mapping!B:H,5,0),"RBM to inform")</f>
        <v>BHOPAL</v>
      </c>
      <c r="V1356" s="22" t="str">
        <f>IFERROR(VLOOKUP(C1356,Mapping!B:H,6,0),"RBM to inform")</f>
        <v>INDORE ABM</v>
      </c>
      <c r="W1356" s="22" t="str">
        <f>IFERROR(VLOOKUP(C1356,Mapping!B:H,7,0),"RBM to inform")</f>
        <v>MUMBAI SM</v>
      </c>
    </row>
    <row r="1357" spans="1:23">
      <c r="A1357" s="39" t="s">
        <v>5151</v>
      </c>
      <c r="B1357" s="41">
        <v>44693</v>
      </c>
      <c r="C1357" s="39" t="s">
        <v>2148</v>
      </c>
      <c r="D1357" s="39" t="s">
        <v>5152</v>
      </c>
      <c r="E1357" s="39" t="s">
        <v>4135</v>
      </c>
      <c r="F1357" s="39" t="s">
        <v>4136</v>
      </c>
      <c r="G1357" s="39" t="s">
        <v>3741</v>
      </c>
      <c r="H1357" s="39" t="s">
        <v>4193</v>
      </c>
      <c r="I1357" s="39" t="s">
        <v>3742</v>
      </c>
      <c r="J1357" s="42">
        <v>10</v>
      </c>
      <c r="K1357" s="43">
        <v>3265.74</v>
      </c>
      <c r="L1357" s="43">
        <v>3657.62</v>
      </c>
      <c r="M1357" s="43">
        <v>326.57</v>
      </c>
      <c r="N1357" s="39" t="s">
        <v>3743</v>
      </c>
      <c r="O1357" s="39" t="s">
        <v>4200</v>
      </c>
      <c r="P1357" s="39" t="s">
        <v>2148</v>
      </c>
      <c r="Q1357" s="37">
        <v>10</v>
      </c>
      <c r="R1357" s="38" t="s">
        <v>4201</v>
      </c>
      <c r="S1357" s="36" t="s">
        <v>3744</v>
      </c>
      <c r="T1357" s="36" t="s">
        <v>4014</v>
      </c>
      <c r="U1357" s="22" t="str">
        <f>IFERROR(VLOOKUP(C1357,Mapping!B:H,5,0),"RBM to inform")</f>
        <v>INDORE</v>
      </c>
      <c r="V1357" s="22" t="str">
        <f>IFERROR(VLOOKUP(C1357,Mapping!B:H,6,0),"RBM to inform")</f>
        <v>INDORE ABM</v>
      </c>
      <c r="W1357" s="22" t="str">
        <f>IFERROR(VLOOKUP(C1357,Mapping!B:H,7,0),"RBM to inform")</f>
        <v>MUMBAI SM</v>
      </c>
    </row>
    <row r="1358" spans="1:23">
      <c r="A1358" s="39" t="s">
        <v>5262</v>
      </c>
      <c r="B1358" s="41">
        <v>44694</v>
      </c>
      <c r="C1358" s="39" t="s">
        <v>2158</v>
      </c>
      <c r="D1358" s="39" t="s">
        <v>952</v>
      </c>
      <c r="E1358" s="39" t="s">
        <v>4183</v>
      </c>
      <c r="F1358" s="39" t="s">
        <v>4184</v>
      </c>
      <c r="G1358" s="39" t="s">
        <v>3741</v>
      </c>
      <c r="H1358" s="39" t="s">
        <v>4185</v>
      </c>
      <c r="I1358" s="39" t="s">
        <v>3742</v>
      </c>
      <c r="J1358" s="42">
        <v>1</v>
      </c>
      <c r="K1358" s="43">
        <v>1305</v>
      </c>
      <c r="L1358" s="43">
        <v>1461.6</v>
      </c>
      <c r="M1358" s="43">
        <v>1305</v>
      </c>
      <c r="N1358" s="39" t="s">
        <v>3743</v>
      </c>
      <c r="O1358" s="39" t="s">
        <v>4200</v>
      </c>
      <c r="P1358" s="39" t="s">
        <v>2158</v>
      </c>
      <c r="Q1358" s="37">
        <v>1</v>
      </c>
      <c r="R1358" s="38" t="s">
        <v>4201</v>
      </c>
      <c r="S1358" s="36" t="s">
        <v>3744</v>
      </c>
      <c r="T1358" s="36" t="s">
        <v>4014</v>
      </c>
      <c r="U1358" s="22" t="str">
        <f>IFERROR(VLOOKUP(C1358,Mapping!B:H,5,0),"RBM to inform")</f>
        <v>INDORE</v>
      </c>
      <c r="V1358" s="22" t="str">
        <f>IFERROR(VLOOKUP(C1358,Mapping!B:H,6,0),"RBM to inform")</f>
        <v>INDORE ABM</v>
      </c>
      <c r="W1358" s="22" t="str">
        <f>IFERROR(VLOOKUP(C1358,Mapping!B:H,7,0),"RBM to inform")</f>
        <v>MUMBAI SM</v>
      </c>
    </row>
    <row r="1359" spans="1:23">
      <c r="A1359" s="39" t="s">
        <v>5262</v>
      </c>
      <c r="B1359" s="41">
        <v>44694</v>
      </c>
      <c r="C1359" s="39" t="s">
        <v>2158</v>
      </c>
      <c r="D1359" s="39" t="s">
        <v>952</v>
      </c>
      <c r="E1359" s="39" t="s">
        <v>4197</v>
      </c>
      <c r="F1359" s="39" t="s">
        <v>4198</v>
      </c>
      <c r="G1359" s="39" t="s">
        <v>3741</v>
      </c>
      <c r="H1359" s="39" t="s">
        <v>4199</v>
      </c>
      <c r="I1359" s="39" t="s">
        <v>3742</v>
      </c>
      <c r="J1359" s="42">
        <v>2</v>
      </c>
      <c r="K1359" s="43">
        <v>1305</v>
      </c>
      <c r="L1359" s="43">
        <v>1461.6</v>
      </c>
      <c r="M1359" s="43">
        <v>652.5</v>
      </c>
      <c r="N1359" s="39" t="s">
        <v>3743</v>
      </c>
      <c r="O1359" s="39" t="s">
        <v>4200</v>
      </c>
      <c r="P1359" s="39" t="s">
        <v>2158</v>
      </c>
      <c r="Q1359" s="37">
        <v>2</v>
      </c>
      <c r="R1359" s="38" t="s">
        <v>4201</v>
      </c>
      <c r="S1359" s="36" t="s">
        <v>3744</v>
      </c>
      <c r="T1359" s="36" t="s">
        <v>4014</v>
      </c>
      <c r="U1359" s="22" t="str">
        <f>IFERROR(VLOOKUP(C1359,Mapping!B:H,5,0),"RBM to inform")</f>
        <v>INDORE</v>
      </c>
      <c r="V1359" s="22" t="str">
        <f>IFERROR(VLOOKUP(C1359,Mapping!B:H,6,0),"RBM to inform")</f>
        <v>INDORE ABM</v>
      </c>
      <c r="W1359" s="22" t="str">
        <f>IFERROR(VLOOKUP(C1359,Mapping!B:H,7,0),"RBM to inform")</f>
        <v>MUMBAI SM</v>
      </c>
    </row>
    <row r="1360" spans="1:23">
      <c r="A1360" s="39" t="s">
        <v>5263</v>
      </c>
      <c r="B1360" s="41">
        <v>44694</v>
      </c>
      <c r="C1360" s="39" t="s">
        <v>2189</v>
      </c>
      <c r="D1360" s="39" t="s">
        <v>992</v>
      </c>
      <c r="E1360" s="39" t="s">
        <v>4183</v>
      </c>
      <c r="F1360" s="39" t="s">
        <v>4184</v>
      </c>
      <c r="G1360" s="39" t="s">
        <v>3741</v>
      </c>
      <c r="H1360" s="39" t="s">
        <v>4185</v>
      </c>
      <c r="I1360" s="39" t="s">
        <v>3742</v>
      </c>
      <c r="J1360" s="42">
        <v>3</v>
      </c>
      <c r="K1360" s="43">
        <v>3915.02</v>
      </c>
      <c r="L1360" s="43">
        <v>4384.82</v>
      </c>
      <c r="M1360" s="43">
        <v>1305</v>
      </c>
      <c r="N1360" s="39" t="s">
        <v>3743</v>
      </c>
      <c r="O1360" s="39" t="s">
        <v>4200</v>
      </c>
      <c r="P1360" s="39" t="s">
        <v>2189</v>
      </c>
      <c r="Q1360" s="37">
        <v>3</v>
      </c>
      <c r="R1360" s="38" t="s">
        <v>4201</v>
      </c>
      <c r="S1360" s="36" t="s">
        <v>3744</v>
      </c>
      <c r="T1360" s="36" t="s">
        <v>4014</v>
      </c>
      <c r="U1360" s="22" t="str">
        <f>IFERROR(VLOOKUP(C1360,Mapping!B:H,5,0),"RBM to inform")</f>
        <v>INDORE</v>
      </c>
      <c r="V1360" s="22" t="str">
        <f>IFERROR(VLOOKUP(C1360,Mapping!B:H,6,0),"RBM to inform")</f>
        <v>INDORE ABM</v>
      </c>
      <c r="W1360" s="22" t="str">
        <f>IFERROR(VLOOKUP(C1360,Mapping!B:H,7,0),"RBM to inform")</f>
        <v>MUMBAI SM</v>
      </c>
    </row>
    <row r="1361" spans="1:23">
      <c r="A1361" s="39" t="s">
        <v>5263</v>
      </c>
      <c r="B1361" s="41">
        <v>44694</v>
      </c>
      <c r="C1361" s="39" t="s">
        <v>2189</v>
      </c>
      <c r="D1361" s="39" t="s">
        <v>992</v>
      </c>
      <c r="E1361" s="39" t="s">
        <v>4135</v>
      </c>
      <c r="F1361" s="39" t="s">
        <v>4136</v>
      </c>
      <c r="G1361" s="39" t="s">
        <v>3741</v>
      </c>
      <c r="H1361" s="39" t="s">
        <v>4193</v>
      </c>
      <c r="I1361" s="39" t="s">
        <v>3742</v>
      </c>
      <c r="J1361" s="42">
        <v>5</v>
      </c>
      <c r="K1361" s="43">
        <v>1632.86</v>
      </c>
      <c r="L1361" s="43">
        <v>1828.8</v>
      </c>
      <c r="M1361" s="43">
        <v>326.57</v>
      </c>
      <c r="N1361" s="39" t="s">
        <v>3743</v>
      </c>
      <c r="O1361" s="39" t="s">
        <v>4200</v>
      </c>
      <c r="P1361" s="39" t="s">
        <v>2189</v>
      </c>
      <c r="Q1361" s="37">
        <v>5</v>
      </c>
      <c r="R1361" s="38" t="s">
        <v>4201</v>
      </c>
      <c r="S1361" s="36" t="s">
        <v>3744</v>
      </c>
      <c r="T1361" s="36" t="s">
        <v>4014</v>
      </c>
      <c r="U1361" s="22" t="str">
        <f>IFERROR(VLOOKUP(C1361,Mapping!B:H,5,0),"RBM to inform")</f>
        <v>INDORE</v>
      </c>
      <c r="V1361" s="22" t="str">
        <f>IFERROR(VLOOKUP(C1361,Mapping!B:H,6,0),"RBM to inform")</f>
        <v>INDORE ABM</v>
      </c>
      <c r="W1361" s="22" t="str">
        <f>IFERROR(VLOOKUP(C1361,Mapping!B:H,7,0),"RBM to inform")</f>
        <v>MUMBAI SM</v>
      </c>
    </row>
    <row r="1362" spans="1:23">
      <c r="A1362" s="39" t="s">
        <v>5372</v>
      </c>
      <c r="B1362" s="41">
        <v>44695</v>
      </c>
      <c r="C1362" s="39" t="s">
        <v>4037</v>
      </c>
      <c r="D1362" s="39" t="s">
        <v>4038</v>
      </c>
      <c r="E1362" s="39" t="s">
        <v>4188</v>
      </c>
      <c r="F1362" s="39" t="s">
        <v>4189</v>
      </c>
      <c r="G1362" s="39" t="s">
        <v>3741</v>
      </c>
      <c r="H1362" s="39" t="s">
        <v>4190</v>
      </c>
      <c r="I1362" s="39" t="s">
        <v>3742</v>
      </c>
      <c r="J1362" s="42">
        <v>3</v>
      </c>
      <c r="K1362" s="43">
        <v>3915.03</v>
      </c>
      <c r="L1362" s="43">
        <v>4384.83</v>
      </c>
      <c r="M1362" s="43">
        <v>1305</v>
      </c>
      <c r="N1362" s="39" t="s">
        <v>3743</v>
      </c>
      <c r="O1362" s="39" t="s">
        <v>4200</v>
      </c>
      <c r="P1362" s="39" t="s">
        <v>4037</v>
      </c>
      <c r="Q1362" s="37">
        <v>3</v>
      </c>
      <c r="R1362" s="38" t="s">
        <v>4201</v>
      </c>
      <c r="S1362" s="36" t="s">
        <v>3744</v>
      </c>
      <c r="T1362" s="36" t="s">
        <v>4014</v>
      </c>
      <c r="U1362" s="22" t="str">
        <f>IFERROR(VLOOKUP(C1362,Mapping!B:H,5,0),"RBM to inform")</f>
        <v>INDORE</v>
      </c>
      <c r="V1362" s="22" t="str">
        <f>IFERROR(VLOOKUP(C1362,Mapping!B:H,6,0),"RBM to inform")</f>
        <v>INDORE ABM</v>
      </c>
      <c r="W1362" s="22" t="str">
        <f>IFERROR(VLOOKUP(C1362,Mapping!B:H,7,0),"RBM to inform")</f>
        <v>MUMBAI SM</v>
      </c>
    </row>
    <row r="1363" spans="1:23">
      <c r="A1363" s="39" t="s">
        <v>5372</v>
      </c>
      <c r="B1363" s="41">
        <v>44695</v>
      </c>
      <c r="C1363" s="39" t="s">
        <v>4037</v>
      </c>
      <c r="D1363" s="39" t="s">
        <v>4038</v>
      </c>
      <c r="E1363" s="39" t="s">
        <v>4197</v>
      </c>
      <c r="F1363" s="39" t="s">
        <v>4198</v>
      </c>
      <c r="G1363" s="39" t="s">
        <v>3741</v>
      </c>
      <c r="H1363" s="39" t="s">
        <v>4199</v>
      </c>
      <c r="I1363" s="39" t="s">
        <v>3742</v>
      </c>
      <c r="J1363" s="42">
        <v>10</v>
      </c>
      <c r="K1363" s="43">
        <v>6525.05</v>
      </c>
      <c r="L1363" s="43">
        <v>7308.05</v>
      </c>
      <c r="M1363" s="43">
        <v>652.5</v>
      </c>
      <c r="N1363" s="39" t="s">
        <v>3743</v>
      </c>
      <c r="O1363" s="39" t="s">
        <v>4200</v>
      </c>
      <c r="P1363" s="39" t="s">
        <v>4037</v>
      </c>
      <c r="Q1363" s="37">
        <v>10</v>
      </c>
      <c r="R1363" s="38" t="s">
        <v>4201</v>
      </c>
      <c r="S1363" s="36" t="s">
        <v>3744</v>
      </c>
      <c r="T1363" s="36" t="s">
        <v>4014</v>
      </c>
      <c r="U1363" s="22" t="str">
        <f>IFERROR(VLOOKUP(C1363,Mapping!B:H,5,0),"RBM to inform")</f>
        <v>INDORE</v>
      </c>
      <c r="V1363" s="22" t="str">
        <f>IFERROR(VLOOKUP(C1363,Mapping!B:H,6,0),"RBM to inform")</f>
        <v>INDORE ABM</v>
      </c>
      <c r="W1363" s="22" t="str">
        <f>IFERROR(VLOOKUP(C1363,Mapping!B:H,7,0),"RBM to inform")</f>
        <v>MUMBAI SM</v>
      </c>
    </row>
    <row r="1364" spans="1:23">
      <c r="A1364" s="39" t="s">
        <v>5372</v>
      </c>
      <c r="B1364" s="41">
        <v>44695</v>
      </c>
      <c r="C1364" s="39" t="s">
        <v>4037</v>
      </c>
      <c r="D1364" s="39" t="s">
        <v>4038</v>
      </c>
      <c r="E1364" s="39" t="s">
        <v>4135</v>
      </c>
      <c r="F1364" s="39" t="s">
        <v>4136</v>
      </c>
      <c r="G1364" s="39" t="s">
        <v>3741</v>
      </c>
      <c r="H1364" s="39" t="s">
        <v>4193</v>
      </c>
      <c r="I1364" s="39" t="s">
        <v>3742</v>
      </c>
      <c r="J1364" s="42">
        <v>10</v>
      </c>
      <c r="K1364" s="43">
        <v>3265.72</v>
      </c>
      <c r="L1364" s="43">
        <v>3657.6</v>
      </c>
      <c r="M1364" s="43">
        <v>326.57</v>
      </c>
      <c r="N1364" s="39" t="s">
        <v>3743</v>
      </c>
      <c r="O1364" s="39" t="s">
        <v>4200</v>
      </c>
      <c r="P1364" s="39" t="s">
        <v>4037</v>
      </c>
      <c r="Q1364" s="37">
        <v>10</v>
      </c>
      <c r="R1364" s="38" t="s">
        <v>4201</v>
      </c>
      <c r="S1364" s="36" t="s">
        <v>3744</v>
      </c>
      <c r="T1364" s="36" t="s">
        <v>4014</v>
      </c>
      <c r="U1364" s="22" t="str">
        <f>IFERROR(VLOOKUP(C1364,Mapping!B:H,5,0),"RBM to inform")</f>
        <v>INDORE</v>
      </c>
      <c r="V1364" s="22" t="str">
        <f>IFERROR(VLOOKUP(C1364,Mapping!B:H,6,0),"RBM to inform")</f>
        <v>INDORE ABM</v>
      </c>
      <c r="W1364" s="22" t="str">
        <f>IFERROR(VLOOKUP(C1364,Mapping!B:H,7,0),"RBM to inform")</f>
        <v>MUMBAI SM</v>
      </c>
    </row>
    <row r="1365" spans="1:23">
      <c r="A1365" s="39" t="s">
        <v>5373</v>
      </c>
      <c r="B1365" s="41">
        <v>44695</v>
      </c>
      <c r="C1365" s="39" t="s">
        <v>2145</v>
      </c>
      <c r="D1365" s="39" t="s">
        <v>5374</v>
      </c>
      <c r="E1365" s="39" t="s">
        <v>4188</v>
      </c>
      <c r="F1365" s="39" t="s">
        <v>4189</v>
      </c>
      <c r="G1365" s="39" t="s">
        <v>3741</v>
      </c>
      <c r="H1365" s="39" t="s">
        <v>4190</v>
      </c>
      <c r="I1365" s="39" t="s">
        <v>3742</v>
      </c>
      <c r="J1365" s="42">
        <v>7</v>
      </c>
      <c r="K1365" s="43">
        <v>9135.0300000000007</v>
      </c>
      <c r="L1365" s="43">
        <v>10231.23</v>
      </c>
      <c r="M1365" s="43">
        <v>1305</v>
      </c>
      <c r="N1365" s="39" t="s">
        <v>3743</v>
      </c>
      <c r="O1365" s="39" t="s">
        <v>4200</v>
      </c>
      <c r="P1365" s="39" t="s">
        <v>2145</v>
      </c>
      <c r="Q1365" s="37">
        <v>7</v>
      </c>
      <c r="R1365" s="38" t="s">
        <v>4201</v>
      </c>
      <c r="S1365" s="36" t="s">
        <v>3744</v>
      </c>
      <c r="T1365" s="36" t="s">
        <v>4014</v>
      </c>
      <c r="U1365" s="22" t="str">
        <f>IFERROR(VLOOKUP(C1365,Mapping!B:H,5,0),"RBM to inform")</f>
        <v>INDORE</v>
      </c>
      <c r="V1365" s="22" t="str">
        <f>IFERROR(VLOOKUP(C1365,Mapping!B:H,6,0),"RBM to inform")</f>
        <v>INDORE ABM</v>
      </c>
      <c r="W1365" s="22" t="str">
        <f>IFERROR(VLOOKUP(C1365,Mapping!B:H,7,0),"RBM to inform")</f>
        <v>MUMBAI SM</v>
      </c>
    </row>
    <row r="1366" spans="1:23">
      <c r="A1366" s="39" t="s">
        <v>5375</v>
      </c>
      <c r="B1366" s="41">
        <v>44695</v>
      </c>
      <c r="C1366" s="39" t="s">
        <v>3411</v>
      </c>
      <c r="D1366" s="39" t="s">
        <v>1718</v>
      </c>
      <c r="E1366" s="39" t="s">
        <v>4188</v>
      </c>
      <c r="F1366" s="39" t="s">
        <v>4189</v>
      </c>
      <c r="G1366" s="39" t="s">
        <v>3741</v>
      </c>
      <c r="H1366" s="39" t="s">
        <v>4190</v>
      </c>
      <c r="I1366" s="39" t="s">
        <v>3742</v>
      </c>
      <c r="J1366" s="42">
        <v>10</v>
      </c>
      <c r="K1366" s="43">
        <v>13050.07</v>
      </c>
      <c r="L1366" s="43">
        <v>14616.07</v>
      </c>
      <c r="M1366" s="43">
        <v>1305</v>
      </c>
      <c r="N1366" s="39" t="s">
        <v>3743</v>
      </c>
      <c r="O1366" s="39" t="s">
        <v>4200</v>
      </c>
      <c r="P1366" s="39" t="s">
        <v>3411</v>
      </c>
      <c r="Q1366" s="37">
        <v>10</v>
      </c>
      <c r="R1366" s="38" t="s">
        <v>4201</v>
      </c>
      <c r="S1366" s="36" t="s">
        <v>3744</v>
      </c>
      <c r="T1366" s="36" t="s">
        <v>4014</v>
      </c>
      <c r="U1366" s="22" t="str">
        <f>IFERROR(VLOOKUP(C1366,Mapping!B:H,5,0),"RBM to inform")</f>
        <v>JABALPUR</v>
      </c>
      <c r="V1366" s="22" t="str">
        <f>IFERROR(VLOOKUP(C1366,Mapping!B:H,6,0),"RBM to inform")</f>
        <v>INDORE ABM</v>
      </c>
      <c r="W1366" s="22" t="str">
        <f>IFERROR(VLOOKUP(C1366,Mapping!B:H,7,0),"RBM to inform")</f>
        <v>MUMBAI SM</v>
      </c>
    </row>
    <row r="1367" spans="1:23">
      <c r="A1367" s="39" t="s">
        <v>5376</v>
      </c>
      <c r="B1367" s="41">
        <v>44695</v>
      </c>
      <c r="C1367" s="39" t="s">
        <v>4073</v>
      </c>
      <c r="D1367" s="39" t="s">
        <v>4074</v>
      </c>
      <c r="E1367" s="39" t="s">
        <v>4135</v>
      </c>
      <c r="F1367" s="39" t="s">
        <v>4136</v>
      </c>
      <c r="G1367" s="39" t="s">
        <v>3741</v>
      </c>
      <c r="H1367" s="39" t="s">
        <v>4193</v>
      </c>
      <c r="I1367" s="39" t="s">
        <v>3742</v>
      </c>
      <c r="J1367" s="42">
        <v>3</v>
      </c>
      <c r="K1367" s="43">
        <v>979.71</v>
      </c>
      <c r="L1367" s="43">
        <v>1097.27</v>
      </c>
      <c r="M1367" s="43">
        <v>326.57</v>
      </c>
      <c r="N1367" s="39" t="s">
        <v>3743</v>
      </c>
      <c r="O1367" s="39" t="s">
        <v>4200</v>
      </c>
      <c r="P1367" s="39" t="s">
        <v>4073</v>
      </c>
      <c r="Q1367" s="37">
        <v>3</v>
      </c>
      <c r="R1367" s="38" t="s">
        <v>4201</v>
      </c>
      <c r="S1367" s="36" t="s">
        <v>3744</v>
      </c>
      <c r="T1367" s="36" t="s">
        <v>4014</v>
      </c>
      <c r="U1367" s="22" t="str">
        <f>IFERROR(VLOOKUP(C1367,Mapping!B:H,5,0),"RBM to inform")</f>
        <v>BHOPAL</v>
      </c>
      <c r="V1367" s="22" t="str">
        <f>IFERROR(VLOOKUP(C1367,Mapping!B:H,6,0),"RBM to inform")</f>
        <v>INDORE ABM</v>
      </c>
      <c r="W1367" s="22" t="str">
        <f>IFERROR(VLOOKUP(C1367,Mapping!B:H,7,0),"RBM to inform")</f>
        <v>MUMBAI SM</v>
      </c>
    </row>
    <row r="1368" spans="1:23">
      <c r="A1368" s="39" t="s">
        <v>5376</v>
      </c>
      <c r="B1368" s="41">
        <v>44695</v>
      </c>
      <c r="C1368" s="39" t="s">
        <v>4073</v>
      </c>
      <c r="D1368" s="39" t="s">
        <v>4074</v>
      </c>
      <c r="E1368" s="39" t="s">
        <v>4188</v>
      </c>
      <c r="F1368" s="39" t="s">
        <v>4189</v>
      </c>
      <c r="G1368" s="39" t="s">
        <v>3741</v>
      </c>
      <c r="H1368" s="39" t="s">
        <v>4190</v>
      </c>
      <c r="I1368" s="39" t="s">
        <v>3742</v>
      </c>
      <c r="J1368" s="42">
        <v>5</v>
      </c>
      <c r="K1368" s="43">
        <v>6525.01</v>
      </c>
      <c r="L1368" s="43">
        <v>7308.01</v>
      </c>
      <c r="M1368" s="43">
        <v>1305</v>
      </c>
      <c r="N1368" s="39" t="s">
        <v>3743</v>
      </c>
      <c r="O1368" s="39" t="s">
        <v>4200</v>
      </c>
      <c r="P1368" s="39" t="s">
        <v>4073</v>
      </c>
      <c r="Q1368" s="37">
        <v>5</v>
      </c>
      <c r="R1368" s="38" t="s">
        <v>4201</v>
      </c>
      <c r="S1368" s="36" t="s">
        <v>3744</v>
      </c>
      <c r="T1368" s="36" t="s">
        <v>4014</v>
      </c>
      <c r="U1368" s="22" t="str">
        <f>IFERROR(VLOOKUP(C1368,Mapping!B:H,5,0),"RBM to inform")</f>
        <v>BHOPAL</v>
      </c>
      <c r="V1368" s="22" t="str">
        <f>IFERROR(VLOOKUP(C1368,Mapping!B:H,6,0),"RBM to inform")</f>
        <v>INDORE ABM</v>
      </c>
      <c r="W1368" s="22" t="str">
        <f>IFERROR(VLOOKUP(C1368,Mapping!B:H,7,0),"RBM to inform")</f>
        <v>MUMBAI SM</v>
      </c>
    </row>
    <row r="1369" spans="1:23">
      <c r="A1369" s="39" t="s">
        <v>5506</v>
      </c>
      <c r="B1369" s="41">
        <v>44697</v>
      </c>
      <c r="C1369" s="39" t="s">
        <v>2176</v>
      </c>
      <c r="D1369" s="39" t="s">
        <v>873</v>
      </c>
      <c r="E1369" s="39" t="s">
        <v>4135</v>
      </c>
      <c r="F1369" s="39" t="s">
        <v>4136</v>
      </c>
      <c r="G1369" s="39" t="s">
        <v>3741</v>
      </c>
      <c r="H1369" s="39" t="s">
        <v>4193</v>
      </c>
      <c r="I1369" s="39" t="s">
        <v>3742</v>
      </c>
      <c r="J1369" s="42">
        <v>27</v>
      </c>
      <c r="K1369" s="43">
        <v>8817.15</v>
      </c>
      <c r="L1369" s="43">
        <v>9875.23</v>
      </c>
      <c r="M1369" s="43">
        <v>326.57</v>
      </c>
      <c r="N1369" s="39" t="s">
        <v>3743</v>
      </c>
      <c r="O1369" s="39" t="s">
        <v>4200</v>
      </c>
      <c r="P1369" s="39" t="s">
        <v>2176</v>
      </c>
      <c r="Q1369" s="37">
        <v>27</v>
      </c>
      <c r="R1369" s="38" t="s">
        <v>4201</v>
      </c>
      <c r="S1369" s="36" t="s">
        <v>3744</v>
      </c>
      <c r="T1369" s="36" t="s">
        <v>4014</v>
      </c>
      <c r="U1369" s="22" t="str">
        <f>IFERROR(VLOOKUP(C1369,Mapping!B:H,5,0),"RBM to inform")</f>
        <v>BHOPAL</v>
      </c>
      <c r="V1369" s="22" t="str">
        <f>IFERROR(VLOOKUP(C1369,Mapping!B:H,6,0),"RBM to inform")</f>
        <v>INDORE ABM</v>
      </c>
      <c r="W1369" s="22" t="str">
        <f>IFERROR(VLOOKUP(C1369,Mapping!B:H,7,0),"RBM to inform")</f>
        <v>MUMBAI SM</v>
      </c>
    </row>
    <row r="1370" spans="1:23">
      <c r="A1370" s="39" t="s">
        <v>5507</v>
      </c>
      <c r="B1370" s="41">
        <v>44697</v>
      </c>
      <c r="C1370" s="39" t="s">
        <v>2173</v>
      </c>
      <c r="D1370" s="39" t="s">
        <v>838</v>
      </c>
      <c r="E1370" s="39" t="s">
        <v>4183</v>
      </c>
      <c r="F1370" s="39" t="s">
        <v>4184</v>
      </c>
      <c r="G1370" s="39" t="s">
        <v>3741</v>
      </c>
      <c r="H1370" s="39" t="s">
        <v>4185</v>
      </c>
      <c r="I1370" s="39" t="s">
        <v>3742</v>
      </c>
      <c r="J1370" s="42">
        <v>3</v>
      </c>
      <c r="K1370" s="43">
        <v>3915.1</v>
      </c>
      <c r="L1370" s="43">
        <v>4384.8999999999996</v>
      </c>
      <c r="M1370" s="43">
        <v>1305</v>
      </c>
      <c r="N1370" s="39" t="s">
        <v>3743</v>
      </c>
      <c r="O1370" s="39" t="s">
        <v>4200</v>
      </c>
      <c r="P1370" s="39" t="s">
        <v>2173</v>
      </c>
      <c r="Q1370" s="37">
        <v>3</v>
      </c>
      <c r="R1370" s="38" t="s">
        <v>4201</v>
      </c>
      <c r="S1370" s="36" t="s">
        <v>3744</v>
      </c>
      <c r="T1370" s="36" t="s">
        <v>4014</v>
      </c>
      <c r="U1370" s="22" t="str">
        <f>IFERROR(VLOOKUP(C1370,Mapping!B:H,5,0),"RBM to inform")</f>
        <v>INDORE</v>
      </c>
      <c r="V1370" s="22" t="str">
        <f>IFERROR(VLOOKUP(C1370,Mapping!B:H,6,0),"RBM to inform")</f>
        <v>INDORE ABM</v>
      </c>
      <c r="W1370" s="22" t="str">
        <f>IFERROR(VLOOKUP(C1370,Mapping!B:H,7,0),"RBM to inform")</f>
        <v>MUMBAI SM</v>
      </c>
    </row>
    <row r="1371" spans="1:23">
      <c r="A1371" s="39" t="s">
        <v>5507</v>
      </c>
      <c r="B1371" s="41">
        <v>44697</v>
      </c>
      <c r="C1371" s="39" t="s">
        <v>2173</v>
      </c>
      <c r="D1371" s="39" t="s">
        <v>838</v>
      </c>
      <c r="E1371" s="39" t="s">
        <v>4188</v>
      </c>
      <c r="F1371" s="39" t="s">
        <v>4189</v>
      </c>
      <c r="G1371" s="39" t="s">
        <v>3741</v>
      </c>
      <c r="H1371" s="39" t="s">
        <v>4190</v>
      </c>
      <c r="I1371" s="39" t="s">
        <v>3742</v>
      </c>
      <c r="J1371" s="42">
        <v>3</v>
      </c>
      <c r="K1371" s="43">
        <v>3915.1</v>
      </c>
      <c r="L1371" s="43">
        <v>4384.8999999999996</v>
      </c>
      <c r="M1371" s="43">
        <v>1305</v>
      </c>
      <c r="N1371" s="39" t="s">
        <v>3743</v>
      </c>
      <c r="O1371" s="39" t="s">
        <v>4200</v>
      </c>
      <c r="P1371" s="39" t="s">
        <v>2173</v>
      </c>
      <c r="Q1371" s="37">
        <v>3</v>
      </c>
      <c r="R1371" s="38" t="s">
        <v>4201</v>
      </c>
      <c r="S1371" s="36" t="s">
        <v>3744</v>
      </c>
      <c r="T1371" s="36" t="s">
        <v>4014</v>
      </c>
      <c r="U1371" s="22" t="str">
        <f>IFERROR(VLOOKUP(C1371,Mapping!B:H,5,0),"RBM to inform")</f>
        <v>INDORE</v>
      </c>
      <c r="V1371" s="22" t="str">
        <f>IFERROR(VLOOKUP(C1371,Mapping!B:H,6,0),"RBM to inform")</f>
        <v>INDORE ABM</v>
      </c>
      <c r="W1371" s="22" t="str">
        <f>IFERROR(VLOOKUP(C1371,Mapping!B:H,7,0),"RBM to inform")</f>
        <v>MUMBAI SM</v>
      </c>
    </row>
    <row r="1372" spans="1:23">
      <c r="A1372" s="39" t="s">
        <v>5507</v>
      </c>
      <c r="B1372" s="41">
        <v>44697</v>
      </c>
      <c r="C1372" s="39" t="s">
        <v>2173</v>
      </c>
      <c r="D1372" s="39" t="s">
        <v>838</v>
      </c>
      <c r="E1372" s="39" t="s">
        <v>4135</v>
      </c>
      <c r="F1372" s="39" t="s">
        <v>4136</v>
      </c>
      <c r="G1372" s="39" t="s">
        <v>3741</v>
      </c>
      <c r="H1372" s="39" t="s">
        <v>4193</v>
      </c>
      <c r="I1372" s="39" t="s">
        <v>3742</v>
      </c>
      <c r="J1372" s="42">
        <v>5</v>
      </c>
      <c r="K1372" s="43">
        <v>1632.89</v>
      </c>
      <c r="L1372" s="43">
        <v>1828.83</v>
      </c>
      <c r="M1372" s="43">
        <v>326.57</v>
      </c>
      <c r="N1372" s="39" t="s">
        <v>3743</v>
      </c>
      <c r="O1372" s="39" t="s">
        <v>4200</v>
      </c>
      <c r="P1372" s="39" t="s">
        <v>2173</v>
      </c>
      <c r="Q1372" s="37">
        <v>5</v>
      </c>
      <c r="R1372" s="38" t="s">
        <v>4201</v>
      </c>
      <c r="S1372" s="36" t="s">
        <v>3744</v>
      </c>
      <c r="T1372" s="36" t="s">
        <v>4014</v>
      </c>
      <c r="U1372" s="22" t="str">
        <f>IFERROR(VLOOKUP(C1372,Mapping!B:H,5,0),"RBM to inform")</f>
        <v>INDORE</v>
      </c>
      <c r="V1372" s="22" t="str">
        <f>IFERROR(VLOOKUP(C1372,Mapping!B:H,6,0),"RBM to inform")</f>
        <v>INDORE ABM</v>
      </c>
      <c r="W1372" s="22" t="str">
        <f>IFERROR(VLOOKUP(C1372,Mapping!B:H,7,0),"RBM to inform")</f>
        <v>MUMBAI SM</v>
      </c>
    </row>
    <row r="1373" spans="1:23">
      <c r="A1373" s="39" t="s">
        <v>5508</v>
      </c>
      <c r="B1373" s="41">
        <v>44697</v>
      </c>
      <c r="C1373" s="39" t="s">
        <v>2159</v>
      </c>
      <c r="D1373" s="39" t="s">
        <v>827</v>
      </c>
      <c r="E1373" s="39" t="s">
        <v>4183</v>
      </c>
      <c r="F1373" s="39" t="s">
        <v>4184</v>
      </c>
      <c r="G1373" s="39" t="s">
        <v>3741</v>
      </c>
      <c r="H1373" s="39" t="s">
        <v>4185</v>
      </c>
      <c r="I1373" s="39" t="s">
        <v>3742</v>
      </c>
      <c r="J1373" s="42">
        <v>1</v>
      </c>
      <c r="K1373" s="43">
        <v>1304.98</v>
      </c>
      <c r="L1373" s="43">
        <v>1461.58</v>
      </c>
      <c r="M1373" s="43">
        <v>1305</v>
      </c>
      <c r="N1373" s="39" t="s">
        <v>3743</v>
      </c>
      <c r="O1373" s="39" t="s">
        <v>4200</v>
      </c>
      <c r="P1373" s="39" t="s">
        <v>2159</v>
      </c>
      <c r="Q1373" s="37">
        <v>1</v>
      </c>
      <c r="R1373" s="38" t="s">
        <v>4201</v>
      </c>
      <c r="S1373" s="36" t="s">
        <v>3744</v>
      </c>
      <c r="T1373" s="36" t="s">
        <v>4014</v>
      </c>
      <c r="U1373" s="22" t="str">
        <f>IFERROR(VLOOKUP(C1373,Mapping!B:H,5,0),"RBM to inform")</f>
        <v>INDORE</v>
      </c>
      <c r="V1373" s="22" t="str">
        <f>IFERROR(VLOOKUP(C1373,Mapping!B:H,6,0),"RBM to inform")</f>
        <v>INDORE ABM</v>
      </c>
      <c r="W1373" s="22" t="str">
        <f>IFERROR(VLOOKUP(C1373,Mapping!B:H,7,0),"RBM to inform")</f>
        <v>MUMBAI SM</v>
      </c>
    </row>
    <row r="1374" spans="1:23">
      <c r="A1374" s="39" t="s">
        <v>5508</v>
      </c>
      <c r="B1374" s="41">
        <v>44697</v>
      </c>
      <c r="C1374" s="39" t="s">
        <v>2159</v>
      </c>
      <c r="D1374" s="39" t="s">
        <v>827</v>
      </c>
      <c r="E1374" s="39" t="s">
        <v>4188</v>
      </c>
      <c r="F1374" s="39" t="s">
        <v>4189</v>
      </c>
      <c r="G1374" s="39" t="s">
        <v>3741</v>
      </c>
      <c r="H1374" s="39" t="s">
        <v>4190</v>
      </c>
      <c r="I1374" s="39" t="s">
        <v>3742</v>
      </c>
      <c r="J1374" s="42">
        <v>1</v>
      </c>
      <c r="K1374" s="43">
        <v>1304.98</v>
      </c>
      <c r="L1374" s="43">
        <v>1461.58</v>
      </c>
      <c r="M1374" s="43">
        <v>1305</v>
      </c>
      <c r="N1374" s="39" t="s">
        <v>3743</v>
      </c>
      <c r="O1374" s="39" t="s">
        <v>4200</v>
      </c>
      <c r="P1374" s="39" t="s">
        <v>2159</v>
      </c>
      <c r="Q1374" s="37">
        <v>1</v>
      </c>
      <c r="R1374" s="38" t="s">
        <v>4201</v>
      </c>
      <c r="S1374" s="36" t="s">
        <v>3744</v>
      </c>
      <c r="T1374" s="36" t="s">
        <v>4014</v>
      </c>
      <c r="U1374" s="22" t="str">
        <f>IFERROR(VLOOKUP(C1374,Mapping!B:H,5,0),"RBM to inform")</f>
        <v>INDORE</v>
      </c>
      <c r="V1374" s="22" t="str">
        <f>IFERROR(VLOOKUP(C1374,Mapping!B:H,6,0),"RBM to inform")</f>
        <v>INDORE ABM</v>
      </c>
      <c r="W1374" s="22" t="str">
        <f>IFERROR(VLOOKUP(C1374,Mapping!B:H,7,0),"RBM to inform")</f>
        <v>MUMBAI SM</v>
      </c>
    </row>
    <row r="1375" spans="1:23">
      <c r="A1375" s="39" t="s">
        <v>5508</v>
      </c>
      <c r="B1375" s="41">
        <v>44697</v>
      </c>
      <c r="C1375" s="39" t="s">
        <v>2159</v>
      </c>
      <c r="D1375" s="39" t="s">
        <v>827</v>
      </c>
      <c r="E1375" s="39" t="s">
        <v>4197</v>
      </c>
      <c r="F1375" s="39" t="s">
        <v>4198</v>
      </c>
      <c r="G1375" s="39" t="s">
        <v>3741</v>
      </c>
      <c r="H1375" s="39" t="s">
        <v>4199</v>
      </c>
      <c r="I1375" s="39" t="s">
        <v>3742</v>
      </c>
      <c r="J1375" s="42">
        <v>6</v>
      </c>
      <c r="K1375" s="43">
        <v>3914.93</v>
      </c>
      <c r="L1375" s="43">
        <v>4384.7299999999996</v>
      </c>
      <c r="M1375" s="43">
        <v>652.5</v>
      </c>
      <c r="N1375" s="39" t="s">
        <v>3743</v>
      </c>
      <c r="O1375" s="39" t="s">
        <v>4200</v>
      </c>
      <c r="P1375" s="39" t="s">
        <v>2159</v>
      </c>
      <c r="Q1375" s="37">
        <v>6</v>
      </c>
      <c r="R1375" s="38" t="s">
        <v>4201</v>
      </c>
      <c r="S1375" s="36" t="s">
        <v>3744</v>
      </c>
      <c r="T1375" s="36" t="s">
        <v>4014</v>
      </c>
      <c r="U1375" s="22" t="str">
        <f>IFERROR(VLOOKUP(C1375,Mapping!B:H,5,0),"RBM to inform")</f>
        <v>INDORE</v>
      </c>
      <c r="V1375" s="22" t="str">
        <f>IFERROR(VLOOKUP(C1375,Mapping!B:H,6,0),"RBM to inform")</f>
        <v>INDORE ABM</v>
      </c>
      <c r="W1375" s="22" t="str">
        <f>IFERROR(VLOOKUP(C1375,Mapping!B:H,7,0),"RBM to inform")</f>
        <v>MUMBAI SM</v>
      </c>
    </row>
    <row r="1376" spans="1:23">
      <c r="A1376" s="39" t="s">
        <v>5509</v>
      </c>
      <c r="B1376" s="41">
        <v>44697</v>
      </c>
      <c r="C1376" s="39" t="s">
        <v>2136</v>
      </c>
      <c r="D1376" s="39" t="s">
        <v>1679</v>
      </c>
      <c r="E1376" s="39" t="s">
        <v>4183</v>
      </c>
      <c r="F1376" s="39" t="s">
        <v>4184</v>
      </c>
      <c r="G1376" s="39" t="s">
        <v>3741</v>
      </c>
      <c r="H1376" s="39" t="s">
        <v>4185</v>
      </c>
      <c r="I1376" s="39" t="s">
        <v>3742</v>
      </c>
      <c r="J1376" s="42">
        <v>1</v>
      </c>
      <c r="K1376" s="43">
        <v>1305.02</v>
      </c>
      <c r="L1376" s="43">
        <v>1461.62</v>
      </c>
      <c r="M1376" s="43">
        <v>1305</v>
      </c>
      <c r="N1376" s="39" t="s">
        <v>3743</v>
      </c>
      <c r="O1376" s="39" t="s">
        <v>4200</v>
      </c>
      <c r="P1376" s="39" t="s">
        <v>2136</v>
      </c>
      <c r="Q1376" s="37">
        <v>1</v>
      </c>
      <c r="R1376" s="38" t="s">
        <v>4201</v>
      </c>
      <c r="S1376" s="36" t="s">
        <v>3744</v>
      </c>
      <c r="T1376" s="36" t="s">
        <v>4014</v>
      </c>
      <c r="U1376" s="22" t="str">
        <f>IFERROR(VLOOKUP(C1376,Mapping!B:H,5,0),"RBM to inform")</f>
        <v>INDORE</v>
      </c>
      <c r="V1376" s="22" t="str">
        <f>IFERROR(VLOOKUP(C1376,Mapping!B:H,6,0),"RBM to inform")</f>
        <v>INDORE ABM</v>
      </c>
      <c r="W1376" s="22" t="str">
        <f>IFERROR(VLOOKUP(C1376,Mapping!B:H,7,0),"RBM to inform")</f>
        <v>MUMBAI SM</v>
      </c>
    </row>
    <row r="1377" spans="1:23">
      <c r="A1377" s="39" t="s">
        <v>5510</v>
      </c>
      <c r="B1377" s="41">
        <v>44697</v>
      </c>
      <c r="C1377" s="39" t="s">
        <v>2172</v>
      </c>
      <c r="D1377" s="39" t="s">
        <v>1325</v>
      </c>
      <c r="E1377" s="39" t="s">
        <v>4183</v>
      </c>
      <c r="F1377" s="39" t="s">
        <v>4184</v>
      </c>
      <c r="G1377" s="39" t="s">
        <v>3741</v>
      </c>
      <c r="H1377" s="39" t="s">
        <v>4185</v>
      </c>
      <c r="I1377" s="39" t="s">
        <v>3742</v>
      </c>
      <c r="J1377" s="42">
        <v>2</v>
      </c>
      <c r="K1377" s="43">
        <v>2610.0300000000002</v>
      </c>
      <c r="L1377" s="43">
        <v>2923.23</v>
      </c>
      <c r="M1377" s="43">
        <v>1305</v>
      </c>
      <c r="N1377" s="39" t="s">
        <v>3743</v>
      </c>
      <c r="O1377" s="39" t="s">
        <v>4200</v>
      </c>
      <c r="P1377" s="39" t="s">
        <v>2172</v>
      </c>
      <c r="Q1377" s="37">
        <v>2</v>
      </c>
      <c r="R1377" s="38" t="s">
        <v>4201</v>
      </c>
      <c r="S1377" s="36" t="s">
        <v>3744</v>
      </c>
      <c r="T1377" s="36" t="s">
        <v>4014</v>
      </c>
      <c r="U1377" s="22" t="str">
        <f>IFERROR(VLOOKUP(C1377,Mapping!B:H,5,0),"RBM to inform")</f>
        <v>INDORE</v>
      </c>
      <c r="V1377" s="22" t="str">
        <f>IFERROR(VLOOKUP(C1377,Mapping!B:H,6,0),"RBM to inform")</f>
        <v>INDORE ABM</v>
      </c>
      <c r="W1377" s="22" t="str">
        <f>IFERROR(VLOOKUP(C1377,Mapping!B:H,7,0),"RBM to inform")</f>
        <v>MUMBAI SM</v>
      </c>
    </row>
    <row r="1378" spans="1:23">
      <c r="A1378" s="39" t="s">
        <v>5510</v>
      </c>
      <c r="B1378" s="41">
        <v>44697</v>
      </c>
      <c r="C1378" s="39" t="s">
        <v>2172</v>
      </c>
      <c r="D1378" s="39" t="s">
        <v>1325</v>
      </c>
      <c r="E1378" s="39" t="s">
        <v>4188</v>
      </c>
      <c r="F1378" s="39" t="s">
        <v>4189</v>
      </c>
      <c r="G1378" s="39" t="s">
        <v>3741</v>
      </c>
      <c r="H1378" s="39" t="s">
        <v>4190</v>
      </c>
      <c r="I1378" s="39" t="s">
        <v>3742</v>
      </c>
      <c r="J1378" s="42">
        <v>2</v>
      </c>
      <c r="K1378" s="43">
        <v>2610.0300000000002</v>
      </c>
      <c r="L1378" s="43">
        <v>2923.23</v>
      </c>
      <c r="M1378" s="43">
        <v>1305</v>
      </c>
      <c r="N1378" s="39" t="s">
        <v>3743</v>
      </c>
      <c r="O1378" s="39" t="s">
        <v>4200</v>
      </c>
      <c r="P1378" s="39" t="s">
        <v>2172</v>
      </c>
      <c r="Q1378" s="37">
        <v>2</v>
      </c>
      <c r="R1378" s="38" t="s">
        <v>4201</v>
      </c>
      <c r="S1378" s="36" t="s">
        <v>3744</v>
      </c>
      <c r="T1378" s="36" t="s">
        <v>4014</v>
      </c>
      <c r="U1378" s="22" t="str">
        <f>IFERROR(VLOOKUP(C1378,Mapping!B:H,5,0),"RBM to inform")</f>
        <v>INDORE</v>
      </c>
      <c r="V1378" s="22" t="str">
        <f>IFERROR(VLOOKUP(C1378,Mapping!B:H,6,0),"RBM to inform")</f>
        <v>INDORE ABM</v>
      </c>
      <c r="W1378" s="22" t="str">
        <f>IFERROR(VLOOKUP(C1378,Mapping!B:H,7,0),"RBM to inform")</f>
        <v>MUMBAI SM</v>
      </c>
    </row>
    <row r="1379" spans="1:23">
      <c r="A1379" s="39" t="s">
        <v>5510</v>
      </c>
      <c r="B1379" s="41">
        <v>44697</v>
      </c>
      <c r="C1379" s="39" t="s">
        <v>2172</v>
      </c>
      <c r="D1379" s="39" t="s">
        <v>1325</v>
      </c>
      <c r="E1379" s="39" t="s">
        <v>4197</v>
      </c>
      <c r="F1379" s="39" t="s">
        <v>4198</v>
      </c>
      <c r="G1379" s="39" t="s">
        <v>3741</v>
      </c>
      <c r="H1379" s="39" t="s">
        <v>4199</v>
      </c>
      <c r="I1379" s="39" t="s">
        <v>3742</v>
      </c>
      <c r="J1379" s="42">
        <v>3</v>
      </c>
      <c r="K1379" s="43">
        <v>1957.52</v>
      </c>
      <c r="L1379" s="43">
        <v>2192.42</v>
      </c>
      <c r="M1379" s="43">
        <v>652.5</v>
      </c>
      <c r="N1379" s="39" t="s">
        <v>3743</v>
      </c>
      <c r="O1379" s="39" t="s">
        <v>4200</v>
      </c>
      <c r="P1379" s="39" t="s">
        <v>2172</v>
      </c>
      <c r="Q1379" s="37">
        <v>3</v>
      </c>
      <c r="R1379" s="38" t="s">
        <v>4201</v>
      </c>
      <c r="S1379" s="36" t="s">
        <v>3744</v>
      </c>
      <c r="T1379" s="36" t="s">
        <v>4014</v>
      </c>
      <c r="U1379" s="22" t="str">
        <f>IFERROR(VLOOKUP(C1379,Mapping!B:H,5,0),"RBM to inform")</f>
        <v>INDORE</v>
      </c>
      <c r="V1379" s="22" t="str">
        <f>IFERROR(VLOOKUP(C1379,Mapping!B:H,6,0),"RBM to inform")</f>
        <v>INDORE ABM</v>
      </c>
      <c r="W1379" s="22" t="str">
        <f>IFERROR(VLOOKUP(C1379,Mapping!B:H,7,0),"RBM to inform")</f>
        <v>MUMBAI SM</v>
      </c>
    </row>
    <row r="1380" spans="1:23">
      <c r="A1380" s="39" t="s">
        <v>5511</v>
      </c>
      <c r="B1380" s="41">
        <v>44697</v>
      </c>
      <c r="C1380" s="39" t="s">
        <v>2155</v>
      </c>
      <c r="D1380" s="39" t="s">
        <v>859</v>
      </c>
      <c r="E1380" s="39" t="s">
        <v>4188</v>
      </c>
      <c r="F1380" s="39" t="s">
        <v>4189</v>
      </c>
      <c r="G1380" s="39" t="s">
        <v>3741</v>
      </c>
      <c r="H1380" s="39" t="s">
        <v>4190</v>
      </c>
      <c r="I1380" s="39" t="s">
        <v>3742</v>
      </c>
      <c r="J1380" s="42">
        <v>6</v>
      </c>
      <c r="K1380" s="43">
        <v>7830.01</v>
      </c>
      <c r="L1380" s="43">
        <v>8769.61</v>
      </c>
      <c r="M1380" s="43">
        <v>1305</v>
      </c>
      <c r="N1380" s="39" t="s">
        <v>3743</v>
      </c>
      <c r="O1380" s="39" t="s">
        <v>4200</v>
      </c>
      <c r="P1380" s="39" t="s">
        <v>2155</v>
      </c>
      <c r="Q1380" s="37">
        <v>6</v>
      </c>
      <c r="R1380" s="38" t="s">
        <v>4201</v>
      </c>
      <c r="S1380" s="36" t="s">
        <v>3744</v>
      </c>
      <c r="T1380" s="36" t="s">
        <v>4014</v>
      </c>
      <c r="U1380" s="22" t="str">
        <f>IFERROR(VLOOKUP(C1380,Mapping!B:H,5,0),"RBM to inform")</f>
        <v>INDORE</v>
      </c>
      <c r="V1380" s="22" t="str">
        <f>IFERROR(VLOOKUP(C1380,Mapping!B:H,6,0),"RBM to inform")</f>
        <v>INDORE ABM</v>
      </c>
      <c r="W1380" s="22" t="str">
        <f>IFERROR(VLOOKUP(C1380,Mapping!B:H,7,0),"RBM to inform")</f>
        <v>MUMBAI SM</v>
      </c>
    </row>
    <row r="1381" spans="1:23">
      <c r="A1381" s="39" t="s">
        <v>5624</v>
      </c>
      <c r="B1381" s="41">
        <v>44698</v>
      </c>
      <c r="C1381" s="39" t="s">
        <v>2719</v>
      </c>
      <c r="D1381" s="39" t="s">
        <v>1755</v>
      </c>
      <c r="E1381" s="39" t="s">
        <v>4197</v>
      </c>
      <c r="F1381" s="39" t="s">
        <v>4198</v>
      </c>
      <c r="G1381" s="39" t="s">
        <v>3741</v>
      </c>
      <c r="H1381" s="39" t="s">
        <v>4199</v>
      </c>
      <c r="I1381" s="39" t="s">
        <v>3742</v>
      </c>
      <c r="J1381" s="42">
        <v>10</v>
      </c>
      <c r="K1381" s="43">
        <v>6525.17</v>
      </c>
      <c r="L1381" s="43">
        <v>7308.17</v>
      </c>
      <c r="M1381" s="43">
        <v>652.5</v>
      </c>
      <c r="N1381" s="39" t="s">
        <v>3743</v>
      </c>
      <c r="O1381" s="39" t="s">
        <v>4200</v>
      </c>
      <c r="P1381" s="39" t="s">
        <v>2719</v>
      </c>
      <c r="Q1381" s="37">
        <v>10</v>
      </c>
      <c r="R1381" s="38" t="s">
        <v>4201</v>
      </c>
      <c r="S1381" s="36" t="s">
        <v>3744</v>
      </c>
      <c r="T1381" s="36" t="s">
        <v>4014</v>
      </c>
      <c r="U1381" s="22" t="str">
        <f>IFERROR(VLOOKUP(C1381,Mapping!B:H,5,0),"RBM to inform")</f>
        <v>JABALPUR</v>
      </c>
      <c r="V1381" s="22" t="str">
        <f>IFERROR(VLOOKUP(C1381,Mapping!B:H,6,0),"RBM to inform")</f>
        <v>INDORE ABM</v>
      </c>
      <c r="W1381" s="22" t="str">
        <f>IFERROR(VLOOKUP(C1381,Mapping!B:H,7,0),"RBM to inform")</f>
        <v>MUMBAI SM</v>
      </c>
    </row>
    <row r="1382" spans="1:23">
      <c r="A1382" s="39" t="s">
        <v>5624</v>
      </c>
      <c r="B1382" s="41">
        <v>44698</v>
      </c>
      <c r="C1382" s="39" t="s">
        <v>2719</v>
      </c>
      <c r="D1382" s="39" t="s">
        <v>1755</v>
      </c>
      <c r="E1382" s="39" t="s">
        <v>4183</v>
      </c>
      <c r="F1382" s="39" t="s">
        <v>4184</v>
      </c>
      <c r="G1382" s="39" t="s">
        <v>3741</v>
      </c>
      <c r="H1382" s="39" t="s">
        <v>4185</v>
      </c>
      <c r="I1382" s="39" t="s">
        <v>3742</v>
      </c>
      <c r="J1382" s="42">
        <v>5</v>
      </c>
      <c r="K1382" s="43">
        <v>6525.17</v>
      </c>
      <c r="L1382" s="43">
        <v>7308.17</v>
      </c>
      <c r="M1382" s="43">
        <v>1305</v>
      </c>
      <c r="N1382" s="39" t="s">
        <v>3743</v>
      </c>
      <c r="O1382" s="39" t="s">
        <v>4200</v>
      </c>
      <c r="P1382" s="39" t="s">
        <v>2719</v>
      </c>
      <c r="Q1382" s="37">
        <v>5</v>
      </c>
      <c r="R1382" s="38" t="s">
        <v>4201</v>
      </c>
      <c r="S1382" s="36" t="s">
        <v>3744</v>
      </c>
      <c r="T1382" s="36" t="s">
        <v>4014</v>
      </c>
      <c r="U1382" s="22" t="str">
        <f>IFERROR(VLOOKUP(C1382,Mapping!B:H,5,0),"RBM to inform")</f>
        <v>JABALPUR</v>
      </c>
      <c r="V1382" s="22" t="str">
        <f>IFERROR(VLOOKUP(C1382,Mapping!B:H,6,0),"RBM to inform")</f>
        <v>INDORE ABM</v>
      </c>
      <c r="W1382" s="22" t="str">
        <f>IFERROR(VLOOKUP(C1382,Mapping!B:H,7,0),"RBM to inform")</f>
        <v>MUMBAI SM</v>
      </c>
    </row>
    <row r="1383" spans="1:23">
      <c r="A1383" s="39" t="s">
        <v>5624</v>
      </c>
      <c r="B1383" s="41">
        <v>44698</v>
      </c>
      <c r="C1383" s="39" t="s">
        <v>2719</v>
      </c>
      <c r="D1383" s="39" t="s">
        <v>1755</v>
      </c>
      <c r="E1383" s="39" t="s">
        <v>4135</v>
      </c>
      <c r="F1383" s="39" t="s">
        <v>4136</v>
      </c>
      <c r="G1383" s="39" t="s">
        <v>3741</v>
      </c>
      <c r="H1383" s="39" t="s">
        <v>4193</v>
      </c>
      <c r="I1383" s="39" t="s">
        <v>3742</v>
      </c>
      <c r="J1383" s="42">
        <v>10</v>
      </c>
      <c r="K1383" s="43">
        <v>3265.78</v>
      </c>
      <c r="L1383" s="43">
        <v>3657.66</v>
      </c>
      <c r="M1383" s="43">
        <v>326.57</v>
      </c>
      <c r="N1383" s="39" t="s">
        <v>3743</v>
      </c>
      <c r="O1383" s="39" t="s">
        <v>4200</v>
      </c>
      <c r="P1383" s="39" t="s">
        <v>2719</v>
      </c>
      <c r="Q1383" s="37">
        <v>10</v>
      </c>
      <c r="R1383" s="38" t="s">
        <v>4201</v>
      </c>
      <c r="S1383" s="36" t="s">
        <v>3744</v>
      </c>
      <c r="T1383" s="36" t="s">
        <v>4014</v>
      </c>
      <c r="U1383" s="22" t="str">
        <f>IFERROR(VLOOKUP(C1383,Mapping!B:H,5,0),"RBM to inform")</f>
        <v>JABALPUR</v>
      </c>
      <c r="V1383" s="22" t="str">
        <f>IFERROR(VLOOKUP(C1383,Mapping!B:H,6,0),"RBM to inform")</f>
        <v>INDORE ABM</v>
      </c>
      <c r="W1383" s="22" t="str">
        <f>IFERROR(VLOOKUP(C1383,Mapping!B:H,7,0),"RBM to inform")</f>
        <v>MUMBAI SM</v>
      </c>
    </row>
    <row r="1384" spans="1:23">
      <c r="A1384" s="39" t="s">
        <v>5625</v>
      </c>
      <c r="B1384" s="41">
        <v>44698</v>
      </c>
      <c r="C1384" s="39" t="s">
        <v>2160</v>
      </c>
      <c r="D1384" s="39" t="s">
        <v>1271</v>
      </c>
      <c r="E1384" s="39" t="s">
        <v>4197</v>
      </c>
      <c r="F1384" s="39" t="s">
        <v>4198</v>
      </c>
      <c r="G1384" s="39" t="s">
        <v>3741</v>
      </c>
      <c r="H1384" s="39" t="s">
        <v>4199</v>
      </c>
      <c r="I1384" s="39" t="s">
        <v>3742</v>
      </c>
      <c r="J1384" s="42">
        <v>10</v>
      </c>
      <c r="K1384" s="43">
        <v>6524.98</v>
      </c>
      <c r="L1384" s="43">
        <v>7307.98</v>
      </c>
      <c r="M1384" s="43">
        <v>652.5</v>
      </c>
      <c r="N1384" s="39" t="s">
        <v>3743</v>
      </c>
      <c r="O1384" s="39" t="s">
        <v>4200</v>
      </c>
      <c r="P1384" s="39" t="s">
        <v>2160</v>
      </c>
      <c r="Q1384" s="37">
        <v>10</v>
      </c>
      <c r="R1384" s="38" t="s">
        <v>4201</v>
      </c>
      <c r="S1384" s="36" t="s">
        <v>3744</v>
      </c>
      <c r="T1384" s="36" t="s">
        <v>4014</v>
      </c>
      <c r="U1384" s="22" t="str">
        <f>IFERROR(VLOOKUP(C1384,Mapping!B:H,5,0),"RBM to inform")</f>
        <v>JABALPUR</v>
      </c>
      <c r="V1384" s="22" t="str">
        <f>IFERROR(VLOOKUP(C1384,Mapping!B:H,6,0),"RBM to inform")</f>
        <v>INDORE ABM</v>
      </c>
      <c r="W1384" s="22" t="str">
        <f>IFERROR(VLOOKUP(C1384,Mapping!B:H,7,0),"RBM to inform")</f>
        <v>MUMBAI SM</v>
      </c>
    </row>
    <row r="1385" spans="1:23">
      <c r="A1385" s="39" t="s">
        <v>5625</v>
      </c>
      <c r="B1385" s="41">
        <v>44698</v>
      </c>
      <c r="C1385" s="39" t="s">
        <v>2160</v>
      </c>
      <c r="D1385" s="39" t="s">
        <v>1271</v>
      </c>
      <c r="E1385" s="39" t="s">
        <v>4183</v>
      </c>
      <c r="F1385" s="39" t="s">
        <v>4184</v>
      </c>
      <c r="G1385" s="39" t="s">
        <v>3741</v>
      </c>
      <c r="H1385" s="39" t="s">
        <v>4185</v>
      </c>
      <c r="I1385" s="39" t="s">
        <v>3742</v>
      </c>
      <c r="J1385" s="42">
        <v>4</v>
      </c>
      <c r="K1385" s="43">
        <v>5219.99</v>
      </c>
      <c r="L1385" s="43">
        <v>5846.39</v>
      </c>
      <c r="M1385" s="43">
        <v>1305</v>
      </c>
      <c r="N1385" s="39" t="s">
        <v>3743</v>
      </c>
      <c r="O1385" s="39" t="s">
        <v>4200</v>
      </c>
      <c r="P1385" s="39" t="s">
        <v>2160</v>
      </c>
      <c r="Q1385" s="37">
        <v>4</v>
      </c>
      <c r="R1385" s="38" t="s">
        <v>4201</v>
      </c>
      <c r="S1385" s="36" t="s">
        <v>3744</v>
      </c>
      <c r="T1385" s="36" t="s">
        <v>4014</v>
      </c>
      <c r="U1385" s="22" t="str">
        <f>IFERROR(VLOOKUP(C1385,Mapping!B:H,5,0),"RBM to inform")</f>
        <v>JABALPUR</v>
      </c>
      <c r="V1385" s="22" t="str">
        <f>IFERROR(VLOOKUP(C1385,Mapping!B:H,6,0),"RBM to inform")</f>
        <v>INDORE ABM</v>
      </c>
      <c r="W1385" s="22" t="str">
        <f>IFERROR(VLOOKUP(C1385,Mapping!B:H,7,0),"RBM to inform")</f>
        <v>MUMBAI SM</v>
      </c>
    </row>
    <row r="1386" spans="1:23">
      <c r="A1386" s="39" t="s">
        <v>5626</v>
      </c>
      <c r="B1386" s="41">
        <v>44698</v>
      </c>
      <c r="C1386" s="39" t="s">
        <v>2166</v>
      </c>
      <c r="D1386" s="39" t="s">
        <v>1317</v>
      </c>
      <c r="E1386" s="39" t="s">
        <v>4197</v>
      </c>
      <c r="F1386" s="39" t="s">
        <v>4198</v>
      </c>
      <c r="G1386" s="39" t="s">
        <v>3741</v>
      </c>
      <c r="H1386" s="39" t="s">
        <v>4199</v>
      </c>
      <c r="I1386" s="39" t="s">
        <v>3742</v>
      </c>
      <c r="J1386" s="42">
        <v>24</v>
      </c>
      <c r="K1386" s="43">
        <v>15659.98</v>
      </c>
      <c r="L1386" s="43">
        <v>17539.18</v>
      </c>
      <c r="M1386" s="43">
        <v>652.5</v>
      </c>
      <c r="N1386" s="39" t="s">
        <v>3743</v>
      </c>
      <c r="O1386" s="39" t="s">
        <v>4200</v>
      </c>
      <c r="P1386" s="39" t="s">
        <v>2166</v>
      </c>
      <c r="Q1386" s="37">
        <v>24</v>
      </c>
      <c r="R1386" s="38" t="s">
        <v>4201</v>
      </c>
      <c r="S1386" s="36" t="s">
        <v>3744</v>
      </c>
      <c r="T1386" s="36" t="s">
        <v>4014</v>
      </c>
      <c r="U1386" s="22" t="str">
        <f>IFERROR(VLOOKUP(C1386,Mapping!B:H,5,0),"RBM to inform")</f>
        <v>INDORE</v>
      </c>
      <c r="V1386" s="22" t="str">
        <f>IFERROR(VLOOKUP(C1386,Mapping!B:H,6,0),"RBM to inform")</f>
        <v>INDORE ABM</v>
      </c>
      <c r="W1386" s="22" t="str">
        <f>IFERROR(VLOOKUP(C1386,Mapping!B:H,7,0),"RBM to inform")</f>
        <v>MUMBAI SM</v>
      </c>
    </row>
    <row r="1387" spans="1:23">
      <c r="A1387" s="39" t="s">
        <v>5699</v>
      </c>
      <c r="B1387" s="41">
        <v>44699</v>
      </c>
      <c r="C1387" s="39" t="s">
        <v>2167</v>
      </c>
      <c r="D1387" s="39" t="s">
        <v>255</v>
      </c>
      <c r="E1387" s="39" t="s">
        <v>4135</v>
      </c>
      <c r="F1387" s="39" t="s">
        <v>4136</v>
      </c>
      <c r="G1387" s="39" t="s">
        <v>3741</v>
      </c>
      <c r="H1387" s="39" t="s">
        <v>4193</v>
      </c>
      <c r="I1387" s="39" t="s">
        <v>3742</v>
      </c>
      <c r="J1387" s="42">
        <v>24</v>
      </c>
      <c r="K1387" s="43">
        <v>7837.67</v>
      </c>
      <c r="L1387" s="43">
        <v>8778.19</v>
      </c>
      <c r="M1387" s="43">
        <v>326.57</v>
      </c>
      <c r="N1387" s="39" t="s">
        <v>3743</v>
      </c>
      <c r="O1387" s="39" t="s">
        <v>4200</v>
      </c>
      <c r="P1387" s="39" t="s">
        <v>2167</v>
      </c>
      <c r="Q1387" s="37">
        <v>24</v>
      </c>
      <c r="R1387" s="38" t="s">
        <v>4201</v>
      </c>
      <c r="S1387" s="36" t="s">
        <v>3744</v>
      </c>
      <c r="T1387" s="36" t="s">
        <v>4014</v>
      </c>
      <c r="U1387" s="22" t="str">
        <f>IFERROR(VLOOKUP(C1387,Mapping!B:H,5,0),"RBM to inform")</f>
        <v>INDORE</v>
      </c>
      <c r="V1387" s="22" t="str">
        <f>IFERROR(VLOOKUP(C1387,Mapping!B:H,6,0),"RBM to inform")</f>
        <v>INDORE ABM</v>
      </c>
      <c r="W1387" s="22" t="str">
        <f>IFERROR(VLOOKUP(C1387,Mapping!B:H,7,0),"RBM to inform")</f>
        <v>MUMBAI SM</v>
      </c>
    </row>
    <row r="1388" spans="1:23">
      <c r="A1388" s="39" t="s">
        <v>5699</v>
      </c>
      <c r="B1388" s="41">
        <v>44699</v>
      </c>
      <c r="C1388" s="39" t="s">
        <v>2167</v>
      </c>
      <c r="D1388" s="39" t="s">
        <v>255</v>
      </c>
      <c r="E1388" s="39" t="s">
        <v>4197</v>
      </c>
      <c r="F1388" s="39" t="s">
        <v>4198</v>
      </c>
      <c r="G1388" s="39" t="s">
        <v>3741</v>
      </c>
      <c r="H1388" s="39" t="s">
        <v>4199</v>
      </c>
      <c r="I1388" s="39" t="s">
        <v>3742</v>
      </c>
      <c r="J1388" s="42">
        <v>36</v>
      </c>
      <c r="K1388" s="43">
        <v>23489.98</v>
      </c>
      <c r="L1388" s="43">
        <v>26308.78</v>
      </c>
      <c r="M1388" s="43">
        <v>652.5</v>
      </c>
      <c r="N1388" s="39" t="s">
        <v>3743</v>
      </c>
      <c r="O1388" s="39" t="s">
        <v>4200</v>
      </c>
      <c r="P1388" s="39" t="s">
        <v>2167</v>
      </c>
      <c r="Q1388" s="37">
        <v>36</v>
      </c>
      <c r="R1388" s="38" t="s">
        <v>4201</v>
      </c>
      <c r="S1388" s="36" t="s">
        <v>3744</v>
      </c>
      <c r="T1388" s="36" t="s">
        <v>4014</v>
      </c>
      <c r="U1388" s="22" t="str">
        <f>IFERROR(VLOOKUP(C1388,Mapping!B:H,5,0),"RBM to inform")</f>
        <v>INDORE</v>
      </c>
      <c r="V1388" s="22" t="str">
        <f>IFERROR(VLOOKUP(C1388,Mapping!B:H,6,0),"RBM to inform")</f>
        <v>INDORE ABM</v>
      </c>
      <c r="W1388" s="22" t="str">
        <f>IFERROR(VLOOKUP(C1388,Mapping!B:H,7,0),"RBM to inform")</f>
        <v>MUMBAI SM</v>
      </c>
    </row>
    <row r="1389" spans="1:23">
      <c r="A1389" s="39" t="s">
        <v>5699</v>
      </c>
      <c r="B1389" s="41">
        <v>44699</v>
      </c>
      <c r="C1389" s="39" t="s">
        <v>2167</v>
      </c>
      <c r="D1389" s="39" t="s">
        <v>255</v>
      </c>
      <c r="E1389" s="39" t="s">
        <v>4183</v>
      </c>
      <c r="F1389" s="39" t="s">
        <v>4184</v>
      </c>
      <c r="G1389" s="39" t="s">
        <v>3741</v>
      </c>
      <c r="H1389" s="39" t="s">
        <v>4185</v>
      </c>
      <c r="I1389" s="39" t="s">
        <v>3742</v>
      </c>
      <c r="J1389" s="42">
        <v>20</v>
      </c>
      <c r="K1389" s="43">
        <v>26099.98</v>
      </c>
      <c r="L1389" s="43">
        <v>29231.98</v>
      </c>
      <c r="M1389" s="43">
        <v>1305</v>
      </c>
      <c r="N1389" s="39" t="s">
        <v>3743</v>
      </c>
      <c r="O1389" s="39" t="s">
        <v>4200</v>
      </c>
      <c r="P1389" s="39" t="s">
        <v>2167</v>
      </c>
      <c r="Q1389" s="37">
        <v>20</v>
      </c>
      <c r="R1389" s="38" t="s">
        <v>4201</v>
      </c>
      <c r="S1389" s="36" t="s">
        <v>3744</v>
      </c>
      <c r="T1389" s="36" t="s">
        <v>4014</v>
      </c>
      <c r="U1389" s="22" t="str">
        <f>IFERROR(VLOOKUP(C1389,Mapping!B:H,5,0),"RBM to inform")</f>
        <v>INDORE</v>
      </c>
      <c r="V1389" s="22" t="str">
        <f>IFERROR(VLOOKUP(C1389,Mapping!B:H,6,0),"RBM to inform")</f>
        <v>INDORE ABM</v>
      </c>
      <c r="W1389" s="22" t="str">
        <f>IFERROR(VLOOKUP(C1389,Mapping!B:H,7,0),"RBM to inform")</f>
        <v>MUMBAI SM</v>
      </c>
    </row>
    <row r="1390" spans="1:23">
      <c r="A1390" s="39" t="s">
        <v>5699</v>
      </c>
      <c r="B1390" s="41">
        <v>44699</v>
      </c>
      <c r="C1390" s="39" t="s">
        <v>2167</v>
      </c>
      <c r="D1390" s="39" t="s">
        <v>255</v>
      </c>
      <c r="E1390" s="39" t="s">
        <v>4188</v>
      </c>
      <c r="F1390" s="39" t="s">
        <v>4189</v>
      </c>
      <c r="G1390" s="39" t="s">
        <v>3741</v>
      </c>
      <c r="H1390" s="39" t="s">
        <v>4190</v>
      </c>
      <c r="I1390" s="39" t="s">
        <v>3742</v>
      </c>
      <c r="J1390" s="42">
        <v>40</v>
      </c>
      <c r="K1390" s="43">
        <v>52199.95</v>
      </c>
      <c r="L1390" s="43">
        <v>58463.95</v>
      </c>
      <c r="M1390" s="43">
        <v>1305</v>
      </c>
      <c r="N1390" s="39" t="s">
        <v>3743</v>
      </c>
      <c r="O1390" s="39" t="s">
        <v>4200</v>
      </c>
      <c r="P1390" s="39" t="s">
        <v>2167</v>
      </c>
      <c r="Q1390" s="37">
        <v>40</v>
      </c>
      <c r="R1390" s="38" t="s">
        <v>4201</v>
      </c>
      <c r="S1390" s="36" t="s">
        <v>3744</v>
      </c>
      <c r="T1390" s="36" t="s">
        <v>4014</v>
      </c>
      <c r="U1390" s="22" t="str">
        <f>IFERROR(VLOOKUP(C1390,Mapping!B:H,5,0),"RBM to inform")</f>
        <v>INDORE</v>
      </c>
      <c r="V1390" s="22" t="str">
        <f>IFERROR(VLOOKUP(C1390,Mapping!B:H,6,0),"RBM to inform")</f>
        <v>INDORE ABM</v>
      </c>
      <c r="W1390" s="22" t="str">
        <f>IFERROR(VLOOKUP(C1390,Mapping!B:H,7,0),"RBM to inform")</f>
        <v>MUMBAI SM</v>
      </c>
    </row>
    <row r="1391" spans="1:23">
      <c r="A1391" s="39" t="s">
        <v>5700</v>
      </c>
      <c r="B1391" s="41">
        <v>44699</v>
      </c>
      <c r="C1391" s="39" t="s">
        <v>3104</v>
      </c>
      <c r="D1391" s="39" t="s">
        <v>1007</v>
      </c>
      <c r="E1391" s="39" t="s">
        <v>4188</v>
      </c>
      <c r="F1391" s="39" t="s">
        <v>4189</v>
      </c>
      <c r="G1391" s="39" t="s">
        <v>3741</v>
      </c>
      <c r="H1391" s="39" t="s">
        <v>4190</v>
      </c>
      <c r="I1391" s="39" t="s">
        <v>3742</v>
      </c>
      <c r="J1391" s="42">
        <v>3</v>
      </c>
      <c r="K1391" s="43">
        <v>3915.23</v>
      </c>
      <c r="L1391" s="43">
        <v>4385.03</v>
      </c>
      <c r="M1391" s="43">
        <v>1305</v>
      </c>
      <c r="N1391" s="39" t="s">
        <v>3743</v>
      </c>
      <c r="O1391" s="39" t="s">
        <v>4200</v>
      </c>
      <c r="P1391" s="39" t="s">
        <v>3104</v>
      </c>
      <c r="Q1391" s="37">
        <v>3</v>
      </c>
      <c r="R1391" s="38" t="s">
        <v>4201</v>
      </c>
      <c r="S1391" s="36" t="s">
        <v>3744</v>
      </c>
      <c r="T1391" s="36" t="s">
        <v>4014</v>
      </c>
      <c r="U1391" s="22" t="str">
        <f>IFERROR(VLOOKUP(C1391,Mapping!B:H,5,0),"RBM to inform")</f>
        <v>INDORE</v>
      </c>
      <c r="V1391" s="22" t="str">
        <f>IFERROR(VLOOKUP(C1391,Mapping!B:H,6,0),"RBM to inform")</f>
        <v>INDORE ABM</v>
      </c>
      <c r="W1391" s="22" t="str">
        <f>IFERROR(VLOOKUP(C1391,Mapping!B:H,7,0),"RBM to inform")</f>
        <v>MUMBAI SM</v>
      </c>
    </row>
    <row r="1392" spans="1:23">
      <c r="A1392" s="39" t="s">
        <v>5700</v>
      </c>
      <c r="B1392" s="41">
        <v>44699</v>
      </c>
      <c r="C1392" s="39" t="s">
        <v>3104</v>
      </c>
      <c r="D1392" s="39" t="s">
        <v>1007</v>
      </c>
      <c r="E1392" s="39" t="s">
        <v>4183</v>
      </c>
      <c r="F1392" s="39" t="s">
        <v>4184</v>
      </c>
      <c r="G1392" s="39" t="s">
        <v>3741</v>
      </c>
      <c r="H1392" s="39" t="s">
        <v>4185</v>
      </c>
      <c r="I1392" s="39" t="s">
        <v>3742</v>
      </c>
      <c r="J1392" s="42">
        <v>1</v>
      </c>
      <c r="K1392" s="43">
        <v>1305.08</v>
      </c>
      <c r="L1392" s="43">
        <v>1461.68</v>
      </c>
      <c r="M1392" s="43">
        <v>1305</v>
      </c>
      <c r="N1392" s="39" t="s">
        <v>3743</v>
      </c>
      <c r="O1392" s="39" t="s">
        <v>4200</v>
      </c>
      <c r="P1392" s="39" t="s">
        <v>3104</v>
      </c>
      <c r="Q1392" s="37">
        <v>1</v>
      </c>
      <c r="R1392" s="38" t="s">
        <v>4201</v>
      </c>
      <c r="S1392" s="36" t="s">
        <v>3744</v>
      </c>
      <c r="T1392" s="36" t="s">
        <v>4014</v>
      </c>
      <c r="U1392" s="22" t="str">
        <f>IFERROR(VLOOKUP(C1392,Mapping!B:H,5,0),"RBM to inform")</f>
        <v>INDORE</v>
      </c>
      <c r="V1392" s="22" t="str">
        <f>IFERROR(VLOOKUP(C1392,Mapping!B:H,6,0),"RBM to inform")</f>
        <v>INDORE ABM</v>
      </c>
      <c r="W1392" s="22" t="str">
        <f>IFERROR(VLOOKUP(C1392,Mapping!B:H,7,0),"RBM to inform")</f>
        <v>MUMBAI SM</v>
      </c>
    </row>
    <row r="1393" spans="1:23">
      <c r="A1393" s="39" t="s">
        <v>5701</v>
      </c>
      <c r="B1393" s="41">
        <v>44699</v>
      </c>
      <c r="C1393" s="39" t="s">
        <v>2146</v>
      </c>
      <c r="D1393" s="39" t="s">
        <v>1546</v>
      </c>
      <c r="E1393" s="39" t="s">
        <v>4188</v>
      </c>
      <c r="F1393" s="39" t="s">
        <v>4189</v>
      </c>
      <c r="G1393" s="39" t="s">
        <v>3741</v>
      </c>
      <c r="H1393" s="39" t="s">
        <v>4190</v>
      </c>
      <c r="I1393" s="39" t="s">
        <v>3742</v>
      </c>
      <c r="J1393" s="42">
        <v>10</v>
      </c>
      <c r="K1393" s="43">
        <v>13049.85</v>
      </c>
      <c r="L1393" s="43">
        <v>14615.85</v>
      </c>
      <c r="M1393" s="43">
        <v>1305</v>
      </c>
      <c r="N1393" s="39" t="s">
        <v>3743</v>
      </c>
      <c r="O1393" s="39" t="s">
        <v>4200</v>
      </c>
      <c r="P1393" s="39" t="s">
        <v>2146</v>
      </c>
      <c r="Q1393" s="37">
        <v>10</v>
      </c>
      <c r="R1393" s="38" t="s">
        <v>4201</v>
      </c>
      <c r="S1393" s="36" t="s">
        <v>3744</v>
      </c>
      <c r="T1393" s="36" t="s">
        <v>4014</v>
      </c>
      <c r="U1393" s="22" t="str">
        <f>IFERROR(VLOOKUP(C1393,Mapping!B:H,5,0),"RBM to inform")</f>
        <v>BHOPAL</v>
      </c>
      <c r="V1393" s="22" t="str">
        <f>IFERROR(VLOOKUP(C1393,Mapping!B:H,6,0),"RBM to inform")</f>
        <v>INDORE ABM</v>
      </c>
      <c r="W1393" s="22" t="str">
        <f>IFERROR(VLOOKUP(C1393,Mapping!B:H,7,0),"RBM to inform")</f>
        <v>MUMBAI SM</v>
      </c>
    </row>
    <row r="1394" spans="1:23">
      <c r="A1394" s="39" t="s">
        <v>5781</v>
      </c>
      <c r="B1394" s="41">
        <v>44700</v>
      </c>
      <c r="C1394" s="39" t="s">
        <v>4073</v>
      </c>
      <c r="D1394" s="39" t="s">
        <v>4074</v>
      </c>
      <c r="E1394" s="39" t="s">
        <v>4135</v>
      </c>
      <c r="F1394" s="39" t="s">
        <v>4136</v>
      </c>
      <c r="G1394" s="39" t="s">
        <v>3741</v>
      </c>
      <c r="H1394" s="39" t="s">
        <v>4193</v>
      </c>
      <c r="I1394" s="39" t="s">
        <v>3742</v>
      </c>
      <c r="J1394" s="42">
        <v>3</v>
      </c>
      <c r="K1394" s="43">
        <v>979.73</v>
      </c>
      <c r="L1394" s="43">
        <v>1097.29</v>
      </c>
      <c r="M1394" s="43">
        <v>326.57</v>
      </c>
      <c r="N1394" s="39" t="s">
        <v>3743</v>
      </c>
      <c r="O1394" s="39" t="s">
        <v>4200</v>
      </c>
      <c r="P1394" s="39" t="s">
        <v>4073</v>
      </c>
      <c r="Q1394" s="37">
        <v>3</v>
      </c>
      <c r="R1394" s="38" t="s">
        <v>4201</v>
      </c>
      <c r="S1394" s="36" t="s">
        <v>3744</v>
      </c>
      <c r="T1394" s="36" t="s">
        <v>4014</v>
      </c>
      <c r="U1394" s="22" t="str">
        <f>IFERROR(VLOOKUP(C1394,Mapping!B:H,5,0),"RBM to inform")</f>
        <v>BHOPAL</v>
      </c>
      <c r="V1394" s="22" t="str">
        <f>IFERROR(VLOOKUP(C1394,Mapping!B:H,6,0),"RBM to inform")</f>
        <v>INDORE ABM</v>
      </c>
      <c r="W1394" s="22" t="str">
        <f>IFERROR(VLOOKUP(C1394,Mapping!B:H,7,0),"RBM to inform")</f>
        <v>MUMBAI SM</v>
      </c>
    </row>
    <row r="1395" spans="1:23">
      <c r="A1395" s="39" t="s">
        <v>5781</v>
      </c>
      <c r="B1395" s="41">
        <v>44700</v>
      </c>
      <c r="C1395" s="39" t="s">
        <v>4073</v>
      </c>
      <c r="D1395" s="39" t="s">
        <v>4074</v>
      </c>
      <c r="E1395" s="39" t="s">
        <v>4197</v>
      </c>
      <c r="F1395" s="39" t="s">
        <v>4198</v>
      </c>
      <c r="G1395" s="39" t="s">
        <v>3741</v>
      </c>
      <c r="H1395" s="39" t="s">
        <v>4199</v>
      </c>
      <c r="I1395" s="39" t="s">
        <v>3742</v>
      </c>
      <c r="J1395" s="42">
        <v>6</v>
      </c>
      <c r="K1395" s="43">
        <v>3915.08</v>
      </c>
      <c r="L1395" s="43">
        <v>4384.88</v>
      </c>
      <c r="M1395" s="43">
        <v>652.5</v>
      </c>
      <c r="N1395" s="39" t="s">
        <v>3743</v>
      </c>
      <c r="O1395" s="39" t="s">
        <v>4200</v>
      </c>
      <c r="P1395" s="39" t="s">
        <v>4073</v>
      </c>
      <c r="Q1395" s="37">
        <v>6</v>
      </c>
      <c r="R1395" s="38" t="s">
        <v>4201</v>
      </c>
      <c r="S1395" s="36" t="s">
        <v>3744</v>
      </c>
      <c r="T1395" s="36" t="s">
        <v>4014</v>
      </c>
      <c r="U1395" s="22" t="str">
        <f>IFERROR(VLOOKUP(C1395,Mapping!B:H,5,0),"RBM to inform")</f>
        <v>BHOPAL</v>
      </c>
      <c r="V1395" s="22" t="str">
        <f>IFERROR(VLOOKUP(C1395,Mapping!B:H,6,0),"RBM to inform")</f>
        <v>INDORE ABM</v>
      </c>
      <c r="W1395" s="22" t="str">
        <f>IFERROR(VLOOKUP(C1395,Mapping!B:H,7,0),"RBM to inform")</f>
        <v>MUMBAI SM</v>
      </c>
    </row>
    <row r="1396" spans="1:23">
      <c r="A1396" s="39" t="s">
        <v>5781</v>
      </c>
      <c r="B1396" s="41">
        <v>44700</v>
      </c>
      <c r="C1396" s="39" t="s">
        <v>4073</v>
      </c>
      <c r="D1396" s="39" t="s">
        <v>4074</v>
      </c>
      <c r="E1396" s="39" t="s">
        <v>4183</v>
      </c>
      <c r="F1396" s="39" t="s">
        <v>4184</v>
      </c>
      <c r="G1396" s="39" t="s">
        <v>3741</v>
      </c>
      <c r="H1396" s="39" t="s">
        <v>4185</v>
      </c>
      <c r="I1396" s="39" t="s">
        <v>3742</v>
      </c>
      <c r="J1396" s="42">
        <v>3</v>
      </c>
      <c r="K1396" s="43">
        <v>3915.08</v>
      </c>
      <c r="L1396" s="43">
        <v>4384.88</v>
      </c>
      <c r="M1396" s="43">
        <v>1305</v>
      </c>
      <c r="N1396" s="39" t="s">
        <v>3743</v>
      </c>
      <c r="O1396" s="39" t="s">
        <v>4200</v>
      </c>
      <c r="P1396" s="39" t="s">
        <v>4073</v>
      </c>
      <c r="Q1396" s="37">
        <v>3</v>
      </c>
      <c r="R1396" s="38" t="s">
        <v>4201</v>
      </c>
      <c r="S1396" s="36" t="s">
        <v>3744</v>
      </c>
      <c r="T1396" s="36" t="s">
        <v>4014</v>
      </c>
      <c r="U1396" s="22" t="str">
        <f>IFERROR(VLOOKUP(C1396,Mapping!B:H,5,0),"RBM to inform")</f>
        <v>BHOPAL</v>
      </c>
      <c r="V1396" s="22" t="str">
        <f>IFERROR(VLOOKUP(C1396,Mapping!B:H,6,0),"RBM to inform")</f>
        <v>INDORE ABM</v>
      </c>
      <c r="W1396" s="22" t="str">
        <f>IFERROR(VLOOKUP(C1396,Mapping!B:H,7,0),"RBM to inform")</f>
        <v>MUMBAI SM</v>
      </c>
    </row>
    <row r="1397" spans="1:23">
      <c r="A1397" s="39" t="s">
        <v>5782</v>
      </c>
      <c r="B1397" s="41">
        <v>44700</v>
      </c>
      <c r="C1397" s="39" t="s">
        <v>2847</v>
      </c>
      <c r="D1397" s="39" t="s">
        <v>257</v>
      </c>
      <c r="E1397" s="39" t="s">
        <v>4188</v>
      </c>
      <c r="F1397" s="39" t="s">
        <v>4189</v>
      </c>
      <c r="G1397" s="39" t="s">
        <v>3741</v>
      </c>
      <c r="H1397" s="39" t="s">
        <v>4190</v>
      </c>
      <c r="I1397" s="39" t="s">
        <v>3742</v>
      </c>
      <c r="J1397" s="42">
        <v>5</v>
      </c>
      <c r="K1397" s="43">
        <v>6524.89</v>
      </c>
      <c r="L1397" s="43">
        <v>7307.89</v>
      </c>
      <c r="M1397" s="43">
        <v>1305</v>
      </c>
      <c r="N1397" s="39" t="s">
        <v>3743</v>
      </c>
      <c r="O1397" s="39" t="s">
        <v>4200</v>
      </c>
      <c r="P1397" s="39" t="s">
        <v>2847</v>
      </c>
      <c r="Q1397" s="37">
        <v>5</v>
      </c>
      <c r="R1397" s="38" t="s">
        <v>4201</v>
      </c>
      <c r="S1397" s="36" t="s">
        <v>3744</v>
      </c>
      <c r="T1397" s="36" t="s">
        <v>4014</v>
      </c>
      <c r="U1397" s="22" t="str">
        <f>IFERROR(VLOOKUP(C1397,Mapping!B:H,5,0),"RBM to inform")</f>
        <v>INDORE</v>
      </c>
      <c r="V1397" s="22" t="str">
        <f>IFERROR(VLOOKUP(C1397,Mapping!B:H,6,0),"RBM to inform")</f>
        <v>INDORE ABM</v>
      </c>
      <c r="W1397" s="22" t="str">
        <f>IFERROR(VLOOKUP(C1397,Mapping!B:H,7,0),"RBM to inform")</f>
        <v>MUMBAI SM</v>
      </c>
    </row>
    <row r="1398" spans="1:23">
      <c r="A1398" s="39" t="s">
        <v>5783</v>
      </c>
      <c r="B1398" s="41">
        <v>44700</v>
      </c>
      <c r="C1398" s="39" t="s">
        <v>2150</v>
      </c>
      <c r="D1398" s="39" t="s">
        <v>1225</v>
      </c>
      <c r="E1398" s="39" t="s">
        <v>4135</v>
      </c>
      <c r="F1398" s="39" t="s">
        <v>4136</v>
      </c>
      <c r="G1398" s="39" t="s">
        <v>3741</v>
      </c>
      <c r="H1398" s="39" t="s">
        <v>4193</v>
      </c>
      <c r="I1398" s="39" t="s">
        <v>3742</v>
      </c>
      <c r="J1398" s="42">
        <v>5</v>
      </c>
      <c r="K1398" s="43">
        <v>1632.81</v>
      </c>
      <c r="L1398" s="43">
        <v>1828.75</v>
      </c>
      <c r="M1398" s="43">
        <v>326.57</v>
      </c>
      <c r="N1398" s="39" t="s">
        <v>3743</v>
      </c>
      <c r="O1398" s="39" t="s">
        <v>4200</v>
      </c>
      <c r="P1398" s="39" t="s">
        <v>2150</v>
      </c>
      <c r="Q1398" s="37">
        <v>5</v>
      </c>
      <c r="R1398" s="38" t="s">
        <v>4201</v>
      </c>
      <c r="S1398" s="36" t="s">
        <v>3744</v>
      </c>
      <c r="T1398" s="36" t="s">
        <v>4014</v>
      </c>
      <c r="U1398" s="22" t="str">
        <f>IFERROR(VLOOKUP(C1398,Mapping!B:H,5,0),"RBM to inform")</f>
        <v>INDORE</v>
      </c>
      <c r="V1398" s="22" t="str">
        <f>IFERROR(VLOOKUP(C1398,Mapping!B:H,6,0),"RBM to inform")</f>
        <v>INDORE ABM</v>
      </c>
      <c r="W1398" s="22" t="str">
        <f>IFERROR(VLOOKUP(C1398,Mapping!B:H,7,0),"RBM to inform")</f>
        <v>MUMBAI SM</v>
      </c>
    </row>
    <row r="1399" spans="1:23">
      <c r="A1399" s="39" t="s">
        <v>5784</v>
      </c>
      <c r="B1399" s="41">
        <v>44700</v>
      </c>
      <c r="C1399" s="39" t="s">
        <v>2144</v>
      </c>
      <c r="D1399" s="39" t="s">
        <v>1245</v>
      </c>
      <c r="E1399" s="39" t="s">
        <v>4197</v>
      </c>
      <c r="F1399" s="39" t="s">
        <v>4198</v>
      </c>
      <c r="G1399" s="39" t="s">
        <v>3741</v>
      </c>
      <c r="H1399" s="39" t="s">
        <v>4199</v>
      </c>
      <c r="I1399" s="39" t="s">
        <v>3742</v>
      </c>
      <c r="J1399" s="42">
        <v>8</v>
      </c>
      <c r="K1399" s="43">
        <v>5219.93</v>
      </c>
      <c r="L1399" s="43">
        <v>5846.33</v>
      </c>
      <c r="M1399" s="43">
        <v>652.5</v>
      </c>
      <c r="N1399" s="39" t="s">
        <v>3743</v>
      </c>
      <c r="O1399" s="39" t="s">
        <v>4200</v>
      </c>
      <c r="P1399" s="39" t="s">
        <v>2144</v>
      </c>
      <c r="Q1399" s="37">
        <v>8</v>
      </c>
      <c r="R1399" s="38" t="s">
        <v>4201</v>
      </c>
      <c r="S1399" s="36" t="s">
        <v>3744</v>
      </c>
      <c r="T1399" s="36" t="s">
        <v>4014</v>
      </c>
      <c r="U1399" s="22" t="str">
        <f>IFERROR(VLOOKUP(C1399,Mapping!B:H,5,0),"RBM to inform")</f>
        <v>INDORE</v>
      </c>
      <c r="V1399" s="22" t="str">
        <f>IFERROR(VLOOKUP(C1399,Mapping!B:H,6,0),"RBM to inform")</f>
        <v>INDORE ABM</v>
      </c>
      <c r="W1399" s="22" t="str">
        <f>IFERROR(VLOOKUP(C1399,Mapping!B:H,7,0),"RBM to inform")</f>
        <v>MUMBAI SM</v>
      </c>
    </row>
    <row r="1400" spans="1:23">
      <c r="A1400" s="39" t="s">
        <v>5868</v>
      </c>
      <c r="B1400" s="41">
        <v>44701</v>
      </c>
      <c r="C1400" s="39" t="s">
        <v>2191</v>
      </c>
      <c r="D1400" s="39" t="s">
        <v>250</v>
      </c>
      <c r="E1400" s="39" t="s">
        <v>4183</v>
      </c>
      <c r="F1400" s="39" t="s">
        <v>4184</v>
      </c>
      <c r="G1400" s="39" t="s">
        <v>3741</v>
      </c>
      <c r="H1400" s="39" t="s">
        <v>4185</v>
      </c>
      <c r="I1400" s="39" t="s">
        <v>3742</v>
      </c>
      <c r="J1400" s="42">
        <v>5</v>
      </c>
      <c r="K1400" s="43">
        <v>6525.03</v>
      </c>
      <c r="L1400" s="43">
        <v>7308.03</v>
      </c>
      <c r="M1400" s="43">
        <v>1305</v>
      </c>
      <c r="N1400" s="39" t="s">
        <v>3743</v>
      </c>
      <c r="O1400" s="39" t="s">
        <v>4200</v>
      </c>
      <c r="P1400" s="39" t="s">
        <v>2191</v>
      </c>
      <c r="Q1400" s="37">
        <v>5</v>
      </c>
      <c r="R1400" s="38" t="s">
        <v>4201</v>
      </c>
      <c r="S1400" s="36" t="s">
        <v>3744</v>
      </c>
      <c r="T1400" s="36" t="s">
        <v>4014</v>
      </c>
      <c r="U1400" s="22" t="str">
        <f>IFERROR(VLOOKUP(C1400,Mapping!B:H,5,0),"RBM to inform")</f>
        <v>JABALPUR</v>
      </c>
      <c r="V1400" s="22" t="str">
        <f>IFERROR(VLOOKUP(C1400,Mapping!B:H,6,0),"RBM to inform")</f>
        <v>INDORE ABM</v>
      </c>
      <c r="W1400" s="22" t="str">
        <f>IFERROR(VLOOKUP(C1400,Mapping!B:H,7,0),"RBM to inform")</f>
        <v>MUMBAI SM</v>
      </c>
    </row>
    <row r="1401" spans="1:23">
      <c r="A1401" s="39" t="s">
        <v>5868</v>
      </c>
      <c r="B1401" s="41">
        <v>44701</v>
      </c>
      <c r="C1401" s="39" t="s">
        <v>2191</v>
      </c>
      <c r="D1401" s="39" t="s">
        <v>250</v>
      </c>
      <c r="E1401" s="39" t="s">
        <v>4188</v>
      </c>
      <c r="F1401" s="39" t="s">
        <v>4189</v>
      </c>
      <c r="G1401" s="39" t="s">
        <v>3741</v>
      </c>
      <c r="H1401" s="39" t="s">
        <v>4190</v>
      </c>
      <c r="I1401" s="39" t="s">
        <v>3742</v>
      </c>
      <c r="J1401" s="42">
        <v>5</v>
      </c>
      <c r="K1401" s="43">
        <v>6525.03</v>
      </c>
      <c r="L1401" s="43">
        <v>7308.03</v>
      </c>
      <c r="M1401" s="43">
        <v>1305</v>
      </c>
      <c r="N1401" s="39" t="s">
        <v>3743</v>
      </c>
      <c r="O1401" s="39" t="s">
        <v>4200</v>
      </c>
      <c r="P1401" s="39" t="s">
        <v>2191</v>
      </c>
      <c r="Q1401" s="37">
        <v>5</v>
      </c>
      <c r="R1401" s="38" t="s">
        <v>4201</v>
      </c>
      <c r="S1401" s="36" t="s">
        <v>3744</v>
      </c>
      <c r="T1401" s="36" t="s">
        <v>4014</v>
      </c>
      <c r="U1401" s="22" t="str">
        <f>IFERROR(VLOOKUP(C1401,Mapping!B:H,5,0),"RBM to inform")</f>
        <v>JABALPUR</v>
      </c>
      <c r="V1401" s="22" t="str">
        <f>IFERROR(VLOOKUP(C1401,Mapping!B:H,6,0),"RBM to inform")</f>
        <v>INDORE ABM</v>
      </c>
      <c r="W1401" s="22" t="str">
        <f>IFERROR(VLOOKUP(C1401,Mapping!B:H,7,0),"RBM to inform")</f>
        <v>MUMBAI SM</v>
      </c>
    </row>
    <row r="1402" spans="1:23">
      <c r="A1402" s="39" t="s">
        <v>5868</v>
      </c>
      <c r="B1402" s="41">
        <v>44701</v>
      </c>
      <c r="C1402" s="39" t="s">
        <v>2191</v>
      </c>
      <c r="D1402" s="39" t="s">
        <v>250</v>
      </c>
      <c r="E1402" s="39" t="s">
        <v>4135</v>
      </c>
      <c r="F1402" s="39" t="s">
        <v>4136</v>
      </c>
      <c r="G1402" s="39" t="s">
        <v>3741</v>
      </c>
      <c r="H1402" s="39" t="s">
        <v>4193</v>
      </c>
      <c r="I1402" s="39" t="s">
        <v>3742</v>
      </c>
      <c r="J1402" s="42">
        <v>10</v>
      </c>
      <c r="K1402" s="43">
        <v>3265.72</v>
      </c>
      <c r="L1402" s="43">
        <v>3657.6</v>
      </c>
      <c r="M1402" s="43">
        <v>326.57</v>
      </c>
      <c r="N1402" s="39" t="s">
        <v>3743</v>
      </c>
      <c r="O1402" s="39" t="s">
        <v>4200</v>
      </c>
      <c r="P1402" s="39" t="s">
        <v>2191</v>
      </c>
      <c r="Q1402" s="37">
        <v>10</v>
      </c>
      <c r="R1402" s="38" t="s">
        <v>4201</v>
      </c>
      <c r="S1402" s="36" t="s">
        <v>3744</v>
      </c>
      <c r="T1402" s="36" t="s">
        <v>4014</v>
      </c>
      <c r="U1402" s="22" t="str">
        <f>IFERROR(VLOOKUP(C1402,Mapping!B:H,5,0),"RBM to inform")</f>
        <v>JABALPUR</v>
      </c>
      <c r="V1402" s="22" t="str">
        <f>IFERROR(VLOOKUP(C1402,Mapping!B:H,6,0),"RBM to inform")</f>
        <v>INDORE ABM</v>
      </c>
      <c r="W1402" s="22" t="str">
        <f>IFERROR(VLOOKUP(C1402,Mapping!B:H,7,0),"RBM to inform")</f>
        <v>MUMBAI SM</v>
      </c>
    </row>
    <row r="1403" spans="1:23">
      <c r="A1403" s="39" t="s">
        <v>5965</v>
      </c>
      <c r="B1403" s="41">
        <v>44702</v>
      </c>
      <c r="C1403" s="39" t="s">
        <v>2148</v>
      </c>
      <c r="D1403" s="39" t="s">
        <v>5152</v>
      </c>
      <c r="E1403" s="39" t="s">
        <v>4197</v>
      </c>
      <c r="F1403" s="39" t="s">
        <v>4198</v>
      </c>
      <c r="G1403" s="39" t="s">
        <v>3741</v>
      </c>
      <c r="H1403" s="39" t="s">
        <v>4199</v>
      </c>
      <c r="I1403" s="39" t="s">
        <v>3742</v>
      </c>
      <c r="J1403" s="42">
        <v>20</v>
      </c>
      <c r="K1403" s="43">
        <v>13049.91</v>
      </c>
      <c r="L1403" s="43">
        <v>14615.91</v>
      </c>
      <c r="M1403" s="43">
        <v>652.5</v>
      </c>
      <c r="N1403" s="39" t="s">
        <v>3743</v>
      </c>
      <c r="O1403" s="39" t="s">
        <v>4200</v>
      </c>
      <c r="P1403" s="39" t="s">
        <v>2148</v>
      </c>
      <c r="Q1403" s="37">
        <v>20</v>
      </c>
      <c r="R1403" s="38" t="s">
        <v>4201</v>
      </c>
      <c r="S1403" s="36" t="s">
        <v>3744</v>
      </c>
      <c r="T1403" s="36" t="s">
        <v>4014</v>
      </c>
      <c r="U1403" s="22" t="str">
        <f>IFERROR(VLOOKUP(C1403,Mapping!B:H,5,0),"RBM to inform")</f>
        <v>INDORE</v>
      </c>
      <c r="V1403" s="22" t="str">
        <f>IFERROR(VLOOKUP(C1403,Mapping!B:H,6,0),"RBM to inform")</f>
        <v>INDORE ABM</v>
      </c>
      <c r="W1403" s="22" t="str">
        <f>IFERROR(VLOOKUP(C1403,Mapping!B:H,7,0),"RBM to inform")</f>
        <v>MUMBAI SM</v>
      </c>
    </row>
    <row r="1404" spans="1:23">
      <c r="A1404" s="39" t="s">
        <v>5965</v>
      </c>
      <c r="B1404" s="41">
        <v>44702</v>
      </c>
      <c r="C1404" s="39" t="s">
        <v>2148</v>
      </c>
      <c r="D1404" s="39" t="s">
        <v>5152</v>
      </c>
      <c r="E1404" s="39" t="s">
        <v>4183</v>
      </c>
      <c r="F1404" s="39" t="s">
        <v>4184</v>
      </c>
      <c r="G1404" s="39" t="s">
        <v>3741</v>
      </c>
      <c r="H1404" s="39" t="s">
        <v>4185</v>
      </c>
      <c r="I1404" s="39" t="s">
        <v>3742</v>
      </c>
      <c r="J1404" s="42">
        <v>5</v>
      </c>
      <c r="K1404" s="43">
        <v>6524.96</v>
      </c>
      <c r="L1404" s="43">
        <v>7307.96</v>
      </c>
      <c r="M1404" s="43">
        <v>1305</v>
      </c>
      <c r="N1404" s="39" t="s">
        <v>3743</v>
      </c>
      <c r="O1404" s="39" t="s">
        <v>4200</v>
      </c>
      <c r="P1404" s="39" t="s">
        <v>2148</v>
      </c>
      <c r="Q1404" s="37">
        <v>5</v>
      </c>
      <c r="R1404" s="38" t="s">
        <v>4201</v>
      </c>
      <c r="S1404" s="36" t="s">
        <v>3744</v>
      </c>
      <c r="T1404" s="36" t="s">
        <v>4014</v>
      </c>
      <c r="U1404" s="22" t="str">
        <f>IFERROR(VLOOKUP(C1404,Mapping!B:H,5,0),"RBM to inform")</f>
        <v>INDORE</v>
      </c>
      <c r="V1404" s="22" t="str">
        <f>IFERROR(VLOOKUP(C1404,Mapping!B:H,6,0),"RBM to inform")</f>
        <v>INDORE ABM</v>
      </c>
      <c r="W1404" s="22" t="str">
        <f>IFERROR(VLOOKUP(C1404,Mapping!B:H,7,0),"RBM to inform")</f>
        <v>MUMBAI SM</v>
      </c>
    </row>
    <row r="1405" spans="1:23">
      <c r="A1405" s="39" t="s">
        <v>5965</v>
      </c>
      <c r="B1405" s="41">
        <v>44702</v>
      </c>
      <c r="C1405" s="39" t="s">
        <v>2148</v>
      </c>
      <c r="D1405" s="39" t="s">
        <v>5152</v>
      </c>
      <c r="E1405" s="39" t="s">
        <v>4135</v>
      </c>
      <c r="F1405" s="39" t="s">
        <v>4136</v>
      </c>
      <c r="G1405" s="39" t="s">
        <v>3741</v>
      </c>
      <c r="H1405" s="39" t="s">
        <v>4193</v>
      </c>
      <c r="I1405" s="39" t="s">
        <v>3742</v>
      </c>
      <c r="J1405" s="42">
        <v>20</v>
      </c>
      <c r="K1405" s="43">
        <v>6531.36</v>
      </c>
      <c r="L1405" s="43">
        <v>7315.12</v>
      </c>
      <c r="M1405" s="43">
        <v>326.57</v>
      </c>
      <c r="N1405" s="39" t="s">
        <v>3743</v>
      </c>
      <c r="O1405" s="39" t="s">
        <v>4200</v>
      </c>
      <c r="P1405" s="39" t="s">
        <v>2148</v>
      </c>
      <c r="Q1405" s="37">
        <v>20</v>
      </c>
      <c r="R1405" s="38" t="s">
        <v>4201</v>
      </c>
      <c r="S1405" s="36" t="s">
        <v>3744</v>
      </c>
      <c r="T1405" s="36" t="s">
        <v>4014</v>
      </c>
      <c r="U1405" s="22" t="str">
        <f>IFERROR(VLOOKUP(C1405,Mapping!B:H,5,0),"RBM to inform")</f>
        <v>INDORE</v>
      </c>
      <c r="V1405" s="22" t="str">
        <f>IFERROR(VLOOKUP(C1405,Mapping!B:H,6,0),"RBM to inform")</f>
        <v>INDORE ABM</v>
      </c>
      <c r="W1405" s="22" t="str">
        <f>IFERROR(VLOOKUP(C1405,Mapping!B:H,7,0),"RBM to inform")</f>
        <v>MUMBAI SM</v>
      </c>
    </row>
    <row r="1406" spans="1:23">
      <c r="A1406" s="39" t="s">
        <v>5965</v>
      </c>
      <c r="B1406" s="41">
        <v>44702</v>
      </c>
      <c r="C1406" s="39" t="s">
        <v>2148</v>
      </c>
      <c r="D1406" s="39" t="s">
        <v>5152</v>
      </c>
      <c r="E1406" s="39" t="s">
        <v>4188</v>
      </c>
      <c r="F1406" s="39" t="s">
        <v>4189</v>
      </c>
      <c r="G1406" s="39" t="s">
        <v>3741</v>
      </c>
      <c r="H1406" s="39" t="s">
        <v>4190</v>
      </c>
      <c r="I1406" s="39" t="s">
        <v>3742</v>
      </c>
      <c r="J1406" s="42">
        <v>10</v>
      </c>
      <c r="K1406" s="43">
        <v>13049.91</v>
      </c>
      <c r="L1406" s="43">
        <v>14615.91</v>
      </c>
      <c r="M1406" s="43">
        <v>1305</v>
      </c>
      <c r="N1406" s="39" t="s">
        <v>3743</v>
      </c>
      <c r="O1406" s="39" t="s">
        <v>4200</v>
      </c>
      <c r="P1406" s="39" t="s">
        <v>2148</v>
      </c>
      <c r="Q1406" s="37">
        <v>10</v>
      </c>
      <c r="R1406" s="38" t="s">
        <v>4201</v>
      </c>
      <c r="S1406" s="36" t="s">
        <v>3744</v>
      </c>
      <c r="T1406" s="36" t="s">
        <v>4014</v>
      </c>
      <c r="U1406" s="22" t="str">
        <f>IFERROR(VLOOKUP(C1406,Mapping!B:H,5,0),"RBM to inform")</f>
        <v>INDORE</v>
      </c>
      <c r="V1406" s="22" t="str">
        <f>IFERROR(VLOOKUP(C1406,Mapping!B:H,6,0),"RBM to inform")</f>
        <v>INDORE ABM</v>
      </c>
      <c r="W1406" s="22" t="str">
        <f>IFERROR(VLOOKUP(C1406,Mapping!B:H,7,0),"RBM to inform")</f>
        <v>MUMBAI SM</v>
      </c>
    </row>
    <row r="1407" spans="1:23">
      <c r="A1407" s="39" t="s">
        <v>6040</v>
      </c>
      <c r="B1407" s="41">
        <v>44704</v>
      </c>
      <c r="C1407" s="39" t="s">
        <v>2190</v>
      </c>
      <c r="D1407" s="39" t="s">
        <v>1344</v>
      </c>
      <c r="E1407" s="39" t="s">
        <v>4183</v>
      </c>
      <c r="F1407" s="39" t="s">
        <v>4184</v>
      </c>
      <c r="G1407" s="39" t="s">
        <v>3741</v>
      </c>
      <c r="H1407" s="39" t="s">
        <v>4185</v>
      </c>
      <c r="I1407" s="39" t="s">
        <v>3742</v>
      </c>
      <c r="J1407" s="42">
        <v>7</v>
      </c>
      <c r="K1407" s="43">
        <v>9135.1</v>
      </c>
      <c r="L1407" s="43">
        <v>10231.299999999999</v>
      </c>
      <c r="M1407" s="43">
        <v>1305</v>
      </c>
      <c r="N1407" s="39" t="s">
        <v>3743</v>
      </c>
      <c r="O1407" s="39" t="s">
        <v>4200</v>
      </c>
      <c r="P1407" s="39" t="s">
        <v>2190</v>
      </c>
      <c r="Q1407" s="37">
        <v>7</v>
      </c>
      <c r="R1407" s="38" t="s">
        <v>4201</v>
      </c>
      <c r="S1407" s="36" t="s">
        <v>3744</v>
      </c>
      <c r="T1407" s="36" t="s">
        <v>4014</v>
      </c>
      <c r="U1407" s="22" t="str">
        <f>IFERROR(VLOOKUP(C1407,Mapping!B:H,5,0),"RBM to inform")</f>
        <v>INDORE</v>
      </c>
      <c r="V1407" s="22" t="str">
        <f>IFERROR(VLOOKUP(C1407,Mapping!B:H,6,0),"RBM to inform")</f>
        <v>INDORE ABM</v>
      </c>
      <c r="W1407" s="22" t="str">
        <f>IFERROR(VLOOKUP(C1407,Mapping!B:H,7,0),"RBM to inform")</f>
        <v>MUMBAI SM</v>
      </c>
    </row>
    <row r="1408" spans="1:23">
      <c r="A1408" s="39" t="s">
        <v>6040</v>
      </c>
      <c r="B1408" s="41">
        <v>44704</v>
      </c>
      <c r="C1408" s="39" t="s">
        <v>2190</v>
      </c>
      <c r="D1408" s="39" t="s">
        <v>1344</v>
      </c>
      <c r="E1408" s="39" t="s">
        <v>4188</v>
      </c>
      <c r="F1408" s="39" t="s">
        <v>4189</v>
      </c>
      <c r="G1408" s="39" t="s">
        <v>3741</v>
      </c>
      <c r="H1408" s="39" t="s">
        <v>4190</v>
      </c>
      <c r="I1408" s="39" t="s">
        <v>3742</v>
      </c>
      <c r="J1408" s="42">
        <v>7</v>
      </c>
      <c r="K1408" s="43">
        <v>9135.1200000000008</v>
      </c>
      <c r="L1408" s="43">
        <v>10231.32</v>
      </c>
      <c r="M1408" s="43">
        <v>1305</v>
      </c>
      <c r="N1408" s="39" t="s">
        <v>3743</v>
      </c>
      <c r="O1408" s="39" t="s">
        <v>4200</v>
      </c>
      <c r="P1408" s="39" t="s">
        <v>2190</v>
      </c>
      <c r="Q1408" s="37">
        <v>7</v>
      </c>
      <c r="R1408" s="38" t="s">
        <v>4201</v>
      </c>
      <c r="S1408" s="36" t="s">
        <v>3744</v>
      </c>
      <c r="T1408" s="36" t="s">
        <v>4014</v>
      </c>
      <c r="U1408" s="22" t="str">
        <f>IFERROR(VLOOKUP(C1408,Mapping!B:H,5,0),"RBM to inform")</f>
        <v>INDORE</v>
      </c>
      <c r="V1408" s="22" t="str">
        <f>IFERROR(VLOOKUP(C1408,Mapping!B:H,6,0),"RBM to inform")</f>
        <v>INDORE ABM</v>
      </c>
      <c r="W1408" s="22" t="str">
        <f>IFERROR(VLOOKUP(C1408,Mapping!B:H,7,0),"RBM to inform")</f>
        <v>MUMBAI SM</v>
      </c>
    </row>
    <row r="1409" spans="1:23">
      <c r="A1409" s="39" t="s">
        <v>6041</v>
      </c>
      <c r="B1409" s="41">
        <v>44704</v>
      </c>
      <c r="C1409" s="39" t="s">
        <v>3937</v>
      </c>
      <c r="D1409" s="39" t="s">
        <v>3938</v>
      </c>
      <c r="E1409" s="39" t="s">
        <v>4197</v>
      </c>
      <c r="F1409" s="39" t="s">
        <v>4198</v>
      </c>
      <c r="G1409" s="39" t="s">
        <v>3741</v>
      </c>
      <c r="H1409" s="39" t="s">
        <v>4199</v>
      </c>
      <c r="I1409" s="39" t="s">
        <v>3742</v>
      </c>
      <c r="J1409" s="42">
        <v>10</v>
      </c>
      <c r="K1409" s="43">
        <v>6524.97</v>
      </c>
      <c r="L1409" s="43">
        <v>7307.97</v>
      </c>
      <c r="M1409" s="43">
        <v>652.5</v>
      </c>
      <c r="N1409" s="39" t="s">
        <v>3743</v>
      </c>
      <c r="O1409" s="39" t="s">
        <v>4200</v>
      </c>
      <c r="P1409" s="39" t="s">
        <v>3937</v>
      </c>
      <c r="Q1409" s="37">
        <v>10</v>
      </c>
      <c r="R1409" s="38" t="s">
        <v>4201</v>
      </c>
      <c r="S1409" s="36" t="s">
        <v>3744</v>
      </c>
      <c r="T1409" s="36" t="s">
        <v>4014</v>
      </c>
      <c r="U1409" s="22" t="str">
        <f>IFERROR(VLOOKUP(C1409,Mapping!B:H,5,0),"RBM to inform")</f>
        <v>INDORE</v>
      </c>
      <c r="V1409" s="22" t="str">
        <f>IFERROR(VLOOKUP(C1409,Mapping!B:H,6,0),"RBM to inform")</f>
        <v>INDORE ABM</v>
      </c>
      <c r="W1409" s="22" t="str">
        <f>IFERROR(VLOOKUP(C1409,Mapping!B:H,7,0),"RBM to inform")</f>
        <v>MUMBAI SM</v>
      </c>
    </row>
    <row r="1410" spans="1:23">
      <c r="A1410" s="39" t="s">
        <v>6041</v>
      </c>
      <c r="B1410" s="41">
        <v>44704</v>
      </c>
      <c r="C1410" s="39" t="s">
        <v>3937</v>
      </c>
      <c r="D1410" s="39" t="s">
        <v>3938</v>
      </c>
      <c r="E1410" s="39" t="s">
        <v>4183</v>
      </c>
      <c r="F1410" s="39" t="s">
        <v>4184</v>
      </c>
      <c r="G1410" s="39" t="s">
        <v>3741</v>
      </c>
      <c r="H1410" s="39" t="s">
        <v>4185</v>
      </c>
      <c r="I1410" s="39" t="s">
        <v>3742</v>
      </c>
      <c r="J1410" s="42">
        <v>5</v>
      </c>
      <c r="K1410" s="43">
        <v>6524.98</v>
      </c>
      <c r="L1410" s="43">
        <v>7307.98</v>
      </c>
      <c r="M1410" s="43">
        <v>1305</v>
      </c>
      <c r="N1410" s="39" t="s">
        <v>3743</v>
      </c>
      <c r="O1410" s="39" t="s">
        <v>4200</v>
      </c>
      <c r="P1410" s="39" t="s">
        <v>3937</v>
      </c>
      <c r="Q1410" s="37">
        <v>5</v>
      </c>
      <c r="R1410" s="38" t="s">
        <v>4201</v>
      </c>
      <c r="S1410" s="36" t="s">
        <v>3744</v>
      </c>
      <c r="T1410" s="36" t="s">
        <v>4014</v>
      </c>
      <c r="U1410" s="22" t="str">
        <f>IFERROR(VLOOKUP(C1410,Mapping!B:H,5,0),"RBM to inform")</f>
        <v>INDORE</v>
      </c>
      <c r="V1410" s="22" t="str">
        <f>IFERROR(VLOOKUP(C1410,Mapping!B:H,6,0),"RBM to inform")</f>
        <v>INDORE ABM</v>
      </c>
      <c r="W1410" s="22" t="str">
        <f>IFERROR(VLOOKUP(C1410,Mapping!B:H,7,0),"RBM to inform")</f>
        <v>MUMBAI SM</v>
      </c>
    </row>
    <row r="1411" spans="1:23">
      <c r="A1411" s="39" t="s">
        <v>6041</v>
      </c>
      <c r="B1411" s="41">
        <v>44704</v>
      </c>
      <c r="C1411" s="39" t="s">
        <v>3937</v>
      </c>
      <c r="D1411" s="39" t="s">
        <v>3938</v>
      </c>
      <c r="E1411" s="39" t="s">
        <v>4135</v>
      </c>
      <c r="F1411" s="39" t="s">
        <v>4136</v>
      </c>
      <c r="G1411" s="39" t="s">
        <v>3741</v>
      </c>
      <c r="H1411" s="39" t="s">
        <v>4193</v>
      </c>
      <c r="I1411" s="39" t="s">
        <v>3742</v>
      </c>
      <c r="J1411" s="42">
        <v>6</v>
      </c>
      <c r="K1411" s="43">
        <v>1959.41</v>
      </c>
      <c r="L1411" s="43">
        <v>2194.5500000000002</v>
      </c>
      <c r="M1411" s="43">
        <v>326.57</v>
      </c>
      <c r="N1411" s="39" t="s">
        <v>3743</v>
      </c>
      <c r="O1411" s="39" t="s">
        <v>4200</v>
      </c>
      <c r="P1411" s="39" t="s">
        <v>3937</v>
      </c>
      <c r="Q1411" s="37">
        <v>6</v>
      </c>
      <c r="R1411" s="38" t="s">
        <v>4201</v>
      </c>
      <c r="S1411" s="36" t="s">
        <v>3744</v>
      </c>
      <c r="T1411" s="36" t="s">
        <v>4014</v>
      </c>
      <c r="U1411" s="22" t="str">
        <f>IFERROR(VLOOKUP(C1411,Mapping!B:H,5,0),"RBM to inform")</f>
        <v>INDORE</v>
      </c>
      <c r="V1411" s="22" t="str">
        <f>IFERROR(VLOOKUP(C1411,Mapping!B:H,6,0),"RBM to inform")</f>
        <v>INDORE ABM</v>
      </c>
      <c r="W1411" s="22" t="str">
        <f>IFERROR(VLOOKUP(C1411,Mapping!B:H,7,0),"RBM to inform")</f>
        <v>MUMBAI SM</v>
      </c>
    </row>
    <row r="1412" spans="1:23">
      <c r="A1412" s="39" t="s">
        <v>6126</v>
      </c>
      <c r="B1412" s="41">
        <v>44705</v>
      </c>
      <c r="C1412" s="39" t="s">
        <v>2189</v>
      </c>
      <c r="D1412" s="39" t="s">
        <v>992</v>
      </c>
      <c r="E1412" s="39" t="s">
        <v>4183</v>
      </c>
      <c r="F1412" s="39" t="s">
        <v>4184</v>
      </c>
      <c r="G1412" s="39" t="s">
        <v>3741</v>
      </c>
      <c r="H1412" s="39" t="s">
        <v>4185</v>
      </c>
      <c r="I1412" s="39" t="s">
        <v>3742</v>
      </c>
      <c r="J1412" s="42">
        <v>3</v>
      </c>
      <c r="K1412" s="43">
        <v>3915.01</v>
      </c>
      <c r="L1412" s="43">
        <v>4384.8100000000004</v>
      </c>
      <c r="M1412" s="43">
        <v>1305</v>
      </c>
      <c r="N1412" s="39" t="s">
        <v>3743</v>
      </c>
      <c r="O1412" s="39" t="s">
        <v>4200</v>
      </c>
      <c r="P1412" s="39" t="s">
        <v>2189</v>
      </c>
      <c r="Q1412" s="37">
        <v>3</v>
      </c>
      <c r="R1412" s="38" t="s">
        <v>4201</v>
      </c>
      <c r="S1412" s="36" t="s">
        <v>3744</v>
      </c>
      <c r="T1412" s="36" t="s">
        <v>4014</v>
      </c>
      <c r="U1412" s="22" t="str">
        <f>IFERROR(VLOOKUP(C1412,Mapping!B:H,5,0),"RBM to inform")</f>
        <v>INDORE</v>
      </c>
      <c r="V1412" s="22" t="str">
        <f>IFERROR(VLOOKUP(C1412,Mapping!B:H,6,0),"RBM to inform")</f>
        <v>INDORE ABM</v>
      </c>
      <c r="W1412" s="22" t="str">
        <f>IFERROR(VLOOKUP(C1412,Mapping!B:H,7,0),"RBM to inform")</f>
        <v>MUMBAI SM</v>
      </c>
    </row>
    <row r="1413" spans="1:23">
      <c r="A1413" s="39" t="s">
        <v>6126</v>
      </c>
      <c r="B1413" s="41">
        <v>44705</v>
      </c>
      <c r="C1413" s="39" t="s">
        <v>2189</v>
      </c>
      <c r="D1413" s="39" t="s">
        <v>992</v>
      </c>
      <c r="E1413" s="39" t="s">
        <v>4135</v>
      </c>
      <c r="F1413" s="39" t="s">
        <v>4136</v>
      </c>
      <c r="G1413" s="39" t="s">
        <v>3741</v>
      </c>
      <c r="H1413" s="39" t="s">
        <v>4193</v>
      </c>
      <c r="I1413" s="39" t="s">
        <v>3742</v>
      </c>
      <c r="J1413" s="42">
        <v>6</v>
      </c>
      <c r="K1413" s="43">
        <v>1959.42</v>
      </c>
      <c r="L1413" s="43">
        <v>2194.56</v>
      </c>
      <c r="M1413" s="43">
        <v>326.57</v>
      </c>
      <c r="N1413" s="39" t="s">
        <v>3743</v>
      </c>
      <c r="O1413" s="39" t="s">
        <v>4200</v>
      </c>
      <c r="P1413" s="39" t="s">
        <v>2189</v>
      </c>
      <c r="Q1413" s="37">
        <v>6</v>
      </c>
      <c r="R1413" s="38" t="s">
        <v>4201</v>
      </c>
      <c r="S1413" s="36" t="s">
        <v>3744</v>
      </c>
      <c r="T1413" s="36" t="s">
        <v>4014</v>
      </c>
      <c r="U1413" s="22" t="str">
        <f>IFERROR(VLOOKUP(C1413,Mapping!B:H,5,0),"RBM to inform")</f>
        <v>INDORE</v>
      </c>
      <c r="V1413" s="22" t="str">
        <f>IFERROR(VLOOKUP(C1413,Mapping!B:H,6,0),"RBM to inform")</f>
        <v>INDORE ABM</v>
      </c>
      <c r="W1413" s="22" t="str">
        <f>IFERROR(VLOOKUP(C1413,Mapping!B:H,7,0),"RBM to inform")</f>
        <v>MUMBAI SM</v>
      </c>
    </row>
    <row r="1414" spans="1:23">
      <c r="A1414" s="39" t="s">
        <v>6127</v>
      </c>
      <c r="B1414" s="41">
        <v>44705</v>
      </c>
      <c r="C1414" s="39" t="s">
        <v>3336</v>
      </c>
      <c r="D1414" s="39" t="s">
        <v>1555</v>
      </c>
      <c r="E1414" s="39" t="s">
        <v>4197</v>
      </c>
      <c r="F1414" s="39" t="s">
        <v>4198</v>
      </c>
      <c r="G1414" s="39" t="s">
        <v>3741</v>
      </c>
      <c r="H1414" s="39" t="s">
        <v>4199</v>
      </c>
      <c r="I1414" s="39" t="s">
        <v>3742</v>
      </c>
      <c r="J1414" s="42">
        <v>9</v>
      </c>
      <c r="K1414" s="43">
        <v>5872.84</v>
      </c>
      <c r="L1414" s="43">
        <v>6577.54</v>
      </c>
      <c r="M1414" s="43">
        <v>652.5</v>
      </c>
      <c r="N1414" s="39" t="s">
        <v>3743</v>
      </c>
      <c r="O1414" s="39" t="s">
        <v>4200</v>
      </c>
      <c r="P1414" s="39" t="s">
        <v>3336</v>
      </c>
      <c r="Q1414" s="37">
        <v>9</v>
      </c>
      <c r="R1414" s="38" t="s">
        <v>4201</v>
      </c>
      <c r="S1414" s="36" t="s">
        <v>3744</v>
      </c>
      <c r="T1414" s="36" t="s">
        <v>4014</v>
      </c>
      <c r="U1414" s="22" t="str">
        <f>IFERROR(VLOOKUP(C1414,Mapping!B:H,5,0),"RBM to inform")</f>
        <v>INDORE</v>
      </c>
      <c r="V1414" s="22" t="str">
        <f>IFERROR(VLOOKUP(C1414,Mapping!B:H,6,0),"RBM to inform")</f>
        <v>INDORE ABM</v>
      </c>
      <c r="W1414" s="22" t="str">
        <f>IFERROR(VLOOKUP(C1414,Mapping!B:H,7,0),"RBM to inform")</f>
        <v>MUMBAI SM</v>
      </c>
    </row>
    <row r="1415" spans="1:23">
      <c r="A1415" s="39" t="s">
        <v>6128</v>
      </c>
      <c r="B1415" s="41">
        <v>44705</v>
      </c>
      <c r="C1415" s="39" t="s">
        <v>2178</v>
      </c>
      <c r="D1415" s="39" t="s">
        <v>269</v>
      </c>
      <c r="E1415" s="39" t="s">
        <v>4188</v>
      </c>
      <c r="F1415" s="39" t="s">
        <v>4189</v>
      </c>
      <c r="G1415" s="39" t="s">
        <v>3741</v>
      </c>
      <c r="H1415" s="39" t="s">
        <v>4190</v>
      </c>
      <c r="I1415" s="39" t="s">
        <v>3742</v>
      </c>
      <c r="J1415" s="42">
        <v>6</v>
      </c>
      <c r="K1415" s="43">
        <v>7830.06</v>
      </c>
      <c r="L1415" s="43">
        <v>8769.66</v>
      </c>
      <c r="M1415" s="43">
        <v>1305</v>
      </c>
      <c r="N1415" s="39" t="s">
        <v>3743</v>
      </c>
      <c r="O1415" s="39" t="s">
        <v>4200</v>
      </c>
      <c r="P1415" s="39" t="s">
        <v>2178</v>
      </c>
      <c r="Q1415" s="37">
        <v>6</v>
      </c>
      <c r="R1415" s="38" t="s">
        <v>4201</v>
      </c>
      <c r="S1415" s="36" t="s">
        <v>3744</v>
      </c>
      <c r="T1415" s="36" t="s">
        <v>4014</v>
      </c>
      <c r="U1415" s="22" t="str">
        <f>IFERROR(VLOOKUP(C1415,Mapping!B:H,5,0),"RBM to inform")</f>
        <v>INDORE</v>
      </c>
      <c r="V1415" s="22" t="str">
        <f>IFERROR(VLOOKUP(C1415,Mapping!B:H,6,0),"RBM to inform")</f>
        <v>INDORE ABM</v>
      </c>
      <c r="W1415" s="22" t="str">
        <f>IFERROR(VLOOKUP(C1415,Mapping!B:H,7,0),"RBM to inform")</f>
        <v>MUMBAI SM</v>
      </c>
    </row>
    <row r="1416" spans="1:23">
      <c r="A1416" s="39" t="s">
        <v>6129</v>
      </c>
      <c r="B1416" s="41">
        <v>44705</v>
      </c>
      <c r="C1416" s="39" t="s">
        <v>2179</v>
      </c>
      <c r="D1416" s="39" t="s">
        <v>298</v>
      </c>
      <c r="E1416" s="39" t="s">
        <v>4135</v>
      </c>
      <c r="F1416" s="39" t="s">
        <v>4136</v>
      </c>
      <c r="G1416" s="39" t="s">
        <v>3741</v>
      </c>
      <c r="H1416" s="39" t="s">
        <v>4193</v>
      </c>
      <c r="I1416" s="39" t="s">
        <v>3742</v>
      </c>
      <c r="J1416" s="42">
        <v>6</v>
      </c>
      <c r="K1416" s="43">
        <v>1959.42</v>
      </c>
      <c r="L1416" s="43">
        <v>2194.56</v>
      </c>
      <c r="M1416" s="43">
        <v>326.57</v>
      </c>
      <c r="N1416" s="39" t="s">
        <v>3743</v>
      </c>
      <c r="O1416" s="39" t="s">
        <v>4200</v>
      </c>
      <c r="P1416" s="39" t="s">
        <v>2179</v>
      </c>
      <c r="Q1416" s="37">
        <v>6</v>
      </c>
      <c r="R1416" s="38" t="s">
        <v>4201</v>
      </c>
      <c r="S1416" s="36" t="s">
        <v>3744</v>
      </c>
      <c r="T1416" s="36" t="s">
        <v>4014</v>
      </c>
      <c r="U1416" s="22" t="str">
        <f>IFERROR(VLOOKUP(C1416,Mapping!B:H,5,0),"RBM to inform")</f>
        <v>INDORE</v>
      </c>
      <c r="V1416" s="22" t="str">
        <f>IFERROR(VLOOKUP(C1416,Mapping!B:H,6,0),"RBM to inform")</f>
        <v>INDORE ABM</v>
      </c>
      <c r="W1416" s="22" t="str">
        <f>IFERROR(VLOOKUP(C1416,Mapping!B:H,7,0),"RBM to inform")</f>
        <v>MUMBAI SM</v>
      </c>
    </row>
    <row r="1417" spans="1:23">
      <c r="A1417" s="39" t="s">
        <v>6129</v>
      </c>
      <c r="B1417" s="41">
        <v>44705</v>
      </c>
      <c r="C1417" s="39" t="s">
        <v>2179</v>
      </c>
      <c r="D1417" s="39" t="s">
        <v>298</v>
      </c>
      <c r="E1417" s="39" t="s">
        <v>4188</v>
      </c>
      <c r="F1417" s="39" t="s">
        <v>4189</v>
      </c>
      <c r="G1417" s="39" t="s">
        <v>3741</v>
      </c>
      <c r="H1417" s="39" t="s">
        <v>4190</v>
      </c>
      <c r="I1417" s="39" t="s">
        <v>3742</v>
      </c>
      <c r="J1417" s="42">
        <v>3</v>
      </c>
      <c r="K1417" s="43">
        <v>3914.99</v>
      </c>
      <c r="L1417" s="43">
        <v>4384.79</v>
      </c>
      <c r="M1417" s="43">
        <v>1305</v>
      </c>
      <c r="N1417" s="39" t="s">
        <v>3743</v>
      </c>
      <c r="O1417" s="39" t="s">
        <v>4200</v>
      </c>
      <c r="P1417" s="39" t="s">
        <v>2179</v>
      </c>
      <c r="Q1417" s="37">
        <v>3</v>
      </c>
      <c r="R1417" s="38" t="s">
        <v>4201</v>
      </c>
      <c r="S1417" s="36" t="s">
        <v>3744</v>
      </c>
      <c r="T1417" s="36" t="s">
        <v>4014</v>
      </c>
      <c r="U1417" s="22" t="str">
        <f>IFERROR(VLOOKUP(C1417,Mapping!B:H,5,0),"RBM to inform")</f>
        <v>INDORE</v>
      </c>
      <c r="V1417" s="22" t="str">
        <f>IFERROR(VLOOKUP(C1417,Mapping!B:H,6,0),"RBM to inform")</f>
        <v>INDORE ABM</v>
      </c>
      <c r="W1417" s="22" t="str">
        <f>IFERROR(VLOOKUP(C1417,Mapping!B:H,7,0),"RBM to inform")</f>
        <v>MUMBAI SM</v>
      </c>
    </row>
    <row r="1418" spans="1:23">
      <c r="A1418" s="39" t="s">
        <v>6230</v>
      </c>
      <c r="B1418" s="41">
        <v>44706</v>
      </c>
      <c r="C1418" s="39" t="s">
        <v>2187</v>
      </c>
      <c r="D1418" s="39" t="s">
        <v>829</v>
      </c>
      <c r="E1418" s="39" t="s">
        <v>4183</v>
      </c>
      <c r="F1418" s="39" t="s">
        <v>4184</v>
      </c>
      <c r="G1418" s="39" t="s">
        <v>3741</v>
      </c>
      <c r="H1418" s="39" t="s">
        <v>4287</v>
      </c>
      <c r="I1418" s="39" t="s">
        <v>3742</v>
      </c>
      <c r="J1418" s="42">
        <v>1</v>
      </c>
      <c r="K1418" s="43">
        <v>1305.03</v>
      </c>
      <c r="L1418" s="43">
        <v>1461.63</v>
      </c>
      <c r="M1418" s="43">
        <v>1305</v>
      </c>
      <c r="N1418" s="39" t="s">
        <v>3743</v>
      </c>
      <c r="O1418" s="39" t="s">
        <v>4200</v>
      </c>
      <c r="P1418" s="39" t="s">
        <v>2187</v>
      </c>
      <c r="Q1418" s="37">
        <v>1</v>
      </c>
      <c r="R1418" s="38" t="s">
        <v>4201</v>
      </c>
      <c r="S1418" s="36" t="s">
        <v>3744</v>
      </c>
      <c r="T1418" s="36" t="s">
        <v>4014</v>
      </c>
      <c r="U1418" s="22" t="str">
        <f>IFERROR(VLOOKUP(C1418,Mapping!B:H,5,0),"RBM to inform")</f>
        <v>INDORE</v>
      </c>
      <c r="V1418" s="22" t="str">
        <f>IFERROR(VLOOKUP(C1418,Mapping!B:H,6,0),"RBM to inform")</f>
        <v>INDORE ABM</v>
      </c>
      <c r="W1418" s="22" t="str">
        <f>IFERROR(VLOOKUP(C1418,Mapping!B:H,7,0),"RBM to inform")</f>
        <v>MUMBAI SM</v>
      </c>
    </row>
    <row r="1419" spans="1:23">
      <c r="A1419" s="39" t="s">
        <v>6230</v>
      </c>
      <c r="B1419" s="41">
        <v>44706</v>
      </c>
      <c r="C1419" s="39" t="s">
        <v>2187</v>
      </c>
      <c r="D1419" s="39" t="s">
        <v>829</v>
      </c>
      <c r="E1419" s="39" t="s">
        <v>4188</v>
      </c>
      <c r="F1419" s="39" t="s">
        <v>4189</v>
      </c>
      <c r="G1419" s="39" t="s">
        <v>3741</v>
      </c>
      <c r="H1419" s="39" t="s">
        <v>4190</v>
      </c>
      <c r="I1419" s="39" t="s">
        <v>3742</v>
      </c>
      <c r="J1419" s="42">
        <v>1</v>
      </c>
      <c r="K1419" s="43">
        <v>1305.03</v>
      </c>
      <c r="L1419" s="43">
        <v>1461.63</v>
      </c>
      <c r="M1419" s="43">
        <v>1305</v>
      </c>
      <c r="N1419" s="39" t="s">
        <v>3743</v>
      </c>
      <c r="O1419" s="39" t="s">
        <v>4200</v>
      </c>
      <c r="P1419" s="39" t="s">
        <v>2187</v>
      </c>
      <c r="Q1419" s="37">
        <v>1</v>
      </c>
      <c r="R1419" s="38" t="s">
        <v>4201</v>
      </c>
      <c r="S1419" s="36" t="s">
        <v>3744</v>
      </c>
      <c r="T1419" s="36" t="s">
        <v>4014</v>
      </c>
      <c r="U1419" s="22" t="str">
        <f>IFERROR(VLOOKUP(C1419,Mapping!B:H,5,0),"RBM to inform")</f>
        <v>INDORE</v>
      </c>
      <c r="V1419" s="22" t="str">
        <f>IFERROR(VLOOKUP(C1419,Mapping!B:H,6,0),"RBM to inform")</f>
        <v>INDORE ABM</v>
      </c>
      <c r="W1419" s="22" t="str">
        <f>IFERROR(VLOOKUP(C1419,Mapping!B:H,7,0),"RBM to inform")</f>
        <v>MUMBAI SM</v>
      </c>
    </row>
    <row r="1420" spans="1:23">
      <c r="A1420" s="39" t="s">
        <v>6231</v>
      </c>
      <c r="B1420" s="41">
        <v>44706</v>
      </c>
      <c r="C1420" s="39" t="s">
        <v>2160</v>
      </c>
      <c r="D1420" s="39" t="s">
        <v>1271</v>
      </c>
      <c r="E1420" s="39" t="s">
        <v>4188</v>
      </c>
      <c r="F1420" s="39" t="s">
        <v>4189</v>
      </c>
      <c r="G1420" s="39" t="s">
        <v>3741</v>
      </c>
      <c r="H1420" s="39" t="s">
        <v>4190</v>
      </c>
      <c r="I1420" s="39" t="s">
        <v>3742</v>
      </c>
      <c r="J1420" s="42">
        <v>2</v>
      </c>
      <c r="K1420" s="43">
        <v>2610.0100000000002</v>
      </c>
      <c r="L1420" s="43">
        <v>2923.21</v>
      </c>
      <c r="M1420" s="43">
        <v>1305</v>
      </c>
      <c r="N1420" s="39" t="s">
        <v>3743</v>
      </c>
      <c r="O1420" s="39" t="s">
        <v>4200</v>
      </c>
      <c r="P1420" s="39" t="s">
        <v>2160</v>
      </c>
      <c r="Q1420" s="37">
        <v>2</v>
      </c>
      <c r="R1420" s="38" t="s">
        <v>4201</v>
      </c>
      <c r="S1420" s="36" t="s">
        <v>3744</v>
      </c>
      <c r="T1420" s="36" t="s">
        <v>4014</v>
      </c>
      <c r="U1420" s="22" t="str">
        <f>IFERROR(VLOOKUP(C1420,Mapping!B:H,5,0),"RBM to inform")</f>
        <v>JABALPUR</v>
      </c>
      <c r="V1420" s="22" t="str">
        <f>IFERROR(VLOOKUP(C1420,Mapping!B:H,6,0),"RBM to inform")</f>
        <v>INDORE ABM</v>
      </c>
      <c r="W1420" s="22" t="str">
        <f>IFERROR(VLOOKUP(C1420,Mapping!B:H,7,0),"RBM to inform")</f>
        <v>MUMBAI SM</v>
      </c>
    </row>
    <row r="1421" spans="1:23">
      <c r="A1421" s="39" t="s">
        <v>6231</v>
      </c>
      <c r="B1421" s="41">
        <v>44706</v>
      </c>
      <c r="C1421" s="39" t="s">
        <v>2160</v>
      </c>
      <c r="D1421" s="39" t="s">
        <v>1271</v>
      </c>
      <c r="E1421" s="39" t="s">
        <v>4197</v>
      </c>
      <c r="F1421" s="39" t="s">
        <v>4198</v>
      </c>
      <c r="G1421" s="39" t="s">
        <v>3741</v>
      </c>
      <c r="H1421" s="39" t="s">
        <v>4199</v>
      </c>
      <c r="I1421" s="39" t="s">
        <v>3742</v>
      </c>
      <c r="J1421" s="42">
        <v>10</v>
      </c>
      <c r="K1421" s="43">
        <v>6525.02</v>
      </c>
      <c r="L1421" s="43">
        <v>7308.02</v>
      </c>
      <c r="M1421" s="43">
        <v>652.5</v>
      </c>
      <c r="N1421" s="39" t="s">
        <v>3743</v>
      </c>
      <c r="O1421" s="39" t="s">
        <v>4200</v>
      </c>
      <c r="P1421" s="39" t="s">
        <v>2160</v>
      </c>
      <c r="Q1421" s="37">
        <v>10</v>
      </c>
      <c r="R1421" s="38" t="s">
        <v>4201</v>
      </c>
      <c r="S1421" s="36" t="s">
        <v>3744</v>
      </c>
      <c r="T1421" s="36" t="s">
        <v>4014</v>
      </c>
      <c r="U1421" s="22" t="str">
        <f>IFERROR(VLOOKUP(C1421,Mapping!B:H,5,0),"RBM to inform")</f>
        <v>JABALPUR</v>
      </c>
      <c r="V1421" s="22" t="str">
        <f>IFERROR(VLOOKUP(C1421,Mapping!B:H,6,0),"RBM to inform")</f>
        <v>INDORE ABM</v>
      </c>
      <c r="W1421" s="22" t="str">
        <f>IFERROR(VLOOKUP(C1421,Mapping!B:H,7,0),"RBM to inform")</f>
        <v>MUMBAI SM</v>
      </c>
    </row>
    <row r="1422" spans="1:23">
      <c r="A1422" s="39" t="s">
        <v>6232</v>
      </c>
      <c r="B1422" s="41">
        <v>44706</v>
      </c>
      <c r="C1422" s="39" t="s">
        <v>2162</v>
      </c>
      <c r="D1422" s="39" t="s">
        <v>690</v>
      </c>
      <c r="E1422" s="39" t="s">
        <v>4197</v>
      </c>
      <c r="F1422" s="39" t="s">
        <v>4198</v>
      </c>
      <c r="G1422" s="39" t="s">
        <v>3741</v>
      </c>
      <c r="H1422" s="39" t="s">
        <v>4199</v>
      </c>
      <c r="I1422" s="39" t="s">
        <v>3742</v>
      </c>
      <c r="J1422" s="42">
        <v>10</v>
      </c>
      <c r="K1422" s="43">
        <v>6524.98</v>
      </c>
      <c r="L1422" s="43">
        <v>7307.98</v>
      </c>
      <c r="M1422" s="43">
        <v>652.5</v>
      </c>
      <c r="N1422" s="39" t="s">
        <v>3743</v>
      </c>
      <c r="O1422" s="39" t="s">
        <v>4200</v>
      </c>
      <c r="P1422" s="39" t="s">
        <v>2162</v>
      </c>
      <c r="Q1422" s="37">
        <v>10</v>
      </c>
      <c r="R1422" s="38" t="s">
        <v>4201</v>
      </c>
      <c r="S1422" s="36" t="s">
        <v>3744</v>
      </c>
      <c r="T1422" s="36" t="s">
        <v>4014</v>
      </c>
      <c r="U1422" s="22" t="str">
        <f>IFERROR(VLOOKUP(C1422,Mapping!B:H,5,0),"RBM to inform")</f>
        <v>INDORE</v>
      </c>
      <c r="V1422" s="22" t="str">
        <f>IFERROR(VLOOKUP(C1422,Mapping!B:H,6,0),"RBM to inform")</f>
        <v>INDORE ABM</v>
      </c>
      <c r="W1422" s="22" t="str">
        <f>IFERROR(VLOOKUP(C1422,Mapping!B:H,7,0),"RBM to inform")</f>
        <v>MUMBAI SM</v>
      </c>
    </row>
    <row r="1423" spans="1:23">
      <c r="A1423" s="39" t="s">
        <v>6232</v>
      </c>
      <c r="B1423" s="41">
        <v>44706</v>
      </c>
      <c r="C1423" s="39" t="s">
        <v>2162</v>
      </c>
      <c r="D1423" s="39" t="s">
        <v>690</v>
      </c>
      <c r="E1423" s="39" t="s">
        <v>4188</v>
      </c>
      <c r="F1423" s="39" t="s">
        <v>4189</v>
      </c>
      <c r="G1423" s="39" t="s">
        <v>3741</v>
      </c>
      <c r="H1423" s="39" t="s">
        <v>4190</v>
      </c>
      <c r="I1423" s="39" t="s">
        <v>3742</v>
      </c>
      <c r="J1423" s="42">
        <v>3</v>
      </c>
      <c r="K1423" s="43">
        <v>3915</v>
      </c>
      <c r="L1423" s="43">
        <v>4384.8</v>
      </c>
      <c r="M1423" s="43">
        <v>1305</v>
      </c>
      <c r="N1423" s="39" t="s">
        <v>3743</v>
      </c>
      <c r="O1423" s="39" t="s">
        <v>4200</v>
      </c>
      <c r="P1423" s="39" t="s">
        <v>2162</v>
      </c>
      <c r="Q1423" s="37">
        <v>3</v>
      </c>
      <c r="R1423" s="38" t="s">
        <v>4201</v>
      </c>
      <c r="S1423" s="36" t="s">
        <v>3744</v>
      </c>
      <c r="T1423" s="36" t="s">
        <v>4014</v>
      </c>
      <c r="U1423" s="22" t="str">
        <f>IFERROR(VLOOKUP(C1423,Mapping!B:H,5,0),"RBM to inform")</f>
        <v>INDORE</v>
      </c>
      <c r="V1423" s="22" t="str">
        <f>IFERROR(VLOOKUP(C1423,Mapping!B:H,6,0),"RBM to inform")</f>
        <v>INDORE ABM</v>
      </c>
      <c r="W1423" s="22" t="str">
        <f>IFERROR(VLOOKUP(C1423,Mapping!B:H,7,0),"RBM to inform")</f>
        <v>MUMBAI SM</v>
      </c>
    </row>
    <row r="1424" spans="1:23">
      <c r="A1424" s="39" t="s">
        <v>6233</v>
      </c>
      <c r="B1424" s="41">
        <v>44706</v>
      </c>
      <c r="C1424" s="39" t="s">
        <v>2155</v>
      </c>
      <c r="D1424" s="39" t="s">
        <v>859</v>
      </c>
      <c r="E1424" s="39" t="s">
        <v>4183</v>
      </c>
      <c r="F1424" s="39" t="s">
        <v>4184</v>
      </c>
      <c r="G1424" s="39" t="s">
        <v>3741</v>
      </c>
      <c r="H1424" s="39" t="s">
        <v>4185</v>
      </c>
      <c r="I1424" s="39" t="s">
        <v>3742</v>
      </c>
      <c r="J1424" s="42">
        <v>4</v>
      </c>
      <c r="K1424" s="43">
        <v>5219.76</v>
      </c>
      <c r="L1424" s="43">
        <v>5846.16</v>
      </c>
      <c r="M1424" s="43">
        <v>1305</v>
      </c>
      <c r="N1424" s="39" t="s">
        <v>3743</v>
      </c>
      <c r="O1424" s="39" t="s">
        <v>4200</v>
      </c>
      <c r="P1424" s="39" t="s">
        <v>2155</v>
      </c>
      <c r="Q1424" s="37">
        <v>4</v>
      </c>
      <c r="R1424" s="38" t="s">
        <v>4201</v>
      </c>
      <c r="S1424" s="36" t="s">
        <v>3744</v>
      </c>
      <c r="T1424" s="36" t="s">
        <v>4014</v>
      </c>
      <c r="U1424" s="22" t="str">
        <f>IFERROR(VLOOKUP(C1424,Mapping!B:H,5,0),"RBM to inform")</f>
        <v>INDORE</v>
      </c>
      <c r="V1424" s="22" t="str">
        <f>IFERROR(VLOOKUP(C1424,Mapping!B:H,6,0),"RBM to inform")</f>
        <v>INDORE ABM</v>
      </c>
      <c r="W1424" s="22" t="str">
        <f>IFERROR(VLOOKUP(C1424,Mapping!B:H,7,0),"RBM to inform")</f>
        <v>MUMBAI SM</v>
      </c>
    </row>
    <row r="1425" spans="1:23">
      <c r="A1425" s="39" t="s">
        <v>6234</v>
      </c>
      <c r="B1425" s="41">
        <v>44706</v>
      </c>
      <c r="C1425" s="39" t="s">
        <v>2847</v>
      </c>
      <c r="D1425" s="39" t="s">
        <v>257</v>
      </c>
      <c r="E1425" s="39" t="s">
        <v>4135</v>
      </c>
      <c r="F1425" s="39" t="s">
        <v>4136</v>
      </c>
      <c r="G1425" s="39" t="s">
        <v>3741</v>
      </c>
      <c r="H1425" s="39" t="s">
        <v>4193</v>
      </c>
      <c r="I1425" s="39" t="s">
        <v>3742</v>
      </c>
      <c r="J1425" s="42">
        <v>5</v>
      </c>
      <c r="K1425" s="43">
        <v>1632.88</v>
      </c>
      <c r="L1425" s="43">
        <v>1828.82</v>
      </c>
      <c r="M1425" s="43">
        <v>326.57</v>
      </c>
      <c r="N1425" s="39" t="s">
        <v>3743</v>
      </c>
      <c r="O1425" s="39" t="s">
        <v>4200</v>
      </c>
      <c r="P1425" s="39" t="s">
        <v>2847</v>
      </c>
      <c r="Q1425" s="37">
        <v>5</v>
      </c>
      <c r="R1425" s="38" t="s">
        <v>4201</v>
      </c>
      <c r="S1425" s="36" t="s">
        <v>3744</v>
      </c>
      <c r="T1425" s="36" t="s">
        <v>4014</v>
      </c>
      <c r="U1425" s="22" t="str">
        <f>IFERROR(VLOOKUP(C1425,Mapping!B:H,5,0),"RBM to inform")</f>
        <v>INDORE</v>
      </c>
      <c r="V1425" s="22" t="str">
        <f>IFERROR(VLOOKUP(C1425,Mapping!B:H,6,0),"RBM to inform")</f>
        <v>INDORE ABM</v>
      </c>
      <c r="W1425" s="22" t="str">
        <f>IFERROR(VLOOKUP(C1425,Mapping!B:H,7,0),"RBM to inform")</f>
        <v>MUMBAI SM</v>
      </c>
    </row>
    <row r="1426" spans="1:23">
      <c r="A1426" s="39" t="s">
        <v>6379</v>
      </c>
      <c r="B1426" s="41">
        <v>44707</v>
      </c>
      <c r="C1426" s="39" t="s">
        <v>2166</v>
      </c>
      <c r="D1426" s="39" t="s">
        <v>1317</v>
      </c>
      <c r="E1426" s="39" t="s">
        <v>4183</v>
      </c>
      <c r="F1426" s="39" t="s">
        <v>4184</v>
      </c>
      <c r="G1426" s="39" t="s">
        <v>3741</v>
      </c>
      <c r="H1426" s="39" t="s">
        <v>4185</v>
      </c>
      <c r="I1426" s="39" t="s">
        <v>3742</v>
      </c>
      <c r="J1426" s="42">
        <v>15</v>
      </c>
      <c r="K1426" s="43">
        <v>19574.849999999999</v>
      </c>
      <c r="L1426" s="43">
        <v>21923.85</v>
      </c>
      <c r="M1426" s="43">
        <v>1305</v>
      </c>
      <c r="N1426" s="39" t="s">
        <v>3743</v>
      </c>
      <c r="O1426" s="39" t="s">
        <v>4200</v>
      </c>
      <c r="P1426" s="39" t="s">
        <v>2166</v>
      </c>
      <c r="Q1426" s="37">
        <v>15</v>
      </c>
      <c r="R1426" s="38" t="s">
        <v>4201</v>
      </c>
      <c r="S1426" s="36" t="s">
        <v>3744</v>
      </c>
      <c r="T1426" s="36" t="s">
        <v>4014</v>
      </c>
      <c r="U1426" s="22" t="str">
        <f>IFERROR(VLOOKUP(C1426,Mapping!B:H,5,0),"RBM to inform")</f>
        <v>INDORE</v>
      </c>
      <c r="V1426" s="22" t="str">
        <f>IFERROR(VLOOKUP(C1426,Mapping!B:H,6,0),"RBM to inform")</f>
        <v>INDORE ABM</v>
      </c>
      <c r="W1426" s="22" t="str">
        <f>IFERROR(VLOOKUP(C1426,Mapping!B:H,7,0),"RBM to inform")</f>
        <v>MUMBAI SM</v>
      </c>
    </row>
    <row r="1427" spans="1:23">
      <c r="A1427" s="39" t="s">
        <v>6380</v>
      </c>
      <c r="B1427" s="41">
        <v>44707</v>
      </c>
      <c r="C1427" s="39" t="s">
        <v>2180</v>
      </c>
      <c r="D1427" s="39" t="s">
        <v>5028</v>
      </c>
      <c r="E1427" s="39" t="s">
        <v>4197</v>
      </c>
      <c r="F1427" s="39" t="s">
        <v>4198</v>
      </c>
      <c r="G1427" s="39" t="s">
        <v>3741</v>
      </c>
      <c r="H1427" s="39" t="s">
        <v>4199</v>
      </c>
      <c r="I1427" s="39" t="s">
        <v>3742</v>
      </c>
      <c r="J1427" s="42">
        <v>3</v>
      </c>
      <c r="K1427" s="43">
        <v>1957.5</v>
      </c>
      <c r="L1427" s="43">
        <v>2192.4</v>
      </c>
      <c r="M1427" s="43">
        <v>652.5</v>
      </c>
      <c r="N1427" s="39" t="s">
        <v>3743</v>
      </c>
      <c r="O1427" s="39" t="s">
        <v>4200</v>
      </c>
      <c r="P1427" s="39" t="s">
        <v>2180</v>
      </c>
      <c r="Q1427" s="37">
        <v>3</v>
      </c>
      <c r="R1427" s="38" t="s">
        <v>4201</v>
      </c>
      <c r="S1427" s="36" t="s">
        <v>3744</v>
      </c>
      <c r="T1427" s="36" t="s">
        <v>4014</v>
      </c>
      <c r="U1427" s="22" t="str">
        <f>IFERROR(VLOOKUP(C1427,Mapping!B:H,5,0),"RBM to inform")</f>
        <v>BHOPAL</v>
      </c>
      <c r="V1427" s="22" t="str">
        <f>IFERROR(VLOOKUP(C1427,Mapping!B:H,6,0),"RBM to inform")</f>
        <v>INDORE ABM</v>
      </c>
      <c r="W1427" s="22" t="str">
        <f>IFERROR(VLOOKUP(C1427,Mapping!B:H,7,0),"RBM to inform")</f>
        <v>MUMBAI SM</v>
      </c>
    </row>
    <row r="1428" spans="1:23">
      <c r="A1428" s="39" t="s">
        <v>6380</v>
      </c>
      <c r="B1428" s="41">
        <v>44707</v>
      </c>
      <c r="C1428" s="39" t="s">
        <v>2180</v>
      </c>
      <c r="D1428" s="39" t="s">
        <v>5028</v>
      </c>
      <c r="E1428" s="39" t="s">
        <v>4188</v>
      </c>
      <c r="F1428" s="39" t="s">
        <v>4189</v>
      </c>
      <c r="G1428" s="39" t="s">
        <v>3741</v>
      </c>
      <c r="H1428" s="39" t="s">
        <v>4190</v>
      </c>
      <c r="I1428" s="39" t="s">
        <v>3742</v>
      </c>
      <c r="J1428" s="42">
        <v>3</v>
      </c>
      <c r="K1428" s="43">
        <v>3915</v>
      </c>
      <c r="L1428" s="43">
        <v>4384.8</v>
      </c>
      <c r="M1428" s="43">
        <v>1305</v>
      </c>
      <c r="N1428" s="39" t="s">
        <v>3743</v>
      </c>
      <c r="O1428" s="39" t="s">
        <v>4200</v>
      </c>
      <c r="P1428" s="39" t="s">
        <v>2180</v>
      </c>
      <c r="Q1428" s="37">
        <v>3</v>
      </c>
      <c r="R1428" s="38" t="s">
        <v>4201</v>
      </c>
      <c r="S1428" s="36" t="s">
        <v>3744</v>
      </c>
      <c r="T1428" s="36" t="s">
        <v>4014</v>
      </c>
      <c r="U1428" s="22" t="str">
        <f>IFERROR(VLOOKUP(C1428,Mapping!B:H,5,0),"RBM to inform")</f>
        <v>BHOPAL</v>
      </c>
      <c r="V1428" s="22" t="str">
        <f>IFERROR(VLOOKUP(C1428,Mapping!B:H,6,0),"RBM to inform")</f>
        <v>INDORE ABM</v>
      </c>
      <c r="W1428" s="22" t="str">
        <f>IFERROR(VLOOKUP(C1428,Mapping!B:H,7,0),"RBM to inform")</f>
        <v>MUMBAI SM</v>
      </c>
    </row>
    <row r="1429" spans="1:23">
      <c r="A1429" s="39" t="s">
        <v>6381</v>
      </c>
      <c r="B1429" s="41">
        <v>44707</v>
      </c>
      <c r="C1429" s="39" t="s">
        <v>2167</v>
      </c>
      <c r="D1429" s="39" t="s">
        <v>255</v>
      </c>
      <c r="E1429" s="39" t="s">
        <v>4135</v>
      </c>
      <c r="F1429" s="39" t="s">
        <v>4136</v>
      </c>
      <c r="G1429" s="39" t="s">
        <v>3741</v>
      </c>
      <c r="H1429" s="39" t="s">
        <v>4193</v>
      </c>
      <c r="I1429" s="39" t="s">
        <v>3742</v>
      </c>
      <c r="J1429" s="42">
        <v>24</v>
      </c>
      <c r="K1429" s="43">
        <v>7837.71</v>
      </c>
      <c r="L1429" s="43">
        <v>8778.23</v>
      </c>
      <c r="M1429" s="43">
        <v>326.57</v>
      </c>
      <c r="N1429" s="39" t="s">
        <v>3743</v>
      </c>
      <c r="O1429" s="39" t="s">
        <v>4200</v>
      </c>
      <c r="P1429" s="39" t="s">
        <v>2167</v>
      </c>
      <c r="Q1429" s="37">
        <v>24</v>
      </c>
      <c r="R1429" s="38" t="s">
        <v>4201</v>
      </c>
      <c r="S1429" s="36" t="s">
        <v>3744</v>
      </c>
      <c r="T1429" s="36" t="s">
        <v>4014</v>
      </c>
      <c r="U1429" s="22" t="str">
        <f>IFERROR(VLOOKUP(C1429,Mapping!B:H,5,0),"RBM to inform")</f>
        <v>INDORE</v>
      </c>
      <c r="V1429" s="22" t="str">
        <f>IFERROR(VLOOKUP(C1429,Mapping!B:H,6,0),"RBM to inform")</f>
        <v>INDORE ABM</v>
      </c>
      <c r="W1429" s="22" t="str">
        <f>IFERROR(VLOOKUP(C1429,Mapping!B:H,7,0),"RBM to inform")</f>
        <v>MUMBAI SM</v>
      </c>
    </row>
    <row r="1430" spans="1:23">
      <c r="A1430" s="39" t="s">
        <v>6382</v>
      </c>
      <c r="B1430" s="41">
        <v>44707</v>
      </c>
      <c r="C1430" s="39" t="s">
        <v>2147</v>
      </c>
      <c r="D1430" s="39" t="s">
        <v>275</v>
      </c>
      <c r="E1430" s="39" t="s">
        <v>4135</v>
      </c>
      <c r="F1430" s="39" t="s">
        <v>4136</v>
      </c>
      <c r="G1430" s="39" t="s">
        <v>3741</v>
      </c>
      <c r="H1430" s="39" t="s">
        <v>4193</v>
      </c>
      <c r="I1430" s="39" t="s">
        <v>3742</v>
      </c>
      <c r="J1430" s="42">
        <v>5</v>
      </c>
      <c r="K1430" s="43">
        <v>1632.85</v>
      </c>
      <c r="L1430" s="43">
        <v>1828.79</v>
      </c>
      <c r="M1430" s="43">
        <v>326.57</v>
      </c>
      <c r="N1430" s="39" t="s">
        <v>3743</v>
      </c>
      <c r="O1430" s="39" t="s">
        <v>4200</v>
      </c>
      <c r="P1430" s="39" t="s">
        <v>2147</v>
      </c>
      <c r="Q1430" s="37">
        <v>5</v>
      </c>
      <c r="R1430" s="38" t="s">
        <v>4201</v>
      </c>
      <c r="S1430" s="36" t="s">
        <v>3744</v>
      </c>
      <c r="T1430" s="36" t="s">
        <v>4014</v>
      </c>
      <c r="U1430" s="22" t="str">
        <f>IFERROR(VLOOKUP(C1430,Mapping!B:H,5,0),"RBM to inform")</f>
        <v>BHOPAL</v>
      </c>
      <c r="V1430" s="22" t="str">
        <f>IFERROR(VLOOKUP(C1430,Mapping!B:H,6,0),"RBM to inform")</f>
        <v>INDORE ABM</v>
      </c>
      <c r="W1430" s="22" t="str">
        <f>IFERROR(VLOOKUP(C1430,Mapping!B:H,7,0),"RBM to inform")</f>
        <v>MUMBAI SM</v>
      </c>
    </row>
    <row r="1431" spans="1:23">
      <c r="A1431" s="39" t="s">
        <v>6382</v>
      </c>
      <c r="B1431" s="41">
        <v>44707</v>
      </c>
      <c r="C1431" s="39" t="s">
        <v>2147</v>
      </c>
      <c r="D1431" s="39" t="s">
        <v>275</v>
      </c>
      <c r="E1431" s="39" t="s">
        <v>4188</v>
      </c>
      <c r="F1431" s="39" t="s">
        <v>4189</v>
      </c>
      <c r="G1431" s="39" t="s">
        <v>3741</v>
      </c>
      <c r="H1431" s="39" t="s">
        <v>4190</v>
      </c>
      <c r="I1431" s="39" t="s">
        <v>3742</v>
      </c>
      <c r="J1431" s="42">
        <v>5</v>
      </c>
      <c r="K1431" s="43">
        <v>6525</v>
      </c>
      <c r="L1431" s="43">
        <v>7308</v>
      </c>
      <c r="M1431" s="43">
        <v>1305</v>
      </c>
      <c r="N1431" s="39" t="s">
        <v>3743</v>
      </c>
      <c r="O1431" s="39" t="s">
        <v>4200</v>
      </c>
      <c r="P1431" s="39" t="s">
        <v>2147</v>
      </c>
      <c r="Q1431" s="37">
        <v>5</v>
      </c>
      <c r="R1431" s="38" t="s">
        <v>4201</v>
      </c>
      <c r="S1431" s="36" t="s">
        <v>3744</v>
      </c>
      <c r="T1431" s="36" t="s">
        <v>4014</v>
      </c>
      <c r="U1431" s="22" t="str">
        <f>IFERROR(VLOOKUP(C1431,Mapping!B:H,5,0),"RBM to inform")</f>
        <v>BHOPAL</v>
      </c>
      <c r="V1431" s="22" t="str">
        <f>IFERROR(VLOOKUP(C1431,Mapping!B:H,6,0),"RBM to inform")</f>
        <v>INDORE ABM</v>
      </c>
      <c r="W1431" s="22" t="str">
        <f>IFERROR(VLOOKUP(C1431,Mapping!B:H,7,0),"RBM to inform")</f>
        <v>MUMBAI SM</v>
      </c>
    </row>
    <row r="1432" spans="1:23">
      <c r="A1432" s="39" t="s">
        <v>6383</v>
      </c>
      <c r="B1432" s="41">
        <v>44707</v>
      </c>
      <c r="C1432" s="39" t="s">
        <v>2175</v>
      </c>
      <c r="D1432" s="39" t="s">
        <v>1322</v>
      </c>
      <c r="E1432" s="39" t="s">
        <v>4135</v>
      </c>
      <c r="F1432" s="39" t="s">
        <v>4136</v>
      </c>
      <c r="G1432" s="39" t="s">
        <v>3741</v>
      </c>
      <c r="H1432" s="39" t="s">
        <v>4193</v>
      </c>
      <c r="I1432" s="39" t="s">
        <v>3742</v>
      </c>
      <c r="J1432" s="42">
        <v>5</v>
      </c>
      <c r="K1432" s="43">
        <v>1632.84</v>
      </c>
      <c r="L1432" s="43">
        <v>1828.78</v>
      </c>
      <c r="M1432" s="43">
        <v>326.57</v>
      </c>
      <c r="N1432" s="39" t="s">
        <v>3743</v>
      </c>
      <c r="O1432" s="39" t="s">
        <v>4200</v>
      </c>
      <c r="P1432" s="39" t="s">
        <v>2175</v>
      </c>
      <c r="Q1432" s="37">
        <v>5</v>
      </c>
      <c r="R1432" s="38" t="s">
        <v>4201</v>
      </c>
      <c r="S1432" s="36" t="s">
        <v>3744</v>
      </c>
      <c r="T1432" s="36" t="s">
        <v>4014</v>
      </c>
      <c r="U1432" s="22" t="str">
        <f>IFERROR(VLOOKUP(C1432,Mapping!B:H,5,0),"RBM to inform")</f>
        <v>JABALPUR</v>
      </c>
      <c r="V1432" s="22" t="str">
        <f>IFERROR(VLOOKUP(C1432,Mapping!B:H,6,0),"RBM to inform")</f>
        <v>INDORE ABM</v>
      </c>
      <c r="W1432" s="22" t="str">
        <f>IFERROR(VLOOKUP(C1432,Mapping!B:H,7,0),"RBM to inform")</f>
        <v>MUMBAI SM</v>
      </c>
    </row>
    <row r="1433" spans="1:23">
      <c r="A1433" s="39" t="s">
        <v>6383</v>
      </c>
      <c r="B1433" s="41">
        <v>44707</v>
      </c>
      <c r="C1433" s="39" t="s">
        <v>2175</v>
      </c>
      <c r="D1433" s="39" t="s">
        <v>1322</v>
      </c>
      <c r="E1433" s="39" t="s">
        <v>4197</v>
      </c>
      <c r="F1433" s="39" t="s">
        <v>4198</v>
      </c>
      <c r="G1433" s="39" t="s">
        <v>3741</v>
      </c>
      <c r="H1433" s="39" t="s">
        <v>4199</v>
      </c>
      <c r="I1433" s="39" t="s">
        <v>3742</v>
      </c>
      <c r="J1433" s="42">
        <v>5</v>
      </c>
      <c r="K1433" s="43">
        <v>3262.48</v>
      </c>
      <c r="L1433" s="43">
        <v>3653.98</v>
      </c>
      <c r="M1433" s="43">
        <v>652.5</v>
      </c>
      <c r="N1433" s="39" t="s">
        <v>3743</v>
      </c>
      <c r="O1433" s="39" t="s">
        <v>4200</v>
      </c>
      <c r="P1433" s="39" t="s">
        <v>2175</v>
      </c>
      <c r="Q1433" s="37">
        <v>5</v>
      </c>
      <c r="R1433" s="38" t="s">
        <v>4201</v>
      </c>
      <c r="S1433" s="36" t="s">
        <v>3744</v>
      </c>
      <c r="T1433" s="36" t="s">
        <v>4014</v>
      </c>
      <c r="U1433" s="22" t="str">
        <f>IFERROR(VLOOKUP(C1433,Mapping!B:H,5,0),"RBM to inform")</f>
        <v>JABALPUR</v>
      </c>
      <c r="V1433" s="22" t="str">
        <f>IFERROR(VLOOKUP(C1433,Mapping!B:H,6,0),"RBM to inform")</f>
        <v>INDORE ABM</v>
      </c>
      <c r="W1433" s="22" t="str">
        <f>IFERROR(VLOOKUP(C1433,Mapping!B:H,7,0),"RBM to inform")</f>
        <v>MUMBAI SM</v>
      </c>
    </row>
    <row r="1434" spans="1:23">
      <c r="A1434" s="39" t="s">
        <v>6383</v>
      </c>
      <c r="B1434" s="41">
        <v>44707</v>
      </c>
      <c r="C1434" s="39" t="s">
        <v>2175</v>
      </c>
      <c r="D1434" s="39" t="s">
        <v>1322</v>
      </c>
      <c r="E1434" s="39" t="s">
        <v>4183</v>
      </c>
      <c r="F1434" s="39" t="s">
        <v>4184</v>
      </c>
      <c r="G1434" s="39" t="s">
        <v>3741</v>
      </c>
      <c r="H1434" s="39" t="s">
        <v>4185</v>
      </c>
      <c r="I1434" s="39" t="s">
        <v>3742</v>
      </c>
      <c r="J1434" s="42">
        <v>3</v>
      </c>
      <c r="K1434" s="43">
        <v>3914.97</v>
      </c>
      <c r="L1434" s="43">
        <v>4384.7700000000004</v>
      </c>
      <c r="M1434" s="43">
        <v>1305</v>
      </c>
      <c r="N1434" s="39" t="s">
        <v>3743</v>
      </c>
      <c r="O1434" s="39" t="s">
        <v>4200</v>
      </c>
      <c r="P1434" s="39" t="s">
        <v>2175</v>
      </c>
      <c r="Q1434" s="37">
        <v>3</v>
      </c>
      <c r="R1434" s="38" t="s">
        <v>4201</v>
      </c>
      <c r="S1434" s="36" t="s">
        <v>3744</v>
      </c>
      <c r="T1434" s="36" t="s">
        <v>4014</v>
      </c>
      <c r="U1434" s="22" t="str">
        <f>IFERROR(VLOOKUP(C1434,Mapping!B:H,5,0),"RBM to inform")</f>
        <v>JABALPUR</v>
      </c>
      <c r="V1434" s="22" t="str">
        <f>IFERROR(VLOOKUP(C1434,Mapping!B:H,6,0),"RBM to inform")</f>
        <v>INDORE ABM</v>
      </c>
      <c r="W1434" s="22" t="str">
        <f>IFERROR(VLOOKUP(C1434,Mapping!B:H,7,0),"RBM to inform")</f>
        <v>MUMBAI SM</v>
      </c>
    </row>
    <row r="1435" spans="1:23">
      <c r="A1435" s="39" t="s">
        <v>6383</v>
      </c>
      <c r="B1435" s="41">
        <v>44707</v>
      </c>
      <c r="C1435" s="39" t="s">
        <v>2175</v>
      </c>
      <c r="D1435" s="39" t="s">
        <v>1322</v>
      </c>
      <c r="E1435" s="39" t="s">
        <v>4188</v>
      </c>
      <c r="F1435" s="39" t="s">
        <v>4189</v>
      </c>
      <c r="G1435" s="39" t="s">
        <v>3741</v>
      </c>
      <c r="H1435" s="39" t="s">
        <v>4190</v>
      </c>
      <c r="I1435" s="39" t="s">
        <v>3742</v>
      </c>
      <c r="J1435" s="42">
        <v>3</v>
      </c>
      <c r="K1435" s="43">
        <v>3914.97</v>
      </c>
      <c r="L1435" s="43">
        <v>4384.7700000000004</v>
      </c>
      <c r="M1435" s="43">
        <v>1305</v>
      </c>
      <c r="N1435" s="39" t="s">
        <v>3743</v>
      </c>
      <c r="O1435" s="39" t="s">
        <v>4200</v>
      </c>
      <c r="P1435" s="39" t="s">
        <v>2175</v>
      </c>
      <c r="Q1435" s="37">
        <v>3</v>
      </c>
      <c r="R1435" s="38" t="s">
        <v>4201</v>
      </c>
      <c r="S1435" s="36" t="s">
        <v>3744</v>
      </c>
      <c r="T1435" s="36" t="s">
        <v>4014</v>
      </c>
      <c r="U1435" s="22" t="str">
        <f>IFERROR(VLOOKUP(C1435,Mapping!B:H,5,0),"RBM to inform")</f>
        <v>JABALPUR</v>
      </c>
      <c r="V1435" s="22" t="str">
        <f>IFERROR(VLOOKUP(C1435,Mapping!B:H,6,0),"RBM to inform")</f>
        <v>INDORE ABM</v>
      </c>
      <c r="W1435" s="22" t="str">
        <f>IFERROR(VLOOKUP(C1435,Mapping!B:H,7,0),"RBM to inform")</f>
        <v>MUMBAI SM</v>
      </c>
    </row>
    <row r="1436" spans="1:23">
      <c r="A1436" s="39" t="s">
        <v>6384</v>
      </c>
      <c r="B1436" s="41">
        <v>44707</v>
      </c>
      <c r="C1436" s="39" t="s">
        <v>2182</v>
      </c>
      <c r="D1436" s="39" t="s">
        <v>1113</v>
      </c>
      <c r="E1436" s="39" t="s">
        <v>4188</v>
      </c>
      <c r="F1436" s="39" t="s">
        <v>4189</v>
      </c>
      <c r="G1436" s="39" t="s">
        <v>3741</v>
      </c>
      <c r="H1436" s="39" t="s">
        <v>4190</v>
      </c>
      <c r="I1436" s="39" t="s">
        <v>3742</v>
      </c>
      <c r="J1436" s="42">
        <v>5</v>
      </c>
      <c r="K1436" s="43">
        <v>6525.05</v>
      </c>
      <c r="L1436" s="43">
        <v>7308.05</v>
      </c>
      <c r="M1436" s="43">
        <v>1305</v>
      </c>
      <c r="N1436" s="39" t="s">
        <v>3743</v>
      </c>
      <c r="O1436" s="39" t="s">
        <v>4200</v>
      </c>
      <c r="P1436" s="39" t="s">
        <v>2182</v>
      </c>
      <c r="Q1436" s="37">
        <v>5</v>
      </c>
      <c r="R1436" s="38" t="s">
        <v>4201</v>
      </c>
      <c r="S1436" s="36" t="s">
        <v>3744</v>
      </c>
      <c r="T1436" s="36" t="s">
        <v>4014</v>
      </c>
      <c r="U1436" s="22" t="str">
        <f>IFERROR(VLOOKUP(C1436,Mapping!B:H,5,0),"RBM to inform")</f>
        <v>INDORE</v>
      </c>
      <c r="V1436" s="22" t="str">
        <f>IFERROR(VLOOKUP(C1436,Mapping!B:H,6,0),"RBM to inform")</f>
        <v>INDORE ABM</v>
      </c>
      <c r="W1436" s="22" t="str">
        <f>IFERROR(VLOOKUP(C1436,Mapping!B:H,7,0),"RBM to inform")</f>
        <v>MUMBAI SM</v>
      </c>
    </row>
    <row r="1437" spans="1:23">
      <c r="A1437" s="39" t="s">
        <v>6385</v>
      </c>
      <c r="B1437" s="41">
        <v>44707</v>
      </c>
      <c r="C1437" s="39" t="s">
        <v>3243</v>
      </c>
      <c r="D1437" s="39" t="s">
        <v>1348</v>
      </c>
      <c r="E1437" s="39" t="s">
        <v>4183</v>
      </c>
      <c r="F1437" s="39" t="s">
        <v>4184</v>
      </c>
      <c r="G1437" s="39" t="s">
        <v>3741</v>
      </c>
      <c r="H1437" s="39" t="s">
        <v>4185</v>
      </c>
      <c r="I1437" s="39" t="s">
        <v>3742</v>
      </c>
      <c r="J1437" s="42">
        <v>5</v>
      </c>
      <c r="K1437" s="43">
        <v>6525.09</v>
      </c>
      <c r="L1437" s="43">
        <v>7308.09</v>
      </c>
      <c r="M1437" s="43">
        <v>1305</v>
      </c>
      <c r="N1437" s="39" t="s">
        <v>3743</v>
      </c>
      <c r="O1437" s="39" t="s">
        <v>4200</v>
      </c>
      <c r="P1437" s="39" t="s">
        <v>3243</v>
      </c>
      <c r="Q1437" s="37">
        <v>5</v>
      </c>
      <c r="R1437" s="38" t="s">
        <v>4201</v>
      </c>
      <c r="S1437" s="36" t="s">
        <v>3744</v>
      </c>
      <c r="T1437" s="36" t="s">
        <v>4014</v>
      </c>
      <c r="U1437" s="22" t="str">
        <f>IFERROR(VLOOKUP(C1437,Mapping!B:H,5,0),"RBM to inform")</f>
        <v>BHOPAL</v>
      </c>
      <c r="V1437" s="22" t="str">
        <f>IFERROR(VLOOKUP(C1437,Mapping!B:H,6,0),"RBM to inform")</f>
        <v>INDORE ABM</v>
      </c>
      <c r="W1437" s="22" t="str">
        <f>IFERROR(VLOOKUP(C1437,Mapping!B:H,7,0),"RBM to inform")</f>
        <v>MUMBAI SM</v>
      </c>
    </row>
    <row r="1438" spans="1:23">
      <c r="A1438" s="39" t="s">
        <v>6386</v>
      </c>
      <c r="B1438" s="41">
        <v>44707</v>
      </c>
      <c r="C1438" s="39" t="s">
        <v>4073</v>
      </c>
      <c r="D1438" s="39" t="s">
        <v>4074</v>
      </c>
      <c r="E1438" s="39" t="s">
        <v>4188</v>
      </c>
      <c r="F1438" s="39" t="s">
        <v>4189</v>
      </c>
      <c r="G1438" s="39" t="s">
        <v>3741</v>
      </c>
      <c r="H1438" s="39" t="s">
        <v>4190</v>
      </c>
      <c r="I1438" s="39" t="s">
        <v>3742</v>
      </c>
      <c r="J1438" s="42">
        <v>2</v>
      </c>
      <c r="K1438" s="43">
        <v>2610.0100000000002</v>
      </c>
      <c r="L1438" s="43">
        <v>2923.21</v>
      </c>
      <c r="M1438" s="43">
        <v>1305</v>
      </c>
      <c r="N1438" s="39" t="s">
        <v>3743</v>
      </c>
      <c r="O1438" s="39" t="s">
        <v>4200</v>
      </c>
      <c r="P1438" s="39" t="s">
        <v>4073</v>
      </c>
      <c r="Q1438" s="37">
        <v>2</v>
      </c>
      <c r="R1438" s="38" t="s">
        <v>4201</v>
      </c>
      <c r="S1438" s="36" t="s">
        <v>3744</v>
      </c>
      <c r="T1438" s="36" t="s">
        <v>4014</v>
      </c>
      <c r="U1438" s="22" t="str">
        <f>IFERROR(VLOOKUP(C1438,Mapping!B:H,5,0),"RBM to inform")</f>
        <v>BHOPAL</v>
      </c>
      <c r="V1438" s="22" t="str">
        <f>IFERROR(VLOOKUP(C1438,Mapping!B:H,6,0),"RBM to inform")</f>
        <v>INDORE ABM</v>
      </c>
      <c r="W1438" s="22" t="str">
        <f>IFERROR(VLOOKUP(C1438,Mapping!B:H,7,0),"RBM to inform")</f>
        <v>MUMBAI SM</v>
      </c>
    </row>
    <row r="1439" spans="1:23">
      <c r="A1439" s="39" t="s">
        <v>6387</v>
      </c>
      <c r="B1439" s="41">
        <v>44707</v>
      </c>
      <c r="C1439" s="39" t="s">
        <v>2146</v>
      </c>
      <c r="D1439" s="39" t="s">
        <v>1546</v>
      </c>
      <c r="E1439" s="39" t="s">
        <v>4183</v>
      </c>
      <c r="F1439" s="39" t="s">
        <v>4184</v>
      </c>
      <c r="G1439" s="39" t="s">
        <v>3741</v>
      </c>
      <c r="H1439" s="39" t="s">
        <v>4185</v>
      </c>
      <c r="I1439" s="39" t="s">
        <v>3742</v>
      </c>
      <c r="J1439" s="42">
        <v>3</v>
      </c>
      <c r="K1439" s="43">
        <v>3915.08</v>
      </c>
      <c r="L1439" s="43">
        <v>4384.88</v>
      </c>
      <c r="M1439" s="43">
        <v>1305</v>
      </c>
      <c r="N1439" s="39" t="s">
        <v>3743</v>
      </c>
      <c r="O1439" s="39" t="s">
        <v>4200</v>
      </c>
      <c r="P1439" s="39" t="s">
        <v>2146</v>
      </c>
      <c r="Q1439" s="37">
        <v>3</v>
      </c>
      <c r="R1439" s="38" t="s">
        <v>4201</v>
      </c>
      <c r="S1439" s="36" t="s">
        <v>3744</v>
      </c>
      <c r="T1439" s="36" t="s">
        <v>4014</v>
      </c>
      <c r="U1439" s="22" t="str">
        <f>IFERROR(VLOOKUP(C1439,Mapping!B:H,5,0),"RBM to inform")</f>
        <v>BHOPAL</v>
      </c>
      <c r="V1439" s="22" t="str">
        <f>IFERROR(VLOOKUP(C1439,Mapping!B:H,6,0),"RBM to inform")</f>
        <v>INDORE ABM</v>
      </c>
      <c r="W1439" s="22" t="str">
        <f>IFERROR(VLOOKUP(C1439,Mapping!B:H,7,0),"RBM to inform")</f>
        <v>MUMBAI SM</v>
      </c>
    </row>
    <row r="1440" spans="1:23">
      <c r="A1440" s="39" t="s">
        <v>6387</v>
      </c>
      <c r="B1440" s="41">
        <v>44707</v>
      </c>
      <c r="C1440" s="39" t="s">
        <v>2146</v>
      </c>
      <c r="D1440" s="39" t="s">
        <v>1546</v>
      </c>
      <c r="E1440" s="39" t="s">
        <v>4135</v>
      </c>
      <c r="F1440" s="39" t="s">
        <v>4136</v>
      </c>
      <c r="G1440" s="39" t="s">
        <v>3741</v>
      </c>
      <c r="H1440" s="39" t="s">
        <v>4193</v>
      </c>
      <c r="I1440" s="39" t="s">
        <v>3742</v>
      </c>
      <c r="J1440" s="42">
        <v>10</v>
      </c>
      <c r="K1440" s="43">
        <v>3265.77</v>
      </c>
      <c r="L1440" s="43">
        <v>3657.65</v>
      </c>
      <c r="M1440" s="43">
        <v>326.57</v>
      </c>
      <c r="N1440" s="39" t="s">
        <v>3743</v>
      </c>
      <c r="O1440" s="39" t="s">
        <v>4200</v>
      </c>
      <c r="P1440" s="39" t="s">
        <v>2146</v>
      </c>
      <c r="Q1440" s="37">
        <v>10</v>
      </c>
      <c r="R1440" s="38" t="s">
        <v>4201</v>
      </c>
      <c r="S1440" s="36" t="s">
        <v>3744</v>
      </c>
      <c r="T1440" s="36" t="s">
        <v>4014</v>
      </c>
      <c r="U1440" s="22" t="str">
        <f>IFERROR(VLOOKUP(C1440,Mapping!B:H,5,0),"RBM to inform")</f>
        <v>BHOPAL</v>
      </c>
      <c r="V1440" s="22" t="str">
        <f>IFERROR(VLOOKUP(C1440,Mapping!B:H,6,0),"RBM to inform")</f>
        <v>INDORE ABM</v>
      </c>
      <c r="W1440" s="22" t="str">
        <f>IFERROR(VLOOKUP(C1440,Mapping!B:H,7,0),"RBM to inform")</f>
        <v>MUMBAI SM</v>
      </c>
    </row>
    <row r="1441" spans="1:23">
      <c r="A1441" s="39" t="s">
        <v>6464</v>
      </c>
      <c r="B1441" s="41">
        <v>44707</v>
      </c>
      <c r="C1441" s="39" t="s">
        <v>2136</v>
      </c>
      <c r="D1441" s="39" t="s">
        <v>1679</v>
      </c>
      <c r="E1441" s="39" t="s">
        <v>4135</v>
      </c>
      <c r="F1441" s="39" t="s">
        <v>4136</v>
      </c>
      <c r="G1441" s="39" t="s">
        <v>3741</v>
      </c>
      <c r="H1441" s="39" t="s">
        <v>4193</v>
      </c>
      <c r="I1441" s="39" t="s">
        <v>3742</v>
      </c>
      <c r="J1441" s="42">
        <v>2</v>
      </c>
      <c r="K1441" s="43">
        <v>653.16</v>
      </c>
      <c r="L1441" s="43">
        <v>731.54</v>
      </c>
      <c r="M1441" s="43">
        <v>326.57</v>
      </c>
      <c r="N1441" s="39" t="s">
        <v>3743</v>
      </c>
      <c r="O1441" s="39" t="s">
        <v>4200</v>
      </c>
      <c r="P1441" s="39" t="s">
        <v>2136</v>
      </c>
      <c r="Q1441" s="37">
        <v>2</v>
      </c>
      <c r="R1441" s="38" t="s">
        <v>4201</v>
      </c>
      <c r="S1441" s="36" t="s">
        <v>3744</v>
      </c>
      <c r="T1441" s="36" t="s">
        <v>4014</v>
      </c>
      <c r="U1441" s="22" t="str">
        <f>IFERROR(VLOOKUP(C1441,Mapping!B:H,5,0),"RBM to inform")</f>
        <v>INDORE</v>
      </c>
      <c r="V1441" s="22" t="str">
        <f>IFERROR(VLOOKUP(C1441,Mapping!B:H,6,0),"RBM to inform")</f>
        <v>INDORE ABM</v>
      </c>
      <c r="W1441" s="22" t="str">
        <f>IFERROR(VLOOKUP(C1441,Mapping!B:H,7,0),"RBM to inform")</f>
        <v>MUMBAI SM</v>
      </c>
    </row>
    <row r="1442" spans="1:23">
      <c r="A1442" s="39" t="s">
        <v>6465</v>
      </c>
      <c r="B1442" s="41">
        <v>44707</v>
      </c>
      <c r="C1442" s="39" t="s">
        <v>2144</v>
      </c>
      <c r="D1442" s="39" t="s">
        <v>1245</v>
      </c>
      <c r="E1442" s="39" t="s">
        <v>4135</v>
      </c>
      <c r="F1442" s="39" t="s">
        <v>4136</v>
      </c>
      <c r="G1442" s="39" t="s">
        <v>3741</v>
      </c>
      <c r="H1442" s="39" t="s">
        <v>4193</v>
      </c>
      <c r="I1442" s="39" t="s">
        <v>3742</v>
      </c>
      <c r="J1442" s="42">
        <v>5</v>
      </c>
      <c r="K1442" s="43">
        <v>1632.88</v>
      </c>
      <c r="L1442" s="43">
        <v>1828.82</v>
      </c>
      <c r="M1442" s="43">
        <v>326.57</v>
      </c>
      <c r="N1442" s="39" t="s">
        <v>3743</v>
      </c>
      <c r="O1442" s="39" t="s">
        <v>4200</v>
      </c>
      <c r="P1442" s="39" t="s">
        <v>2144</v>
      </c>
      <c r="Q1442" s="37">
        <v>5</v>
      </c>
      <c r="R1442" s="38" t="s">
        <v>4201</v>
      </c>
      <c r="S1442" s="36" t="s">
        <v>3744</v>
      </c>
      <c r="T1442" s="36" t="s">
        <v>4014</v>
      </c>
      <c r="U1442" s="22" t="str">
        <f>IFERROR(VLOOKUP(C1442,Mapping!B:H,5,0),"RBM to inform")</f>
        <v>INDORE</v>
      </c>
      <c r="V1442" s="22" t="str">
        <f>IFERROR(VLOOKUP(C1442,Mapping!B:H,6,0),"RBM to inform")</f>
        <v>INDORE ABM</v>
      </c>
      <c r="W1442" s="22" t="str">
        <f>IFERROR(VLOOKUP(C1442,Mapping!B:H,7,0),"RBM to inform")</f>
        <v>MUMBAI SM</v>
      </c>
    </row>
    <row r="1443" spans="1:23">
      <c r="A1443" s="39" t="s">
        <v>6465</v>
      </c>
      <c r="B1443" s="41">
        <v>44707</v>
      </c>
      <c r="C1443" s="39" t="s">
        <v>2144</v>
      </c>
      <c r="D1443" s="39" t="s">
        <v>1245</v>
      </c>
      <c r="E1443" s="39" t="s">
        <v>4188</v>
      </c>
      <c r="F1443" s="39" t="s">
        <v>4189</v>
      </c>
      <c r="G1443" s="39" t="s">
        <v>3741</v>
      </c>
      <c r="H1443" s="39" t="s">
        <v>4190</v>
      </c>
      <c r="I1443" s="39" t="s">
        <v>3742</v>
      </c>
      <c r="J1443" s="42">
        <v>2</v>
      </c>
      <c r="K1443" s="43">
        <v>2610.04</v>
      </c>
      <c r="L1443" s="43">
        <v>2923.24</v>
      </c>
      <c r="M1443" s="43">
        <v>1305</v>
      </c>
      <c r="N1443" s="39" t="s">
        <v>3743</v>
      </c>
      <c r="O1443" s="39" t="s">
        <v>4200</v>
      </c>
      <c r="P1443" s="39" t="s">
        <v>2144</v>
      </c>
      <c r="Q1443" s="37">
        <v>2</v>
      </c>
      <c r="R1443" s="38" t="s">
        <v>4201</v>
      </c>
      <c r="S1443" s="36" t="s">
        <v>3744</v>
      </c>
      <c r="T1443" s="36" t="s">
        <v>4014</v>
      </c>
      <c r="U1443" s="22" t="str">
        <f>IFERROR(VLOOKUP(C1443,Mapping!B:H,5,0),"RBM to inform")</f>
        <v>INDORE</v>
      </c>
      <c r="V1443" s="22" t="str">
        <f>IFERROR(VLOOKUP(C1443,Mapping!B:H,6,0),"RBM to inform")</f>
        <v>INDORE ABM</v>
      </c>
      <c r="W1443" s="22" t="str">
        <f>IFERROR(VLOOKUP(C1443,Mapping!B:H,7,0),"RBM to inform")</f>
        <v>MUMBAI SM</v>
      </c>
    </row>
    <row r="1444" spans="1:23">
      <c r="A1444" s="39" t="s">
        <v>6466</v>
      </c>
      <c r="B1444" s="41">
        <v>44707</v>
      </c>
      <c r="C1444" s="39" t="s">
        <v>2139</v>
      </c>
      <c r="D1444" s="39" t="s">
        <v>868</v>
      </c>
      <c r="E1444" s="39" t="s">
        <v>4188</v>
      </c>
      <c r="F1444" s="39" t="s">
        <v>4189</v>
      </c>
      <c r="G1444" s="39" t="s">
        <v>3741</v>
      </c>
      <c r="H1444" s="39" t="s">
        <v>4190</v>
      </c>
      <c r="I1444" s="39" t="s">
        <v>3742</v>
      </c>
      <c r="J1444" s="42">
        <v>2</v>
      </c>
      <c r="K1444" s="43">
        <v>2610.0300000000002</v>
      </c>
      <c r="L1444" s="43">
        <v>2923.23</v>
      </c>
      <c r="M1444" s="43">
        <v>1305</v>
      </c>
      <c r="N1444" s="39" t="s">
        <v>3743</v>
      </c>
      <c r="O1444" s="39" t="s">
        <v>4200</v>
      </c>
      <c r="P1444" s="39" t="s">
        <v>2139</v>
      </c>
      <c r="Q1444" s="37">
        <v>2</v>
      </c>
      <c r="R1444" s="38" t="s">
        <v>4201</v>
      </c>
      <c r="S1444" s="36" t="s">
        <v>3744</v>
      </c>
      <c r="T1444" s="36" t="s">
        <v>4014</v>
      </c>
      <c r="U1444" s="22" t="str">
        <f>IFERROR(VLOOKUP(C1444,Mapping!B:H,5,0),"RBM to inform")</f>
        <v>INDORE</v>
      </c>
      <c r="V1444" s="22" t="str">
        <f>IFERROR(VLOOKUP(C1444,Mapping!B:H,6,0),"RBM to inform")</f>
        <v>INDORE ABM</v>
      </c>
      <c r="W1444" s="22" t="str">
        <f>IFERROR(VLOOKUP(C1444,Mapping!B:H,7,0),"RBM to inform")</f>
        <v>MUMBAI SM</v>
      </c>
    </row>
    <row r="1445" spans="1:23">
      <c r="A1445" s="39" t="s">
        <v>6467</v>
      </c>
      <c r="B1445" s="41">
        <v>44707</v>
      </c>
      <c r="C1445" s="39" t="s">
        <v>3820</v>
      </c>
      <c r="D1445" s="39" t="s">
        <v>3821</v>
      </c>
      <c r="E1445" s="39" t="s">
        <v>4135</v>
      </c>
      <c r="F1445" s="39" t="s">
        <v>4136</v>
      </c>
      <c r="G1445" s="39" t="s">
        <v>3741</v>
      </c>
      <c r="H1445" s="39" t="s">
        <v>4193</v>
      </c>
      <c r="I1445" s="39" t="s">
        <v>3742</v>
      </c>
      <c r="J1445" s="42">
        <v>10</v>
      </c>
      <c r="K1445" s="43">
        <v>3265.75</v>
      </c>
      <c r="L1445" s="43">
        <v>3657.63</v>
      </c>
      <c r="M1445" s="43">
        <v>326.57</v>
      </c>
      <c r="N1445" s="39" t="s">
        <v>3743</v>
      </c>
      <c r="O1445" s="39" t="s">
        <v>4200</v>
      </c>
      <c r="P1445" s="39" t="s">
        <v>3820</v>
      </c>
      <c r="Q1445" s="37">
        <v>10</v>
      </c>
      <c r="R1445" s="38" t="s">
        <v>4201</v>
      </c>
      <c r="S1445" s="36" t="s">
        <v>3744</v>
      </c>
      <c r="T1445" s="36" t="s">
        <v>4014</v>
      </c>
      <c r="U1445" s="22" t="str">
        <f>IFERROR(VLOOKUP(C1445,Mapping!B:H,5,0),"RBM to inform")</f>
        <v>INDORE</v>
      </c>
      <c r="V1445" s="22" t="str">
        <f>IFERROR(VLOOKUP(C1445,Mapping!B:H,6,0),"RBM to inform")</f>
        <v>INDORE ABM</v>
      </c>
      <c r="W1445" s="22" t="str">
        <f>IFERROR(VLOOKUP(C1445,Mapping!B:H,7,0),"RBM to inform")</f>
        <v>MUMBAI SM</v>
      </c>
    </row>
    <row r="1446" spans="1:23">
      <c r="A1446" s="39" t="s">
        <v>6518</v>
      </c>
      <c r="B1446" s="41">
        <v>44708</v>
      </c>
      <c r="C1446" s="39" t="s">
        <v>3776</v>
      </c>
      <c r="D1446" s="39" t="s">
        <v>3777</v>
      </c>
      <c r="E1446" s="39" t="s">
        <v>4183</v>
      </c>
      <c r="F1446" s="39" t="s">
        <v>4184</v>
      </c>
      <c r="G1446" s="39" t="s">
        <v>3741</v>
      </c>
      <c r="H1446" s="39" t="s">
        <v>4185</v>
      </c>
      <c r="I1446" s="39" t="s">
        <v>3742</v>
      </c>
      <c r="J1446" s="42">
        <v>3</v>
      </c>
      <c r="K1446" s="43">
        <v>3914.9</v>
      </c>
      <c r="L1446" s="43">
        <v>4384.7</v>
      </c>
      <c r="M1446" s="43">
        <v>1305</v>
      </c>
      <c r="N1446" s="39" t="s">
        <v>3743</v>
      </c>
      <c r="O1446" s="39" t="s">
        <v>4200</v>
      </c>
      <c r="P1446" s="39" t="s">
        <v>3776</v>
      </c>
      <c r="Q1446" s="37">
        <v>3</v>
      </c>
      <c r="R1446" s="38" t="s">
        <v>4201</v>
      </c>
      <c r="S1446" s="36" t="s">
        <v>3744</v>
      </c>
      <c r="T1446" s="36" t="s">
        <v>4014</v>
      </c>
      <c r="U1446" s="22" t="str">
        <f>IFERROR(VLOOKUP(C1446,Mapping!B:H,5,0),"RBM to inform")</f>
        <v>INDORE</v>
      </c>
      <c r="V1446" s="22" t="str">
        <f>IFERROR(VLOOKUP(C1446,Mapping!B:H,6,0),"RBM to inform")</f>
        <v>INDORE ABM</v>
      </c>
      <c r="W1446" s="22" t="str">
        <f>IFERROR(VLOOKUP(C1446,Mapping!B:H,7,0),"RBM to inform")</f>
        <v>MUMBAI SM</v>
      </c>
    </row>
    <row r="1447" spans="1:23">
      <c r="A1447" s="39" t="s">
        <v>6519</v>
      </c>
      <c r="B1447" s="41">
        <v>44708</v>
      </c>
      <c r="C1447" s="39" t="s">
        <v>2857</v>
      </c>
      <c r="D1447" s="39" t="s">
        <v>3540</v>
      </c>
      <c r="E1447" s="39" t="s">
        <v>4183</v>
      </c>
      <c r="F1447" s="39" t="s">
        <v>4184</v>
      </c>
      <c r="G1447" s="39" t="s">
        <v>3741</v>
      </c>
      <c r="H1447" s="39" t="s">
        <v>4185</v>
      </c>
      <c r="I1447" s="39" t="s">
        <v>3742</v>
      </c>
      <c r="J1447" s="42">
        <v>4</v>
      </c>
      <c r="K1447" s="43">
        <v>5219.8999999999996</v>
      </c>
      <c r="L1447" s="43">
        <v>5846.3</v>
      </c>
      <c r="M1447" s="43">
        <v>1305</v>
      </c>
      <c r="N1447" s="39" t="s">
        <v>3743</v>
      </c>
      <c r="O1447" s="39" t="s">
        <v>4200</v>
      </c>
      <c r="P1447" s="39" t="s">
        <v>2857</v>
      </c>
      <c r="Q1447" s="37">
        <v>4</v>
      </c>
      <c r="R1447" s="38" t="s">
        <v>4201</v>
      </c>
      <c r="S1447" s="36" t="s">
        <v>3744</v>
      </c>
      <c r="T1447" s="36" t="s">
        <v>4014</v>
      </c>
      <c r="U1447" s="22" t="str">
        <f>IFERROR(VLOOKUP(C1447,Mapping!B:H,5,0),"RBM to inform")</f>
        <v>BHOPAL</v>
      </c>
      <c r="V1447" s="22" t="str">
        <f>IFERROR(VLOOKUP(C1447,Mapping!B:H,6,0),"RBM to inform")</f>
        <v>INDORE ABM</v>
      </c>
      <c r="W1447" s="22" t="str">
        <f>IFERROR(VLOOKUP(C1447,Mapping!B:H,7,0),"RBM to inform")</f>
        <v>MUMBAI SM</v>
      </c>
    </row>
    <row r="1448" spans="1:23">
      <c r="A1448" s="39" t="s">
        <v>6520</v>
      </c>
      <c r="B1448" s="41">
        <v>44708</v>
      </c>
      <c r="C1448" s="39" t="s">
        <v>2174</v>
      </c>
      <c r="D1448" s="39" t="s">
        <v>950</v>
      </c>
      <c r="E1448" s="39" t="s">
        <v>4197</v>
      </c>
      <c r="F1448" s="39" t="s">
        <v>4198</v>
      </c>
      <c r="G1448" s="39" t="s">
        <v>3741</v>
      </c>
      <c r="H1448" s="39" t="s">
        <v>4199</v>
      </c>
      <c r="I1448" s="39" t="s">
        <v>3742</v>
      </c>
      <c r="J1448" s="42">
        <v>6</v>
      </c>
      <c r="K1448" s="43">
        <v>3914.97</v>
      </c>
      <c r="L1448" s="43">
        <v>4384.7700000000004</v>
      </c>
      <c r="M1448" s="43">
        <v>652.5</v>
      </c>
      <c r="N1448" s="39" t="s">
        <v>3743</v>
      </c>
      <c r="O1448" s="39" t="s">
        <v>4200</v>
      </c>
      <c r="P1448" s="39" t="s">
        <v>2174</v>
      </c>
      <c r="Q1448" s="37">
        <v>6</v>
      </c>
      <c r="R1448" s="38" t="s">
        <v>4201</v>
      </c>
      <c r="S1448" s="36" t="s">
        <v>3744</v>
      </c>
      <c r="T1448" s="36" t="s">
        <v>4014</v>
      </c>
      <c r="U1448" s="22" t="str">
        <f>IFERROR(VLOOKUP(C1448,Mapping!B:H,5,0),"RBM to inform")</f>
        <v>JABALPUR</v>
      </c>
      <c r="V1448" s="22" t="str">
        <f>IFERROR(VLOOKUP(C1448,Mapping!B:H,6,0),"RBM to inform")</f>
        <v>INDORE ABM</v>
      </c>
      <c r="W1448" s="22" t="str">
        <f>IFERROR(VLOOKUP(C1448,Mapping!B:H,7,0),"RBM to inform")</f>
        <v>MUMBAI SM</v>
      </c>
    </row>
    <row r="1449" spans="1:23">
      <c r="A1449" s="39" t="s">
        <v>6520</v>
      </c>
      <c r="B1449" s="41">
        <v>44708</v>
      </c>
      <c r="C1449" s="39" t="s">
        <v>2174</v>
      </c>
      <c r="D1449" s="39" t="s">
        <v>950</v>
      </c>
      <c r="E1449" s="39" t="s">
        <v>4188</v>
      </c>
      <c r="F1449" s="39" t="s">
        <v>4189</v>
      </c>
      <c r="G1449" s="39" t="s">
        <v>3741</v>
      </c>
      <c r="H1449" s="39" t="s">
        <v>4190</v>
      </c>
      <c r="I1449" s="39" t="s">
        <v>3742</v>
      </c>
      <c r="J1449" s="42">
        <v>2</v>
      </c>
      <c r="K1449" s="43">
        <v>2609.9899999999998</v>
      </c>
      <c r="L1449" s="43">
        <v>2923.19</v>
      </c>
      <c r="M1449" s="43">
        <v>1305</v>
      </c>
      <c r="N1449" s="39" t="s">
        <v>3743</v>
      </c>
      <c r="O1449" s="39" t="s">
        <v>4200</v>
      </c>
      <c r="P1449" s="39" t="s">
        <v>2174</v>
      </c>
      <c r="Q1449" s="37">
        <v>2</v>
      </c>
      <c r="R1449" s="38" t="s">
        <v>4201</v>
      </c>
      <c r="S1449" s="36" t="s">
        <v>3744</v>
      </c>
      <c r="T1449" s="36" t="s">
        <v>4014</v>
      </c>
      <c r="U1449" s="22" t="str">
        <f>IFERROR(VLOOKUP(C1449,Mapping!B:H,5,0),"RBM to inform")</f>
        <v>JABALPUR</v>
      </c>
      <c r="V1449" s="22" t="str">
        <f>IFERROR(VLOOKUP(C1449,Mapping!B:H,6,0),"RBM to inform")</f>
        <v>INDORE ABM</v>
      </c>
      <c r="W1449" s="22" t="str">
        <f>IFERROR(VLOOKUP(C1449,Mapping!B:H,7,0),"RBM to inform")</f>
        <v>MUMBAI SM</v>
      </c>
    </row>
    <row r="1450" spans="1:23">
      <c r="A1450" s="39" t="s">
        <v>6521</v>
      </c>
      <c r="B1450" s="41">
        <v>44708</v>
      </c>
      <c r="C1450" s="39" t="s">
        <v>3325</v>
      </c>
      <c r="D1450" s="39" t="s">
        <v>3540</v>
      </c>
      <c r="E1450" s="39" t="s">
        <v>4197</v>
      </c>
      <c r="F1450" s="39" t="s">
        <v>4198</v>
      </c>
      <c r="G1450" s="39" t="s">
        <v>3741</v>
      </c>
      <c r="H1450" s="39" t="s">
        <v>4199</v>
      </c>
      <c r="I1450" s="39" t="s">
        <v>3742</v>
      </c>
      <c r="J1450" s="42">
        <v>30</v>
      </c>
      <c r="K1450" s="43">
        <v>19574.86</v>
      </c>
      <c r="L1450" s="43">
        <v>21923.86</v>
      </c>
      <c r="M1450" s="43">
        <v>652.5</v>
      </c>
      <c r="N1450" s="39" t="s">
        <v>3743</v>
      </c>
      <c r="O1450" s="39" t="s">
        <v>4200</v>
      </c>
      <c r="P1450" s="39" t="s">
        <v>3325</v>
      </c>
      <c r="Q1450" s="37">
        <v>30</v>
      </c>
      <c r="R1450" s="38" t="s">
        <v>4201</v>
      </c>
      <c r="S1450" s="36" t="s">
        <v>3744</v>
      </c>
      <c r="T1450" s="36" t="s">
        <v>4014</v>
      </c>
      <c r="U1450" s="22" t="str">
        <f>IFERROR(VLOOKUP(C1450,Mapping!B:H,5,0),"RBM to inform")</f>
        <v>JABALPUR</v>
      </c>
      <c r="V1450" s="22" t="str">
        <f>IFERROR(VLOOKUP(C1450,Mapping!B:H,6,0),"RBM to inform")</f>
        <v>INDORE ABM</v>
      </c>
      <c r="W1450" s="22" t="str">
        <f>IFERROR(VLOOKUP(C1450,Mapping!B:H,7,0),"RBM to inform")</f>
        <v>MUMBAI SM</v>
      </c>
    </row>
    <row r="1451" spans="1:23">
      <c r="A1451" s="39" t="s">
        <v>6521</v>
      </c>
      <c r="B1451" s="41">
        <v>44708</v>
      </c>
      <c r="C1451" s="39" t="s">
        <v>3325</v>
      </c>
      <c r="D1451" s="39" t="s">
        <v>3540</v>
      </c>
      <c r="E1451" s="39" t="s">
        <v>4183</v>
      </c>
      <c r="F1451" s="39" t="s">
        <v>4184</v>
      </c>
      <c r="G1451" s="39" t="s">
        <v>3741</v>
      </c>
      <c r="H1451" s="39" t="s">
        <v>4185</v>
      </c>
      <c r="I1451" s="39" t="s">
        <v>3742</v>
      </c>
      <c r="J1451" s="42">
        <v>16</v>
      </c>
      <c r="K1451" s="43">
        <v>20879.849999999999</v>
      </c>
      <c r="L1451" s="43">
        <v>23385.45</v>
      </c>
      <c r="M1451" s="43">
        <v>1305</v>
      </c>
      <c r="N1451" s="39" t="s">
        <v>3743</v>
      </c>
      <c r="O1451" s="39" t="s">
        <v>4200</v>
      </c>
      <c r="P1451" s="39" t="s">
        <v>3325</v>
      </c>
      <c r="Q1451" s="37">
        <v>16</v>
      </c>
      <c r="R1451" s="38" t="s">
        <v>4201</v>
      </c>
      <c r="S1451" s="36" t="s">
        <v>3744</v>
      </c>
      <c r="T1451" s="36" t="s">
        <v>4014</v>
      </c>
      <c r="U1451" s="22" t="str">
        <f>IFERROR(VLOOKUP(C1451,Mapping!B:H,5,0),"RBM to inform")</f>
        <v>JABALPUR</v>
      </c>
      <c r="V1451" s="22" t="str">
        <f>IFERROR(VLOOKUP(C1451,Mapping!B:H,6,0),"RBM to inform")</f>
        <v>INDORE ABM</v>
      </c>
      <c r="W1451" s="22" t="str">
        <f>IFERROR(VLOOKUP(C1451,Mapping!B:H,7,0),"RBM to inform")</f>
        <v>MUMBAI SM</v>
      </c>
    </row>
    <row r="1452" spans="1:23">
      <c r="A1452" s="39" t="s">
        <v>6521</v>
      </c>
      <c r="B1452" s="41">
        <v>44708</v>
      </c>
      <c r="C1452" s="39" t="s">
        <v>3325</v>
      </c>
      <c r="D1452" s="39" t="s">
        <v>3540</v>
      </c>
      <c r="E1452" s="39" t="s">
        <v>4135</v>
      </c>
      <c r="F1452" s="39" t="s">
        <v>4136</v>
      </c>
      <c r="G1452" s="39" t="s">
        <v>3741</v>
      </c>
      <c r="H1452" s="39" t="s">
        <v>4193</v>
      </c>
      <c r="I1452" s="39" t="s">
        <v>3742</v>
      </c>
      <c r="J1452" s="42">
        <v>30</v>
      </c>
      <c r="K1452" s="43">
        <v>9797.0300000000007</v>
      </c>
      <c r="L1452" s="43">
        <v>10972.69</v>
      </c>
      <c r="M1452" s="43">
        <v>326.57</v>
      </c>
      <c r="N1452" s="39" t="s">
        <v>3743</v>
      </c>
      <c r="O1452" s="39" t="s">
        <v>4200</v>
      </c>
      <c r="P1452" s="39" t="s">
        <v>3325</v>
      </c>
      <c r="Q1452" s="37">
        <v>30</v>
      </c>
      <c r="R1452" s="38" t="s">
        <v>4201</v>
      </c>
      <c r="S1452" s="36" t="s">
        <v>3744</v>
      </c>
      <c r="T1452" s="36" t="s">
        <v>4014</v>
      </c>
      <c r="U1452" s="22" t="str">
        <f>IFERROR(VLOOKUP(C1452,Mapping!B:H,5,0),"RBM to inform")</f>
        <v>JABALPUR</v>
      </c>
      <c r="V1452" s="22" t="str">
        <f>IFERROR(VLOOKUP(C1452,Mapping!B:H,6,0),"RBM to inform")</f>
        <v>INDORE ABM</v>
      </c>
      <c r="W1452" s="22" t="str">
        <f>IFERROR(VLOOKUP(C1452,Mapping!B:H,7,0),"RBM to inform")</f>
        <v>MUMBAI SM</v>
      </c>
    </row>
    <row r="1453" spans="1:23">
      <c r="A1453" s="39" t="s">
        <v>6522</v>
      </c>
      <c r="B1453" s="41">
        <v>44708</v>
      </c>
      <c r="C1453" s="39" t="s">
        <v>3682</v>
      </c>
      <c r="D1453" s="39" t="s">
        <v>3683</v>
      </c>
      <c r="E1453" s="39" t="s">
        <v>4188</v>
      </c>
      <c r="F1453" s="39" t="s">
        <v>4189</v>
      </c>
      <c r="G1453" s="39" t="s">
        <v>3741</v>
      </c>
      <c r="H1453" s="39" t="s">
        <v>4190</v>
      </c>
      <c r="I1453" s="39" t="s">
        <v>3742</v>
      </c>
      <c r="J1453" s="42">
        <v>1</v>
      </c>
      <c r="K1453" s="43">
        <v>1305.01</v>
      </c>
      <c r="L1453" s="43">
        <v>1461.61</v>
      </c>
      <c r="M1453" s="43">
        <v>1305</v>
      </c>
      <c r="N1453" s="39" t="s">
        <v>3743</v>
      </c>
      <c r="O1453" s="39" t="s">
        <v>4200</v>
      </c>
      <c r="P1453" s="39" t="s">
        <v>3682</v>
      </c>
      <c r="Q1453" s="37">
        <v>1</v>
      </c>
      <c r="R1453" s="38" t="s">
        <v>4201</v>
      </c>
      <c r="S1453" s="36" t="s">
        <v>3744</v>
      </c>
      <c r="T1453" s="36" t="s">
        <v>4014</v>
      </c>
      <c r="U1453" s="22" t="str">
        <f>IFERROR(VLOOKUP(C1453,Mapping!B:H,5,0),"RBM to inform")</f>
        <v>BHOPAL</v>
      </c>
      <c r="V1453" s="22" t="str">
        <f>IFERROR(VLOOKUP(C1453,Mapping!B:H,6,0),"RBM to inform")</f>
        <v>INDORE ABM</v>
      </c>
      <c r="W1453" s="22" t="str">
        <f>IFERROR(VLOOKUP(C1453,Mapping!B:H,7,0),"RBM to inform")</f>
        <v>MUMBAI SM</v>
      </c>
    </row>
    <row r="1454" spans="1:23">
      <c r="A1454" s="39" t="s">
        <v>6604</v>
      </c>
      <c r="B1454" s="41">
        <v>44708</v>
      </c>
      <c r="C1454" s="39" t="s">
        <v>3234</v>
      </c>
      <c r="D1454" s="39" t="s">
        <v>3478</v>
      </c>
      <c r="E1454" s="39" t="s">
        <v>4197</v>
      </c>
      <c r="F1454" s="39" t="s">
        <v>4198</v>
      </c>
      <c r="G1454" s="39" t="s">
        <v>3741</v>
      </c>
      <c r="H1454" s="39" t="s">
        <v>4199</v>
      </c>
      <c r="I1454" s="39" t="s">
        <v>3742</v>
      </c>
      <c r="J1454" s="42">
        <v>10</v>
      </c>
      <c r="K1454" s="43">
        <v>6525</v>
      </c>
      <c r="L1454" s="43">
        <v>7308</v>
      </c>
      <c r="M1454" s="43">
        <v>652.5</v>
      </c>
      <c r="N1454" s="39" t="s">
        <v>3743</v>
      </c>
      <c r="O1454" s="39" t="s">
        <v>4200</v>
      </c>
      <c r="P1454" s="39" t="s">
        <v>3234</v>
      </c>
      <c r="Q1454" s="37">
        <v>10</v>
      </c>
      <c r="R1454" s="38" t="s">
        <v>4201</v>
      </c>
      <c r="S1454" s="36" t="s">
        <v>3744</v>
      </c>
      <c r="T1454" s="36" t="s">
        <v>4014</v>
      </c>
      <c r="U1454" s="22" t="str">
        <f>IFERROR(VLOOKUP(C1454,Mapping!B:H,5,0),"RBM to inform")</f>
        <v>BHOPAL</v>
      </c>
      <c r="V1454" s="22" t="str">
        <f>IFERROR(VLOOKUP(C1454,Mapping!B:H,6,0),"RBM to inform")</f>
        <v>INDORE ABM</v>
      </c>
      <c r="W1454" s="22" t="str">
        <f>IFERROR(VLOOKUP(C1454,Mapping!B:H,7,0),"RBM to inform")</f>
        <v>MUMBAI SM</v>
      </c>
    </row>
    <row r="1455" spans="1:23">
      <c r="A1455" s="39" t="s">
        <v>6604</v>
      </c>
      <c r="B1455" s="41">
        <v>44708</v>
      </c>
      <c r="C1455" s="39" t="s">
        <v>3234</v>
      </c>
      <c r="D1455" s="39" t="s">
        <v>3478</v>
      </c>
      <c r="E1455" s="39" t="s">
        <v>4183</v>
      </c>
      <c r="F1455" s="39" t="s">
        <v>4184</v>
      </c>
      <c r="G1455" s="39" t="s">
        <v>3741</v>
      </c>
      <c r="H1455" s="39" t="s">
        <v>4185</v>
      </c>
      <c r="I1455" s="39" t="s">
        <v>3742</v>
      </c>
      <c r="J1455" s="42">
        <v>5</v>
      </c>
      <c r="K1455" s="43">
        <v>6525</v>
      </c>
      <c r="L1455" s="43">
        <v>7308</v>
      </c>
      <c r="M1455" s="43">
        <v>1305</v>
      </c>
      <c r="N1455" s="39" t="s">
        <v>3743</v>
      </c>
      <c r="O1455" s="39" t="s">
        <v>4200</v>
      </c>
      <c r="P1455" s="39" t="s">
        <v>3234</v>
      </c>
      <c r="Q1455" s="37">
        <v>5</v>
      </c>
      <c r="R1455" s="38" t="s">
        <v>4201</v>
      </c>
      <c r="S1455" s="36" t="s">
        <v>3744</v>
      </c>
      <c r="T1455" s="36" t="s">
        <v>4014</v>
      </c>
      <c r="U1455" s="22" t="str">
        <f>IFERROR(VLOOKUP(C1455,Mapping!B:H,5,0),"RBM to inform")</f>
        <v>BHOPAL</v>
      </c>
      <c r="V1455" s="22" t="str">
        <f>IFERROR(VLOOKUP(C1455,Mapping!B:H,6,0),"RBM to inform")</f>
        <v>INDORE ABM</v>
      </c>
      <c r="W1455" s="22" t="str">
        <f>IFERROR(VLOOKUP(C1455,Mapping!B:H,7,0),"RBM to inform")</f>
        <v>MUMBAI SM</v>
      </c>
    </row>
    <row r="1456" spans="1:23">
      <c r="A1456" s="39" t="s">
        <v>6697</v>
      </c>
      <c r="B1456" s="41">
        <v>44709</v>
      </c>
      <c r="C1456" s="39" t="s">
        <v>3643</v>
      </c>
      <c r="D1456" s="39" t="s">
        <v>3499</v>
      </c>
      <c r="E1456" s="39" t="s">
        <v>4183</v>
      </c>
      <c r="F1456" s="39" t="s">
        <v>4184</v>
      </c>
      <c r="G1456" s="39" t="s">
        <v>3741</v>
      </c>
      <c r="H1456" s="39" t="s">
        <v>4185</v>
      </c>
      <c r="I1456" s="39" t="s">
        <v>3742</v>
      </c>
      <c r="J1456" s="42">
        <v>12</v>
      </c>
      <c r="K1456" s="43">
        <v>15660.13</v>
      </c>
      <c r="L1456" s="43">
        <v>17539.330000000002</v>
      </c>
      <c r="M1456" s="43">
        <v>1305</v>
      </c>
      <c r="N1456" s="39" t="s">
        <v>3743</v>
      </c>
      <c r="O1456" s="39" t="s">
        <v>4200</v>
      </c>
      <c r="P1456" s="39" t="s">
        <v>3643</v>
      </c>
      <c r="Q1456" s="37">
        <v>12</v>
      </c>
      <c r="R1456" s="38" t="s">
        <v>4201</v>
      </c>
      <c r="S1456" s="36" t="s">
        <v>3744</v>
      </c>
      <c r="T1456" s="36" t="s">
        <v>4014</v>
      </c>
      <c r="U1456" s="22" t="str">
        <f>IFERROR(VLOOKUP(C1456,Mapping!B:H,5,0),"RBM to inform")</f>
        <v>BHOPAL</v>
      </c>
      <c r="V1456" s="22" t="str">
        <f>IFERROR(VLOOKUP(C1456,Mapping!B:H,6,0),"RBM to inform")</f>
        <v>INDORE ABM</v>
      </c>
      <c r="W1456" s="22" t="str">
        <f>IFERROR(VLOOKUP(C1456,Mapping!B:H,7,0),"RBM to inform")</f>
        <v>MUMBAI SM</v>
      </c>
    </row>
    <row r="1457" spans="1:23">
      <c r="A1457" s="39" t="s">
        <v>6697</v>
      </c>
      <c r="B1457" s="41">
        <v>44709</v>
      </c>
      <c r="C1457" s="39" t="s">
        <v>3643</v>
      </c>
      <c r="D1457" s="39" t="s">
        <v>3499</v>
      </c>
      <c r="E1457" s="39" t="s">
        <v>4188</v>
      </c>
      <c r="F1457" s="39" t="s">
        <v>4189</v>
      </c>
      <c r="G1457" s="39" t="s">
        <v>3741</v>
      </c>
      <c r="H1457" s="39" t="s">
        <v>4190</v>
      </c>
      <c r="I1457" s="39" t="s">
        <v>3742</v>
      </c>
      <c r="J1457" s="42">
        <v>6</v>
      </c>
      <c r="K1457" s="43">
        <v>7830.07</v>
      </c>
      <c r="L1457" s="43">
        <v>8769.67</v>
      </c>
      <c r="M1457" s="43">
        <v>1305</v>
      </c>
      <c r="N1457" s="39" t="s">
        <v>3743</v>
      </c>
      <c r="O1457" s="39" t="s">
        <v>4200</v>
      </c>
      <c r="P1457" s="39" t="s">
        <v>3643</v>
      </c>
      <c r="Q1457" s="37">
        <v>6</v>
      </c>
      <c r="R1457" s="38" t="s">
        <v>4201</v>
      </c>
      <c r="S1457" s="36" t="s">
        <v>3744</v>
      </c>
      <c r="T1457" s="36" t="s">
        <v>4014</v>
      </c>
      <c r="U1457" s="22" t="str">
        <f>IFERROR(VLOOKUP(C1457,Mapping!B:H,5,0),"RBM to inform")</f>
        <v>BHOPAL</v>
      </c>
      <c r="V1457" s="22" t="str">
        <f>IFERROR(VLOOKUP(C1457,Mapping!B:H,6,0),"RBM to inform")</f>
        <v>INDORE ABM</v>
      </c>
      <c r="W1457" s="22" t="str">
        <f>IFERROR(VLOOKUP(C1457,Mapping!B:H,7,0),"RBM to inform")</f>
        <v>MUMBAI SM</v>
      </c>
    </row>
    <row r="1458" spans="1:23">
      <c r="A1458" s="39" t="s">
        <v>6698</v>
      </c>
      <c r="B1458" s="41">
        <v>44709</v>
      </c>
      <c r="C1458" s="39" t="s">
        <v>2177</v>
      </c>
      <c r="D1458" s="39" t="s">
        <v>513</v>
      </c>
      <c r="E1458" s="39" t="s">
        <v>4197</v>
      </c>
      <c r="F1458" s="39" t="s">
        <v>4198</v>
      </c>
      <c r="G1458" s="39" t="s">
        <v>3741</v>
      </c>
      <c r="H1458" s="39" t="s">
        <v>4199</v>
      </c>
      <c r="I1458" s="39" t="s">
        <v>3742</v>
      </c>
      <c r="J1458" s="42">
        <v>5</v>
      </c>
      <c r="K1458" s="43">
        <v>3262.5</v>
      </c>
      <c r="L1458" s="43">
        <v>3654</v>
      </c>
      <c r="M1458" s="43">
        <v>652.5</v>
      </c>
      <c r="N1458" s="39" t="s">
        <v>3743</v>
      </c>
      <c r="O1458" s="39" t="s">
        <v>4200</v>
      </c>
      <c r="P1458" s="39" t="s">
        <v>2177</v>
      </c>
      <c r="Q1458" s="37">
        <v>5</v>
      </c>
      <c r="R1458" s="38" t="s">
        <v>4201</v>
      </c>
      <c r="S1458" s="36" t="s">
        <v>3744</v>
      </c>
      <c r="T1458" s="36" t="s">
        <v>4014</v>
      </c>
      <c r="U1458" s="22" t="str">
        <f>IFERROR(VLOOKUP(C1458,Mapping!B:H,5,0),"RBM to inform")</f>
        <v>BHOPAL</v>
      </c>
      <c r="V1458" s="22" t="str">
        <f>IFERROR(VLOOKUP(C1458,Mapping!B:H,6,0),"RBM to inform")</f>
        <v>INDORE ABM</v>
      </c>
      <c r="W1458" s="22" t="str">
        <f>IFERROR(VLOOKUP(C1458,Mapping!B:H,7,0),"RBM to inform")</f>
        <v>MUMBAI SM</v>
      </c>
    </row>
    <row r="1459" spans="1:23">
      <c r="A1459" s="39" t="s">
        <v>6699</v>
      </c>
      <c r="B1459" s="41">
        <v>44709</v>
      </c>
      <c r="C1459" s="39" t="s">
        <v>4037</v>
      </c>
      <c r="D1459" s="39" t="s">
        <v>4038</v>
      </c>
      <c r="E1459" s="39" t="s">
        <v>4188</v>
      </c>
      <c r="F1459" s="39" t="s">
        <v>4189</v>
      </c>
      <c r="G1459" s="39" t="s">
        <v>3741</v>
      </c>
      <c r="H1459" s="39" t="s">
        <v>4190</v>
      </c>
      <c r="I1459" s="39" t="s">
        <v>3742</v>
      </c>
      <c r="J1459" s="42">
        <v>3</v>
      </c>
      <c r="K1459" s="43">
        <v>3915.07</v>
      </c>
      <c r="L1459" s="43">
        <v>4384.87</v>
      </c>
      <c r="M1459" s="43">
        <v>1305</v>
      </c>
      <c r="N1459" s="39" t="s">
        <v>3743</v>
      </c>
      <c r="O1459" s="39" t="s">
        <v>4200</v>
      </c>
      <c r="P1459" s="39" t="s">
        <v>4037</v>
      </c>
      <c r="Q1459" s="37">
        <v>3</v>
      </c>
      <c r="R1459" s="38" t="s">
        <v>4201</v>
      </c>
      <c r="S1459" s="36" t="s">
        <v>3744</v>
      </c>
      <c r="T1459" s="36" t="s">
        <v>4014</v>
      </c>
      <c r="U1459" s="22" t="str">
        <f>IFERROR(VLOOKUP(C1459,Mapping!B:H,5,0),"RBM to inform")</f>
        <v>INDORE</v>
      </c>
      <c r="V1459" s="22" t="str">
        <f>IFERROR(VLOOKUP(C1459,Mapping!B:H,6,0),"RBM to inform")</f>
        <v>INDORE ABM</v>
      </c>
      <c r="W1459" s="22" t="str">
        <f>IFERROR(VLOOKUP(C1459,Mapping!B:H,7,0),"RBM to inform")</f>
        <v>MUMBAI SM</v>
      </c>
    </row>
    <row r="1460" spans="1:23">
      <c r="A1460" s="39" t="s">
        <v>6700</v>
      </c>
      <c r="B1460" s="41">
        <v>44709</v>
      </c>
      <c r="C1460" s="39" t="s">
        <v>2148</v>
      </c>
      <c r="D1460" s="39" t="s">
        <v>5152</v>
      </c>
      <c r="E1460" s="39" t="s">
        <v>4183</v>
      </c>
      <c r="F1460" s="39" t="s">
        <v>4184</v>
      </c>
      <c r="G1460" s="39" t="s">
        <v>3741</v>
      </c>
      <c r="H1460" s="39" t="s">
        <v>4185</v>
      </c>
      <c r="I1460" s="39" t="s">
        <v>3742</v>
      </c>
      <c r="J1460" s="42">
        <v>10</v>
      </c>
      <c r="K1460" s="43">
        <v>13050.18</v>
      </c>
      <c r="L1460" s="43">
        <v>14616.18</v>
      </c>
      <c r="M1460" s="43">
        <v>1305</v>
      </c>
      <c r="N1460" s="39" t="s">
        <v>3743</v>
      </c>
      <c r="O1460" s="39" t="s">
        <v>4200</v>
      </c>
      <c r="P1460" s="39" t="s">
        <v>2148</v>
      </c>
      <c r="Q1460" s="37">
        <v>10</v>
      </c>
      <c r="R1460" s="38" t="s">
        <v>4201</v>
      </c>
      <c r="S1460" s="36" t="s">
        <v>3744</v>
      </c>
      <c r="T1460" s="36" t="s">
        <v>4014</v>
      </c>
      <c r="U1460" s="22" t="str">
        <f>IFERROR(VLOOKUP(C1460,Mapping!B:H,5,0),"RBM to inform")</f>
        <v>INDORE</v>
      </c>
      <c r="V1460" s="22" t="str">
        <f>IFERROR(VLOOKUP(C1460,Mapping!B:H,6,0),"RBM to inform")</f>
        <v>INDORE ABM</v>
      </c>
      <c r="W1460" s="22" t="str">
        <f>IFERROR(VLOOKUP(C1460,Mapping!B:H,7,0),"RBM to inform")</f>
        <v>MUMBAI SM</v>
      </c>
    </row>
    <row r="1461" spans="1:23">
      <c r="A1461" s="39" t="s">
        <v>6700</v>
      </c>
      <c r="B1461" s="41">
        <v>44709</v>
      </c>
      <c r="C1461" s="39" t="s">
        <v>2148</v>
      </c>
      <c r="D1461" s="39" t="s">
        <v>5152</v>
      </c>
      <c r="E1461" s="39" t="s">
        <v>4197</v>
      </c>
      <c r="F1461" s="39" t="s">
        <v>4198</v>
      </c>
      <c r="G1461" s="39" t="s">
        <v>3741</v>
      </c>
      <c r="H1461" s="39" t="s">
        <v>4199</v>
      </c>
      <c r="I1461" s="39" t="s">
        <v>3742</v>
      </c>
      <c r="J1461" s="42">
        <v>5</v>
      </c>
      <c r="K1461" s="43">
        <v>3262.54</v>
      </c>
      <c r="L1461" s="43">
        <v>3654.04</v>
      </c>
      <c r="M1461" s="43">
        <v>652.5</v>
      </c>
      <c r="N1461" s="39" t="s">
        <v>3743</v>
      </c>
      <c r="O1461" s="39" t="s">
        <v>4200</v>
      </c>
      <c r="P1461" s="39" t="s">
        <v>2148</v>
      </c>
      <c r="Q1461" s="37">
        <v>5</v>
      </c>
      <c r="R1461" s="38" t="s">
        <v>4201</v>
      </c>
      <c r="S1461" s="36" t="s">
        <v>3744</v>
      </c>
      <c r="T1461" s="36" t="s">
        <v>4014</v>
      </c>
      <c r="U1461" s="22" t="str">
        <f>IFERROR(VLOOKUP(C1461,Mapping!B:H,5,0),"RBM to inform")</f>
        <v>INDORE</v>
      </c>
      <c r="V1461" s="22" t="str">
        <f>IFERROR(VLOOKUP(C1461,Mapping!B:H,6,0),"RBM to inform")</f>
        <v>INDORE ABM</v>
      </c>
      <c r="W1461" s="22" t="str">
        <f>IFERROR(VLOOKUP(C1461,Mapping!B:H,7,0),"RBM to inform")</f>
        <v>MUMBAI SM</v>
      </c>
    </row>
    <row r="1462" spans="1:23">
      <c r="A1462" s="39" t="s">
        <v>6701</v>
      </c>
      <c r="B1462" s="41">
        <v>44709</v>
      </c>
      <c r="C1462" s="39" t="s">
        <v>2168</v>
      </c>
      <c r="D1462" s="39" t="s">
        <v>1613</v>
      </c>
      <c r="E1462" s="39" t="s">
        <v>4197</v>
      </c>
      <c r="F1462" s="39" t="s">
        <v>4198</v>
      </c>
      <c r="G1462" s="39" t="s">
        <v>3741</v>
      </c>
      <c r="H1462" s="39" t="s">
        <v>4199</v>
      </c>
      <c r="I1462" s="39" t="s">
        <v>3742</v>
      </c>
      <c r="J1462" s="42">
        <v>12</v>
      </c>
      <c r="K1462" s="43">
        <v>7830.26</v>
      </c>
      <c r="L1462" s="43">
        <v>8769.86</v>
      </c>
      <c r="M1462" s="43">
        <v>652.5</v>
      </c>
      <c r="N1462" s="39" t="s">
        <v>3743</v>
      </c>
      <c r="O1462" s="39" t="s">
        <v>4200</v>
      </c>
      <c r="P1462" s="39" t="s">
        <v>2168</v>
      </c>
      <c r="Q1462" s="37">
        <v>12</v>
      </c>
      <c r="R1462" s="38" t="s">
        <v>4201</v>
      </c>
      <c r="S1462" s="36" t="s">
        <v>3744</v>
      </c>
      <c r="T1462" s="36" t="s">
        <v>4014</v>
      </c>
      <c r="U1462" s="22" t="str">
        <f>IFERROR(VLOOKUP(C1462,Mapping!B:H,5,0),"RBM to inform")</f>
        <v>INDORE</v>
      </c>
      <c r="V1462" s="22" t="str">
        <f>IFERROR(VLOOKUP(C1462,Mapping!B:H,6,0),"RBM to inform")</f>
        <v>INDORE ABM</v>
      </c>
      <c r="W1462" s="22" t="str">
        <f>IFERROR(VLOOKUP(C1462,Mapping!B:H,7,0),"RBM to inform")</f>
        <v>MUMBAI SM</v>
      </c>
    </row>
    <row r="1463" spans="1:23">
      <c r="A1463" s="39" t="s">
        <v>6702</v>
      </c>
      <c r="B1463" s="41">
        <v>44709</v>
      </c>
      <c r="C1463" s="39" t="s">
        <v>2173</v>
      </c>
      <c r="D1463" s="39" t="s">
        <v>838</v>
      </c>
      <c r="E1463" s="39" t="s">
        <v>4183</v>
      </c>
      <c r="F1463" s="39" t="s">
        <v>4184</v>
      </c>
      <c r="G1463" s="39" t="s">
        <v>3741</v>
      </c>
      <c r="H1463" s="39" t="s">
        <v>4185</v>
      </c>
      <c r="I1463" s="39" t="s">
        <v>3742</v>
      </c>
      <c r="J1463" s="42">
        <v>4</v>
      </c>
      <c r="K1463" s="43">
        <v>5220.09</v>
      </c>
      <c r="L1463" s="43">
        <v>5846.49</v>
      </c>
      <c r="M1463" s="43">
        <v>1305</v>
      </c>
      <c r="N1463" s="39" t="s">
        <v>3743</v>
      </c>
      <c r="O1463" s="39" t="s">
        <v>4200</v>
      </c>
      <c r="P1463" s="39" t="s">
        <v>2173</v>
      </c>
      <c r="Q1463" s="37">
        <v>4</v>
      </c>
      <c r="R1463" s="38" t="s">
        <v>4201</v>
      </c>
      <c r="S1463" s="36" t="s">
        <v>3744</v>
      </c>
      <c r="T1463" s="36" t="s">
        <v>4014</v>
      </c>
      <c r="U1463" s="22" t="str">
        <f>IFERROR(VLOOKUP(C1463,Mapping!B:H,5,0),"RBM to inform")</f>
        <v>INDORE</v>
      </c>
      <c r="V1463" s="22" t="str">
        <f>IFERROR(VLOOKUP(C1463,Mapping!B:H,6,0),"RBM to inform")</f>
        <v>INDORE ABM</v>
      </c>
      <c r="W1463" s="22" t="str">
        <f>IFERROR(VLOOKUP(C1463,Mapping!B:H,7,0),"RBM to inform")</f>
        <v>MUMBAI SM</v>
      </c>
    </row>
    <row r="1464" spans="1:23">
      <c r="A1464" s="39" t="s">
        <v>6702</v>
      </c>
      <c r="B1464" s="41">
        <v>44709</v>
      </c>
      <c r="C1464" s="39" t="s">
        <v>2173</v>
      </c>
      <c r="D1464" s="39" t="s">
        <v>838</v>
      </c>
      <c r="E1464" s="39" t="s">
        <v>4135</v>
      </c>
      <c r="F1464" s="39" t="s">
        <v>4136</v>
      </c>
      <c r="G1464" s="39" t="s">
        <v>3741</v>
      </c>
      <c r="H1464" s="39" t="s">
        <v>4193</v>
      </c>
      <c r="I1464" s="39" t="s">
        <v>3742</v>
      </c>
      <c r="J1464" s="42">
        <v>10</v>
      </c>
      <c r="K1464" s="43">
        <v>3265.75</v>
      </c>
      <c r="L1464" s="43">
        <v>3657.63</v>
      </c>
      <c r="M1464" s="43">
        <v>326.57</v>
      </c>
      <c r="N1464" s="39" t="s">
        <v>3743</v>
      </c>
      <c r="O1464" s="39" t="s">
        <v>4200</v>
      </c>
      <c r="P1464" s="39" t="s">
        <v>2173</v>
      </c>
      <c r="Q1464" s="37">
        <v>10</v>
      </c>
      <c r="R1464" s="38" t="s">
        <v>4201</v>
      </c>
      <c r="S1464" s="36" t="s">
        <v>3744</v>
      </c>
      <c r="T1464" s="36" t="s">
        <v>4014</v>
      </c>
      <c r="U1464" s="22" t="str">
        <f>IFERROR(VLOOKUP(C1464,Mapping!B:H,5,0),"RBM to inform")</f>
        <v>INDORE</v>
      </c>
      <c r="V1464" s="22" t="str">
        <f>IFERROR(VLOOKUP(C1464,Mapping!B:H,6,0),"RBM to inform")</f>
        <v>INDORE ABM</v>
      </c>
      <c r="W1464" s="22" t="str">
        <f>IFERROR(VLOOKUP(C1464,Mapping!B:H,7,0),"RBM to inform")</f>
        <v>MUMBAI SM</v>
      </c>
    </row>
    <row r="1465" spans="1:23">
      <c r="A1465" s="39" t="s">
        <v>6702</v>
      </c>
      <c r="B1465" s="41">
        <v>44709</v>
      </c>
      <c r="C1465" s="39" t="s">
        <v>2173</v>
      </c>
      <c r="D1465" s="39" t="s">
        <v>838</v>
      </c>
      <c r="E1465" s="39" t="s">
        <v>4188</v>
      </c>
      <c r="F1465" s="39" t="s">
        <v>4189</v>
      </c>
      <c r="G1465" s="39" t="s">
        <v>3741</v>
      </c>
      <c r="H1465" s="39" t="s">
        <v>4190</v>
      </c>
      <c r="I1465" s="39" t="s">
        <v>3742</v>
      </c>
      <c r="J1465" s="42">
        <v>2</v>
      </c>
      <c r="K1465" s="43">
        <v>2610.04</v>
      </c>
      <c r="L1465" s="43">
        <v>2923.24</v>
      </c>
      <c r="M1465" s="43">
        <v>1305</v>
      </c>
      <c r="N1465" s="39" t="s">
        <v>3743</v>
      </c>
      <c r="O1465" s="39" t="s">
        <v>4200</v>
      </c>
      <c r="P1465" s="39" t="s">
        <v>2173</v>
      </c>
      <c r="Q1465" s="37">
        <v>2</v>
      </c>
      <c r="R1465" s="38" t="s">
        <v>4201</v>
      </c>
      <c r="S1465" s="36" t="s">
        <v>3744</v>
      </c>
      <c r="T1465" s="36" t="s">
        <v>4014</v>
      </c>
      <c r="U1465" s="22" t="str">
        <f>IFERROR(VLOOKUP(C1465,Mapping!B:H,5,0),"RBM to inform")</f>
        <v>INDORE</v>
      </c>
      <c r="V1465" s="22" t="str">
        <f>IFERROR(VLOOKUP(C1465,Mapping!B:H,6,0),"RBM to inform")</f>
        <v>INDORE ABM</v>
      </c>
      <c r="W1465" s="22" t="str">
        <f>IFERROR(VLOOKUP(C1465,Mapping!B:H,7,0),"RBM to inform")</f>
        <v>MUMBAI SM</v>
      </c>
    </row>
    <row r="1466" spans="1:23">
      <c r="A1466" s="39" t="s">
        <v>6703</v>
      </c>
      <c r="B1466" s="41">
        <v>44709</v>
      </c>
      <c r="C1466" s="39" t="s">
        <v>2141</v>
      </c>
      <c r="D1466" s="39" t="s">
        <v>256</v>
      </c>
      <c r="E1466" s="39" t="s">
        <v>4188</v>
      </c>
      <c r="F1466" s="39" t="s">
        <v>4189</v>
      </c>
      <c r="G1466" s="39" t="s">
        <v>3741</v>
      </c>
      <c r="H1466" s="39" t="s">
        <v>4190</v>
      </c>
      <c r="I1466" s="39" t="s">
        <v>3742</v>
      </c>
      <c r="J1466" s="42">
        <v>6</v>
      </c>
      <c r="K1466" s="43">
        <v>7829.85</v>
      </c>
      <c r="L1466" s="43">
        <v>8769.4500000000007</v>
      </c>
      <c r="M1466" s="43">
        <v>1305</v>
      </c>
      <c r="N1466" s="39" t="s">
        <v>3743</v>
      </c>
      <c r="O1466" s="39" t="s">
        <v>4200</v>
      </c>
      <c r="P1466" s="39" t="s">
        <v>2141</v>
      </c>
      <c r="Q1466" s="37">
        <v>6</v>
      </c>
      <c r="R1466" s="38" t="s">
        <v>4201</v>
      </c>
      <c r="S1466" s="36" t="s">
        <v>3744</v>
      </c>
      <c r="T1466" s="36" t="s">
        <v>4014</v>
      </c>
      <c r="U1466" s="22" t="str">
        <f>IFERROR(VLOOKUP(C1466,Mapping!B:H,5,0),"RBM to inform")</f>
        <v>INDORE</v>
      </c>
      <c r="V1466" s="22" t="str">
        <f>IFERROR(VLOOKUP(C1466,Mapping!B:H,6,0),"RBM to inform")</f>
        <v>INDORE ABM</v>
      </c>
      <c r="W1466" s="22" t="str">
        <f>IFERROR(VLOOKUP(C1466,Mapping!B:H,7,0),"RBM to inform")</f>
        <v>MUMBAI SM</v>
      </c>
    </row>
    <row r="1467" spans="1:23">
      <c r="A1467" s="39" t="s">
        <v>6809</v>
      </c>
      <c r="B1467" s="41">
        <v>44709</v>
      </c>
      <c r="C1467" s="39" t="s">
        <v>2167</v>
      </c>
      <c r="D1467" s="39" t="s">
        <v>255</v>
      </c>
      <c r="E1467" s="39" t="s">
        <v>4135</v>
      </c>
      <c r="F1467" s="39" t="s">
        <v>4136</v>
      </c>
      <c r="G1467" s="39" t="s">
        <v>3741</v>
      </c>
      <c r="H1467" s="39" t="s">
        <v>4193</v>
      </c>
      <c r="I1467" s="39" t="s">
        <v>3742</v>
      </c>
      <c r="J1467" s="42">
        <v>24</v>
      </c>
      <c r="K1467" s="43">
        <v>7837.71</v>
      </c>
      <c r="L1467" s="43">
        <v>8778.23</v>
      </c>
      <c r="M1467" s="43">
        <v>326.57</v>
      </c>
      <c r="N1467" s="39" t="s">
        <v>3743</v>
      </c>
      <c r="O1467" s="39" t="s">
        <v>4200</v>
      </c>
      <c r="P1467" s="39" t="s">
        <v>2167</v>
      </c>
      <c r="Q1467" s="37">
        <v>24</v>
      </c>
      <c r="R1467" s="38" t="s">
        <v>4201</v>
      </c>
      <c r="S1467" s="36" t="s">
        <v>3744</v>
      </c>
      <c r="T1467" s="36" t="s">
        <v>4014</v>
      </c>
      <c r="U1467" s="22" t="str">
        <f>IFERROR(VLOOKUP(C1467,Mapping!B:H,5,0),"RBM to inform")</f>
        <v>INDORE</v>
      </c>
      <c r="V1467" s="22" t="str">
        <f>IFERROR(VLOOKUP(C1467,Mapping!B:H,6,0),"RBM to inform")</f>
        <v>INDORE ABM</v>
      </c>
      <c r="W1467" s="22" t="str">
        <f>IFERROR(VLOOKUP(C1467,Mapping!B:H,7,0),"RBM to inform")</f>
        <v>MUMBAI SM</v>
      </c>
    </row>
    <row r="1468" spans="1:23">
      <c r="A1468" s="39" t="s">
        <v>6809</v>
      </c>
      <c r="B1468" s="41">
        <v>44709</v>
      </c>
      <c r="C1468" s="39" t="s">
        <v>2167</v>
      </c>
      <c r="D1468" s="39" t="s">
        <v>255</v>
      </c>
      <c r="E1468" s="39" t="s">
        <v>4188</v>
      </c>
      <c r="F1468" s="39" t="s">
        <v>4189</v>
      </c>
      <c r="G1468" s="39" t="s">
        <v>3741</v>
      </c>
      <c r="H1468" s="39" t="s">
        <v>4190</v>
      </c>
      <c r="I1468" s="39" t="s">
        <v>3742</v>
      </c>
      <c r="J1468" s="42">
        <v>10</v>
      </c>
      <c r="K1468" s="43">
        <v>13050.06</v>
      </c>
      <c r="L1468" s="43">
        <v>14616.06</v>
      </c>
      <c r="M1468" s="43">
        <v>1305</v>
      </c>
      <c r="N1468" s="39" t="s">
        <v>3743</v>
      </c>
      <c r="O1468" s="39" t="s">
        <v>4200</v>
      </c>
      <c r="P1468" s="39" t="s">
        <v>2167</v>
      </c>
      <c r="Q1468" s="37">
        <v>10</v>
      </c>
      <c r="R1468" s="38" t="s">
        <v>4201</v>
      </c>
      <c r="S1468" s="36" t="s">
        <v>3744</v>
      </c>
      <c r="T1468" s="36" t="s">
        <v>4014</v>
      </c>
      <c r="U1468" s="22" t="str">
        <f>IFERROR(VLOOKUP(C1468,Mapping!B:H,5,0),"RBM to inform")</f>
        <v>INDORE</v>
      </c>
      <c r="V1468" s="22" t="str">
        <f>IFERROR(VLOOKUP(C1468,Mapping!B:H,6,0),"RBM to inform")</f>
        <v>INDORE ABM</v>
      </c>
      <c r="W1468" s="22" t="str">
        <f>IFERROR(VLOOKUP(C1468,Mapping!B:H,7,0),"RBM to inform")</f>
        <v>MUMBAI SM</v>
      </c>
    </row>
    <row r="1469" spans="1:23">
      <c r="A1469" s="39" t="s">
        <v>6810</v>
      </c>
      <c r="B1469" s="41">
        <v>44709</v>
      </c>
      <c r="C1469" s="39" t="s">
        <v>2717</v>
      </c>
      <c r="D1469" s="39" t="s">
        <v>1531</v>
      </c>
      <c r="E1469" s="39" t="s">
        <v>4197</v>
      </c>
      <c r="F1469" s="39" t="s">
        <v>4198</v>
      </c>
      <c r="G1469" s="39" t="s">
        <v>3741</v>
      </c>
      <c r="H1469" s="39" t="s">
        <v>4199</v>
      </c>
      <c r="I1469" s="39" t="s">
        <v>3742</v>
      </c>
      <c r="J1469" s="42">
        <v>6</v>
      </c>
      <c r="K1469" s="43">
        <v>3915.05</v>
      </c>
      <c r="L1469" s="43">
        <v>4384.8500000000004</v>
      </c>
      <c r="M1469" s="43">
        <v>652.5</v>
      </c>
      <c r="N1469" s="39" t="s">
        <v>3743</v>
      </c>
      <c r="O1469" s="39" t="s">
        <v>4200</v>
      </c>
      <c r="P1469" s="39" t="s">
        <v>2717</v>
      </c>
      <c r="Q1469" s="37">
        <v>6</v>
      </c>
      <c r="R1469" s="38" t="s">
        <v>4201</v>
      </c>
      <c r="S1469" s="36" t="s">
        <v>3744</v>
      </c>
      <c r="T1469" s="36" t="s">
        <v>4014</v>
      </c>
      <c r="U1469" s="22" t="str">
        <f>IFERROR(VLOOKUP(C1469,Mapping!B:H,5,0),"RBM to inform")</f>
        <v>JABALPUR</v>
      </c>
      <c r="V1469" s="22" t="str">
        <f>IFERROR(VLOOKUP(C1469,Mapping!B:H,6,0),"RBM to inform")</f>
        <v>INDORE ABM</v>
      </c>
      <c r="W1469" s="22" t="str">
        <f>IFERROR(VLOOKUP(C1469,Mapping!B:H,7,0),"RBM to inform")</f>
        <v>MUMBAI SM</v>
      </c>
    </row>
    <row r="1470" spans="1:23">
      <c r="A1470" s="39" t="s">
        <v>6810</v>
      </c>
      <c r="B1470" s="41">
        <v>44709</v>
      </c>
      <c r="C1470" s="39" t="s">
        <v>2717</v>
      </c>
      <c r="D1470" s="39" t="s">
        <v>1531</v>
      </c>
      <c r="E1470" s="39" t="s">
        <v>4183</v>
      </c>
      <c r="F1470" s="39" t="s">
        <v>4184</v>
      </c>
      <c r="G1470" s="39" t="s">
        <v>3741</v>
      </c>
      <c r="H1470" s="39" t="s">
        <v>4185</v>
      </c>
      <c r="I1470" s="39" t="s">
        <v>3742</v>
      </c>
      <c r="J1470" s="42">
        <v>4</v>
      </c>
      <c r="K1470" s="43">
        <v>5220.0600000000004</v>
      </c>
      <c r="L1470" s="43">
        <v>5846.46</v>
      </c>
      <c r="M1470" s="43">
        <v>1305</v>
      </c>
      <c r="N1470" s="39" t="s">
        <v>3743</v>
      </c>
      <c r="O1470" s="39" t="s">
        <v>4200</v>
      </c>
      <c r="P1470" s="39" t="s">
        <v>2717</v>
      </c>
      <c r="Q1470" s="37">
        <v>4</v>
      </c>
      <c r="R1470" s="38" t="s">
        <v>4201</v>
      </c>
      <c r="S1470" s="36" t="s">
        <v>3744</v>
      </c>
      <c r="T1470" s="36" t="s">
        <v>4014</v>
      </c>
      <c r="U1470" s="22" t="str">
        <f>IFERROR(VLOOKUP(C1470,Mapping!B:H,5,0),"RBM to inform")</f>
        <v>JABALPUR</v>
      </c>
      <c r="V1470" s="22" t="str">
        <f>IFERROR(VLOOKUP(C1470,Mapping!B:H,6,0),"RBM to inform")</f>
        <v>INDORE ABM</v>
      </c>
      <c r="W1470" s="22" t="str">
        <f>IFERROR(VLOOKUP(C1470,Mapping!B:H,7,0),"RBM to inform")</f>
        <v>MUMBAI SM</v>
      </c>
    </row>
    <row r="1471" spans="1:23">
      <c r="A1471" s="39" t="s">
        <v>6810</v>
      </c>
      <c r="B1471" s="41">
        <v>44709</v>
      </c>
      <c r="C1471" s="39" t="s">
        <v>2717</v>
      </c>
      <c r="D1471" s="39" t="s">
        <v>1531</v>
      </c>
      <c r="E1471" s="39" t="s">
        <v>4135</v>
      </c>
      <c r="F1471" s="39" t="s">
        <v>4136</v>
      </c>
      <c r="G1471" s="39" t="s">
        <v>3741</v>
      </c>
      <c r="H1471" s="39" t="s">
        <v>4193</v>
      </c>
      <c r="I1471" s="39" t="s">
        <v>3742</v>
      </c>
      <c r="J1471" s="42">
        <v>6</v>
      </c>
      <c r="K1471" s="43">
        <v>1959.45</v>
      </c>
      <c r="L1471" s="43">
        <v>2194.59</v>
      </c>
      <c r="M1471" s="43">
        <v>326.57</v>
      </c>
      <c r="N1471" s="39" t="s">
        <v>3743</v>
      </c>
      <c r="O1471" s="39" t="s">
        <v>4200</v>
      </c>
      <c r="P1471" s="39" t="s">
        <v>2717</v>
      </c>
      <c r="Q1471" s="37">
        <v>6</v>
      </c>
      <c r="R1471" s="38" t="s">
        <v>4201</v>
      </c>
      <c r="S1471" s="36" t="s">
        <v>3744</v>
      </c>
      <c r="T1471" s="36" t="s">
        <v>4014</v>
      </c>
      <c r="U1471" s="22" t="str">
        <f>IFERROR(VLOOKUP(C1471,Mapping!B:H,5,0),"RBM to inform")</f>
        <v>JABALPUR</v>
      </c>
      <c r="V1471" s="22" t="str">
        <f>IFERROR(VLOOKUP(C1471,Mapping!B:H,6,0),"RBM to inform")</f>
        <v>INDORE ABM</v>
      </c>
      <c r="W1471" s="22" t="str">
        <f>IFERROR(VLOOKUP(C1471,Mapping!B:H,7,0),"RBM to inform")</f>
        <v>MUMBAI SM</v>
      </c>
    </row>
    <row r="1472" spans="1:23">
      <c r="A1472" s="39" t="s">
        <v>6810</v>
      </c>
      <c r="B1472" s="41">
        <v>44709</v>
      </c>
      <c r="C1472" s="39" t="s">
        <v>2717</v>
      </c>
      <c r="D1472" s="39" t="s">
        <v>1531</v>
      </c>
      <c r="E1472" s="39" t="s">
        <v>4188</v>
      </c>
      <c r="F1472" s="39" t="s">
        <v>4189</v>
      </c>
      <c r="G1472" s="39" t="s">
        <v>3741</v>
      </c>
      <c r="H1472" s="39" t="s">
        <v>4190</v>
      </c>
      <c r="I1472" s="39" t="s">
        <v>3742</v>
      </c>
      <c r="J1472" s="42">
        <v>1</v>
      </c>
      <c r="K1472" s="43">
        <v>1305.02</v>
      </c>
      <c r="L1472" s="43">
        <v>1461.62</v>
      </c>
      <c r="M1472" s="43">
        <v>1305</v>
      </c>
      <c r="N1472" s="39" t="s">
        <v>3743</v>
      </c>
      <c r="O1472" s="39" t="s">
        <v>4200</v>
      </c>
      <c r="P1472" s="39" t="s">
        <v>2717</v>
      </c>
      <c r="Q1472" s="37">
        <v>1</v>
      </c>
      <c r="R1472" s="38" t="s">
        <v>4201</v>
      </c>
      <c r="S1472" s="36" t="s">
        <v>3744</v>
      </c>
      <c r="T1472" s="36" t="s">
        <v>4014</v>
      </c>
      <c r="U1472" s="22" t="str">
        <f>IFERROR(VLOOKUP(C1472,Mapping!B:H,5,0),"RBM to inform")</f>
        <v>JABALPUR</v>
      </c>
      <c r="V1472" s="22" t="str">
        <f>IFERROR(VLOOKUP(C1472,Mapping!B:H,6,0),"RBM to inform")</f>
        <v>INDORE ABM</v>
      </c>
      <c r="W1472" s="22" t="str">
        <f>IFERROR(VLOOKUP(C1472,Mapping!B:H,7,0),"RBM to inform")</f>
        <v>MUMBAI SM</v>
      </c>
    </row>
    <row r="1473" spans="1:23">
      <c r="A1473" s="39" t="s">
        <v>6811</v>
      </c>
      <c r="B1473" s="41">
        <v>44709</v>
      </c>
      <c r="C1473" s="39" t="s">
        <v>2825</v>
      </c>
      <c r="D1473" s="39" t="s">
        <v>3445</v>
      </c>
      <c r="E1473" s="39" t="s">
        <v>4183</v>
      </c>
      <c r="F1473" s="39" t="s">
        <v>4184</v>
      </c>
      <c r="G1473" s="39" t="s">
        <v>3741</v>
      </c>
      <c r="H1473" s="39" t="s">
        <v>4185</v>
      </c>
      <c r="I1473" s="39" t="s">
        <v>3742</v>
      </c>
      <c r="J1473" s="42">
        <v>4</v>
      </c>
      <c r="K1473" s="43">
        <v>5220.04</v>
      </c>
      <c r="L1473" s="43">
        <v>5846.44</v>
      </c>
      <c r="M1473" s="43">
        <v>1305</v>
      </c>
      <c r="N1473" s="39" t="s">
        <v>3743</v>
      </c>
      <c r="O1473" s="39" t="s">
        <v>4200</v>
      </c>
      <c r="P1473" s="39" t="s">
        <v>2825</v>
      </c>
      <c r="Q1473" s="37">
        <v>4</v>
      </c>
      <c r="R1473" s="38" t="s">
        <v>4201</v>
      </c>
      <c r="S1473" s="36" t="s">
        <v>3744</v>
      </c>
      <c r="T1473" s="36" t="s">
        <v>4014</v>
      </c>
      <c r="U1473" s="22" t="str">
        <f>IFERROR(VLOOKUP(C1473,Mapping!B:H,5,0),"RBM to inform")</f>
        <v>BHOPAL</v>
      </c>
      <c r="V1473" s="22" t="str">
        <f>IFERROR(VLOOKUP(C1473,Mapping!B:H,6,0),"RBM to inform")</f>
        <v>INDORE ABM</v>
      </c>
      <c r="W1473" s="22" t="str">
        <f>IFERROR(VLOOKUP(C1473,Mapping!B:H,7,0),"RBM to inform")</f>
        <v>MUMBAI SM</v>
      </c>
    </row>
    <row r="1474" spans="1:23">
      <c r="A1474" s="39" t="s">
        <v>6811</v>
      </c>
      <c r="B1474" s="41">
        <v>44709</v>
      </c>
      <c r="C1474" s="39" t="s">
        <v>2825</v>
      </c>
      <c r="D1474" s="39" t="s">
        <v>3445</v>
      </c>
      <c r="E1474" s="39" t="s">
        <v>4135</v>
      </c>
      <c r="F1474" s="39" t="s">
        <v>4136</v>
      </c>
      <c r="G1474" s="39" t="s">
        <v>3741</v>
      </c>
      <c r="H1474" s="39" t="s">
        <v>4193</v>
      </c>
      <c r="I1474" s="39" t="s">
        <v>3742</v>
      </c>
      <c r="J1474" s="42">
        <v>5</v>
      </c>
      <c r="K1474" s="43">
        <v>1632.86</v>
      </c>
      <c r="L1474" s="43">
        <v>1828.8</v>
      </c>
      <c r="M1474" s="43">
        <v>326.57</v>
      </c>
      <c r="N1474" s="39" t="s">
        <v>3743</v>
      </c>
      <c r="O1474" s="39" t="s">
        <v>4200</v>
      </c>
      <c r="P1474" s="39" t="s">
        <v>2825</v>
      </c>
      <c r="Q1474" s="37">
        <v>5</v>
      </c>
      <c r="R1474" s="38" t="s">
        <v>4201</v>
      </c>
      <c r="S1474" s="36" t="s">
        <v>3744</v>
      </c>
      <c r="T1474" s="36" t="s">
        <v>4014</v>
      </c>
      <c r="U1474" s="22" t="str">
        <f>IFERROR(VLOOKUP(C1474,Mapping!B:H,5,0),"RBM to inform")</f>
        <v>BHOPAL</v>
      </c>
      <c r="V1474" s="22" t="str">
        <f>IFERROR(VLOOKUP(C1474,Mapping!B:H,6,0),"RBM to inform")</f>
        <v>INDORE ABM</v>
      </c>
      <c r="W1474" s="22" t="str">
        <f>IFERROR(VLOOKUP(C1474,Mapping!B:H,7,0),"RBM to inform")</f>
        <v>MUMBAI SM</v>
      </c>
    </row>
    <row r="1475" spans="1:23">
      <c r="A1475" s="39" t="s">
        <v>6812</v>
      </c>
      <c r="B1475" s="41">
        <v>44709</v>
      </c>
      <c r="C1475" s="39" t="s">
        <v>2159</v>
      </c>
      <c r="D1475" s="39" t="s">
        <v>827</v>
      </c>
      <c r="E1475" s="39" t="s">
        <v>4188</v>
      </c>
      <c r="F1475" s="39" t="s">
        <v>4189</v>
      </c>
      <c r="G1475" s="39" t="s">
        <v>3741</v>
      </c>
      <c r="H1475" s="39" t="s">
        <v>4190</v>
      </c>
      <c r="I1475" s="39" t="s">
        <v>3742</v>
      </c>
      <c r="J1475" s="42">
        <v>1</v>
      </c>
      <c r="K1475" s="43">
        <v>1305.04</v>
      </c>
      <c r="L1475" s="43">
        <v>1461.64</v>
      </c>
      <c r="M1475" s="43">
        <v>1305</v>
      </c>
      <c r="N1475" s="39" t="s">
        <v>3743</v>
      </c>
      <c r="O1475" s="39" t="s">
        <v>4200</v>
      </c>
      <c r="P1475" s="39" t="s">
        <v>2159</v>
      </c>
      <c r="Q1475" s="37">
        <v>1</v>
      </c>
      <c r="R1475" s="38" t="s">
        <v>4201</v>
      </c>
      <c r="S1475" s="36" t="s">
        <v>3744</v>
      </c>
      <c r="T1475" s="36" t="s">
        <v>4014</v>
      </c>
      <c r="U1475" s="22" t="str">
        <f>IFERROR(VLOOKUP(C1475,Mapping!B:H,5,0),"RBM to inform")</f>
        <v>INDORE</v>
      </c>
      <c r="V1475" s="22" t="str">
        <f>IFERROR(VLOOKUP(C1475,Mapping!B:H,6,0),"RBM to inform")</f>
        <v>INDORE ABM</v>
      </c>
      <c r="W1475" s="22" t="str">
        <f>IFERROR(VLOOKUP(C1475,Mapping!B:H,7,0),"RBM to inform")</f>
        <v>MUMBAI SM</v>
      </c>
    </row>
    <row r="1476" spans="1:23">
      <c r="A1476" s="39" t="s">
        <v>6813</v>
      </c>
      <c r="B1476" s="41">
        <v>44709</v>
      </c>
      <c r="C1476" s="39" t="s">
        <v>2147</v>
      </c>
      <c r="D1476" s="39" t="s">
        <v>275</v>
      </c>
      <c r="E1476" s="39" t="s">
        <v>4197</v>
      </c>
      <c r="F1476" s="39" t="s">
        <v>4198</v>
      </c>
      <c r="G1476" s="39" t="s">
        <v>3741</v>
      </c>
      <c r="H1476" s="39" t="s">
        <v>4199</v>
      </c>
      <c r="I1476" s="39" t="s">
        <v>3742</v>
      </c>
      <c r="J1476" s="42">
        <v>42</v>
      </c>
      <c r="K1476" s="43">
        <v>27405.1</v>
      </c>
      <c r="L1476" s="43">
        <v>30693.7</v>
      </c>
      <c r="M1476" s="43">
        <v>652.5</v>
      </c>
      <c r="N1476" s="39" t="s">
        <v>3743</v>
      </c>
      <c r="O1476" s="39" t="s">
        <v>4200</v>
      </c>
      <c r="P1476" s="39" t="s">
        <v>2147</v>
      </c>
      <c r="Q1476" s="37">
        <v>42</v>
      </c>
      <c r="R1476" s="38" t="s">
        <v>4201</v>
      </c>
      <c r="S1476" s="36" t="s">
        <v>3744</v>
      </c>
      <c r="T1476" s="36" t="s">
        <v>4014</v>
      </c>
      <c r="U1476" s="22" t="str">
        <f>IFERROR(VLOOKUP(C1476,Mapping!B:H,5,0),"RBM to inform")</f>
        <v>BHOPAL</v>
      </c>
      <c r="V1476" s="22" t="str">
        <f>IFERROR(VLOOKUP(C1476,Mapping!B:H,6,0),"RBM to inform")</f>
        <v>INDORE ABM</v>
      </c>
      <c r="W1476" s="22" t="str">
        <f>IFERROR(VLOOKUP(C1476,Mapping!B:H,7,0),"RBM to inform")</f>
        <v>MUMBAI SM</v>
      </c>
    </row>
    <row r="1477" spans="1:23">
      <c r="A1477" s="39" t="s">
        <v>6813</v>
      </c>
      <c r="B1477" s="41">
        <v>44709</v>
      </c>
      <c r="C1477" s="39" t="s">
        <v>2147</v>
      </c>
      <c r="D1477" s="39" t="s">
        <v>275</v>
      </c>
      <c r="E1477" s="39" t="s">
        <v>4183</v>
      </c>
      <c r="F1477" s="39" t="s">
        <v>4184</v>
      </c>
      <c r="G1477" s="39" t="s">
        <v>3741</v>
      </c>
      <c r="H1477" s="39" t="s">
        <v>4185</v>
      </c>
      <c r="I1477" s="39" t="s">
        <v>3742</v>
      </c>
      <c r="J1477" s="42">
        <v>30</v>
      </c>
      <c r="K1477" s="43">
        <v>39150.15</v>
      </c>
      <c r="L1477" s="43">
        <v>43848.15</v>
      </c>
      <c r="M1477" s="43">
        <v>1305</v>
      </c>
      <c r="N1477" s="39" t="s">
        <v>3743</v>
      </c>
      <c r="O1477" s="39" t="s">
        <v>4200</v>
      </c>
      <c r="P1477" s="39" t="s">
        <v>2147</v>
      </c>
      <c r="Q1477" s="37">
        <v>30</v>
      </c>
      <c r="R1477" s="38" t="s">
        <v>4201</v>
      </c>
      <c r="S1477" s="36" t="s">
        <v>3744</v>
      </c>
      <c r="T1477" s="36" t="s">
        <v>4014</v>
      </c>
      <c r="U1477" s="22" t="str">
        <f>IFERROR(VLOOKUP(C1477,Mapping!B:H,5,0),"RBM to inform")</f>
        <v>BHOPAL</v>
      </c>
      <c r="V1477" s="22" t="str">
        <f>IFERROR(VLOOKUP(C1477,Mapping!B:H,6,0),"RBM to inform")</f>
        <v>INDORE ABM</v>
      </c>
      <c r="W1477" s="22" t="str">
        <f>IFERROR(VLOOKUP(C1477,Mapping!B:H,7,0),"RBM to inform")</f>
        <v>MUMBAI SM</v>
      </c>
    </row>
    <row r="1478" spans="1:23">
      <c r="A1478" s="39" t="s">
        <v>6813</v>
      </c>
      <c r="B1478" s="41">
        <v>44709</v>
      </c>
      <c r="C1478" s="39" t="s">
        <v>2147</v>
      </c>
      <c r="D1478" s="39" t="s">
        <v>275</v>
      </c>
      <c r="E1478" s="39" t="s">
        <v>4188</v>
      </c>
      <c r="F1478" s="39" t="s">
        <v>4189</v>
      </c>
      <c r="G1478" s="39" t="s">
        <v>3741</v>
      </c>
      <c r="H1478" s="39" t="s">
        <v>4190</v>
      </c>
      <c r="I1478" s="39" t="s">
        <v>3742</v>
      </c>
      <c r="J1478" s="42">
        <v>30</v>
      </c>
      <c r="K1478" s="43">
        <v>39150.15</v>
      </c>
      <c r="L1478" s="43">
        <v>43848.15</v>
      </c>
      <c r="M1478" s="43">
        <v>1305</v>
      </c>
      <c r="N1478" s="39" t="s">
        <v>3743</v>
      </c>
      <c r="O1478" s="39" t="s">
        <v>4200</v>
      </c>
      <c r="P1478" s="39" t="s">
        <v>2147</v>
      </c>
      <c r="Q1478" s="37">
        <v>30</v>
      </c>
      <c r="R1478" s="38" t="s">
        <v>4201</v>
      </c>
      <c r="S1478" s="36" t="s">
        <v>3744</v>
      </c>
      <c r="T1478" s="36" t="s">
        <v>4014</v>
      </c>
      <c r="U1478" s="22" t="str">
        <f>IFERROR(VLOOKUP(C1478,Mapping!B:H,5,0),"RBM to inform")</f>
        <v>BHOPAL</v>
      </c>
      <c r="V1478" s="22" t="str">
        <f>IFERROR(VLOOKUP(C1478,Mapping!B:H,6,0),"RBM to inform")</f>
        <v>INDORE ABM</v>
      </c>
      <c r="W1478" s="22" t="str">
        <f>IFERROR(VLOOKUP(C1478,Mapping!B:H,7,0),"RBM to inform")</f>
        <v>MUMBAI SM</v>
      </c>
    </row>
    <row r="1479" spans="1:23">
      <c r="A1479" s="39" t="s">
        <v>6814</v>
      </c>
      <c r="B1479" s="41">
        <v>44709</v>
      </c>
      <c r="C1479" s="39" t="s">
        <v>3414</v>
      </c>
      <c r="D1479" s="39" t="s">
        <v>1737</v>
      </c>
      <c r="E1479" s="39" t="s">
        <v>4183</v>
      </c>
      <c r="F1479" s="39" t="s">
        <v>4184</v>
      </c>
      <c r="G1479" s="39" t="s">
        <v>3741</v>
      </c>
      <c r="H1479" s="39" t="s">
        <v>4185</v>
      </c>
      <c r="I1479" s="39" t="s">
        <v>3742</v>
      </c>
      <c r="J1479" s="42">
        <v>35</v>
      </c>
      <c r="K1479" s="43">
        <v>45675</v>
      </c>
      <c r="L1479" s="43">
        <v>51156</v>
      </c>
      <c r="M1479" s="43">
        <v>1305</v>
      </c>
      <c r="N1479" s="39" t="s">
        <v>3743</v>
      </c>
      <c r="O1479" s="39" t="s">
        <v>4200</v>
      </c>
      <c r="P1479" s="39" t="s">
        <v>3414</v>
      </c>
      <c r="Q1479" s="37">
        <v>35</v>
      </c>
      <c r="R1479" s="38" t="s">
        <v>4201</v>
      </c>
      <c r="S1479" s="36" t="s">
        <v>3744</v>
      </c>
      <c r="T1479" s="36" t="s">
        <v>4014</v>
      </c>
      <c r="U1479" s="22" t="str">
        <f>IFERROR(VLOOKUP(C1479,Mapping!B:H,5,0),"RBM to inform")</f>
        <v>JABALPUR</v>
      </c>
      <c r="V1479" s="22" t="str">
        <f>IFERROR(VLOOKUP(C1479,Mapping!B:H,6,0),"RBM to inform")</f>
        <v>INDORE ABM</v>
      </c>
      <c r="W1479" s="22" t="str">
        <f>IFERROR(VLOOKUP(C1479,Mapping!B:H,7,0),"RBM to inform")</f>
        <v>MUMBAI SM</v>
      </c>
    </row>
    <row r="1480" spans="1:23">
      <c r="A1480" s="39" t="s">
        <v>6815</v>
      </c>
      <c r="B1480" s="41">
        <v>44709</v>
      </c>
      <c r="C1480" s="39" t="s">
        <v>3325</v>
      </c>
      <c r="D1480" s="39" t="s">
        <v>3540</v>
      </c>
      <c r="E1480" s="39" t="s">
        <v>4197</v>
      </c>
      <c r="F1480" s="39" t="s">
        <v>4198</v>
      </c>
      <c r="G1480" s="39" t="s">
        <v>3741</v>
      </c>
      <c r="H1480" s="39" t="s">
        <v>4199</v>
      </c>
      <c r="I1480" s="39" t="s">
        <v>3742</v>
      </c>
      <c r="J1480" s="42">
        <v>30</v>
      </c>
      <c r="K1480" s="43">
        <v>19575</v>
      </c>
      <c r="L1480" s="43">
        <v>21924</v>
      </c>
      <c r="M1480" s="43">
        <v>652.5</v>
      </c>
      <c r="N1480" s="39" t="s">
        <v>3743</v>
      </c>
      <c r="O1480" s="39" t="s">
        <v>4200</v>
      </c>
      <c r="P1480" s="39" t="s">
        <v>3325</v>
      </c>
      <c r="Q1480" s="37">
        <v>30</v>
      </c>
      <c r="R1480" s="38" t="s">
        <v>4201</v>
      </c>
      <c r="S1480" s="36" t="s">
        <v>3744</v>
      </c>
      <c r="T1480" s="36" t="s">
        <v>4014</v>
      </c>
      <c r="U1480" s="22" t="str">
        <f>IFERROR(VLOOKUP(C1480,Mapping!B:H,5,0),"RBM to inform")</f>
        <v>JABALPUR</v>
      </c>
      <c r="V1480" s="22" t="str">
        <f>IFERROR(VLOOKUP(C1480,Mapping!B:H,6,0),"RBM to inform")</f>
        <v>INDORE ABM</v>
      </c>
      <c r="W1480" s="22" t="str">
        <f>IFERROR(VLOOKUP(C1480,Mapping!B:H,7,0),"RBM to inform")</f>
        <v>MUMBAI SM</v>
      </c>
    </row>
    <row r="1481" spans="1:23">
      <c r="A1481" s="39" t="s">
        <v>6816</v>
      </c>
      <c r="B1481" s="41">
        <v>44709</v>
      </c>
      <c r="C1481" s="39" t="s">
        <v>3645</v>
      </c>
      <c r="D1481" s="39" t="s">
        <v>3504</v>
      </c>
      <c r="E1481" s="39" t="s">
        <v>4197</v>
      </c>
      <c r="F1481" s="39" t="s">
        <v>4198</v>
      </c>
      <c r="G1481" s="39" t="s">
        <v>3741</v>
      </c>
      <c r="H1481" s="39" t="s">
        <v>4199</v>
      </c>
      <c r="I1481" s="39" t="s">
        <v>3742</v>
      </c>
      <c r="J1481" s="42">
        <v>30</v>
      </c>
      <c r="K1481" s="43">
        <v>19574.919999999998</v>
      </c>
      <c r="L1481" s="43">
        <v>21923.919999999998</v>
      </c>
      <c r="M1481" s="43">
        <v>652.5</v>
      </c>
      <c r="N1481" s="39" t="s">
        <v>3743</v>
      </c>
      <c r="O1481" s="39" t="s">
        <v>4200</v>
      </c>
      <c r="P1481" s="39" t="s">
        <v>3645</v>
      </c>
      <c r="Q1481" s="37">
        <v>30</v>
      </c>
      <c r="R1481" s="38" t="s">
        <v>4201</v>
      </c>
      <c r="S1481" s="36" t="s">
        <v>3744</v>
      </c>
      <c r="T1481" s="36" t="s">
        <v>4014</v>
      </c>
      <c r="U1481" s="22" t="str">
        <f>IFERROR(VLOOKUP(C1481,Mapping!B:H,5,0),"RBM to inform")</f>
        <v>INDORE</v>
      </c>
      <c r="V1481" s="22" t="str">
        <f>IFERROR(VLOOKUP(C1481,Mapping!B:H,6,0),"RBM to inform")</f>
        <v>INDORE ABM</v>
      </c>
      <c r="W1481" s="22" t="str">
        <f>IFERROR(VLOOKUP(C1481,Mapping!B:H,7,0),"RBM to inform")</f>
        <v>MUMBAI SM</v>
      </c>
    </row>
    <row r="1482" spans="1:23">
      <c r="A1482" s="39" t="s">
        <v>6816</v>
      </c>
      <c r="B1482" s="41">
        <v>44709</v>
      </c>
      <c r="C1482" s="39" t="s">
        <v>3645</v>
      </c>
      <c r="D1482" s="39" t="s">
        <v>3504</v>
      </c>
      <c r="E1482" s="39" t="s">
        <v>4135</v>
      </c>
      <c r="F1482" s="39" t="s">
        <v>4136</v>
      </c>
      <c r="G1482" s="39" t="s">
        <v>3741</v>
      </c>
      <c r="H1482" s="39" t="s">
        <v>4193</v>
      </c>
      <c r="I1482" s="39" t="s">
        <v>3742</v>
      </c>
      <c r="J1482" s="42">
        <v>20</v>
      </c>
      <c r="K1482" s="43">
        <v>6531.37</v>
      </c>
      <c r="L1482" s="43">
        <v>7315.13</v>
      </c>
      <c r="M1482" s="43">
        <v>326.57</v>
      </c>
      <c r="N1482" s="39" t="s">
        <v>3743</v>
      </c>
      <c r="O1482" s="39" t="s">
        <v>4200</v>
      </c>
      <c r="P1482" s="39" t="s">
        <v>3645</v>
      </c>
      <c r="Q1482" s="37">
        <v>20</v>
      </c>
      <c r="R1482" s="38" t="s">
        <v>4201</v>
      </c>
      <c r="S1482" s="36" t="s">
        <v>3744</v>
      </c>
      <c r="T1482" s="36" t="s">
        <v>4014</v>
      </c>
      <c r="U1482" s="22" t="str">
        <f>IFERROR(VLOOKUP(C1482,Mapping!B:H,5,0),"RBM to inform")</f>
        <v>INDORE</v>
      </c>
      <c r="V1482" s="22" t="str">
        <f>IFERROR(VLOOKUP(C1482,Mapping!B:H,6,0),"RBM to inform")</f>
        <v>INDORE ABM</v>
      </c>
      <c r="W1482" s="22" t="str">
        <f>IFERROR(VLOOKUP(C1482,Mapping!B:H,7,0),"RBM to inform")</f>
        <v>MUMBAI SM</v>
      </c>
    </row>
    <row r="1483" spans="1:23">
      <c r="A1483" s="39" t="s">
        <v>6816</v>
      </c>
      <c r="B1483" s="41">
        <v>44709</v>
      </c>
      <c r="C1483" s="39" t="s">
        <v>3645</v>
      </c>
      <c r="D1483" s="39" t="s">
        <v>3504</v>
      </c>
      <c r="E1483" s="39" t="s">
        <v>4188</v>
      </c>
      <c r="F1483" s="39" t="s">
        <v>4189</v>
      </c>
      <c r="G1483" s="39" t="s">
        <v>3741</v>
      </c>
      <c r="H1483" s="39" t="s">
        <v>4190</v>
      </c>
      <c r="I1483" s="39" t="s">
        <v>3742</v>
      </c>
      <c r="J1483" s="42">
        <v>10</v>
      </c>
      <c r="K1483" s="43">
        <v>13049.95</v>
      </c>
      <c r="L1483" s="43">
        <v>14615.95</v>
      </c>
      <c r="M1483" s="43">
        <v>1305</v>
      </c>
      <c r="N1483" s="39" t="s">
        <v>3743</v>
      </c>
      <c r="O1483" s="39" t="s">
        <v>4200</v>
      </c>
      <c r="P1483" s="39" t="s">
        <v>3645</v>
      </c>
      <c r="Q1483" s="37">
        <v>10</v>
      </c>
      <c r="R1483" s="38" t="s">
        <v>4201</v>
      </c>
      <c r="S1483" s="36" t="s">
        <v>3744</v>
      </c>
      <c r="T1483" s="36" t="s">
        <v>4014</v>
      </c>
      <c r="U1483" s="22" t="str">
        <f>IFERROR(VLOOKUP(C1483,Mapping!B:H,5,0),"RBM to inform")</f>
        <v>INDORE</v>
      </c>
      <c r="V1483" s="22" t="str">
        <f>IFERROR(VLOOKUP(C1483,Mapping!B:H,6,0),"RBM to inform")</f>
        <v>INDORE ABM</v>
      </c>
      <c r="W1483" s="22" t="str">
        <f>IFERROR(VLOOKUP(C1483,Mapping!B:H,7,0),"RBM to inform")</f>
        <v>MUMBAI SM</v>
      </c>
    </row>
    <row r="1484" spans="1:23">
      <c r="A1484" s="39" t="s">
        <v>6952</v>
      </c>
      <c r="B1484" s="41">
        <v>44711</v>
      </c>
      <c r="C1484" s="39" t="s">
        <v>2136</v>
      </c>
      <c r="D1484" s="39" t="s">
        <v>1679</v>
      </c>
      <c r="E1484" s="39" t="s">
        <v>4135</v>
      </c>
      <c r="F1484" s="39" t="s">
        <v>4136</v>
      </c>
      <c r="G1484" s="39" t="s">
        <v>3741</v>
      </c>
      <c r="H1484" s="39" t="s">
        <v>4193</v>
      </c>
      <c r="I1484" s="39" t="s">
        <v>3742</v>
      </c>
      <c r="J1484" s="42">
        <v>6</v>
      </c>
      <c r="K1484" s="43">
        <v>1959.37</v>
      </c>
      <c r="L1484" s="43">
        <v>2194.5100000000002</v>
      </c>
      <c r="M1484" s="43">
        <v>326.57</v>
      </c>
      <c r="N1484" s="39" t="s">
        <v>3743</v>
      </c>
      <c r="O1484" s="39" t="s">
        <v>4200</v>
      </c>
      <c r="P1484" s="39" t="s">
        <v>2136</v>
      </c>
      <c r="Q1484" s="37">
        <v>6</v>
      </c>
      <c r="R1484" s="38" t="s">
        <v>4201</v>
      </c>
      <c r="S1484" s="36" t="s">
        <v>3744</v>
      </c>
      <c r="T1484" s="36" t="s">
        <v>4014</v>
      </c>
      <c r="U1484" s="22" t="str">
        <f>IFERROR(VLOOKUP(C1484,Mapping!B:H,5,0),"RBM to inform")</f>
        <v>INDORE</v>
      </c>
      <c r="V1484" s="22" t="str">
        <f>IFERROR(VLOOKUP(C1484,Mapping!B:H,6,0),"RBM to inform")</f>
        <v>INDORE ABM</v>
      </c>
      <c r="W1484" s="22" t="str">
        <f>IFERROR(VLOOKUP(C1484,Mapping!B:H,7,0),"RBM to inform")</f>
        <v>MUMBAI SM</v>
      </c>
    </row>
    <row r="1485" spans="1:23">
      <c r="A1485" s="39" t="s">
        <v>6953</v>
      </c>
      <c r="B1485" s="41">
        <v>44711</v>
      </c>
      <c r="C1485" s="39" t="s">
        <v>2149</v>
      </c>
      <c r="D1485" s="39" t="s">
        <v>947</v>
      </c>
      <c r="E1485" s="39" t="s">
        <v>4197</v>
      </c>
      <c r="F1485" s="39" t="s">
        <v>4198</v>
      </c>
      <c r="G1485" s="39" t="s">
        <v>3741</v>
      </c>
      <c r="H1485" s="39" t="s">
        <v>4199</v>
      </c>
      <c r="I1485" s="39" t="s">
        <v>3742</v>
      </c>
      <c r="J1485" s="42">
        <v>18</v>
      </c>
      <c r="K1485" s="43">
        <v>11745</v>
      </c>
      <c r="L1485" s="43">
        <v>13154.4</v>
      </c>
      <c r="M1485" s="43">
        <v>652.5</v>
      </c>
      <c r="N1485" s="39" t="s">
        <v>3743</v>
      </c>
      <c r="O1485" s="39" t="s">
        <v>4200</v>
      </c>
      <c r="P1485" s="39" t="s">
        <v>2149</v>
      </c>
      <c r="Q1485" s="37">
        <v>18</v>
      </c>
      <c r="R1485" s="38" t="s">
        <v>4201</v>
      </c>
      <c r="S1485" s="36" t="s">
        <v>3744</v>
      </c>
      <c r="T1485" s="36" t="s">
        <v>4014</v>
      </c>
      <c r="U1485" s="22" t="str">
        <f>IFERROR(VLOOKUP(C1485,Mapping!B:H,5,0),"RBM to inform")</f>
        <v>INDORE</v>
      </c>
      <c r="V1485" s="22" t="str">
        <f>IFERROR(VLOOKUP(C1485,Mapping!B:H,6,0),"RBM to inform")</f>
        <v>INDORE ABM</v>
      </c>
      <c r="W1485" s="22" t="str">
        <f>IFERROR(VLOOKUP(C1485,Mapping!B:H,7,0),"RBM to inform")</f>
        <v>MUMBAI SM</v>
      </c>
    </row>
    <row r="1486" spans="1:23">
      <c r="A1486" s="39" t="s">
        <v>6954</v>
      </c>
      <c r="B1486" s="41">
        <v>44711</v>
      </c>
      <c r="C1486" s="39" t="s">
        <v>2151</v>
      </c>
      <c r="D1486" s="39" t="s">
        <v>863</v>
      </c>
      <c r="E1486" s="39" t="s">
        <v>4135</v>
      </c>
      <c r="F1486" s="39" t="s">
        <v>4136</v>
      </c>
      <c r="G1486" s="39" t="s">
        <v>3741</v>
      </c>
      <c r="H1486" s="39" t="s">
        <v>4193</v>
      </c>
      <c r="I1486" s="39" t="s">
        <v>3742</v>
      </c>
      <c r="J1486" s="42">
        <v>5</v>
      </c>
      <c r="K1486" s="43">
        <v>1632.82</v>
      </c>
      <c r="L1486" s="43">
        <v>1828.76</v>
      </c>
      <c r="M1486" s="43">
        <v>326.57</v>
      </c>
      <c r="N1486" s="39" t="s">
        <v>3743</v>
      </c>
      <c r="O1486" s="39" t="s">
        <v>4200</v>
      </c>
      <c r="P1486" s="39" t="s">
        <v>2151</v>
      </c>
      <c r="Q1486" s="37">
        <v>5</v>
      </c>
      <c r="R1486" s="38" t="s">
        <v>4201</v>
      </c>
      <c r="S1486" s="36" t="s">
        <v>3744</v>
      </c>
      <c r="T1486" s="36" t="s">
        <v>4014</v>
      </c>
      <c r="U1486" s="22" t="str">
        <f>IFERROR(VLOOKUP(C1486,Mapping!B:H,5,0),"RBM to inform")</f>
        <v>BHOPAL</v>
      </c>
      <c r="V1486" s="22" t="str">
        <f>IFERROR(VLOOKUP(C1486,Mapping!B:H,6,0),"RBM to inform")</f>
        <v>INDORE ABM</v>
      </c>
      <c r="W1486" s="22" t="str">
        <f>IFERROR(VLOOKUP(C1486,Mapping!B:H,7,0),"RBM to inform")</f>
        <v>MUMBAI SM</v>
      </c>
    </row>
    <row r="1487" spans="1:23">
      <c r="A1487" s="39" t="s">
        <v>4252</v>
      </c>
      <c r="B1487" s="41">
        <v>44684</v>
      </c>
      <c r="C1487" s="39" t="s">
        <v>4009</v>
      </c>
      <c r="D1487" s="39" t="s">
        <v>3785</v>
      </c>
      <c r="E1487" s="39" t="s">
        <v>4197</v>
      </c>
      <c r="F1487" s="39" t="s">
        <v>4198</v>
      </c>
      <c r="G1487" s="39" t="s">
        <v>3741</v>
      </c>
      <c r="H1487" s="39" t="s">
        <v>4199</v>
      </c>
      <c r="I1487" s="39" t="s">
        <v>3742</v>
      </c>
      <c r="J1487" s="42">
        <v>10</v>
      </c>
      <c r="K1487" s="43">
        <v>6525</v>
      </c>
      <c r="L1487" s="43">
        <v>7308</v>
      </c>
      <c r="M1487" s="43">
        <v>652.5</v>
      </c>
      <c r="N1487" s="39" t="s">
        <v>3743</v>
      </c>
      <c r="O1487" s="39" t="s">
        <v>4253</v>
      </c>
      <c r="P1487" s="39" t="s">
        <v>4009</v>
      </c>
      <c r="Q1487" s="37">
        <v>10</v>
      </c>
      <c r="R1487" s="38" t="s">
        <v>1667</v>
      </c>
      <c r="S1487" s="36" t="s">
        <v>3744</v>
      </c>
      <c r="T1487" s="36" t="s">
        <v>4014</v>
      </c>
      <c r="U1487" s="22" t="str">
        <f>IFERROR(VLOOKUP(C1487,Mapping!B:H,5,0),"RBM to inform")</f>
        <v>NAGPUR</v>
      </c>
      <c r="V1487" s="22" t="str">
        <f>IFERROR(VLOOKUP(C1487,Mapping!B:H,6,0),"RBM to inform")</f>
        <v>NAGPUR ABM</v>
      </c>
      <c r="W1487" s="22" t="str">
        <f>IFERROR(VLOOKUP(C1487,Mapping!B:H,7,0),"RBM to inform")</f>
        <v>MUMBAI SM</v>
      </c>
    </row>
    <row r="1488" spans="1:23">
      <c r="A1488" s="39" t="s">
        <v>4254</v>
      </c>
      <c r="B1488" s="41">
        <v>44684</v>
      </c>
      <c r="C1488" s="39" t="s">
        <v>3706</v>
      </c>
      <c r="D1488" s="39" t="s">
        <v>68</v>
      </c>
      <c r="E1488" s="39" t="s">
        <v>4135</v>
      </c>
      <c r="F1488" s="39" t="s">
        <v>4136</v>
      </c>
      <c r="G1488" s="39" t="s">
        <v>3741</v>
      </c>
      <c r="H1488" s="39" t="s">
        <v>4193</v>
      </c>
      <c r="I1488" s="39" t="s">
        <v>3742</v>
      </c>
      <c r="J1488" s="42">
        <v>91</v>
      </c>
      <c r="K1488" s="43">
        <v>29717.81</v>
      </c>
      <c r="L1488" s="43">
        <v>33283.949999999997</v>
      </c>
      <c r="M1488" s="43">
        <v>326.57</v>
      </c>
      <c r="N1488" s="39" t="s">
        <v>3743</v>
      </c>
      <c r="O1488" s="39" t="s">
        <v>4253</v>
      </c>
      <c r="P1488" s="39" t="s">
        <v>3706</v>
      </c>
      <c r="Q1488" s="37">
        <v>91</v>
      </c>
      <c r="R1488" s="38" t="s">
        <v>1667</v>
      </c>
      <c r="S1488" s="36" t="s">
        <v>3744</v>
      </c>
      <c r="T1488" s="36" t="s">
        <v>4014</v>
      </c>
      <c r="U1488" s="22" t="str">
        <f>IFERROR(VLOOKUP(C1488,Mapping!B:H,5,0),"RBM to inform")</f>
        <v>PUNE</v>
      </c>
      <c r="V1488" s="22" t="str">
        <f>IFERROR(VLOOKUP(C1488,Mapping!B:H,6,0),"RBM to inform")</f>
        <v>PUNE ABM</v>
      </c>
      <c r="W1488" s="22" t="str">
        <f>IFERROR(VLOOKUP(C1488,Mapping!B:H,7,0),"RBM to inform")</f>
        <v>MUMBAI SM</v>
      </c>
    </row>
    <row r="1489" spans="1:23">
      <c r="A1489" s="39" t="s">
        <v>4255</v>
      </c>
      <c r="B1489" s="41">
        <v>44684</v>
      </c>
      <c r="C1489" s="39" t="s">
        <v>3109</v>
      </c>
      <c r="D1489" s="39" t="s">
        <v>1027</v>
      </c>
      <c r="E1489" s="39" t="s">
        <v>4188</v>
      </c>
      <c r="F1489" s="39" t="s">
        <v>4189</v>
      </c>
      <c r="G1489" s="39" t="s">
        <v>3741</v>
      </c>
      <c r="H1489" s="39" t="s">
        <v>4190</v>
      </c>
      <c r="I1489" s="39" t="s">
        <v>3742</v>
      </c>
      <c r="J1489" s="42">
        <v>10</v>
      </c>
      <c r="K1489" s="43">
        <v>13049.99</v>
      </c>
      <c r="L1489" s="43">
        <v>14615.99</v>
      </c>
      <c r="M1489" s="43">
        <v>1305</v>
      </c>
      <c r="N1489" s="39" t="s">
        <v>3743</v>
      </c>
      <c r="O1489" s="39" t="s">
        <v>4253</v>
      </c>
      <c r="P1489" s="39" t="s">
        <v>3109</v>
      </c>
      <c r="Q1489" s="37">
        <v>10</v>
      </c>
      <c r="R1489" s="38" t="s">
        <v>1667</v>
      </c>
      <c r="S1489" s="36" t="s">
        <v>3744</v>
      </c>
      <c r="T1489" s="36" t="s">
        <v>4014</v>
      </c>
      <c r="U1489" s="22" t="str">
        <f>IFERROR(VLOOKUP(C1489,Mapping!B:H,5,0),"RBM to inform")</f>
        <v>NAGPUR</v>
      </c>
      <c r="V1489" s="22" t="str">
        <f>IFERROR(VLOOKUP(C1489,Mapping!B:H,6,0),"RBM to inform")</f>
        <v>NAGPUR ABM</v>
      </c>
      <c r="W1489" s="22" t="str">
        <f>IFERROR(VLOOKUP(C1489,Mapping!B:H,7,0),"RBM to inform")</f>
        <v>MUMBAI SM</v>
      </c>
    </row>
    <row r="1490" spans="1:23">
      <c r="A1490" s="39" t="s">
        <v>4256</v>
      </c>
      <c r="B1490" s="41">
        <v>44684</v>
      </c>
      <c r="C1490" s="39" t="s">
        <v>2215</v>
      </c>
      <c r="D1490" s="39" t="s">
        <v>4257</v>
      </c>
      <c r="E1490" s="39" t="s">
        <v>4188</v>
      </c>
      <c r="F1490" s="39" t="s">
        <v>4189</v>
      </c>
      <c r="G1490" s="39" t="s">
        <v>3741</v>
      </c>
      <c r="H1490" s="39" t="s">
        <v>4190</v>
      </c>
      <c r="I1490" s="39" t="s">
        <v>3742</v>
      </c>
      <c r="J1490" s="42">
        <v>30</v>
      </c>
      <c r="K1490" s="43">
        <v>39150</v>
      </c>
      <c r="L1490" s="43">
        <v>43848</v>
      </c>
      <c r="M1490" s="43">
        <v>1305</v>
      </c>
      <c r="N1490" s="39" t="s">
        <v>3743</v>
      </c>
      <c r="O1490" s="39" t="s">
        <v>4253</v>
      </c>
      <c r="P1490" s="39" t="s">
        <v>2215</v>
      </c>
      <c r="Q1490" s="37">
        <v>30</v>
      </c>
      <c r="R1490" s="38" t="s">
        <v>1667</v>
      </c>
      <c r="S1490" s="36" t="s">
        <v>3744</v>
      </c>
      <c r="T1490" s="36" t="s">
        <v>4014</v>
      </c>
      <c r="U1490" s="22" t="str">
        <f>IFERROR(VLOOKUP(C1490,Mapping!B:H,5,0),"RBM to inform")</f>
        <v>NAGPUR</v>
      </c>
      <c r="V1490" s="22" t="str">
        <f>IFERROR(VLOOKUP(C1490,Mapping!B:H,6,0),"RBM to inform")</f>
        <v>NAGPUR ABM</v>
      </c>
      <c r="W1490" s="22" t="str">
        <f>IFERROR(VLOOKUP(C1490,Mapping!B:H,7,0),"RBM to inform")</f>
        <v>MUMBAI SM</v>
      </c>
    </row>
    <row r="1491" spans="1:23">
      <c r="A1491" s="39" t="s">
        <v>4258</v>
      </c>
      <c r="B1491" s="41">
        <v>44684</v>
      </c>
      <c r="C1491" s="39" t="s">
        <v>2229</v>
      </c>
      <c r="D1491" s="39" t="s">
        <v>1513</v>
      </c>
      <c r="E1491" s="39" t="s">
        <v>4135</v>
      </c>
      <c r="F1491" s="39" t="s">
        <v>4136</v>
      </c>
      <c r="G1491" s="39" t="s">
        <v>3741</v>
      </c>
      <c r="H1491" s="39" t="s">
        <v>4193</v>
      </c>
      <c r="I1491" s="39" t="s">
        <v>3742</v>
      </c>
      <c r="J1491" s="42">
        <v>30</v>
      </c>
      <c r="K1491" s="43">
        <v>9797.11</v>
      </c>
      <c r="L1491" s="43">
        <v>10972.77</v>
      </c>
      <c r="M1491" s="43">
        <v>326.57</v>
      </c>
      <c r="N1491" s="39" t="s">
        <v>3743</v>
      </c>
      <c r="O1491" s="39" t="s">
        <v>4253</v>
      </c>
      <c r="P1491" s="39" t="s">
        <v>2229</v>
      </c>
      <c r="Q1491" s="37">
        <v>30</v>
      </c>
      <c r="R1491" s="38" t="s">
        <v>1667</v>
      </c>
      <c r="S1491" s="36" t="s">
        <v>3744</v>
      </c>
      <c r="T1491" s="36" t="s">
        <v>4014</v>
      </c>
      <c r="U1491" s="22" t="str">
        <f>IFERROR(VLOOKUP(C1491,Mapping!B:H,5,0),"RBM to inform")</f>
        <v>PUNE</v>
      </c>
      <c r="V1491" s="22" t="str">
        <f>IFERROR(VLOOKUP(C1491,Mapping!B:H,6,0),"RBM to inform")</f>
        <v>PUNE ABM</v>
      </c>
      <c r="W1491" s="22" t="str">
        <f>IFERROR(VLOOKUP(C1491,Mapping!B:H,7,0),"RBM to inform")</f>
        <v>MUMBAI SM</v>
      </c>
    </row>
    <row r="1492" spans="1:23">
      <c r="A1492" s="39" t="s">
        <v>4258</v>
      </c>
      <c r="B1492" s="41">
        <v>44684</v>
      </c>
      <c r="C1492" s="39" t="s">
        <v>2229</v>
      </c>
      <c r="D1492" s="39" t="s">
        <v>1513</v>
      </c>
      <c r="E1492" s="39" t="s">
        <v>4197</v>
      </c>
      <c r="F1492" s="39" t="s">
        <v>4198</v>
      </c>
      <c r="G1492" s="39" t="s">
        <v>3741</v>
      </c>
      <c r="H1492" s="39" t="s">
        <v>4199</v>
      </c>
      <c r="I1492" s="39" t="s">
        <v>3742</v>
      </c>
      <c r="J1492" s="42">
        <v>60</v>
      </c>
      <c r="K1492" s="43">
        <v>39150.06</v>
      </c>
      <c r="L1492" s="43">
        <v>43848.06</v>
      </c>
      <c r="M1492" s="43">
        <v>652.5</v>
      </c>
      <c r="N1492" s="39" t="s">
        <v>3743</v>
      </c>
      <c r="O1492" s="39" t="s">
        <v>4253</v>
      </c>
      <c r="P1492" s="39" t="s">
        <v>2229</v>
      </c>
      <c r="Q1492" s="37">
        <v>60</v>
      </c>
      <c r="R1492" s="38" t="s">
        <v>1667</v>
      </c>
      <c r="S1492" s="36" t="s">
        <v>3744</v>
      </c>
      <c r="T1492" s="36" t="s">
        <v>4014</v>
      </c>
      <c r="U1492" s="22" t="str">
        <f>IFERROR(VLOOKUP(C1492,Mapping!B:H,5,0),"RBM to inform")</f>
        <v>PUNE</v>
      </c>
      <c r="V1492" s="22" t="str">
        <f>IFERROR(VLOOKUP(C1492,Mapping!B:H,6,0),"RBM to inform")</f>
        <v>PUNE ABM</v>
      </c>
      <c r="W1492" s="22" t="str">
        <f>IFERROR(VLOOKUP(C1492,Mapping!B:H,7,0),"RBM to inform")</f>
        <v>MUMBAI SM</v>
      </c>
    </row>
    <row r="1493" spans="1:23">
      <c r="A1493" s="39" t="s">
        <v>4258</v>
      </c>
      <c r="B1493" s="41">
        <v>44684</v>
      </c>
      <c r="C1493" s="39" t="s">
        <v>2229</v>
      </c>
      <c r="D1493" s="39" t="s">
        <v>1513</v>
      </c>
      <c r="E1493" s="39" t="s">
        <v>4183</v>
      </c>
      <c r="F1493" s="39" t="s">
        <v>4184</v>
      </c>
      <c r="G1493" s="39" t="s">
        <v>3741</v>
      </c>
      <c r="H1493" s="39" t="s">
        <v>4185</v>
      </c>
      <c r="I1493" s="39" t="s">
        <v>3742</v>
      </c>
      <c r="J1493" s="42">
        <v>30</v>
      </c>
      <c r="K1493" s="43">
        <v>39150.06</v>
      </c>
      <c r="L1493" s="43">
        <v>43848.06</v>
      </c>
      <c r="M1493" s="43">
        <v>1305</v>
      </c>
      <c r="N1493" s="39" t="s">
        <v>3743</v>
      </c>
      <c r="O1493" s="39" t="s">
        <v>4253</v>
      </c>
      <c r="P1493" s="39" t="s">
        <v>2229</v>
      </c>
      <c r="Q1493" s="37">
        <v>30</v>
      </c>
      <c r="R1493" s="38" t="s">
        <v>1667</v>
      </c>
      <c r="S1493" s="36" t="s">
        <v>3744</v>
      </c>
      <c r="T1493" s="36" t="s">
        <v>4014</v>
      </c>
      <c r="U1493" s="22" t="str">
        <f>IFERROR(VLOOKUP(C1493,Mapping!B:H,5,0),"RBM to inform")</f>
        <v>PUNE</v>
      </c>
      <c r="V1493" s="22" t="str">
        <f>IFERROR(VLOOKUP(C1493,Mapping!B:H,6,0),"RBM to inform")</f>
        <v>PUNE ABM</v>
      </c>
      <c r="W1493" s="22" t="str">
        <f>IFERROR(VLOOKUP(C1493,Mapping!B:H,7,0),"RBM to inform")</f>
        <v>MUMBAI SM</v>
      </c>
    </row>
    <row r="1494" spans="1:23">
      <c r="A1494" s="39" t="s">
        <v>4258</v>
      </c>
      <c r="B1494" s="41">
        <v>44684</v>
      </c>
      <c r="C1494" s="39" t="s">
        <v>2229</v>
      </c>
      <c r="D1494" s="39" t="s">
        <v>1513</v>
      </c>
      <c r="E1494" s="39" t="s">
        <v>4188</v>
      </c>
      <c r="F1494" s="39" t="s">
        <v>4189</v>
      </c>
      <c r="G1494" s="39" t="s">
        <v>3741</v>
      </c>
      <c r="H1494" s="39" t="s">
        <v>4190</v>
      </c>
      <c r="I1494" s="39" t="s">
        <v>3742</v>
      </c>
      <c r="J1494" s="42">
        <v>30</v>
      </c>
      <c r="K1494" s="43">
        <v>39150.050000000003</v>
      </c>
      <c r="L1494" s="43">
        <v>43848.05</v>
      </c>
      <c r="M1494" s="43">
        <v>1305</v>
      </c>
      <c r="N1494" s="39" t="s">
        <v>3743</v>
      </c>
      <c r="O1494" s="39" t="s">
        <v>4253</v>
      </c>
      <c r="P1494" s="39" t="s">
        <v>2229</v>
      </c>
      <c r="Q1494" s="37">
        <v>30</v>
      </c>
      <c r="R1494" s="38" t="s">
        <v>1667</v>
      </c>
      <c r="S1494" s="36" t="s">
        <v>3744</v>
      </c>
      <c r="T1494" s="36" t="s">
        <v>4014</v>
      </c>
      <c r="U1494" s="22" t="str">
        <f>IFERROR(VLOOKUP(C1494,Mapping!B:H,5,0),"RBM to inform")</f>
        <v>PUNE</v>
      </c>
      <c r="V1494" s="22" t="str">
        <f>IFERROR(VLOOKUP(C1494,Mapping!B:H,6,0),"RBM to inform")</f>
        <v>PUNE ABM</v>
      </c>
      <c r="W1494" s="22" t="str">
        <f>IFERROR(VLOOKUP(C1494,Mapping!B:H,7,0),"RBM to inform")</f>
        <v>MUMBAI SM</v>
      </c>
    </row>
    <row r="1495" spans="1:23">
      <c r="A1495" s="39" t="s">
        <v>4259</v>
      </c>
      <c r="B1495" s="41">
        <v>44684</v>
      </c>
      <c r="C1495" s="39" t="s">
        <v>2205</v>
      </c>
      <c r="D1495" s="39" t="s">
        <v>376</v>
      </c>
      <c r="E1495" s="39" t="s">
        <v>4183</v>
      </c>
      <c r="F1495" s="39" t="s">
        <v>4184</v>
      </c>
      <c r="G1495" s="39" t="s">
        <v>3741</v>
      </c>
      <c r="H1495" s="39" t="s">
        <v>4185</v>
      </c>
      <c r="I1495" s="39" t="s">
        <v>3742</v>
      </c>
      <c r="J1495" s="42">
        <v>5</v>
      </c>
      <c r="K1495" s="43">
        <v>6525.02</v>
      </c>
      <c r="L1495" s="43">
        <v>7308.02</v>
      </c>
      <c r="M1495" s="43">
        <v>1305</v>
      </c>
      <c r="N1495" s="39" t="s">
        <v>3743</v>
      </c>
      <c r="O1495" s="39" t="s">
        <v>4253</v>
      </c>
      <c r="P1495" s="39" t="s">
        <v>2205</v>
      </c>
      <c r="Q1495" s="37">
        <v>5</v>
      </c>
      <c r="R1495" s="38" t="s">
        <v>1667</v>
      </c>
      <c r="S1495" s="36" t="s">
        <v>3744</v>
      </c>
      <c r="T1495" s="36" t="s">
        <v>4014</v>
      </c>
      <c r="U1495" s="22" t="str">
        <f>IFERROR(VLOOKUP(C1495,Mapping!B:H,5,0),"RBM to inform")</f>
        <v>KOLHAPUR</v>
      </c>
      <c r="V1495" s="22" t="str">
        <f>IFERROR(VLOOKUP(C1495,Mapping!B:H,6,0),"RBM to inform")</f>
        <v>PUNE ABM</v>
      </c>
      <c r="W1495" s="22" t="str">
        <f>IFERROR(VLOOKUP(C1495,Mapping!B:H,7,0),"RBM to inform")</f>
        <v>MUMBAI SM</v>
      </c>
    </row>
    <row r="1496" spans="1:23">
      <c r="A1496" s="39" t="s">
        <v>4259</v>
      </c>
      <c r="B1496" s="41">
        <v>44684</v>
      </c>
      <c r="C1496" s="39" t="s">
        <v>2205</v>
      </c>
      <c r="D1496" s="39" t="s">
        <v>376</v>
      </c>
      <c r="E1496" s="39" t="s">
        <v>4188</v>
      </c>
      <c r="F1496" s="39" t="s">
        <v>4189</v>
      </c>
      <c r="G1496" s="39" t="s">
        <v>3741</v>
      </c>
      <c r="H1496" s="39" t="s">
        <v>4190</v>
      </c>
      <c r="I1496" s="39" t="s">
        <v>3742</v>
      </c>
      <c r="J1496" s="42">
        <v>2</v>
      </c>
      <c r="K1496" s="43">
        <v>2610.0100000000002</v>
      </c>
      <c r="L1496" s="43">
        <v>2923.21</v>
      </c>
      <c r="M1496" s="43">
        <v>1305</v>
      </c>
      <c r="N1496" s="39" t="s">
        <v>3743</v>
      </c>
      <c r="O1496" s="39" t="s">
        <v>4253</v>
      </c>
      <c r="P1496" s="39" t="s">
        <v>2205</v>
      </c>
      <c r="Q1496" s="37">
        <v>2</v>
      </c>
      <c r="R1496" s="38" t="s">
        <v>1667</v>
      </c>
      <c r="S1496" s="36" t="s">
        <v>3744</v>
      </c>
      <c r="T1496" s="36" t="s">
        <v>4014</v>
      </c>
      <c r="U1496" s="22" t="str">
        <f>IFERROR(VLOOKUP(C1496,Mapping!B:H,5,0),"RBM to inform")</f>
        <v>KOLHAPUR</v>
      </c>
      <c r="V1496" s="22" t="str">
        <f>IFERROR(VLOOKUP(C1496,Mapping!B:H,6,0),"RBM to inform")</f>
        <v>PUNE ABM</v>
      </c>
      <c r="W1496" s="22" t="str">
        <f>IFERROR(VLOOKUP(C1496,Mapping!B:H,7,0),"RBM to inform")</f>
        <v>MUMBAI SM</v>
      </c>
    </row>
    <row r="1497" spans="1:23">
      <c r="A1497" s="39" t="s">
        <v>4421</v>
      </c>
      <c r="B1497" s="41">
        <v>44685</v>
      </c>
      <c r="C1497" s="39" t="s">
        <v>3686</v>
      </c>
      <c r="D1497" s="39" t="s">
        <v>3687</v>
      </c>
      <c r="E1497" s="39" t="s">
        <v>4183</v>
      </c>
      <c r="F1497" s="39" t="s">
        <v>4184</v>
      </c>
      <c r="G1497" s="39" t="s">
        <v>3741</v>
      </c>
      <c r="H1497" s="39" t="s">
        <v>4185</v>
      </c>
      <c r="I1497" s="39" t="s">
        <v>3742</v>
      </c>
      <c r="J1497" s="42">
        <v>12</v>
      </c>
      <c r="K1497" s="43">
        <v>15660</v>
      </c>
      <c r="L1497" s="43">
        <v>17539.2</v>
      </c>
      <c r="M1497" s="43">
        <v>1305</v>
      </c>
      <c r="N1497" s="39" t="s">
        <v>3743</v>
      </c>
      <c r="O1497" s="39" t="s">
        <v>4253</v>
      </c>
      <c r="P1497" s="39" t="s">
        <v>3686</v>
      </c>
      <c r="Q1497" s="37">
        <v>12</v>
      </c>
      <c r="R1497" s="38" t="s">
        <v>1667</v>
      </c>
      <c r="S1497" s="36" t="s">
        <v>3744</v>
      </c>
      <c r="T1497" s="36" t="s">
        <v>4014</v>
      </c>
      <c r="U1497" s="22" t="str">
        <f>IFERROR(VLOOKUP(C1497,Mapping!B:H,5,0),"RBM to inform")</f>
        <v>NAGPUR</v>
      </c>
      <c r="V1497" s="22" t="str">
        <f>IFERROR(VLOOKUP(C1497,Mapping!B:H,6,0),"RBM to inform")</f>
        <v>NAGPUR ABM</v>
      </c>
      <c r="W1497" s="22" t="str">
        <f>IFERROR(VLOOKUP(C1497,Mapping!B:H,7,0),"RBM to inform")</f>
        <v>MUMBAI SM</v>
      </c>
    </row>
    <row r="1498" spans="1:23">
      <c r="A1498" s="39" t="s">
        <v>4421</v>
      </c>
      <c r="B1498" s="41">
        <v>44685</v>
      </c>
      <c r="C1498" s="39" t="s">
        <v>3686</v>
      </c>
      <c r="D1498" s="39" t="s">
        <v>3687</v>
      </c>
      <c r="E1498" s="39" t="s">
        <v>4188</v>
      </c>
      <c r="F1498" s="39" t="s">
        <v>4189</v>
      </c>
      <c r="G1498" s="39" t="s">
        <v>3741</v>
      </c>
      <c r="H1498" s="39" t="s">
        <v>4190</v>
      </c>
      <c r="I1498" s="39" t="s">
        <v>3742</v>
      </c>
      <c r="J1498" s="42">
        <v>10</v>
      </c>
      <c r="K1498" s="43">
        <v>13050</v>
      </c>
      <c r="L1498" s="43">
        <v>14616</v>
      </c>
      <c r="M1498" s="43">
        <v>1305</v>
      </c>
      <c r="N1498" s="39" t="s">
        <v>3743</v>
      </c>
      <c r="O1498" s="39" t="s">
        <v>4253</v>
      </c>
      <c r="P1498" s="39" t="s">
        <v>3686</v>
      </c>
      <c r="Q1498" s="37">
        <v>10</v>
      </c>
      <c r="R1498" s="38" t="s">
        <v>1667</v>
      </c>
      <c r="S1498" s="36" t="s">
        <v>3744</v>
      </c>
      <c r="T1498" s="36" t="s">
        <v>4014</v>
      </c>
      <c r="U1498" s="22" t="str">
        <f>IFERROR(VLOOKUP(C1498,Mapping!B:H,5,0),"RBM to inform")</f>
        <v>NAGPUR</v>
      </c>
      <c r="V1498" s="22" t="str">
        <f>IFERROR(VLOOKUP(C1498,Mapping!B:H,6,0),"RBM to inform")</f>
        <v>NAGPUR ABM</v>
      </c>
      <c r="W1498" s="22" t="str">
        <f>IFERROR(VLOOKUP(C1498,Mapping!B:H,7,0),"RBM to inform")</f>
        <v>MUMBAI SM</v>
      </c>
    </row>
    <row r="1499" spans="1:23">
      <c r="A1499" s="39" t="s">
        <v>4422</v>
      </c>
      <c r="B1499" s="41">
        <v>44685</v>
      </c>
      <c r="C1499" s="39" t="s">
        <v>3119</v>
      </c>
      <c r="D1499" s="39" t="s">
        <v>4423</v>
      </c>
      <c r="E1499" s="39" t="s">
        <v>4188</v>
      </c>
      <c r="F1499" s="39" t="s">
        <v>4189</v>
      </c>
      <c r="G1499" s="39" t="s">
        <v>3741</v>
      </c>
      <c r="H1499" s="39" t="s">
        <v>4190</v>
      </c>
      <c r="I1499" s="39" t="s">
        <v>3742</v>
      </c>
      <c r="J1499" s="42">
        <v>30</v>
      </c>
      <c r="K1499" s="43">
        <v>39150</v>
      </c>
      <c r="L1499" s="43">
        <v>43848</v>
      </c>
      <c r="M1499" s="43">
        <v>1305</v>
      </c>
      <c r="N1499" s="39" t="s">
        <v>3743</v>
      </c>
      <c r="O1499" s="39" t="s">
        <v>4253</v>
      </c>
      <c r="P1499" s="39" t="s">
        <v>3119</v>
      </c>
      <c r="Q1499" s="37">
        <v>30</v>
      </c>
      <c r="R1499" s="38" t="s">
        <v>1667</v>
      </c>
      <c r="S1499" s="36" t="s">
        <v>3744</v>
      </c>
      <c r="T1499" s="36" t="s">
        <v>4014</v>
      </c>
      <c r="U1499" s="22" t="str">
        <f>IFERROR(VLOOKUP(C1499,Mapping!B:H,5,0),"RBM to inform")</f>
        <v>NAGPUR</v>
      </c>
      <c r="V1499" s="22" t="str">
        <f>IFERROR(VLOOKUP(C1499,Mapping!B:H,6,0),"RBM to inform")</f>
        <v>NAGPUR ABM</v>
      </c>
      <c r="W1499" s="22" t="str">
        <f>IFERROR(VLOOKUP(C1499,Mapping!B:H,7,0),"RBM to inform")</f>
        <v>MUMBAI SM</v>
      </c>
    </row>
    <row r="1500" spans="1:23">
      <c r="A1500" s="39" t="s">
        <v>4424</v>
      </c>
      <c r="B1500" s="41">
        <v>44685</v>
      </c>
      <c r="C1500" s="39" t="s">
        <v>2202</v>
      </c>
      <c r="D1500" s="39" t="s">
        <v>847</v>
      </c>
      <c r="E1500" s="39" t="s">
        <v>4188</v>
      </c>
      <c r="F1500" s="39" t="s">
        <v>4189</v>
      </c>
      <c r="G1500" s="39" t="s">
        <v>3741</v>
      </c>
      <c r="H1500" s="39" t="s">
        <v>4190</v>
      </c>
      <c r="I1500" s="39" t="s">
        <v>3742</v>
      </c>
      <c r="J1500" s="42">
        <v>50</v>
      </c>
      <c r="K1500" s="43">
        <v>65250</v>
      </c>
      <c r="L1500" s="43">
        <v>73080</v>
      </c>
      <c r="M1500" s="43">
        <v>1305</v>
      </c>
      <c r="N1500" s="39" t="s">
        <v>3743</v>
      </c>
      <c r="O1500" s="39" t="s">
        <v>4253</v>
      </c>
      <c r="P1500" s="39" t="s">
        <v>2202</v>
      </c>
      <c r="Q1500" s="37">
        <v>50</v>
      </c>
      <c r="R1500" s="38" t="s">
        <v>1667</v>
      </c>
      <c r="S1500" s="36" t="s">
        <v>3744</v>
      </c>
      <c r="T1500" s="36" t="s">
        <v>4014</v>
      </c>
      <c r="U1500" s="22" t="str">
        <f>IFERROR(VLOOKUP(C1500,Mapping!B:H,5,0),"RBM to inform")</f>
        <v>NAGPUR</v>
      </c>
      <c r="V1500" s="22" t="str">
        <f>IFERROR(VLOOKUP(C1500,Mapping!B:H,6,0),"RBM to inform")</f>
        <v>NAGPUR ABM</v>
      </c>
      <c r="W1500" s="22" t="str">
        <f>IFERROR(VLOOKUP(C1500,Mapping!B:H,7,0),"RBM to inform")</f>
        <v>MUMBAI SM</v>
      </c>
    </row>
    <row r="1501" spans="1:23">
      <c r="A1501" s="39" t="s">
        <v>4526</v>
      </c>
      <c r="B1501" s="41">
        <v>44686</v>
      </c>
      <c r="C1501" s="39" t="s">
        <v>2221</v>
      </c>
      <c r="D1501" s="39" t="s">
        <v>1051</v>
      </c>
      <c r="E1501" s="39" t="s">
        <v>4135</v>
      </c>
      <c r="F1501" s="39" t="s">
        <v>4136</v>
      </c>
      <c r="G1501" s="39" t="s">
        <v>3741</v>
      </c>
      <c r="H1501" s="39" t="s">
        <v>4193</v>
      </c>
      <c r="I1501" s="39" t="s">
        <v>3742</v>
      </c>
      <c r="J1501" s="42">
        <v>20</v>
      </c>
      <c r="K1501" s="43">
        <v>6531.42</v>
      </c>
      <c r="L1501" s="43">
        <v>7315.18</v>
      </c>
      <c r="M1501" s="43">
        <v>326.57</v>
      </c>
      <c r="N1501" s="39" t="s">
        <v>3743</v>
      </c>
      <c r="O1501" s="39" t="s">
        <v>4253</v>
      </c>
      <c r="P1501" s="39" t="s">
        <v>2221</v>
      </c>
      <c r="Q1501" s="37">
        <v>20</v>
      </c>
      <c r="R1501" s="38" t="s">
        <v>1667</v>
      </c>
      <c r="S1501" s="36" t="s">
        <v>3744</v>
      </c>
      <c r="T1501" s="36" t="s">
        <v>4014</v>
      </c>
      <c r="U1501" s="22" t="str">
        <f>IFERROR(VLOOKUP(C1501,Mapping!B:H,5,0),"RBM to inform")</f>
        <v>NASHIK</v>
      </c>
      <c r="V1501" s="22" t="str">
        <f>IFERROR(VLOOKUP(C1501,Mapping!B:H,6,0),"RBM to inform")</f>
        <v>NAGPUR ABM</v>
      </c>
      <c r="W1501" s="22" t="str">
        <f>IFERROR(VLOOKUP(C1501,Mapping!B:H,7,0),"RBM to inform")</f>
        <v>MUMBAI SM</v>
      </c>
    </row>
    <row r="1502" spans="1:23">
      <c r="A1502" s="39" t="s">
        <v>4527</v>
      </c>
      <c r="B1502" s="41">
        <v>44686</v>
      </c>
      <c r="C1502" s="39" t="s">
        <v>2261</v>
      </c>
      <c r="D1502" s="39" t="s">
        <v>1684</v>
      </c>
      <c r="E1502" s="39" t="s">
        <v>4188</v>
      </c>
      <c r="F1502" s="39" t="s">
        <v>4189</v>
      </c>
      <c r="G1502" s="39" t="s">
        <v>3741</v>
      </c>
      <c r="H1502" s="39" t="s">
        <v>4190</v>
      </c>
      <c r="I1502" s="39" t="s">
        <v>3742</v>
      </c>
      <c r="J1502" s="42">
        <v>5</v>
      </c>
      <c r="K1502" s="43">
        <v>6525</v>
      </c>
      <c r="L1502" s="43">
        <v>7308</v>
      </c>
      <c r="M1502" s="43">
        <v>1305</v>
      </c>
      <c r="N1502" s="39" t="s">
        <v>3743</v>
      </c>
      <c r="O1502" s="39" t="s">
        <v>4253</v>
      </c>
      <c r="P1502" s="39" t="s">
        <v>2261</v>
      </c>
      <c r="Q1502" s="37">
        <v>5</v>
      </c>
      <c r="R1502" s="38" t="s">
        <v>1667</v>
      </c>
      <c r="S1502" s="36" t="s">
        <v>3744</v>
      </c>
      <c r="T1502" s="36" t="s">
        <v>4014</v>
      </c>
      <c r="U1502" s="22" t="str">
        <f>IFERROR(VLOOKUP(C1502,Mapping!B:H,5,0),"RBM to inform")</f>
        <v>NAGPUR</v>
      </c>
      <c r="V1502" s="22" t="str">
        <f>IFERROR(VLOOKUP(C1502,Mapping!B:H,6,0),"RBM to inform")</f>
        <v>NAGPUR ABM</v>
      </c>
      <c r="W1502" s="22" t="str">
        <f>IFERROR(VLOOKUP(C1502,Mapping!B:H,7,0),"RBM to inform")</f>
        <v>MUMBAI SM</v>
      </c>
    </row>
    <row r="1503" spans="1:23">
      <c r="A1503" s="39" t="s">
        <v>4637</v>
      </c>
      <c r="B1503" s="41">
        <v>44687</v>
      </c>
      <c r="C1503" s="39" t="s">
        <v>3045</v>
      </c>
      <c r="D1503" s="39" t="s">
        <v>822</v>
      </c>
      <c r="E1503" s="39" t="s">
        <v>4135</v>
      </c>
      <c r="F1503" s="39" t="s">
        <v>4136</v>
      </c>
      <c r="G1503" s="39" t="s">
        <v>3741</v>
      </c>
      <c r="H1503" s="39" t="s">
        <v>4193</v>
      </c>
      <c r="I1503" s="39" t="s">
        <v>3742</v>
      </c>
      <c r="J1503" s="42">
        <v>5</v>
      </c>
      <c r="K1503" s="43">
        <v>1632.84</v>
      </c>
      <c r="L1503" s="43">
        <v>1828.78</v>
      </c>
      <c r="M1503" s="43">
        <v>326.57</v>
      </c>
      <c r="N1503" s="39" t="s">
        <v>3743</v>
      </c>
      <c r="O1503" s="39" t="s">
        <v>4253</v>
      </c>
      <c r="P1503" s="39" t="s">
        <v>3045</v>
      </c>
      <c r="Q1503" s="37">
        <v>5</v>
      </c>
      <c r="R1503" s="38" t="s">
        <v>1667</v>
      </c>
      <c r="S1503" s="36" t="s">
        <v>3744</v>
      </c>
      <c r="T1503" s="36" t="s">
        <v>4014</v>
      </c>
      <c r="U1503" s="22" t="str">
        <f>IFERROR(VLOOKUP(C1503,Mapping!B:H,5,0),"RBM to inform")</f>
        <v>NASHIK</v>
      </c>
      <c r="V1503" s="22" t="str">
        <f>IFERROR(VLOOKUP(C1503,Mapping!B:H,6,0),"RBM to inform")</f>
        <v>NAGPUR ABM</v>
      </c>
      <c r="W1503" s="22" t="str">
        <f>IFERROR(VLOOKUP(C1503,Mapping!B:H,7,0),"RBM to inform")</f>
        <v>MUMBAI SM</v>
      </c>
    </row>
    <row r="1504" spans="1:23">
      <c r="A1504" s="39" t="s">
        <v>4637</v>
      </c>
      <c r="B1504" s="41">
        <v>44687</v>
      </c>
      <c r="C1504" s="39" t="s">
        <v>3045</v>
      </c>
      <c r="D1504" s="39" t="s">
        <v>822</v>
      </c>
      <c r="E1504" s="39" t="s">
        <v>4197</v>
      </c>
      <c r="F1504" s="39" t="s">
        <v>4198</v>
      </c>
      <c r="G1504" s="39" t="s">
        <v>3741</v>
      </c>
      <c r="H1504" s="39" t="s">
        <v>4199</v>
      </c>
      <c r="I1504" s="39" t="s">
        <v>3742</v>
      </c>
      <c r="J1504" s="42">
        <v>5</v>
      </c>
      <c r="K1504" s="43">
        <v>3262.49</v>
      </c>
      <c r="L1504" s="43">
        <v>3653.99</v>
      </c>
      <c r="M1504" s="43">
        <v>652.5</v>
      </c>
      <c r="N1504" s="39" t="s">
        <v>3743</v>
      </c>
      <c r="O1504" s="39" t="s">
        <v>4253</v>
      </c>
      <c r="P1504" s="39" t="s">
        <v>3045</v>
      </c>
      <c r="Q1504" s="37">
        <v>5</v>
      </c>
      <c r="R1504" s="38" t="s">
        <v>1667</v>
      </c>
      <c r="S1504" s="36" t="s">
        <v>3744</v>
      </c>
      <c r="T1504" s="36" t="s">
        <v>4014</v>
      </c>
      <c r="U1504" s="22" t="str">
        <f>IFERROR(VLOOKUP(C1504,Mapping!B:H,5,0),"RBM to inform")</f>
        <v>NASHIK</v>
      </c>
      <c r="V1504" s="22" t="str">
        <f>IFERROR(VLOOKUP(C1504,Mapping!B:H,6,0),"RBM to inform")</f>
        <v>NAGPUR ABM</v>
      </c>
      <c r="W1504" s="22" t="str">
        <f>IFERROR(VLOOKUP(C1504,Mapping!B:H,7,0),"RBM to inform")</f>
        <v>MUMBAI SM</v>
      </c>
    </row>
    <row r="1505" spans="1:23">
      <c r="A1505" s="39" t="s">
        <v>4638</v>
      </c>
      <c r="B1505" s="41">
        <v>44687</v>
      </c>
      <c r="C1505" s="39" t="s">
        <v>2227</v>
      </c>
      <c r="D1505" s="39" t="s">
        <v>959</v>
      </c>
      <c r="E1505" s="39" t="s">
        <v>4135</v>
      </c>
      <c r="F1505" s="39" t="s">
        <v>4136</v>
      </c>
      <c r="G1505" s="39" t="s">
        <v>3741</v>
      </c>
      <c r="H1505" s="39" t="s">
        <v>4193</v>
      </c>
      <c r="I1505" s="39" t="s">
        <v>3742</v>
      </c>
      <c r="J1505" s="42">
        <v>20</v>
      </c>
      <c r="K1505" s="43">
        <v>6531.39</v>
      </c>
      <c r="L1505" s="43">
        <v>7315.15</v>
      </c>
      <c r="M1505" s="43">
        <v>326.57</v>
      </c>
      <c r="N1505" s="39" t="s">
        <v>3743</v>
      </c>
      <c r="O1505" s="39" t="s">
        <v>4253</v>
      </c>
      <c r="P1505" s="39" t="s">
        <v>2227</v>
      </c>
      <c r="Q1505" s="37">
        <v>20</v>
      </c>
      <c r="R1505" s="38" t="s">
        <v>1667</v>
      </c>
      <c r="S1505" s="36" t="s">
        <v>3744</v>
      </c>
      <c r="T1505" s="36" t="s">
        <v>4014</v>
      </c>
      <c r="U1505" s="22" t="str">
        <f>IFERROR(VLOOKUP(C1505,Mapping!B:H,5,0),"RBM to inform")</f>
        <v>PUNE</v>
      </c>
      <c r="V1505" s="22" t="str">
        <f>IFERROR(VLOOKUP(C1505,Mapping!B:H,6,0),"RBM to inform")</f>
        <v>PUNE ABM</v>
      </c>
      <c r="W1505" s="22" t="str">
        <f>IFERROR(VLOOKUP(C1505,Mapping!B:H,7,0),"RBM to inform")</f>
        <v>MUMBAI SM</v>
      </c>
    </row>
    <row r="1506" spans="1:23">
      <c r="A1506" s="39" t="s">
        <v>4638</v>
      </c>
      <c r="B1506" s="41">
        <v>44687</v>
      </c>
      <c r="C1506" s="39" t="s">
        <v>2227</v>
      </c>
      <c r="D1506" s="39" t="s">
        <v>959</v>
      </c>
      <c r="E1506" s="39" t="s">
        <v>4197</v>
      </c>
      <c r="F1506" s="39" t="s">
        <v>4198</v>
      </c>
      <c r="G1506" s="39" t="s">
        <v>3741</v>
      </c>
      <c r="H1506" s="39" t="s">
        <v>4199</v>
      </c>
      <c r="I1506" s="39" t="s">
        <v>3742</v>
      </c>
      <c r="J1506" s="42">
        <v>72</v>
      </c>
      <c r="K1506" s="43">
        <v>46979.91</v>
      </c>
      <c r="L1506" s="43">
        <v>52617.51</v>
      </c>
      <c r="M1506" s="43">
        <v>652.5</v>
      </c>
      <c r="N1506" s="39" t="s">
        <v>3743</v>
      </c>
      <c r="O1506" s="39" t="s">
        <v>4253</v>
      </c>
      <c r="P1506" s="39" t="s">
        <v>2227</v>
      </c>
      <c r="Q1506" s="37">
        <v>72</v>
      </c>
      <c r="R1506" s="38" t="s">
        <v>1667</v>
      </c>
      <c r="S1506" s="36" t="s">
        <v>3744</v>
      </c>
      <c r="T1506" s="36" t="s">
        <v>4014</v>
      </c>
      <c r="U1506" s="22" t="str">
        <f>IFERROR(VLOOKUP(C1506,Mapping!B:H,5,0),"RBM to inform")</f>
        <v>PUNE</v>
      </c>
      <c r="V1506" s="22" t="str">
        <f>IFERROR(VLOOKUP(C1506,Mapping!B:H,6,0),"RBM to inform")</f>
        <v>PUNE ABM</v>
      </c>
      <c r="W1506" s="22" t="str">
        <f>IFERROR(VLOOKUP(C1506,Mapping!B:H,7,0),"RBM to inform")</f>
        <v>MUMBAI SM</v>
      </c>
    </row>
    <row r="1507" spans="1:23">
      <c r="A1507" s="39" t="s">
        <v>4638</v>
      </c>
      <c r="B1507" s="41">
        <v>44687</v>
      </c>
      <c r="C1507" s="39" t="s">
        <v>2227</v>
      </c>
      <c r="D1507" s="39" t="s">
        <v>959</v>
      </c>
      <c r="E1507" s="39" t="s">
        <v>4183</v>
      </c>
      <c r="F1507" s="39" t="s">
        <v>4184</v>
      </c>
      <c r="G1507" s="39" t="s">
        <v>3741</v>
      </c>
      <c r="H1507" s="39" t="s">
        <v>4185</v>
      </c>
      <c r="I1507" s="39" t="s">
        <v>3742</v>
      </c>
      <c r="J1507" s="42">
        <v>5</v>
      </c>
      <c r="K1507" s="43">
        <v>6524.99</v>
      </c>
      <c r="L1507" s="43">
        <v>7307.99</v>
      </c>
      <c r="M1507" s="43">
        <v>1305</v>
      </c>
      <c r="N1507" s="39" t="s">
        <v>3743</v>
      </c>
      <c r="O1507" s="39" t="s">
        <v>4253</v>
      </c>
      <c r="P1507" s="39" t="s">
        <v>2227</v>
      </c>
      <c r="Q1507" s="37">
        <v>5</v>
      </c>
      <c r="R1507" s="38" t="s">
        <v>1667</v>
      </c>
      <c r="S1507" s="36" t="s">
        <v>3744</v>
      </c>
      <c r="T1507" s="36" t="s">
        <v>4014</v>
      </c>
      <c r="U1507" s="22" t="str">
        <f>IFERROR(VLOOKUP(C1507,Mapping!B:H,5,0),"RBM to inform")</f>
        <v>PUNE</v>
      </c>
      <c r="V1507" s="22" t="str">
        <f>IFERROR(VLOOKUP(C1507,Mapping!B:H,6,0),"RBM to inform")</f>
        <v>PUNE ABM</v>
      </c>
      <c r="W1507" s="22" t="str">
        <f>IFERROR(VLOOKUP(C1507,Mapping!B:H,7,0),"RBM to inform")</f>
        <v>MUMBAI SM</v>
      </c>
    </row>
    <row r="1508" spans="1:23">
      <c r="A1508" s="39" t="s">
        <v>4638</v>
      </c>
      <c r="B1508" s="41">
        <v>44687</v>
      </c>
      <c r="C1508" s="39" t="s">
        <v>2227</v>
      </c>
      <c r="D1508" s="39" t="s">
        <v>959</v>
      </c>
      <c r="E1508" s="39" t="s">
        <v>4188</v>
      </c>
      <c r="F1508" s="39" t="s">
        <v>4189</v>
      </c>
      <c r="G1508" s="39" t="s">
        <v>3741</v>
      </c>
      <c r="H1508" s="39" t="s">
        <v>4190</v>
      </c>
      <c r="I1508" s="39" t="s">
        <v>3742</v>
      </c>
      <c r="J1508" s="42">
        <v>10</v>
      </c>
      <c r="K1508" s="43">
        <v>13049.98</v>
      </c>
      <c r="L1508" s="43">
        <v>14615.98</v>
      </c>
      <c r="M1508" s="43">
        <v>1305</v>
      </c>
      <c r="N1508" s="39" t="s">
        <v>3743</v>
      </c>
      <c r="O1508" s="39" t="s">
        <v>4253</v>
      </c>
      <c r="P1508" s="39" t="s">
        <v>2227</v>
      </c>
      <c r="Q1508" s="37">
        <v>10</v>
      </c>
      <c r="R1508" s="38" t="s">
        <v>1667</v>
      </c>
      <c r="S1508" s="36" t="s">
        <v>3744</v>
      </c>
      <c r="T1508" s="36" t="s">
        <v>4014</v>
      </c>
      <c r="U1508" s="22" t="str">
        <f>IFERROR(VLOOKUP(C1508,Mapping!B:H,5,0),"RBM to inform")</f>
        <v>PUNE</v>
      </c>
      <c r="V1508" s="22" t="str">
        <f>IFERROR(VLOOKUP(C1508,Mapping!B:H,6,0),"RBM to inform")</f>
        <v>PUNE ABM</v>
      </c>
      <c r="W1508" s="22" t="str">
        <f>IFERROR(VLOOKUP(C1508,Mapping!B:H,7,0),"RBM to inform")</f>
        <v>MUMBAI SM</v>
      </c>
    </row>
    <row r="1509" spans="1:23">
      <c r="A1509" s="39" t="s">
        <v>4639</v>
      </c>
      <c r="B1509" s="41">
        <v>44687</v>
      </c>
      <c r="C1509" s="39" t="s">
        <v>3712</v>
      </c>
      <c r="D1509" s="39" t="s">
        <v>3713</v>
      </c>
      <c r="E1509" s="39" t="s">
        <v>4197</v>
      </c>
      <c r="F1509" s="39" t="s">
        <v>4198</v>
      </c>
      <c r="G1509" s="39" t="s">
        <v>3741</v>
      </c>
      <c r="H1509" s="39" t="s">
        <v>4199</v>
      </c>
      <c r="I1509" s="39" t="s">
        <v>3742</v>
      </c>
      <c r="J1509" s="42">
        <v>8</v>
      </c>
      <c r="K1509" s="43">
        <v>5219.6000000000004</v>
      </c>
      <c r="L1509" s="43">
        <v>5846</v>
      </c>
      <c r="M1509" s="43">
        <v>652.5</v>
      </c>
      <c r="N1509" s="39" t="s">
        <v>3743</v>
      </c>
      <c r="O1509" s="39" t="s">
        <v>4253</v>
      </c>
      <c r="P1509" s="39" t="s">
        <v>3712</v>
      </c>
      <c r="Q1509" s="37">
        <v>8</v>
      </c>
      <c r="R1509" s="38" t="s">
        <v>1667</v>
      </c>
      <c r="S1509" s="36" t="s">
        <v>3744</v>
      </c>
      <c r="T1509" s="36" t="s">
        <v>4014</v>
      </c>
      <c r="U1509" s="22" t="str">
        <f>IFERROR(VLOOKUP(C1509,Mapping!B:H,5,0),"RBM to inform")</f>
        <v>NAGPUR</v>
      </c>
      <c r="V1509" s="22" t="str">
        <f>IFERROR(VLOOKUP(C1509,Mapping!B:H,6,0),"RBM to inform")</f>
        <v>NAGPUR ABM</v>
      </c>
      <c r="W1509" s="22" t="str">
        <f>IFERROR(VLOOKUP(C1509,Mapping!B:H,7,0),"RBM to inform")</f>
        <v>MUMBAI SM</v>
      </c>
    </row>
    <row r="1510" spans="1:23">
      <c r="A1510" s="39" t="s">
        <v>4735</v>
      </c>
      <c r="B1510" s="41">
        <v>44688</v>
      </c>
      <c r="C1510" s="39" t="s">
        <v>2238</v>
      </c>
      <c r="D1510" s="39" t="s">
        <v>139</v>
      </c>
      <c r="E1510" s="39" t="s">
        <v>4135</v>
      </c>
      <c r="F1510" s="39" t="s">
        <v>4136</v>
      </c>
      <c r="G1510" s="39" t="s">
        <v>3741</v>
      </c>
      <c r="H1510" s="39" t="s">
        <v>4193</v>
      </c>
      <c r="I1510" s="39" t="s">
        <v>3742</v>
      </c>
      <c r="J1510" s="42">
        <v>10</v>
      </c>
      <c r="K1510" s="43">
        <v>3265.84</v>
      </c>
      <c r="L1510" s="43">
        <v>3657.72</v>
      </c>
      <c r="M1510" s="43">
        <v>326.57</v>
      </c>
      <c r="N1510" s="39" t="s">
        <v>3743</v>
      </c>
      <c r="O1510" s="39" t="s">
        <v>4253</v>
      </c>
      <c r="P1510" s="39" t="s">
        <v>2238</v>
      </c>
      <c r="Q1510" s="37">
        <v>10</v>
      </c>
      <c r="R1510" s="38" t="s">
        <v>1667</v>
      </c>
      <c r="S1510" s="36" t="s">
        <v>3744</v>
      </c>
      <c r="T1510" s="36" t="s">
        <v>4014</v>
      </c>
      <c r="U1510" s="22" t="str">
        <f>IFERROR(VLOOKUP(C1510,Mapping!B:H,5,0),"RBM to inform")</f>
        <v>NASHIK</v>
      </c>
      <c r="V1510" s="22" t="str">
        <f>IFERROR(VLOOKUP(C1510,Mapping!B:H,6,0),"RBM to inform")</f>
        <v>NAGPUR ABM</v>
      </c>
      <c r="W1510" s="22" t="str">
        <f>IFERROR(VLOOKUP(C1510,Mapping!B:H,7,0),"RBM to inform")</f>
        <v>MUMBAI SM</v>
      </c>
    </row>
    <row r="1511" spans="1:23">
      <c r="A1511" s="39" t="s">
        <v>4735</v>
      </c>
      <c r="B1511" s="41">
        <v>44688</v>
      </c>
      <c r="C1511" s="39" t="s">
        <v>2238</v>
      </c>
      <c r="D1511" s="39" t="s">
        <v>139</v>
      </c>
      <c r="E1511" s="39" t="s">
        <v>4197</v>
      </c>
      <c r="F1511" s="39" t="s">
        <v>4198</v>
      </c>
      <c r="G1511" s="39" t="s">
        <v>3741</v>
      </c>
      <c r="H1511" s="39" t="s">
        <v>4199</v>
      </c>
      <c r="I1511" s="39" t="s">
        <v>3742</v>
      </c>
      <c r="J1511" s="42">
        <v>10</v>
      </c>
      <c r="K1511" s="43">
        <v>6525.28</v>
      </c>
      <c r="L1511" s="43">
        <v>7308.28</v>
      </c>
      <c r="M1511" s="43">
        <v>652.5</v>
      </c>
      <c r="N1511" s="39" t="s">
        <v>3743</v>
      </c>
      <c r="O1511" s="39" t="s">
        <v>4253</v>
      </c>
      <c r="P1511" s="39" t="s">
        <v>2238</v>
      </c>
      <c r="Q1511" s="37">
        <v>10</v>
      </c>
      <c r="R1511" s="38" t="s">
        <v>1667</v>
      </c>
      <c r="S1511" s="36" t="s">
        <v>3744</v>
      </c>
      <c r="T1511" s="36" t="s">
        <v>4014</v>
      </c>
      <c r="U1511" s="22" t="str">
        <f>IFERROR(VLOOKUP(C1511,Mapping!B:H,5,0),"RBM to inform")</f>
        <v>NASHIK</v>
      </c>
      <c r="V1511" s="22" t="str">
        <f>IFERROR(VLOOKUP(C1511,Mapping!B:H,6,0),"RBM to inform")</f>
        <v>NAGPUR ABM</v>
      </c>
      <c r="W1511" s="22" t="str">
        <f>IFERROR(VLOOKUP(C1511,Mapping!B:H,7,0),"RBM to inform")</f>
        <v>MUMBAI SM</v>
      </c>
    </row>
    <row r="1512" spans="1:23">
      <c r="A1512" s="39" t="s">
        <v>4736</v>
      </c>
      <c r="B1512" s="41">
        <v>44688</v>
      </c>
      <c r="C1512" s="39" t="s">
        <v>2222</v>
      </c>
      <c r="D1512" s="39" t="s">
        <v>4737</v>
      </c>
      <c r="E1512" s="39" t="s">
        <v>4183</v>
      </c>
      <c r="F1512" s="39" t="s">
        <v>4184</v>
      </c>
      <c r="G1512" s="39" t="s">
        <v>3741</v>
      </c>
      <c r="H1512" s="39" t="s">
        <v>4185</v>
      </c>
      <c r="I1512" s="39" t="s">
        <v>3742</v>
      </c>
      <c r="J1512" s="42">
        <v>20</v>
      </c>
      <c r="K1512" s="43">
        <v>26100</v>
      </c>
      <c r="L1512" s="43">
        <v>29232</v>
      </c>
      <c r="M1512" s="43">
        <v>1305</v>
      </c>
      <c r="N1512" s="39" t="s">
        <v>3743</v>
      </c>
      <c r="O1512" s="39" t="s">
        <v>4253</v>
      </c>
      <c r="P1512" s="39" t="s">
        <v>2222</v>
      </c>
      <c r="Q1512" s="37">
        <v>20</v>
      </c>
      <c r="R1512" s="38" t="s">
        <v>1667</v>
      </c>
      <c r="S1512" s="36" t="s">
        <v>3744</v>
      </c>
      <c r="T1512" s="36" t="s">
        <v>4014</v>
      </c>
      <c r="U1512" s="22" t="str">
        <f>IFERROR(VLOOKUP(C1512,Mapping!B:H,5,0),"RBM to inform")</f>
        <v>PUNE</v>
      </c>
      <c r="V1512" s="22" t="str">
        <f>IFERROR(VLOOKUP(C1512,Mapping!B:H,6,0),"RBM to inform")</f>
        <v>PUNE ABM</v>
      </c>
      <c r="W1512" s="22" t="str">
        <f>IFERROR(VLOOKUP(C1512,Mapping!B:H,7,0),"RBM to inform")</f>
        <v>MUMBAI SM</v>
      </c>
    </row>
    <row r="1513" spans="1:23">
      <c r="A1513" s="39" t="s">
        <v>4738</v>
      </c>
      <c r="B1513" s="41">
        <v>44688</v>
      </c>
      <c r="C1513" s="39" t="s">
        <v>2203</v>
      </c>
      <c r="D1513" s="39" t="s">
        <v>2204</v>
      </c>
      <c r="E1513" s="39" t="s">
        <v>4135</v>
      </c>
      <c r="F1513" s="39" t="s">
        <v>4136</v>
      </c>
      <c r="G1513" s="39" t="s">
        <v>3741</v>
      </c>
      <c r="H1513" s="39" t="s">
        <v>4193</v>
      </c>
      <c r="I1513" s="39" t="s">
        <v>3742</v>
      </c>
      <c r="J1513" s="42">
        <v>6</v>
      </c>
      <c r="K1513" s="43">
        <v>1959.65</v>
      </c>
      <c r="L1513" s="43">
        <v>2194.79</v>
      </c>
      <c r="M1513" s="43">
        <v>326.57</v>
      </c>
      <c r="N1513" s="39" t="s">
        <v>3743</v>
      </c>
      <c r="O1513" s="39" t="s">
        <v>4253</v>
      </c>
      <c r="P1513" s="39" t="s">
        <v>2203</v>
      </c>
      <c r="Q1513" s="37">
        <v>6</v>
      </c>
      <c r="R1513" s="38" t="s">
        <v>1667</v>
      </c>
      <c r="S1513" s="36" t="s">
        <v>3744</v>
      </c>
      <c r="T1513" s="36" t="s">
        <v>4014</v>
      </c>
      <c r="U1513" s="22" t="str">
        <f>IFERROR(VLOOKUP(C1513,Mapping!B:H,5,0),"RBM to inform")</f>
        <v>PUNE</v>
      </c>
      <c r="V1513" s="22" t="str">
        <f>IFERROR(VLOOKUP(C1513,Mapping!B:H,6,0),"RBM to inform")</f>
        <v>PUNE ABM</v>
      </c>
      <c r="W1513" s="22" t="str">
        <f>IFERROR(VLOOKUP(C1513,Mapping!B:H,7,0),"RBM to inform")</f>
        <v>MUMBAI SM</v>
      </c>
    </row>
    <row r="1514" spans="1:23">
      <c r="A1514" s="39" t="s">
        <v>4739</v>
      </c>
      <c r="B1514" s="41">
        <v>44688</v>
      </c>
      <c r="C1514" s="39" t="s">
        <v>3042</v>
      </c>
      <c r="D1514" s="39" t="s">
        <v>811</v>
      </c>
      <c r="E1514" s="39" t="s">
        <v>4135</v>
      </c>
      <c r="F1514" s="39" t="s">
        <v>4136</v>
      </c>
      <c r="G1514" s="39" t="s">
        <v>3741</v>
      </c>
      <c r="H1514" s="39" t="s">
        <v>4193</v>
      </c>
      <c r="I1514" s="39" t="s">
        <v>3742</v>
      </c>
      <c r="J1514" s="42">
        <v>6</v>
      </c>
      <c r="K1514" s="43">
        <v>1959.46</v>
      </c>
      <c r="L1514" s="43">
        <v>2194.6</v>
      </c>
      <c r="M1514" s="43">
        <v>326.57</v>
      </c>
      <c r="N1514" s="39" t="s">
        <v>3743</v>
      </c>
      <c r="O1514" s="39" t="s">
        <v>4253</v>
      </c>
      <c r="P1514" s="39" t="s">
        <v>3042</v>
      </c>
      <c r="Q1514" s="37">
        <v>6</v>
      </c>
      <c r="R1514" s="38" t="s">
        <v>1667</v>
      </c>
      <c r="S1514" s="36" t="s">
        <v>3744</v>
      </c>
      <c r="T1514" s="36" t="s">
        <v>4014</v>
      </c>
      <c r="U1514" s="22" t="str">
        <f>IFERROR(VLOOKUP(C1514,Mapping!B:H,5,0),"RBM to inform")</f>
        <v>NASHIK</v>
      </c>
      <c r="V1514" s="22" t="str">
        <f>IFERROR(VLOOKUP(C1514,Mapping!B:H,6,0),"RBM to inform")</f>
        <v>NAGPUR ABM</v>
      </c>
      <c r="W1514" s="22" t="str">
        <f>IFERROR(VLOOKUP(C1514,Mapping!B:H,7,0),"RBM to inform")</f>
        <v>MUMBAI SM</v>
      </c>
    </row>
    <row r="1515" spans="1:23">
      <c r="A1515" s="39" t="s">
        <v>4739</v>
      </c>
      <c r="B1515" s="41">
        <v>44688</v>
      </c>
      <c r="C1515" s="39" t="s">
        <v>3042</v>
      </c>
      <c r="D1515" s="39" t="s">
        <v>811</v>
      </c>
      <c r="E1515" s="39" t="s">
        <v>4197</v>
      </c>
      <c r="F1515" s="39" t="s">
        <v>4198</v>
      </c>
      <c r="G1515" s="39" t="s">
        <v>3741</v>
      </c>
      <c r="H1515" s="39" t="s">
        <v>4199</v>
      </c>
      <c r="I1515" s="39" t="s">
        <v>3742</v>
      </c>
      <c r="J1515" s="42">
        <v>30</v>
      </c>
      <c r="K1515" s="43">
        <v>19575.400000000001</v>
      </c>
      <c r="L1515" s="43">
        <v>21924.400000000001</v>
      </c>
      <c r="M1515" s="43">
        <v>652.5</v>
      </c>
      <c r="N1515" s="39" t="s">
        <v>3743</v>
      </c>
      <c r="O1515" s="39" t="s">
        <v>4253</v>
      </c>
      <c r="P1515" s="39" t="s">
        <v>3042</v>
      </c>
      <c r="Q1515" s="37">
        <v>30</v>
      </c>
      <c r="R1515" s="38" t="s">
        <v>1667</v>
      </c>
      <c r="S1515" s="36" t="s">
        <v>3744</v>
      </c>
      <c r="T1515" s="36" t="s">
        <v>4014</v>
      </c>
      <c r="U1515" s="22" t="str">
        <f>IFERROR(VLOOKUP(C1515,Mapping!B:H,5,0),"RBM to inform")</f>
        <v>NASHIK</v>
      </c>
      <c r="V1515" s="22" t="str">
        <f>IFERROR(VLOOKUP(C1515,Mapping!B:H,6,0),"RBM to inform")</f>
        <v>NAGPUR ABM</v>
      </c>
      <c r="W1515" s="22" t="str">
        <f>IFERROR(VLOOKUP(C1515,Mapping!B:H,7,0),"RBM to inform")</f>
        <v>MUMBAI SM</v>
      </c>
    </row>
    <row r="1516" spans="1:23">
      <c r="A1516" s="39" t="s">
        <v>4814</v>
      </c>
      <c r="B1516" s="41">
        <v>44690</v>
      </c>
      <c r="C1516" s="39" t="s">
        <v>3109</v>
      </c>
      <c r="D1516" s="39" t="s">
        <v>1027</v>
      </c>
      <c r="E1516" s="39" t="s">
        <v>4197</v>
      </c>
      <c r="F1516" s="39" t="s">
        <v>4198</v>
      </c>
      <c r="G1516" s="39" t="s">
        <v>3741</v>
      </c>
      <c r="H1516" s="39" t="s">
        <v>4199</v>
      </c>
      <c r="I1516" s="39" t="s">
        <v>3742</v>
      </c>
      <c r="J1516" s="42">
        <v>10</v>
      </c>
      <c r="K1516" s="43">
        <v>6525.22</v>
      </c>
      <c r="L1516" s="43">
        <v>7308.22</v>
      </c>
      <c r="M1516" s="43">
        <v>652.5</v>
      </c>
      <c r="N1516" s="39" t="s">
        <v>3743</v>
      </c>
      <c r="O1516" s="39" t="s">
        <v>4253</v>
      </c>
      <c r="P1516" s="39" t="s">
        <v>3109</v>
      </c>
      <c r="Q1516" s="37">
        <v>10</v>
      </c>
      <c r="R1516" s="38" t="s">
        <v>1667</v>
      </c>
      <c r="S1516" s="36" t="s">
        <v>3744</v>
      </c>
      <c r="T1516" s="36" t="s">
        <v>4014</v>
      </c>
      <c r="U1516" s="22" t="str">
        <f>IFERROR(VLOOKUP(C1516,Mapping!B:H,5,0),"RBM to inform")</f>
        <v>NAGPUR</v>
      </c>
      <c r="V1516" s="22" t="str">
        <f>IFERROR(VLOOKUP(C1516,Mapping!B:H,6,0),"RBM to inform")</f>
        <v>NAGPUR ABM</v>
      </c>
      <c r="W1516" s="22" t="str">
        <f>IFERROR(VLOOKUP(C1516,Mapping!B:H,7,0),"RBM to inform")</f>
        <v>MUMBAI SM</v>
      </c>
    </row>
    <row r="1517" spans="1:23">
      <c r="A1517" s="39" t="s">
        <v>4815</v>
      </c>
      <c r="B1517" s="41">
        <v>44690</v>
      </c>
      <c r="C1517" s="39" t="s">
        <v>2250</v>
      </c>
      <c r="D1517" s="39" t="s">
        <v>4816</v>
      </c>
      <c r="E1517" s="39" t="s">
        <v>4135</v>
      </c>
      <c r="F1517" s="39" t="s">
        <v>4136</v>
      </c>
      <c r="G1517" s="39" t="s">
        <v>3741</v>
      </c>
      <c r="H1517" s="39" t="s">
        <v>4193</v>
      </c>
      <c r="I1517" s="39" t="s">
        <v>3742</v>
      </c>
      <c r="J1517" s="42">
        <v>30</v>
      </c>
      <c r="K1517" s="43">
        <v>9797.18</v>
      </c>
      <c r="L1517" s="43">
        <v>10972.84</v>
      </c>
      <c r="M1517" s="43">
        <v>326.57</v>
      </c>
      <c r="N1517" s="39" t="s">
        <v>3743</v>
      </c>
      <c r="O1517" s="39" t="s">
        <v>4253</v>
      </c>
      <c r="P1517" s="39" t="s">
        <v>2250</v>
      </c>
      <c r="Q1517" s="37">
        <v>30</v>
      </c>
      <c r="R1517" s="38" t="s">
        <v>1667</v>
      </c>
      <c r="S1517" s="36" t="s">
        <v>3744</v>
      </c>
      <c r="T1517" s="36" t="s">
        <v>4014</v>
      </c>
      <c r="U1517" s="22" t="str">
        <f>IFERROR(VLOOKUP(C1517,Mapping!B:H,5,0),"RBM to inform")</f>
        <v>NAGPUR</v>
      </c>
      <c r="V1517" s="22" t="str">
        <f>IFERROR(VLOOKUP(C1517,Mapping!B:H,6,0),"RBM to inform")</f>
        <v>NAGPUR ABM</v>
      </c>
      <c r="W1517" s="22" t="str">
        <f>IFERROR(VLOOKUP(C1517,Mapping!B:H,7,0),"RBM to inform")</f>
        <v>MUMBAI SM</v>
      </c>
    </row>
    <row r="1518" spans="1:23">
      <c r="A1518" s="39" t="s">
        <v>4815</v>
      </c>
      <c r="B1518" s="41">
        <v>44690</v>
      </c>
      <c r="C1518" s="39" t="s">
        <v>2250</v>
      </c>
      <c r="D1518" s="39" t="s">
        <v>4816</v>
      </c>
      <c r="E1518" s="39" t="s">
        <v>4197</v>
      </c>
      <c r="F1518" s="39" t="s">
        <v>4198</v>
      </c>
      <c r="G1518" s="39" t="s">
        <v>3741</v>
      </c>
      <c r="H1518" s="39" t="s">
        <v>4199</v>
      </c>
      <c r="I1518" s="39" t="s">
        <v>3742</v>
      </c>
      <c r="J1518" s="42">
        <v>30</v>
      </c>
      <c r="K1518" s="43">
        <v>19575.16</v>
      </c>
      <c r="L1518" s="43">
        <v>21924.16</v>
      </c>
      <c r="M1518" s="43">
        <v>652.5</v>
      </c>
      <c r="N1518" s="39" t="s">
        <v>3743</v>
      </c>
      <c r="O1518" s="39" t="s">
        <v>4253</v>
      </c>
      <c r="P1518" s="39" t="s">
        <v>2250</v>
      </c>
      <c r="Q1518" s="37">
        <v>30</v>
      </c>
      <c r="R1518" s="38" t="s">
        <v>1667</v>
      </c>
      <c r="S1518" s="36" t="s">
        <v>3744</v>
      </c>
      <c r="T1518" s="36" t="s">
        <v>4014</v>
      </c>
      <c r="U1518" s="22" t="str">
        <f>IFERROR(VLOOKUP(C1518,Mapping!B:H,5,0),"RBM to inform")</f>
        <v>NAGPUR</v>
      </c>
      <c r="V1518" s="22" t="str">
        <f>IFERROR(VLOOKUP(C1518,Mapping!B:H,6,0),"RBM to inform")</f>
        <v>NAGPUR ABM</v>
      </c>
      <c r="W1518" s="22" t="str">
        <f>IFERROR(VLOOKUP(C1518,Mapping!B:H,7,0),"RBM to inform")</f>
        <v>MUMBAI SM</v>
      </c>
    </row>
    <row r="1519" spans="1:23">
      <c r="A1519" s="39" t="s">
        <v>4817</v>
      </c>
      <c r="B1519" s="41">
        <v>44690</v>
      </c>
      <c r="C1519" s="39" t="s">
        <v>2205</v>
      </c>
      <c r="D1519" s="39" t="s">
        <v>376</v>
      </c>
      <c r="E1519" s="39" t="s">
        <v>4135</v>
      </c>
      <c r="F1519" s="39" t="s">
        <v>4136</v>
      </c>
      <c r="G1519" s="39" t="s">
        <v>3741</v>
      </c>
      <c r="H1519" s="39" t="s">
        <v>4193</v>
      </c>
      <c r="I1519" s="39" t="s">
        <v>3742</v>
      </c>
      <c r="J1519" s="42">
        <v>5</v>
      </c>
      <c r="K1519" s="43">
        <v>1632.83</v>
      </c>
      <c r="L1519" s="43">
        <v>1828.77</v>
      </c>
      <c r="M1519" s="43">
        <v>326.57</v>
      </c>
      <c r="N1519" s="39" t="s">
        <v>3743</v>
      </c>
      <c r="O1519" s="39" t="s">
        <v>4253</v>
      </c>
      <c r="P1519" s="39" t="s">
        <v>2205</v>
      </c>
      <c r="Q1519" s="37">
        <v>5</v>
      </c>
      <c r="R1519" s="38" t="s">
        <v>1667</v>
      </c>
      <c r="S1519" s="36" t="s">
        <v>3744</v>
      </c>
      <c r="T1519" s="36" t="s">
        <v>4014</v>
      </c>
      <c r="U1519" s="22" t="str">
        <f>IFERROR(VLOOKUP(C1519,Mapping!B:H,5,0),"RBM to inform")</f>
        <v>KOLHAPUR</v>
      </c>
      <c r="V1519" s="22" t="str">
        <f>IFERROR(VLOOKUP(C1519,Mapping!B:H,6,0),"RBM to inform")</f>
        <v>PUNE ABM</v>
      </c>
      <c r="W1519" s="22" t="str">
        <f>IFERROR(VLOOKUP(C1519,Mapping!B:H,7,0),"RBM to inform")</f>
        <v>MUMBAI SM</v>
      </c>
    </row>
    <row r="1520" spans="1:23">
      <c r="A1520" s="39" t="s">
        <v>4817</v>
      </c>
      <c r="B1520" s="41">
        <v>44690</v>
      </c>
      <c r="C1520" s="39" t="s">
        <v>2205</v>
      </c>
      <c r="D1520" s="39" t="s">
        <v>376</v>
      </c>
      <c r="E1520" s="39" t="s">
        <v>4197</v>
      </c>
      <c r="F1520" s="39" t="s">
        <v>4198</v>
      </c>
      <c r="G1520" s="39" t="s">
        <v>3741</v>
      </c>
      <c r="H1520" s="39" t="s">
        <v>4199</v>
      </c>
      <c r="I1520" s="39" t="s">
        <v>3742</v>
      </c>
      <c r="J1520" s="42">
        <v>10</v>
      </c>
      <c r="K1520" s="43">
        <v>6524.9</v>
      </c>
      <c r="L1520" s="43">
        <v>7307.9</v>
      </c>
      <c r="M1520" s="43">
        <v>652.5</v>
      </c>
      <c r="N1520" s="39" t="s">
        <v>3743</v>
      </c>
      <c r="O1520" s="39" t="s">
        <v>4253</v>
      </c>
      <c r="P1520" s="39" t="s">
        <v>2205</v>
      </c>
      <c r="Q1520" s="37">
        <v>10</v>
      </c>
      <c r="R1520" s="38" t="s">
        <v>1667</v>
      </c>
      <c r="S1520" s="36" t="s">
        <v>3744</v>
      </c>
      <c r="T1520" s="36" t="s">
        <v>4014</v>
      </c>
      <c r="U1520" s="22" t="str">
        <f>IFERROR(VLOOKUP(C1520,Mapping!B:H,5,0),"RBM to inform")</f>
        <v>KOLHAPUR</v>
      </c>
      <c r="V1520" s="22" t="str">
        <f>IFERROR(VLOOKUP(C1520,Mapping!B:H,6,0),"RBM to inform")</f>
        <v>PUNE ABM</v>
      </c>
      <c r="W1520" s="22" t="str">
        <f>IFERROR(VLOOKUP(C1520,Mapping!B:H,7,0),"RBM to inform")</f>
        <v>MUMBAI SM</v>
      </c>
    </row>
    <row r="1521" spans="1:23">
      <c r="A1521" s="39" t="s">
        <v>4818</v>
      </c>
      <c r="B1521" s="41">
        <v>44690</v>
      </c>
      <c r="C1521" s="39" t="s">
        <v>2208</v>
      </c>
      <c r="D1521" s="39" t="s">
        <v>1668</v>
      </c>
      <c r="E1521" s="39" t="s">
        <v>4135</v>
      </c>
      <c r="F1521" s="39" t="s">
        <v>4136</v>
      </c>
      <c r="G1521" s="39" t="s">
        <v>3741</v>
      </c>
      <c r="H1521" s="39" t="s">
        <v>4193</v>
      </c>
      <c r="I1521" s="39" t="s">
        <v>3742</v>
      </c>
      <c r="J1521" s="42">
        <v>10</v>
      </c>
      <c r="K1521" s="43">
        <v>3265.75</v>
      </c>
      <c r="L1521" s="43">
        <v>3657.63</v>
      </c>
      <c r="M1521" s="43">
        <v>326.57</v>
      </c>
      <c r="N1521" s="39" t="s">
        <v>3743</v>
      </c>
      <c r="O1521" s="39" t="s">
        <v>4253</v>
      </c>
      <c r="P1521" s="39" t="s">
        <v>2208</v>
      </c>
      <c r="Q1521" s="37">
        <v>10</v>
      </c>
      <c r="R1521" s="38" t="s">
        <v>1667</v>
      </c>
      <c r="S1521" s="36" t="s">
        <v>3744</v>
      </c>
      <c r="T1521" s="36" t="s">
        <v>4014</v>
      </c>
      <c r="U1521" s="22" t="str">
        <f>IFERROR(VLOOKUP(C1521,Mapping!B:H,5,0),"RBM to inform")</f>
        <v>PUNE</v>
      </c>
      <c r="V1521" s="22" t="str">
        <f>IFERROR(VLOOKUP(C1521,Mapping!B:H,6,0),"RBM to inform")</f>
        <v>PUNE ABM</v>
      </c>
      <c r="W1521" s="22" t="str">
        <f>IFERROR(VLOOKUP(C1521,Mapping!B:H,7,0),"RBM to inform")</f>
        <v>MUMBAI SM</v>
      </c>
    </row>
    <row r="1522" spans="1:23">
      <c r="A1522" s="39" t="s">
        <v>4818</v>
      </c>
      <c r="B1522" s="41">
        <v>44690</v>
      </c>
      <c r="C1522" s="39" t="s">
        <v>2208</v>
      </c>
      <c r="D1522" s="39" t="s">
        <v>1668</v>
      </c>
      <c r="E1522" s="39" t="s">
        <v>4197</v>
      </c>
      <c r="F1522" s="39" t="s">
        <v>4198</v>
      </c>
      <c r="G1522" s="39" t="s">
        <v>3741</v>
      </c>
      <c r="H1522" s="39" t="s">
        <v>4199</v>
      </c>
      <c r="I1522" s="39" t="s">
        <v>3742</v>
      </c>
      <c r="J1522" s="42">
        <v>10</v>
      </c>
      <c r="K1522" s="43">
        <v>6525.09</v>
      </c>
      <c r="L1522" s="43">
        <v>7308.09</v>
      </c>
      <c r="M1522" s="43">
        <v>652.5</v>
      </c>
      <c r="N1522" s="39" t="s">
        <v>3743</v>
      </c>
      <c r="O1522" s="39" t="s">
        <v>4253</v>
      </c>
      <c r="P1522" s="39" t="s">
        <v>2208</v>
      </c>
      <c r="Q1522" s="37">
        <v>10</v>
      </c>
      <c r="R1522" s="38" t="s">
        <v>1667</v>
      </c>
      <c r="S1522" s="36" t="s">
        <v>3744</v>
      </c>
      <c r="T1522" s="36" t="s">
        <v>4014</v>
      </c>
      <c r="U1522" s="22" t="str">
        <f>IFERROR(VLOOKUP(C1522,Mapping!B:H,5,0),"RBM to inform")</f>
        <v>PUNE</v>
      </c>
      <c r="V1522" s="22" t="str">
        <f>IFERROR(VLOOKUP(C1522,Mapping!B:H,6,0),"RBM to inform")</f>
        <v>PUNE ABM</v>
      </c>
      <c r="W1522" s="22" t="str">
        <f>IFERROR(VLOOKUP(C1522,Mapping!B:H,7,0),"RBM to inform")</f>
        <v>MUMBAI SM</v>
      </c>
    </row>
    <row r="1523" spans="1:23">
      <c r="A1523" s="39" t="s">
        <v>4818</v>
      </c>
      <c r="B1523" s="41">
        <v>44690</v>
      </c>
      <c r="C1523" s="39" t="s">
        <v>2208</v>
      </c>
      <c r="D1523" s="39" t="s">
        <v>1668</v>
      </c>
      <c r="E1523" s="39" t="s">
        <v>4188</v>
      </c>
      <c r="F1523" s="39" t="s">
        <v>4189</v>
      </c>
      <c r="G1523" s="39" t="s">
        <v>3741</v>
      </c>
      <c r="H1523" s="39" t="s">
        <v>4190</v>
      </c>
      <c r="I1523" s="39" t="s">
        <v>3742</v>
      </c>
      <c r="J1523" s="42">
        <v>5</v>
      </c>
      <c r="K1523" s="43">
        <v>6525.09</v>
      </c>
      <c r="L1523" s="43">
        <v>7308.09</v>
      </c>
      <c r="M1523" s="43">
        <v>1305</v>
      </c>
      <c r="N1523" s="39" t="s">
        <v>3743</v>
      </c>
      <c r="O1523" s="39" t="s">
        <v>4253</v>
      </c>
      <c r="P1523" s="39" t="s">
        <v>2208</v>
      </c>
      <c r="Q1523" s="37">
        <v>5</v>
      </c>
      <c r="R1523" s="38" t="s">
        <v>1667</v>
      </c>
      <c r="S1523" s="36" t="s">
        <v>3744</v>
      </c>
      <c r="T1523" s="36" t="s">
        <v>4014</v>
      </c>
      <c r="U1523" s="22" t="str">
        <f>IFERROR(VLOOKUP(C1523,Mapping!B:H,5,0),"RBM to inform")</f>
        <v>PUNE</v>
      </c>
      <c r="V1523" s="22" t="str">
        <f>IFERROR(VLOOKUP(C1523,Mapping!B:H,6,0),"RBM to inform")</f>
        <v>PUNE ABM</v>
      </c>
      <c r="W1523" s="22" t="str">
        <f>IFERROR(VLOOKUP(C1523,Mapping!B:H,7,0),"RBM to inform")</f>
        <v>MUMBAI SM</v>
      </c>
    </row>
    <row r="1524" spans="1:23">
      <c r="A1524" s="39" t="s">
        <v>4932</v>
      </c>
      <c r="B1524" s="41">
        <v>44691</v>
      </c>
      <c r="C1524" s="39" t="s">
        <v>2254</v>
      </c>
      <c r="D1524" s="39" t="s">
        <v>1106</v>
      </c>
      <c r="E1524" s="39" t="s">
        <v>4197</v>
      </c>
      <c r="F1524" s="39" t="s">
        <v>4198</v>
      </c>
      <c r="G1524" s="39" t="s">
        <v>3741</v>
      </c>
      <c r="H1524" s="39" t="s">
        <v>4199</v>
      </c>
      <c r="I1524" s="39" t="s">
        <v>3742</v>
      </c>
      <c r="J1524" s="42">
        <v>10</v>
      </c>
      <c r="K1524" s="43">
        <v>6525.03</v>
      </c>
      <c r="L1524" s="43">
        <v>7308.03</v>
      </c>
      <c r="M1524" s="43">
        <v>652.5</v>
      </c>
      <c r="N1524" s="39" t="s">
        <v>3743</v>
      </c>
      <c r="O1524" s="39" t="s">
        <v>4253</v>
      </c>
      <c r="P1524" s="39" t="s">
        <v>2254</v>
      </c>
      <c r="Q1524" s="37">
        <v>10</v>
      </c>
      <c r="R1524" s="38" t="s">
        <v>1667</v>
      </c>
      <c r="S1524" s="36" t="s">
        <v>3744</v>
      </c>
      <c r="T1524" s="36" t="s">
        <v>4014</v>
      </c>
      <c r="U1524" s="22" t="str">
        <f>IFERROR(VLOOKUP(C1524,Mapping!B:H,5,0),"RBM to inform")</f>
        <v>NASHIK</v>
      </c>
      <c r="V1524" s="22" t="str">
        <f>IFERROR(VLOOKUP(C1524,Mapping!B:H,6,0),"RBM to inform")</f>
        <v>NAGPUR ABM</v>
      </c>
      <c r="W1524" s="22" t="str">
        <f>IFERROR(VLOOKUP(C1524,Mapping!B:H,7,0),"RBM to inform")</f>
        <v>MUMBAI SM</v>
      </c>
    </row>
    <row r="1525" spans="1:23">
      <c r="A1525" s="39" t="s">
        <v>4933</v>
      </c>
      <c r="B1525" s="41">
        <v>44691</v>
      </c>
      <c r="C1525" s="39" t="s">
        <v>2242</v>
      </c>
      <c r="D1525" s="39" t="s">
        <v>849</v>
      </c>
      <c r="E1525" s="39" t="s">
        <v>4188</v>
      </c>
      <c r="F1525" s="39" t="s">
        <v>4189</v>
      </c>
      <c r="G1525" s="39" t="s">
        <v>3741</v>
      </c>
      <c r="H1525" s="39" t="s">
        <v>4190</v>
      </c>
      <c r="I1525" s="39" t="s">
        <v>3742</v>
      </c>
      <c r="J1525" s="42">
        <v>4</v>
      </c>
      <c r="K1525" s="43">
        <v>5219.78</v>
      </c>
      <c r="L1525" s="43">
        <v>5846.18</v>
      </c>
      <c r="M1525" s="43">
        <v>1305</v>
      </c>
      <c r="N1525" s="39" t="s">
        <v>3743</v>
      </c>
      <c r="O1525" s="39" t="s">
        <v>4253</v>
      </c>
      <c r="P1525" s="39" t="s">
        <v>2242</v>
      </c>
      <c r="Q1525" s="37">
        <v>4</v>
      </c>
      <c r="R1525" s="38" t="s">
        <v>1667</v>
      </c>
      <c r="S1525" s="36" t="s">
        <v>3744</v>
      </c>
      <c r="T1525" s="36" t="s">
        <v>4014</v>
      </c>
      <c r="U1525" s="22" t="str">
        <f>IFERROR(VLOOKUP(C1525,Mapping!B:H,5,0),"RBM to inform")</f>
        <v>NASHIK</v>
      </c>
      <c r="V1525" s="22" t="str">
        <f>IFERROR(VLOOKUP(C1525,Mapping!B:H,6,0),"RBM to inform")</f>
        <v>NAGPUR ABM</v>
      </c>
      <c r="W1525" s="22" t="str">
        <f>IFERROR(VLOOKUP(C1525,Mapping!B:H,7,0),"RBM to inform")</f>
        <v>MUMBAI SM</v>
      </c>
    </row>
    <row r="1526" spans="1:23">
      <c r="A1526" s="39" t="s">
        <v>4934</v>
      </c>
      <c r="B1526" s="41">
        <v>44691</v>
      </c>
      <c r="C1526" s="39" t="s">
        <v>2225</v>
      </c>
      <c r="D1526" s="39" t="s">
        <v>316</v>
      </c>
      <c r="E1526" s="39" t="s">
        <v>4135</v>
      </c>
      <c r="F1526" s="39" t="s">
        <v>4136</v>
      </c>
      <c r="G1526" s="39" t="s">
        <v>3741</v>
      </c>
      <c r="H1526" s="39" t="s">
        <v>4193</v>
      </c>
      <c r="I1526" s="39" t="s">
        <v>3742</v>
      </c>
      <c r="J1526" s="42">
        <v>6</v>
      </c>
      <c r="K1526" s="43">
        <v>1959.41</v>
      </c>
      <c r="L1526" s="43">
        <v>2194.5500000000002</v>
      </c>
      <c r="M1526" s="43">
        <v>326.57</v>
      </c>
      <c r="N1526" s="39" t="s">
        <v>3743</v>
      </c>
      <c r="O1526" s="39" t="s">
        <v>4253</v>
      </c>
      <c r="P1526" s="39" t="s">
        <v>2225</v>
      </c>
      <c r="Q1526" s="37">
        <v>6</v>
      </c>
      <c r="R1526" s="38" t="s">
        <v>1667</v>
      </c>
      <c r="S1526" s="36" t="s">
        <v>3744</v>
      </c>
      <c r="T1526" s="36" t="s">
        <v>4014</v>
      </c>
      <c r="U1526" s="22" t="str">
        <f>IFERROR(VLOOKUP(C1526,Mapping!B:H,5,0),"RBM to inform")</f>
        <v>NAGPUR</v>
      </c>
      <c r="V1526" s="22" t="str">
        <f>IFERROR(VLOOKUP(C1526,Mapping!B:H,6,0),"RBM to inform")</f>
        <v>NAGPUR ABM</v>
      </c>
      <c r="W1526" s="22" t="str">
        <f>IFERROR(VLOOKUP(C1526,Mapping!B:H,7,0),"RBM to inform")</f>
        <v>MUMBAI SM</v>
      </c>
    </row>
    <row r="1527" spans="1:23">
      <c r="A1527" s="39" t="s">
        <v>4934</v>
      </c>
      <c r="B1527" s="41">
        <v>44691</v>
      </c>
      <c r="C1527" s="39" t="s">
        <v>2225</v>
      </c>
      <c r="D1527" s="39" t="s">
        <v>316</v>
      </c>
      <c r="E1527" s="39" t="s">
        <v>4188</v>
      </c>
      <c r="F1527" s="39" t="s">
        <v>4189</v>
      </c>
      <c r="G1527" s="39" t="s">
        <v>3741</v>
      </c>
      <c r="H1527" s="39" t="s">
        <v>4190</v>
      </c>
      <c r="I1527" s="39" t="s">
        <v>3742</v>
      </c>
      <c r="J1527" s="42">
        <v>12</v>
      </c>
      <c r="K1527" s="43">
        <v>15659.94</v>
      </c>
      <c r="L1527" s="43">
        <v>17539.14</v>
      </c>
      <c r="M1527" s="43">
        <v>1305</v>
      </c>
      <c r="N1527" s="39" t="s">
        <v>3743</v>
      </c>
      <c r="O1527" s="39" t="s">
        <v>4253</v>
      </c>
      <c r="P1527" s="39" t="s">
        <v>2225</v>
      </c>
      <c r="Q1527" s="37">
        <v>12</v>
      </c>
      <c r="R1527" s="38" t="s">
        <v>1667</v>
      </c>
      <c r="S1527" s="36" t="s">
        <v>3744</v>
      </c>
      <c r="T1527" s="36" t="s">
        <v>4014</v>
      </c>
      <c r="U1527" s="22" t="str">
        <f>IFERROR(VLOOKUP(C1527,Mapping!B:H,5,0),"RBM to inform")</f>
        <v>NAGPUR</v>
      </c>
      <c r="V1527" s="22" t="str">
        <f>IFERROR(VLOOKUP(C1527,Mapping!B:H,6,0),"RBM to inform")</f>
        <v>NAGPUR ABM</v>
      </c>
      <c r="W1527" s="22" t="str">
        <f>IFERROR(VLOOKUP(C1527,Mapping!B:H,7,0),"RBM to inform")</f>
        <v>MUMBAI SM</v>
      </c>
    </row>
    <row r="1528" spans="1:23">
      <c r="A1528" s="39" t="s">
        <v>4935</v>
      </c>
      <c r="B1528" s="41">
        <v>44691</v>
      </c>
      <c r="C1528" s="39" t="s">
        <v>2233</v>
      </c>
      <c r="D1528" s="39" t="s">
        <v>2234</v>
      </c>
      <c r="E1528" s="39" t="s">
        <v>4135</v>
      </c>
      <c r="F1528" s="39" t="s">
        <v>4136</v>
      </c>
      <c r="G1528" s="39" t="s">
        <v>3741</v>
      </c>
      <c r="H1528" s="39" t="s">
        <v>4193</v>
      </c>
      <c r="I1528" s="39" t="s">
        <v>3742</v>
      </c>
      <c r="J1528" s="42">
        <v>10</v>
      </c>
      <c r="K1528" s="43">
        <v>3265.93</v>
      </c>
      <c r="L1528" s="43">
        <v>3657.81</v>
      </c>
      <c r="M1528" s="43">
        <v>326.57</v>
      </c>
      <c r="N1528" s="39" t="s">
        <v>3743</v>
      </c>
      <c r="O1528" s="39" t="s">
        <v>4253</v>
      </c>
      <c r="P1528" s="39" t="s">
        <v>2233</v>
      </c>
      <c r="Q1528" s="37">
        <v>10</v>
      </c>
      <c r="R1528" s="38" t="s">
        <v>1667</v>
      </c>
      <c r="S1528" s="36" t="s">
        <v>3744</v>
      </c>
      <c r="T1528" s="36" t="s">
        <v>4014</v>
      </c>
      <c r="U1528" s="22" t="str">
        <f>IFERROR(VLOOKUP(C1528,Mapping!B:H,5,0),"RBM to inform")</f>
        <v>PUNE</v>
      </c>
      <c r="V1528" s="22" t="str">
        <f>IFERROR(VLOOKUP(C1528,Mapping!B:H,6,0),"RBM to inform")</f>
        <v>PUNE ABM</v>
      </c>
      <c r="W1528" s="22" t="str">
        <f>IFERROR(VLOOKUP(C1528,Mapping!B:H,7,0),"RBM to inform")</f>
        <v>MUMBAI SM</v>
      </c>
    </row>
    <row r="1529" spans="1:23">
      <c r="A1529" s="39" t="s">
        <v>5032</v>
      </c>
      <c r="B1529" s="41">
        <v>44692</v>
      </c>
      <c r="C1529" s="39" t="s">
        <v>2209</v>
      </c>
      <c r="D1529" s="39" t="s">
        <v>14</v>
      </c>
      <c r="E1529" s="39" t="s">
        <v>4135</v>
      </c>
      <c r="F1529" s="39" t="s">
        <v>4136</v>
      </c>
      <c r="G1529" s="39" t="s">
        <v>3741</v>
      </c>
      <c r="H1529" s="39" t="s">
        <v>4193</v>
      </c>
      <c r="I1529" s="39" t="s">
        <v>3742</v>
      </c>
      <c r="J1529" s="42">
        <v>10</v>
      </c>
      <c r="K1529" s="43">
        <v>3265.75</v>
      </c>
      <c r="L1529" s="43">
        <v>3657.63</v>
      </c>
      <c r="M1529" s="43">
        <v>326.57</v>
      </c>
      <c r="N1529" s="39" t="s">
        <v>3743</v>
      </c>
      <c r="O1529" s="39" t="s">
        <v>4253</v>
      </c>
      <c r="P1529" s="39" t="s">
        <v>2209</v>
      </c>
      <c r="Q1529" s="37">
        <v>10</v>
      </c>
      <c r="R1529" s="38" t="s">
        <v>1667</v>
      </c>
      <c r="S1529" s="36" t="s">
        <v>3744</v>
      </c>
      <c r="T1529" s="36" t="s">
        <v>4014</v>
      </c>
      <c r="U1529" s="22" t="str">
        <f>IFERROR(VLOOKUP(C1529,Mapping!B:H,5,0),"RBM to inform")</f>
        <v>PUNE</v>
      </c>
      <c r="V1529" s="22" t="str">
        <f>IFERROR(VLOOKUP(C1529,Mapping!B:H,6,0),"RBM to inform")</f>
        <v>PUNE ABM</v>
      </c>
      <c r="W1529" s="22" t="str">
        <f>IFERROR(VLOOKUP(C1529,Mapping!B:H,7,0),"RBM to inform")</f>
        <v>MUMBAI SM</v>
      </c>
    </row>
    <row r="1530" spans="1:23">
      <c r="A1530" s="39" t="s">
        <v>5032</v>
      </c>
      <c r="B1530" s="41">
        <v>44692</v>
      </c>
      <c r="C1530" s="39" t="s">
        <v>2209</v>
      </c>
      <c r="D1530" s="39" t="s">
        <v>14</v>
      </c>
      <c r="E1530" s="39" t="s">
        <v>4183</v>
      </c>
      <c r="F1530" s="39" t="s">
        <v>4184</v>
      </c>
      <c r="G1530" s="39" t="s">
        <v>3741</v>
      </c>
      <c r="H1530" s="39" t="s">
        <v>4185</v>
      </c>
      <c r="I1530" s="39" t="s">
        <v>3742</v>
      </c>
      <c r="J1530" s="42">
        <v>10</v>
      </c>
      <c r="K1530" s="43">
        <v>13050.19</v>
      </c>
      <c r="L1530" s="43">
        <v>14616.19</v>
      </c>
      <c r="M1530" s="43">
        <v>1305</v>
      </c>
      <c r="N1530" s="39" t="s">
        <v>3743</v>
      </c>
      <c r="O1530" s="39" t="s">
        <v>4253</v>
      </c>
      <c r="P1530" s="39" t="s">
        <v>2209</v>
      </c>
      <c r="Q1530" s="37">
        <v>10</v>
      </c>
      <c r="R1530" s="38" t="s">
        <v>1667</v>
      </c>
      <c r="S1530" s="36" t="s">
        <v>3744</v>
      </c>
      <c r="T1530" s="36" t="s">
        <v>4014</v>
      </c>
      <c r="U1530" s="22" t="str">
        <f>IFERROR(VLOOKUP(C1530,Mapping!B:H,5,0),"RBM to inform")</f>
        <v>PUNE</v>
      </c>
      <c r="V1530" s="22" t="str">
        <f>IFERROR(VLOOKUP(C1530,Mapping!B:H,6,0),"RBM to inform")</f>
        <v>PUNE ABM</v>
      </c>
      <c r="W1530" s="22" t="str">
        <f>IFERROR(VLOOKUP(C1530,Mapping!B:H,7,0),"RBM to inform")</f>
        <v>MUMBAI SM</v>
      </c>
    </row>
    <row r="1531" spans="1:23">
      <c r="A1531" s="39" t="s">
        <v>5032</v>
      </c>
      <c r="B1531" s="41">
        <v>44692</v>
      </c>
      <c r="C1531" s="39" t="s">
        <v>2209</v>
      </c>
      <c r="D1531" s="39" t="s">
        <v>14</v>
      </c>
      <c r="E1531" s="39" t="s">
        <v>4188</v>
      </c>
      <c r="F1531" s="39" t="s">
        <v>4189</v>
      </c>
      <c r="G1531" s="39" t="s">
        <v>3741</v>
      </c>
      <c r="H1531" s="39" t="s">
        <v>4190</v>
      </c>
      <c r="I1531" s="39" t="s">
        <v>3742</v>
      </c>
      <c r="J1531" s="42">
        <v>10</v>
      </c>
      <c r="K1531" s="43">
        <v>13050.18</v>
      </c>
      <c r="L1531" s="43">
        <v>14616.18</v>
      </c>
      <c r="M1531" s="43">
        <v>1305</v>
      </c>
      <c r="N1531" s="39" t="s">
        <v>3743</v>
      </c>
      <c r="O1531" s="39" t="s">
        <v>4253</v>
      </c>
      <c r="P1531" s="39" t="s">
        <v>2209</v>
      </c>
      <c r="Q1531" s="37">
        <v>10</v>
      </c>
      <c r="R1531" s="38" t="s">
        <v>1667</v>
      </c>
      <c r="S1531" s="36" t="s">
        <v>3744</v>
      </c>
      <c r="T1531" s="36" t="s">
        <v>4014</v>
      </c>
      <c r="U1531" s="22" t="str">
        <f>IFERROR(VLOOKUP(C1531,Mapping!B:H,5,0),"RBM to inform")</f>
        <v>PUNE</v>
      </c>
      <c r="V1531" s="22" t="str">
        <f>IFERROR(VLOOKUP(C1531,Mapping!B:H,6,0),"RBM to inform")</f>
        <v>PUNE ABM</v>
      </c>
      <c r="W1531" s="22" t="str">
        <f>IFERROR(VLOOKUP(C1531,Mapping!B:H,7,0),"RBM to inform")</f>
        <v>MUMBAI SM</v>
      </c>
    </row>
    <row r="1532" spans="1:23">
      <c r="A1532" s="39" t="s">
        <v>5033</v>
      </c>
      <c r="B1532" s="41">
        <v>44692</v>
      </c>
      <c r="C1532" s="39" t="s">
        <v>2222</v>
      </c>
      <c r="D1532" s="39" t="s">
        <v>4737</v>
      </c>
      <c r="E1532" s="39" t="s">
        <v>4135</v>
      </c>
      <c r="F1532" s="39" t="s">
        <v>4136</v>
      </c>
      <c r="G1532" s="39" t="s">
        <v>3741</v>
      </c>
      <c r="H1532" s="39" t="s">
        <v>4193</v>
      </c>
      <c r="I1532" s="39" t="s">
        <v>3742</v>
      </c>
      <c r="J1532" s="42">
        <v>50</v>
      </c>
      <c r="K1532" s="43">
        <v>16328.49</v>
      </c>
      <c r="L1532" s="43">
        <v>18287.91</v>
      </c>
      <c r="M1532" s="43">
        <v>326.57</v>
      </c>
      <c r="N1532" s="39" t="s">
        <v>3743</v>
      </c>
      <c r="O1532" s="39" t="s">
        <v>4253</v>
      </c>
      <c r="P1532" s="39" t="s">
        <v>2222</v>
      </c>
      <c r="Q1532" s="37">
        <v>50</v>
      </c>
      <c r="R1532" s="38" t="s">
        <v>1667</v>
      </c>
      <c r="S1532" s="36" t="s">
        <v>3744</v>
      </c>
      <c r="T1532" s="36" t="s">
        <v>4014</v>
      </c>
      <c r="U1532" s="22" t="str">
        <f>IFERROR(VLOOKUP(C1532,Mapping!B:H,5,0),"RBM to inform")</f>
        <v>PUNE</v>
      </c>
      <c r="V1532" s="22" t="str">
        <f>IFERROR(VLOOKUP(C1532,Mapping!B:H,6,0),"RBM to inform")</f>
        <v>PUNE ABM</v>
      </c>
      <c r="W1532" s="22" t="str">
        <f>IFERROR(VLOOKUP(C1532,Mapping!B:H,7,0),"RBM to inform")</f>
        <v>MUMBAI SM</v>
      </c>
    </row>
    <row r="1533" spans="1:23">
      <c r="A1533" s="39" t="s">
        <v>5033</v>
      </c>
      <c r="B1533" s="41">
        <v>44692</v>
      </c>
      <c r="C1533" s="39" t="s">
        <v>2222</v>
      </c>
      <c r="D1533" s="39" t="s">
        <v>4737</v>
      </c>
      <c r="E1533" s="39" t="s">
        <v>4188</v>
      </c>
      <c r="F1533" s="39" t="s">
        <v>4189</v>
      </c>
      <c r="G1533" s="39" t="s">
        <v>3741</v>
      </c>
      <c r="H1533" s="39" t="s">
        <v>4190</v>
      </c>
      <c r="I1533" s="39" t="s">
        <v>3742</v>
      </c>
      <c r="J1533" s="42">
        <v>30</v>
      </c>
      <c r="K1533" s="43">
        <v>39149.980000000003</v>
      </c>
      <c r="L1533" s="43">
        <v>43847.98</v>
      </c>
      <c r="M1533" s="43">
        <v>1305</v>
      </c>
      <c r="N1533" s="39" t="s">
        <v>3743</v>
      </c>
      <c r="O1533" s="39" t="s">
        <v>4253</v>
      </c>
      <c r="P1533" s="39" t="s">
        <v>2222</v>
      </c>
      <c r="Q1533" s="37">
        <v>30</v>
      </c>
      <c r="R1533" s="38" t="s">
        <v>1667</v>
      </c>
      <c r="S1533" s="36" t="s">
        <v>3744</v>
      </c>
      <c r="T1533" s="36" t="s">
        <v>4014</v>
      </c>
      <c r="U1533" s="22" t="str">
        <f>IFERROR(VLOOKUP(C1533,Mapping!B:H,5,0),"RBM to inform")</f>
        <v>PUNE</v>
      </c>
      <c r="V1533" s="22" t="str">
        <f>IFERROR(VLOOKUP(C1533,Mapping!B:H,6,0),"RBM to inform")</f>
        <v>PUNE ABM</v>
      </c>
      <c r="W1533" s="22" t="str">
        <f>IFERROR(VLOOKUP(C1533,Mapping!B:H,7,0),"RBM to inform")</f>
        <v>MUMBAI SM</v>
      </c>
    </row>
    <row r="1534" spans="1:23">
      <c r="A1534" s="39" t="s">
        <v>5034</v>
      </c>
      <c r="B1534" s="41">
        <v>44692</v>
      </c>
      <c r="C1534" s="39" t="s">
        <v>3052</v>
      </c>
      <c r="D1534" s="39" t="s">
        <v>3481</v>
      </c>
      <c r="E1534" s="39" t="s">
        <v>4183</v>
      </c>
      <c r="F1534" s="39" t="s">
        <v>4184</v>
      </c>
      <c r="G1534" s="39" t="s">
        <v>3741</v>
      </c>
      <c r="H1534" s="39" t="s">
        <v>4185</v>
      </c>
      <c r="I1534" s="39" t="s">
        <v>3742</v>
      </c>
      <c r="J1534" s="42">
        <v>2</v>
      </c>
      <c r="K1534" s="43">
        <v>2609.92</v>
      </c>
      <c r="L1534" s="43">
        <v>2923.12</v>
      </c>
      <c r="M1534" s="43">
        <v>1305</v>
      </c>
      <c r="N1534" s="39" t="s">
        <v>3743</v>
      </c>
      <c r="O1534" s="39" t="s">
        <v>4253</v>
      </c>
      <c r="P1534" s="39" t="s">
        <v>3052</v>
      </c>
      <c r="Q1534" s="37">
        <v>2</v>
      </c>
      <c r="R1534" s="38" t="s">
        <v>1667</v>
      </c>
      <c r="S1534" s="36" t="s">
        <v>3744</v>
      </c>
      <c r="T1534" s="36" t="s">
        <v>4014</v>
      </c>
      <c r="U1534" s="22" t="str">
        <f>IFERROR(VLOOKUP(C1534,Mapping!B:H,5,0),"RBM to inform")</f>
        <v>NAGPUR</v>
      </c>
      <c r="V1534" s="22" t="str">
        <f>IFERROR(VLOOKUP(C1534,Mapping!B:H,6,0),"RBM to inform")</f>
        <v>NAGPUR ABM</v>
      </c>
      <c r="W1534" s="22" t="str">
        <f>IFERROR(VLOOKUP(C1534,Mapping!B:H,7,0),"RBM to inform")</f>
        <v>MUMBAI SM</v>
      </c>
    </row>
    <row r="1535" spans="1:23">
      <c r="A1535" s="39" t="s">
        <v>5034</v>
      </c>
      <c r="B1535" s="41">
        <v>44692</v>
      </c>
      <c r="C1535" s="39" t="s">
        <v>3052</v>
      </c>
      <c r="D1535" s="39" t="s">
        <v>3481</v>
      </c>
      <c r="E1535" s="39" t="s">
        <v>4188</v>
      </c>
      <c r="F1535" s="39" t="s">
        <v>4189</v>
      </c>
      <c r="G1535" s="39" t="s">
        <v>3741</v>
      </c>
      <c r="H1535" s="39" t="s">
        <v>4190</v>
      </c>
      <c r="I1535" s="39" t="s">
        <v>3742</v>
      </c>
      <c r="J1535" s="42">
        <v>2</v>
      </c>
      <c r="K1535" s="43">
        <v>2609.92</v>
      </c>
      <c r="L1535" s="43">
        <v>2923.12</v>
      </c>
      <c r="M1535" s="43">
        <v>1305</v>
      </c>
      <c r="N1535" s="39" t="s">
        <v>3743</v>
      </c>
      <c r="O1535" s="39" t="s">
        <v>4253</v>
      </c>
      <c r="P1535" s="39" t="s">
        <v>3052</v>
      </c>
      <c r="Q1535" s="37">
        <v>2</v>
      </c>
      <c r="R1535" s="38" t="s">
        <v>1667</v>
      </c>
      <c r="S1535" s="36" t="s">
        <v>3744</v>
      </c>
      <c r="T1535" s="36" t="s">
        <v>4014</v>
      </c>
      <c r="U1535" s="22" t="str">
        <f>IFERROR(VLOOKUP(C1535,Mapping!B:H,5,0),"RBM to inform")</f>
        <v>NAGPUR</v>
      </c>
      <c r="V1535" s="22" t="str">
        <f>IFERROR(VLOOKUP(C1535,Mapping!B:H,6,0),"RBM to inform")</f>
        <v>NAGPUR ABM</v>
      </c>
      <c r="W1535" s="22" t="str">
        <f>IFERROR(VLOOKUP(C1535,Mapping!B:H,7,0),"RBM to inform")</f>
        <v>MUMBAI SM</v>
      </c>
    </row>
    <row r="1536" spans="1:23">
      <c r="A1536" s="39" t="s">
        <v>5035</v>
      </c>
      <c r="B1536" s="41">
        <v>44692</v>
      </c>
      <c r="C1536" s="39" t="s">
        <v>2196</v>
      </c>
      <c r="D1536" s="39" t="s">
        <v>68</v>
      </c>
      <c r="E1536" s="39" t="s">
        <v>4135</v>
      </c>
      <c r="F1536" s="39" t="s">
        <v>4136</v>
      </c>
      <c r="G1536" s="39" t="s">
        <v>3741</v>
      </c>
      <c r="H1536" s="39" t="s">
        <v>4193</v>
      </c>
      <c r="I1536" s="39" t="s">
        <v>3742</v>
      </c>
      <c r="J1536" s="42">
        <v>16</v>
      </c>
      <c r="K1536" s="43">
        <v>5225.04</v>
      </c>
      <c r="L1536" s="43">
        <v>5852.06</v>
      </c>
      <c r="M1536" s="43">
        <v>326.57</v>
      </c>
      <c r="N1536" s="39" t="s">
        <v>3743</v>
      </c>
      <c r="O1536" s="39" t="s">
        <v>4253</v>
      </c>
      <c r="P1536" s="39" t="s">
        <v>2196</v>
      </c>
      <c r="Q1536" s="37">
        <v>16</v>
      </c>
      <c r="R1536" s="38" t="s">
        <v>1667</v>
      </c>
      <c r="S1536" s="36" t="s">
        <v>3744</v>
      </c>
      <c r="T1536" s="36" t="s">
        <v>4014</v>
      </c>
      <c r="U1536" s="22" t="str">
        <f>IFERROR(VLOOKUP(C1536,Mapping!B:H,5,0),"RBM to inform")</f>
        <v>NAGPUR</v>
      </c>
      <c r="V1536" s="22" t="str">
        <f>IFERROR(VLOOKUP(C1536,Mapping!B:H,6,0),"RBM to inform")</f>
        <v>NAGPUR ABM</v>
      </c>
      <c r="W1536" s="22" t="str">
        <f>IFERROR(VLOOKUP(C1536,Mapping!B:H,7,0),"RBM to inform")</f>
        <v>MUMBAI SM</v>
      </c>
    </row>
    <row r="1537" spans="1:23">
      <c r="A1537" s="39" t="s">
        <v>5035</v>
      </c>
      <c r="B1537" s="41">
        <v>44692</v>
      </c>
      <c r="C1537" s="39" t="s">
        <v>2196</v>
      </c>
      <c r="D1537" s="39" t="s">
        <v>68</v>
      </c>
      <c r="E1537" s="39" t="s">
        <v>4188</v>
      </c>
      <c r="F1537" s="39" t="s">
        <v>4189</v>
      </c>
      <c r="G1537" s="39" t="s">
        <v>3741</v>
      </c>
      <c r="H1537" s="39" t="s">
        <v>4190</v>
      </c>
      <c r="I1537" s="39" t="s">
        <v>3742</v>
      </c>
      <c r="J1537" s="42">
        <v>15</v>
      </c>
      <c r="K1537" s="43">
        <v>19574.73</v>
      </c>
      <c r="L1537" s="43">
        <v>21923.73</v>
      </c>
      <c r="M1537" s="43">
        <v>1305</v>
      </c>
      <c r="N1537" s="39" t="s">
        <v>3743</v>
      </c>
      <c r="O1537" s="39" t="s">
        <v>4253</v>
      </c>
      <c r="P1537" s="39" t="s">
        <v>2196</v>
      </c>
      <c r="Q1537" s="37">
        <v>15</v>
      </c>
      <c r="R1537" s="38" t="s">
        <v>1667</v>
      </c>
      <c r="S1537" s="36" t="s">
        <v>3744</v>
      </c>
      <c r="T1537" s="36" t="s">
        <v>4014</v>
      </c>
      <c r="U1537" s="22" t="str">
        <f>IFERROR(VLOOKUP(C1537,Mapping!B:H,5,0),"RBM to inform")</f>
        <v>NAGPUR</v>
      </c>
      <c r="V1537" s="22" t="str">
        <f>IFERROR(VLOOKUP(C1537,Mapping!B:H,6,0),"RBM to inform")</f>
        <v>NAGPUR ABM</v>
      </c>
      <c r="W1537" s="22" t="str">
        <f>IFERROR(VLOOKUP(C1537,Mapping!B:H,7,0),"RBM to inform")</f>
        <v>MUMBAI SM</v>
      </c>
    </row>
    <row r="1538" spans="1:23">
      <c r="A1538" s="39" t="s">
        <v>5153</v>
      </c>
      <c r="B1538" s="41">
        <v>44693</v>
      </c>
      <c r="C1538" s="39" t="s">
        <v>3078</v>
      </c>
      <c r="D1538" s="39" t="s">
        <v>946</v>
      </c>
      <c r="E1538" s="39" t="s">
        <v>4183</v>
      </c>
      <c r="F1538" s="39" t="s">
        <v>4184</v>
      </c>
      <c r="G1538" s="39" t="s">
        <v>3741</v>
      </c>
      <c r="H1538" s="39" t="s">
        <v>4185</v>
      </c>
      <c r="I1538" s="39" t="s">
        <v>3742</v>
      </c>
      <c r="J1538" s="42">
        <v>3</v>
      </c>
      <c r="K1538" s="43">
        <v>3915.03</v>
      </c>
      <c r="L1538" s="43">
        <v>4384.83</v>
      </c>
      <c r="M1538" s="43">
        <v>1305</v>
      </c>
      <c r="N1538" s="39" t="s">
        <v>3743</v>
      </c>
      <c r="O1538" s="39" t="s">
        <v>4253</v>
      </c>
      <c r="P1538" s="39" t="s">
        <v>3078</v>
      </c>
      <c r="Q1538" s="37">
        <v>3</v>
      </c>
      <c r="R1538" s="38" t="s">
        <v>1667</v>
      </c>
      <c r="S1538" s="36" t="s">
        <v>3744</v>
      </c>
      <c r="T1538" s="36" t="s">
        <v>4014</v>
      </c>
      <c r="U1538" s="22" t="str">
        <f>IFERROR(VLOOKUP(C1538,Mapping!B:H,5,0),"RBM to inform")</f>
        <v>KOLHAPUR</v>
      </c>
      <c r="V1538" s="22" t="str">
        <f>IFERROR(VLOOKUP(C1538,Mapping!B:H,6,0),"RBM to inform")</f>
        <v>PUNE ABM</v>
      </c>
      <c r="W1538" s="22" t="str">
        <f>IFERROR(VLOOKUP(C1538,Mapping!B:H,7,0),"RBM to inform")</f>
        <v>MUMBAI SM</v>
      </c>
    </row>
    <row r="1539" spans="1:23">
      <c r="A1539" s="39" t="s">
        <v>5153</v>
      </c>
      <c r="B1539" s="41">
        <v>44693</v>
      </c>
      <c r="C1539" s="39" t="s">
        <v>3078</v>
      </c>
      <c r="D1539" s="39" t="s">
        <v>946</v>
      </c>
      <c r="E1539" s="39" t="s">
        <v>4188</v>
      </c>
      <c r="F1539" s="39" t="s">
        <v>4189</v>
      </c>
      <c r="G1539" s="39" t="s">
        <v>3741</v>
      </c>
      <c r="H1539" s="39" t="s">
        <v>4190</v>
      </c>
      <c r="I1539" s="39" t="s">
        <v>3742</v>
      </c>
      <c r="J1539" s="42">
        <v>5</v>
      </c>
      <c r="K1539" s="43">
        <v>6525.04</v>
      </c>
      <c r="L1539" s="43">
        <v>7308.04</v>
      </c>
      <c r="M1539" s="43">
        <v>1305</v>
      </c>
      <c r="N1539" s="39" t="s">
        <v>3743</v>
      </c>
      <c r="O1539" s="39" t="s">
        <v>4253</v>
      </c>
      <c r="P1539" s="39" t="s">
        <v>3078</v>
      </c>
      <c r="Q1539" s="37">
        <v>5</v>
      </c>
      <c r="R1539" s="38" t="s">
        <v>1667</v>
      </c>
      <c r="S1539" s="36" t="s">
        <v>3744</v>
      </c>
      <c r="T1539" s="36" t="s">
        <v>4014</v>
      </c>
      <c r="U1539" s="22" t="str">
        <f>IFERROR(VLOOKUP(C1539,Mapping!B:H,5,0),"RBM to inform")</f>
        <v>KOLHAPUR</v>
      </c>
      <c r="V1539" s="22" t="str">
        <f>IFERROR(VLOOKUP(C1539,Mapping!B:H,6,0),"RBM to inform")</f>
        <v>PUNE ABM</v>
      </c>
      <c r="W1539" s="22" t="str">
        <f>IFERROR(VLOOKUP(C1539,Mapping!B:H,7,0),"RBM to inform")</f>
        <v>MUMBAI SM</v>
      </c>
    </row>
    <row r="1540" spans="1:23">
      <c r="A1540" s="39" t="s">
        <v>5154</v>
      </c>
      <c r="B1540" s="41">
        <v>44693</v>
      </c>
      <c r="C1540" s="39" t="s">
        <v>2245</v>
      </c>
      <c r="D1540" s="39" t="s">
        <v>1523</v>
      </c>
      <c r="E1540" s="39" t="s">
        <v>4197</v>
      </c>
      <c r="F1540" s="39" t="s">
        <v>4198</v>
      </c>
      <c r="G1540" s="39" t="s">
        <v>3741</v>
      </c>
      <c r="H1540" s="39" t="s">
        <v>4199</v>
      </c>
      <c r="I1540" s="39" t="s">
        <v>3742</v>
      </c>
      <c r="J1540" s="42">
        <v>10</v>
      </c>
      <c r="K1540" s="43">
        <v>6525</v>
      </c>
      <c r="L1540" s="43">
        <v>7308</v>
      </c>
      <c r="M1540" s="43">
        <v>652.5</v>
      </c>
      <c r="N1540" s="39" t="s">
        <v>3743</v>
      </c>
      <c r="O1540" s="39" t="s">
        <v>4253</v>
      </c>
      <c r="P1540" s="39" t="s">
        <v>2245</v>
      </c>
      <c r="Q1540" s="37">
        <v>10</v>
      </c>
      <c r="R1540" s="38" t="s">
        <v>1667</v>
      </c>
      <c r="S1540" s="36" t="s">
        <v>3744</v>
      </c>
      <c r="T1540" s="36" t="s">
        <v>4014</v>
      </c>
      <c r="U1540" s="22" t="str">
        <f>IFERROR(VLOOKUP(C1540,Mapping!B:H,5,0),"RBM to inform")</f>
        <v>PUNE</v>
      </c>
      <c r="V1540" s="22" t="str">
        <f>IFERROR(VLOOKUP(C1540,Mapping!B:H,6,0),"RBM to inform")</f>
        <v>PUNE ABM</v>
      </c>
      <c r="W1540" s="22" t="str">
        <f>IFERROR(VLOOKUP(C1540,Mapping!B:H,7,0),"RBM to inform")</f>
        <v>MUMBAI SM</v>
      </c>
    </row>
    <row r="1541" spans="1:23">
      <c r="A1541" s="39" t="s">
        <v>5154</v>
      </c>
      <c r="B1541" s="41">
        <v>44693</v>
      </c>
      <c r="C1541" s="39" t="s">
        <v>2245</v>
      </c>
      <c r="D1541" s="39" t="s">
        <v>1523</v>
      </c>
      <c r="E1541" s="39" t="s">
        <v>4188</v>
      </c>
      <c r="F1541" s="39" t="s">
        <v>4189</v>
      </c>
      <c r="G1541" s="39" t="s">
        <v>3741</v>
      </c>
      <c r="H1541" s="39" t="s">
        <v>4190</v>
      </c>
      <c r="I1541" s="39" t="s">
        <v>3742</v>
      </c>
      <c r="J1541" s="42">
        <v>10</v>
      </c>
      <c r="K1541" s="43">
        <v>13050.02</v>
      </c>
      <c r="L1541" s="43">
        <v>14616.02</v>
      </c>
      <c r="M1541" s="43">
        <v>1305</v>
      </c>
      <c r="N1541" s="39" t="s">
        <v>3743</v>
      </c>
      <c r="O1541" s="39" t="s">
        <v>4253</v>
      </c>
      <c r="P1541" s="39" t="s">
        <v>2245</v>
      </c>
      <c r="Q1541" s="37">
        <v>10</v>
      </c>
      <c r="R1541" s="38" t="s">
        <v>1667</v>
      </c>
      <c r="S1541" s="36" t="s">
        <v>3744</v>
      </c>
      <c r="T1541" s="36" t="s">
        <v>4014</v>
      </c>
      <c r="U1541" s="22" t="str">
        <f>IFERROR(VLOOKUP(C1541,Mapping!B:H,5,0),"RBM to inform")</f>
        <v>PUNE</v>
      </c>
      <c r="V1541" s="22" t="str">
        <f>IFERROR(VLOOKUP(C1541,Mapping!B:H,6,0),"RBM to inform")</f>
        <v>PUNE ABM</v>
      </c>
      <c r="W1541" s="22" t="str">
        <f>IFERROR(VLOOKUP(C1541,Mapping!B:H,7,0),"RBM to inform")</f>
        <v>MUMBAI SM</v>
      </c>
    </row>
    <row r="1542" spans="1:23">
      <c r="A1542" s="39" t="s">
        <v>5155</v>
      </c>
      <c r="B1542" s="41">
        <v>44693</v>
      </c>
      <c r="C1542" s="39" t="s">
        <v>2727</v>
      </c>
      <c r="D1542" s="39" t="s">
        <v>5156</v>
      </c>
      <c r="E1542" s="39" t="s">
        <v>4135</v>
      </c>
      <c r="F1542" s="39" t="s">
        <v>4136</v>
      </c>
      <c r="G1542" s="39" t="s">
        <v>3741</v>
      </c>
      <c r="H1542" s="39" t="s">
        <v>4193</v>
      </c>
      <c r="I1542" s="39" t="s">
        <v>3742</v>
      </c>
      <c r="J1542" s="42">
        <v>20</v>
      </c>
      <c r="K1542" s="43">
        <v>6531.39</v>
      </c>
      <c r="L1542" s="43">
        <v>7315.15</v>
      </c>
      <c r="M1542" s="43">
        <v>326.57</v>
      </c>
      <c r="N1542" s="39" t="s">
        <v>3743</v>
      </c>
      <c r="O1542" s="39" t="s">
        <v>4253</v>
      </c>
      <c r="P1542" s="39" t="s">
        <v>2727</v>
      </c>
      <c r="Q1542" s="37">
        <v>20</v>
      </c>
      <c r="R1542" s="38" t="s">
        <v>1667</v>
      </c>
      <c r="S1542" s="36" t="s">
        <v>3744</v>
      </c>
      <c r="T1542" s="36" t="s">
        <v>4014</v>
      </c>
      <c r="U1542" s="22" t="str">
        <f>IFERROR(VLOOKUP(C1542,Mapping!B:H,5,0),"RBM to inform")</f>
        <v>PUNE</v>
      </c>
      <c r="V1542" s="22" t="str">
        <f>IFERROR(VLOOKUP(C1542,Mapping!B:H,6,0),"RBM to inform")</f>
        <v>PUNE ABM</v>
      </c>
      <c r="W1542" s="22" t="str">
        <f>IFERROR(VLOOKUP(C1542,Mapping!B:H,7,0),"RBM to inform")</f>
        <v>MUMBAI SM</v>
      </c>
    </row>
    <row r="1543" spans="1:23">
      <c r="A1543" s="39" t="s">
        <v>5155</v>
      </c>
      <c r="B1543" s="41">
        <v>44693</v>
      </c>
      <c r="C1543" s="39" t="s">
        <v>2727</v>
      </c>
      <c r="D1543" s="39" t="s">
        <v>5156</v>
      </c>
      <c r="E1543" s="39" t="s">
        <v>4197</v>
      </c>
      <c r="F1543" s="39" t="s">
        <v>4198</v>
      </c>
      <c r="G1543" s="39" t="s">
        <v>3741</v>
      </c>
      <c r="H1543" s="39" t="s">
        <v>4199</v>
      </c>
      <c r="I1543" s="39" t="s">
        <v>3742</v>
      </c>
      <c r="J1543" s="42">
        <v>30</v>
      </c>
      <c r="K1543" s="43">
        <v>19574.97</v>
      </c>
      <c r="L1543" s="43">
        <v>21923.97</v>
      </c>
      <c r="M1543" s="43">
        <v>652.5</v>
      </c>
      <c r="N1543" s="39" t="s">
        <v>3743</v>
      </c>
      <c r="O1543" s="39" t="s">
        <v>4253</v>
      </c>
      <c r="P1543" s="39" t="s">
        <v>2727</v>
      </c>
      <c r="Q1543" s="37">
        <v>30</v>
      </c>
      <c r="R1543" s="38" t="s">
        <v>1667</v>
      </c>
      <c r="S1543" s="36" t="s">
        <v>3744</v>
      </c>
      <c r="T1543" s="36" t="s">
        <v>4014</v>
      </c>
      <c r="U1543" s="22" t="str">
        <f>IFERROR(VLOOKUP(C1543,Mapping!B:H,5,0),"RBM to inform")</f>
        <v>PUNE</v>
      </c>
      <c r="V1543" s="22" t="str">
        <f>IFERROR(VLOOKUP(C1543,Mapping!B:H,6,0),"RBM to inform")</f>
        <v>PUNE ABM</v>
      </c>
      <c r="W1543" s="22" t="str">
        <f>IFERROR(VLOOKUP(C1543,Mapping!B:H,7,0),"RBM to inform")</f>
        <v>MUMBAI SM</v>
      </c>
    </row>
    <row r="1544" spans="1:23">
      <c r="A1544" s="39" t="s">
        <v>5155</v>
      </c>
      <c r="B1544" s="41">
        <v>44693</v>
      </c>
      <c r="C1544" s="39" t="s">
        <v>2727</v>
      </c>
      <c r="D1544" s="39" t="s">
        <v>5156</v>
      </c>
      <c r="E1544" s="39" t="s">
        <v>4188</v>
      </c>
      <c r="F1544" s="39" t="s">
        <v>4189</v>
      </c>
      <c r="G1544" s="39" t="s">
        <v>3741</v>
      </c>
      <c r="H1544" s="39" t="s">
        <v>4190</v>
      </c>
      <c r="I1544" s="39" t="s">
        <v>3742</v>
      </c>
      <c r="J1544" s="42">
        <v>10</v>
      </c>
      <c r="K1544" s="43">
        <v>13049.98</v>
      </c>
      <c r="L1544" s="43">
        <v>14615.98</v>
      </c>
      <c r="M1544" s="43">
        <v>1305</v>
      </c>
      <c r="N1544" s="39" t="s">
        <v>3743</v>
      </c>
      <c r="O1544" s="39" t="s">
        <v>4253</v>
      </c>
      <c r="P1544" s="39" t="s">
        <v>2727</v>
      </c>
      <c r="Q1544" s="37">
        <v>10</v>
      </c>
      <c r="R1544" s="38" t="s">
        <v>1667</v>
      </c>
      <c r="S1544" s="36" t="s">
        <v>3744</v>
      </c>
      <c r="T1544" s="36" t="s">
        <v>4014</v>
      </c>
      <c r="U1544" s="22" t="str">
        <f>IFERROR(VLOOKUP(C1544,Mapping!B:H,5,0),"RBM to inform")</f>
        <v>PUNE</v>
      </c>
      <c r="V1544" s="22" t="str">
        <f>IFERROR(VLOOKUP(C1544,Mapping!B:H,6,0),"RBM to inform")</f>
        <v>PUNE ABM</v>
      </c>
      <c r="W1544" s="22" t="str">
        <f>IFERROR(VLOOKUP(C1544,Mapping!B:H,7,0),"RBM to inform")</f>
        <v>MUMBAI SM</v>
      </c>
    </row>
    <row r="1545" spans="1:23">
      <c r="A1545" s="39" t="s">
        <v>5157</v>
      </c>
      <c r="B1545" s="41">
        <v>44693</v>
      </c>
      <c r="C1545" s="39" t="s">
        <v>3083</v>
      </c>
      <c r="D1545" s="39" t="s">
        <v>963</v>
      </c>
      <c r="E1545" s="39" t="s">
        <v>4135</v>
      </c>
      <c r="F1545" s="39" t="s">
        <v>4136</v>
      </c>
      <c r="G1545" s="39" t="s">
        <v>3741</v>
      </c>
      <c r="H1545" s="39" t="s">
        <v>4193</v>
      </c>
      <c r="I1545" s="39" t="s">
        <v>3742</v>
      </c>
      <c r="J1545" s="42">
        <v>20</v>
      </c>
      <c r="K1545" s="43">
        <v>6531.36</v>
      </c>
      <c r="L1545" s="43">
        <v>7315.12</v>
      </c>
      <c r="M1545" s="43">
        <v>326.57</v>
      </c>
      <c r="N1545" s="39" t="s">
        <v>3743</v>
      </c>
      <c r="O1545" s="39" t="s">
        <v>4253</v>
      </c>
      <c r="P1545" s="39" t="s">
        <v>3083</v>
      </c>
      <c r="Q1545" s="37">
        <v>20</v>
      </c>
      <c r="R1545" s="38" t="s">
        <v>1667</v>
      </c>
      <c r="S1545" s="36" t="s">
        <v>3744</v>
      </c>
      <c r="T1545" s="36" t="s">
        <v>4014</v>
      </c>
      <c r="U1545" s="22" t="str">
        <f>IFERROR(VLOOKUP(C1545,Mapping!B:H,5,0),"RBM to inform")</f>
        <v>NAGPUR</v>
      </c>
      <c r="V1545" s="22" t="str">
        <f>IFERROR(VLOOKUP(C1545,Mapping!B:H,6,0),"RBM to inform")</f>
        <v>NAGPUR ABM</v>
      </c>
      <c r="W1545" s="22" t="str">
        <f>IFERROR(VLOOKUP(C1545,Mapping!B:H,7,0),"RBM to inform")</f>
        <v>MUMBAI SM</v>
      </c>
    </row>
    <row r="1546" spans="1:23">
      <c r="A1546" s="39" t="s">
        <v>5157</v>
      </c>
      <c r="B1546" s="41">
        <v>44693</v>
      </c>
      <c r="C1546" s="39" t="s">
        <v>3083</v>
      </c>
      <c r="D1546" s="39" t="s">
        <v>963</v>
      </c>
      <c r="E1546" s="39" t="s">
        <v>4197</v>
      </c>
      <c r="F1546" s="39" t="s">
        <v>4198</v>
      </c>
      <c r="G1546" s="39" t="s">
        <v>3741</v>
      </c>
      <c r="H1546" s="39" t="s">
        <v>4199</v>
      </c>
      <c r="I1546" s="39" t="s">
        <v>3742</v>
      </c>
      <c r="J1546" s="42">
        <v>15</v>
      </c>
      <c r="K1546" s="43">
        <v>9787.4500000000007</v>
      </c>
      <c r="L1546" s="43">
        <v>10961.95</v>
      </c>
      <c r="M1546" s="43">
        <v>652.5</v>
      </c>
      <c r="N1546" s="39" t="s">
        <v>3743</v>
      </c>
      <c r="O1546" s="39" t="s">
        <v>4253</v>
      </c>
      <c r="P1546" s="39" t="s">
        <v>3083</v>
      </c>
      <c r="Q1546" s="37">
        <v>15</v>
      </c>
      <c r="R1546" s="38" t="s">
        <v>1667</v>
      </c>
      <c r="S1546" s="36" t="s">
        <v>3744</v>
      </c>
      <c r="T1546" s="36" t="s">
        <v>4014</v>
      </c>
      <c r="U1546" s="22" t="str">
        <f>IFERROR(VLOOKUP(C1546,Mapping!B:H,5,0),"RBM to inform")</f>
        <v>NAGPUR</v>
      </c>
      <c r="V1546" s="22" t="str">
        <f>IFERROR(VLOOKUP(C1546,Mapping!B:H,6,0),"RBM to inform")</f>
        <v>NAGPUR ABM</v>
      </c>
      <c r="W1546" s="22" t="str">
        <f>IFERROR(VLOOKUP(C1546,Mapping!B:H,7,0),"RBM to inform")</f>
        <v>MUMBAI SM</v>
      </c>
    </row>
    <row r="1547" spans="1:23">
      <c r="A1547" s="39" t="s">
        <v>5157</v>
      </c>
      <c r="B1547" s="41">
        <v>44693</v>
      </c>
      <c r="C1547" s="39" t="s">
        <v>3083</v>
      </c>
      <c r="D1547" s="39" t="s">
        <v>963</v>
      </c>
      <c r="E1547" s="39" t="s">
        <v>4188</v>
      </c>
      <c r="F1547" s="39" t="s">
        <v>4189</v>
      </c>
      <c r="G1547" s="39" t="s">
        <v>3741</v>
      </c>
      <c r="H1547" s="39" t="s">
        <v>4190</v>
      </c>
      <c r="I1547" s="39" t="s">
        <v>3742</v>
      </c>
      <c r="J1547" s="42">
        <v>10</v>
      </c>
      <c r="K1547" s="43">
        <v>13049.93</v>
      </c>
      <c r="L1547" s="43">
        <v>14615.93</v>
      </c>
      <c r="M1547" s="43">
        <v>1305</v>
      </c>
      <c r="N1547" s="39" t="s">
        <v>3743</v>
      </c>
      <c r="O1547" s="39" t="s">
        <v>4253</v>
      </c>
      <c r="P1547" s="39" t="s">
        <v>3083</v>
      </c>
      <c r="Q1547" s="37">
        <v>10</v>
      </c>
      <c r="R1547" s="38" t="s">
        <v>1667</v>
      </c>
      <c r="S1547" s="36" t="s">
        <v>3744</v>
      </c>
      <c r="T1547" s="36" t="s">
        <v>4014</v>
      </c>
      <c r="U1547" s="22" t="str">
        <f>IFERROR(VLOOKUP(C1547,Mapping!B:H,5,0),"RBM to inform")</f>
        <v>NAGPUR</v>
      </c>
      <c r="V1547" s="22" t="str">
        <f>IFERROR(VLOOKUP(C1547,Mapping!B:H,6,0),"RBM to inform")</f>
        <v>NAGPUR ABM</v>
      </c>
      <c r="W1547" s="22" t="str">
        <f>IFERROR(VLOOKUP(C1547,Mapping!B:H,7,0),"RBM to inform")</f>
        <v>MUMBAI SM</v>
      </c>
    </row>
    <row r="1548" spans="1:23">
      <c r="A1548" s="39" t="s">
        <v>5264</v>
      </c>
      <c r="B1548" s="41">
        <v>44694</v>
      </c>
      <c r="C1548" s="39" t="s">
        <v>3087</v>
      </c>
      <c r="D1548" s="39" t="s">
        <v>5265</v>
      </c>
      <c r="E1548" s="39" t="s">
        <v>4197</v>
      </c>
      <c r="F1548" s="39" t="s">
        <v>4198</v>
      </c>
      <c r="G1548" s="39" t="s">
        <v>3741</v>
      </c>
      <c r="H1548" s="39" t="s">
        <v>4199</v>
      </c>
      <c r="I1548" s="39" t="s">
        <v>3742</v>
      </c>
      <c r="J1548" s="42">
        <v>12</v>
      </c>
      <c r="K1548" s="43">
        <v>7830.18</v>
      </c>
      <c r="L1548" s="43">
        <v>8769.7800000000007</v>
      </c>
      <c r="M1548" s="43">
        <v>652.5</v>
      </c>
      <c r="N1548" s="39" t="s">
        <v>3743</v>
      </c>
      <c r="O1548" s="39" t="s">
        <v>4253</v>
      </c>
      <c r="P1548" s="39" t="s">
        <v>3087</v>
      </c>
      <c r="Q1548" s="37">
        <v>12</v>
      </c>
      <c r="R1548" s="38" t="s">
        <v>1667</v>
      </c>
      <c r="S1548" s="36" t="s">
        <v>3744</v>
      </c>
      <c r="T1548" s="36" t="s">
        <v>4014</v>
      </c>
      <c r="U1548" s="22" t="str">
        <f>IFERROR(VLOOKUP(C1548,Mapping!B:H,5,0),"RBM to inform")</f>
        <v>PUNE</v>
      </c>
      <c r="V1548" s="22" t="str">
        <f>IFERROR(VLOOKUP(C1548,Mapping!B:H,6,0),"RBM to inform")</f>
        <v>PUNE ABM</v>
      </c>
      <c r="W1548" s="22" t="str">
        <f>IFERROR(VLOOKUP(C1548,Mapping!B:H,7,0),"RBM to inform")</f>
        <v>MUMBAI SM</v>
      </c>
    </row>
    <row r="1549" spans="1:23">
      <c r="A1549" s="39" t="s">
        <v>5264</v>
      </c>
      <c r="B1549" s="41">
        <v>44694</v>
      </c>
      <c r="C1549" s="39" t="s">
        <v>3087</v>
      </c>
      <c r="D1549" s="39" t="s">
        <v>5265</v>
      </c>
      <c r="E1549" s="39" t="s">
        <v>4188</v>
      </c>
      <c r="F1549" s="39" t="s">
        <v>4189</v>
      </c>
      <c r="G1549" s="39" t="s">
        <v>3741</v>
      </c>
      <c r="H1549" s="39" t="s">
        <v>4190</v>
      </c>
      <c r="I1549" s="39" t="s">
        <v>3742</v>
      </c>
      <c r="J1549" s="42">
        <v>2</v>
      </c>
      <c r="K1549" s="43">
        <v>2610.06</v>
      </c>
      <c r="L1549" s="43">
        <v>2923.26</v>
      </c>
      <c r="M1549" s="43">
        <v>1305</v>
      </c>
      <c r="N1549" s="39" t="s">
        <v>3743</v>
      </c>
      <c r="O1549" s="39" t="s">
        <v>4253</v>
      </c>
      <c r="P1549" s="39" t="s">
        <v>3087</v>
      </c>
      <c r="Q1549" s="37">
        <v>2</v>
      </c>
      <c r="R1549" s="38" t="s">
        <v>1667</v>
      </c>
      <c r="S1549" s="36" t="s">
        <v>3744</v>
      </c>
      <c r="T1549" s="36" t="s">
        <v>4014</v>
      </c>
      <c r="U1549" s="22" t="str">
        <f>IFERROR(VLOOKUP(C1549,Mapping!B:H,5,0),"RBM to inform")</f>
        <v>PUNE</v>
      </c>
      <c r="V1549" s="22" t="str">
        <f>IFERROR(VLOOKUP(C1549,Mapping!B:H,6,0),"RBM to inform")</f>
        <v>PUNE ABM</v>
      </c>
      <c r="W1549" s="22" t="str">
        <f>IFERROR(VLOOKUP(C1549,Mapping!B:H,7,0),"RBM to inform")</f>
        <v>MUMBAI SM</v>
      </c>
    </row>
    <row r="1550" spans="1:23">
      <c r="A1550" s="39" t="s">
        <v>5266</v>
      </c>
      <c r="B1550" s="41">
        <v>44694</v>
      </c>
      <c r="C1550" s="39" t="s">
        <v>2239</v>
      </c>
      <c r="D1550" s="39" t="s">
        <v>1194</v>
      </c>
      <c r="E1550" s="39" t="s">
        <v>4197</v>
      </c>
      <c r="F1550" s="39" t="s">
        <v>4198</v>
      </c>
      <c r="G1550" s="39" t="s">
        <v>3741</v>
      </c>
      <c r="H1550" s="39" t="s">
        <v>4199</v>
      </c>
      <c r="I1550" s="39" t="s">
        <v>3742</v>
      </c>
      <c r="J1550" s="42">
        <v>10</v>
      </c>
      <c r="K1550" s="43">
        <v>6525.06</v>
      </c>
      <c r="L1550" s="43">
        <v>7308.06</v>
      </c>
      <c r="M1550" s="43">
        <v>652.5</v>
      </c>
      <c r="N1550" s="39" t="s">
        <v>3743</v>
      </c>
      <c r="O1550" s="39" t="s">
        <v>4253</v>
      </c>
      <c r="P1550" s="39" t="s">
        <v>2239</v>
      </c>
      <c r="Q1550" s="37">
        <v>10</v>
      </c>
      <c r="R1550" s="38" t="s">
        <v>1667</v>
      </c>
      <c r="S1550" s="36" t="s">
        <v>3744</v>
      </c>
      <c r="T1550" s="36" t="s">
        <v>4014</v>
      </c>
      <c r="U1550" s="22" t="str">
        <f>IFERROR(VLOOKUP(C1550,Mapping!B:H,5,0),"RBM to inform")</f>
        <v>PUNE</v>
      </c>
      <c r="V1550" s="22" t="str">
        <f>IFERROR(VLOOKUP(C1550,Mapping!B:H,6,0),"RBM to inform")</f>
        <v>PUNE ABM</v>
      </c>
      <c r="W1550" s="22" t="str">
        <f>IFERROR(VLOOKUP(C1550,Mapping!B:H,7,0),"RBM to inform")</f>
        <v>MUMBAI SM</v>
      </c>
    </row>
    <row r="1551" spans="1:23">
      <c r="A1551" s="39" t="s">
        <v>5267</v>
      </c>
      <c r="B1551" s="41">
        <v>44694</v>
      </c>
      <c r="C1551" s="39" t="s">
        <v>2725</v>
      </c>
      <c r="D1551" s="39" t="s">
        <v>821</v>
      </c>
      <c r="E1551" s="39" t="s">
        <v>4188</v>
      </c>
      <c r="F1551" s="39" t="s">
        <v>4189</v>
      </c>
      <c r="G1551" s="39" t="s">
        <v>3741</v>
      </c>
      <c r="H1551" s="39" t="s">
        <v>4190</v>
      </c>
      <c r="I1551" s="39" t="s">
        <v>3742</v>
      </c>
      <c r="J1551" s="42">
        <v>6</v>
      </c>
      <c r="K1551" s="43">
        <v>7830.4</v>
      </c>
      <c r="L1551" s="43">
        <v>8770</v>
      </c>
      <c r="M1551" s="43">
        <v>1305</v>
      </c>
      <c r="N1551" s="39" t="s">
        <v>3743</v>
      </c>
      <c r="O1551" s="39" t="s">
        <v>4253</v>
      </c>
      <c r="P1551" s="39" t="s">
        <v>2725</v>
      </c>
      <c r="Q1551" s="37">
        <v>6</v>
      </c>
      <c r="R1551" s="38" t="s">
        <v>1667</v>
      </c>
      <c r="S1551" s="36" t="s">
        <v>3744</v>
      </c>
      <c r="T1551" s="36" t="s">
        <v>4014</v>
      </c>
      <c r="U1551" s="22" t="str">
        <f>IFERROR(VLOOKUP(C1551,Mapping!B:H,5,0),"RBM to inform")</f>
        <v>KOLKATA</v>
      </c>
      <c r="V1551" s="22" t="str">
        <f>IFERROR(VLOOKUP(C1551,Mapping!B:H,6,0),"RBM to inform")</f>
        <v>KOLKATA ABM</v>
      </c>
      <c r="W1551" s="22" t="str">
        <f>IFERROR(VLOOKUP(C1551,Mapping!B:H,7,0),"RBM to inform")</f>
        <v>KOLKATA SM</v>
      </c>
    </row>
    <row r="1552" spans="1:23">
      <c r="A1552" s="39" t="s">
        <v>5268</v>
      </c>
      <c r="B1552" s="41">
        <v>44694</v>
      </c>
      <c r="C1552" s="39" t="s">
        <v>2256</v>
      </c>
      <c r="D1552" s="39" t="s">
        <v>1663</v>
      </c>
      <c r="E1552" s="39" t="s">
        <v>4135</v>
      </c>
      <c r="F1552" s="39" t="s">
        <v>4136</v>
      </c>
      <c r="G1552" s="39" t="s">
        <v>3741</v>
      </c>
      <c r="H1552" s="39" t="s">
        <v>4193</v>
      </c>
      <c r="I1552" s="39" t="s">
        <v>3742</v>
      </c>
      <c r="J1552" s="42">
        <v>6</v>
      </c>
      <c r="K1552" s="43">
        <v>1959.39</v>
      </c>
      <c r="L1552" s="43">
        <v>2194.5300000000002</v>
      </c>
      <c r="M1552" s="43">
        <v>326.57</v>
      </c>
      <c r="N1552" s="39" t="s">
        <v>3743</v>
      </c>
      <c r="O1552" s="39" t="s">
        <v>4253</v>
      </c>
      <c r="P1552" s="39" t="s">
        <v>2256</v>
      </c>
      <c r="Q1552" s="37">
        <v>6</v>
      </c>
      <c r="R1552" s="38" t="s">
        <v>1667</v>
      </c>
      <c r="S1552" s="36" t="s">
        <v>3744</v>
      </c>
      <c r="T1552" s="36" t="s">
        <v>4014</v>
      </c>
      <c r="U1552" s="22" t="str">
        <f>IFERROR(VLOOKUP(C1552,Mapping!B:H,5,0),"RBM to inform")</f>
        <v>KOLHAPUR</v>
      </c>
      <c r="V1552" s="22" t="str">
        <f>IFERROR(VLOOKUP(C1552,Mapping!B:H,6,0),"RBM to inform")</f>
        <v>PUNE ABM</v>
      </c>
      <c r="W1552" s="22" t="str">
        <f>IFERROR(VLOOKUP(C1552,Mapping!B:H,7,0),"RBM to inform")</f>
        <v>MUMBAI SM</v>
      </c>
    </row>
    <row r="1553" spans="1:23">
      <c r="A1553" s="39" t="s">
        <v>5268</v>
      </c>
      <c r="B1553" s="41">
        <v>44694</v>
      </c>
      <c r="C1553" s="39" t="s">
        <v>2256</v>
      </c>
      <c r="D1553" s="39" t="s">
        <v>1663</v>
      </c>
      <c r="E1553" s="39" t="s">
        <v>4197</v>
      </c>
      <c r="F1553" s="39" t="s">
        <v>4198</v>
      </c>
      <c r="G1553" s="39" t="s">
        <v>3741</v>
      </c>
      <c r="H1553" s="39" t="s">
        <v>4199</v>
      </c>
      <c r="I1553" s="39" t="s">
        <v>3742</v>
      </c>
      <c r="J1553" s="42">
        <v>10</v>
      </c>
      <c r="K1553" s="43">
        <v>6524.91</v>
      </c>
      <c r="L1553" s="43">
        <v>7307.91</v>
      </c>
      <c r="M1553" s="43">
        <v>652.5</v>
      </c>
      <c r="N1553" s="39" t="s">
        <v>3743</v>
      </c>
      <c r="O1553" s="39" t="s">
        <v>4253</v>
      </c>
      <c r="P1553" s="39" t="s">
        <v>2256</v>
      </c>
      <c r="Q1553" s="37">
        <v>10</v>
      </c>
      <c r="R1553" s="38" t="s">
        <v>1667</v>
      </c>
      <c r="S1553" s="36" t="s">
        <v>3744</v>
      </c>
      <c r="T1553" s="36" t="s">
        <v>4014</v>
      </c>
      <c r="U1553" s="22" t="str">
        <f>IFERROR(VLOOKUP(C1553,Mapping!B:H,5,0),"RBM to inform")</f>
        <v>KOLHAPUR</v>
      </c>
      <c r="V1553" s="22" t="str">
        <f>IFERROR(VLOOKUP(C1553,Mapping!B:H,6,0),"RBM to inform")</f>
        <v>PUNE ABM</v>
      </c>
      <c r="W1553" s="22" t="str">
        <f>IFERROR(VLOOKUP(C1553,Mapping!B:H,7,0),"RBM to inform")</f>
        <v>MUMBAI SM</v>
      </c>
    </row>
    <row r="1554" spans="1:23">
      <c r="A1554" s="39" t="s">
        <v>5269</v>
      </c>
      <c r="B1554" s="41">
        <v>44694</v>
      </c>
      <c r="C1554" s="39" t="s">
        <v>3102</v>
      </c>
      <c r="D1554" s="39" t="s">
        <v>1001</v>
      </c>
      <c r="E1554" s="39" t="s">
        <v>4183</v>
      </c>
      <c r="F1554" s="39" t="s">
        <v>4184</v>
      </c>
      <c r="G1554" s="39" t="s">
        <v>3741</v>
      </c>
      <c r="H1554" s="39" t="s">
        <v>4185</v>
      </c>
      <c r="I1554" s="39" t="s">
        <v>3742</v>
      </c>
      <c r="J1554" s="42">
        <v>1</v>
      </c>
      <c r="K1554" s="43">
        <v>1305.03</v>
      </c>
      <c r="L1554" s="43">
        <v>1461.63</v>
      </c>
      <c r="M1554" s="43">
        <v>1305</v>
      </c>
      <c r="N1554" s="39" t="s">
        <v>3743</v>
      </c>
      <c r="O1554" s="39" t="s">
        <v>4253</v>
      </c>
      <c r="P1554" s="39" t="s">
        <v>3102</v>
      </c>
      <c r="Q1554" s="37">
        <v>1</v>
      </c>
      <c r="R1554" s="38" t="s">
        <v>1667</v>
      </c>
      <c r="S1554" s="36" t="s">
        <v>3744</v>
      </c>
      <c r="T1554" s="36" t="s">
        <v>4014</v>
      </c>
      <c r="U1554" s="22" t="str">
        <f>IFERROR(VLOOKUP(C1554,Mapping!B:H,5,0),"RBM to inform")</f>
        <v>NAGPUR</v>
      </c>
      <c r="V1554" s="22" t="str">
        <f>IFERROR(VLOOKUP(C1554,Mapping!B:H,6,0),"RBM to inform")</f>
        <v>NAGPUR ABM</v>
      </c>
      <c r="W1554" s="22" t="str">
        <f>IFERROR(VLOOKUP(C1554,Mapping!B:H,7,0),"RBM to inform")</f>
        <v>MUMBAI SM</v>
      </c>
    </row>
    <row r="1555" spans="1:23">
      <c r="A1555" s="39" t="s">
        <v>5269</v>
      </c>
      <c r="B1555" s="41">
        <v>44694</v>
      </c>
      <c r="C1555" s="39" t="s">
        <v>3102</v>
      </c>
      <c r="D1555" s="39" t="s">
        <v>1001</v>
      </c>
      <c r="E1555" s="39" t="s">
        <v>4188</v>
      </c>
      <c r="F1555" s="39" t="s">
        <v>4189</v>
      </c>
      <c r="G1555" s="39" t="s">
        <v>3741</v>
      </c>
      <c r="H1555" s="39" t="s">
        <v>4190</v>
      </c>
      <c r="I1555" s="39" t="s">
        <v>3742</v>
      </c>
      <c r="J1555" s="42">
        <v>3</v>
      </c>
      <c r="K1555" s="43">
        <v>3915.07</v>
      </c>
      <c r="L1555" s="43">
        <v>4384.87</v>
      </c>
      <c r="M1555" s="43">
        <v>1305</v>
      </c>
      <c r="N1555" s="39" t="s">
        <v>3743</v>
      </c>
      <c r="O1555" s="39" t="s">
        <v>4253</v>
      </c>
      <c r="P1555" s="39" t="s">
        <v>3102</v>
      </c>
      <c r="Q1555" s="37">
        <v>3</v>
      </c>
      <c r="R1555" s="38" t="s">
        <v>1667</v>
      </c>
      <c r="S1555" s="36" t="s">
        <v>3744</v>
      </c>
      <c r="T1555" s="36" t="s">
        <v>4014</v>
      </c>
      <c r="U1555" s="22" t="str">
        <f>IFERROR(VLOOKUP(C1555,Mapping!B:H,5,0),"RBM to inform")</f>
        <v>NAGPUR</v>
      </c>
      <c r="V1555" s="22" t="str">
        <f>IFERROR(VLOOKUP(C1555,Mapping!B:H,6,0),"RBM to inform")</f>
        <v>NAGPUR ABM</v>
      </c>
      <c r="W1555" s="22" t="str">
        <f>IFERROR(VLOOKUP(C1555,Mapping!B:H,7,0),"RBM to inform")</f>
        <v>MUMBAI SM</v>
      </c>
    </row>
    <row r="1556" spans="1:23">
      <c r="A1556" s="39" t="s">
        <v>5270</v>
      </c>
      <c r="B1556" s="41">
        <v>44694</v>
      </c>
      <c r="C1556" s="39" t="s">
        <v>2224</v>
      </c>
      <c r="D1556" s="39" t="s">
        <v>219</v>
      </c>
      <c r="E1556" s="39" t="s">
        <v>4135</v>
      </c>
      <c r="F1556" s="39" t="s">
        <v>4136</v>
      </c>
      <c r="G1556" s="39" t="s">
        <v>3741</v>
      </c>
      <c r="H1556" s="39" t="s">
        <v>4193</v>
      </c>
      <c r="I1556" s="39" t="s">
        <v>3742</v>
      </c>
      <c r="J1556" s="42">
        <v>50</v>
      </c>
      <c r="K1556" s="43">
        <v>16328.52</v>
      </c>
      <c r="L1556" s="43">
        <v>18287.939999999999</v>
      </c>
      <c r="M1556" s="43">
        <v>326.57</v>
      </c>
      <c r="N1556" s="39" t="s">
        <v>3743</v>
      </c>
      <c r="O1556" s="39" t="s">
        <v>4253</v>
      </c>
      <c r="P1556" s="39" t="s">
        <v>2224</v>
      </c>
      <c r="Q1556" s="37">
        <v>50</v>
      </c>
      <c r="R1556" s="38" t="s">
        <v>1667</v>
      </c>
      <c r="S1556" s="36" t="s">
        <v>3744</v>
      </c>
      <c r="T1556" s="36" t="s">
        <v>4014</v>
      </c>
      <c r="U1556" s="22" t="str">
        <f>IFERROR(VLOOKUP(C1556,Mapping!B:H,5,0),"RBM to inform")</f>
        <v>PUNE</v>
      </c>
      <c r="V1556" s="22" t="str">
        <f>IFERROR(VLOOKUP(C1556,Mapping!B:H,6,0),"RBM to inform")</f>
        <v>PUNE ABM</v>
      </c>
      <c r="W1556" s="22" t="str">
        <f>IFERROR(VLOOKUP(C1556,Mapping!B:H,7,0),"RBM to inform")</f>
        <v>MUMBAI SM</v>
      </c>
    </row>
    <row r="1557" spans="1:23">
      <c r="A1557" s="39" t="s">
        <v>5270</v>
      </c>
      <c r="B1557" s="41">
        <v>44694</v>
      </c>
      <c r="C1557" s="39" t="s">
        <v>2224</v>
      </c>
      <c r="D1557" s="39" t="s">
        <v>219</v>
      </c>
      <c r="E1557" s="39" t="s">
        <v>4188</v>
      </c>
      <c r="F1557" s="39" t="s">
        <v>4189</v>
      </c>
      <c r="G1557" s="39" t="s">
        <v>3741</v>
      </c>
      <c r="H1557" s="39" t="s">
        <v>4190</v>
      </c>
      <c r="I1557" s="39" t="s">
        <v>3742</v>
      </c>
      <c r="J1557" s="42">
        <v>25</v>
      </c>
      <c r="K1557" s="43">
        <v>32625.06</v>
      </c>
      <c r="L1557" s="43">
        <v>36540.06</v>
      </c>
      <c r="M1557" s="43">
        <v>1305</v>
      </c>
      <c r="N1557" s="39" t="s">
        <v>3743</v>
      </c>
      <c r="O1557" s="39" t="s">
        <v>4253</v>
      </c>
      <c r="P1557" s="39" t="s">
        <v>2224</v>
      </c>
      <c r="Q1557" s="37">
        <v>25</v>
      </c>
      <c r="R1557" s="38" t="s">
        <v>1667</v>
      </c>
      <c r="S1557" s="36" t="s">
        <v>3744</v>
      </c>
      <c r="T1557" s="36" t="s">
        <v>4014</v>
      </c>
      <c r="U1557" s="22" t="str">
        <f>IFERROR(VLOOKUP(C1557,Mapping!B:H,5,0),"RBM to inform")</f>
        <v>PUNE</v>
      </c>
      <c r="V1557" s="22" t="str">
        <f>IFERROR(VLOOKUP(C1557,Mapping!B:H,6,0),"RBM to inform")</f>
        <v>PUNE ABM</v>
      </c>
      <c r="W1557" s="22" t="str">
        <f>IFERROR(VLOOKUP(C1557,Mapping!B:H,7,0),"RBM to inform")</f>
        <v>MUMBAI SM</v>
      </c>
    </row>
    <row r="1558" spans="1:23">
      <c r="A1558" s="39" t="s">
        <v>5271</v>
      </c>
      <c r="B1558" s="41">
        <v>44694</v>
      </c>
      <c r="C1558" s="39" t="s">
        <v>2203</v>
      </c>
      <c r="D1558" s="39" t="s">
        <v>2204</v>
      </c>
      <c r="E1558" s="39" t="s">
        <v>4197</v>
      </c>
      <c r="F1558" s="39" t="s">
        <v>4198</v>
      </c>
      <c r="G1558" s="39" t="s">
        <v>3741</v>
      </c>
      <c r="H1558" s="39" t="s">
        <v>4199</v>
      </c>
      <c r="I1558" s="39" t="s">
        <v>3742</v>
      </c>
      <c r="J1558" s="42">
        <v>4</v>
      </c>
      <c r="K1558" s="43">
        <v>2609.9699999999998</v>
      </c>
      <c r="L1558" s="43">
        <v>2923.17</v>
      </c>
      <c r="M1558" s="43">
        <v>652.5</v>
      </c>
      <c r="N1558" s="39" t="s">
        <v>3743</v>
      </c>
      <c r="O1558" s="39" t="s">
        <v>4253</v>
      </c>
      <c r="P1558" s="39" t="s">
        <v>2203</v>
      </c>
      <c r="Q1558" s="37">
        <v>4</v>
      </c>
      <c r="R1558" s="38" t="s">
        <v>1667</v>
      </c>
      <c r="S1558" s="36" t="s">
        <v>3744</v>
      </c>
      <c r="T1558" s="36" t="s">
        <v>4014</v>
      </c>
      <c r="U1558" s="22" t="str">
        <f>IFERROR(VLOOKUP(C1558,Mapping!B:H,5,0),"RBM to inform")</f>
        <v>PUNE</v>
      </c>
      <c r="V1558" s="22" t="str">
        <f>IFERROR(VLOOKUP(C1558,Mapping!B:H,6,0),"RBM to inform")</f>
        <v>PUNE ABM</v>
      </c>
      <c r="W1558" s="22" t="str">
        <f>IFERROR(VLOOKUP(C1558,Mapping!B:H,7,0),"RBM to inform")</f>
        <v>MUMBAI SM</v>
      </c>
    </row>
    <row r="1559" spans="1:23">
      <c r="A1559" s="39" t="s">
        <v>5377</v>
      </c>
      <c r="B1559" s="41">
        <v>44695</v>
      </c>
      <c r="C1559" s="39" t="s">
        <v>2243</v>
      </c>
      <c r="D1559" s="39" t="s">
        <v>87</v>
      </c>
      <c r="E1559" s="39" t="s">
        <v>4197</v>
      </c>
      <c r="F1559" s="39" t="s">
        <v>4198</v>
      </c>
      <c r="G1559" s="39" t="s">
        <v>3741</v>
      </c>
      <c r="H1559" s="39" t="s">
        <v>4199</v>
      </c>
      <c r="I1559" s="39" t="s">
        <v>3742</v>
      </c>
      <c r="J1559" s="42">
        <v>40</v>
      </c>
      <c r="K1559" s="43">
        <v>26099.93</v>
      </c>
      <c r="L1559" s="43">
        <v>29231.93</v>
      </c>
      <c r="M1559" s="43">
        <v>652.5</v>
      </c>
      <c r="N1559" s="39" t="s">
        <v>3743</v>
      </c>
      <c r="O1559" s="39" t="s">
        <v>4253</v>
      </c>
      <c r="P1559" s="39" t="s">
        <v>2243</v>
      </c>
      <c r="Q1559" s="37">
        <v>40</v>
      </c>
      <c r="R1559" s="38" t="s">
        <v>1667</v>
      </c>
      <c r="S1559" s="36" t="s">
        <v>3744</v>
      </c>
      <c r="T1559" s="36" t="s">
        <v>4014</v>
      </c>
      <c r="U1559" s="22" t="str">
        <f>IFERROR(VLOOKUP(C1559,Mapping!B:H,5,0),"RBM to inform")</f>
        <v>PUNE</v>
      </c>
      <c r="V1559" s="22" t="str">
        <f>IFERROR(VLOOKUP(C1559,Mapping!B:H,6,0),"RBM to inform")</f>
        <v>PUNE ABM</v>
      </c>
      <c r="W1559" s="22" t="str">
        <f>IFERROR(VLOOKUP(C1559,Mapping!B:H,7,0),"RBM to inform")</f>
        <v>MUMBAI SM</v>
      </c>
    </row>
    <row r="1560" spans="1:23">
      <c r="A1560" s="39" t="s">
        <v>5378</v>
      </c>
      <c r="B1560" s="41">
        <v>44695</v>
      </c>
      <c r="C1560" s="39" t="s">
        <v>4028</v>
      </c>
      <c r="D1560" s="39" t="s">
        <v>4029</v>
      </c>
      <c r="E1560" s="39" t="s">
        <v>4135</v>
      </c>
      <c r="F1560" s="39" t="s">
        <v>4136</v>
      </c>
      <c r="G1560" s="39" t="s">
        <v>3741</v>
      </c>
      <c r="H1560" s="39" t="s">
        <v>4193</v>
      </c>
      <c r="I1560" s="39" t="s">
        <v>3742</v>
      </c>
      <c r="J1560" s="42">
        <v>35</v>
      </c>
      <c r="K1560" s="43">
        <v>11429.96</v>
      </c>
      <c r="L1560" s="43">
        <v>12801.56</v>
      </c>
      <c r="M1560" s="43">
        <v>326.57</v>
      </c>
      <c r="N1560" s="39" t="s">
        <v>3743</v>
      </c>
      <c r="O1560" s="39" t="s">
        <v>4253</v>
      </c>
      <c r="P1560" s="39" t="s">
        <v>4028</v>
      </c>
      <c r="Q1560" s="37">
        <v>35</v>
      </c>
      <c r="R1560" s="38" t="s">
        <v>1667</v>
      </c>
      <c r="S1560" s="36" t="s">
        <v>3744</v>
      </c>
      <c r="T1560" s="36" t="s">
        <v>4014</v>
      </c>
      <c r="U1560" s="22" t="str">
        <f>IFERROR(VLOOKUP(C1560,Mapping!B:H,5,0),"RBM to inform")</f>
        <v>PUNE</v>
      </c>
      <c r="V1560" s="22" t="str">
        <f>IFERROR(VLOOKUP(C1560,Mapping!B:H,6,0),"RBM to inform")</f>
        <v>PUNE ABM</v>
      </c>
      <c r="W1560" s="22" t="str">
        <f>IFERROR(VLOOKUP(C1560,Mapping!B:H,7,0),"RBM to inform")</f>
        <v>MUMBAI SM</v>
      </c>
    </row>
    <row r="1561" spans="1:23">
      <c r="A1561" s="39" t="s">
        <v>5378</v>
      </c>
      <c r="B1561" s="41">
        <v>44695</v>
      </c>
      <c r="C1561" s="39" t="s">
        <v>4028</v>
      </c>
      <c r="D1561" s="39" t="s">
        <v>4029</v>
      </c>
      <c r="E1561" s="39" t="s">
        <v>4197</v>
      </c>
      <c r="F1561" s="39" t="s">
        <v>4198</v>
      </c>
      <c r="G1561" s="39" t="s">
        <v>3741</v>
      </c>
      <c r="H1561" s="39" t="s">
        <v>4199</v>
      </c>
      <c r="I1561" s="39" t="s">
        <v>3742</v>
      </c>
      <c r="J1561" s="42">
        <v>48</v>
      </c>
      <c r="K1561" s="43">
        <v>31320.03</v>
      </c>
      <c r="L1561" s="43">
        <v>35078.43</v>
      </c>
      <c r="M1561" s="43">
        <v>652.5</v>
      </c>
      <c r="N1561" s="39" t="s">
        <v>3743</v>
      </c>
      <c r="O1561" s="39" t="s">
        <v>4253</v>
      </c>
      <c r="P1561" s="39" t="s">
        <v>4028</v>
      </c>
      <c r="Q1561" s="37">
        <v>48</v>
      </c>
      <c r="R1561" s="38" t="s">
        <v>1667</v>
      </c>
      <c r="S1561" s="36" t="s">
        <v>3744</v>
      </c>
      <c r="T1561" s="36" t="s">
        <v>4014</v>
      </c>
      <c r="U1561" s="22" t="str">
        <f>IFERROR(VLOOKUP(C1561,Mapping!B:H,5,0),"RBM to inform")</f>
        <v>PUNE</v>
      </c>
      <c r="V1561" s="22" t="str">
        <f>IFERROR(VLOOKUP(C1561,Mapping!B:H,6,0),"RBM to inform")</f>
        <v>PUNE ABM</v>
      </c>
      <c r="W1561" s="22" t="str">
        <f>IFERROR(VLOOKUP(C1561,Mapping!B:H,7,0),"RBM to inform")</f>
        <v>MUMBAI SM</v>
      </c>
    </row>
    <row r="1562" spans="1:23">
      <c r="A1562" s="39" t="s">
        <v>5378</v>
      </c>
      <c r="B1562" s="41">
        <v>44695</v>
      </c>
      <c r="C1562" s="39" t="s">
        <v>4028</v>
      </c>
      <c r="D1562" s="39" t="s">
        <v>4029</v>
      </c>
      <c r="E1562" s="39" t="s">
        <v>4183</v>
      </c>
      <c r="F1562" s="39" t="s">
        <v>4184</v>
      </c>
      <c r="G1562" s="39" t="s">
        <v>3741</v>
      </c>
      <c r="H1562" s="39" t="s">
        <v>4185</v>
      </c>
      <c r="I1562" s="39" t="s">
        <v>3742</v>
      </c>
      <c r="J1562" s="42">
        <v>15</v>
      </c>
      <c r="K1562" s="43">
        <v>19575.02</v>
      </c>
      <c r="L1562" s="43">
        <v>21924.02</v>
      </c>
      <c r="M1562" s="43">
        <v>1305</v>
      </c>
      <c r="N1562" s="39" t="s">
        <v>3743</v>
      </c>
      <c r="O1562" s="39" t="s">
        <v>4253</v>
      </c>
      <c r="P1562" s="39" t="s">
        <v>4028</v>
      </c>
      <c r="Q1562" s="37">
        <v>15</v>
      </c>
      <c r="R1562" s="38" t="s">
        <v>1667</v>
      </c>
      <c r="S1562" s="36" t="s">
        <v>3744</v>
      </c>
      <c r="T1562" s="36" t="s">
        <v>4014</v>
      </c>
      <c r="U1562" s="22" t="str">
        <f>IFERROR(VLOOKUP(C1562,Mapping!B:H,5,0),"RBM to inform")</f>
        <v>PUNE</v>
      </c>
      <c r="V1562" s="22" t="str">
        <f>IFERROR(VLOOKUP(C1562,Mapping!B:H,6,0),"RBM to inform")</f>
        <v>PUNE ABM</v>
      </c>
      <c r="W1562" s="22" t="str">
        <f>IFERROR(VLOOKUP(C1562,Mapping!B:H,7,0),"RBM to inform")</f>
        <v>MUMBAI SM</v>
      </c>
    </row>
    <row r="1563" spans="1:23">
      <c r="A1563" s="39" t="s">
        <v>5378</v>
      </c>
      <c r="B1563" s="41">
        <v>44695</v>
      </c>
      <c r="C1563" s="39" t="s">
        <v>4028</v>
      </c>
      <c r="D1563" s="39" t="s">
        <v>4029</v>
      </c>
      <c r="E1563" s="39" t="s">
        <v>4188</v>
      </c>
      <c r="F1563" s="39" t="s">
        <v>4189</v>
      </c>
      <c r="G1563" s="39" t="s">
        <v>3741</v>
      </c>
      <c r="H1563" s="39" t="s">
        <v>4190</v>
      </c>
      <c r="I1563" s="39" t="s">
        <v>3742</v>
      </c>
      <c r="J1563" s="42">
        <v>10</v>
      </c>
      <c r="K1563" s="43">
        <v>13050.01</v>
      </c>
      <c r="L1563" s="43">
        <v>14616.01</v>
      </c>
      <c r="M1563" s="43">
        <v>1305</v>
      </c>
      <c r="N1563" s="39" t="s">
        <v>3743</v>
      </c>
      <c r="O1563" s="39" t="s">
        <v>4253</v>
      </c>
      <c r="P1563" s="39" t="s">
        <v>4028</v>
      </c>
      <c r="Q1563" s="37">
        <v>10</v>
      </c>
      <c r="R1563" s="38" t="s">
        <v>1667</v>
      </c>
      <c r="S1563" s="36" t="s">
        <v>3744</v>
      </c>
      <c r="T1563" s="36" t="s">
        <v>4014</v>
      </c>
      <c r="U1563" s="22" t="str">
        <f>IFERROR(VLOOKUP(C1563,Mapping!B:H,5,0),"RBM to inform")</f>
        <v>PUNE</v>
      </c>
      <c r="V1563" s="22" t="str">
        <f>IFERROR(VLOOKUP(C1563,Mapping!B:H,6,0),"RBM to inform")</f>
        <v>PUNE ABM</v>
      </c>
      <c r="W1563" s="22" t="str">
        <f>IFERROR(VLOOKUP(C1563,Mapping!B:H,7,0),"RBM to inform")</f>
        <v>MUMBAI SM</v>
      </c>
    </row>
    <row r="1564" spans="1:23">
      <c r="A1564" s="39" t="s">
        <v>5379</v>
      </c>
      <c r="B1564" s="41">
        <v>44695</v>
      </c>
      <c r="C1564" s="39" t="s">
        <v>2257</v>
      </c>
      <c r="D1564" s="39" t="s">
        <v>812</v>
      </c>
      <c r="E1564" s="39" t="s">
        <v>4197</v>
      </c>
      <c r="F1564" s="39" t="s">
        <v>4198</v>
      </c>
      <c r="G1564" s="39" t="s">
        <v>3741</v>
      </c>
      <c r="H1564" s="39" t="s">
        <v>4199</v>
      </c>
      <c r="I1564" s="39" t="s">
        <v>3742</v>
      </c>
      <c r="J1564" s="42">
        <v>10</v>
      </c>
      <c r="K1564" s="43">
        <v>6525.21</v>
      </c>
      <c r="L1564" s="43">
        <v>7308.21</v>
      </c>
      <c r="M1564" s="43">
        <v>652.5</v>
      </c>
      <c r="N1564" s="39" t="s">
        <v>3743</v>
      </c>
      <c r="O1564" s="39" t="s">
        <v>4253</v>
      </c>
      <c r="P1564" s="39" t="s">
        <v>2257</v>
      </c>
      <c r="Q1564" s="37">
        <v>10</v>
      </c>
      <c r="R1564" s="38" t="s">
        <v>1667</v>
      </c>
      <c r="S1564" s="36" t="s">
        <v>3744</v>
      </c>
      <c r="T1564" s="36" t="s">
        <v>4014</v>
      </c>
      <c r="U1564" s="22" t="str">
        <f>IFERROR(VLOOKUP(C1564,Mapping!B:H,5,0),"RBM to inform")</f>
        <v>NASHIK</v>
      </c>
      <c r="V1564" s="22" t="str">
        <f>IFERROR(VLOOKUP(C1564,Mapping!B:H,6,0),"RBM to inform")</f>
        <v>NAGPUR ABM</v>
      </c>
      <c r="W1564" s="22" t="str">
        <f>IFERROR(VLOOKUP(C1564,Mapping!B:H,7,0),"RBM to inform")</f>
        <v>MUMBAI SM</v>
      </c>
    </row>
    <row r="1565" spans="1:23">
      <c r="A1565" s="39" t="s">
        <v>5380</v>
      </c>
      <c r="B1565" s="41">
        <v>44695</v>
      </c>
      <c r="C1565" s="39" t="s">
        <v>2731</v>
      </c>
      <c r="D1565" s="39" t="s">
        <v>1000</v>
      </c>
      <c r="E1565" s="39" t="s">
        <v>4188</v>
      </c>
      <c r="F1565" s="39" t="s">
        <v>4189</v>
      </c>
      <c r="G1565" s="39" t="s">
        <v>3741</v>
      </c>
      <c r="H1565" s="39" t="s">
        <v>4190</v>
      </c>
      <c r="I1565" s="39" t="s">
        <v>3742</v>
      </c>
      <c r="J1565" s="42">
        <v>3</v>
      </c>
      <c r="K1565" s="43">
        <v>3915.03</v>
      </c>
      <c r="L1565" s="43">
        <v>4384.83</v>
      </c>
      <c r="M1565" s="43">
        <v>1305</v>
      </c>
      <c r="N1565" s="39" t="s">
        <v>3743</v>
      </c>
      <c r="O1565" s="39" t="s">
        <v>4253</v>
      </c>
      <c r="P1565" s="39" t="s">
        <v>2731</v>
      </c>
      <c r="Q1565" s="37">
        <v>3</v>
      </c>
      <c r="R1565" s="38" t="s">
        <v>1667</v>
      </c>
      <c r="S1565" s="36" t="s">
        <v>3744</v>
      </c>
      <c r="T1565" s="36" t="s">
        <v>4014</v>
      </c>
      <c r="U1565" s="22" t="str">
        <f>IFERROR(VLOOKUP(C1565,Mapping!B:H,5,0),"RBM to inform")</f>
        <v>NASHIK</v>
      </c>
      <c r="V1565" s="22" t="str">
        <f>IFERROR(VLOOKUP(C1565,Mapping!B:H,6,0),"RBM to inform")</f>
        <v>NAGPUR ABM</v>
      </c>
      <c r="W1565" s="22" t="str">
        <f>IFERROR(VLOOKUP(C1565,Mapping!B:H,7,0),"RBM to inform")</f>
        <v>MUMBAI SM</v>
      </c>
    </row>
    <row r="1566" spans="1:23">
      <c r="A1566" s="39" t="s">
        <v>5512</v>
      </c>
      <c r="B1566" s="41">
        <v>44697</v>
      </c>
      <c r="C1566" s="39" t="s">
        <v>2205</v>
      </c>
      <c r="D1566" s="39" t="s">
        <v>376</v>
      </c>
      <c r="E1566" s="39" t="s">
        <v>4197</v>
      </c>
      <c r="F1566" s="39" t="s">
        <v>4198</v>
      </c>
      <c r="G1566" s="39" t="s">
        <v>3741</v>
      </c>
      <c r="H1566" s="39" t="s">
        <v>4199</v>
      </c>
      <c r="I1566" s="39" t="s">
        <v>3742</v>
      </c>
      <c r="J1566" s="42">
        <v>10</v>
      </c>
      <c r="K1566" s="43">
        <v>6525.05</v>
      </c>
      <c r="L1566" s="43">
        <v>7308.05</v>
      </c>
      <c r="M1566" s="43">
        <v>652.5</v>
      </c>
      <c r="N1566" s="39" t="s">
        <v>3743</v>
      </c>
      <c r="O1566" s="39" t="s">
        <v>4253</v>
      </c>
      <c r="P1566" s="39" t="s">
        <v>2205</v>
      </c>
      <c r="Q1566" s="37">
        <v>10</v>
      </c>
      <c r="R1566" s="38" t="s">
        <v>1667</v>
      </c>
      <c r="S1566" s="36" t="s">
        <v>3744</v>
      </c>
      <c r="T1566" s="36" t="s">
        <v>4014</v>
      </c>
      <c r="U1566" s="22" t="str">
        <f>IFERROR(VLOOKUP(C1566,Mapping!B:H,5,0),"RBM to inform")</f>
        <v>KOLHAPUR</v>
      </c>
      <c r="V1566" s="22" t="str">
        <f>IFERROR(VLOOKUP(C1566,Mapping!B:H,6,0),"RBM to inform")</f>
        <v>PUNE ABM</v>
      </c>
      <c r="W1566" s="22" t="str">
        <f>IFERROR(VLOOKUP(C1566,Mapping!B:H,7,0),"RBM to inform")</f>
        <v>MUMBAI SM</v>
      </c>
    </row>
    <row r="1567" spans="1:23">
      <c r="A1567" s="39" t="s">
        <v>5513</v>
      </c>
      <c r="B1567" s="41">
        <v>44697</v>
      </c>
      <c r="C1567" s="39" t="s">
        <v>2222</v>
      </c>
      <c r="D1567" s="39" t="s">
        <v>4737</v>
      </c>
      <c r="E1567" s="39" t="s">
        <v>4188</v>
      </c>
      <c r="F1567" s="39" t="s">
        <v>4189</v>
      </c>
      <c r="G1567" s="39" t="s">
        <v>3741</v>
      </c>
      <c r="H1567" s="39" t="s">
        <v>4190</v>
      </c>
      <c r="I1567" s="39" t="s">
        <v>3742</v>
      </c>
      <c r="J1567" s="42">
        <v>20</v>
      </c>
      <c r="K1567" s="43">
        <v>26099.99</v>
      </c>
      <c r="L1567" s="43">
        <v>29231.99</v>
      </c>
      <c r="M1567" s="43">
        <v>1305</v>
      </c>
      <c r="N1567" s="39" t="s">
        <v>3743</v>
      </c>
      <c r="O1567" s="39" t="s">
        <v>4253</v>
      </c>
      <c r="P1567" s="39" t="s">
        <v>2222</v>
      </c>
      <c r="Q1567" s="37">
        <v>20</v>
      </c>
      <c r="R1567" s="38" t="s">
        <v>1667</v>
      </c>
      <c r="S1567" s="36" t="s">
        <v>3744</v>
      </c>
      <c r="T1567" s="36" t="s">
        <v>4014</v>
      </c>
      <c r="U1567" s="22" t="str">
        <f>IFERROR(VLOOKUP(C1567,Mapping!B:H,5,0),"RBM to inform")</f>
        <v>PUNE</v>
      </c>
      <c r="V1567" s="22" t="str">
        <f>IFERROR(VLOOKUP(C1567,Mapping!B:H,6,0),"RBM to inform")</f>
        <v>PUNE ABM</v>
      </c>
      <c r="W1567" s="22" t="str">
        <f>IFERROR(VLOOKUP(C1567,Mapping!B:H,7,0),"RBM to inform")</f>
        <v>MUMBAI SM</v>
      </c>
    </row>
    <row r="1568" spans="1:23">
      <c r="A1568" s="39" t="s">
        <v>5514</v>
      </c>
      <c r="B1568" s="41">
        <v>44697</v>
      </c>
      <c r="C1568" s="39" t="s">
        <v>2255</v>
      </c>
      <c r="D1568" s="39" t="s">
        <v>1601</v>
      </c>
      <c r="E1568" s="39" t="s">
        <v>4135</v>
      </c>
      <c r="F1568" s="39" t="s">
        <v>4136</v>
      </c>
      <c r="G1568" s="39" t="s">
        <v>3741</v>
      </c>
      <c r="H1568" s="39" t="s">
        <v>4193</v>
      </c>
      <c r="I1568" s="39" t="s">
        <v>3742</v>
      </c>
      <c r="J1568" s="42">
        <v>18</v>
      </c>
      <c r="K1568" s="43">
        <v>5878.2</v>
      </c>
      <c r="L1568" s="43">
        <v>6583.6</v>
      </c>
      <c r="M1568" s="43">
        <v>326.57</v>
      </c>
      <c r="N1568" s="39" t="s">
        <v>3743</v>
      </c>
      <c r="O1568" s="39" t="s">
        <v>4253</v>
      </c>
      <c r="P1568" s="39" t="s">
        <v>2255</v>
      </c>
      <c r="Q1568" s="37">
        <v>18</v>
      </c>
      <c r="R1568" s="38" t="s">
        <v>1667</v>
      </c>
      <c r="S1568" s="36" t="s">
        <v>3744</v>
      </c>
      <c r="T1568" s="36" t="s">
        <v>4014</v>
      </c>
      <c r="U1568" s="22" t="str">
        <f>IFERROR(VLOOKUP(C1568,Mapping!B:H,5,0),"RBM to inform")</f>
        <v>PUNE</v>
      </c>
      <c r="V1568" s="22" t="str">
        <f>IFERROR(VLOOKUP(C1568,Mapping!B:H,6,0),"RBM to inform")</f>
        <v>PUNE ABM</v>
      </c>
      <c r="W1568" s="22" t="str">
        <f>IFERROR(VLOOKUP(C1568,Mapping!B:H,7,0),"RBM to inform")</f>
        <v>MUMBAI SM</v>
      </c>
    </row>
    <row r="1569" spans="1:23">
      <c r="A1569" s="39" t="s">
        <v>5514</v>
      </c>
      <c r="B1569" s="41">
        <v>44697</v>
      </c>
      <c r="C1569" s="39" t="s">
        <v>2255</v>
      </c>
      <c r="D1569" s="39" t="s">
        <v>1601</v>
      </c>
      <c r="E1569" s="39" t="s">
        <v>4197</v>
      </c>
      <c r="F1569" s="39" t="s">
        <v>4198</v>
      </c>
      <c r="G1569" s="39" t="s">
        <v>3741</v>
      </c>
      <c r="H1569" s="39" t="s">
        <v>4199</v>
      </c>
      <c r="I1569" s="39" t="s">
        <v>3742</v>
      </c>
      <c r="J1569" s="42">
        <v>30</v>
      </c>
      <c r="K1569" s="43">
        <v>19574.82</v>
      </c>
      <c r="L1569" s="43">
        <v>21923.82</v>
      </c>
      <c r="M1569" s="43">
        <v>652.5</v>
      </c>
      <c r="N1569" s="39" t="s">
        <v>3743</v>
      </c>
      <c r="O1569" s="39" t="s">
        <v>4253</v>
      </c>
      <c r="P1569" s="39" t="s">
        <v>2255</v>
      </c>
      <c r="Q1569" s="37">
        <v>30</v>
      </c>
      <c r="R1569" s="38" t="s">
        <v>1667</v>
      </c>
      <c r="S1569" s="36" t="s">
        <v>3744</v>
      </c>
      <c r="T1569" s="36" t="s">
        <v>4014</v>
      </c>
      <c r="U1569" s="22" t="str">
        <f>IFERROR(VLOOKUP(C1569,Mapping!B:H,5,0),"RBM to inform")</f>
        <v>PUNE</v>
      </c>
      <c r="V1569" s="22" t="str">
        <f>IFERROR(VLOOKUP(C1569,Mapping!B:H,6,0),"RBM to inform")</f>
        <v>PUNE ABM</v>
      </c>
      <c r="W1569" s="22" t="str">
        <f>IFERROR(VLOOKUP(C1569,Mapping!B:H,7,0),"RBM to inform")</f>
        <v>MUMBAI SM</v>
      </c>
    </row>
    <row r="1570" spans="1:23">
      <c r="A1570" s="39" t="s">
        <v>5514</v>
      </c>
      <c r="B1570" s="41">
        <v>44697</v>
      </c>
      <c r="C1570" s="39" t="s">
        <v>2255</v>
      </c>
      <c r="D1570" s="39" t="s">
        <v>1601</v>
      </c>
      <c r="E1570" s="39" t="s">
        <v>4183</v>
      </c>
      <c r="F1570" s="39" t="s">
        <v>4184</v>
      </c>
      <c r="G1570" s="39" t="s">
        <v>3741</v>
      </c>
      <c r="H1570" s="39" t="s">
        <v>4185</v>
      </c>
      <c r="I1570" s="39" t="s">
        <v>3742</v>
      </c>
      <c r="J1570" s="42">
        <v>18</v>
      </c>
      <c r="K1570" s="43">
        <v>23489.78</v>
      </c>
      <c r="L1570" s="43">
        <v>26308.58</v>
      </c>
      <c r="M1570" s="43">
        <v>1305</v>
      </c>
      <c r="N1570" s="39" t="s">
        <v>3743</v>
      </c>
      <c r="O1570" s="39" t="s">
        <v>4253</v>
      </c>
      <c r="P1570" s="39" t="s">
        <v>2255</v>
      </c>
      <c r="Q1570" s="37">
        <v>18</v>
      </c>
      <c r="R1570" s="38" t="s">
        <v>1667</v>
      </c>
      <c r="S1570" s="36" t="s">
        <v>3744</v>
      </c>
      <c r="T1570" s="36" t="s">
        <v>4014</v>
      </c>
      <c r="U1570" s="22" t="str">
        <f>IFERROR(VLOOKUP(C1570,Mapping!B:H,5,0),"RBM to inform")</f>
        <v>PUNE</v>
      </c>
      <c r="V1570" s="22" t="str">
        <f>IFERROR(VLOOKUP(C1570,Mapping!B:H,6,0),"RBM to inform")</f>
        <v>PUNE ABM</v>
      </c>
      <c r="W1570" s="22" t="str">
        <f>IFERROR(VLOOKUP(C1570,Mapping!B:H,7,0),"RBM to inform")</f>
        <v>MUMBAI SM</v>
      </c>
    </row>
    <row r="1571" spans="1:23">
      <c r="A1571" s="39" t="s">
        <v>5627</v>
      </c>
      <c r="B1571" s="41">
        <v>44698</v>
      </c>
      <c r="C1571" s="39" t="s">
        <v>3706</v>
      </c>
      <c r="D1571" s="39" t="s">
        <v>68</v>
      </c>
      <c r="E1571" s="39" t="s">
        <v>4135</v>
      </c>
      <c r="F1571" s="39" t="s">
        <v>4136</v>
      </c>
      <c r="G1571" s="39" t="s">
        <v>3741</v>
      </c>
      <c r="H1571" s="39" t="s">
        <v>4193</v>
      </c>
      <c r="I1571" s="39" t="s">
        <v>3742</v>
      </c>
      <c r="J1571" s="42">
        <v>60</v>
      </c>
      <c r="K1571" s="43">
        <v>19594.2</v>
      </c>
      <c r="L1571" s="43">
        <v>21945.5</v>
      </c>
      <c r="M1571" s="43">
        <v>326.57</v>
      </c>
      <c r="N1571" s="39" t="s">
        <v>3743</v>
      </c>
      <c r="O1571" s="39" t="s">
        <v>4253</v>
      </c>
      <c r="P1571" s="39" t="s">
        <v>3706</v>
      </c>
      <c r="Q1571" s="37">
        <v>60</v>
      </c>
      <c r="R1571" s="38" t="s">
        <v>1667</v>
      </c>
      <c r="S1571" s="36" t="s">
        <v>3744</v>
      </c>
      <c r="T1571" s="36" t="s">
        <v>4014</v>
      </c>
      <c r="U1571" s="22" t="str">
        <f>IFERROR(VLOOKUP(C1571,Mapping!B:H,5,0),"RBM to inform")</f>
        <v>PUNE</v>
      </c>
      <c r="V1571" s="22" t="str">
        <f>IFERROR(VLOOKUP(C1571,Mapping!B:H,6,0),"RBM to inform")</f>
        <v>PUNE ABM</v>
      </c>
      <c r="W1571" s="22" t="str">
        <f>IFERROR(VLOOKUP(C1571,Mapping!B:H,7,0),"RBM to inform")</f>
        <v>MUMBAI SM</v>
      </c>
    </row>
    <row r="1572" spans="1:23">
      <c r="A1572" s="39" t="s">
        <v>5627</v>
      </c>
      <c r="B1572" s="41">
        <v>44698</v>
      </c>
      <c r="C1572" s="39" t="s">
        <v>3706</v>
      </c>
      <c r="D1572" s="39" t="s">
        <v>68</v>
      </c>
      <c r="E1572" s="39" t="s">
        <v>4188</v>
      </c>
      <c r="F1572" s="39" t="s">
        <v>4189</v>
      </c>
      <c r="G1572" s="39" t="s">
        <v>3741</v>
      </c>
      <c r="H1572" s="39" t="s">
        <v>4190</v>
      </c>
      <c r="I1572" s="39" t="s">
        <v>3742</v>
      </c>
      <c r="J1572" s="42">
        <v>19</v>
      </c>
      <c r="K1572" s="43">
        <v>24795</v>
      </c>
      <c r="L1572" s="43">
        <v>27770.400000000001</v>
      </c>
      <c r="M1572" s="43">
        <v>1305</v>
      </c>
      <c r="N1572" s="39" t="s">
        <v>3743</v>
      </c>
      <c r="O1572" s="39" t="s">
        <v>4253</v>
      </c>
      <c r="P1572" s="39" t="s">
        <v>3706</v>
      </c>
      <c r="Q1572" s="37">
        <v>19</v>
      </c>
      <c r="R1572" s="38" t="s">
        <v>1667</v>
      </c>
      <c r="S1572" s="36" t="s">
        <v>3744</v>
      </c>
      <c r="T1572" s="36" t="s">
        <v>4014</v>
      </c>
      <c r="U1572" s="22" t="str">
        <f>IFERROR(VLOOKUP(C1572,Mapping!B:H,5,0),"RBM to inform")</f>
        <v>PUNE</v>
      </c>
      <c r="V1572" s="22" t="str">
        <f>IFERROR(VLOOKUP(C1572,Mapping!B:H,6,0),"RBM to inform")</f>
        <v>PUNE ABM</v>
      </c>
      <c r="W1572" s="22" t="str">
        <f>IFERROR(VLOOKUP(C1572,Mapping!B:H,7,0),"RBM to inform")</f>
        <v>MUMBAI SM</v>
      </c>
    </row>
    <row r="1573" spans="1:23">
      <c r="A1573" s="39" t="s">
        <v>5628</v>
      </c>
      <c r="B1573" s="41">
        <v>44698</v>
      </c>
      <c r="C1573" s="39" t="s">
        <v>2218</v>
      </c>
      <c r="D1573" s="39" t="s">
        <v>1023</v>
      </c>
      <c r="E1573" s="39" t="s">
        <v>4135</v>
      </c>
      <c r="F1573" s="39" t="s">
        <v>4136</v>
      </c>
      <c r="G1573" s="39" t="s">
        <v>3741</v>
      </c>
      <c r="H1573" s="39" t="s">
        <v>4193</v>
      </c>
      <c r="I1573" s="39" t="s">
        <v>3742</v>
      </c>
      <c r="J1573" s="42">
        <v>12</v>
      </c>
      <c r="K1573" s="43">
        <v>3918.82</v>
      </c>
      <c r="L1573" s="43">
        <v>4389.08</v>
      </c>
      <c r="M1573" s="43">
        <v>326.57</v>
      </c>
      <c r="N1573" s="39" t="s">
        <v>3743</v>
      </c>
      <c r="O1573" s="39" t="s">
        <v>4253</v>
      </c>
      <c r="P1573" s="39" t="s">
        <v>2218</v>
      </c>
      <c r="Q1573" s="37">
        <v>12</v>
      </c>
      <c r="R1573" s="38" t="s">
        <v>1667</v>
      </c>
      <c r="S1573" s="36" t="s">
        <v>3744</v>
      </c>
      <c r="T1573" s="36" t="s">
        <v>4014</v>
      </c>
      <c r="U1573" s="22" t="str">
        <f>IFERROR(VLOOKUP(C1573,Mapping!B:H,5,0),"RBM to inform")</f>
        <v>NASHIK</v>
      </c>
      <c r="V1573" s="22" t="str">
        <f>IFERROR(VLOOKUP(C1573,Mapping!B:H,6,0),"RBM to inform")</f>
        <v>NAGPUR ABM</v>
      </c>
      <c r="W1573" s="22" t="str">
        <f>IFERROR(VLOOKUP(C1573,Mapping!B:H,7,0),"RBM to inform")</f>
        <v>MUMBAI SM</v>
      </c>
    </row>
    <row r="1574" spans="1:23">
      <c r="A1574" s="39" t="s">
        <v>5629</v>
      </c>
      <c r="B1574" s="41">
        <v>44698</v>
      </c>
      <c r="C1574" s="39" t="s">
        <v>3047</v>
      </c>
      <c r="D1574" s="39" t="s">
        <v>826</v>
      </c>
      <c r="E1574" s="39" t="s">
        <v>4197</v>
      </c>
      <c r="F1574" s="39" t="s">
        <v>4198</v>
      </c>
      <c r="G1574" s="39" t="s">
        <v>3741</v>
      </c>
      <c r="H1574" s="39" t="s">
        <v>4199</v>
      </c>
      <c r="I1574" s="39" t="s">
        <v>3742</v>
      </c>
      <c r="J1574" s="42">
        <v>3</v>
      </c>
      <c r="K1574" s="43">
        <v>1957.5</v>
      </c>
      <c r="L1574" s="43">
        <v>2192.4</v>
      </c>
      <c r="M1574" s="43">
        <v>652.5</v>
      </c>
      <c r="N1574" s="39" t="s">
        <v>3743</v>
      </c>
      <c r="O1574" s="39" t="s">
        <v>4253</v>
      </c>
      <c r="P1574" s="39" t="s">
        <v>3047</v>
      </c>
      <c r="Q1574" s="37">
        <v>3</v>
      </c>
      <c r="R1574" s="38" t="s">
        <v>1667</v>
      </c>
      <c r="S1574" s="36" t="s">
        <v>3744</v>
      </c>
      <c r="T1574" s="36" t="s">
        <v>4014</v>
      </c>
      <c r="U1574" s="22" t="str">
        <f>IFERROR(VLOOKUP(C1574,Mapping!B:H,5,0),"RBM to inform")</f>
        <v>NAGPUR</v>
      </c>
      <c r="V1574" s="22" t="str">
        <f>IFERROR(VLOOKUP(C1574,Mapping!B:H,6,0),"RBM to inform")</f>
        <v>NAGPUR ABM</v>
      </c>
      <c r="W1574" s="22" t="str">
        <f>IFERROR(VLOOKUP(C1574,Mapping!B:H,7,0),"RBM to inform")</f>
        <v>MUMBAI SM</v>
      </c>
    </row>
    <row r="1575" spans="1:23">
      <c r="A1575" s="39" t="s">
        <v>5629</v>
      </c>
      <c r="B1575" s="41">
        <v>44698</v>
      </c>
      <c r="C1575" s="39" t="s">
        <v>3047</v>
      </c>
      <c r="D1575" s="39" t="s">
        <v>826</v>
      </c>
      <c r="E1575" s="39" t="s">
        <v>4183</v>
      </c>
      <c r="F1575" s="39" t="s">
        <v>4184</v>
      </c>
      <c r="G1575" s="39" t="s">
        <v>3741</v>
      </c>
      <c r="H1575" s="39" t="s">
        <v>4185</v>
      </c>
      <c r="I1575" s="39" t="s">
        <v>3742</v>
      </c>
      <c r="J1575" s="42">
        <v>2</v>
      </c>
      <c r="K1575" s="43">
        <v>2609.9899999999998</v>
      </c>
      <c r="L1575" s="43">
        <v>2923.19</v>
      </c>
      <c r="M1575" s="43">
        <v>1305</v>
      </c>
      <c r="N1575" s="39" t="s">
        <v>3743</v>
      </c>
      <c r="O1575" s="39" t="s">
        <v>4253</v>
      </c>
      <c r="P1575" s="39" t="s">
        <v>3047</v>
      </c>
      <c r="Q1575" s="37">
        <v>2</v>
      </c>
      <c r="R1575" s="38" t="s">
        <v>1667</v>
      </c>
      <c r="S1575" s="36" t="s">
        <v>3744</v>
      </c>
      <c r="T1575" s="36" t="s">
        <v>4014</v>
      </c>
      <c r="U1575" s="22" t="str">
        <f>IFERROR(VLOOKUP(C1575,Mapping!B:H,5,0),"RBM to inform")</f>
        <v>NAGPUR</v>
      </c>
      <c r="V1575" s="22" t="str">
        <f>IFERROR(VLOOKUP(C1575,Mapping!B:H,6,0),"RBM to inform")</f>
        <v>NAGPUR ABM</v>
      </c>
      <c r="W1575" s="22" t="str">
        <f>IFERROR(VLOOKUP(C1575,Mapping!B:H,7,0),"RBM to inform")</f>
        <v>MUMBAI SM</v>
      </c>
    </row>
    <row r="1576" spans="1:23">
      <c r="A1576" s="39" t="s">
        <v>5629</v>
      </c>
      <c r="B1576" s="41">
        <v>44698</v>
      </c>
      <c r="C1576" s="39" t="s">
        <v>3047</v>
      </c>
      <c r="D1576" s="39" t="s">
        <v>826</v>
      </c>
      <c r="E1576" s="39" t="s">
        <v>4188</v>
      </c>
      <c r="F1576" s="39" t="s">
        <v>4189</v>
      </c>
      <c r="G1576" s="39" t="s">
        <v>3741</v>
      </c>
      <c r="H1576" s="39" t="s">
        <v>4190</v>
      </c>
      <c r="I1576" s="39" t="s">
        <v>3742</v>
      </c>
      <c r="J1576" s="42">
        <v>3</v>
      </c>
      <c r="K1576" s="43">
        <v>3914.99</v>
      </c>
      <c r="L1576" s="43">
        <v>4384.79</v>
      </c>
      <c r="M1576" s="43">
        <v>1305</v>
      </c>
      <c r="N1576" s="39" t="s">
        <v>3743</v>
      </c>
      <c r="O1576" s="39" t="s">
        <v>4253</v>
      </c>
      <c r="P1576" s="39" t="s">
        <v>3047</v>
      </c>
      <c r="Q1576" s="37">
        <v>3</v>
      </c>
      <c r="R1576" s="38" t="s">
        <v>1667</v>
      </c>
      <c r="S1576" s="36" t="s">
        <v>3744</v>
      </c>
      <c r="T1576" s="36" t="s">
        <v>4014</v>
      </c>
      <c r="U1576" s="22" t="str">
        <f>IFERROR(VLOOKUP(C1576,Mapping!B:H,5,0),"RBM to inform")</f>
        <v>NAGPUR</v>
      </c>
      <c r="V1576" s="22" t="str">
        <f>IFERROR(VLOOKUP(C1576,Mapping!B:H,6,0),"RBM to inform")</f>
        <v>NAGPUR ABM</v>
      </c>
      <c r="W1576" s="22" t="str">
        <f>IFERROR(VLOOKUP(C1576,Mapping!B:H,7,0),"RBM to inform")</f>
        <v>MUMBAI SM</v>
      </c>
    </row>
    <row r="1577" spans="1:23">
      <c r="A1577" s="39" t="s">
        <v>5630</v>
      </c>
      <c r="B1577" s="41">
        <v>44698</v>
      </c>
      <c r="C1577" s="39" t="s">
        <v>5631</v>
      </c>
      <c r="D1577" s="39" t="s">
        <v>5632</v>
      </c>
      <c r="E1577" s="39" t="s">
        <v>4135</v>
      </c>
      <c r="F1577" s="39" t="s">
        <v>4136</v>
      </c>
      <c r="G1577" s="39" t="s">
        <v>3741</v>
      </c>
      <c r="H1577" s="39" t="s">
        <v>4193</v>
      </c>
      <c r="I1577" s="39" t="s">
        <v>3742</v>
      </c>
      <c r="J1577" s="42">
        <v>20</v>
      </c>
      <c r="K1577" s="43">
        <v>6531.49</v>
      </c>
      <c r="L1577" s="43">
        <v>7315.25</v>
      </c>
      <c r="M1577" s="43">
        <v>326.57</v>
      </c>
      <c r="N1577" s="39" t="s">
        <v>3743</v>
      </c>
      <c r="O1577" s="39" t="s">
        <v>4253</v>
      </c>
      <c r="P1577" s="39" t="s">
        <v>5631</v>
      </c>
      <c r="Q1577" s="37">
        <v>20</v>
      </c>
      <c r="R1577" s="38" t="s">
        <v>1667</v>
      </c>
      <c r="S1577" s="36" t="s">
        <v>3744</v>
      </c>
      <c r="T1577" s="36" t="s">
        <v>4014</v>
      </c>
      <c r="U1577" s="22" t="str">
        <f>IFERROR(VLOOKUP(C1577,Mapping!B:H,5,0),"RBM to inform")</f>
        <v>NASHIK</v>
      </c>
      <c r="V1577" s="22" t="str">
        <f>IFERROR(VLOOKUP(C1577,Mapping!B:H,6,0),"RBM to inform")</f>
        <v>NAGPUR ABM</v>
      </c>
      <c r="W1577" s="22" t="str">
        <f>IFERROR(VLOOKUP(C1577,Mapping!B:H,7,0),"RBM to inform")</f>
        <v>MUMBAI SM</v>
      </c>
    </row>
    <row r="1578" spans="1:23">
      <c r="A1578" s="39" t="s">
        <v>5633</v>
      </c>
      <c r="B1578" s="41">
        <v>44698</v>
      </c>
      <c r="C1578" s="39" t="s">
        <v>2251</v>
      </c>
      <c r="D1578" s="39" t="s">
        <v>1664</v>
      </c>
      <c r="E1578" s="39" t="s">
        <v>4183</v>
      </c>
      <c r="F1578" s="39" t="s">
        <v>4184</v>
      </c>
      <c r="G1578" s="39" t="s">
        <v>3741</v>
      </c>
      <c r="H1578" s="39" t="s">
        <v>4185</v>
      </c>
      <c r="I1578" s="39" t="s">
        <v>3742</v>
      </c>
      <c r="J1578" s="42">
        <v>10</v>
      </c>
      <c r="K1578" s="43">
        <v>13050.14</v>
      </c>
      <c r="L1578" s="43">
        <v>14616.14</v>
      </c>
      <c r="M1578" s="43">
        <v>1305</v>
      </c>
      <c r="N1578" s="39" t="s">
        <v>3743</v>
      </c>
      <c r="O1578" s="39" t="s">
        <v>4253</v>
      </c>
      <c r="P1578" s="39" t="s">
        <v>2251</v>
      </c>
      <c r="Q1578" s="37">
        <v>10</v>
      </c>
      <c r="R1578" s="38" t="s">
        <v>1667</v>
      </c>
      <c r="S1578" s="36" t="s">
        <v>3744</v>
      </c>
      <c r="T1578" s="36" t="s">
        <v>4014</v>
      </c>
      <c r="U1578" s="22" t="str">
        <f>IFERROR(VLOOKUP(C1578,Mapping!B:H,5,0),"RBM to inform")</f>
        <v>KOLHAPUR</v>
      </c>
      <c r="V1578" s="22" t="str">
        <f>IFERROR(VLOOKUP(C1578,Mapping!B:H,6,0),"RBM to inform")</f>
        <v>PUNE ABM</v>
      </c>
      <c r="W1578" s="22" t="str">
        <f>IFERROR(VLOOKUP(C1578,Mapping!B:H,7,0),"RBM to inform")</f>
        <v>MUMBAI SM</v>
      </c>
    </row>
    <row r="1579" spans="1:23">
      <c r="A1579" s="39" t="s">
        <v>5634</v>
      </c>
      <c r="B1579" s="41">
        <v>44698</v>
      </c>
      <c r="C1579" s="39" t="s">
        <v>2210</v>
      </c>
      <c r="D1579" s="39" t="s">
        <v>1726</v>
      </c>
      <c r="E1579" s="39" t="s">
        <v>4197</v>
      </c>
      <c r="F1579" s="39" t="s">
        <v>4198</v>
      </c>
      <c r="G1579" s="39" t="s">
        <v>3741</v>
      </c>
      <c r="H1579" s="39" t="s">
        <v>4199</v>
      </c>
      <c r="I1579" s="39" t="s">
        <v>3742</v>
      </c>
      <c r="J1579" s="42">
        <v>6</v>
      </c>
      <c r="K1579" s="43">
        <v>3915.01</v>
      </c>
      <c r="L1579" s="43">
        <v>4384.8100000000004</v>
      </c>
      <c r="M1579" s="43">
        <v>652.5</v>
      </c>
      <c r="N1579" s="39" t="s">
        <v>3743</v>
      </c>
      <c r="O1579" s="39" t="s">
        <v>4253</v>
      </c>
      <c r="P1579" s="39" t="s">
        <v>2210</v>
      </c>
      <c r="Q1579" s="37">
        <v>6</v>
      </c>
      <c r="R1579" s="38" t="s">
        <v>1667</v>
      </c>
      <c r="S1579" s="36" t="s">
        <v>3744</v>
      </c>
      <c r="T1579" s="36" t="s">
        <v>4014</v>
      </c>
      <c r="U1579" s="22" t="str">
        <f>IFERROR(VLOOKUP(C1579,Mapping!B:H,5,0),"RBM to inform")</f>
        <v>NASHIK</v>
      </c>
      <c r="V1579" s="22" t="str">
        <f>IFERROR(VLOOKUP(C1579,Mapping!B:H,6,0),"RBM to inform")</f>
        <v>NAGPUR ABM</v>
      </c>
      <c r="W1579" s="22" t="str">
        <f>IFERROR(VLOOKUP(C1579,Mapping!B:H,7,0),"RBM to inform")</f>
        <v>MUMBAI SM</v>
      </c>
    </row>
    <row r="1580" spans="1:23">
      <c r="A1580" s="39" t="s">
        <v>5634</v>
      </c>
      <c r="B1580" s="41">
        <v>44698</v>
      </c>
      <c r="C1580" s="39" t="s">
        <v>2210</v>
      </c>
      <c r="D1580" s="39" t="s">
        <v>1726</v>
      </c>
      <c r="E1580" s="39" t="s">
        <v>4183</v>
      </c>
      <c r="F1580" s="39" t="s">
        <v>4184</v>
      </c>
      <c r="G1580" s="39" t="s">
        <v>3741</v>
      </c>
      <c r="H1580" s="39" t="s">
        <v>4185</v>
      </c>
      <c r="I1580" s="39" t="s">
        <v>3742</v>
      </c>
      <c r="J1580" s="42">
        <v>3</v>
      </c>
      <c r="K1580" s="43">
        <v>3915.01</v>
      </c>
      <c r="L1580" s="43">
        <v>4384.8100000000004</v>
      </c>
      <c r="M1580" s="43">
        <v>1305</v>
      </c>
      <c r="N1580" s="39" t="s">
        <v>3743</v>
      </c>
      <c r="O1580" s="39" t="s">
        <v>4253</v>
      </c>
      <c r="P1580" s="39" t="s">
        <v>2210</v>
      </c>
      <c r="Q1580" s="37">
        <v>3</v>
      </c>
      <c r="R1580" s="38" t="s">
        <v>1667</v>
      </c>
      <c r="S1580" s="36" t="s">
        <v>3744</v>
      </c>
      <c r="T1580" s="36" t="s">
        <v>4014</v>
      </c>
      <c r="U1580" s="22" t="str">
        <f>IFERROR(VLOOKUP(C1580,Mapping!B:H,5,0),"RBM to inform")</f>
        <v>NASHIK</v>
      </c>
      <c r="V1580" s="22" t="str">
        <f>IFERROR(VLOOKUP(C1580,Mapping!B:H,6,0),"RBM to inform")</f>
        <v>NAGPUR ABM</v>
      </c>
      <c r="W1580" s="22" t="str">
        <f>IFERROR(VLOOKUP(C1580,Mapping!B:H,7,0),"RBM to inform")</f>
        <v>MUMBAI SM</v>
      </c>
    </row>
    <row r="1581" spans="1:23">
      <c r="A1581" s="39" t="s">
        <v>5634</v>
      </c>
      <c r="B1581" s="41">
        <v>44698</v>
      </c>
      <c r="C1581" s="39" t="s">
        <v>2210</v>
      </c>
      <c r="D1581" s="39" t="s">
        <v>1726</v>
      </c>
      <c r="E1581" s="39" t="s">
        <v>4188</v>
      </c>
      <c r="F1581" s="39" t="s">
        <v>4189</v>
      </c>
      <c r="G1581" s="39" t="s">
        <v>3741</v>
      </c>
      <c r="H1581" s="39" t="s">
        <v>4190</v>
      </c>
      <c r="I1581" s="39" t="s">
        <v>3742</v>
      </c>
      <c r="J1581" s="42">
        <v>4</v>
      </c>
      <c r="K1581" s="43">
        <v>5220</v>
      </c>
      <c r="L1581" s="43">
        <v>5846.4</v>
      </c>
      <c r="M1581" s="43">
        <v>1305</v>
      </c>
      <c r="N1581" s="39" t="s">
        <v>3743</v>
      </c>
      <c r="O1581" s="39" t="s">
        <v>4253</v>
      </c>
      <c r="P1581" s="39" t="s">
        <v>2210</v>
      </c>
      <c r="Q1581" s="37">
        <v>4</v>
      </c>
      <c r="R1581" s="38" t="s">
        <v>1667</v>
      </c>
      <c r="S1581" s="36" t="s">
        <v>3744</v>
      </c>
      <c r="T1581" s="36" t="s">
        <v>4014</v>
      </c>
      <c r="U1581" s="22" t="str">
        <f>IFERROR(VLOOKUP(C1581,Mapping!B:H,5,0),"RBM to inform")</f>
        <v>NASHIK</v>
      </c>
      <c r="V1581" s="22" t="str">
        <f>IFERROR(VLOOKUP(C1581,Mapping!B:H,6,0),"RBM to inform")</f>
        <v>NAGPUR ABM</v>
      </c>
      <c r="W1581" s="22" t="str">
        <f>IFERROR(VLOOKUP(C1581,Mapping!B:H,7,0),"RBM to inform")</f>
        <v>MUMBAI SM</v>
      </c>
    </row>
    <row r="1582" spans="1:23">
      <c r="A1582" s="39" t="s">
        <v>5702</v>
      </c>
      <c r="B1582" s="41">
        <v>44699</v>
      </c>
      <c r="C1582" s="39" t="s">
        <v>3109</v>
      </c>
      <c r="D1582" s="39" t="s">
        <v>1027</v>
      </c>
      <c r="E1582" s="39" t="s">
        <v>4188</v>
      </c>
      <c r="F1582" s="39" t="s">
        <v>4189</v>
      </c>
      <c r="G1582" s="39" t="s">
        <v>3741</v>
      </c>
      <c r="H1582" s="39" t="s">
        <v>4190</v>
      </c>
      <c r="I1582" s="39" t="s">
        <v>3742</v>
      </c>
      <c r="J1582" s="42">
        <v>20</v>
      </c>
      <c r="K1582" s="43">
        <v>26100.03</v>
      </c>
      <c r="L1582" s="43">
        <v>29232.03</v>
      </c>
      <c r="M1582" s="43">
        <v>1305</v>
      </c>
      <c r="N1582" s="39" t="s">
        <v>3743</v>
      </c>
      <c r="O1582" s="39" t="s">
        <v>4253</v>
      </c>
      <c r="P1582" s="39" t="s">
        <v>3109</v>
      </c>
      <c r="Q1582" s="37">
        <v>20</v>
      </c>
      <c r="R1582" s="38" t="s">
        <v>1667</v>
      </c>
      <c r="S1582" s="36" t="s">
        <v>3744</v>
      </c>
      <c r="T1582" s="36" t="s">
        <v>4014</v>
      </c>
      <c r="U1582" s="22" t="str">
        <f>IFERROR(VLOOKUP(C1582,Mapping!B:H,5,0),"RBM to inform")</f>
        <v>NAGPUR</v>
      </c>
      <c r="V1582" s="22" t="str">
        <f>IFERROR(VLOOKUP(C1582,Mapping!B:H,6,0),"RBM to inform")</f>
        <v>NAGPUR ABM</v>
      </c>
      <c r="W1582" s="22" t="str">
        <f>IFERROR(VLOOKUP(C1582,Mapping!B:H,7,0),"RBM to inform")</f>
        <v>MUMBAI SM</v>
      </c>
    </row>
    <row r="1583" spans="1:23">
      <c r="A1583" s="39" t="s">
        <v>5703</v>
      </c>
      <c r="B1583" s="41">
        <v>44699</v>
      </c>
      <c r="C1583" s="39" t="s">
        <v>2254</v>
      </c>
      <c r="D1583" s="39" t="s">
        <v>1106</v>
      </c>
      <c r="E1583" s="39" t="s">
        <v>4197</v>
      </c>
      <c r="F1583" s="39" t="s">
        <v>4198</v>
      </c>
      <c r="G1583" s="39" t="s">
        <v>3741</v>
      </c>
      <c r="H1583" s="39" t="s">
        <v>4199</v>
      </c>
      <c r="I1583" s="39" t="s">
        <v>3742</v>
      </c>
      <c r="J1583" s="42">
        <v>20</v>
      </c>
      <c r="K1583" s="43">
        <v>13050.16</v>
      </c>
      <c r="L1583" s="43">
        <v>14616.16</v>
      </c>
      <c r="M1583" s="43">
        <v>652.5</v>
      </c>
      <c r="N1583" s="39" t="s">
        <v>3743</v>
      </c>
      <c r="O1583" s="39" t="s">
        <v>4253</v>
      </c>
      <c r="P1583" s="39" t="s">
        <v>2254</v>
      </c>
      <c r="Q1583" s="37">
        <v>20</v>
      </c>
      <c r="R1583" s="38" t="s">
        <v>1667</v>
      </c>
      <c r="S1583" s="36" t="s">
        <v>3744</v>
      </c>
      <c r="T1583" s="36" t="s">
        <v>4014</v>
      </c>
      <c r="U1583" s="22" t="str">
        <f>IFERROR(VLOOKUP(C1583,Mapping!B:H,5,0),"RBM to inform")</f>
        <v>NASHIK</v>
      </c>
      <c r="V1583" s="22" t="str">
        <f>IFERROR(VLOOKUP(C1583,Mapping!B:H,6,0),"RBM to inform")</f>
        <v>NAGPUR ABM</v>
      </c>
      <c r="W1583" s="22" t="str">
        <f>IFERROR(VLOOKUP(C1583,Mapping!B:H,7,0),"RBM to inform")</f>
        <v>MUMBAI SM</v>
      </c>
    </row>
    <row r="1584" spans="1:23">
      <c r="A1584" s="39" t="s">
        <v>5704</v>
      </c>
      <c r="B1584" s="41">
        <v>44699</v>
      </c>
      <c r="C1584" s="39" t="s">
        <v>2200</v>
      </c>
      <c r="D1584" s="39" t="s">
        <v>2201</v>
      </c>
      <c r="E1584" s="39" t="s">
        <v>4135</v>
      </c>
      <c r="F1584" s="39" t="s">
        <v>4136</v>
      </c>
      <c r="G1584" s="39" t="s">
        <v>3741</v>
      </c>
      <c r="H1584" s="39" t="s">
        <v>4193</v>
      </c>
      <c r="I1584" s="39" t="s">
        <v>3742</v>
      </c>
      <c r="J1584" s="42">
        <v>20</v>
      </c>
      <c r="K1584" s="43">
        <v>6531.41</v>
      </c>
      <c r="L1584" s="43">
        <v>7315.17</v>
      </c>
      <c r="M1584" s="43">
        <v>326.57</v>
      </c>
      <c r="N1584" s="39" t="s">
        <v>3743</v>
      </c>
      <c r="O1584" s="39" t="s">
        <v>4253</v>
      </c>
      <c r="P1584" s="39" t="s">
        <v>2200</v>
      </c>
      <c r="Q1584" s="37">
        <v>20</v>
      </c>
      <c r="R1584" s="38" t="s">
        <v>1667</v>
      </c>
      <c r="S1584" s="36" t="s">
        <v>3744</v>
      </c>
      <c r="T1584" s="36" t="s">
        <v>4014</v>
      </c>
      <c r="U1584" s="22" t="str">
        <f>IFERROR(VLOOKUP(C1584,Mapping!B:H,5,0),"RBM to inform")</f>
        <v>NAGPUR</v>
      </c>
      <c r="V1584" s="22" t="str">
        <f>IFERROR(VLOOKUP(C1584,Mapping!B:H,6,0),"RBM to inform")</f>
        <v>NAGPUR ABM</v>
      </c>
      <c r="W1584" s="22" t="str">
        <f>IFERROR(VLOOKUP(C1584,Mapping!B:H,7,0),"RBM to inform")</f>
        <v>MUMBAI SM</v>
      </c>
    </row>
    <row r="1585" spans="1:23">
      <c r="A1585" s="39" t="s">
        <v>5704</v>
      </c>
      <c r="B1585" s="41">
        <v>44699</v>
      </c>
      <c r="C1585" s="39" t="s">
        <v>2200</v>
      </c>
      <c r="D1585" s="39" t="s">
        <v>2201</v>
      </c>
      <c r="E1585" s="39" t="s">
        <v>4188</v>
      </c>
      <c r="F1585" s="39" t="s">
        <v>4189</v>
      </c>
      <c r="G1585" s="39" t="s">
        <v>3741</v>
      </c>
      <c r="H1585" s="39" t="s">
        <v>4190</v>
      </c>
      <c r="I1585" s="39" t="s">
        <v>3742</v>
      </c>
      <c r="J1585" s="42">
        <v>10</v>
      </c>
      <c r="K1585" s="43">
        <v>13050.01</v>
      </c>
      <c r="L1585" s="43">
        <v>14616.01</v>
      </c>
      <c r="M1585" s="43">
        <v>1305</v>
      </c>
      <c r="N1585" s="39" t="s">
        <v>3743</v>
      </c>
      <c r="O1585" s="39" t="s">
        <v>4253</v>
      </c>
      <c r="P1585" s="39" t="s">
        <v>2200</v>
      </c>
      <c r="Q1585" s="37">
        <v>10</v>
      </c>
      <c r="R1585" s="38" t="s">
        <v>1667</v>
      </c>
      <c r="S1585" s="36" t="s">
        <v>3744</v>
      </c>
      <c r="T1585" s="36" t="s">
        <v>4014</v>
      </c>
      <c r="U1585" s="22" t="str">
        <f>IFERROR(VLOOKUP(C1585,Mapping!B:H,5,0),"RBM to inform")</f>
        <v>NAGPUR</v>
      </c>
      <c r="V1585" s="22" t="str">
        <f>IFERROR(VLOOKUP(C1585,Mapping!B:H,6,0),"RBM to inform")</f>
        <v>NAGPUR ABM</v>
      </c>
      <c r="W1585" s="22" t="str">
        <f>IFERROR(VLOOKUP(C1585,Mapping!B:H,7,0),"RBM to inform")</f>
        <v>MUMBAI SM</v>
      </c>
    </row>
    <row r="1586" spans="1:23">
      <c r="A1586" s="39" t="s">
        <v>5785</v>
      </c>
      <c r="B1586" s="41">
        <v>44700</v>
      </c>
      <c r="C1586" s="39" t="s">
        <v>2222</v>
      </c>
      <c r="D1586" s="39" t="s">
        <v>4737</v>
      </c>
      <c r="E1586" s="39" t="s">
        <v>4183</v>
      </c>
      <c r="F1586" s="39" t="s">
        <v>4184</v>
      </c>
      <c r="G1586" s="39" t="s">
        <v>3741</v>
      </c>
      <c r="H1586" s="39" t="s">
        <v>4185</v>
      </c>
      <c r="I1586" s="39" t="s">
        <v>3742</v>
      </c>
      <c r="J1586" s="42">
        <v>10</v>
      </c>
      <c r="K1586" s="43">
        <v>13050</v>
      </c>
      <c r="L1586" s="43">
        <v>14616</v>
      </c>
      <c r="M1586" s="43">
        <v>1305</v>
      </c>
      <c r="N1586" s="39" t="s">
        <v>3743</v>
      </c>
      <c r="O1586" s="39" t="s">
        <v>4253</v>
      </c>
      <c r="P1586" s="39" t="s">
        <v>2222</v>
      </c>
      <c r="Q1586" s="37">
        <v>10</v>
      </c>
      <c r="R1586" s="38" t="s">
        <v>1667</v>
      </c>
      <c r="S1586" s="36" t="s">
        <v>3744</v>
      </c>
      <c r="T1586" s="36" t="s">
        <v>4014</v>
      </c>
      <c r="U1586" s="22" t="str">
        <f>IFERROR(VLOOKUP(C1586,Mapping!B:H,5,0),"RBM to inform")</f>
        <v>PUNE</v>
      </c>
      <c r="V1586" s="22" t="str">
        <f>IFERROR(VLOOKUP(C1586,Mapping!B:H,6,0),"RBM to inform")</f>
        <v>PUNE ABM</v>
      </c>
      <c r="W1586" s="22" t="str">
        <f>IFERROR(VLOOKUP(C1586,Mapping!B:H,7,0),"RBM to inform")</f>
        <v>MUMBAI SM</v>
      </c>
    </row>
    <row r="1587" spans="1:23">
      <c r="A1587" s="39" t="s">
        <v>5785</v>
      </c>
      <c r="B1587" s="41">
        <v>44700</v>
      </c>
      <c r="C1587" s="39" t="s">
        <v>2222</v>
      </c>
      <c r="D1587" s="39" t="s">
        <v>4737</v>
      </c>
      <c r="E1587" s="39" t="s">
        <v>4188</v>
      </c>
      <c r="F1587" s="39" t="s">
        <v>4189</v>
      </c>
      <c r="G1587" s="39" t="s">
        <v>3741</v>
      </c>
      <c r="H1587" s="39" t="s">
        <v>4190</v>
      </c>
      <c r="I1587" s="39" t="s">
        <v>3742</v>
      </c>
      <c r="J1587" s="42">
        <v>20</v>
      </c>
      <c r="K1587" s="43">
        <v>26100</v>
      </c>
      <c r="L1587" s="43">
        <v>29232</v>
      </c>
      <c r="M1587" s="43">
        <v>1305</v>
      </c>
      <c r="N1587" s="39" t="s">
        <v>3743</v>
      </c>
      <c r="O1587" s="39" t="s">
        <v>4253</v>
      </c>
      <c r="P1587" s="39" t="s">
        <v>2222</v>
      </c>
      <c r="Q1587" s="37">
        <v>20</v>
      </c>
      <c r="R1587" s="38" t="s">
        <v>1667</v>
      </c>
      <c r="S1587" s="36" t="s">
        <v>3744</v>
      </c>
      <c r="T1587" s="36" t="s">
        <v>4014</v>
      </c>
      <c r="U1587" s="22" t="str">
        <f>IFERROR(VLOOKUP(C1587,Mapping!B:H,5,0),"RBM to inform")</f>
        <v>PUNE</v>
      </c>
      <c r="V1587" s="22" t="str">
        <f>IFERROR(VLOOKUP(C1587,Mapping!B:H,6,0),"RBM to inform")</f>
        <v>PUNE ABM</v>
      </c>
      <c r="W1587" s="22" t="str">
        <f>IFERROR(VLOOKUP(C1587,Mapping!B:H,7,0),"RBM to inform")</f>
        <v>MUMBAI SM</v>
      </c>
    </row>
    <row r="1588" spans="1:23">
      <c r="A1588" s="39" t="s">
        <v>5786</v>
      </c>
      <c r="B1588" s="41">
        <v>44700</v>
      </c>
      <c r="C1588" s="39" t="s">
        <v>2252</v>
      </c>
      <c r="D1588" s="39" t="s">
        <v>1141</v>
      </c>
      <c r="E1588" s="39" t="s">
        <v>4197</v>
      </c>
      <c r="F1588" s="39" t="s">
        <v>4198</v>
      </c>
      <c r="G1588" s="39" t="s">
        <v>3741</v>
      </c>
      <c r="H1588" s="39" t="s">
        <v>4199</v>
      </c>
      <c r="I1588" s="39" t="s">
        <v>3742</v>
      </c>
      <c r="J1588" s="42">
        <v>6</v>
      </c>
      <c r="K1588" s="43">
        <v>3915.04</v>
      </c>
      <c r="L1588" s="43">
        <v>4384.84</v>
      </c>
      <c r="M1588" s="43">
        <v>652.5</v>
      </c>
      <c r="N1588" s="39" t="s">
        <v>3743</v>
      </c>
      <c r="O1588" s="39" t="s">
        <v>4253</v>
      </c>
      <c r="P1588" s="39" t="s">
        <v>2252</v>
      </c>
      <c r="Q1588" s="37">
        <v>6</v>
      </c>
      <c r="R1588" s="38" t="s">
        <v>1667</v>
      </c>
      <c r="S1588" s="36" t="s">
        <v>3744</v>
      </c>
      <c r="T1588" s="36" t="s">
        <v>4014</v>
      </c>
      <c r="U1588" s="22" t="str">
        <f>IFERROR(VLOOKUP(C1588,Mapping!B:H,5,0),"RBM to inform")</f>
        <v>PUNE</v>
      </c>
      <c r="V1588" s="22" t="str">
        <f>IFERROR(VLOOKUP(C1588,Mapping!B:H,6,0),"RBM to inform")</f>
        <v>PUNE ABM</v>
      </c>
      <c r="W1588" s="22" t="str">
        <f>IFERROR(VLOOKUP(C1588,Mapping!B:H,7,0),"RBM to inform")</f>
        <v>MUMBAI SM</v>
      </c>
    </row>
    <row r="1589" spans="1:23">
      <c r="A1589" s="39" t="s">
        <v>5786</v>
      </c>
      <c r="B1589" s="41">
        <v>44700</v>
      </c>
      <c r="C1589" s="39" t="s">
        <v>2252</v>
      </c>
      <c r="D1589" s="39" t="s">
        <v>1141</v>
      </c>
      <c r="E1589" s="39" t="s">
        <v>4188</v>
      </c>
      <c r="F1589" s="39" t="s">
        <v>4189</v>
      </c>
      <c r="G1589" s="39" t="s">
        <v>3741</v>
      </c>
      <c r="H1589" s="39" t="s">
        <v>4190</v>
      </c>
      <c r="I1589" s="39" t="s">
        <v>3742</v>
      </c>
      <c r="J1589" s="42">
        <v>1</v>
      </c>
      <c r="K1589" s="43">
        <v>1305.01</v>
      </c>
      <c r="L1589" s="43">
        <v>1461.61</v>
      </c>
      <c r="M1589" s="43">
        <v>1305</v>
      </c>
      <c r="N1589" s="39" t="s">
        <v>3743</v>
      </c>
      <c r="O1589" s="39" t="s">
        <v>4253</v>
      </c>
      <c r="P1589" s="39" t="s">
        <v>2252</v>
      </c>
      <c r="Q1589" s="37">
        <v>1</v>
      </c>
      <c r="R1589" s="38" t="s">
        <v>1667</v>
      </c>
      <c r="S1589" s="36" t="s">
        <v>3744</v>
      </c>
      <c r="T1589" s="36" t="s">
        <v>4014</v>
      </c>
      <c r="U1589" s="22" t="str">
        <f>IFERROR(VLOOKUP(C1589,Mapping!B:H,5,0),"RBM to inform")</f>
        <v>PUNE</v>
      </c>
      <c r="V1589" s="22" t="str">
        <f>IFERROR(VLOOKUP(C1589,Mapping!B:H,6,0),"RBM to inform")</f>
        <v>PUNE ABM</v>
      </c>
      <c r="W1589" s="22" t="str">
        <f>IFERROR(VLOOKUP(C1589,Mapping!B:H,7,0),"RBM to inform")</f>
        <v>MUMBAI SM</v>
      </c>
    </row>
    <row r="1590" spans="1:23">
      <c r="A1590" s="39" t="s">
        <v>5787</v>
      </c>
      <c r="B1590" s="41">
        <v>44700</v>
      </c>
      <c r="C1590" s="39" t="s">
        <v>2243</v>
      </c>
      <c r="D1590" s="39" t="s">
        <v>87</v>
      </c>
      <c r="E1590" s="39" t="s">
        <v>4188</v>
      </c>
      <c r="F1590" s="39" t="s">
        <v>4189</v>
      </c>
      <c r="G1590" s="39" t="s">
        <v>3741</v>
      </c>
      <c r="H1590" s="39" t="s">
        <v>4190</v>
      </c>
      <c r="I1590" s="39" t="s">
        <v>3742</v>
      </c>
      <c r="J1590" s="42">
        <v>30</v>
      </c>
      <c r="K1590" s="43">
        <v>39149.74</v>
      </c>
      <c r="L1590" s="43">
        <v>43847.74</v>
      </c>
      <c r="M1590" s="43">
        <v>1305</v>
      </c>
      <c r="N1590" s="39" t="s">
        <v>3743</v>
      </c>
      <c r="O1590" s="39" t="s">
        <v>4253</v>
      </c>
      <c r="P1590" s="39" t="s">
        <v>2243</v>
      </c>
      <c r="Q1590" s="37">
        <v>30</v>
      </c>
      <c r="R1590" s="38" t="s">
        <v>1667</v>
      </c>
      <c r="S1590" s="36" t="s">
        <v>3744</v>
      </c>
      <c r="T1590" s="36" t="s">
        <v>4014</v>
      </c>
      <c r="U1590" s="22" t="str">
        <f>IFERROR(VLOOKUP(C1590,Mapping!B:H,5,0),"RBM to inform")</f>
        <v>PUNE</v>
      </c>
      <c r="V1590" s="22" t="str">
        <f>IFERROR(VLOOKUP(C1590,Mapping!B:H,6,0),"RBM to inform")</f>
        <v>PUNE ABM</v>
      </c>
      <c r="W1590" s="22" t="str">
        <f>IFERROR(VLOOKUP(C1590,Mapping!B:H,7,0),"RBM to inform")</f>
        <v>MUMBAI SM</v>
      </c>
    </row>
    <row r="1591" spans="1:23">
      <c r="A1591" s="39" t="s">
        <v>5788</v>
      </c>
      <c r="B1591" s="41">
        <v>44700</v>
      </c>
      <c r="C1591" s="39" t="s">
        <v>3961</v>
      </c>
      <c r="D1591" s="39" t="s">
        <v>3962</v>
      </c>
      <c r="E1591" s="39" t="s">
        <v>4135</v>
      </c>
      <c r="F1591" s="39" t="s">
        <v>4136</v>
      </c>
      <c r="G1591" s="39" t="s">
        <v>3741</v>
      </c>
      <c r="H1591" s="39" t="s">
        <v>4193</v>
      </c>
      <c r="I1591" s="39" t="s">
        <v>3742</v>
      </c>
      <c r="J1591" s="42">
        <v>2</v>
      </c>
      <c r="K1591" s="43">
        <v>653.15</v>
      </c>
      <c r="L1591" s="43">
        <v>731.53</v>
      </c>
      <c r="M1591" s="43">
        <v>326.57</v>
      </c>
      <c r="N1591" s="39" t="s">
        <v>3743</v>
      </c>
      <c r="O1591" s="39" t="s">
        <v>4253</v>
      </c>
      <c r="P1591" s="39" t="s">
        <v>3961</v>
      </c>
      <c r="Q1591" s="37">
        <v>2</v>
      </c>
      <c r="R1591" s="38" t="s">
        <v>1667</v>
      </c>
      <c r="S1591" s="36" t="s">
        <v>3744</v>
      </c>
      <c r="T1591" s="36" t="s">
        <v>4014</v>
      </c>
      <c r="U1591" s="22" t="str">
        <f>IFERROR(VLOOKUP(C1591,Mapping!B:H,5,0),"RBM to inform")</f>
        <v>NASHIK</v>
      </c>
      <c r="V1591" s="22" t="str">
        <f>IFERROR(VLOOKUP(C1591,Mapping!B:H,6,0),"RBM to inform")</f>
        <v>NAGPUR ABM</v>
      </c>
      <c r="W1591" s="22" t="str">
        <f>IFERROR(VLOOKUP(C1591,Mapping!B:H,7,0),"RBM to inform")</f>
        <v>MUMBAI SM</v>
      </c>
    </row>
    <row r="1592" spans="1:23">
      <c r="A1592" s="39" t="s">
        <v>5789</v>
      </c>
      <c r="B1592" s="41">
        <v>44700</v>
      </c>
      <c r="C1592" s="39" t="s">
        <v>3731</v>
      </c>
      <c r="D1592" s="39" t="s">
        <v>3732</v>
      </c>
      <c r="E1592" s="39" t="s">
        <v>4135</v>
      </c>
      <c r="F1592" s="39" t="s">
        <v>4136</v>
      </c>
      <c r="G1592" s="39" t="s">
        <v>3741</v>
      </c>
      <c r="H1592" s="39" t="s">
        <v>4193</v>
      </c>
      <c r="I1592" s="39" t="s">
        <v>3742</v>
      </c>
      <c r="J1592" s="42">
        <v>10</v>
      </c>
      <c r="K1592" s="43">
        <v>3265.71</v>
      </c>
      <c r="L1592" s="43">
        <v>3657.59</v>
      </c>
      <c r="M1592" s="43">
        <v>326.57</v>
      </c>
      <c r="N1592" s="39" t="s">
        <v>3743</v>
      </c>
      <c r="O1592" s="39" t="s">
        <v>4253</v>
      </c>
      <c r="P1592" s="39" t="s">
        <v>3731</v>
      </c>
      <c r="Q1592" s="37">
        <v>10</v>
      </c>
      <c r="R1592" s="38" t="s">
        <v>1667</v>
      </c>
      <c r="S1592" s="36" t="s">
        <v>3744</v>
      </c>
      <c r="T1592" s="36" t="s">
        <v>4014</v>
      </c>
      <c r="U1592" s="22" t="str">
        <f>IFERROR(VLOOKUP(C1592,Mapping!B:H,5,0),"RBM to inform")</f>
        <v>NAGPUR</v>
      </c>
      <c r="V1592" s="22" t="str">
        <f>IFERROR(VLOOKUP(C1592,Mapping!B:H,6,0),"RBM to inform")</f>
        <v>NAGPUR ABM</v>
      </c>
      <c r="W1592" s="22" t="str">
        <f>IFERROR(VLOOKUP(C1592,Mapping!B:H,7,0),"RBM to inform")</f>
        <v>MUMBAI SM</v>
      </c>
    </row>
    <row r="1593" spans="1:23">
      <c r="A1593" s="39" t="s">
        <v>5789</v>
      </c>
      <c r="B1593" s="41">
        <v>44700</v>
      </c>
      <c r="C1593" s="39" t="s">
        <v>3731</v>
      </c>
      <c r="D1593" s="39" t="s">
        <v>3732</v>
      </c>
      <c r="E1593" s="39" t="s">
        <v>4197</v>
      </c>
      <c r="F1593" s="39" t="s">
        <v>4198</v>
      </c>
      <c r="G1593" s="39" t="s">
        <v>3741</v>
      </c>
      <c r="H1593" s="39" t="s">
        <v>4199</v>
      </c>
      <c r="I1593" s="39" t="s">
        <v>3742</v>
      </c>
      <c r="J1593" s="42">
        <v>10</v>
      </c>
      <c r="K1593" s="43">
        <v>6525.02</v>
      </c>
      <c r="L1593" s="43">
        <v>7308.02</v>
      </c>
      <c r="M1593" s="43">
        <v>652.5</v>
      </c>
      <c r="N1593" s="39" t="s">
        <v>3743</v>
      </c>
      <c r="O1593" s="39" t="s">
        <v>4253</v>
      </c>
      <c r="P1593" s="39" t="s">
        <v>3731</v>
      </c>
      <c r="Q1593" s="37">
        <v>10</v>
      </c>
      <c r="R1593" s="38" t="s">
        <v>1667</v>
      </c>
      <c r="S1593" s="36" t="s">
        <v>3744</v>
      </c>
      <c r="T1593" s="36" t="s">
        <v>4014</v>
      </c>
      <c r="U1593" s="22" t="str">
        <f>IFERROR(VLOOKUP(C1593,Mapping!B:H,5,0),"RBM to inform")</f>
        <v>NAGPUR</v>
      </c>
      <c r="V1593" s="22" t="str">
        <f>IFERROR(VLOOKUP(C1593,Mapping!B:H,6,0),"RBM to inform")</f>
        <v>NAGPUR ABM</v>
      </c>
      <c r="W1593" s="22" t="str">
        <f>IFERROR(VLOOKUP(C1593,Mapping!B:H,7,0),"RBM to inform")</f>
        <v>MUMBAI SM</v>
      </c>
    </row>
    <row r="1594" spans="1:23">
      <c r="A1594" s="39" t="s">
        <v>5789</v>
      </c>
      <c r="B1594" s="41">
        <v>44700</v>
      </c>
      <c r="C1594" s="39" t="s">
        <v>3731</v>
      </c>
      <c r="D1594" s="39" t="s">
        <v>3732</v>
      </c>
      <c r="E1594" s="39" t="s">
        <v>4188</v>
      </c>
      <c r="F1594" s="39" t="s">
        <v>4189</v>
      </c>
      <c r="G1594" s="39" t="s">
        <v>3741</v>
      </c>
      <c r="H1594" s="39" t="s">
        <v>4190</v>
      </c>
      <c r="I1594" s="39" t="s">
        <v>3742</v>
      </c>
      <c r="J1594" s="42">
        <v>10</v>
      </c>
      <c r="K1594" s="43">
        <v>13050.03</v>
      </c>
      <c r="L1594" s="43">
        <v>14616.03</v>
      </c>
      <c r="M1594" s="43">
        <v>1305</v>
      </c>
      <c r="N1594" s="39" t="s">
        <v>3743</v>
      </c>
      <c r="O1594" s="39" t="s">
        <v>4253</v>
      </c>
      <c r="P1594" s="39" t="s">
        <v>3731</v>
      </c>
      <c r="Q1594" s="37">
        <v>10</v>
      </c>
      <c r="R1594" s="38" t="s">
        <v>1667</v>
      </c>
      <c r="S1594" s="36" t="s">
        <v>3744</v>
      </c>
      <c r="T1594" s="36" t="s">
        <v>4014</v>
      </c>
      <c r="U1594" s="22" t="str">
        <f>IFERROR(VLOOKUP(C1594,Mapping!B:H,5,0),"RBM to inform")</f>
        <v>NAGPUR</v>
      </c>
      <c r="V1594" s="22" t="str">
        <f>IFERROR(VLOOKUP(C1594,Mapping!B:H,6,0),"RBM to inform")</f>
        <v>NAGPUR ABM</v>
      </c>
      <c r="W1594" s="22" t="str">
        <f>IFERROR(VLOOKUP(C1594,Mapping!B:H,7,0),"RBM to inform")</f>
        <v>MUMBAI SM</v>
      </c>
    </row>
    <row r="1595" spans="1:23">
      <c r="A1595" s="39" t="s">
        <v>5869</v>
      </c>
      <c r="B1595" s="41">
        <v>44701</v>
      </c>
      <c r="C1595" s="39" t="s">
        <v>2246</v>
      </c>
      <c r="D1595" s="39" t="s">
        <v>951</v>
      </c>
      <c r="E1595" s="39" t="s">
        <v>4188</v>
      </c>
      <c r="F1595" s="39" t="s">
        <v>4189</v>
      </c>
      <c r="G1595" s="39" t="s">
        <v>3741</v>
      </c>
      <c r="H1595" s="39" t="s">
        <v>4190</v>
      </c>
      <c r="I1595" s="39" t="s">
        <v>3742</v>
      </c>
      <c r="J1595" s="42">
        <v>2</v>
      </c>
      <c r="K1595" s="43">
        <v>2609.75</v>
      </c>
      <c r="L1595" s="43">
        <v>2922.95</v>
      </c>
      <c r="M1595" s="43">
        <v>1305</v>
      </c>
      <c r="N1595" s="39" t="s">
        <v>3743</v>
      </c>
      <c r="O1595" s="39" t="s">
        <v>4253</v>
      </c>
      <c r="P1595" s="39" t="s">
        <v>2246</v>
      </c>
      <c r="Q1595" s="37">
        <v>2</v>
      </c>
      <c r="R1595" s="38" t="s">
        <v>1667</v>
      </c>
      <c r="S1595" s="36" t="s">
        <v>3744</v>
      </c>
      <c r="T1595" s="36" t="s">
        <v>4014</v>
      </c>
      <c r="U1595" s="22" t="str">
        <f>IFERROR(VLOOKUP(C1595,Mapping!B:H,5,0),"RBM to inform")</f>
        <v>NAGPUR</v>
      </c>
      <c r="V1595" s="22" t="str">
        <f>IFERROR(VLOOKUP(C1595,Mapping!B:H,6,0),"RBM to inform")</f>
        <v>NAGPUR ABM</v>
      </c>
      <c r="W1595" s="22" t="str">
        <f>IFERROR(VLOOKUP(C1595,Mapping!B:H,7,0),"RBM to inform")</f>
        <v>MUMBAI SM</v>
      </c>
    </row>
    <row r="1596" spans="1:23">
      <c r="A1596" s="39" t="s">
        <v>5870</v>
      </c>
      <c r="B1596" s="41">
        <v>44701</v>
      </c>
      <c r="C1596" s="39" t="s">
        <v>2243</v>
      </c>
      <c r="D1596" s="39" t="s">
        <v>87</v>
      </c>
      <c r="E1596" s="39" t="s">
        <v>4183</v>
      </c>
      <c r="F1596" s="39" t="s">
        <v>4184</v>
      </c>
      <c r="G1596" s="39" t="s">
        <v>3741</v>
      </c>
      <c r="H1596" s="39" t="s">
        <v>4185</v>
      </c>
      <c r="I1596" s="39" t="s">
        <v>3742</v>
      </c>
      <c r="J1596" s="42">
        <v>20</v>
      </c>
      <c r="K1596" s="43">
        <v>26100</v>
      </c>
      <c r="L1596" s="43">
        <v>29232</v>
      </c>
      <c r="M1596" s="43">
        <v>1305</v>
      </c>
      <c r="N1596" s="39" t="s">
        <v>3743</v>
      </c>
      <c r="O1596" s="39" t="s">
        <v>4253</v>
      </c>
      <c r="P1596" s="39" t="s">
        <v>2243</v>
      </c>
      <c r="Q1596" s="37">
        <v>20</v>
      </c>
      <c r="R1596" s="38" t="s">
        <v>1667</v>
      </c>
      <c r="S1596" s="36" t="s">
        <v>3744</v>
      </c>
      <c r="T1596" s="36" t="s">
        <v>4014</v>
      </c>
      <c r="U1596" s="22" t="str">
        <f>IFERROR(VLOOKUP(C1596,Mapping!B:H,5,0),"RBM to inform")</f>
        <v>PUNE</v>
      </c>
      <c r="V1596" s="22" t="str">
        <f>IFERROR(VLOOKUP(C1596,Mapping!B:H,6,0),"RBM to inform")</f>
        <v>PUNE ABM</v>
      </c>
      <c r="W1596" s="22" t="str">
        <f>IFERROR(VLOOKUP(C1596,Mapping!B:H,7,0),"RBM to inform")</f>
        <v>MUMBAI SM</v>
      </c>
    </row>
    <row r="1597" spans="1:23">
      <c r="A1597" s="39" t="s">
        <v>5871</v>
      </c>
      <c r="B1597" s="41">
        <v>44701</v>
      </c>
      <c r="C1597" s="39" t="s">
        <v>2222</v>
      </c>
      <c r="D1597" s="39" t="s">
        <v>4737</v>
      </c>
      <c r="E1597" s="39" t="s">
        <v>4183</v>
      </c>
      <c r="F1597" s="39" t="s">
        <v>4184</v>
      </c>
      <c r="G1597" s="39" t="s">
        <v>3741</v>
      </c>
      <c r="H1597" s="39" t="s">
        <v>4185</v>
      </c>
      <c r="I1597" s="39" t="s">
        <v>3742</v>
      </c>
      <c r="J1597" s="42">
        <v>10</v>
      </c>
      <c r="K1597" s="43">
        <v>13050</v>
      </c>
      <c r="L1597" s="43">
        <v>14616</v>
      </c>
      <c r="M1597" s="43">
        <v>1305</v>
      </c>
      <c r="N1597" s="39" t="s">
        <v>3743</v>
      </c>
      <c r="O1597" s="39" t="s">
        <v>4253</v>
      </c>
      <c r="P1597" s="39" t="s">
        <v>2222</v>
      </c>
      <c r="Q1597" s="37">
        <v>10</v>
      </c>
      <c r="R1597" s="38" t="s">
        <v>1667</v>
      </c>
      <c r="S1597" s="36" t="s">
        <v>3744</v>
      </c>
      <c r="T1597" s="36" t="s">
        <v>4014</v>
      </c>
      <c r="U1597" s="22" t="str">
        <f>IFERROR(VLOOKUP(C1597,Mapping!B:H,5,0),"RBM to inform")</f>
        <v>PUNE</v>
      </c>
      <c r="V1597" s="22" t="str">
        <f>IFERROR(VLOOKUP(C1597,Mapping!B:H,6,0),"RBM to inform")</f>
        <v>PUNE ABM</v>
      </c>
      <c r="W1597" s="22" t="str">
        <f>IFERROR(VLOOKUP(C1597,Mapping!B:H,7,0),"RBM to inform")</f>
        <v>MUMBAI SM</v>
      </c>
    </row>
    <row r="1598" spans="1:23">
      <c r="A1598" s="39" t="s">
        <v>5871</v>
      </c>
      <c r="B1598" s="41">
        <v>44701</v>
      </c>
      <c r="C1598" s="39" t="s">
        <v>2222</v>
      </c>
      <c r="D1598" s="39" t="s">
        <v>4737</v>
      </c>
      <c r="E1598" s="39" t="s">
        <v>4188</v>
      </c>
      <c r="F1598" s="39" t="s">
        <v>4189</v>
      </c>
      <c r="G1598" s="39" t="s">
        <v>3741</v>
      </c>
      <c r="H1598" s="39" t="s">
        <v>4190</v>
      </c>
      <c r="I1598" s="39" t="s">
        <v>3742</v>
      </c>
      <c r="J1598" s="42">
        <v>10</v>
      </c>
      <c r="K1598" s="43">
        <v>13050</v>
      </c>
      <c r="L1598" s="43">
        <v>14616</v>
      </c>
      <c r="M1598" s="43">
        <v>1305</v>
      </c>
      <c r="N1598" s="39" t="s">
        <v>3743</v>
      </c>
      <c r="O1598" s="39" t="s">
        <v>4253</v>
      </c>
      <c r="P1598" s="39" t="s">
        <v>2222</v>
      </c>
      <c r="Q1598" s="37">
        <v>10</v>
      </c>
      <c r="R1598" s="38" t="s">
        <v>1667</v>
      </c>
      <c r="S1598" s="36" t="s">
        <v>3744</v>
      </c>
      <c r="T1598" s="36" t="s">
        <v>4014</v>
      </c>
      <c r="U1598" s="22" t="str">
        <f>IFERROR(VLOOKUP(C1598,Mapping!B:H,5,0),"RBM to inform")</f>
        <v>PUNE</v>
      </c>
      <c r="V1598" s="22" t="str">
        <f>IFERROR(VLOOKUP(C1598,Mapping!B:H,6,0),"RBM to inform")</f>
        <v>PUNE ABM</v>
      </c>
      <c r="W1598" s="22" t="str">
        <f>IFERROR(VLOOKUP(C1598,Mapping!B:H,7,0),"RBM to inform")</f>
        <v>MUMBAI SM</v>
      </c>
    </row>
    <row r="1599" spans="1:23">
      <c r="A1599" s="39" t="s">
        <v>5872</v>
      </c>
      <c r="B1599" s="41">
        <v>44701</v>
      </c>
      <c r="C1599" s="39" t="s">
        <v>2233</v>
      </c>
      <c r="D1599" s="39" t="s">
        <v>2234</v>
      </c>
      <c r="E1599" s="39" t="s">
        <v>4135</v>
      </c>
      <c r="F1599" s="39" t="s">
        <v>4136</v>
      </c>
      <c r="G1599" s="39" t="s">
        <v>3741</v>
      </c>
      <c r="H1599" s="39" t="s">
        <v>4193</v>
      </c>
      <c r="I1599" s="39" t="s">
        <v>3742</v>
      </c>
      <c r="J1599" s="42">
        <v>10</v>
      </c>
      <c r="K1599" s="43">
        <v>3265.75</v>
      </c>
      <c r="L1599" s="43">
        <v>3657.63</v>
      </c>
      <c r="M1599" s="43">
        <v>326.57</v>
      </c>
      <c r="N1599" s="39" t="s">
        <v>3743</v>
      </c>
      <c r="O1599" s="39" t="s">
        <v>4253</v>
      </c>
      <c r="P1599" s="39" t="s">
        <v>2233</v>
      </c>
      <c r="Q1599" s="37">
        <v>10</v>
      </c>
      <c r="R1599" s="38" t="s">
        <v>1667</v>
      </c>
      <c r="S1599" s="36" t="s">
        <v>3744</v>
      </c>
      <c r="T1599" s="36" t="s">
        <v>4014</v>
      </c>
      <c r="U1599" s="22" t="str">
        <f>IFERROR(VLOOKUP(C1599,Mapping!B:H,5,0),"RBM to inform")</f>
        <v>PUNE</v>
      </c>
      <c r="V1599" s="22" t="str">
        <f>IFERROR(VLOOKUP(C1599,Mapping!B:H,6,0),"RBM to inform")</f>
        <v>PUNE ABM</v>
      </c>
      <c r="W1599" s="22" t="str">
        <f>IFERROR(VLOOKUP(C1599,Mapping!B:H,7,0),"RBM to inform")</f>
        <v>MUMBAI SM</v>
      </c>
    </row>
    <row r="1600" spans="1:23">
      <c r="A1600" s="39" t="s">
        <v>5873</v>
      </c>
      <c r="B1600" s="41">
        <v>44701</v>
      </c>
      <c r="C1600" s="39" t="s">
        <v>2244</v>
      </c>
      <c r="D1600" s="39" t="s">
        <v>1150</v>
      </c>
      <c r="E1600" s="39" t="s">
        <v>4135</v>
      </c>
      <c r="F1600" s="39" t="s">
        <v>4136</v>
      </c>
      <c r="G1600" s="39" t="s">
        <v>3741</v>
      </c>
      <c r="H1600" s="39" t="s">
        <v>4193</v>
      </c>
      <c r="I1600" s="39" t="s">
        <v>3742</v>
      </c>
      <c r="J1600" s="42">
        <v>10</v>
      </c>
      <c r="K1600" s="43">
        <v>3265.7</v>
      </c>
      <c r="L1600" s="43">
        <v>3657.58</v>
      </c>
      <c r="M1600" s="43">
        <v>326.57</v>
      </c>
      <c r="N1600" s="39" t="s">
        <v>3743</v>
      </c>
      <c r="O1600" s="39" t="s">
        <v>4253</v>
      </c>
      <c r="P1600" s="39" t="s">
        <v>2244</v>
      </c>
      <c r="Q1600" s="37">
        <v>10</v>
      </c>
      <c r="R1600" s="38" t="s">
        <v>1667</v>
      </c>
      <c r="S1600" s="36" t="s">
        <v>3744</v>
      </c>
      <c r="T1600" s="36" t="s">
        <v>4014</v>
      </c>
      <c r="U1600" s="22" t="str">
        <f>IFERROR(VLOOKUP(C1600,Mapping!B:H,5,0),"RBM to inform")</f>
        <v>PUNE</v>
      </c>
      <c r="V1600" s="22" t="str">
        <f>IFERROR(VLOOKUP(C1600,Mapping!B:H,6,0),"RBM to inform")</f>
        <v>PUNE ABM</v>
      </c>
      <c r="W1600" s="22" t="str">
        <f>IFERROR(VLOOKUP(C1600,Mapping!B:H,7,0),"RBM to inform")</f>
        <v>MUMBAI SM</v>
      </c>
    </row>
    <row r="1601" spans="1:23">
      <c r="A1601" s="39" t="s">
        <v>5873</v>
      </c>
      <c r="B1601" s="41">
        <v>44701</v>
      </c>
      <c r="C1601" s="39" t="s">
        <v>2244</v>
      </c>
      <c r="D1601" s="39" t="s">
        <v>1150</v>
      </c>
      <c r="E1601" s="39" t="s">
        <v>4197</v>
      </c>
      <c r="F1601" s="39" t="s">
        <v>4198</v>
      </c>
      <c r="G1601" s="39" t="s">
        <v>3741</v>
      </c>
      <c r="H1601" s="39" t="s">
        <v>4199</v>
      </c>
      <c r="I1601" s="39" t="s">
        <v>3742</v>
      </c>
      <c r="J1601" s="42">
        <v>20</v>
      </c>
      <c r="K1601" s="43">
        <v>13050</v>
      </c>
      <c r="L1601" s="43">
        <v>14616</v>
      </c>
      <c r="M1601" s="43">
        <v>652.5</v>
      </c>
      <c r="N1601" s="39" t="s">
        <v>3743</v>
      </c>
      <c r="O1601" s="39" t="s">
        <v>4253</v>
      </c>
      <c r="P1601" s="39" t="s">
        <v>2244</v>
      </c>
      <c r="Q1601" s="37">
        <v>20</v>
      </c>
      <c r="R1601" s="38" t="s">
        <v>1667</v>
      </c>
      <c r="S1601" s="36" t="s">
        <v>3744</v>
      </c>
      <c r="T1601" s="36" t="s">
        <v>4014</v>
      </c>
      <c r="U1601" s="22" t="str">
        <f>IFERROR(VLOOKUP(C1601,Mapping!B:H,5,0),"RBM to inform")</f>
        <v>PUNE</v>
      </c>
      <c r="V1601" s="22" t="str">
        <f>IFERROR(VLOOKUP(C1601,Mapping!B:H,6,0),"RBM to inform")</f>
        <v>PUNE ABM</v>
      </c>
      <c r="W1601" s="22" t="str">
        <f>IFERROR(VLOOKUP(C1601,Mapping!B:H,7,0),"RBM to inform")</f>
        <v>MUMBAI SM</v>
      </c>
    </row>
    <row r="1602" spans="1:23">
      <c r="A1602" s="39" t="s">
        <v>5873</v>
      </c>
      <c r="B1602" s="41">
        <v>44701</v>
      </c>
      <c r="C1602" s="39" t="s">
        <v>2244</v>
      </c>
      <c r="D1602" s="39" t="s">
        <v>1150</v>
      </c>
      <c r="E1602" s="39" t="s">
        <v>4183</v>
      </c>
      <c r="F1602" s="39" t="s">
        <v>4184</v>
      </c>
      <c r="G1602" s="39" t="s">
        <v>3741</v>
      </c>
      <c r="H1602" s="39" t="s">
        <v>4185</v>
      </c>
      <c r="I1602" s="39" t="s">
        <v>3742</v>
      </c>
      <c r="J1602" s="42">
        <v>10</v>
      </c>
      <c r="K1602" s="43">
        <v>13050</v>
      </c>
      <c r="L1602" s="43">
        <v>14616</v>
      </c>
      <c r="M1602" s="43">
        <v>1305</v>
      </c>
      <c r="N1602" s="39" t="s">
        <v>3743</v>
      </c>
      <c r="O1602" s="39" t="s">
        <v>4253</v>
      </c>
      <c r="P1602" s="39" t="s">
        <v>2244</v>
      </c>
      <c r="Q1602" s="37">
        <v>10</v>
      </c>
      <c r="R1602" s="38" t="s">
        <v>1667</v>
      </c>
      <c r="S1602" s="36" t="s">
        <v>3744</v>
      </c>
      <c r="T1602" s="36" t="s">
        <v>4014</v>
      </c>
      <c r="U1602" s="22" t="str">
        <f>IFERROR(VLOOKUP(C1602,Mapping!B:H,5,0),"RBM to inform")</f>
        <v>PUNE</v>
      </c>
      <c r="V1602" s="22" t="str">
        <f>IFERROR(VLOOKUP(C1602,Mapping!B:H,6,0),"RBM to inform")</f>
        <v>PUNE ABM</v>
      </c>
      <c r="W1602" s="22" t="str">
        <f>IFERROR(VLOOKUP(C1602,Mapping!B:H,7,0),"RBM to inform")</f>
        <v>MUMBAI SM</v>
      </c>
    </row>
    <row r="1603" spans="1:23">
      <c r="A1603" s="39" t="s">
        <v>5874</v>
      </c>
      <c r="B1603" s="41">
        <v>44701</v>
      </c>
      <c r="C1603" s="39" t="s">
        <v>3246</v>
      </c>
      <c r="D1603" s="39" t="s">
        <v>1359</v>
      </c>
      <c r="E1603" s="39" t="s">
        <v>4135</v>
      </c>
      <c r="F1603" s="39" t="s">
        <v>4136</v>
      </c>
      <c r="G1603" s="39" t="s">
        <v>3741</v>
      </c>
      <c r="H1603" s="39" t="s">
        <v>4193</v>
      </c>
      <c r="I1603" s="39" t="s">
        <v>3742</v>
      </c>
      <c r="J1603" s="42">
        <v>20</v>
      </c>
      <c r="K1603" s="43">
        <v>6531.3</v>
      </c>
      <c r="L1603" s="43">
        <v>7315.06</v>
      </c>
      <c r="M1603" s="43">
        <v>326.57</v>
      </c>
      <c r="N1603" s="39" t="s">
        <v>3743</v>
      </c>
      <c r="O1603" s="39" t="s">
        <v>4253</v>
      </c>
      <c r="P1603" s="39" t="s">
        <v>3246</v>
      </c>
      <c r="Q1603" s="37">
        <v>20</v>
      </c>
      <c r="R1603" s="38" t="s">
        <v>1667</v>
      </c>
      <c r="S1603" s="36" t="s">
        <v>3744</v>
      </c>
      <c r="T1603" s="36" t="s">
        <v>4014</v>
      </c>
      <c r="U1603" s="22" t="str">
        <f>IFERROR(VLOOKUP(C1603,Mapping!B:H,5,0),"RBM to inform")</f>
        <v>NASHIK</v>
      </c>
      <c r="V1603" s="22" t="str">
        <f>IFERROR(VLOOKUP(C1603,Mapping!B:H,6,0),"RBM to inform")</f>
        <v>NAGPUR ABM</v>
      </c>
      <c r="W1603" s="22" t="str">
        <f>IFERROR(VLOOKUP(C1603,Mapping!B:H,7,0),"RBM to inform")</f>
        <v>MUMBAI SM</v>
      </c>
    </row>
    <row r="1604" spans="1:23">
      <c r="A1604" s="39" t="s">
        <v>5874</v>
      </c>
      <c r="B1604" s="41">
        <v>44701</v>
      </c>
      <c r="C1604" s="39" t="s">
        <v>3246</v>
      </c>
      <c r="D1604" s="39" t="s">
        <v>1359</v>
      </c>
      <c r="E1604" s="39" t="s">
        <v>4197</v>
      </c>
      <c r="F1604" s="39" t="s">
        <v>4198</v>
      </c>
      <c r="G1604" s="39" t="s">
        <v>3741</v>
      </c>
      <c r="H1604" s="39" t="s">
        <v>4199</v>
      </c>
      <c r="I1604" s="39" t="s">
        <v>3742</v>
      </c>
      <c r="J1604" s="42">
        <v>5</v>
      </c>
      <c r="K1604" s="43">
        <v>3262.45</v>
      </c>
      <c r="L1604" s="43">
        <v>3653.95</v>
      </c>
      <c r="M1604" s="43">
        <v>652.5</v>
      </c>
      <c r="N1604" s="39" t="s">
        <v>3743</v>
      </c>
      <c r="O1604" s="39" t="s">
        <v>4253</v>
      </c>
      <c r="P1604" s="39" t="s">
        <v>3246</v>
      </c>
      <c r="Q1604" s="37">
        <v>5</v>
      </c>
      <c r="R1604" s="38" t="s">
        <v>1667</v>
      </c>
      <c r="S1604" s="36" t="s">
        <v>3744</v>
      </c>
      <c r="T1604" s="36" t="s">
        <v>4014</v>
      </c>
      <c r="U1604" s="22" t="str">
        <f>IFERROR(VLOOKUP(C1604,Mapping!B:H,5,0),"RBM to inform")</f>
        <v>NASHIK</v>
      </c>
      <c r="V1604" s="22" t="str">
        <f>IFERROR(VLOOKUP(C1604,Mapping!B:H,6,0),"RBM to inform")</f>
        <v>NAGPUR ABM</v>
      </c>
      <c r="W1604" s="22" t="str">
        <f>IFERROR(VLOOKUP(C1604,Mapping!B:H,7,0),"RBM to inform")</f>
        <v>MUMBAI SM</v>
      </c>
    </row>
    <row r="1605" spans="1:23">
      <c r="A1605" s="39" t="s">
        <v>5966</v>
      </c>
      <c r="B1605" s="41">
        <v>44702</v>
      </c>
      <c r="C1605" s="39" t="s">
        <v>2227</v>
      </c>
      <c r="D1605" s="39" t="s">
        <v>959</v>
      </c>
      <c r="E1605" s="39" t="s">
        <v>4197</v>
      </c>
      <c r="F1605" s="39" t="s">
        <v>4198</v>
      </c>
      <c r="G1605" s="39" t="s">
        <v>3741</v>
      </c>
      <c r="H1605" s="39" t="s">
        <v>4199</v>
      </c>
      <c r="I1605" s="39" t="s">
        <v>3742</v>
      </c>
      <c r="J1605" s="42">
        <v>24</v>
      </c>
      <c r="K1605" s="43">
        <v>15659.99</v>
      </c>
      <c r="L1605" s="43">
        <v>17539.189999999999</v>
      </c>
      <c r="M1605" s="43">
        <v>652.5</v>
      </c>
      <c r="N1605" s="39" t="s">
        <v>3743</v>
      </c>
      <c r="O1605" s="39" t="s">
        <v>4253</v>
      </c>
      <c r="P1605" s="39" t="s">
        <v>2227</v>
      </c>
      <c r="Q1605" s="37">
        <v>24</v>
      </c>
      <c r="R1605" s="38" t="s">
        <v>1667</v>
      </c>
      <c r="S1605" s="36" t="s">
        <v>3744</v>
      </c>
      <c r="T1605" s="36" t="s">
        <v>4014</v>
      </c>
      <c r="U1605" s="22" t="str">
        <f>IFERROR(VLOOKUP(C1605,Mapping!B:H,5,0),"RBM to inform")</f>
        <v>PUNE</v>
      </c>
      <c r="V1605" s="22" t="str">
        <f>IFERROR(VLOOKUP(C1605,Mapping!B:H,6,0),"RBM to inform")</f>
        <v>PUNE ABM</v>
      </c>
      <c r="W1605" s="22" t="str">
        <f>IFERROR(VLOOKUP(C1605,Mapping!B:H,7,0),"RBM to inform")</f>
        <v>MUMBAI SM</v>
      </c>
    </row>
    <row r="1606" spans="1:23">
      <c r="A1606" s="39" t="s">
        <v>5966</v>
      </c>
      <c r="B1606" s="41">
        <v>44702</v>
      </c>
      <c r="C1606" s="39" t="s">
        <v>2227</v>
      </c>
      <c r="D1606" s="39" t="s">
        <v>959</v>
      </c>
      <c r="E1606" s="39" t="s">
        <v>4183</v>
      </c>
      <c r="F1606" s="39" t="s">
        <v>4184</v>
      </c>
      <c r="G1606" s="39" t="s">
        <v>3741</v>
      </c>
      <c r="H1606" s="39" t="s">
        <v>4185</v>
      </c>
      <c r="I1606" s="39" t="s">
        <v>3742</v>
      </c>
      <c r="J1606" s="42">
        <v>5</v>
      </c>
      <c r="K1606" s="43">
        <v>6525</v>
      </c>
      <c r="L1606" s="43">
        <v>7308</v>
      </c>
      <c r="M1606" s="43">
        <v>1305</v>
      </c>
      <c r="N1606" s="39" t="s">
        <v>3743</v>
      </c>
      <c r="O1606" s="39" t="s">
        <v>4253</v>
      </c>
      <c r="P1606" s="39" t="s">
        <v>2227</v>
      </c>
      <c r="Q1606" s="37">
        <v>5</v>
      </c>
      <c r="R1606" s="38" t="s">
        <v>1667</v>
      </c>
      <c r="S1606" s="36" t="s">
        <v>3744</v>
      </c>
      <c r="T1606" s="36" t="s">
        <v>4014</v>
      </c>
      <c r="U1606" s="22" t="str">
        <f>IFERROR(VLOOKUP(C1606,Mapping!B:H,5,0),"RBM to inform")</f>
        <v>PUNE</v>
      </c>
      <c r="V1606" s="22" t="str">
        <f>IFERROR(VLOOKUP(C1606,Mapping!B:H,6,0),"RBM to inform")</f>
        <v>PUNE ABM</v>
      </c>
      <c r="W1606" s="22" t="str">
        <f>IFERROR(VLOOKUP(C1606,Mapping!B:H,7,0),"RBM to inform")</f>
        <v>MUMBAI SM</v>
      </c>
    </row>
    <row r="1607" spans="1:23">
      <c r="A1607" s="39" t="s">
        <v>5966</v>
      </c>
      <c r="B1607" s="41">
        <v>44702</v>
      </c>
      <c r="C1607" s="39" t="s">
        <v>2227</v>
      </c>
      <c r="D1607" s="39" t="s">
        <v>959</v>
      </c>
      <c r="E1607" s="39" t="s">
        <v>4188</v>
      </c>
      <c r="F1607" s="39" t="s">
        <v>4189</v>
      </c>
      <c r="G1607" s="39" t="s">
        <v>3741</v>
      </c>
      <c r="H1607" s="39" t="s">
        <v>4190</v>
      </c>
      <c r="I1607" s="39" t="s">
        <v>3742</v>
      </c>
      <c r="J1607" s="42">
        <v>12</v>
      </c>
      <c r="K1607" s="43">
        <v>15659.99</v>
      </c>
      <c r="L1607" s="43">
        <v>17539.189999999999</v>
      </c>
      <c r="M1607" s="43">
        <v>1305</v>
      </c>
      <c r="N1607" s="39" t="s">
        <v>3743</v>
      </c>
      <c r="O1607" s="39" t="s">
        <v>4253</v>
      </c>
      <c r="P1607" s="39" t="s">
        <v>2227</v>
      </c>
      <c r="Q1607" s="37">
        <v>12</v>
      </c>
      <c r="R1607" s="38" t="s">
        <v>1667</v>
      </c>
      <c r="S1607" s="36" t="s">
        <v>3744</v>
      </c>
      <c r="T1607" s="36" t="s">
        <v>4014</v>
      </c>
      <c r="U1607" s="22" t="str">
        <f>IFERROR(VLOOKUP(C1607,Mapping!B:H,5,0),"RBM to inform")</f>
        <v>PUNE</v>
      </c>
      <c r="V1607" s="22" t="str">
        <f>IFERROR(VLOOKUP(C1607,Mapping!B:H,6,0),"RBM to inform")</f>
        <v>PUNE ABM</v>
      </c>
      <c r="W1607" s="22" t="str">
        <f>IFERROR(VLOOKUP(C1607,Mapping!B:H,7,0),"RBM to inform")</f>
        <v>MUMBAI SM</v>
      </c>
    </row>
    <row r="1608" spans="1:23">
      <c r="A1608" s="39" t="s">
        <v>5967</v>
      </c>
      <c r="B1608" s="41">
        <v>44702</v>
      </c>
      <c r="C1608" s="39" t="s">
        <v>2257</v>
      </c>
      <c r="D1608" s="39" t="s">
        <v>812</v>
      </c>
      <c r="E1608" s="39" t="s">
        <v>4197</v>
      </c>
      <c r="F1608" s="39" t="s">
        <v>4198</v>
      </c>
      <c r="G1608" s="39" t="s">
        <v>3741</v>
      </c>
      <c r="H1608" s="39" t="s">
        <v>4199</v>
      </c>
      <c r="I1608" s="39" t="s">
        <v>3742</v>
      </c>
      <c r="J1608" s="42">
        <v>10</v>
      </c>
      <c r="K1608" s="43">
        <v>6524.92</v>
      </c>
      <c r="L1608" s="43">
        <v>7307.92</v>
      </c>
      <c r="M1608" s="43">
        <v>652.5</v>
      </c>
      <c r="N1608" s="39" t="s">
        <v>3743</v>
      </c>
      <c r="O1608" s="39" t="s">
        <v>4253</v>
      </c>
      <c r="P1608" s="39" t="s">
        <v>2257</v>
      </c>
      <c r="Q1608" s="37">
        <v>10</v>
      </c>
      <c r="R1608" s="38" t="s">
        <v>1667</v>
      </c>
      <c r="S1608" s="36" t="s">
        <v>3744</v>
      </c>
      <c r="T1608" s="36" t="s">
        <v>4014</v>
      </c>
      <c r="U1608" s="22" t="str">
        <f>IFERROR(VLOOKUP(C1608,Mapping!B:H,5,0),"RBM to inform")</f>
        <v>NASHIK</v>
      </c>
      <c r="V1608" s="22" t="str">
        <f>IFERROR(VLOOKUP(C1608,Mapping!B:H,6,0),"RBM to inform")</f>
        <v>NAGPUR ABM</v>
      </c>
      <c r="W1608" s="22" t="str">
        <f>IFERROR(VLOOKUP(C1608,Mapping!B:H,7,0),"RBM to inform")</f>
        <v>MUMBAI SM</v>
      </c>
    </row>
    <row r="1609" spans="1:23">
      <c r="A1609" s="39" t="s">
        <v>5968</v>
      </c>
      <c r="B1609" s="41">
        <v>44702</v>
      </c>
      <c r="C1609" s="39" t="s">
        <v>3042</v>
      </c>
      <c r="D1609" s="39" t="s">
        <v>811</v>
      </c>
      <c r="E1609" s="39" t="s">
        <v>4197</v>
      </c>
      <c r="F1609" s="39" t="s">
        <v>4198</v>
      </c>
      <c r="G1609" s="39" t="s">
        <v>3741</v>
      </c>
      <c r="H1609" s="39" t="s">
        <v>4199</v>
      </c>
      <c r="I1609" s="39" t="s">
        <v>3742</v>
      </c>
      <c r="J1609" s="42">
        <v>20</v>
      </c>
      <c r="K1609" s="43">
        <v>13050</v>
      </c>
      <c r="L1609" s="43">
        <v>14616</v>
      </c>
      <c r="M1609" s="43">
        <v>652.5</v>
      </c>
      <c r="N1609" s="39" t="s">
        <v>3743</v>
      </c>
      <c r="O1609" s="39" t="s">
        <v>4253</v>
      </c>
      <c r="P1609" s="39" t="s">
        <v>3042</v>
      </c>
      <c r="Q1609" s="37">
        <v>20</v>
      </c>
      <c r="R1609" s="38" t="s">
        <v>1667</v>
      </c>
      <c r="S1609" s="36" t="s">
        <v>3744</v>
      </c>
      <c r="T1609" s="36" t="s">
        <v>4014</v>
      </c>
      <c r="U1609" s="22" t="str">
        <f>IFERROR(VLOOKUP(C1609,Mapping!B:H,5,0),"RBM to inform")</f>
        <v>NASHIK</v>
      </c>
      <c r="V1609" s="22" t="str">
        <f>IFERROR(VLOOKUP(C1609,Mapping!B:H,6,0),"RBM to inform")</f>
        <v>NAGPUR ABM</v>
      </c>
      <c r="W1609" s="22" t="str">
        <f>IFERROR(VLOOKUP(C1609,Mapping!B:H,7,0),"RBM to inform")</f>
        <v>MUMBAI SM</v>
      </c>
    </row>
    <row r="1610" spans="1:23">
      <c r="A1610" s="39" t="s">
        <v>5968</v>
      </c>
      <c r="B1610" s="41">
        <v>44702</v>
      </c>
      <c r="C1610" s="39" t="s">
        <v>3042</v>
      </c>
      <c r="D1610" s="39" t="s">
        <v>811</v>
      </c>
      <c r="E1610" s="39" t="s">
        <v>4183</v>
      </c>
      <c r="F1610" s="39" t="s">
        <v>4184</v>
      </c>
      <c r="G1610" s="39" t="s">
        <v>3741</v>
      </c>
      <c r="H1610" s="39" t="s">
        <v>4185</v>
      </c>
      <c r="I1610" s="39" t="s">
        <v>3742</v>
      </c>
      <c r="J1610" s="42">
        <v>5</v>
      </c>
      <c r="K1610" s="43">
        <v>6525</v>
      </c>
      <c r="L1610" s="43">
        <v>7308</v>
      </c>
      <c r="M1610" s="43">
        <v>1305</v>
      </c>
      <c r="N1610" s="39" t="s">
        <v>3743</v>
      </c>
      <c r="O1610" s="39" t="s">
        <v>4253</v>
      </c>
      <c r="P1610" s="39" t="s">
        <v>3042</v>
      </c>
      <c r="Q1610" s="37">
        <v>5</v>
      </c>
      <c r="R1610" s="38" t="s">
        <v>1667</v>
      </c>
      <c r="S1610" s="36" t="s">
        <v>3744</v>
      </c>
      <c r="T1610" s="36" t="s">
        <v>4014</v>
      </c>
      <c r="U1610" s="22" t="str">
        <f>IFERROR(VLOOKUP(C1610,Mapping!B:H,5,0),"RBM to inform")</f>
        <v>NASHIK</v>
      </c>
      <c r="V1610" s="22" t="str">
        <f>IFERROR(VLOOKUP(C1610,Mapping!B:H,6,0),"RBM to inform")</f>
        <v>NAGPUR ABM</v>
      </c>
      <c r="W1610" s="22" t="str">
        <f>IFERROR(VLOOKUP(C1610,Mapping!B:H,7,0),"RBM to inform")</f>
        <v>MUMBAI SM</v>
      </c>
    </row>
    <row r="1611" spans="1:23">
      <c r="A1611" s="39" t="s">
        <v>5969</v>
      </c>
      <c r="B1611" s="41">
        <v>44702</v>
      </c>
      <c r="C1611" s="39" t="s">
        <v>2250</v>
      </c>
      <c r="D1611" s="39" t="s">
        <v>4816</v>
      </c>
      <c r="E1611" s="39" t="s">
        <v>4197</v>
      </c>
      <c r="F1611" s="39" t="s">
        <v>4198</v>
      </c>
      <c r="G1611" s="39" t="s">
        <v>3741</v>
      </c>
      <c r="H1611" s="39" t="s">
        <v>4199</v>
      </c>
      <c r="I1611" s="39" t="s">
        <v>3742</v>
      </c>
      <c r="J1611" s="42">
        <v>60</v>
      </c>
      <c r="K1611" s="43">
        <v>39149.980000000003</v>
      </c>
      <c r="L1611" s="43">
        <v>43847.98</v>
      </c>
      <c r="M1611" s="43">
        <v>652.5</v>
      </c>
      <c r="N1611" s="39" t="s">
        <v>3743</v>
      </c>
      <c r="O1611" s="39" t="s">
        <v>4253</v>
      </c>
      <c r="P1611" s="39" t="s">
        <v>2250</v>
      </c>
      <c r="Q1611" s="37">
        <v>60</v>
      </c>
      <c r="R1611" s="38" t="s">
        <v>1667</v>
      </c>
      <c r="S1611" s="36" t="s">
        <v>3744</v>
      </c>
      <c r="T1611" s="36" t="s">
        <v>4014</v>
      </c>
      <c r="U1611" s="22" t="str">
        <f>IFERROR(VLOOKUP(C1611,Mapping!B:H,5,0),"RBM to inform")</f>
        <v>NAGPUR</v>
      </c>
      <c r="V1611" s="22" t="str">
        <f>IFERROR(VLOOKUP(C1611,Mapping!B:H,6,0),"RBM to inform")</f>
        <v>NAGPUR ABM</v>
      </c>
      <c r="W1611" s="22" t="str">
        <f>IFERROR(VLOOKUP(C1611,Mapping!B:H,7,0),"RBM to inform")</f>
        <v>MUMBAI SM</v>
      </c>
    </row>
    <row r="1612" spans="1:23">
      <c r="A1612" s="39" t="s">
        <v>5969</v>
      </c>
      <c r="B1612" s="41">
        <v>44702</v>
      </c>
      <c r="C1612" s="39" t="s">
        <v>2250</v>
      </c>
      <c r="D1612" s="39" t="s">
        <v>4816</v>
      </c>
      <c r="E1612" s="39" t="s">
        <v>4183</v>
      </c>
      <c r="F1612" s="39" t="s">
        <v>4184</v>
      </c>
      <c r="G1612" s="39" t="s">
        <v>3741</v>
      </c>
      <c r="H1612" s="39" t="s">
        <v>4185</v>
      </c>
      <c r="I1612" s="39" t="s">
        <v>3742</v>
      </c>
      <c r="J1612" s="42">
        <v>12</v>
      </c>
      <c r="K1612" s="43">
        <v>15660</v>
      </c>
      <c r="L1612" s="43">
        <v>17539.2</v>
      </c>
      <c r="M1612" s="43">
        <v>1305</v>
      </c>
      <c r="N1612" s="39" t="s">
        <v>3743</v>
      </c>
      <c r="O1612" s="39" t="s">
        <v>4253</v>
      </c>
      <c r="P1612" s="39" t="s">
        <v>2250</v>
      </c>
      <c r="Q1612" s="37">
        <v>12</v>
      </c>
      <c r="R1612" s="38" t="s">
        <v>1667</v>
      </c>
      <c r="S1612" s="36" t="s">
        <v>3744</v>
      </c>
      <c r="T1612" s="36" t="s">
        <v>4014</v>
      </c>
      <c r="U1612" s="22" t="str">
        <f>IFERROR(VLOOKUP(C1612,Mapping!B:H,5,0),"RBM to inform")</f>
        <v>NAGPUR</v>
      </c>
      <c r="V1612" s="22" t="str">
        <f>IFERROR(VLOOKUP(C1612,Mapping!B:H,6,0),"RBM to inform")</f>
        <v>NAGPUR ABM</v>
      </c>
      <c r="W1612" s="22" t="str">
        <f>IFERROR(VLOOKUP(C1612,Mapping!B:H,7,0),"RBM to inform")</f>
        <v>MUMBAI SM</v>
      </c>
    </row>
    <row r="1613" spans="1:23">
      <c r="A1613" s="39" t="s">
        <v>6042</v>
      </c>
      <c r="B1613" s="41">
        <v>44704</v>
      </c>
      <c r="C1613" s="39" t="s">
        <v>2222</v>
      </c>
      <c r="D1613" s="39" t="s">
        <v>4737</v>
      </c>
      <c r="E1613" s="39" t="s">
        <v>4135</v>
      </c>
      <c r="F1613" s="39" t="s">
        <v>4136</v>
      </c>
      <c r="G1613" s="39" t="s">
        <v>3741</v>
      </c>
      <c r="H1613" s="39" t="s">
        <v>4193</v>
      </c>
      <c r="I1613" s="39" t="s">
        <v>3742</v>
      </c>
      <c r="J1613" s="42">
        <v>50</v>
      </c>
      <c r="K1613" s="43">
        <v>16328.37</v>
      </c>
      <c r="L1613" s="43">
        <v>18287.79</v>
      </c>
      <c r="M1613" s="43">
        <v>326.57</v>
      </c>
      <c r="N1613" s="39" t="s">
        <v>3743</v>
      </c>
      <c r="O1613" s="39" t="s">
        <v>4253</v>
      </c>
      <c r="P1613" s="39" t="s">
        <v>2222</v>
      </c>
      <c r="Q1613" s="37">
        <v>50</v>
      </c>
      <c r="R1613" s="38" t="s">
        <v>1667</v>
      </c>
      <c r="S1613" s="36" t="s">
        <v>3744</v>
      </c>
      <c r="T1613" s="36" t="s">
        <v>4014</v>
      </c>
      <c r="U1613" s="22" t="str">
        <f>IFERROR(VLOOKUP(C1613,Mapping!B:H,5,0),"RBM to inform")</f>
        <v>PUNE</v>
      </c>
      <c r="V1613" s="22" t="str">
        <f>IFERROR(VLOOKUP(C1613,Mapping!B:H,6,0),"RBM to inform")</f>
        <v>PUNE ABM</v>
      </c>
      <c r="W1613" s="22" t="str">
        <f>IFERROR(VLOOKUP(C1613,Mapping!B:H,7,0),"RBM to inform")</f>
        <v>MUMBAI SM</v>
      </c>
    </row>
    <row r="1614" spans="1:23">
      <c r="A1614" s="39" t="s">
        <v>6042</v>
      </c>
      <c r="B1614" s="41">
        <v>44704</v>
      </c>
      <c r="C1614" s="39" t="s">
        <v>2222</v>
      </c>
      <c r="D1614" s="39" t="s">
        <v>4737</v>
      </c>
      <c r="E1614" s="39" t="s">
        <v>4197</v>
      </c>
      <c r="F1614" s="39" t="s">
        <v>4198</v>
      </c>
      <c r="G1614" s="39" t="s">
        <v>3741</v>
      </c>
      <c r="H1614" s="39" t="s">
        <v>4199</v>
      </c>
      <c r="I1614" s="39" t="s">
        <v>3742</v>
      </c>
      <c r="J1614" s="42">
        <v>40</v>
      </c>
      <c r="K1614" s="43">
        <v>26099.79</v>
      </c>
      <c r="L1614" s="43">
        <v>29231.79</v>
      </c>
      <c r="M1614" s="43">
        <v>652.5</v>
      </c>
      <c r="N1614" s="39" t="s">
        <v>3743</v>
      </c>
      <c r="O1614" s="39" t="s">
        <v>4253</v>
      </c>
      <c r="P1614" s="39" t="s">
        <v>2222</v>
      </c>
      <c r="Q1614" s="37">
        <v>40</v>
      </c>
      <c r="R1614" s="38" t="s">
        <v>1667</v>
      </c>
      <c r="S1614" s="36" t="s">
        <v>3744</v>
      </c>
      <c r="T1614" s="36" t="s">
        <v>4014</v>
      </c>
      <c r="U1614" s="22" t="str">
        <f>IFERROR(VLOOKUP(C1614,Mapping!B:H,5,0),"RBM to inform")</f>
        <v>PUNE</v>
      </c>
      <c r="V1614" s="22" t="str">
        <f>IFERROR(VLOOKUP(C1614,Mapping!B:H,6,0),"RBM to inform")</f>
        <v>PUNE ABM</v>
      </c>
      <c r="W1614" s="22" t="str">
        <f>IFERROR(VLOOKUP(C1614,Mapping!B:H,7,0),"RBM to inform")</f>
        <v>MUMBAI SM</v>
      </c>
    </row>
    <row r="1615" spans="1:23">
      <c r="A1615" s="39" t="s">
        <v>6043</v>
      </c>
      <c r="B1615" s="41">
        <v>44704</v>
      </c>
      <c r="C1615" s="39" t="s">
        <v>2198</v>
      </c>
      <c r="D1615" s="39" t="s">
        <v>817</v>
      </c>
      <c r="E1615" s="39" t="s">
        <v>4197</v>
      </c>
      <c r="F1615" s="39" t="s">
        <v>4198</v>
      </c>
      <c r="G1615" s="39" t="s">
        <v>3741</v>
      </c>
      <c r="H1615" s="39" t="s">
        <v>4199</v>
      </c>
      <c r="I1615" s="39" t="s">
        <v>3742</v>
      </c>
      <c r="J1615" s="42">
        <v>12</v>
      </c>
      <c r="K1615" s="43">
        <v>7830.22</v>
      </c>
      <c r="L1615" s="43">
        <v>8769.82</v>
      </c>
      <c r="M1615" s="43">
        <v>652.5</v>
      </c>
      <c r="N1615" s="39" t="s">
        <v>3743</v>
      </c>
      <c r="O1615" s="39" t="s">
        <v>4253</v>
      </c>
      <c r="P1615" s="39" t="s">
        <v>2198</v>
      </c>
      <c r="Q1615" s="37">
        <v>12</v>
      </c>
      <c r="R1615" s="38" t="s">
        <v>1667</v>
      </c>
      <c r="S1615" s="36" t="s">
        <v>3744</v>
      </c>
      <c r="T1615" s="36" t="s">
        <v>4014</v>
      </c>
      <c r="U1615" s="22" t="str">
        <f>IFERROR(VLOOKUP(C1615,Mapping!B:H,5,0),"RBM to inform")</f>
        <v>PUNE</v>
      </c>
      <c r="V1615" s="22" t="str">
        <f>IFERROR(VLOOKUP(C1615,Mapping!B:H,6,0),"RBM to inform")</f>
        <v>PUNE ABM</v>
      </c>
      <c r="W1615" s="22" t="str">
        <f>IFERROR(VLOOKUP(C1615,Mapping!B:H,7,0),"RBM to inform")</f>
        <v>MUMBAI SM</v>
      </c>
    </row>
    <row r="1616" spans="1:23">
      <c r="A1616" s="39" t="s">
        <v>6043</v>
      </c>
      <c r="B1616" s="41">
        <v>44704</v>
      </c>
      <c r="C1616" s="39" t="s">
        <v>2198</v>
      </c>
      <c r="D1616" s="39" t="s">
        <v>817</v>
      </c>
      <c r="E1616" s="39" t="s">
        <v>4188</v>
      </c>
      <c r="F1616" s="39" t="s">
        <v>4189</v>
      </c>
      <c r="G1616" s="39" t="s">
        <v>3741</v>
      </c>
      <c r="H1616" s="39" t="s">
        <v>4190</v>
      </c>
      <c r="I1616" s="39" t="s">
        <v>3742</v>
      </c>
      <c r="J1616" s="42">
        <v>5</v>
      </c>
      <c r="K1616" s="43">
        <v>6525.18</v>
      </c>
      <c r="L1616" s="43">
        <v>7308.18</v>
      </c>
      <c r="M1616" s="43">
        <v>1305</v>
      </c>
      <c r="N1616" s="39" t="s">
        <v>3743</v>
      </c>
      <c r="O1616" s="39" t="s">
        <v>4253</v>
      </c>
      <c r="P1616" s="39" t="s">
        <v>2198</v>
      </c>
      <c r="Q1616" s="37">
        <v>5</v>
      </c>
      <c r="R1616" s="38" t="s">
        <v>1667</v>
      </c>
      <c r="S1616" s="36" t="s">
        <v>3744</v>
      </c>
      <c r="T1616" s="36" t="s">
        <v>4014</v>
      </c>
      <c r="U1616" s="22" t="str">
        <f>IFERROR(VLOOKUP(C1616,Mapping!B:H,5,0),"RBM to inform")</f>
        <v>PUNE</v>
      </c>
      <c r="V1616" s="22" t="str">
        <f>IFERROR(VLOOKUP(C1616,Mapping!B:H,6,0),"RBM to inform")</f>
        <v>PUNE ABM</v>
      </c>
      <c r="W1616" s="22" t="str">
        <f>IFERROR(VLOOKUP(C1616,Mapping!B:H,7,0),"RBM to inform")</f>
        <v>MUMBAI SM</v>
      </c>
    </row>
    <row r="1617" spans="1:23">
      <c r="A1617" s="39" t="s">
        <v>6044</v>
      </c>
      <c r="B1617" s="41">
        <v>44704</v>
      </c>
      <c r="C1617" s="39" t="s">
        <v>3102</v>
      </c>
      <c r="D1617" s="39" t="s">
        <v>1001</v>
      </c>
      <c r="E1617" s="39" t="s">
        <v>4183</v>
      </c>
      <c r="F1617" s="39" t="s">
        <v>4184</v>
      </c>
      <c r="G1617" s="39" t="s">
        <v>3741</v>
      </c>
      <c r="H1617" s="39" t="s">
        <v>4185</v>
      </c>
      <c r="I1617" s="39" t="s">
        <v>3742</v>
      </c>
      <c r="J1617" s="42">
        <v>1</v>
      </c>
      <c r="K1617" s="43">
        <v>1305.4000000000001</v>
      </c>
      <c r="L1617" s="43">
        <v>1462</v>
      </c>
      <c r="M1617" s="43">
        <v>1305</v>
      </c>
      <c r="N1617" s="39" t="s">
        <v>3743</v>
      </c>
      <c r="O1617" s="39" t="s">
        <v>4253</v>
      </c>
      <c r="P1617" s="39" t="s">
        <v>3102</v>
      </c>
      <c r="Q1617" s="37">
        <v>1</v>
      </c>
      <c r="R1617" s="38" t="s">
        <v>1667</v>
      </c>
      <c r="S1617" s="36" t="s">
        <v>3744</v>
      </c>
      <c r="T1617" s="36" t="s">
        <v>4014</v>
      </c>
      <c r="U1617" s="22" t="str">
        <f>IFERROR(VLOOKUP(C1617,Mapping!B:H,5,0),"RBM to inform")</f>
        <v>NAGPUR</v>
      </c>
      <c r="V1617" s="22" t="str">
        <f>IFERROR(VLOOKUP(C1617,Mapping!B:H,6,0),"RBM to inform")</f>
        <v>NAGPUR ABM</v>
      </c>
      <c r="W1617" s="22" t="str">
        <f>IFERROR(VLOOKUP(C1617,Mapping!B:H,7,0),"RBM to inform")</f>
        <v>MUMBAI SM</v>
      </c>
    </row>
    <row r="1618" spans="1:23">
      <c r="A1618" s="39" t="s">
        <v>6045</v>
      </c>
      <c r="B1618" s="41">
        <v>44704</v>
      </c>
      <c r="C1618" s="39" t="s">
        <v>2251</v>
      </c>
      <c r="D1618" s="39" t="s">
        <v>1664</v>
      </c>
      <c r="E1618" s="39" t="s">
        <v>4197</v>
      </c>
      <c r="F1618" s="39" t="s">
        <v>4198</v>
      </c>
      <c r="G1618" s="39" t="s">
        <v>3741</v>
      </c>
      <c r="H1618" s="39" t="s">
        <v>4199</v>
      </c>
      <c r="I1618" s="39" t="s">
        <v>3742</v>
      </c>
      <c r="J1618" s="42">
        <v>2</v>
      </c>
      <c r="K1618" s="43">
        <v>1305.06</v>
      </c>
      <c r="L1618" s="43">
        <v>1461.66</v>
      </c>
      <c r="M1618" s="43">
        <v>652.5</v>
      </c>
      <c r="N1618" s="39" t="s">
        <v>3743</v>
      </c>
      <c r="O1618" s="39" t="s">
        <v>4253</v>
      </c>
      <c r="P1618" s="39" t="s">
        <v>2251</v>
      </c>
      <c r="Q1618" s="37">
        <v>2</v>
      </c>
      <c r="R1618" s="38" t="s">
        <v>1667</v>
      </c>
      <c r="S1618" s="36" t="s">
        <v>3744</v>
      </c>
      <c r="T1618" s="36" t="s">
        <v>4014</v>
      </c>
      <c r="U1618" s="22" t="str">
        <f>IFERROR(VLOOKUP(C1618,Mapping!B:H,5,0),"RBM to inform")</f>
        <v>KOLHAPUR</v>
      </c>
      <c r="V1618" s="22" t="str">
        <f>IFERROR(VLOOKUP(C1618,Mapping!B:H,6,0),"RBM to inform")</f>
        <v>PUNE ABM</v>
      </c>
      <c r="W1618" s="22" t="str">
        <f>IFERROR(VLOOKUP(C1618,Mapping!B:H,7,0),"RBM to inform")</f>
        <v>MUMBAI SM</v>
      </c>
    </row>
    <row r="1619" spans="1:23">
      <c r="A1619" s="39" t="s">
        <v>6046</v>
      </c>
      <c r="B1619" s="41">
        <v>44704</v>
      </c>
      <c r="C1619" s="39" t="s">
        <v>2255</v>
      </c>
      <c r="D1619" s="39" t="s">
        <v>1601</v>
      </c>
      <c r="E1619" s="39" t="s">
        <v>4135</v>
      </c>
      <c r="F1619" s="39" t="s">
        <v>4136</v>
      </c>
      <c r="G1619" s="39" t="s">
        <v>3741</v>
      </c>
      <c r="H1619" s="39" t="s">
        <v>4193</v>
      </c>
      <c r="I1619" s="39" t="s">
        <v>3742</v>
      </c>
      <c r="J1619" s="42">
        <v>18</v>
      </c>
      <c r="K1619" s="43">
        <v>5878.2</v>
      </c>
      <c r="L1619" s="43">
        <v>6583.6</v>
      </c>
      <c r="M1619" s="43">
        <v>326.57</v>
      </c>
      <c r="N1619" s="39" t="s">
        <v>3743</v>
      </c>
      <c r="O1619" s="39" t="s">
        <v>4253</v>
      </c>
      <c r="P1619" s="39" t="s">
        <v>2255</v>
      </c>
      <c r="Q1619" s="37">
        <v>18</v>
      </c>
      <c r="R1619" s="38" t="s">
        <v>1667</v>
      </c>
      <c r="S1619" s="36" t="s">
        <v>3744</v>
      </c>
      <c r="T1619" s="36" t="s">
        <v>4014</v>
      </c>
      <c r="U1619" s="22" t="str">
        <f>IFERROR(VLOOKUP(C1619,Mapping!B:H,5,0),"RBM to inform")</f>
        <v>PUNE</v>
      </c>
      <c r="V1619" s="22" t="str">
        <f>IFERROR(VLOOKUP(C1619,Mapping!B:H,6,0),"RBM to inform")</f>
        <v>PUNE ABM</v>
      </c>
      <c r="W1619" s="22" t="str">
        <f>IFERROR(VLOOKUP(C1619,Mapping!B:H,7,0),"RBM to inform")</f>
        <v>MUMBAI SM</v>
      </c>
    </row>
    <row r="1620" spans="1:23">
      <c r="A1620" s="39" t="s">
        <v>6046</v>
      </c>
      <c r="B1620" s="41">
        <v>44704</v>
      </c>
      <c r="C1620" s="39" t="s">
        <v>2255</v>
      </c>
      <c r="D1620" s="39" t="s">
        <v>1601</v>
      </c>
      <c r="E1620" s="39" t="s">
        <v>4197</v>
      </c>
      <c r="F1620" s="39" t="s">
        <v>4198</v>
      </c>
      <c r="G1620" s="39" t="s">
        <v>3741</v>
      </c>
      <c r="H1620" s="39" t="s">
        <v>4199</v>
      </c>
      <c r="I1620" s="39" t="s">
        <v>3742</v>
      </c>
      <c r="J1620" s="42">
        <v>30</v>
      </c>
      <c r="K1620" s="43">
        <v>19574.82</v>
      </c>
      <c r="L1620" s="43">
        <v>21923.82</v>
      </c>
      <c r="M1620" s="43">
        <v>652.5</v>
      </c>
      <c r="N1620" s="39" t="s">
        <v>3743</v>
      </c>
      <c r="O1620" s="39" t="s">
        <v>4253</v>
      </c>
      <c r="P1620" s="39" t="s">
        <v>2255</v>
      </c>
      <c r="Q1620" s="37">
        <v>30</v>
      </c>
      <c r="R1620" s="38" t="s">
        <v>1667</v>
      </c>
      <c r="S1620" s="36" t="s">
        <v>3744</v>
      </c>
      <c r="T1620" s="36" t="s">
        <v>4014</v>
      </c>
      <c r="U1620" s="22" t="str">
        <f>IFERROR(VLOOKUP(C1620,Mapping!B:H,5,0),"RBM to inform")</f>
        <v>PUNE</v>
      </c>
      <c r="V1620" s="22" t="str">
        <f>IFERROR(VLOOKUP(C1620,Mapping!B:H,6,0),"RBM to inform")</f>
        <v>PUNE ABM</v>
      </c>
      <c r="W1620" s="22" t="str">
        <f>IFERROR(VLOOKUP(C1620,Mapping!B:H,7,0),"RBM to inform")</f>
        <v>MUMBAI SM</v>
      </c>
    </row>
    <row r="1621" spans="1:23">
      <c r="A1621" s="39" t="s">
        <v>6046</v>
      </c>
      <c r="B1621" s="41">
        <v>44704</v>
      </c>
      <c r="C1621" s="39" t="s">
        <v>2255</v>
      </c>
      <c r="D1621" s="39" t="s">
        <v>1601</v>
      </c>
      <c r="E1621" s="39" t="s">
        <v>4183</v>
      </c>
      <c r="F1621" s="39" t="s">
        <v>4184</v>
      </c>
      <c r="G1621" s="39" t="s">
        <v>3741</v>
      </c>
      <c r="H1621" s="39" t="s">
        <v>4185</v>
      </c>
      <c r="I1621" s="39" t="s">
        <v>3742</v>
      </c>
      <c r="J1621" s="42">
        <v>18</v>
      </c>
      <c r="K1621" s="43">
        <v>23489.78</v>
      </c>
      <c r="L1621" s="43">
        <v>26308.58</v>
      </c>
      <c r="M1621" s="43">
        <v>1305</v>
      </c>
      <c r="N1621" s="39" t="s">
        <v>3743</v>
      </c>
      <c r="O1621" s="39" t="s">
        <v>4253</v>
      </c>
      <c r="P1621" s="39" t="s">
        <v>2255</v>
      </c>
      <c r="Q1621" s="37">
        <v>18</v>
      </c>
      <c r="R1621" s="38" t="s">
        <v>1667</v>
      </c>
      <c r="S1621" s="36" t="s">
        <v>3744</v>
      </c>
      <c r="T1621" s="36" t="s">
        <v>4014</v>
      </c>
      <c r="U1621" s="22" t="str">
        <f>IFERROR(VLOOKUP(C1621,Mapping!B:H,5,0),"RBM to inform")</f>
        <v>PUNE</v>
      </c>
      <c r="V1621" s="22" t="str">
        <f>IFERROR(VLOOKUP(C1621,Mapping!B:H,6,0),"RBM to inform")</f>
        <v>PUNE ABM</v>
      </c>
      <c r="W1621" s="22" t="str">
        <f>IFERROR(VLOOKUP(C1621,Mapping!B:H,7,0),"RBM to inform")</f>
        <v>MUMBAI SM</v>
      </c>
    </row>
    <row r="1622" spans="1:23">
      <c r="A1622" s="39" t="s">
        <v>6047</v>
      </c>
      <c r="B1622" s="41">
        <v>44704</v>
      </c>
      <c r="C1622" s="39" t="s">
        <v>3706</v>
      </c>
      <c r="D1622" s="39" t="s">
        <v>68</v>
      </c>
      <c r="E1622" s="39" t="s">
        <v>4135</v>
      </c>
      <c r="F1622" s="39" t="s">
        <v>4136</v>
      </c>
      <c r="G1622" s="39" t="s">
        <v>3741</v>
      </c>
      <c r="H1622" s="39" t="s">
        <v>4193</v>
      </c>
      <c r="I1622" s="39" t="s">
        <v>3742</v>
      </c>
      <c r="J1622" s="42">
        <v>101</v>
      </c>
      <c r="K1622" s="43">
        <v>32983.67</v>
      </c>
      <c r="L1622" s="43">
        <v>36941.69</v>
      </c>
      <c r="M1622" s="43">
        <v>326.57</v>
      </c>
      <c r="N1622" s="39" t="s">
        <v>3743</v>
      </c>
      <c r="O1622" s="39" t="s">
        <v>4253</v>
      </c>
      <c r="P1622" s="39" t="s">
        <v>3706</v>
      </c>
      <c r="Q1622" s="37">
        <v>101</v>
      </c>
      <c r="R1622" s="38" t="s">
        <v>1667</v>
      </c>
      <c r="S1622" s="36" t="s">
        <v>3744</v>
      </c>
      <c r="T1622" s="36" t="s">
        <v>4014</v>
      </c>
      <c r="U1622" s="22" t="str">
        <f>IFERROR(VLOOKUP(C1622,Mapping!B:H,5,0),"RBM to inform")</f>
        <v>PUNE</v>
      </c>
      <c r="V1622" s="22" t="str">
        <f>IFERROR(VLOOKUP(C1622,Mapping!B:H,6,0),"RBM to inform")</f>
        <v>PUNE ABM</v>
      </c>
      <c r="W1622" s="22" t="str">
        <f>IFERROR(VLOOKUP(C1622,Mapping!B:H,7,0),"RBM to inform")</f>
        <v>MUMBAI SM</v>
      </c>
    </row>
    <row r="1623" spans="1:23">
      <c r="A1623" s="39" t="s">
        <v>6047</v>
      </c>
      <c r="B1623" s="41">
        <v>44704</v>
      </c>
      <c r="C1623" s="39" t="s">
        <v>3706</v>
      </c>
      <c r="D1623" s="39" t="s">
        <v>68</v>
      </c>
      <c r="E1623" s="39" t="s">
        <v>4183</v>
      </c>
      <c r="F1623" s="39" t="s">
        <v>4184</v>
      </c>
      <c r="G1623" s="39" t="s">
        <v>3741</v>
      </c>
      <c r="H1623" s="39" t="s">
        <v>4185</v>
      </c>
      <c r="I1623" s="39" t="s">
        <v>3742</v>
      </c>
      <c r="J1623" s="42">
        <v>19</v>
      </c>
      <c r="K1623" s="43">
        <v>24795.08</v>
      </c>
      <c r="L1623" s="43">
        <v>27770.48</v>
      </c>
      <c r="M1623" s="43">
        <v>1305</v>
      </c>
      <c r="N1623" s="39" t="s">
        <v>3743</v>
      </c>
      <c r="O1623" s="39" t="s">
        <v>4253</v>
      </c>
      <c r="P1623" s="39" t="s">
        <v>3706</v>
      </c>
      <c r="Q1623" s="37">
        <v>19</v>
      </c>
      <c r="R1623" s="38" t="s">
        <v>1667</v>
      </c>
      <c r="S1623" s="36" t="s">
        <v>3744</v>
      </c>
      <c r="T1623" s="36" t="s">
        <v>4014</v>
      </c>
      <c r="U1623" s="22" t="str">
        <f>IFERROR(VLOOKUP(C1623,Mapping!B:H,5,0),"RBM to inform")</f>
        <v>PUNE</v>
      </c>
      <c r="V1623" s="22" t="str">
        <f>IFERROR(VLOOKUP(C1623,Mapping!B:H,6,0),"RBM to inform")</f>
        <v>PUNE ABM</v>
      </c>
      <c r="W1623" s="22" t="str">
        <f>IFERROR(VLOOKUP(C1623,Mapping!B:H,7,0),"RBM to inform")</f>
        <v>MUMBAI SM</v>
      </c>
    </row>
    <row r="1624" spans="1:23">
      <c r="A1624" s="39" t="s">
        <v>6047</v>
      </c>
      <c r="B1624" s="41">
        <v>44704</v>
      </c>
      <c r="C1624" s="39" t="s">
        <v>3706</v>
      </c>
      <c r="D1624" s="39" t="s">
        <v>68</v>
      </c>
      <c r="E1624" s="39" t="s">
        <v>4188</v>
      </c>
      <c r="F1624" s="39" t="s">
        <v>4189</v>
      </c>
      <c r="G1624" s="39" t="s">
        <v>3741</v>
      </c>
      <c r="H1624" s="39" t="s">
        <v>4190</v>
      </c>
      <c r="I1624" s="39" t="s">
        <v>3742</v>
      </c>
      <c r="J1624" s="42">
        <v>27</v>
      </c>
      <c r="K1624" s="43">
        <v>35235.1</v>
      </c>
      <c r="L1624" s="43">
        <v>39463.300000000003</v>
      </c>
      <c r="M1624" s="43">
        <v>1305</v>
      </c>
      <c r="N1624" s="39" t="s">
        <v>3743</v>
      </c>
      <c r="O1624" s="39" t="s">
        <v>4253</v>
      </c>
      <c r="P1624" s="39" t="s">
        <v>3706</v>
      </c>
      <c r="Q1624" s="37">
        <v>27</v>
      </c>
      <c r="R1624" s="38" t="s">
        <v>1667</v>
      </c>
      <c r="S1624" s="36" t="s">
        <v>3744</v>
      </c>
      <c r="T1624" s="36" t="s">
        <v>4014</v>
      </c>
      <c r="U1624" s="22" t="str">
        <f>IFERROR(VLOOKUP(C1624,Mapping!B:H,5,0),"RBM to inform")</f>
        <v>PUNE</v>
      </c>
      <c r="V1624" s="22" t="str">
        <f>IFERROR(VLOOKUP(C1624,Mapping!B:H,6,0),"RBM to inform")</f>
        <v>PUNE ABM</v>
      </c>
      <c r="W1624" s="22" t="str">
        <f>IFERROR(VLOOKUP(C1624,Mapping!B:H,7,0),"RBM to inform")</f>
        <v>MUMBAI SM</v>
      </c>
    </row>
    <row r="1625" spans="1:23">
      <c r="A1625" s="39" t="s">
        <v>6130</v>
      </c>
      <c r="B1625" s="41">
        <v>44705</v>
      </c>
      <c r="C1625" s="39" t="s">
        <v>2225</v>
      </c>
      <c r="D1625" s="39" t="s">
        <v>316</v>
      </c>
      <c r="E1625" s="39" t="s">
        <v>4197</v>
      </c>
      <c r="F1625" s="39" t="s">
        <v>4198</v>
      </c>
      <c r="G1625" s="39" t="s">
        <v>3741</v>
      </c>
      <c r="H1625" s="39" t="s">
        <v>4199</v>
      </c>
      <c r="I1625" s="39" t="s">
        <v>3742</v>
      </c>
      <c r="J1625" s="42">
        <v>18</v>
      </c>
      <c r="K1625" s="43">
        <v>11745.17</v>
      </c>
      <c r="L1625" s="43">
        <v>13154.57</v>
      </c>
      <c r="M1625" s="43">
        <v>652.5</v>
      </c>
      <c r="N1625" s="39" t="s">
        <v>3743</v>
      </c>
      <c r="O1625" s="39" t="s">
        <v>4253</v>
      </c>
      <c r="P1625" s="39" t="s">
        <v>2225</v>
      </c>
      <c r="Q1625" s="37">
        <v>18</v>
      </c>
      <c r="R1625" s="38" t="s">
        <v>1667</v>
      </c>
      <c r="S1625" s="36" t="s">
        <v>3744</v>
      </c>
      <c r="T1625" s="36" t="s">
        <v>4014</v>
      </c>
      <c r="U1625" s="22" t="str">
        <f>IFERROR(VLOOKUP(C1625,Mapping!B:H,5,0),"RBM to inform")</f>
        <v>NAGPUR</v>
      </c>
      <c r="V1625" s="22" t="str">
        <f>IFERROR(VLOOKUP(C1625,Mapping!B:H,6,0),"RBM to inform")</f>
        <v>NAGPUR ABM</v>
      </c>
      <c r="W1625" s="22" t="str">
        <f>IFERROR(VLOOKUP(C1625,Mapping!B:H,7,0),"RBM to inform")</f>
        <v>MUMBAI SM</v>
      </c>
    </row>
    <row r="1626" spans="1:23">
      <c r="A1626" s="39" t="s">
        <v>6130</v>
      </c>
      <c r="B1626" s="41">
        <v>44705</v>
      </c>
      <c r="C1626" s="39" t="s">
        <v>2225</v>
      </c>
      <c r="D1626" s="39" t="s">
        <v>316</v>
      </c>
      <c r="E1626" s="39" t="s">
        <v>4188</v>
      </c>
      <c r="F1626" s="39" t="s">
        <v>4189</v>
      </c>
      <c r="G1626" s="39" t="s">
        <v>3741</v>
      </c>
      <c r="H1626" s="39" t="s">
        <v>4190</v>
      </c>
      <c r="I1626" s="39" t="s">
        <v>3742</v>
      </c>
      <c r="J1626" s="42">
        <v>12</v>
      </c>
      <c r="K1626" s="43">
        <v>15660.23</v>
      </c>
      <c r="L1626" s="43">
        <v>17539.43</v>
      </c>
      <c r="M1626" s="43">
        <v>1305</v>
      </c>
      <c r="N1626" s="39" t="s">
        <v>3743</v>
      </c>
      <c r="O1626" s="39" t="s">
        <v>4253</v>
      </c>
      <c r="P1626" s="39" t="s">
        <v>2225</v>
      </c>
      <c r="Q1626" s="37">
        <v>12</v>
      </c>
      <c r="R1626" s="38" t="s">
        <v>1667</v>
      </c>
      <c r="S1626" s="36" t="s">
        <v>3744</v>
      </c>
      <c r="T1626" s="36" t="s">
        <v>4014</v>
      </c>
      <c r="U1626" s="22" t="str">
        <f>IFERROR(VLOOKUP(C1626,Mapping!B:H,5,0),"RBM to inform")</f>
        <v>NAGPUR</v>
      </c>
      <c r="V1626" s="22" t="str">
        <f>IFERROR(VLOOKUP(C1626,Mapping!B:H,6,0),"RBM to inform")</f>
        <v>NAGPUR ABM</v>
      </c>
      <c r="W1626" s="22" t="str">
        <f>IFERROR(VLOOKUP(C1626,Mapping!B:H,7,0),"RBM to inform")</f>
        <v>MUMBAI SM</v>
      </c>
    </row>
    <row r="1627" spans="1:23">
      <c r="A1627" s="39" t="s">
        <v>6131</v>
      </c>
      <c r="B1627" s="41">
        <v>44705</v>
      </c>
      <c r="C1627" s="39" t="s">
        <v>3686</v>
      </c>
      <c r="D1627" s="39" t="s">
        <v>3687</v>
      </c>
      <c r="E1627" s="39" t="s">
        <v>4183</v>
      </c>
      <c r="F1627" s="39" t="s">
        <v>4184</v>
      </c>
      <c r="G1627" s="39" t="s">
        <v>3741</v>
      </c>
      <c r="H1627" s="39" t="s">
        <v>4185</v>
      </c>
      <c r="I1627" s="39" t="s">
        <v>3742</v>
      </c>
      <c r="J1627" s="42">
        <v>20</v>
      </c>
      <c r="K1627" s="43">
        <v>26100.04</v>
      </c>
      <c r="L1627" s="43">
        <v>29232.04</v>
      </c>
      <c r="M1627" s="43">
        <v>1305</v>
      </c>
      <c r="N1627" s="39" t="s">
        <v>3743</v>
      </c>
      <c r="O1627" s="39" t="s">
        <v>4253</v>
      </c>
      <c r="P1627" s="39" t="s">
        <v>3686</v>
      </c>
      <c r="Q1627" s="37">
        <v>20</v>
      </c>
      <c r="R1627" s="38" t="s">
        <v>1667</v>
      </c>
      <c r="S1627" s="36" t="s">
        <v>3744</v>
      </c>
      <c r="T1627" s="36" t="s">
        <v>4014</v>
      </c>
      <c r="U1627" s="22" t="str">
        <f>IFERROR(VLOOKUP(C1627,Mapping!B:H,5,0),"RBM to inform")</f>
        <v>NAGPUR</v>
      </c>
      <c r="V1627" s="22" t="str">
        <f>IFERROR(VLOOKUP(C1627,Mapping!B:H,6,0),"RBM to inform")</f>
        <v>NAGPUR ABM</v>
      </c>
      <c r="W1627" s="22" t="str">
        <f>IFERROR(VLOOKUP(C1627,Mapping!B:H,7,0),"RBM to inform")</f>
        <v>MUMBAI SM</v>
      </c>
    </row>
    <row r="1628" spans="1:23">
      <c r="A1628" s="39" t="s">
        <v>6131</v>
      </c>
      <c r="B1628" s="41">
        <v>44705</v>
      </c>
      <c r="C1628" s="39" t="s">
        <v>3686</v>
      </c>
      <c r="D1628" s="39" t="s">
        <v>3687</v>
      </c>
      <c r="E1628" s="39" t="s">
        <v>4188</v>
      </c>
      <c r="F1628" s="39" t="s">
        <v>4189</v>
      </c>
      <c r="G1628" s="39" t="s">
        <v>3741</v>
      </c>
      <c r="H1628" s="39" t="s">
        <v>4190</v>
      </c>
      <c r="I1628" s="39" t="s">
        <v>3742</v>
      </c>
      <c r="J1628" s="42">
        <v>20</v>
      </c>
      <c r="K1628" s="43">
        <v>26100.05</v>
      </c>
      <c r="L1628" s="43">
        <v>29232.05</v>
      </c>
      <c r="M1628" s="43">
        <v>1305</v>
      </c>
      <c r="N1628" s="39" t="s">
        <v>3743</v>
      </c>
      <c r="O1628" s="39" t="s">
        <v>4253</v>
      </c>
      <c r="P1628" s="39" t="s">
        <v>3686</v>
      </c>
      <c r="Q1628" s="37">
        <v>20</v>
      </c>
      <c r="R1628" s="38" t="s">
        <v>1667</v>
      </c>
      <c r="S1628" s="36" t="s">
        <v>3744</v>
      </c>
      <c r="T1628" s="36" t="s">
        <v>4014</v>
      </c>
      <c r="U1628" s="22" t="str">
        <f>IFERROR(VLOOKUP(C1628,Mapping!B:H,5,0),"RBM to inform")</f>
        <v>NAGPUR</v>
      </c>
      <c r="V1628" s="22" t="str">
        <f>IFERROR(VLOOKUP(C1628,Mapping!B:H,6,0),"RBM to inform")</f>
        <v>NAGPUR ABM</v>
      </c>
      <c r="W1628" s="22" t="str">
        <f>IFERROR(VLOOKUP(C1628,Mapping!B:H,7,0),"RBM to inform")</f>
        <v>MUMBAI SM</v>
      </c>
    </row>
    <row r="1629" spans="1:23">
      <c r="A1629" s="39" t="s">
        <v>6132</v>
      </c>
      <c r="B1629" s="41">
        <v>44705</v>
      </c>
      <c r="C1629" s="39" t="s">
        <v>2262</v>
      </c>
      <c r="D1629" s="39" t="s">
        <v>1142</v>
      </c>
      <c r="E1629" s="39" t="s">
        <v>4188</v>
      </c>
      <c r="F1629" s="39" t="s">
        <v>4189</v>
      </c>
      <c r="G1629" s="39" t="s">
        <v>3741</v>
      </c>
      <c r="H1629" s="39" t="s">
        <v>4190</v>
      </c>
      <c r="I1629" s="39" t="s">
        <v>3742</v>
      </c>
      <c r="J1629" s="42">
        <v>20</v>
      </c>
      <c r="K1629" s="43">
        <v>26099.88</v>
      </c>
      <c r="L1629" s="43">
        <v>29231.88</v>
      </c>
      <c r="M1629" s="43">
        <v>1305</v>
      </c>
      <c r="N1629" s="39" t="s">
        <v>3743</v>
      </c>
      <c r="O1629" s="39" t="s">
        <v>4253</v>
      </c>
      <c r="P1629" s="39" t="s">
        <v>2262</v>
      </c>
      <c r="Q1629" s="37">
        <v>20</v>
      </c>
      <c r="R1629" s="38" t="s">
        <v>1667</v>
      </c>
      <c r="S1629" s="36" t="s">
        <v>3744</v>
      </c>
      <c r="T1629" s="36" t="s">
        <v>4014</v>
      </c>
      <c r="U1629" s="22" t="str">
        <f>IFERROR(VLOOKUP(C1629,Mapping!B:H,5,0),"RBM to inform")</f>
        <v>KOLHAPUR</v>
      </c>
      <c r="V1629" s="22" t="str">
        <f>IFERROR(VLOOKUP(C1629,Mapping!B:H,6,0),"RBM to inform")</f>
        <v>PUNE ABM</v>
      </c>
      <c r="W1629" s="22" t="str">
        <f>IFERROR(VLOOKUP(C1629,Mapping!B:H,7,0),"RBM to inform")</f>
        <v>MUMBAI SM</v>
      </c>
    </row>
    <row r="1630" spans="1:23">
      <c r="A1630" s="39" t="s">
        <v>6132</v>
      </c>
      <c r="B1630" s="41">
        <v>44705</v>
      </c>
      <c r="C1630" s="39" t="s">
        <v>2262</v>
      </c>
      <c r="D1630" s="39" t="s">
        <v>1142</v>
      </c>
      <c r="E1630" s="39" t="s">
        <v>4197</v>
      </c>
      <c r="F1630" s="39" t="s">
        <v>4198</v>
      </c>
      <c r="G1630" s="39" t="s">
        <v>3741</v>
      </c>
      <c r="H1630" s="39" t="s">
        <v>4199</v>
      </c>
      <c r="I1630" s="39" t="s">
        <v>3742</v>
      </c>
      <c r="J1630" s="42">
        <v>20</v>
      </c>
      <c r="K1630" s="43">
        <v>13049.95</v>
      </c>
      <c r="L1630" s="43">
        <v>14615.95</v>
      </c>
      <c r="M1630" s="43">
        <v>652.5</v>
      </c>
      <c r="N1630" s="39" t="s">
        <v>3743</v>
      </c>
      <c r="O1630" s="39" t="s">
        <v>4253</v>
      </c>
      <c r="P1630" s="39" t="s">
        <v>2262</v>
      </c>
      <c r="Q1630" s="37">
        <v>20</v>
      </c>
      <c r="R1630" s="38" t="s">
        <v>1667</v>
      </c>
      <c r="S1630" s="36" t="s">
        <v>3744</v>
      </c>
      <c r="T1630" s="36" t="s">
        <v>4014</v>
      </c>
      <c r="U1630" s="22" t="str">
        <f>IFERROR(VLOOKUP(C1630,Mapping!B:H,5,0),"RBM to inform")</f>
        <v>KOLHAPUR</v>
      </c>
      <c r="V1630" s="22" t="str">
        <f>IFERROR(VLOOKUP(C1630,Mapping!B:H,6,0),"RBM to inform")</f>
        <v>PUNE ABM</v>
      </c>
      <c r="W1630" s="22" t="str">
        <f>IFERROR(VLOOKUP(C1630,Mapping!B:H,7,0),"RBM to inform")</f>
        <v>MUMBAI SM</v>
      </c>
    </row>
    <row r="1631" spans="1:23">
      <c r="A1631" s="39" t="s">
        <v>6132</v>
      </c>
      <c r="B1631" s="41">
        <v>44705</v>
      </c>
      <c r="C1631" s="39" t="s">
        <v>2262</v>
      </c>
      <c r="D1631" s="39" t="s">
        <v>1142</v>
      </c>
      <c r="E1631" s="39" t="s">
        <v>4135</v>
      </c>
      <c r="F1631" s="39" t="s">
        <v>4136</v>
      </c>
      <c r="G1631" s="39" t="s">
        <v>3741</v>
      </c>
      <c r="H1631" s="39" t="s">
        <v>4193</v>
      </c>
      <c r="I1631" s="39" t="s">
        <v>3742</v>
      </c>
      <c r="J1631" s="42">
        <v>10</v>
      </c>
      <c r="K1631" s="43">
        <v>3265.69</v>
      </c>
      <c r="L1631" s="43">
        <v>3657.57</v>
      </c>
      <c r="M1631" s="43">
        <v>326.57</v>
      </c>
      <c r="N1631" s="39" t="s">
        <v>3743</v>
      </c>
      <c r="O1631" s="39" t="s">
        <v>4253</v>
      </c>
      <c r="P1631" s="39" t="s">
        <v>2262</v>
      </c>
      <c r="Q1631" s="37">
        <v>10</v>
      </c>
      <c r="R1631" s="38" t="s">
        <v>1667</v>
      </c>
      <c r="S1631" s="36" t="s">
        <v>3744</v>
      </c>
      <c r="T1631" s="36" t="s">
        <v>4014</v>
      </c>
      <c r="U1631" s="22" t="str">
        <f>IFERROR(VLOOKUP(C1631,Mapping!B:H,5,0),"RBM to inform")</f>
        <v>KOLHAPUR</v>
      </c>
      <c r="V1631" s="22" t="str">
        <f>IFERROR(VLOOKUP(C1631,Mapping!B:H,6,0),"RBM to inform")</f>
        <v>PUNE ABM</v>
      </c>
      <c r="W1631" s="22" t="str">
        <f>IFERROR(VLOOKUP(C1631,Mapping!B:H,7,0),"RBM to inform")</f>
        <v>MUMBAI SM</v>
      </c>
    </row>
    <row r="1632" spans="1:23">
      <c r="A1632" s="39" t="s">
        <v>6133</v>
      </c>
      <c r="B1632" s="41">
        <v>44705</v>
      </c>
      <c r="C1632" s="39" t="s">
        <v>3106</v>
      </c>
      <c r="D1632" s="39" t="s">
        <v>1013</v>
      </c>
      <c r="E1632" s="39" t="s">
        <v>4135</v>
      </c>
      <c r="F1632" s="39" t="s">
        <v>4136</v>
      </c>
      <c r="G1632" s="39" t="s">
        <v>3741</v>
      </c>
      <c r="H1632" s="39" t="s">
        <v>4193</v>
      </c>
      <c r="I1632" s="39" t="s">
        <v>3742</v>
      </c>
      <c r="J1632" s="42">
        <v>20</v>
      </c>
      <c r="K1632" s="43">
        <v>6531.43</v>
      </c>
      <c r="L1632" s="43">
        <v>7315.19</v>
      </c>
      <c r="M1632" s="43">
        <v>326.57</v>
      </c>
      <c r="N1632" s="39" t="s">
        <v>3743</v>
      </c>
      <c r="O1632" s="39" t="s">
        <v>4253</v>
      </c>
      <c r="P1632" s="39" t="s">
        <v>3106</v>
      </c>
      <c r="Q1632" s="37">
        <v>20</v>
      </c>
      <c r="R1632" s="38" t="s">
        <v>1667</v>
      </c>
      <c r="S1632" s="36" t="s">
        <v>3744</v>
      </c>
      <c r="T1632" s="36" t="s">
        <v>4014</v>
      </c>
      <c r="U1632" s="22" t="str">
        <f>IFERROR(VLOOKUP(C1632,Mapping!B:H,5,0),"RBM to inform")</f>
        <v>PUNE</v>
      </c>
      <c r="V1632" s="22" t="str">
        <f>IFERROR(VLOOKUP(C1632,Mapping!B:H,6,0),"RBM to inform")</f>
        <v>PUNE ABM</v>
      </c>
      <c r="W1632" s="22" t="str">
        <f>IFERROR(VLOOKUP(C1632,Mapping!B:H,7,0),"RBM to inform")</f>
        <v>MUMBAI SM</v>
      </c>
    </row>
    <row r="1633" spans="1:23">
      <c r="A1633" s="39" t="s">
        <v>6235</v>
      </c>
      <c r="B1633" s="41">
        <v>44706</v>
      </c>
      <c r="C1633" s="39" t="s">
        <v>3109</v>
      </c>
      <c r="D1633" s="39" t="s">
        <v>1027</v>
      </c>
      <c r="E1633" s="39" t="s">
        <v>4135</v>
      </c>
      <c r="F1633" s="39" t="s">
        <v>4136</v>
      </c>
      <c r="G1633" s="39" t="s">
        <v>3741</v>
      </c>
      <c r="H1633" s="39" t="s">
        <v>4193</v>
      </c>
      <c r="I1633" s="39" t="s">
        <v>3742</v>
      </c>
      <c r="J1633" s="42">
        <v>10</v>
      </c>
      <c r="K1633" s="43">
        <v>3265.82</v>
      </c>
      <c r="L1633" s="43">
        <v>3657.7</v>
      </c>
      <c r="M1633" s="43">
        <v>326.57</v>
      </c>
      <c r="N1633" s="39" t="s">
        <v>3743</v>
      </c>
      <c r="O1633" s="39" t="s">
        <v>4253</v>
      </c>
      <c r="P1633" s="39" t="s">
        <v>3109</v>
      </c>
      <c r="Q1633" s="37">
        <v>10</v>
      </c>
      <c r="R1633" s="38" t="s">
        <v>1667</v>
      </c>
      <c r="S1633" s="36" t="s">
        <v>3744</v>
      </c>
      <c r="T1633" s="36" t="s">
        <v>4014</v>
      </c>
      <c r="U1633" s="22" t="str">
        <f>IFERROR(VLOOKUP(C1633,Mapping!B:H,5,0),"RBM to inform")</f>
        <v>NAGPUR</v>
      </c>
      <c r="V1633" s="22" t="str">
        <f>IFERROR(VLOOKUP(C1633,Mapping!B:H,6,0),"RBM to inform")</f>
        <v>NAGPUR ABM</v>
      </c>
      <c r="W1633" s="22" t="str">
        <f>IFERROR(VLOOKUP(C1633,Mapping!B:H,7,0),"RBM to inform")</f>
        <v>MUMBAI SM</v>
      </c>
    </row>
    <row r="1634" spans="1:23">
      <c r="A1634" s="39" t="s">
        <v>6236</v>
      </c>
      <c r="B1634" s="41">
        <v>44706</v>
      </c>
      <c r="C1634" s="39" t="s">
        <v>2202</v>
      </c>
      <c r="D1634" s="39" t="s">
        <v>847</v>
      </c>
      <c r="E1634" s="39" t="s">
        <v>4197</v>
      </c>
      <c r="F1634" s="39" t="s">
        <v>4198</v>
      </c>
      <c r="G1634" s="39" t="s">
        <v>3741</v>
      </c>
      <c r="H1634" s="39" t="s">
        <v>4199</v>
      </c>
      <c r="I1634" s="39" t="s">
        <v>3742</v>
      </c>
      <c r="J1634" s="42">
        <v>30</v>
      </c>
      <c r="K1634" s="43">
        <v>19575</v>
      </c>
      <c r="L1634" s="43">
        <v>21924</v>
      </c>
      <c r="M1634" s="43">
        <v>652.5</v>
      </c>
      <c r="N1634" s="39" t="s">
        <v>3743</v>
      </c>
      <c r="O1634" s="39" t="s">
        <v>4253</v>
      </c>
      <c r="P1634" s="39" t="s">
        <v>2202</v>
      </c>
      <c r="Q1634" s="37">
        <v>30</v>
      </c>
      <c r="R1634" s="38" t="s">
        <v>1667</v>
      </c>
      <c r="S1634" s="36" t="s">
        <v>3744</v>
      </c>
      <c r="T1634" s="36" t="s">
        <v>4014</v>
      </c>
      <c r="U1634" s="22" t="str">
        <f>IFERROR(VLOOKUP(C1634,Mapping!B:H,5,0),"RBM to inform")</f>
        <v>NAGPUR</v>
      </c>
      <c r="V1634" s="22" t="str">
        <f>IFERROR(VLOOKUP(C1634,Mapping!B:H,6,0),"RBM to inform")</f>
        <v>NAGPUR ABM</v>
      </c>
      <c r="W1634" s="22" t="str">
        <f>IFERROR(VLOOKUP(C1634,Mapping!B:H,7,0),"RBM to inform")</f>
        <v>MUMBAI SM</v>
      </c>
    </row>
    <row r="1635" spans="1:23">
      <c r="A1635" s="39" t="s">
        <v>6236</v>
      </c>
      <c r="B1635" s="41">
        <v>44706</v>
      </c>
      <c r="C1635" s="39" t="s">
        <v>2202</v>
      </c>
      <c r="D1635" s="39" t="s">
        <v>847</v>
      </c>
      <c r="E1635" s="39" t="s">
        <v>4183</v>
      </c>
      <c r="F1635" s="39" t="s">
        <v>4184</v>
      </c>
      <c r="G1635" s="39" t="s">
        <v>3741</v>
      </c>
      <c r="H1635" s="39" t="s">
        <v>4185</v>
      </c>
      <c r="I1635" s="39" t="s">
        <v>3742</v>
      </c>
      <c r="J1635" s="42">
        <v>5</v>
      </c>
      <c r="K1635" s="43">
        <v>6525</v>
      </c>
      <c r="L1635" s="43">
        <v>7308</v>
      </c>
      <c r="M1635" s="43">
        <v>1305</v>
      </c>
      <c r="N1635" s="39" t="s">
        <v>3743</v>
      </c>
      <c r="O1635" s="39" t="s">
        <v>4253</v>
      </c>
      <c r="P1635" s="39" t="s">
        <v>2202</v>
      </c>
      <c r="Q1635" s="37">
        <v>5</v>
      </c>
      <c r="R1635" s="38" t="s">
        <v>1667</v>
      </c>
      <c r="S1635" s="36" t="s">
        <v>3744</v>
      </c>
      <c r="T1635" s="36" t="s">
        <v>4014</v>
      </c>
      <c r="U1635" s="22" t="str">
        <f>IFERROR(VLOOKUP(C1635,Mapping!B:H,5,0),"RBM to inform")</f>
        <v>NAGPUR</v>
      </c>
      <c r="V1635" s="22" t="str">
        <f>IFERROR(VLOOKUP(C1635,Mapping!B:H,6,0),"RBM to inform")</f>
        <v>NAGPUR ABM</v>
      </c>
      <c r="W1635" s="22" t="str">
        <f>IFERROR(VLOOKUP(C1635,Mapping!B:H,7,0),"RBM to inform")</f>
        <v>MUMBAI SM</v>
      </c>
    </row>
    <row r="1636" spans="1:23">
      <c r="A1636" s="39" t="s">
        <v>6237</v>
      </c>
      <c r="B1636" s="41">
        <v>44706</v>
      </c>
      <c r="C1636" s="39" t="s">
        <v>2206</v>
      </c>
      <c r="D1636" s="39" t="s">
        <v>6238</v>
      </c>
      <c r="E1636" s="39" t="s">
        <v>4135</v>
      </c>
      <c r="F1636" s="39" t="s">
        <v>4136</v>
      </c>
      <c r="G1636" s="39" t="s">
        <v>3741</v>
      </c>
      <c r="H1636" s="39" t="s">
        <v>4193</v>
      </c>
      <c r="I1636" s="39" t="s">
        <v>3742</v>
      </c>
      <c r="J1636" s="42">
        <v>20</v>
      </c>
      <c r="K1636" s="43">
        <v>6531.5</v>
      </c>
      <c r="L1636" s="43">
        <v>7315.26</v>
      </c>
      <c r="M1636" s="43">
        <v>326.57</v>
      </c>
      <c r="N1636" s="39" t="s">
        <v>3743</v>
      </c>
      <c r="O1636" s="39" t="s">
        <v>4253</v>
      </c>
      <c r="P1636" s="39" t="s">
        <v>2206</v>
      </c>
      <c r="Q1636" s="37">
        <v>20</v>
      </c>
      <c r="R1636" s="38" t="s">
        <v>1667</v>
      </c>
      <c r="S1636" s="36" t="s">
        <v>3744</v>
      </c>
      <c r="T1636" s="36" t="s">
        <v>4014</v>
      </c>
      <c r="U1636" s="22" t="str">
        <f>IFERROR(VLOOKUP(C1636,Mapping!B:H,5,0),"RBM to inform")</f>
        <v>PUNE</v>
      </c>
      <c r="V1636" s="22" t="str">
        <f>IFERROR(VLOOKUP(C1636,Mapping!B:H,6,0),"RBM to inform")</f>
        <v>PUNE ABM</v>
      </c>
      <c r="W1636" s="22" t="str">
        <f>IFERROR(VLOOKUP(C1636,Mapping!B:H,7,0),"RBM to inform")</f>
        <v>MUMBAI SM</v>
      </c>
    </row>
    <row r="1637" spans="1:23">
      <c r="A1637" s="39" t="s">
        <v>6237</v>
      </c>
      <c r="B1637" s="41">
        <v>44706</v>
      </c>
      <c r="C1637" s="39" t="s">
        <v>2206</v>
      </c>
      <c r="D1637" s="39" t="s">
        <v>6238</v>
      </c>
      <c r="E1637" s="39" t="s">
        <v>4197</v>
      </c>
      <c r="F1637" s="39" t="s">
        <v>4198</v>
      </c>
      <c r="G1637" s="39" t="s">
        <v>3741</v>
      </c>
      <c r="H1637" s="39" t="s">
        <v>4199</v>
      </c>
      <c r="I1637" s="39" t="s">
        <v>3742</v>
      </c>
      <c r="J1637" s="42">
        <v>5</v>
      </c>
      <c r="K1637" s="43">
        <v>3262.55</v>
      </c>
      <c r="L1637" s="43">
        <v>3654.05</v>
      </c>
      <c r="M1637" s="43">
        <v>652.5</v>
      </c>
      <c r="N1637" s="39" t="s">
        <v>3743</v>
      </c>
      <c r="O1637" s="39" t="s">
        <v>4253</v>
      </c>
      <c r="P1637" s="39" t="s">
        <v>2206</v>
      </c>
      <c r="Q1637" s="37">
        <v>5</v>
      </c>
      <c r="R1637" s="38" t="s">
        <v>1667</v>
      </c>
      <c r="S1637" s="36" t="s">
        <v>3744</v>
      </c>
      <c r="T1637" s="36" t="s">
        <v>4014</v>
      </c>
      <c r="U1637" s="22" t="str">
        <f>IFERROR(VLOOKUP(C1637,Mapping!B:H,5,0),"RBM to inform")</f>
        <v>PUNE</v>
      </c>
      <c r="V1637" s="22" t="str">
        <f>IFERROR(VLOOKUP(C1637,Mapping!B:H,6,0),"RBM to inform")</f>
        <v>PUNE ABM</v>
      </c>
      <c r="W1637" s="22" t="str">
        <f>IFERROR(VLOOKUP(C1637,Mapping!B:H,7,0),"RBM to inform")</f>
        <v>MUMBAI SM</v>
      </c>
    </row>
    <row r="1638" spans="1:23">
      <c r="A1638" s="39" t="s">
        <v>6239</v>
      </c>
      <c r="B1638" s="41">
        <v>44706</v>
      </c>
      <c r="C1638" s="39" t="s">
        <v>2236</v>
      </c>
      <c r="D1638" s="39" t="s">
        <v>1665</v>
      </c>
      <c r="E1638" s="39" t="s">
        <v>4135</v>
      </c>
      <c r="F1638" s="39" t="s">
        <v>4136</v>
      </c>
      <c r="G1638" s="39" t="s">
        <v>3741</v>
      </c>
      <c r="H1638" s="39" t="s">
        <v>4193</v>
      </c>
      <c r="I1638" s="39" t="s">
        <v>3742</v>
      </c>
      <c r="J1638" s="42">
        <v>10</v>
      </c>
      <c r="K1638" s="43">
        <v>3265.65</v>
      </c>
      <c r="L1638" s="43">
        <v>3657.53</v>
      </c>
      <c r="M1638" s="43">
        <v>326.57</v>
      </c>
      <c r="N1638" s="39" t="s">
        <v>3743</v>
      </c>
      <c r="O1638" s="39" t="s">
        <v>4253</v>
      </c>
      <c r="P1638" s="39" t="s">
        <v>2236</v>
      </c>
      <c r="Q1638" s="37">
        <v>10</v>
      </c>
      <c r="R1638" s="38" t="s">
        <v>1667</v>
      </c>
      <c r="S1638" s="36" t="s">
        <v>3744</v>
      </c>
      <c r="T1638" s="36" t="s">
        <v>4014</v>
      </c>
      <c r="U1638" s="22" t="str">
        <f>IFERROR(VLOOKUP(C1638,Mapping!B:H,5,0),"RBM to inform")</f>
        <v>PUNE</v>
      </c>
      <c r="V1638" s="22" t="str">
        <f>IFERROR(VLOOKUP(C1638,Mapping!B:H,6,0),"RBM to inform")</f>
        <v>PUNE ABM</v>
      </c>
      <c r="W1638" s="22" t="str">
        <f>IFERROR(VLOOKUP(C1638,Mapping!B:H,7,0),"RBM to inform")</f>
        <v>MUMBAI SM</v>
      </c>
    </row>
    <row r="1639" spans="1:23">
      <c r="A1639" s="39" t="s">
        <v>6239</v>
      </c>
      <c r="B1639" s="41">
        <v>44706</v>
      </c>
      <c r="C1639" s="39" t="s">
        <v>2236</v>
      </c>
      <c r="D1639" s="39" t="s">
        <v>1665</v>
      </c>
      <c r="E1639" s="39" t="s">
        <v>4188</v>
      </c>
      <c r="F1639" s="39" t="s">
        <v>4189</v>
      </c>
      <c r="G1639" s="39" t="s">
        <v>3741</v>
      </c>
      <c r="H1639" s="39" t="s">
        <v>4190</v>
      </c>
      <c r="I1639" s="39" t="s">
        <v>3742</v>
      </c>
      <c r="J1639" s="42">
        <v>10</v>
      </c>
      <c r="K1639" s="43">
        <v>13049.79</v>
      </c>
      <c r="L1639" s="43">
        <v>14615.79</v>
      </c>
      <c r="M1639" s="43">
        <v>1305</v>
      </c>
      <c r="N1639" s="39" t="s">
        <v>3743</v>
      </c>
      <c r="O1639" s="39" t="s">
        <v>4253</v>
      </c>
      <c r="P1639" s="39" t="s">
        <v>2236</v>
      </c>
      <c r="Q1639" s="37">
        <v>10</v>
      </c>
      <c r="R1639" s="38" t="s">
        <v>1667</v>
      </c>
      <c r="S1639" s="36" t="s">
        <v>3744</v>
      </c>
      <c r="T1639" s="36" t="s">
        <v>4014</v>
      </c>
      <c r="U1639" s="22" t="str">
        <f>IFERROR(VLOOKUP(C1639,Mapping!B:H,5,0),"RBM to inform")</f>
        <v>PUNE</v>
      </c>
      <c r="V1639" s="22" t="str">
        <f>IFERROR(VLOOKUP(C1639,Mapping!B:H,6,0),"RBM to inform")</f>
        <v>PUNE ABM</v>
      </c>
      <c r="W1639" s="22" t="str">
        <f>IFERROR(VLOOKUP(C1639,Mapping!B:H,7,0),"RBM to inform")</f>
        <v>MUMBAI SM</v>
      </c>
    </row>
    <row r="1640" spans="1:23">
      <c r="A1640" s="39" t="s">
        <v>6240</v>
      </c>
      <c r="B1640" s="41">
        <v>44706</v>
      </c>
      <c r="C1640" s="39" t="s">
        <v>2243</v>
      </c>
      <c r="D1640" s="39" t="s">
        <v>87</v>
      </c>
      <c r="E1640" s="39" t="s">
        <v>4135</v>
      </c>
      <c r="F1640" s="39" t="s">
        <v>4136</v>
      </c>
      <c r="G1640" s="39" t="s">
        <v>3741</v>
      </c>
      <c r="H1640" s="39" t="s">
        <v>4193</v>
      </c>
      <c r="I1640" s="39" t="s">
        <v>3742</v>
      </c>
      <c r="J1640" s="42">
        <v>60</v>
      </c>
      <c r="K1640" s="43">
        <v>19594.12</v>
      </c>
      <c r="L1640" s="43">
        <v>21945.42</v>
      </c>
      <c r="M1640" s="43">
        <v>326.57</v>
      </c>
      <c r="N1640" s="39" t="s">
        <v>3743</v>
      </c>
      <c r="O1640" s="39" t="s">
        <v>4253</v>
      </c>
      <c r="P1640" s="39" t="s">
        <v>2243</v>
      </c>
      <c r="Q1640" s="37">
        <v>60</v>
      </c>
      <c r="R1640" s="38" t="s">
        <v>1667</v>
      </c>
      <c r="S1640" s="36" t="s">
        <v>3744</v>
      </c>
      <c r="T1640" s="36" t="s">
        <v>4014</v>
      </c>
      <c r="U1640" s="22" t="str">
        <f>IFERROR(VLOOKUP(C1640,Mapping!B:H,5,0),"RBM to inform")</f>
        <v>PUNE</v>
      </c>
      <c r="V1640" s="22" t="str">
        <f>IFERROR(VLOOKUP(C1640,Mapping!B:H,6,0),"RBM to inform")</f>
        <v>PUNE ABM</v>
      </c>
      <c r="W1640" s="22" t="str">
        <f>IFERROR(VLOOKUP(C1640,Mapping!B:H,7,0),"RBM to inform")</f>
        <v>MUMBAI SM</v>
      </c>
    </row>
    <row r="1641" spans="1:23">
      <c r="A1641" s="39" t="s">
        <v>6240</v>
      </c>
      <c r="B1641" s="41">
        <v>44706</v>
      </c>
      <c r="C1641" s="39" t="s">
        <v>2243</v>
      </c>
      <c r="D1641" s="39" t="s">
        <v>87</v>
      </c>
      <c r="E1641" s="39" t="s">
        <v>4197</v>
      </c>
      <c r="F1641" s="39" t="s">
        <v>4198</v>
      </c>
      <c r="G1641" s="39" t="s">
        <v>3741</v>
      </c>
      <c r="H1641" s="39" t="s">
        <v>4199</v>
      </c>
      <c r="I1641" s="39" t="s">
        <v>3742</v>
      </c>
      <c r="J1641" s="42">
        <v>40</v>
      </c>
      <c r="K1641" s="43">
        <v>26099.9</v>
      </c>
      <c r="L1641" s="43">
        <v>29231.9</v>
      </c>
      <c r="M1641" s="43">
        <v>652.5</v>
      </c>
      <c r="N1641" s="39" t="s">
        <v>3743</v>
      </c>
      <c r="O1641" s="39" t="s">
        <v>4253</v>
      </c>
      <c r="P1641" s="39" t="s">
        <v>2243</v>
      </c>
      <c r="Q1641" s="37">
        <v>40</v>
      </c>
      <c r="R1641" s="38" t="s">
        <v>1667</v>
      </c>
      <c r="S1641" s="36" t="s">
        <v>3744</v>
      </c>
      <c r="T1641" s="36" t="s">
        <v>4014</v>
      </c>
      <c r="U1641" s="22" t="str">
        <f>IFERROR(VLOOKUP(C1641,Mapping!B:H,5,0),"RBM to inform")</f>
        <v>PUNE</v>
      </c>
      <c r="V1641" s="22" t="str">
        <f>IFERROR(VLOOKUP(C1641,Mapping!B:H,6,0),"RBM to inform")</f>
        <v>PUNE ABM</v>
      </c>
      <c r="W1641" s="22" t="str">
        <f>IFERROR(VLOOKUP(C1641,Mapping!B:H,7,0),"RBM to inform")</f>
        <v>MUMBAI SM</v>
      </c>
    </row>
    <row r="1642" spans="1:23">
      <c r="A1642" s="39" t="s">
        <v>6240</v>
      </c>
      <c r="B1642" s="41">
        <v>44706</v>
      </c>
      <c r="C1642" s="39" t="s">
        <v>2243</v>
      </c>
      <c r="D1642" s="39" t="s">
        <v>87</v>
      </c>
      <c r="E1642" s="39" t="s">
        <v>4183</v>
      </c>
      <c r="F1642" s="39" t="s">
        <v>4184</v>
      </c>
      <c r="G1642" s="39" t="s">
        <v>3741</v>
      </c>
      <c r="H1642" s="39" t="s">
        <v>4185</v>
      </c>
      <c r="I1642" s="39" t="s">
        <v>3742</v>
      </c>
      <c r="J1642" s="42">
        <v>20</v>
      </c>
      <c r="K1642" s="43">
        <v>26099.9</v>
      </c>
      <c r="L1642" s="43">
        <v>29231.9</v>
      </c>
      <c r="M1642" s="43">
        <v>1305</v>
      </c>
      <c r="N1642" s="39" t="s">
        <v>3743</v>
      </c>
      <c r="O1642" s="39" t="s">
        <v>4253</v>
      </c>
      <c r="P1642" s="39" t="s">
        <v>2243</v>
      </c>
      <c r="Q1642" s="37">
        <v>20</v>
      </c>
      <c r="R1642" s="38" t="s">
        <v>1667</v>
      </c>
      <c r="S1642" s="36" t="s">
        <v>3744</v>
      </c>
      <c r="T1642" s="36" t="s">
        <v>4014</v>
      </c>
      <c r="U1642" s="22" t="str">
        <f>IFERROR(VLOOKUP(C1642,Mapping!B:H,5,0),"RBM to inform")</f>
        <v>PUNE</v>
      </c>
      <c r="V1642" s="22" t="str">
        <f>IFERROR(VLOOKUP(C1642,Mapping!B:H,6,0),"RBM to inform")</f>
        <v>PUNE ABM</v>
      </c>
      <c r="W1642" s="22" t="str">
        <f>IFERROR(VLOOKUP(C1642,Mapping!B:H,7,0),"RBM to inform")</f>
        <v>MUMBAI SM</v>
      </c>
    </row>
    <row r="1643" spans="1:23">
      <c r="A1643" s="39" t="s">
        <v>6240</v>
      </c>
      <c r="B1643" s="41">
        <v>44706</v>
      </c>
      <c r="C1643" s="39" t="s">
        <v>2243</v>
      </c>
      <c r="D1643" s="39" t="s">
        <v>87</v>
      </c>
      <c r="E1643" s="39" t="s">
        <v>4188</v>
      </c>
      <c r="F1643" s="39" t="s">
        <v>4189</v>
      </c>
      <c r="G1643" s="39" t="s">
        <v>3741</v>
      </c>
      <c r="H1643" s="39" t="s">
        <v>4190</v>
      </c>
      <c r="I1643" s="39" t="s">
        <v>3742</v>
      </c>
      <c r="J1643" s="42">
        <v>20</v>
      </c>
      <c r="K1643" s="43">
        <v>26099.89</v>
      </c>
      <c r="L1643" s="43">
        <v>29231.89</v>
      </c>
      <c r="M1643" s="43">
        <v>1305</v>
      </c>
      <c r="N1643" s="39" t="s">
        <v>3743</v>
      </c>
      <c r="O1643" s="39" t="s">
        <v>4253</v>
      </c>
      <c r="P1643" s="39" t="s">
        <v>2243</v>
      </c>
      <c r="Q1643" s="37">
        <v>20</v>
      </c>
      <c r="R1643" s="38" t="s">
        <v>1667</v>
      </c>
      <c r="S1643" s="36" t="s">
        <v>3744</v>
      </c>
      <c r="T1643" s="36" t="s">
        <v>4014</v>
      </c>
      <c r="U1643" s="22" t="str">
        <f>IFERROR(VLOOKUP(C1643,Mapping!B:H,5,0),"RBM to inform")</f>
        <v>PUNE</v>
      </c>
      <c r="V1643" s="22" t="str">
        <f>IFERROR(VLOOKUP(C1643,Mapping!B:H,6,0),"RBM to inform")</f>
        <v>PUNE ABM</v>
      </c>
      <c r="W1643" s="22" t="str">
        <f>IFERROR(VLOOKUP(C1643,Mapping!B:H,7,0),"RBM to inform")</f>
        <v>MUMBAI SM</v>
      </c>
    </row>
    <row r="1644" spans="1:23">
      <c r="A1644" s="39" t="s">
        <v>6241</v>
      </c>
      <c r="B1644" s="41">
        <v>44706</v>
      </c>
      <c r="C1644" s="39" t="s">
        <v>2248</v>
      </c>
      <c r="D1644" s="39" t="s">
        <v>301</v>
      </c>
      <c r="E1644" s="39" t="s">
        <v>4188</v>
      </c>
      <c r="F1644" s="39" t="s">
        <v>4189</v>
      </c>
      <c r="G1644" s="39" t="s">
        <v>3741</v>
      </c>
      <c r="H1644" s="39" t="s">
        <v>4190</v>
      </c>
      <c r="I1644" s="39" t="s">
        <v>3742</v>
      </c>
      <c r="J1644" s="42">
        <v>5</v>
      </c>
      <c r="K1644" s="43">
        <v>6525.23</v>
      </c>
      <c r="L1644" s="43">
        <v>7308.23</v>
      </c>
      <c r="M1644" s="43">
        <v>1305</v>
      </c>
      <c r="N1644" s="39" t="s">
        <v>3743</v>
      </c>
      <c r="O1644" s="39" t="s">
        <v>4253</v>
      </c>
      <c r="P1644" s="39" t="s">
        <v>2248</v>
      </c>
      <c r="Q1644" s="37">
        <v>5</v>
      </c>
      <c r="R1644" s="38" t="s">
        <v>1667</v>
      </c>
      <c r="S1644" s="36" t="s">
        <v>3744</v>
      </c>
      <c r="T1644" s="36" t="s">
        <v>4014</v>
      </c>
      <c r="U1644" s="22" t="str">
        <f>IFERROR(VLOOKUP(C1644,Mapping!B:H,5,0),"RBM to inform")</f>
        <v>KOLHAPUR</v>
      </c>
      <c r="V1644" s="22" t="str">
        <f>IFERROR(VLOOKUP(C1644,Mapping!B:H,6,0),"RBM to inform")</f>
        <v>PUNE ABM</v>
      </c>
      <c r="W1644" s="22" t="str">
        <f>IFERROR(VLOOKUP(C1644,Mapping!B:H,7,0),"RBM to inform")</f>
        <v>MUMBAI SM</v>
      </c>
    </row>
    <row r="1645" spans="1:23">
      <c r="A1645" s="39" t="s">
        <v>6242</v>
      </c>
      <c r="B1645" s="41">
        <v>44706</v>
      </c>
      <c r="C1645" s="39" t="s">
        <v>2247</v>
      </c>
      <c r="D1645" s="39" t="s">
        <v>975</v>
      </c>
      <c r="E1645" s="39" t="s">
        <v>4197</v>
      </c>
      <c r="F1645" s="39" t="s">
        <v>4198</v>
      </c>
      <c r="G1645" s="39" t="s">
        <v>3741</v>
      </c>
      <c r="H1645" s="39" t="s">
        <v>4199</v>
      </c>
      <c r="I1645" s="39" t="s">
        <v>3742</v>
      </c>
      <c r="J1645" s="42">
        <v>2</v>
      </c>
      <c r="K1645" s="43">
        <v>1304.8599999999999</v>
      </c>
      <c r="L1645" s="43">
        <v>1461.46</v>
      </c>
      <c r="M1645" s="43">
        <v>652.5</v>
      </c>
      <c r="N1645" s="39" t="s">
        <v>3743</v>
      </c>
      <c r="O1645" s="39" t="s">
        <v>4253</v>
      </c>
      <c r="P1645" s="39" t="s">
        <v>2247</v>
      </c>
      <c r="Q1645" s="37">
        <v>2</v>
      </c>
      <c r="R1645" s="38" t="s">
        <v>1667</v>
      </c>
      <c r="S1645" s="36" t="s">
        <v>3744</v>
      </c>
      <c r="T1645" s="36" t="s">
        <v>4014</v>
      </c>
      <c r="U1645" s="22" t="str">
        <f>IFERROR(VLOOKUP(C1645,Mapping!B:H,5,0),"RBM to inform")</f>
        <v>NAGPUR</v>
      </c>
      <c r="V1645" s="22" t="str">
        <f>IFERROR(VLOOKUP(C1645,Mapping!B:H,6,0),"RBM to inform")</f>
        <v>NAGPUR ABM</v>
      </c>
      <c r="W1645" s="22" t="str">
        <f>IFERROR(VLOOKUP(C1645,Mapping!B:H,7,0),"RBM to inform")</f>
        <v>MUMBAI SM</v>
      </c>
    </row>
    <row r="1646" spans="1:23">
      <c r="A1646" s="39" t="s">
        <v>6388</v>
      </c>
      <c r="B1646" s="41">
        <v>44707</v>
      </c>
      <c r="C1646" s="39" t="s">
        <v>4009</v>
      </c>
      <c r="D1646" s="39" t="s">
        <v>3785</v>
      </c>
      <c r="E1646" s="39" t="s">
        <v>4188</v>
      </c>
      <c r="F1646" s="39" t="s">
        <v>4189</v>
      </c>
      <c r="G1646" s="39" t="s">
        <v>3741</v>
      </c>
      <c r="H1646" s="39" t="s">
        <v>4190</v>
      </c>
      <c r="I1646" s="39" t="s">
        <v>3742</v>
      </c>
      <c r="J1646" s="42">
        <v>6</v>
      </c>
      <c r="K1646" s="43">
        <v>7829.96</v>
      </c>
      <c r="L1646" s="43">
        <v>8769.56</v>
      </c>
      <c r="M1646" s="43">
        <v>1305</v>
      </c>
      <c r="N1646" s="39" t="s">
        <v>3743</v>
      </c>
      <c r="O1646" s="39" t="s">
        <v>4253</v>
      </c>
      <c r="P1646" s="39" t="s">
        <v>4009</v>
      </c>
      <c r="Q1646" s="37">
        <v>6</v>
      </c>
      <c r="R1646" s="38" t="s">
        <v>1667</v>
      </c>
      <c r="S1646" s="36" t="s">
        <v>3744</v>
      </c>
      <c r="T1646" s="36" t="s">
        <v>4014</v>
      </c>
      <c r="U1646" s="22" t="str">
        <f>IFERROR(VLOOKUP(C1646,Mapping!B:H,5,0),"RBM to inform")</f>
        <v>NAGPUR</v>
      </c>
      <c r="V1646" s="22" t="str">
        <f>IFERROR(VLOOKUP(C1646,Mapping!B:H,6,0),"RBM to inform")</f>
        <v>NAGPUR ABM</v>
      </c>
      <c r="W1646" s="22" t="str">
        <f>IFERROR(VLOOKUP(C1646,Mapping!B:H,7,0),"RBM to inform")</f>
        <v>MUMBAI SM</v>
      </c>
    </row>
    <row r="1647" spans="1:23">
      <c r="A1647" s="39" t="s">
        <v>6388</v>
      </c>
      <c r="B1647" s="41">
        <v>44707</v>
      </c>
      <c r="C1647" s="39" t="s">
        <v>4009</v>
      </c>
      <c r="D1647" s="39" t="s">
        <v>3785</v>
      </c>
      <c r="E1647" s="39" t="s">
        <v>4135</v>
      </c>
      <c r="F1647" s="39" t="s">
        <v>4136</v>
      </c>
      <c r="G1647" s="39" t="s">
        <v>3741</v>
      </c>
      <c r="H1647" s="39" t="s">
        <v>4193</v>
      </c>
      <c r="I1647" s="39" t="s">
        <v>3742</v>
      </c>
      <c r="J1647" s="42">
        <v>10</v>
      </c>
      <c r="K1647" s="43">
        <v>3265.68</v>
      </c>
      <c r="L1647" s="43">
        <v>3657.56</v>
      </c>
      <c r="M1647" s="43">
        <v>326.57</v>
      </c>
      <c r="N1647" s="39" t="s">
        <v>3743</v>
      </c>
      <c r="O1647" s="39" t="s">
        <v>4253</v>
      </c>
      <c r="P1647" s="39" t="s">
        <v>4009</v>
      </c>
      <c r="Q1647" s="37">
        <v>10</v>
      </c>
      <c r="R1647" s="38" t="s">
        <v>1667</v>
      </c>
      <c r="S1647" s="36" t="s">
        <v>3744</v>
      </c>
      <c r="T1647" s="36" t="s">
        <v>4014</v>
      </c>
      <c r="U1647" s="22" t="str">
        <f>IFERROR(VLOOKUP(C1647,Mapping!B:H,5,0),"RBM to inform")</f>
        <v>NAGPUR</v>
      </c>
      <c r="V1647" s="22" t="str">
        <f>IFERROR(VLOOKUP(C1647,Mapping!B:H,6,0),"RBM to inform")</f>
        <v>NAGPUR ABM</v>
      </c>
      <c r="W1647" s="22" t="str">
        <f>IFERROR(VLOOKUP(C1647,Mapping!B:H,7,0),"RBM to inform")</f>
        <v>MUMBAI SM</v>
      </c>
    </row>
    <row r="1648" spans="1:23">
      <c r="A1648" s="39" t="s">
        <v>6389</v>
      </c>
      <c r="B1648" s="41">
        <v>44707</v>
      </c>
      <c r="C1648" s="39" t="s">
        <v>2238</v>
      </c>
      <c r="D1648" s="39" t="s">
        <v>139</v>
      </c>
      <c r="E1648" s="39" t="s">
        <v>4188</v>
      </c>
      <c r="F1648" s="39" t="s">
        <v>4189</v>
      </c>
      <c r="G1648" s="39" t="s">
        <v>3741</v>
      </c>
      <c r="H1648" s="39" t="s">
        <v>4190</v>
      </c>
      <c r="I1648" s="39" t="s">
        <v>3742</v>
      </c>
      <c r="J1648" s="42">
        <v>5</v>
      </c>
      <c r="K1648" s="43">
        <v>6525.05</v>
      </c>
      <c r="L1648" s="43">
        <v>7308.05</v>
      </c>
      <c r="M1648" s="43">
        <v>1305</v>
      </c>
      <c r="N1648" s="39" t="s">
        <v>3743</v>
      </c>
      <c r="O1648" s="39" t="s">
        <v>4253</v>
      </c>
      <c r="P1648" s="39" t="s">
        <v>2238</v>
      </c>
      <c r="Q1648" s="37">
        <v>5</v>
      </c>
      <c r="R1648" s="38" t="s">
        <v>1667</v>
      </c>
      <c r="S1648" s="36" t="s">
        <v>3744</v>
      </c>
      <c r="T1648" s="36" t="s">
        <v>4014</v>
      </c>
      <c r="U1648" s="22" t="str">
        <f>IFERROR(VLOOKUP(C1648,Mapping!B:H,5,0),"RBM to inform")</f>
        <v>NASHIK</v>
      </c>
      <c r="V1648" s="22" t="str">
        <f>IFERROR(VLOOKUP(C1648,Mapping!B:H,6,0),"RBM to inform")</f>
        <v>NAGPUR ABM</v>
      </c>
      <c r="W1648" s="22" t="str">
        <f>IFERROR(VLOOKUP(C1648,Mapping!B:H,7,0),"RBM to inform")</f>
        <v>MUMBAI SM</v>
      </c>
    </row>
    <row r="1649" spans="1:23">
      <c r="A1649" s="39" t="s">
        <v>6390</v>
      </c>
      <c r="B1649" s="41">
        <v>44707</v>
      </c>
      <c r="C1649" s="39" t="s">
        <v>2216</v>
      </c>
      <c r="D1649" s="39" t="s">
        <v>6391</v>
      </c>
      <c r="E1649" s="39" t="s">
        <v>4183</v>
      </c>
      <c r="F1649" s="39" t="s">
        <v>4184</v>
      </c>
      <c r="G1649" s="39" t="s">
        <v>3741</v>
      </c>
      <c r="H1649" s="39" t="s">
        <v>4185</v>
      </c>
      <c r="I1649" s="39" t="s">
        <v>3742</v>
      </c>
      <c r="J1649" s="42">
        <v>5</v>
      </c>
      <c r="K1649" s="43">
        <v>6525.12</v>
      </c>
      <c r="L1649" s="43">
        <v>7308.12</v>
      </c>
      <c r="M1649" s="43">
        <v>1305</v>
      </c>
      <c r="N1649" s="39" t="s">
        <v>3743</v>
      </c>
      <c r="O1649" s="39" t="s">
        <v>4253</v>
      </c>
      <c r="P1649" s="39" t="s">
        <v>2216</v>
      </c>
      <c r="Q1649" s="37">
        <v>5</v>
      </c>
      <c r="R1649" s="38" t="s">
        <v>1667</v>
      </c>
      <c r="S1649" s="36" t="s">
        <v>3744</v>
      </c>
      <c r="T1649" s="36" t="s">
        <v>4014</v>
      </c>
      <c r="U1649" s="22" t="str">
        <f>IFERROR(VLOOKUP(C1649,Mapping!B:H,5,0),"RBM to inform")</f>
        <v>NAGPUR</v>
      </c>
      <c r="V1649" s="22" t="str">
        <f>IFERROR(VLOOKUP(C1649,Mapping!B:H,6,0),"RBM to inform")</f>
        <v>NAGPUR ABM</v>
      </c>
      <c r="W1649" s="22" t="str">
        <f>IFERROR(VLOOKUP(C1649,Mapping!B:H,7,0),"RBM to inform")</f>
        <v>MUMBAI SM</v>
      </c>
    </row>
    <row r="1650" spans="1:23">
      <c r="A1650" s="39" t="s">
        <v>6390</v>
      </c>
      <c r="B1650" s="41">
        <v>44707</v>
      </c>
      <c r="C1650" s="39" t="s">
        <v>2216</v>
      </c>
      <c r="D1650" s="39" t="s">
        <v>6391</v>
      </c>
      <c r="E1650" s="39" t="s">
        <v>4188</v>
      </c>
      <c r="F1650" s="39" t="s">
        <v>4189</v>
      </c>
      <c r="G1650" s="39" t="s">
        <v>3741</v>
      </c>
      <c r="H1650" s="39" t="s">
        <v>4190</v>
      </c>
      <c r="I1650" s="39" t="s">
        <v>3742</v>
      </c>
      <c r="J1650" s="42">
        <v>3</v>
      </c>
      <c r="K1650" s="43">
        <v>3915.08</v>
      </c>
      <c r="L1650" s="43">
        <v>4384.88</v>
      </c>
      <c r="M1650" s="43">
        <v>1305</v>
      </c>
      <c r="N1650" s="39" t="s">
        <v>3743</v>
      </c>
      <c r="O1650" s="39" t="s">
        <v>4253</v>
      </c>
      <c r="P1650" s="39" t="s">
        <v>2216</v>
      </c>
      <c r="Q1650" s="37">
        <v>3</v>
      </c>
      <c r="R1650" s="38" t="s">
        <v>1667</v>
      </c>
      <c r="S1650" s="36" t="s">
        <v>3744</v>
      </c>
      <c r="T1650" s="36" t="s">
        <v>4014</v>
      </c>
      <c r="U1650" s="22" t="str">
        <f>IFERROR(VLOOKUP(C1650,Mapping!B:H,5,0),"RBM to inform")</f>
        <v>NAGPUR</v>
      </c>
      <c r="V1650" s="22" t="str">
        <f>IFERROR(VLOOKUP(C1650,Mapping!B:H,6,0),"RBM to inform")</f>
        <v>NAGPUR ABM</v>
      </c>
      <c r="W1650" s="22" t="str">
        <f>IFERROR(VLOOKUP(C1650,Mapping!B:H,7,0),"RBM to inform")</f>
        <v>MUMBAI SM</v>
      </c>
    </row>
    <row r="1651" spans="1:23">
      <c r="A1651" s="39" t="s">
        <v>6392</v>
      </c>
      <c r="B1651" s="41">
        <v>44707</v>
      </c>
      <c r="C1651" s="39" t="s">
        <v>3047</v>
      </c>
      <c r="D1651" s="39" t="s">
        <v>826</v>
      </c>
      <c r="E1651" s="39" t="s">
        <v>4188</v>
      </c>
      <c r="F1651" s="39" t="s">
        <v>4189</v>
      </c>
      <c r="G1651" s="39" t="s">
        <v>3741</v>
      </c>
      <c r="H1651" s="39" t="s">
        <v>4190</v>
      </c>
      <c r="I1651" s="39" t="s">
        <v>3742</v>
      </c>
      <c r="J1651" s="42">
        <v>2</v>
      </c>
      <c r="K1651" s="43">
        <v>2609.71</v>
      </c>
      <c r="L1651" s="43">
        <v>2922.91</v>
      </c>
      <c r="M1651" s="43">
        <v>1305</v>
      </c>
      <c r="N1651" s="39" t="s">
        <v>3743</v>
      </c>
      <c r="O1651" s="39" t="s">
        <v>4253</v>
      </c>
      <c r="P1651" s="39" t="s">
        <v>3047</v>
      </c>
      <c r="Q1651" s="37">
        <v>2</v>
      </c>
      <c r="R1651" s="38" t="s">
        <v>1667</v>
      </c>
      <c r="S1651" s="36" t="s">
        <v>3744</v>
      </c>
      <c r="T1651" s="36" t="s">
        <v>4014</v>
      </c>
      <c r="U1651" s="22" t="str">
        <f>IFERROR(VLOOKUP(C1651,Mapping!B:H,5,0),"RBM to inform")</f>
        <v>NAGPUR</v>
      </c>
      <c r="V1651" s="22" t="str">
        <f>IFERROR(VLOOKUP(C1651,Mapping!B:H,6,0),"RBM to inform")</f>
        <v>NAGPUR ABM</v>
      </c>
      <c r="W1651" s="22" t="str">
        <f>IFERROR(VLOOKUP(C1651,Mapping!B:H,7,0),"RBM to inform")</f>
        <v>MUMBAI SM</v>
      </c>
    </row>
    <row r="1652" spans="1:23">
      <c r="A1652" s="39" t="s">
        <v>6393</v>
      </c>
      <c r="B1652" s="41">
        <v>44707</v>
      </c>
      <c r="C1652" s="39" t="s">
        <v>3690</v>
      </c>
      <c r="D1652" s="39" t="s">
        <v>3691</v>
      </c>
      <c r="E1652" s="39" t="s">
        <v>4197</v>
      </c>
      <c r="F1652" s="39" t="s">
        <v>4198</v>
      </c>
      <c r="G1652" s="39" t="s">
        <v>3741</v>
      </c>
      <c r="H1652" s="39" t="s">
        <v>4199</v>
      </c>
      <c r="I1652" s="39" t="s">
        <v>3742</v>
      </c>
      <c r="J1652" s="42">
        <v>10</v>
      </c>
      <c r="K1652" s="43">
        <v>6524.99</v>
      </c>
      <c r="L1652" s="43">
        <v>7307.99</v>
      </c>
      <c r="M1652" s="43">
        <v>652.5</v>
      </c>
      <c r="N1652" s="39" t="s">
        <v>3743</v>
      </c>
      <c r="O1652" s="39" t="s">
        <v>4253</v>
      </c>
      <c r="P1652" s="39" t="s">
        <v>3690</v>
      </c>
      <c r="Q1652" s="37">
        <v>10</v>
      </c>
      <c r="R1652" s="38" t="s">
        <v>1667</v>
      </c>
      <c r="S1652" s="36" t="s">
        <v>3744</v>
      </c>
      <c r="T1652" s="36" t="s">
        <v>4014</v>
      </c>
      <c r="U1652" s="22" t="str">
        <f>IFERROR(VLOOKUP(C1652,Mapping!B:H,5,0),"RBM to inform")</f>
        <v>NAGPUR</v>
      </c>
      <c r="V1652" s="22" t="str">
        <f>IFERROR(VLOOKUP(C1652,Mapping!B:H,6,0),"RBM to inform")</f>
        <v>NAGPUR ABM</v>
      </c>
      <c r="W1652" s="22" t="str">
        <f>IFERROR(VLOOKUP(C1652,Mapping!B:H,7,0),"RBM to inform")</f>
        <v>MUMBAI SM</v>
      </c>
    </row>
    <row r="1653" spans="1:23">
      <c r="A1653" s="39" t="s">
        <v>6394</v>
      </c>
      <c r="B1653" s="41">
        <v>44707</v>
      </c>
      <c r="C1653" s="39" t="s">
        <v>2725</v>
      </c>
      <c r="D1653" s="39" t="s">
        <v>821</v>
      </c>
      <c r="E1653" s="39" t="s">
        <v>4135</v>
      </c>
      <c r="F1653" s="39" t="s">
        <v>4136</v>
      </c>
      <c r="G1653" s="39" t="s">
        <v>3741</v>
      </c>
      <c r="H1653" s="39" t="s">
        <v>4193</v>
      </c>
      <c r="I1653" s="39" t="s">
        <v>3742</v>
      </c>
      <c r="J1653" s="42">
        <v>2</v>
      </c>
      <c r="K1653" s="43">
        <v>653.15</v>
      </c>
      <c r="L1653" s="43">
        <v>731.53</v>
      </c>
      <c r="M1653" s="43">
        <v>326.57</v>
      </c>
      <c r="N1653" s="39" t="s">
        <v>3743</v>
      </c>
      <c r="O1653" s="39" t="s">
        <v>4253</v>
      </c>
      <c r="P1653" s="39" t="s">
        <v>2725</v>
      </c>
      <c r="Q1653" s="37">
        <v>2</v>
      </c>
      <c r="R1653" s="38" t="s">
        <v>1667</v>
      </c>
      <c r="S1653" s="36" t="s">
        <v>3744</v>
      </c>
      <c r="T1653" s="36" t="s">
        <v>4014</v>
      </c>
      <c r="U1653" s="22" t="str">
        <f>IFERROR(VLOOKUP(C1653,Mapping!B:H,5,0),"RBM to inform")</f>
        <v>KOLKATA</v>
      </c>
      <c r="V1653" s="22" t="str">
        <f>IFERROR(VLOOKUP(C1653,Mapping!B:H,6,0),"RBM to inform")</f>
        <v>KOLKATA ABM</v>
      </c>
      <c r="W1653" s="22" t="str">
        <f>IFERROR(VLOOKUP(C1653,Mapping!B:H,7,0),"RBM to inform")</f>
        <v>KOLKATA SM</v>
      </c>
    </row>
    <row r="1654" spans="1:23">
      <c r="A1654" s="39" t="s">
        <v>6395</v>
      </c>
      <c r="B1654" s="41">
        <v>44707</v>
      </c>
      <c r="C1654" s="39" t="s">
        <v>2860</v>
      </c>
      <c r="D1654" s="39" t="s">
        <v>6396</v>
      </c>
      <c r="E1654" s="39" t="s">
        <v>4197</v>
      </c>
      <c r="F1654" s="39" t="s">
        <v>4198</v>
      </c>
      <c r="G1654" s="39" t="s">
        <v>3741</v>
      </c>
      <c r="H1654" s="39" t="s">
        <v>4199</v>
      </c>
      <c r="I1654" s="39" t="s">
        <v>3742</v>
      </c>
      <c r="J1654" s="42">
        <v>24</v>
      </c>
      <c r="K1654" s="43">
        <v>15660.01</v>
      </c>
      <c r="L1654" s="43">
        <v>17539.21</v>
      </c>
      <c r="M1654" s="43">
        <v>652.5</v>
      </c>
      <c r="N1654" s="39" t="s">
        <v>3743</v>
      </c>
      <c r="O1654" s="39" t="s">
        <v>4253</v>
      </c>
      <c r="P1654" s="39" t="s">
        <v>2860</v>
      </c>
      <c r="Q1654" s="37">
        <v>24</v>
      </c>
      <c r="R1654" s="38" t="s">
        <v>1667</v>
      </c>
      <c r="S1654" s="36" t="s">
        <v>3744</v>
      </c>
      <c r="T1654" s="36" t="s">
        <v>4014</v>
      </c>
      <c r="U1654" s="22" t="str">
        <f>IFERROR(VLOOKUP(C1654,Mapping!B:H,5,0),"RBM to inform")</f>
        <v>NAGPUR</v>
      </c>
      <c r="V1654" s="22" t="str">
        <f>IFERROR(VLOOKUP(C1654,Mapping!B:H,6,0),"RBM to inform")</f>
        <v>NAGPUR ABM</v>
      </c>
      <c r="W1654" s="22" t="str">
        <f>IFERROR(VLOOKUP(C1654,Mapping!B:H,7,0),"RBM to inform")</f>
        <v>MUMBAI SM</v>
      </c>
    </row>
    <row r="1655" spans="1:23">
      <c r="A1655" s="39" t="s">
        <v>6395</v>
      </c>
      <c r="B1655" s="41">
        <v>44707</v>
      </c>
      <c r="C1655" s="39" t="s">
        <v>2860</v>
      </c>
      <c r="D1655" s="39" t="s">
        <v>6396</v>
      </c>
      <c r="E1655" s="39" t="s">
        <v>4183</v>
      </c>
      <c r="F1655" s="39" t="s">
        <v>4184</v>
      </c>
      <c r="G1655" s="39" t="s">
        <v>3741</v>
      </c>
      <c r="H1655" s="39" t="s">
        <v>4185</v>
      </c>
      <c r="I1655" s="39" t="s">
        <v>3742</v>
      </c>
      <c r="J1655" s="42">
        <v>6</v>
      </c>
      <c r="K1655" s="43">
        <v>7830</v>
      </c>
      <c r="L1655" s="43">
        <v>8769.6</v>
      </c>
      <c r="M1655" s="43">
        <v>1305</v>
      </c>
      <c r="N1655" s="39" t="s">
        <v>3743</v>
      </c>
      <c r="O1655" s="39" t="s">
        <v>4253</v>
      </c>
      <c r="P1655" s="39" t="s">
        <v>2860</v>
      </c>
      <c r="Q1655" s="37">
        <v>6</v>
      </c>
      <c r="R1655" s="38" t="s">
        <v>1667</v>
      </c>
      <c r="S1655" s="36" t="s">
        <v>3744</v>
      </c>
      <c r="T1655" s="36" t="s">
        <v>4014</v>
      </c>
      <c r="U1655" s="22" t="str">
        <f>IFERROR(VLOOKUP(C1655,Mapping!B:H,5,0),"RBM to inform")</f>
        <v>NAGPUR</v>
      </c>
      <c r="V1655" s="22" t="str">
        <f>IFERROR(VLOOKUP(C1655,Mapping!B:H,6,0),"RBM to inform")</f>
        <v>NAGPUR ABM</v>
      </c>
      <c r="W1655" s="22" t="str">
        <f>IFERROR(VLOOKUP(C1655,Mapping!B:H,7,0),"RBM to inform")</f>
        <v>MUMBAI SM</v>
      </c>
    </row>
    <row r="1656" spans="1:23">
      <c r="A1656" s="39" t="s">
        <v>6395</v>
      </c>
      <c r="B1656" s="41">
        <v>44707</v>
      </c>
      <c r="C1656" s="39" t="s">
        <v>2860</v>
      </c>
      <c r="D1656" s="39" t="s">
        <v>6396</v>
      </c>
      <c r="E1656" s="39" t="s">
        <v>4188</v>
      </c>
      <c r="F1656" s="39" t="s">
        <v>4189</v>
      </c>
      <c r="G1656" s="39" t="s">
        <v>3741</v>
      </c>
      <c r="H1656" s="39" t="s">
        <v>4190</v>
      </c>
      <c r="I1656" s="39" t="s">
        <v>3742</v>
      </c>
      <c r="J1656" s="42">
        <v>12</v>
      </c>
      <c r="K1656" s="43">
        <v>15660.01</v>
      </c>
      <c r="L1656" s="43">
        <v>17539.21</v>
      </c>
      <c r="M1656" s="43">
        <v>1305</v>
      </c>
      <c r="N1656" s="39" t="s">
        <v>3743</v>
      </c>
      <c r="O1656" s="39" t="s">
        <v>4253</v>
      </c>
      <c r="P1656" s="39" t="s">
        <v>2860</v>
      </c>
      <c r="Q1656" s="37">
        <v>12</v>
      </c>
      <c r="R1656" s="38" t="s">
        <v>1667</v>
      </c>
      <c r="S1656" s="36" t="s">
        <v>3744</v>
      </c>
      <c r="T1656" s="36" t="s">
        <v>4014</v>
      </c>
      <c r="U1656" s="22" t="str">
        <f>IFERROR(VLOOKUP(C1656,Mapping!B:H,5,0),"RBM to inform")</f>
        <v>NAGPUR</v>
      </c>
      <c r="V1656" s="22" t="str">
        <f>IFERROR(VLOOKUP(C1656,Mapping!B:H,6,0),"RBM to inform")</f>
        <v>NAGPUR ABM</v>
      </c>
      <c r="W1656" s="22" t="str">
        <f>IFERROR(VLOOKUP(C1656,Mapping!B:H,7,0),"RBM to inform")</f>
        <v>MUMBAI SM</v>
      </c>
    </row>
    <row r="1657" spans="1:23">
      <c r="A1657" s="39" t="s">
        <v>6397</v>
      </c>
      <c r="B1657" s="41">
        <v>44707</v>
      </c>
      <c r="C1657" s="39" t="s">
        <v>2207</v>
      </c>
      <c r="D1657" s="39" t="s">
        <v>141</v>
      </c>
      <c r="E1657" s="39" t="s">
        <v>4183</v>
      </c>
      <c r="F1657" s="39" t="s">
        <v>4184</v>
      </c>
      <c r="G1657" s="39" t="s">
        <v>3741</v>
      </c>
      <c r="H1657" s="39" t="s">
        <v>4185</v>
      </c>
      <c r="I1657" s="39" t="s">
        <v>3742</v>
      </c>
      <c r="J1657" s="42">
        <v>25</v>
      </c>
      <c r="K1657" s="43">
        <v>32624.94</v>
      </c>
      <c r="L1657" s="43">
        <v>36539.94</v>
      </c>
      <c r="M1657" s="43">
        <v>1305</v>
      </c>
      <c r="N1657" s="39" t="s">
        <v>3743</v>
      </c>
      <c r="O1657" s="39" t="s">
        <v>4253</v>
      </c>
      <c r="P1657" s="39" t="s">
        <v>2207</v>
      </c>
      <c r="Q1657" s="37">
        <v>25</v>
      </c>
      <c r="R1657" s="38" t="s">
        <v>1667</v>
      </c>
      <c r="S1657" s="36" t="s">
        <v>3744</v>
      </c>
      <c r="T1657" s="36" t="s">
        <v>4014</v>
      </c>
      <c r="U1657" s="22" t="str">
        <f>IFERROR(VLOOKUP(C1657,Mapping!B:H,5,0),"RBM to inform")</f>
        <v>NASHIK</v>
      </c>
      <c r="V1657" s="22" t="str">
        <f>IFERROR(VLOOKUP(C1657,Mapping!B:H,6,0),"RBM to inform")</f>
        <v>NAGPUR ABM</v>
      </c>
      <c r="W1657" s="22" t="str">
        <f>IFERROR(VLOOKUP(C1657,Mapping!B:H,7,0),"RBM to inform")</f>
        <v>MUMBAI SM</v>
      </c>
    </row>
    <row r="1658" spans="1:23">
      <c r="A1658" s="39" t="s">
        <v>6398</v>
      </c>
      <c r="B1658" s="41">
        <v>44707</v>
      </c>
      <c r="C1658" s="39" t="s">
        <v>2252</v>
      </c>
      <c r="D1658" s="39" t="s">
        <v>1141</v>
      </c>
      <c r="E1658" s="39" t="s">
        <v>4197</v>
      </c>
      <c r="F1658" s="39" t="s">
        <v>4198</v>
      </c>
      <c r="G1658" s="39" t="s">
        <v>3741</v>
      </c>
      <c r="H1658" s="39" t="s">
        <v>4199</v>
      </c>
      <c r="I1658" s="39" t="s">
        <v>3742</v>
      </c>
      <c r="J1658" s="42">
        <v>6</v>
      </c>
      <c r="K1658" s="43">
        <v>3915.12</v>
      </c>
      <c r="L1658" s="43">
        <v>4384.92</v>
      </c>
      <c r="M1658" s="43">
        <v>652.5</v>
      </c>
      <c r="N1658" s="39" t="s">
        <v>3743</v>
      </c>
      <c r="O1658" s="39" t="s">
        <v>4253</v>
      </c>
      <c r="P1658" s="39" t="s">
        <v>2252</v>
      </c>
      <c r="Q1658" s="37">
        <v>6</v>
      </c>
      <c r="R1658" s="38" t="s">
        <v>1667</v>
      </c>
      <c r="S1658" s="36" t="s">
        <v>3744</v>
      </c>
      <c r="T1658" s="36" t="s">
        <v>4014</v>
      </c>
      <c r="U1658" s="22" t="str">
        <f>IFERROR(VLOOKUP(C1658,Mapping!B:H,5,0),"RBM to inform")</f>
        <v>PUNE</v>
      </c>
      <c r="V1658" s="22" t="str">
        <f>IFERROR(VLOOKUP(C1658,Mapping!B:H,6,0),"RBM to inform")</f>
        <v>PUNE ABM</v>
      </c>
      <c r="W1658" s="22" t="str">
        <f>IFERROR(VLOOKUP(C1658,Mapping!B:H,7,0),"RBM to inform")</f>
        <v>MUMBAI SM</v>
      </c>
    </row>
    <row r="1659" spans="1:23">
      <c r="A1659" s="39" t="s">
        <v>6398</v>
      </c>
      <c r="B1659" s="41">
        <v>44707</v>
      </c>
      <c r="C1659" s="39" t="s">
        <v>2252</v>
      </c>
      <c r="D1659" s="39" t="s">
        <v>1141</v>
      </c>
      <c r="E1659" s="39" t="s">
        <v>4188</v>
      </c>
      <c r="F1659" s="39" t="s">
        <v>4189</v>
      </c>
      <c r="G1659" s="39" t="s">
        <v>3741</v>
      </c>
      <c r="H1659" s="39" t="s">
        <v>4190</v>
      </c>
      <c r="I1659" s="39" t="s">
        <v>3742</v>
      </c>
      <c r="J1659" s="42">
        <v>3</v>
      </c>
      <c r="K1659" s="43">
        <v>3915.13</v>
      </c>
      <c r="L1659" s="43">
        <v>4384.93</v>
      </c>
      <c r="M1659" s="43">
        <v>1305</v>
      </c>
      <c r="N1659" s="39" t="s">
        <v>3743</v>
      </c>
      <c r="O1659" s="39" t="s">
        <v>4253</v>
      </c>
      <c r="P1659" s="39" t="s">
        <v>2252</v>
      </c>
      <c r="Q1659" s="37">
        <v>3</v>
      </c>
      <c r="R1659" s="38" t="s">
        <v>1667</v>
      </c>
      <c r="S1659" s="36" t="s">
        <v>3744</v>
      </c>
      <c r="T1659" s="36" t="s">
        <v>4014</v>
      </c>
      <c r="U1659" s="22" t="str">
        <f>IFERROR(VLOOKUP(C1659,Mapping!B:H,5,0),"RBM to inform")</f>
        <v>PUNE</v>
      </c>
      <c r="V1659" s="22" t="str">
        <f>IFERROR(VLOOKUP(C1659,Mapping!B:H,6,0),"RBM to inform")</f>
        <v>PUNE ABM</v>
      </c>
      <c r="W1659" s="22" t="str">
        <f>IFERROR(VLOOKUP(C1659,Mapping!B:H,7,0),"RBM to inform")</f>
        <v>MUMBAI SM</v>
      </c>
    </row>
    <row r="1660" spans="1:23">
      <c r="A1660" s="39" t="s">
        <v>6399</v>
      </c>
      <c r="B1660" s="41">
        <v>44707</v>
      </c>
      <c r="C1660" s="39" t="s">
        <v>3246</v>
      </c>
      <c r="D1660" s="39" t="s">
        <v>1359</v>
      </c>
      <c r="E1660" s="39" t="s">
        <v>4197</v>
      </c>
      <c r="F1660" s="39" t="s">
        <v>4198</v>
      </c>
      <c r="G1660" s="39" t="s">
        <v>3741</v>
      </c>
      <c r="H1660" s="39" t="s">
        <v>4199</v>
      </c>
      <c r="I1660" s="39" t="s">
        <v>3742</v>
      </c>
      <c r="J1660" s="42">
        <v>60</v>
      </c>
      <c r="K1660" s="43">
        <v>39149.71</v>
      </c>
      <c r="L1660" s="43">
        <v>43847.71</v>
      </c>
      <c r="M1660" s="43">
        <v>652.5</v>
      </c>
      <c r="N1660" s="39" t="s">
        <v>3743</v>
      </c>
      <c r="O1660" s="39" t="s">
        <v>4253</v>
      </c>
      <c r="P1660" s="39" t="s">
        <v>3246</v>
      </c>
      <c r="Q1660" s="37">
        <v>60</v>
      </c>
      <c r="R1660" s="38" t="s">
        <v>1667</v>
      </c>
      <c r="S1660" s="36" t="s">
        <v>3744</v>
      </c>
      <c r="T1660" s="36" t="s">
        <v>4014</v>
      </c>
      <c r="U1660" s="22" t="str">
        <f>IFERROR(VLOOKUP(C1660,Mapping!B:H,5,0),"RBM to inform")</f>
        <v>NASHIK</v>
      </c>
      <c r="V1660" s="22" t="str">
        <f>IFERROR(VLOOKUP(C1660,Mapping!B:H,6,0),"RBM to inform")</f>
        <v>NAGPUR ABM</v>
      </c>
      <c r="W1660" s="22" t="str">
        <f>IFERROR(VLOOKUP(C1660,Mapping!B:H,7,0),"RBM to inform")</f>
        <v>MUMBAI SM</v>
      </c>
    </row>
    <row r="1661" spans="1:23">
      <c r="A1661" s="39" t="s">
        <v>6399</v>
      </c>
      <c r="B1661" s="41">
        <v>44707</v>
      </c>
      <c r="C1661" s="39" t="s">
        <v>3246</v>
      </c>
      <c r="D1661" s="39" t="s">
        <v>1359</v>
      </c>
      <c r="E1661" s="39" t="s">
        <v>4188</v>
      </c>
      <c r="F1661" s="39" t="s">
        <v>4189</v>
      </c>
      <c r="G1661" s="39" t="s">
        <v>3741</v>
      </c>
      <c r="H1661" s="39" t="s">
        <v>4190</v>
      </c>
      <c r="I1661" s="39" t="s">
        <v>3742</v>
      </c>
      <c r="J1661" s="42">
        <v>10</v>
      </c>
      <c r="K1661" s="43">
        <v>13049.91</v>
      </c>
      <c r="L1661" s="43">
        <v>14615.91</v>
      </c>
      <c r="M1661" s="43">
        <v>1305</v>
      </c>
      <c r="N1661" s="39" t="s">
        <v>3743</v>
      </c>
      <c r="O1661" s="39" t="s">
        <v>4253</v>
      </c>
      <c r="P1661" s="39" t="s">
        <v>3246</v>
      </c>
      <c r="Q1661" s="37">
        <v>10</v>
      </c>
      <c r="R1661" s="38" t="s">
        <v>1667</v>
      </c>
      <c r="S1661" s="36" t="s">
        <v>3744</v>
      </c>
      <c r="T1661" s="36" t="s">
        <v>4014</v>
      </c>
      <c r="U1661" s="22" t="str">
        <f>IFERROR(VLOOKUP(C1661,Mapping!B:H,5,0),"RBM to inform")</f>
        <v>NASHIK</v>
      </c>
      <c r="V1661" s="22" t="str">
        <f>IFERROR(VLOOKUP(C1661,Mapping!B:H,6,0),"RBM to inform")</f>
        <v>NAGPUR ABM</v>
      </c>
      <c r="W1661" s="22" t="str">
        <f>IFERROR(VLOOKUP(C1661,Mapping!B:H,7,0),"RBM to inform")</f>
        <v>MUMBAI SM</v>
      </c>
    </row>
    <row r="1662" spans="1:23">
      <c r="A1662" s="39" t="s">
        <v>6400</v>
      </c>
      <c r="B1662" s="41">
        <v>44707</v>
      </c>
      <c r="C1662" s="39" t="s">
        <v>2727</v>
      </c>
      <c r="D1662" s="39" t="s">
        <v>5156</v>
      </c>
      <c r="E1662" s="39" t="s">
        <v>4197</v>
      </c>
      <c r="F1662" s="39" t="s">
        <v>4198</v>
      </c>
      <c r="G1662" s="39" t="s">
        <v>3741</v>
      </c>
      <c r="H1662" s="39" t="s">
        <v>4199</v>
      </c>
      <c r="I1662" s="39" t="s">
        <v>3742</v>
      </c>
      <c r="J1662" s="42">
        <v>100</v>
      </c>
      <c r="K1662" s="43">
        <v>65249.9</v>
      </c>
      <c r="L1662" s="43">
        <v>73079.899999999994</v>
      </c>
      <c r="M1662" s="43">
        <v>652.5</v>
      </c>
      <c r="N1662" s="39" t="s">
        <v>3743</v>
      </c>
      <c r="O1662" s="39" t="s">
        <v>4253</v>
      </c>
      <c r="P1662" s="39" t="s">
        <v>2727</v>
      </c>
      <c r="Q1662" s="37">
        <v>100</v>
      </c>
      <c r="R1662" s="38" t="s">
        <v>1667</v>
      </c>
      <c r="S1662" s="36" t="s">
        <v>3744</v>
      </c>
      <c r="T1662" s="36" t="s">
        <v>4014</v>
      </c>
      <c r="U1662" s="22" t="str">
        <f>IFERROR(VLOOKUP(C1662,Mapping!B:H,5,0),"RBM to inform")</f>
        <v>PUNE</v>
      </c>
      <c r="V1662" s="22" t="str">
        <f>IFERROR(VLOOKUP(C1662,Mapping!B:H,6,0),"RBM to inform")</f>
        <v>PUNE ABM</v>
      </c>
      <c r="W1662" s="22" t="str">
        <f>IFERROR(VLOOKUP(C1662,Mapping!B:H,7,0),"RBM to inform")</f>
        <v>MUMBAI SM</v>
      </c>
    </row>
    <row r="1663" spans="1:23">
      <c r="A1663" s="39" t="s">
        <v>6400</v>
      </c>
      <c r="B1663" s="41">
        <v>44707</v>
      </c>
      <c r="C1663" s="39" t="s">
        <v>2727</v>
      </c>
      <c r="D1663" s="39" t="s">
        <v>5156</v>
      </c>
      <c r="E1663" s="39" t="s">
        <v>4183</v>
      </c>
      <c r="F1663" s="39" t="s">
        <v>4184</v>
      </c>
      <c r="G1663" s="39" t="s">
        <v>3741</v>
      </c>
      <c r="H1663" s="39" t="s">
        <v>4185</v>
      </c>
      <c r="I1663" s="39" t="s">
        <v>3742</v>
      </c>
      <c r="J1663" s="42">
        <v>10</v>
      </c>
      <c r="K1663" s="43">
        <v>13049.98</v>
      </c>
      <c r="L1663" s="43">
        <v>14615.98</v>
      </c>
      <c r="M1663" s="43">
        <v>1305</v>
      </c>
      <c r="N1663" s="39" t="s">
        <v>3743</v>
      </c>
      <c r="O1663" s="39" t="s">
        <v>4253</v>
      </c>
      <c r="P1663" s="39" t="s">
        <v>2727</v>
      </c>
      <c r="Q1663" s="37">
        <v>10</v>
      </c>
      <c r="R1663" s="38" t="s">
        <v>1667</v>
      </c>
      <c r="S1663" s="36" t="s">
        <v>3744</v>
      </c>
      <c r="T1663" s="36" t="s">
        <v>4014</v>
      </c>
      <c r="U1663" s="22" t="str">
        <f>IFERROR(VLOOKUP(C1663,Mapping!B:H,5,0),"RBM to inform")</f>
        <v>PUNE</v>
      </c>
      <c r="V1663" s="22" t="str">
        <f>IFERROR(VLOOKUP(C1663,Mapping!B:H,6,0),"RBM to inform")</f>
        <v>PUNE ABM</v>
      </c>
      <c r="W1663" s="22" t="str">
        <f>IFERROR(VLOOKUP(C1663,Mapping!B:H,7,0),"RBM to inform")</f>
        <v>MUMBAI SM</v>
      </c>
    </row>
    <row r="1664" spans="1:23">
      <c r="A1664" s="39" t="s">
        <v>6400</v>
      </c>
      <c r="B1664" s="41">
        <v>44707</v>
      </c>
      <c r="C1664" s="39" t="s">
        <v>2727</v>
      </c>
      <c r="D1664" s="39" t="s">
        <v>5156</v>
      </c>
      <c r="E1664" s="39" t="s">
        <v>4135</v>
      </c>
      <c r="F1664" s="39" t="s">
        <v>4136</v>
      </c>
      <c r="G1664" s="39" t="s">
        <v>3741</v>
      </c>
      <c r="H1664" s="39" t="s">
        <v>4193</v>
      </c>
      <c r="I1664" s="39" t="s">
        <v>3742</v>
      </c>
      <c r="J1664" s="42">
        <v>50</v>
      </c>
      <c r="K1664" s="43">
        <v>16328.48</v>
      </c>
      <c r="L1664" s="43">
        <v>18287.900000000001</v>
      </c>
      <c r="M1664" s="43">
        <v>326.57</v>
      </c>
      <c r="N1664" s="39" t="s">
        <v>3743</v>
      </c>
      <c r="O1664" s="39" t="s">
        <v>4253</v>
      </c>
      <c r="P1664" s="39" t="s">
        <v>2727</v>
      </c>
      <c r="Q1664" s="37">
        <v>50</v>
      </c>
      <c r="R1664" s="38" t="s">
        <v>1667</v>
      </c>
      <c r="S1664" s="36" t="s">
        <v>3744</v>
      </c>
      <c r="T1664" s="36" t="s">
        <v>4014</v>
      </c>
      <c r="U1664" s="22" t="str">
        <f>IFERROR(VLOOKUP(C1664,Mapping!B:H,5,0),"RBM to inform")</f>
        <v>PUNE</v>
      </c>
      <c r="V1664" s="22" t="str">
        <f>IFERROR(VLOOKUP(C1664,Mapping!B:H,6,0),"RBM to inform")</f>
        <v>PUNE ABM</v>
      </c>
      <c r="W1664" s="22" t="str">
        <f>IFERROR(VLOOKUP(C1664,Mapping!B:H,7,0),"RBM to inform")</f>
        <v>MUMBAI SM</v>
      </c>
    </row>
    <row r="1665" spans="1:23">
      <c r="A1665" s="39" t="s">
        <v>6400</v>
      </c>
      <c r="B1665" s="41">
        <v>44707</v>
      </c>
      <c r="C1665" s="39" t="s">
        <v>2727</v>
      </c>
      <c r="D1665" s="39" t="s">
        <v>5156</v>
      </c>
      <c r="E1665" s="39" t="s">
        <v>4188</v>
      </c>
      <c r="F1665" s="39" t="s">
        <v>4189</v>
      </c>
      <c r="G1665" s="39" t="s">
        <v>3741</v>
      </c>
      <c r="H1665" s="39" t="s">
        <v>4190</v>
      </c>
      <c r="I1665" s="39" t="s">
        <v>3742</v>
      </c>
      <c r="J1665" s="42">
        <v>10</v>
      </c>
      <c r="K1665" s="43">
        <v>13049.98</v>
      </c>
      <c r="L1665" s="43">
        <v>14615.98</v>
      </c>
      <c r="M1665" s="43">
        <v>1305</v>
      </c>
      <c r="N1665" s="39" t="s">
        <v>3743</v>
      </c>
      <c r="O1665" s="39" t="s">
        <v>4253</v>
      </c>
      <c r="P1665" s="39" t="s">
        <v>2727</v>
      </c>
      <c r="Q1665" s="37">
        <v>10</v>
      </c>
      <c r="R1665" s="38" t="s">
        <v>1667</v>
      </c>
      <c r="S1665" s="36" t="s">
        <v>3744</v>
      </c>
      <c r="T1665" s="36" t="s">
        <v>4014</v>
      </c>
      <c r="U1665" s="22" t="str">
        <f>IFERROR(VLOOKUP(C1665,Mapping!B:H,5,0),"RBM to inform")</f>
        <v>PUNE</v>
      </c>
      <c r="V1665" s="22" t="str">
        <f>IFERROR(VLOOKUP(C1665,Mapping!B:H,6,0),"RBM to inform")</f>
        <v>PUNE ABM</v>
      </c>
      <c r="W1665" s="22" t="str">
        <f>IFERROR(VLOOKUP(C1665,Mapping!B:H,7,0),"RBM to inform")</f>
        <v>MUMBAI SM</v>
      </c>
    </row>
    <row r="1666" spans="1:23">
      <c r="A1666" s="39" t="s">
        <v>6401</v>
      </c>
      <c r="B1666" s="41">
        <v>44707</v>
      </c>
      <c r="C1666" s="39" t="s">
        <v>2205</v>
      </c>
      <c r="D1666" s="39" t="s">
        <v>376</v>
      </c>
      <c r="E1666" s="39" t="s">
        <v>4135</v>
      </c>
      <c r="F1666" s="39" t="s">
        <v>4136</v>
      </c>
      <c r="G1666" s="39" t="s">
        <v>3741</v>
      </c>
      <c r="H1666" s="39" t="s">
        <v>4193</v>
      </c>
      <c r="I1666" s="39" t="s">
        <v>3742</v>
      </c>
      <c r="J1666" s="42">
        <v>5</v>
      </c>
      <c r="K1666" s="43">
        <v>1632.91</v>
      </c>
      <c r="L1666" s="43">
        <v>1828.85</v>
      </c>
      <c r="M1666" s="43">
        <v>326.57</v>
      </c>
      <c r="N1666" s="39" t="s">
        <v>3743</v>
      </c>
      <c r="O1666" s="39" t="s">
        <v>4253</v>
      </c>
      <c r="P1666" s="39" t="s">
        <v>2205</v>
      </c>
      <c r="Q1666" s="37">
        <v>5</v>
      </c>
      <c r="R1666" s="38" t="s">
        <v>1667</v>
      </c>
      <c r="S1666" s="36" t="s">
        <v>3744</v>
      </c>
      <c r="T1666" s="36" t="s">
        <v>4014</v>
      </c>
      <c r="U1666" s="22" t="str">
        <f>IFERROR(VLOOKUP(C1666,Mapping!B:H,5,0),"RBM to inform")</f>
        <v>KOLHAPUR</v>
      </c>
      <c r="V1666" s="22" t="str">
        <f>IFERROR(VLOOKUP(C1666,Mapping!B:H,6,0),"RBM to inform")</f>
        <v>PUNE ABM</v>
      </c>
      <c r="W1666" s="22" t="str">
        <f>IFERROR(VLOOKUP(C1666,Mapping!B:H,7,0),"RBM to inform")</f>
        <v>MUMBAI SM</v>
      </c>
    </row>
    <row r="1667" spans="1:23">
      <c r="A1667" s="39" t="s">
        <v>6401</v>
      </c>
      <c r="B1667" s="41">
        <v>44707</v>
      </c>
      <c r="C1667" s="39" t="s">
        <v>2205</v>
      </c>
      <c r="D1667" s="39" t="s">
        <v>376</v>
      </c>
      <c r="E1667" s="39" t="s">
        <v>4188</v>
      </c>
      <c r="F1667" s="39" t="s">
        <v>4189</v>
      </c>
      <c r="G1667" s="39" t="s">
        <v>3741</v>
      </c>
      <c r="H1667" s="39" t="s">
        <v>4190</v>
      </c>
      <c r="I1667" s="39" t="s">
        <v>3742</v>
      </c>
      <c r="J1667" s="42">
        <v>2</v>
      </c>
      <c r="K1667" s="43">
        <v>2610.1</v>
      </c>
      <c r="L1667" s="43">
        <v>2923.3</v>
      </c>
      <c r="M1667" s="43">
        <v>1305</v>
      </c>
      <c r="N1667" s="39" t="s">
        <v>3743</v>
      </c>
      <c r="O1667" s="39" t="s">
        <v>4253</v>
      </c>
      <c r="P1667" s="39" t="s">
        <v>2205</v>
      </c>
      <c r="Q1667" s="37">
        <v>2</v>
      </c>
      <c r="R1667" s="38" t="s">
        <v>1667</v>
      </c>
      <c r="S1667" s="36" t="s">
        <v>3744</v>
      </c>
      <c r="T1667" s="36" t="s">
        <v>4014</v>
      </c>
      <c r="U1667" s="22" t="str">
        <f>IFERROR(VLOOKUP(C1667,Mapping!B:H,5,0),"RBM to inform")</f>
        <v>KOLHAPUR</v>
      </c>
      <c r="V1667" s="22" t="str">
        <f>IFERROR(VLOOKUP(C1667,Mapping!B:H,6,0),"RBM to inform")</f>
        <v>PUNE ABM</v>
      </c>
      <c r="W1667" s="22" t="str">
        <f>IFERROR(VLOOKUP(C1667,Mapping!B:H,7,0),"RBM to inform")</f>
        <v>MUMBAI SM</v>
      </c>
    </row>
    <row r="1668" spans="1:23">
      <c r="A1668" s="39" t="s">
        <v>6402</v>
      </c>
      <c r="B1668" s="41">
        <v>44707</v>
      </c>
      <c r="C1668" s="39" t="s">
        <v>2214</v>
      </c>
      <c r="D1668" s="39" t="s">
        <v>1255</v>
      </c>
      <c r="E1668" s="39" t="s">
        <v>4135</v>
      </c>
      <c r="F1668" s="39" t="s">
        <v>4136</v>
      </c>
      <c r="G1668" s="39" t="s">
        <v>3741</v>
      </c>
      <c r="H1668" s="39" t="s">
        <v>4193</v>
      </c>
      <c r="I1668" s="39" t="s">
        <v>3742</v>
      </c>
      <c r="J1668" s="42">
        <v>20</v>
      </c>
      <c r="K1668" s="43">
        <v>6531.42</v>
      </c>
      <c r="L1668" s="43">
        <v>7315.18</v>
      </c>
      <c r="M1668" s="43">
        <v>326.57</v>
      </c>
      <c r="N1668" s="39" t="s">
        <v>3743</v>
      </c>
      <c r="O1668" s="39" t="s">
        <v>4253</v>
      </c>
      <c r="P1668" s="39" t="s">
        <v>2214</v>
      </c>
      <c r="Q1668" s="37">
        <v>20</v>
      </c>
      <c r="R1668" s="38" t="s">
        <v>1667</v>
      </c>
      <c r="S1668" s="36" t="s">
        <v>3744</v>
      </c>
      <c r="T1668" s="36" t="s">
        <v>4014</v>
      </c>
      <c r="U1668" s="22" t="str">
        <f>IFERROR(VLOOKUP(C1668,Mapping!B:H,5,0),"RBM to inform")</f>
        <v>KOLHAPUR</v>
      </c>
      <c r="V1668" s="22" t="str">
        <f>IFERROR(VLOOKUP(C1668,Mapping!B:H,6,0),"RBM to inform")</f>
        <v>PUNE ABM</v>
      </c>
      <c r="W1668" s="22" t="str">
        <f>IFERROR(VLOOKUP(C1668,Mapping!B:H,7,0),"RBM to inform")</f>
        <v>MUMBAI SM</v>
      </c>
    </row>
    <row r="1669" spans="1:23">
      <c r="A1669" s="39" t="s">
        <v>6402</v>
      </c>
      <c r="B1669" s="41">
        <v>44707</v>
      </c>
      <c r="C1669" s="39" t="s">
        <v>2214</v>
      </c>
      <c r="D1669" s="39" t="s">
        <v>1255</v>
      </c>
      <c r="E1669" s="39" t="s">
        <v>4197</v>
      </c>
      <c r="F1669" s="39" t="s">
        <v>4198</v>
      </c>
      <c r="G1669" s="39" t="s">
        <v>3741</v>
      </c>
      <c r="H1669" s="39" t="s">
        <v>4199</v>
      </c>
      <c r="I1669" s="39" t="s">
        <v>3742</v>
      </c>
      <c r="J1669" s="42">
        <v>30</v>
      </c>
      <c r="K1669" s="43">
        <v>19575.060000000001</v>
      </c>
      <c r="L1669" s="43">
        <v>21924.06</v>
      </c>
      <c r="M1669" s="43">
        <v>652.5</v>
      </c>
      <c r="N1669" s="39" t="s">
        <v>3743</v>
      </c>
      <c r="O1669" s="39" t="s">
        <v>4253</v>
      </c>
      <c r="P1669" s="39" t="s">
        <v>2214</v>
      </c>
      <c r="Q1669" s="37">
        <v>30</v>
      </c>
      <c r="R1669" s="38" t="s">
        <v>1667</v>
      </c>
      <c r="S1669" s="36" t="s">
        <v>3744</v>
      </c>
      <c r="T1669" s="36" t="s">
        <v>4014</v>
      </c>
      <c r="U1669" s="22" t="str">
        <f>IFERROR(VLOOKUP(C1669,Mapping!B:H,5,0),"RBM to inform")</f>
        <v>KOLHAPUR</v>
      </c>
      <c r="V1669" s="22" t="str">
        <f>IFERROR(VLOOKUP(C1669,Mapping!B:H,6,0),"RBM to inform")</f>
        <v>PUNE ABM</v>
      </c>
      <c r="W1669" s="22" t="str">
        <f>IFERROR(VLOOKUP(C1669,Mapping!B:H,7,0),"RBM to inform")</f>
        <v>MUMBAI SM</v>
      </c>
    </row>
    <row r="1670" spans="1:23">
      <c r="A1670" s="39" t="s">
        <v>6402</v>
      </c>
      <c r="B1670" s="41">
        <v>44707</v>
      </c>
      <c r="C1670" s="39" t="s">
        <v>2214</v>
      </c>
      <c r="D1670" s="39" t="s">
        <v>1255</v>
      </c>
      <c r="E1670" s="39" t="s">
        <v>4188</v>
      </c>
      <c r="F1670" s="39" t="s">
        <v>4189</v>
      </c>
      <c r="G1670" s="39" t="s">
        <v>3741</v>
      </c>
      <c r="H1670" s="39" t="s">
        <v>4190</v>
      </c>
      <c r="I1670" s="39" t="s">
        <v>3742</v>
      </c>
      <c r="J1670" s="42">
        <v>3</v>
      </c>
      <c r="K1670" s="43">
        <v>3915.01</v>
      </c>
      <c r="L1670" s="43">
        <v>4384.8100000000004</v>
      </c>
      <c r="M1670" s="43">
        <v>1305</v>
      </c>
      <c r="N1670" s="39" t="s">
        <v>3743</v>
      </c>
      <c r="O1670" s="39" t="s">
        <v>4253</v>
      </c>
      <c r="P1670" s="39" t="s">
        <v>2214</v>
      </c>
      <c r="Q1670" s="37">
        <v>3</v>
      </c>
      <c r="R1670" s="38" t="s">
        <v>1667</v>
      </c>
      <c r="S1670" s="36" t="s">
        <v>3744</v>
      </c>
      <c r="T1670" s="36" t="s">
        <v>4014</v>
      </c>
      <c r="U1670" s="22" t="str">
        <f>IFERROR(VLOOKUP(C1670,Mapping!B:H,5,0),"RBM to inform")</f>
        <v>KOLHAPUR</v>
      </c>
      <c r="V1670" s="22" t="str">
        <f>IFERROR(VLOOKUP(C1670,Mapping!B:H,6,0),"RBM to inform")</f>
        <v>PUNE ABM</v>
      </c>
      <c r="W1670" s="22" t="str">
        <f>IFERROR(VLOOKUP(C1670,Mapping!B:H,7,0),"RBM to inform")</f>
        <v>MUMBAI SM</v>
      </c>
    </row>
    <row r="1671" spans="1:23">
      <c r="A1671" s="39" t="s">
        <v>6403</v>
      </c>
      <c r="B1671" s="41">
        <v>44707</v>
      </c>
      <c r="C1671" s="39" t="s">
        <v>2260</v>
      </c>
      <c r="D1671" s="39" t="s">
        <v>315</v>
      </c>
      <c r="E1671" s="39" t="s">
        <v>4135</v>
      </c>
      <c r="F1671" s="39" t="s">
        <v>4136</v>
      </c>
      <c r="G1671" s="39" t="s">
        <v>3741</v>
      </c>
      <c r="H1671" s="39" t="s">
        <v>4193</v>
      </c>
      <c r="I1671" s="39" t="s">
        <v>3742</v>
      </c>
      <c r="J1671" s="42">
        <v>20</v>
      </c>
      <c r="K1671" s="43">
        <v>6531.43</v>
      </c>
      <c r="L1671" s="43">
        <v>7315.19</v>
      </c>
      <c r="M1671" s="43">
        <v>326.57</v>
      </c>
      <c r="N1671" s="39" t="s">
        <v>3743</v>
      </c>
      <c r="O1671" s="39" t="s">
        <v>4253</v>
      </c>
      <c r="P1671" s="39" t="s">
        <v>2260</v>
      </c>
      <c r="Q1671" s="37">
        <v>20</v>
      </c>
      <c r="R1671" s="38" t="s">
        <v>1667</v>
      </c>
      <c r="S1671" s="36" t="s">
        <v>3744</v>
      </c>
      <c r="T1671" s="36" t="s">
        <v>4014</v>
      </c>
      <c r="U1671" s="22" t="str">
        <f>IFERROR(VLOOKUP(C1671,Mapping!B:H,5,0),"RBM to inform")</f>
        <v>NAGPUR</v>
      </c>
      <c r="V1671" s="22" t="str">
        <f>IFERROR(VLOOKUP(C1671,Mapping!B:H,6,0),"RBM to inform")</f>
        <v>NAGPUR ABM</v>
      </c>
      <c r="W1671" s="22" t="str">
        <f>IFERROR(VLOOKUP(C1671,Mapping!B:H,7,0),"RBM to inform")</f>
        <v>MUMBAI SM</v>
      </c>
    </row>
    <row r="1672" spans="1:23">
      <c r="A1672" s="39" t="s">
        <v>6403</v>
      </c>
      <c r="B1672" s="41">
        <v>44707</v>
      </c>
      <c r="C1672" s="39" t="s">
        <v>2260</v>
      </c>
      <c r="D1672" s="39" t="s">
        <v>315</v>
      </c>
      <c r="E1672" s="39" t="s">
        <v>4197</v>
      </c>
      <c r="F1672" s="39" t="s">
        <v>4198</v>
      </c>
      <c r="G1672" s="39" t="s">
        <v>3741</v>
      </c>
      <c r="H1672" s="39" t="s">
        <v>4199</v>
      </c>
      <c r="I1672" s="39" t="s">
        <v>3742</v>
      </c>
      <c r="J1672" s="42">
        <v>5</v>
      </c>
      <c r="K1672" s="43">
        <v>3262.52</v>
      </c>
      <c r="L1672" s="43">
        <v>3654.02</v>
      </c>
      <c r="M1672" s="43">
        <v>652.5</v>
      </c>
      <c r="N1672" s="39" t="s">
        <v>3743</v>
      </c>
      <c r="O1672" s="39" t="s">
        <v>4253</v>
      </c>
      <c r="P1672" s="39" t="s">
        <v>2260</v>
      </c>
      <c r="Q1672" s="37">
        <v>5</v>
      </c>
      <c r="R1672" s="38" t="s">
        <v>1667</v>
      </c>
      <c r="S1672" s="36" t="s">
        <v>3744</v>
      </c>
      <c r="T1672" s="36" t="s">
        <v>4014</v>
      </c>
      <c r="U1672" s="22" t="str">
        <f>IFERROR(VLOOKUP(C1672,Mapping!B:H,5,0),"RBM to inform")</f>
        <v>NAGPUR</v>
      </c>
      <c r="V1672" s="22" t="str">
        <f>IFERROR(VLOOKUP(C1672,Mapping!B:H,6,0),"RBM to inform")</f>
        <v>NAGPUR ABM</v>
      </c>
      <c r="W1672" s="22" t="str">
        <f>IFERROR(VLOOKUP(C1672,Mapping!B:H,7,0),"RBM to inform")</f>
        <v>MUMBAI SM</v>
      </c>
    </row>
    <row r="1673" spans="1:23">
      <c r="A1673" s="39" t="s">
        <v>6403</v>
      </c>
      <c r="B1673" s="41">
        <v>44707</v>
      </c>
      <c r="C1673" s="39" t="s">
        <v>2260</v>
      </c>
      <c r="D1673" s="39" t="s">
        <v>315</v>
      </c>
      <c r="E1673" s="39" t="s">
        <v>4183</v>
      </c>
      <c r="F1673" s="39" t="s">
        <v>4184</v>
      </c>
      <c r="G1673" s="39" t="s">
        <v>3741</v>
      </c>
      <c r="H1673" s="39" t="s">
        <v>4185</v>
      </c>
      <c r="I1673" s="39" t="s">
        <v>3742</v>
      </c>
      <c r="J1673" s="42">
        <v>8</v>
      </c>
      <c r="K1673" s="43">
        <v>10440.049999999999</v>
      </c>
      <c r="L1673" s="43">
        <v>11692.85</v>
      </c>
      <c r="M1673" s="43">
        <v>1305</v>
      </c>
      <c r="N1673" s="39" t="s">
        <v>3743</v>
      </c>
      <c r="O1673" s="39" t="s">
        <v>4253</v>
      </c>
      <c r="P1673" s="39" t="s">
        <v>2260</v>
      </c>
      <c r="Q1673" s="37">
        <v>8</v>
      </c>
      <c r="R1673" s="38" t="s">
        <v>1667</v>
      </c>
      <c r="S1673" s="36" t="s">
        <v>3744</v>
      </c>
      <c r="T1673" s="36" t="s">
        <v>4014</v>
      </c>
      <c r="U1673" s="22" t="str">
        <f>IFERROR(VLOOKUP(C1673,Mapping!B:H,5,0),"RBM to inform")</f>
        <v>NAGPUR</v>
      </c>
      <c r="V1673" s="22" t="str">
        <f>IFERROR(VLOOKUP(C1673,Mapping!B:H,6,0),"RBM to inform")</f>
        <v>NAGPUR ABM</v>
      </c>
      <c r="W1673" s="22" t="str">
        <f>IFERROR(VLOOKUP(C1673,Mapping!B:H,7,0),"RBM to inform")</f>
        <v>MUMBAI SM</v>
      </c>
    </row>
    <row r="1674" spans="1:23">
      <c r="A1674" s="39" t="s">
        <v>6404</v>
      </c>
      <c r="B1674" s="41">
        <v>44707</v>
      </c>
      <c r="C1674" s="39" t="s">
        <v>3731</v>
      </c>
      <c r="D1674" s="39" t="s">
        <v>3732</v>
      </c>
      <c r="E1674" s="39" t="s">
        <v>4197</v>
      </c>
      <c r="F1674" s="39" t="s">
        <v>4198</v>
      </c>
      <c r="G1674" s="39" t="s">
        <v>3741</v>
      </c>
      <c r="H1674" s="39" t="s">
        <v>4199</v>
      </c>
      <c r="I1674" s="39" t="s">
        <v>3742</v>
      </c>
      <c r="J1674" s="42">
        <v>10</v>
      </c>
      <c r="K1674" s="43">
        <v>6524.96</v>
      </c>
      <c r="L1674" s="43">
        <v>7307.96</v>
      </c>
      <c r="M1674" s="43">
        <v>652.5</v>
      </c>
      <c r="N1674" s="39" t="s">
        <v>3743</v>
      </c>
      <c r="O1674" s="39" t="s">
        <v>4253</v>
      </c>
      <c r="P1674" s="39" t="s">
        <v>3731</v>
      </c>
      <c r="Q1674" s="37">
        <v>10</v>
      </c>
      <c r="R1674" s="38" t="s">
        <v>1667</v>
      </c>
      <c r="S1674" s="36" t="s">
        <v>3744</v>
      </c>
      <c r="T1674" s="36" t="s">
        <v>4014</v>
      </c>
      <c r="U1674" s="22" t="str">
        <f>IFERROR(VLOOKUP(C1674,Mapping!B:H,5,0),"RBM to inform")</f>
        <v>NAGPUR</v>
      </c>
      <c r="V1674" s="22" t="str">
        <f>IFERROR(VLOOKUP(C1674,Mapping!B:H,6,0),"RBM to inform")</f>
        <v>NAGPUR ABM</v>
      </c>
      <c r="W1674" s="22" t="str">
        <f>IFERROR(VLOOKUP(C1674,Mapping!B:H,7,0),"RBM to inform")</f>
        <v>MUMBAI SM</v>
      </c>
    </row>
    <row r="1675" spans="1:23">
      <c r="A1675" s="39" t="s">
        <v>6404</v>
      </c>
      <c r="B1675" s="41">
        <v>44707</v>
      </c>
      <c r="C1675" s="39" t="s">
        <v>3731</v>
      </c>
      <c r="D1675" s="39" t="s">
        <v>3732</v>
      </c>
      <c r="E1675" s="39" t="s">
        <v>4183</v>
      </c>
      <c r="F1675" s="39" t="s">
        <v>4184</v>
      </c>
      <c r="G1675" s="39" t="s">
        <v>3741</v>
      </c>
      <c r="H1675" s="39" t="s">
        <v>4185</v>
      </c>
      <c r="I1675" s="39" t="s">
        <v>3742</v>
      </c>
      <c r="J1675" s="42">
        <v>20</v>
      </c>
      <c r="K1675" s="43">
        <v>26099.84</v>
      </c>
      <c r="L1675" s="43">
        <v>29231.84</v>
      </c>
      <c r="M1675" s="43">
        <v>1305</v>
      </c>
      <c r="N1675" s="39" t="s">
        <v>3743</v>
      </c>
      <c r="O1675" s="39" t="s">
        <v>4253</v>
      </c>
      <c r="P1675" s="39" t="s">
        <v>3731</v>
      </c>
      <c r="Q1675" s="37">
        <v>20</v>
      </c>
      <c r="R1675" s="38" t="s">
        <v>1667</v>
      </c>
      <c r="S1675" s="36" t="s">
        <v>3744</v>
      </c>
      <c r="T1675" s="36" t="s">
        <v>4014</v>
      </c>
      <c r="U1675" s="22" t="str">
        <f>IFERROR(VLOOKUP(C1675,Mapping!B:H,5,0),"RBM to inform")</f>
        <v>NAGPUR</v>
      </c>
      <c r="V1675" s="22" t="str">
        <f>IFERROR(VLOOKUP(C1675,Mapping!B:H,6,0),"RBM to inform")</f>
        <v>NAGPUR ABM</v>
      </c>
      <c r="W1675" s="22" t="str">
        <f>IFERROR(VLOOKUP(C1675,Mapping!B:H,7,0),"RBM to inform")</f>
        <v>MUMBAI SM</v>
      </c>
    </row>
    <row r="1676" spans="1:23">
      <c r="A1676" s="39" t="s">
        <v>6404</v>
      </c>
      <c r="B1676" s="41">
        <v>44707</v>
      </c>
      <c r="C1676" s="39" t="s">
        <v>3731</v>
      </c>
      <c r="D1676" s="39" t="s">
        <v>3732</v>
      </c>
      <c r="E1676" s="39" t="s">
        <v>4135</v>
      </c>
      <c r="F1676" s="39" t="s">
        <v>4136</v>
      </c>
      <c r="G1676" s="39" t="s">
        <v>3741</v>
      </c>
      <c r="H1676" s="39" t="s">
        <v>4193</v>
      </c>
      <c r="I1676" s="39" t="s">
        <v>3742</v>
      </c>
      <c r="J1676" s="42">
        <v>10</v>
      </c>
      <c r="K1676" s="43">
        <v>3265.68</v>
      </c>
      <c r="L1676" s="43">
        <v>3657.56</v>
      </c>
      <c r="M1676" s="43">
        <v>326.57</v>
      </c>
      <c r="N1676" s="39" t="s">
        <v>3743</v>
      </c>
      <c r="O1676" s="39" t="s">
        <v>4253</v>
      </c>
      <c r="P1676" s="39" t="s">
        <v>3731</v>
      </c>
      <c r="Q1676" s="37">
        <v>10</v>
      </c>
      <c r="R1676" s="38" t="s">
        <v>1667</v>
      </c>
      <c r="S1676" s="36" t="s">
        <v>3744</v>
      </c>
      <c r="T1676" s="36" t="s">
        <v>4014</v>
      </c>
      <c r="U1676" s="22" t="str">
        <f>IFERROR(VLOOKUP(C1676,Mapping!B:H,5,0),"RBM to inform")</f>
        <v>NAGPUR</v>
      </c>
      <c r="V1676" s="22" t="str">
        <f>IFERROR(VLOOKUP(C1676,Mapping!B:H,6,0),"RBM to inform")</f>
        <v>NAGPUR ABM</v>
      </c>
      <c r="W1676" s="22" t="str">
        <f>IFERROR(VLOOKUP(C1676,Mapping!B:H,7,0),"RBM to inform")</f>
        <v>MUMBAI SM</v>
      </c>
    </row>
    <row r="1677" spans="1:23">
      <c r="A1677" s="39" t="s">
        <v>6405</v>
      </c>
      <c r="B1677" s="41">
        <v>44707</v>
      </c>
      <c r="C1677" s="39" t="s">
        <v>2196</v>
      </c>
      <c r="D1677" s="39" t="s">
        <v>68</v>
      </c>
      <c r="E1677" s="39" t="s">
        <v>4135</v>
      </c>
      <c r="F1677" s="39" t="s">
        <v>4136</v>
      </c>
      <c r="G1677" s="39" t="s">
        <v>3741</v>
      </c>
      <c r="H1677" s="39" t="s">
        <v>4193</v>
      </c>
      <c r="I1677" s="39" t="s">
        <v>3742</v>
      </c>
      <c r="J1677" s="42">
        <v>58</v>
      </c>
      <c r="K1677" s="43">
        <v>18941.11</v>
      </c>
      <c r="L1677" s="43">
        <v>21214.03</v>
      </c>
      <c r="M1677" s="43">
        <v>326.57</v>
      </c>
      <c r="N1677" s="39" t="s">
        <v>3743</v>
      </c>
      <c r="O1677" s="39" t="s">
        <v>4253</v>
      </c>
      <c r="P1677" s="39" t="s">
        <v>2196</v>
      </c>
      <c r="Q1677" s="37">
        <v>58</v>
      </c>
      <c r="R1677" s="38" t="s">
        <v>1667</v>
      </c>
      <c r="S1677" s="36" t="s">
        <v>3744</v>
      </c>
      <c r="T1677" s="36" t="s">
        <v>4014</v>
      </c>
      <c r="U1677" s="22" t="str">
        <f>IFERROR(VLOOKUP(C1677,Mapping!B:H,5,0),"RBM to inform")</f>
        <v>NAGPUR</v>
      </c>
      <c r="V1677" s="22" t="str">
        <f>IFERROR(VLOOKUP(C1677,Mapping!B:H,6,0),"RBM to inform")</f>
        <v>NAGPUR ABM</v>
      </c>
      <c r="W1677" s="22" t="str">
        <f>IFERROR(VLOOKUP(C1677,Mapping!B:H,7,0),"RBM to inform")</f>
        <v>MUMBAI SM</v>
      </c>
    </row>
    <row r="1678" spans="1:23">
      <c r="A1678" s="39" t="s">
        <v>6405</v>
      </c>
      <c r="B1678" s="41">
        <v>44707</v>
      </c>
      <c r="C1678" s="39" t="s">
        <v>2196</v>
      </c>
      <c r="D1678" s="39" t="s">
        <v>68</v>
      </c>
      <c r="E1678" s="39" t="s">
        <v>4197</v>
      </c>
      <c r="F1678" s="39" t="s">
        <v>4198</v>
      </c>
      <c r="G1678" s="39" t="s">
        <v>3741</v>
      </c>
      <c r="H1678" s="39" t="s">
        <v>4199</v>
      </c>
      <c r="I1678" s="39" t="s">
        <v>3742</v>
      </c>
      <c r="J1678" s="42">
        <v>25</v>
      </c>
      <c r="K1678" s="43">
        <v>16312.54</v>
      </c>
      <c r="L1678" s="43">
        <v>18270.04</v>
      </c>
      <c r="M1678" s="43">
        <v>652.5</v>
      </c>
      <c r="N1678" s="39" t="s">
        <v>3743</v>
      </c>
      <c r="O1678" s="39" t="s">
        <v>4253</v>
      </c>
      <c r="P1678" s="39" t="s">
        <v>2196</v>
      </c>
      <c r="Q1678" s="37">
        <v>25</v>
      </c>
      <c r="R1678" s="38" t="s">
        <v>1667</v>
      </c>
      <c r="S1678" s="36" t="s">
        <v>3744</v>
      </c>
      <c r="T1678" s="36" t="s">
        <v>4014</v>
      </c>
      <c r="U1678" s="22" t="str">
        <f>IFERROR(VLOOKUP(C1678,Mapping!B:H,5,0),"RBM to inform")</f>
        <v>NAGPUR</v>
      </c>
      <c r="V1678" s="22" t="str">
        <f>IFERROR(VLOOKUP(C1678,Mapping!B:H,6,0),"RBM to inform")</f>
        <v>NAGPUR ABM</v>
      </c>
      <c r="W1678" s="22" t="str">
        <f>IFERROR(VLOOKUP(C1678,Mapping!B:H,7,0),"RBM to inform")</f>
        <v>MUMBAI SM</v>
      </c>
    </row>
    <row r="1679" spans="1:23">
      <c r="A1679" s="39" t="s">
        <v>6405</v>
      </c>
      <c r="B1679" s="41">
        <v>44707</v>
      </c>
      <c r="C1679" s="39" t="s">
        <v>2196</v>
      </c>
      <c r="D1679" s="39" t="s">
        <v>68</v>
      </c>
      <c r="E1679" s="39" t="s">
        <v>4188</v>
      </c>
      <c r="F1679" s="39" t="s">
        <v>4189</v>
      </c>
      <c r="G1679" s="39" t="s">
        <v>3741</v>
      </c>
      <c r="H1679" s="39" t="s">
        <v>4190</v>
      </c>
      <c r="I1679" s="39" t="s">
        <v>3742</v>
      </c>
      <c r="J1679" s="42">
        <v>39</v>
      </c>
      <c r="K1679" s="43">
        <v>50895.13</v>
      </c>
      <c r="L1679" s="43">
        <v>57002.53</v>
      </c>
      <c r="M1679" s="43">
        <v>1305</v>
      </c>
      <c r="N1679" s="39" t="s">
        <v>3743</v>
      </c>
      <c r="O1679" s="39" t="s">
        <v>4253</v>
      </c>
      <c r="P1679" s="39" t="s">
        <v>2196</v>
      </c>
      <c r="Q1679" s="37">
        <v>39</v>
      </c>
      <c r="R1679" s="38" t="s">
        <v>1667</v>
      </c>
      <c r="S1679" s="36" t="s">
        <v>3744</v>
      </c>
      <c r="T1679" s="36" t="s">
        <v>4014</v>
      </c>
      <c r="U1679" s="22" t="str">
        <f>IFERROR(VLOOKUP(C1679,Mapping!B:H,5,0),"RBM to inform")</f>
        <v>NAGPUR</v>
      </c>
      <c r="V1679" s="22" t="str">
        <f>IFERROR(VLOOKUP(C1679,Mapping!B:H,6,0),"RBM to inform")</f>
        <v>NAGPUR ABM</v>
      </c>
      <c r="W1679" s="22" t="str">
        <f>IFERROR(VLOOKUP(C1679,Mapping!B:H,7,0),"RBM to inform")</f>
        <v>MUMBAI SM</v>
      </c>
    </row>
    <row r="1680" spans="1:23">
      <c r="A1680" s="39" t="s">
        <v>6406</v>
      </c>
      <c r="B1680" s="41">
        <v>44707</v>
      </c>
      <c r="C1680" s="39" t="s">
        <v>3261</v>
      </c>
      <c r="D1680" s="39" t="s">
        <v>1393</v>
      </c>
      <c r="E1680" s="39" t="s">
        <v>4197</v>
      </c>
      <c r="F1680" s="39" t="s">
        <v>4198</v>
      </c>
      <c r="G1680" s="39" t="s">
        <v>3741</v>
      </c>
      <c r="H1680" s="39" t="s">
        <v>4199</v>
      </c>
      <c r="I1680" s="39" t="s">
        <v>3742</v>
      </c>
      <c r="J1680" s="42">
        <v>20</v>
      </c>
      <c r="K1680" s="43">
        <v>13050.14</v>
      </c>
      <c r="L1680" s="43">
        <v>14616.14</v>
      </c>
      <c r="M1680" s="43">
        <v>652.5</v>
      </c>
      <c r="N1680" s="39" t="s">
        <v>3743</v>
      </c>
      <c r="O1680" s="39" t="s">
        <v>4253</v>
      </c>
      <c r="P1680" s="39" t="s">
        <v>3261</v>
      </c>
      <c r="Q1680" s="37">
        <v>20</v>
      </c>
      <c r="R1680" s="38" t="s">
        <v>1667</v>
      </c>
      <c r="S1680" s="36" t="s">
        <v>3744</v>
      </c>
      <c r="T1680" s="36" t="s">
        <v>4014</v>
      </c>
      <c r="U1680" s="22" t="str">
        <f>IFERROR(VLOOKUP(C1680,Mapping!B:H,5,0),"RBM to inform")</f>
        <v>PUNE</v>
      </c>
      <c r="V1680" s="22" t="str">
        <f>IFERROR(VLOOKUP(C1680,Mapping!B:H,6,0),"RBM to inform")</f>
        <v>PUNE ABM</v>
      </c>
      <c r="W1680" s="22" t="str">
        <f>IFERROR(VLOOKUP(C1680,Mapping!B:H,7,0),"RBM to inform")</f>
        <v>MUMBAI SM</v>
      </c>
    </row>
    <row r="1681" spans="1:23">
      <c r="A1681" s="39" t="s">
        <v>6406</v>
      </c>
      <c r="B1681" s="41">
        <v>44707</v>
      </c>
      <c r="C1681" s="39" t="s">
        <v>3261</v>
      </c>
      <c r="D1681" s="39" t="s">
        <v>1393</v>
      </c>
      <c r="E1681" s="39" t="s">
        <v>4183</v>
      </c>
      <c r="F1681" s="39" t="s">
        <v>4184</v>
      </c>
      <c r="G1681" s="39" t="s">
        <v>3741</v>
      </c>
      <c r="H1681" s="39" t="s">
        <v>4185</v>
      </c>
      <c r="I1681" s="39" t="s">
        <v>3742</v>
      </c>
      <c r="J1681" s="42">
        <v>6</v>
      </c>
      <c r="K1681" s="43">
        <v>7830.08</v>
      </c>
      <c r="L1681" s="43">
        <v>8769.68</v>
      </c>
      <c r="M1681" s="43">
        <v>1305</v>
      </c>
      <c r="N1681" s="39" t="s">
        <v>3743</v>
      </c>
      <c r="O1681" s="39" t="s">
        <v>4253</v>
      </c>
      <c r="P1681" s="39" t="s">
        <v>3261</v>
      </c>
      <c r="Q1681" s="37">
        <v>6</v>
      </c>
      <c r="R1681" s="38" t="s">
        <v>1667</v>
      </c>
      <c r="S1681" s="36" t="s">
        <v>3744</v>
      </c>
      <c r="T1681" s="36" t="s">
        <v>4014</v>
      </c>
      <c r="U1681" s="22" t="str">
        <f>IFERROR(VLOOKUP(C1681,Mapping!B:H,5,0),"RBM to inform")</f>
        <v>PUNE</v>
      </c>
      <c r="V1681" s="22" t="str">
        <f>IFERROR(VLOOKUP(C1681,Mapping!B:H,6,0),"RBM to inform")</f>
        <v>PUNE ABM</v>
      </c>
      <c r="W1681" s="22" t="str">
        <f>IFERROR(VLOOKUP(C1681,Mapping!B:H,7,0),"RBM to inform")</f>
        <v>MUMBAI SM</v>
      </c>
    </row>
    <row r="1682" spans="1:23">
      <c r="A1682" s="39" t="s">
        <v>6406</v>
      </c>
      <c r="B1682" s="41">
        <v>44707</v>
      </c>
      <c r="C1682" s="39" t="s">
        <v>3261</v>
      </c>
      <c r="D1682" s="39" t="s">
        <v>1393</v>
      </c>
      <c r="E1682" s="39" t="s">
        <v>4188</v>
      </c>
      <c r="F1682" s="39" t="s">
        <v>4189</v>
      </c>
      <c r="G1682" s="39" t="s">
        <v>3741</v>
      </c>
      <c r="H1682" s="39" t="s">
        <v>4190</v>
      </c>
      <c r="I1682" s="39" t="s">
        <v>3742</v>
      </c>
      <c r="J1682" s="42">
        <v>5</v>
      </c>
      <c r="K1682" s="43">
        <v>6525.07</v>
      </c>
      <c r="L1682" s="43">
        <v>7308.07</v>
      </c>
      <c r="M1682" s="43">
        <v>1305</v>
      </c>
      <c r="N1682" s="39" t="s">
        <v>3743</v>
      </c>
      <c r="O1682" s="39" t="s">
        <v>4253</v>
      </c>
      <c r="P1682" s="39" t="s">
        <v>3261</v>
      </c>
      <c r="Q1682" s="37">
        <v>5</v>
      </c>
      <c r="R1682" s="38" t="s">
        <v>1667</v>
      </c>
      <c r="S1682" s="36" t="s">
        <v>3744</v>
      </c>
      <c r="T1682" s="36" t="s">
        <v>4014</v>
      </c>
      <c r="U1682" s="22" t="str">
        <f>IFERROR(VLOOKUP(C1682,Mapping!B:H,5,0),"RBM to inform")</f>
        <v>PUNE</v>
      </c>
      <c r="V1682" s="22" t="str">
        <f>IFERROR(VLOOKUP(C1682,Mapping!B:H,6,0),"RBM to inform")</f>
        <v>PUNE ABM</v>
      </c>
      <c r="W1682" s="22" t="str">
        <f>IFERROR(VLOOKUP(C1682,Mapping!B:H,7,0),"RBM to inform")</f>
        <v>MUMBAI SM</v>
      </c>
    </row>
    <row r="1683" spans="1:23">
      <c r="A1683" s="39" t="s">
        <v>6468</v>
      </c>
      <c r="B1683" s="41">
        <v>44707</v>
      </c>
      <c r="C1683" s="39" t="s">
        <v>2213</v>
      </c>
      <c r="D1683" s="39" t="s">
        <v>1499</v>
      </c>
      <c r="E1683" s="39" t="s">
        <v>4135</v>
      </c>
      <c r="F1683" s="39" t="s">
        <v>4136</v>
      </c>
      <c r="G1683" s="39" t="s">
        <v>3741</v>
      </c>
      <c r="H1683" s="39" t="s">
        <v>4193</v>
      </c>
      <c r="I1683" s="39" t="s">
        <v>3742</v>
      </c>
      <c r="J1683" s="42">
        <v>3</v>
      </c>
      <c r="K1683" s="43">
        <v>979.72</v>
      </c>
      <c r="L1683" s="43">
        <v>1097.28</v>
      </c>
      <c r="M1683" s="43">
        <v>326.57</v>
      </c>
      <c r="N1683" s="39" t="s">
        <v>3743</v>
      </c>
      <c r="O1683" s="39" t="s">
        <v>4253</v>
      </c>
      <c r="P1683" s="39" t="s">
        <v>2213</v>
      </c>
      <c r="Q1683" s="37">
        <v>3</v>
      </c>
      <c r="R1683" s="38" t="s">
        <v>1667</v>
      </c>
      <c r="S1683" s="36" t="s">
        <v>3744</v>
      </c>
      <c r="T1683" s="36" t="s">
        <v>4014</v>
      </c>
      <c r="U1683" s="22" t="str">
        <f>IFERROR(VLOOKUP(C1683,Mapping!B:H,5,0),"RBM to inform")</f>
        <v>NAGPUR</v>
      </c>
      <c r="V1683" s="22" t="str">
        <f>IFERROR(VLOOKUP(C1683,Mapping!B:H,6,0),"RBM to inform")</f>
        <v>NAGPUR ABM</v>
      </c>
      <c r="W1683" s="22" t="str">
        <f>IFERROR(VLOOKUP(C1683,Mapping!B:H,7,0),"RBM to inform")</f>
        <v>MUMBAI SM</v>
      </c>
    </row>
    <row r="1684" spans="1:23">
      <c r="A1684" s="39" t="s">
        <v>6469</v>
      </c>
      <c r="B1684" s="41">
        <v>44707</v>
      </c>
      <c r="C1684" s="39" t="s">
        <v>2222</v>
      </c>
      <c r="D1684" s="39" t="s">
        <v>4737</v>
      </c>
      <c r="E1684" s="39" t="s">
        <v>4135</v>
      </c>
      <c r="F1684" s="39" t="s">
        <v>4136</v>
      </c>
      <c r="G1684" s="39" t="s">
        <v>3741</v>
      </c>
      <c r="H1684" s="39" t="s">
        <v>4193</v>
      </c>
      <c r="I1684" s="39" t="s">
        <v>3742</v>
      </c>
      <c r="J1684" s="42">
        <v>40</v>
      </c>
      <c r="K1684" s="43">
        <v>13062.71</v>
      </c>
      <c r="L1684" s="43">
        <v>14630.25</v>
      </c>
      <c r="M1684" s="43">
        <v>326.57</v>
      </c>
      <c r="N1684" s="39" t="s">
        <v>3743</v>
      </c>
      <c r="O1684" s="39" t="s">
        <v>4253</v>
      </c>
      <c r="P1684" s="39" t="s">
        <v>2222</v>
      </c>
      <c r="Q1684" s="37">
        <v>40</v>
      </c>
      <c r="R1684" s="38" t="s">
        <v>1667</v>
      </c>
      <c r="S1684" s="36" t="s">
        <v>3744</v>
      </c>
      <c r="T1684" s="36" t="s">
        <v>4014</v>
      </c>
      <c r="U1684" s="22" t="str">
        <f>IFERROR(VLOOKUP(C1684,Mapping!B:H,5,0),"RBM to inform")</f>
        <v>PUNE</v>
      </c>
      <c r="V1684" s="22" t="str">
        <f>IFERROR(VLOOKUP(C1684,Mapping!B:H,6,0),"RBM to inform")</f>
        <v>PUNE ABM</v>
      </c>
      <c r="W1684" s="22" t="str">
        <f>IFERROR(VLOOKUP(C1684,Mapping!B:H,7,0),"RBM to inform")</f>
        <v>MUMBAI SM</v>
      </c>
    </row>
    <row r="1685" spans="1:23">
      <c r="A1685" s="39" t="s">
        <v>6469</v>
      </c>
      <c r="B1685" s="41">
        <v>44707</v>
      </c>
      <c r="C1685" s="39" t="s">
        <v>2222</v>
      </c>
      <c r="D1685" s="39" t="s">
        <v>4737</v>
      </c>
      <c r="E1685" s="39" t="s">
        <v>4197</v>
      </c>
      <c r="F1685" s="39" t="s">
        <v>4198</v>
      </c>
      <c r="G1685" s="39" t="s">
        <v>3741</v>
      </c>
      <c r="H1685" s="39" t="s">
        <v>4199</v>
      </c>
      <c r="I1685" s="39" t="s">
        <v>3742</v>
      </c>
      <c r="J1685" s="42">
        <v>40</v>
      </c>
      <c r="K1685" s="43">
        <v>26099.84</v>
      </c>
      <c r="L1685" s="43">
        <v>29231.84</v>
      </c>
      <c r="M1685" s="43">
        <v>652.5</v>
      </c>
      <c r="N1685" s="39" t="s">
        <v>3743</v>
      </c>
      <c r="O1685" s="39" t="s">
        <v>4253</v>
      </c>
      <c r="P1685" s="39" t="s">
        <v>2222</v>
      </c>
      <c r="Q1685" s="37">
        <v>40</v>
      </c>
      <c r="R1685" s="38" t="s">
        <v>1667</v>
      </c>
      <c r="S1685" s="36" t="s">
        <v>3744</v>
      </c>
      <c r="T1685" s="36" t="s">
        <v>4014</v>
      </c>
      <c r="U1685" s="22" t="str">
        <f>IFERROR(VLOOKUP(C1685,Mapping!B:H,5,0),"RBM to inform")</f>
        <v>PUNE</v>
      </c>
      <c r="V1685" s="22" t="str">
        <f>IFERROR(VLOOKUP(C1685,Mapping!B:H,6,0),"RBM to inform")</f>
        <v>PUNE ABM</v>
      </c>
      <c r="W1685" s="22" t="str">
        <f>IFERROR(VLOOKUP(C1685,Mapping!B:H,7,0),"RBM to inform")</f>
        <v>MUMBAI SM</v>
      </c>
    </row>
    <row r="1686" spans="1:23">
      <c r="A1686" s="39" t="s">
        <v>6469</v>
      </c>
      <c r="B1686" s="41">
        <v>44707</v>
      </c>
      <c r="C1686" s="39" t="s">
        <v>2222</v>
      </c>
      <c r="D1686" s="39" t="s">
        <v>4737</v>
      </c>
      <c r="E1686" s="39" t="s">
        <v>4183</v>
      </c>
      <c r="F1686" s="39" t="s">
        <v>4184</v>
      </c>
      <c r="G1686" s="39" t="s">
        <v>3741</v>
      </c>
      <c r="H1686" s="39" t="s">
        <v>4185</v>
      </c>
      <c r="I1686" s="39" t="s">
        <v>3742</v>
      </c>
      <c r="J1686" s="42">
        <v>10</v>
      </c>
      <c r="K1686" s="43">
        <v>13049.91</v>
      </c>
      <c r="L1686" s="43">
        <v>14615.91</v>
      </c>
      <c r="M1686" s="43">
        <v>1305</v>
      </c>
      <c r="N1686" s="39" t="s">
        <v>3743</v>
      </c>
      <c r="O1686" s="39" t="s">
        <v>4253</v>
      </c>
      <c r="P1686" s="39" t="s">
        <v>2222</v>
      </c>
      <c r="Q1686" s="37">
        <v>10</v>
      </c>
      <c r="R1686" s="38" t="s">
        <v>1667</v>
      </c>
      <c r="S1686" s="36" t="s">
        <v>3744</v>
      </c>
      <c r="T1686" s="36" t="s">
        <v>4014</v>
      </c>
      <c r="U1686" s="22" t="str">
        <f>IFERROR(VLOOKUP(C1686,Mapping!B:H,5,0),"RBM to inform")</f>
        <v>PUNE</v>
      </c>
      <c r="V1686" s="22" t="str">
        <f>IFERROR(VLOOKUP(C1686,Mapping!B:H,6,0),"RBM to inform")</f>
        <v>PUNE ABM</v>
      </c>
      <c r="W1686" s="22" t="str">
        <f>IFERROR(VLOOKUP(C1686,Mapping!B:H,7,0),"RBM to inform")</f>
        <v>MUMBAI SM</v>
      </c>
    </row>
    <row r="1687" spans="1:23">
      <c r="A1687" s="39" t="s">
        <v>6470</v>
      </c>
      <c r="B1687" s="41">
        <v>44707</v>
      </c>
      <c r="C1687" s="39" t="s">
        <v>4028</v>
      </c>
      <c r="D1687" s="39" t="s">
        <v>4029</v>
      </c>
      <c r="E1687" s="39" t="s">
        <v>4135</v>
      </c>
      <c r="F1687" s="39" t="s">
        <v>4136</v>
      </c>
      <c r="G1687" s="39" t="s">
        <v>3741</v>
      </c>
      <c r="H1687" s="39" t="s">
        <v>4193</v>
      </c>
      <c r="I1687" s="39" t="s">
        <v>3742</v>
      </c>
      <c r="J1687" s="42">
        <v>30</v>
      </c>
      <c r="K1687" s="43">
        <v>9797.1</v>
      </c>
      <c r="L1687" s="43">
        <v>10972.76</v>
      </c>
      <c r="M1687" s="43">
        <v>326.57</v>
      </c>
      <c r="N1687" s="39" t="s">
        <v>3743</v>
      </c>
      <c r="O1687" s="39" t="s">
        <v>4253</v>
      </c>
      <c r="P1687" s="39" t="s">
        <v>4028</v>
      </c>
      <c r="Q1687" s="37">
        <v>30</v>
      </c>
      <c r="R1687" s="38" t="s">
        <v>1667</v>
      </c>
      <c r="S1687" s="36" t="s">
        <v>3744</v>
      </c>
      <c r="T1687" s="36" t="s">
        <v>4014</v>
      </c>
      <c r="U1687" s="22" t="str">
        <f>IFERROR(VLOOKUP(C1687,Mapping!B:H,5,0),"RBM to inform")</f>
        <v>PUNE</v>
      </c>
      <c r="V1687" s="22" t="str">
        <f>IFERROR(VLOOKUP(C1687,Mapping!B:H,6,0),"RBM to inform")</f>
        <v>PUNE ABM</v>
      </c>
      <c r="W1687" s="22" t="str">
        <f>IFERROR(VLOOKUP(C1687,Mapping!B:H,7,0),"RBM to inform")</f>
        <v>MUMBAI SM</v>
      </c>
    </row>
    <row r="1688" spans="1:23">
      <c r="A1688" s="39" t="s">
        <v>6470</v>
      </c>
      <c r="B1688" s="41">
        <v>44707</v>
      </c>
      <c r="C1688" s="39" t="s">
        <v>4028</v>
      </c>
      <c r="D1688" s="39" t="s">
        <v>4029</v>
      </c>
      <c r="E1688" s="39" t="s">
        <v>4197</v>
      </c>
      <c r="F1688" s="39" t="s">
        <v>4198</v>
      </c>
      <c r="G1688" s="39" t="s">
        <v>3741</v>
      </c>
      <c r="H1688" s="39" t="s">
        <v>4199</v>
      </c>
      <c r="I1688" s="39" t="s">
        <v>3742</v>
      </c>
      <c r="J1688" s="42">
        <v>30</v>
      </c>
      <c r="K1688" s="43">
        <v>19574.990000000002</v>
      </c>
      <c r="L1688" s="43">
        <v>21923.99</v>
      </c>
      <c r="M1688" s="43">
        <v>652.5</v>
      </c>
      <c r="N1688" s="39" t="s">
        <v>3743</v>
      </c>
      <c r="O1688" s="39" t="s">
        <v>4253</v>
      </c>
      <c r="P1688" s="39" t="s">
        <v>4028</v>
      </c>
      <c r="Q1688" s="37">
        <v>30</v>
      </c>
      <c r="R1688" s="38" t="s">
        <v>1667</v>
      </c>
      <c r="S1688" s="36" t="s">
        <v>3744</v>
      </c>
      <c r="T1688" s="36" t="s">
        <v>4014</v>
      </c>
      <c r="U1688" s="22" t="str">
        <f>IFERROR(VLOOKUP(C1688,Mapping!B:H,5,0),"RBM to inform")</f>
        <v>PUNE</v>
      </c>
      <c r="V1688" s="22" t="str">
        <f>IFERROR(VLOOKUP(C1688,Mapping!B:H,6,0),"RBM to inform")</f>
        <v>PUNE ABM</v>
      </c>
      <c r="W1688" s="22" t="str">
        <f>IFERROR(VLOOKUP(C1688,Mapping!B:H,7,0),"RBM to inform")</f>
        <v>MUMBAI SM</v>
      </c>
    </row>
    <row r="1689" spans="1:23">
      <c r="A1689" s="39" t="s">
        <v>6470</v>
      </c>
      <c r="B1689" s="41">
        <v>44707</v>
      </c>
      <c r="C1689" s="39" t="s">
        <v>4028</v>
      </c>
      <c r="D1689" s="39" t="s">
        <v>4029</v>
      </c>
      <c r="E1689" s="39" t="s">
        <v>4183</v>
      </c>
      <c r="F1689" s="39" t="s">
        <v>4184</v>
      </c>
      <c r="G1689" s="39" t="s">
        <v>3741</v>
      </c>
      <c r="H1689" s="39" t="s">
        <v>4185</v>
      </c>
      <c r="I1689" s="39" t="s">
        <v>3742</v>
      </c>
      <c r="J1689" s="42">
        <v>30</v>
      </c>
      <c r="K1689" s="43">
        <v>39149.97</v>
      </c>
      <c r="L1689" s="43">
        <v>43847.97</v>
      </c>
      <c r="M1689" s="43">
        <v>1305</v>
      </c>
      <c r="N1689" s="39" t="s">
        <v>3743</v>
      </c>
      <c r="O1689" s="39" t="s">
        <v>4253</v>
      </c>
      <c r="P1689" s="39" t="s">
        <v>4028</v>
      </c>
      <c r="Q1689" s="37">
        <v>30</v>
      </c>
      <c r="R1689" s="38" t="s">
        <v>1667</v>
      </c>
      <c r="S1689" s="36" t="s">
        <v>3744</v>
      </c>
      <c r="T1689" s="36" t="s">
        <v>4014</v>
      </c>
      <c r="U1689" s="22" t="str">
        <f>IFERROR(VLOOKUP(C1689,Mapping!B:H,5,0),"RBM to inform")</f>
        <v>PUNE</v>
      </c>
      <c r="V1689" s="22" t="str">
        <f>IFERROR(VLOOKUP(C1689,Mapping!B:H,6,0),"RBM to inform")</f>
        <v>PUNE ABM</v>
      </c>
      <c r="W1689" s="22" t="str">
        <f>IFERROR(VLOOKUP(C1689,Mapping!B:H,7,0),"RBM to inform")</f>
        <v>MUMBAI SM</v>
      </c>
    </row>
    <row r="1690" spans="1:23">
      <c r="A1690" s="39" t="s">
        <v>6470</v>
      </c>
      <c r="B1690" s="41">
        <v>44707</v>
      </c>
      <c r="C1690" s="39" t="s">
        <v>4028</v>
      </c>
      <c r="D1690" s="39" t="s">
        <v>4029</v>
      </c>
      <c r="E1690" s="39" t="s">
        <v>4188</v>
      </c>
      <c r="F1690" s="39" t="s">
        <v>4189</v>
      </c>
      <c r="G1690" s="39" t="s">
        <v>3741</v>
      </c>
      <c r="H1690" s="39" t="s">
        <v>4190</v>
      </c>
      <c r="I1690" s="39" t="s">
        <v>3742</v>
      </c>
      <c r="J1690" s="42">
        <v>20</v>
      </c>
      <c r="K1690" s="43">
        <v>26099.99</v>
      </c>
      <c r="L1690" s="43">
        <v>29231.99</v>
      </c>
      <c r="M1690" s="43">
        <v>1305</v>
      </c>
      <c r="N1690" s="39" t="s">
        <v>3743</v>
      </c>
      <c r="O1690" s="39" t="s">
        <v>4253</v>
      </c>
      <c r="P1690" s="39" t="s">
        <v>4028</v>
      </c>
      <c r="Q1690" s="37">
        <v>20</v>
      </c>
      <c r="R1690" s="38" t="s">
        <v>1667</v>
      </c>
      <c r="S1690" s="36" t="s">
        <v>3744</v>
      </c>
      <c r="T1690" s="36" t="s">
        <v>4014</v>
      </c>
      <c r="U1690" s="22" t="str">
        <f>IFERROR(VLOOKUP(C1690,Mapping!B:H,5,0),"RBM to inform")</f>
        <v>PUNE</v>
      </c>
      <c r="V1690" s="22" t="str">
        <f>IFERROR(VLOOKUP(C1690,Mapping!B:H,6,0),"RBM to inform")</f>
        <v>PUNE ABM</v>
      </c>
      <c r="W1690" s="22" t="str">
        <f>IFERROR(VLOOKUP(C1690,Mapping!B:H,7,0),"RBM to inform")</f>
        <v>MUMBAI SM</v>
      </c>
    </row>
    <row r="1691" spans="1:23">
      <c r="A1691" s="39" t="s">
        <v>6471</v>
      </c>
      <c r="B1691" s="41">
        <v>44707</v>
      </c>
      <c r="C1691" s="39" t="s">
        <v>3090</v>
      </c>
      <c r="D1691" s="39" t="s">
        <v>978</v>
      </c>
      <c r="E1691" s="39" t="s">
        <v>4135</v>
      </c>
      <c r="F1691" s="39" t="s">
        <v>4136</v>
      </c>
      <c r="G1691" s="39" t="s">
        <v>3741</v>
      </c>
      <c r="H1691" s="39" t="s">
        <v>4193</v>
      </c>
      <c r="I1691" s="39" t="s">
        <v>3742</v>
      </c>
      <c r="J1691" s="42">
        <v>10</v>
      </c>
      <c r="K1691" s="43">
        <v>3265.61</v>
      </c>
      <c r="L1691" s="43">
        <v>3657.49</v>
      </c>
      <c r="M1691" s="43">
        <v>326.57</v>
      </c>
      <c r="N1691" s="39" t="s">
        <v>3743</v>
      </c>
      <c r="O1691" s="39" t="s">
        <v>4253</v>
      </c>
      <c r="P1691" s="39" t="s">
        <v>3090</v>
      </c>
      <c r="Q1691" s="37">
        <v>10</v>
      </c>
      <c r="R1691" s="38" t="s">
        <v>1667</v>
      </c>
      <c r="S1691" s="36" t="s">
        <v>3744</v>
      </c>
      <c r="T1691" s="36" t="s">
        <v>4014</v>
      </c>
      <c r="U1691" s="22" t="str">
        <f>IFERROR(VLOOKUP(C1691,Mapping!B:H,5,0),"RBM to inform")</f>
        <v>PUNE</v>
      </c>
      <c r="V1691" s="22" t="str">
        <f>IFERROR(VLOOKUP(C1691,Mapping!B:H,6,0),"RBM to inform")</f>
        <v>PUNE ABM</v>
      </c>
      <c r="W1691" s="22" t="str">
        <f>IFERROR(VLOOKUP(C1691,Mapping!B:H,7,0),"RBM to inform")</f>
        <v>MUMBAI SM</v>
      </c>
    </row>
    <row r="1692" spans="1:23">
      <c r="A1692" s="39" t="s">
        <v>6471</v>
      </c>
      <c r="B1692" s="41">
        <v>44707</v>
      </c>
      <c r="C1692" s="39" t="s">
        <v>3090</v>
      </c>
      <c r="D1692" s="39" t="s">
        <v>978</v>
      </c>
      <c r="E1692" s="39" t="s">
        <v>4183</v>
      </c>
      <c r="F1692" s="39" t="s">
        <v>4184</v>
      </c>
      <c r="G1692" s="39" t="s">
        <v>3741</v>
      </c>
      <c r="H1692" s="39" t="s">
        <v>4185</v>
      </c>
      <c r="I1692" s="39" t="s">
        <v>3742</v>
      </c>
      <c r="J1692" s="42">
        <v>2</v>
      </c>
      <c r="K1692" s="43">
        <v>2609.9299999999998</v>
      </c>
      <c r="L1692" s="43">
        <v>2923.13</v>
      </c>
      <c r="M1692" s="43">
        <v>1305</v>
      </c>
      <c r="N1692" s="39" t="s">
        <v>3743</v>
      </c>
      <c r="O1692" s="39" t="s">
        <v>4253</v>
      </c>
      <c r="P1692" s="39" t="s">
        <v>3090</v>
      </c>
      <c r="Q1692" s="37">
        <v>2</v>
      </c>
      <c r="R1692" s="38" t="s">
        <v>1667</v>
      </c>
      <c r="S1692" s="36" t="s">
        <v>3744</v>
      </c>
      <c r="T1692" s="36" t="s">
        <v>4014</v>
      </c>
      <c r="U1692" s="22" t="str">
        <f>IFERROR(VLOOKUP(C1692,Mapping!B:H,5,0),"RBM to inform")</f>
        <v>PUNE</v>
      </c>
      <c r="V1692" s="22" t="str">
        <f>IFERROR(VLOOKUP(C1692,Mapping!B:H,6,0),"RBM to inform")</f>
        <v>PUNE ABM</v>
      </c>
      <c r="W1692" s="22" t="str">
        <f>IFERROR(VLOOKUP(C1692,Mapping!B:H,7,0),"RBM to inform")</f>
        <v>MUMBAI SM</v>
      </c>
    </row>
    <row r="1693" spans="1:23">
      <c r="A1693" s="39" t="s">
        <v>6523</v>
      </c>
      <c r="B1693" s="41">
        <v>44708</v>
      </c>
      <c r="C1693" s="39" t="s">
        <v>2860</v>
      </c>
      <c r="D1693" s="39" t="s">
        <v>6396</v>
      </c>
      <c r="E1693" s="39" t="s">
        <v>4183</v>
      </c>
      <c r="F1693" s="39" t="s">
        <v>4184</v>
      </c>
      <c r="G1693" s="39" t="s">
        <v>3741</v>
      </c>
      <c r="H1693" s="39" t="s">
        <v>4185</v>
      </c>
      <c r="I1693" s="39" t="s">
        <v>3742</v>
      </c>
      <c r="J1693" s="42">
        <v>6</v>
      </c>
      <c r="K1693" s="43">
        <v>7830.07</v>
      </c>
      <c r="L1693" s="43">
        <v>8769.67</v>
      </c>
      <c r="M1693" s="43">
        <v>1305</v>
      </c>
      <c r="N1693" s="39" t="s">
        <v>3743</v>
      </c>
      <c r="O1693" s="39" t="s">
        <v>4253</v>
      </c>
      <c r="P1693" s="39" t="s">
        <v>2860</v>
      </c>
      <c r="Q1693" s="37">
        <v>6</v>
      </c>
      <c r="R1693" s="38" t="s">
        <v>1667</v>
      </c>
      <c r="S1693" s="36" t="s">
        <v>3744</v>
      </c>
      <c r="T1693" s="36" t="s">
        <v>4014</v>
      </c>
      <c r="U1693" s="22" t="str">
        <f>IFERROR(VLOOKUP(C1693,Mapping!B:H,5,0),"RBM to inform")</f>
        <v>NAGPUR</v>
      </c>
      <c r="V1693" s="22" t="str">
        <f>IFERROR(VLOOKUP(C1693,Mapping!B:H,6,0),"RBM to inform")</f>
        <v>NAGPUR ABM</v>
      </c>
      <c r="W1693" s="22" t="str">
        <f>IFERROR(VLOOKUP(C1693,Mapping!B:H,7,0),"RBM to inform")</f>
        <v>MUMBAI SM</v>
      </c>
    </row>
    <row r="1694" spans="1:23">
      <c r="A1694" s="39" t="s">
        <v>6523</v>
      </c>
      <c r="B1694" s="41">
        <v>44708</v>
      </c>
      <c r="C1694" s="39" t="s">
        <v>2860</v>
      </c>
      <c r="D1694" s="39" t="s">
        <v>6396</v>
      </c>
      <c r="E1694" s="39" t="s">
        <v>4188</v>
      </c>
      <c r="F1694" s="39" t="s">
        <v>4189</v>
      </c>
      <c r="G1694" s="39" t="s">
        <v>3741</v>
      </c>
      <c r="H1694" s="39" t="s">
        <v>4190</v>
      </c>
      <c r="I1694" s="39" t="s">
        <v>3742</v>
      </c>
      <c r="J1694" s="42">
        <v>12</v>
      </c>
      <c r="K1694" s="43">
        <v>15660.13</v>
      </c>
      <c r="L1694" s="43">
        <v>17539.330000000002</v>
      </c>
      <c r="M1694" s="43">
        <v>1305</v>
      </c>
      <c r="N1694" s="39" t="s">
        <v>3743</v>
      </c>
      <c r="O1694" s="39" t="s">
        <v>4253</v>
      </c>
      <c r="P1694" s="39" t="s">
        <v>2860</v>
      </c>
      <c r="Q1694" s="37">
        <v>12</v>
      </c>
      <c r="R1694" s="38" t="s">
        <v>1667</v>
      </c>
      <c r="S1694" s="36" t="s">
        <v>3744</v>
      </c>
      <c r="T1694" s="36" t="s">
        <v>4014</v>
      </c>
      <c r="U1694" s="22" t="str">
        <f>IFERROR(VLOOKUP(C1694,Mapping!B:H,5,0),"RBM to inform")</f>
        <v>NAGPUR</v>
      </c>
      <c r="V1694" s="22" t="str">
        <f>IFERROR(VLOOKUP(C1694,Mapping!B:H,6,0),"RBM to inform")</f>
        <v>NAGPUR ABM</v>
      </c>
      <c r="W1694" s="22" t="str">
        <f>IFERROR(VLOOKUP(C1694,Mapping!B:H,7,0),"RBM to inform")</f>
        <v>MUMBAI SM</v>
      </c>
    </row>
    <row r="1695" spans="1:23">
      <c r="A1695" s="39" t="s">
        <v>6524</v>
      </c>
      <c r="B1695" s="41">
        <v>44708</v>
      </c>
      <c r="C1695" s="39" t="s">
        <v>2239</v>
      </c>
      <c r="D1695" s="39" t="s">
        <v>1194</v>
      </c>
      <c r="E1695" s="39" t="s">
        <v>4135</v>
      </c>
      <c r="F1695" s="39" t="s">
        <v>4136</v>
      </c>
      <c r="G1695" s="39" t="s">
        <v>3741</v>
      </c>
      <c r="H1695" s="39" t="s">
        <v>4193</v>
      </c>
      <c r="I1695" s="39" t="s">
        <v>3742</v>
      </c>
      <c r="J1695" s="42">
        <v>10</v>
      </c>
      <c r="K1695" s="43">
        <v>3265.66</v>
      </c>
      <c r="L1695" s="43">
        <v>3657.54</v>
      </c>
      <c r="M1695" s="43">
        <v>326.57</v>
      </c>
      <c r="N1695" s="39" t="s">
        <v>3743</v>
      </c>
      <c r="O1695" s="39" t="s">
        <v>4253</v>
      </c>
      <c r="P1695" s="39" t="s">
        <v>2239</v>
      </c>
      <c r="Q1695" s="37">
        <v>10</v>
      </c>
      <c r="R1695" s="38" t="s">
        <v>1667</v>
      </c>
      <c r="S1695" s="36" t="s">
        <v>3744</v>
      </c>
      <c r="T1695" s="36" t="s">
        <v>4014</v>
      </c>
      <c r="U1695" s="22" t="str">
        <f>IFERROR(VLOOKUP(C1695,Mapping!B:H,5,0),"RBM to inform")</f>
        <v>PUNE</v>
      </c>
      <c r="V1695" s="22" t="str">
        <f>IFERROR(VLOOKUP(C1695,Mapping!B:H,6,0),"RBM to inform")</f>
        <v>PUNE ABM</v>
      </c>
      <c r="W1695" s="22" t="str">
        <f>IFERROR(VLOOKUP(C1695,Mapping!B:H,7,0),"RBM to inform")</f>
        <v>MUMBAI SM</v>
      </c>
    </row>
    <row r="1696" spans="1:23">
      <c r="A1696" s="39" t="s">
        <v>6524</v>
      </c>
      <c r="B1696" s="41">
        <v>44708</v>
      </c>
      <c r="C1696" s="39" t="s">
        <v>2239</v>
      </c>
      <c r="D1696" s="39" t="s">
        <v>1194</v>
      </c>
      <c r="E1696" s="39" t="s">
        <v>4197</v>
      </c>
      <c r="F1696" s="39" t="s">
        <v>4198</v>
      </c>
      <c r="G1696" s="39" t="s">
        <v>3741</v>
      </c>
      <c r="H1696" s="39" t="s">
        <v>4199</v>
      </c>
      <c r="I1696" s="39" t="s">
        <v>3742</v>
      </c>
      <c r="J1696" s="42">
        <v>30</v>
      </c>
      <c r="K1696" s="43">
        <v>19574.78</v>
      </c>
      <c r="L1696" s="43">
        <v>21923.78</v>
      </c>
      <c r="M1696" s="43">
        <v>652.5</v>
      </c>
      <c r="N1696" s="39" t="s">
        <v>3743</v>
      </c>
      <c r="O1696" s="39" t="s">
        <v>4253</v>
      </c>
      <c r="P1696" s="39" t="s">
        <v>2239</v>
      </c>
      <c r="Q1696" s="37">
        <v>30</v>
      </c>
      <c r="R1696" s="38" t="s">
        <v>1667</v>
      </c>
      <c r="S1696" s="36" t="s">
        <v>3744</v>
      </c>
      <c r="T1696" s="36" t="s">
        <v>4014</v>
      </c>
      <c r="U1696" s="22" t="str">
        <f>IFERROR(VLOOKUP(C1696,Mapping!B:H,5,0),"RBM to inform")</f>
        <v>PUNE</v>
      </c>
      <c r="V1696" s="22" t="str">
        <f>IFERROR(VLOOKUP(C1696,Mapping!B:H,6,0),"RBM to inform")</f>
        <v>PUNE ABM</v>
      </c>
      <c r="W1696" s="22" t="str">
        <f>IFERROR(VLOOKUP(C1696,Mapping!B:H,7,0),"RBM to inform")</f>
        <v>MUMBAI SM</v>
      </c>
    </row>
    <row r="1697" spans="1:23">
      <c r="A1697" s="39" t="s">
        <v>6525</v>
      </c>
      <c r="B1697" s="41">
        <v>44708</v>
      </c>
      <c r="C1697" s="39" t="s">
        <v>2206</v>
      </c>
      <c r="D1697" s="39" t="s">
        <v>6238</v>
      </c>
      <c r="E1697" s="39" t="s">
        <v>4135</v>
      </c>
      <c r="F1697" s="39" t="s">
        <v>4136</v>
      </c>
      <c r="G1697" s="39" t="s">
        <v>3741</v>
      </c>
      <c r="H1697" s="39" t="s">
        <v>4193</v>
      </c>
      <c r="I1697" s="39" t="s">
        <v>3742</v>
      </c>
      <c r="J1697" s="42">
        <v>20</v>
      </c>
      <c r="K1697" s="43">
        <v>6531.31</v>
      </c>
      <c r="L1697" s="43">
        <v>7315.07</v>
      </c>
      <c r="M1697" s="43">
        <v>326.57</v>
      </c>
      <c r="N1697" s="39" t="s">
        <v>3743</v>
      </c>
      <c r="O1697" s="39" t="s">
        <v>4253</v>
      </c>
      <c r="P1697" s="39" t="s">
        <v>2206</v>
      </c>
      <c r="Q1697" s="37">
        <v>20</v>
      </c>
      <c r="R1697" s="38" t="s">
        <v>1667</v>
      </c>
      <c r="S1697" s="36" t="s">
        <v>3744</v>
      </c>
      <c r="T1697" s="36" t="s">
        <v>4014</v>
      </c>
      <c r="U1697" s="22" t="str">
        <f>IFERROR(VLOOKUP(C1697,Mapping!B:H,5,0),"RBM to inform")</f>
        <v>PUNE</v>
      </c>
      <c r="V1697" s="22" t="str">
        <f>IFERROR(VLOOKUP(C1697,Mapping!B:H,6,0),"RBM to inform")</f>
        <v>PUNE ABM</v>
      </c>
      <c r="W1697" s="22" t="str">
        <f>IFERROR(VLOOKUP(C1697,Mapping!B:H,7,0),"RBM to inform")</f>
        <v>MUMBAI SM</v>
      </c>
    </row>
    <row r="1698" spans="1:23">
      <c r="A1698" s="39" t="s">
        <v>6525</v>
      </c>
      <c r="B1698" s="41">
        <v>44708</v>
      </c>
      <c r="C1698" s="39" t="s">
        <v>2206</v>
      </c>
      <c r="D1698" s="39" t="s">
        <v>6238</v>
      </c>
      <c r="E1698" s="39" t="s">
        <v>4197</v>
      </c>
      <c r="F1698" s="39" t="s">
        <v>4198</v>
      </c>
      <c r="G1698" s="39" t="s">
        <v>3741</v>
      </c>
      <c r="H1698" s="39" t="s">
        <v>4199</v>
      </c>
      <c r="I1698" s="39" t="s">
        <v>3742</v>
      </c>
      <c r="J1698" s="42">
        <v>20</v>
      </c>
      <c r="K1698" s="43">
        <v>13049.82</v>
      </c>
      <c r="L1698" s="43">
        <v>14615.82</v>
      </c>
      <c r="M1698" s="43">
        <v>652.5</v>
      </c>
      <c r="N1698" s="39" t="s">
        <v>3743</v>
      </c>
      <c r="O1698" s="39" t="s">
        <v>4253</v>
      </c>
      <c r="P1698" s="39" t="s">
        <v>2206</v>
      </c>
      <c r="Q1698" s="37">
        <v>20</v>
      </c>
      <c r="R1698" s="38" t="s">
        <v>1667</v>
      </c>
      <c r="S1698" s="36" t="s">
        <v>3744</v>
      </c>
      <c r="T1698" s="36" t="s">
        <v>4014</v>
      </c>
      <c r="U1698" s="22" t="str">
        <f>IFERROR(VLOOKUP(C1698,Mapping!B:H,5,0),"RBM to inform")</f>
        <v>PUNE</v>
      </c>
      <c r="V1698" s="22" t="str">
        <f>IFERROR(VLOOKUP(C1698,Mapping!B:H,6,0),"RBM to inform")</f>
        <v>PUNE ABM</v>
      </c>
      <c r="W1698" s="22" t="str">
        <f>IFERROR(VLOOKUP(C1698,Mapping!B:H,7,0),"RBM to inform")</f>
        <v>MUMBAI SM</v>
      </c>
    </row>
    <row r="1699" spans="1:23">
      <c r="A1699" s="39" t="s">
        <v>6525</v>
      </c>
      <c r="B1699" s="41">
        <v>44708</v>
      </c>
      <c r="C1699" s="39" t="s">
        <v>2206</v>
      </c>
      <c r="D1699" s="39" t="s">
        <v>6238</v>
      </c>
      <c r="E1699" s="39" t="s">
        <v>4183</v>
      </c>
      <c r="F1699" s="39" t="s">
        <v>4184</v>
      </c>
      <c r="G1699" s="39" t="s">
        <v>3741</v>
      </c>
      <c r="H1699" s="39" t="s">
        <v>4185</v>
      </c>
      <c r="I1699" s="39" t="s">
        <v>3742</v>
      </c>
      <c r="J1699" s="42">
        <v>5</v>
      </c>
      <c r="K1699" s="43">
        <v>6524.91</v>
      </c>
      <c r="L1699" s="43">
        <v>7307.91</v>
      </c>
      <c r="M1699" s="43">
        <v>1305</v>
      </c>
      <c r="N1699" s="39" t="s">
        <v>3743</v>
      </c>
      <c r="O1699" s="39" t="s">
        <v>4253</v>
      </c>
      <c r="P1699" s="39" t="s">
        <v>2206</v>
      </c>
      <c r="Q1699" s="37">
        <v>5</v>
      </c>
      <c r="R1699" s="38" t="s">
        <v>1667</v>
      </c>
      <c r="S1699" s="36" t="s">
        <v>3744</v>
      </c>
      <c r="T1699" s="36" t="s">
        <v>4014</v>
      </c>
      <c r="U1699" s="22" t="str">
        <f>IFERROR(VLOOKUP(C1699,Mapping!B:H,5,0),"RBM to inform")</f>
        <v>PUNE</v>
      </c>
      <c r="V1699" s="22" t="str">
        <f>IFERROR(VLOOKUP(C1699,Mapping!B:H,6,0),"RBM to inform")</f>
        <v>PUNE ABM</v>
      </c>
      <c r="W1699" s="22" t="str">
        <f>IFERROR(VLOOKUP(C1699,Mapping!B:H,7,0),"RBM to inform")</f>
        <v>MUMBAI SM</v>
      </c>
    </row>
    <row r="1700" spans="1:23">
      <c r="A1700" s="39" t="s">
        <v>6525</v>
      </c>
      <c r="B1700" s="41">
        <v>44708</v>
      </c>
      <c r="C1700" s="39" t="s">
        <v>2206</v>
      </c>
      <c r="D1700" s="39" t="s">
        <v>6238</v>
      </c>
      <c r="E1700" s="39" t="s">
        <v>4188</v>
      </c>
      <c r="F1700" s="39" t="s">
        <v>4189</v>
      </c>
      <c r="G1700" s="39" t="s">
        <v>3741</v>
      </c>
      <c r="H1700" s="39" t="s">
        <v>4190</v>
      </c>
      <c r="I1700" s="39" t="s">
        <v>3742</v>
      </c>
      <c r="J1700" s="42">
        <v>5</v>
      </c>
      <c r="K1700" s="43">
        <v>6524.91</v>
      </c>
      <c r="L1700" s="43">
        <v>7307.91</v>
      </c>
      <c r="M1700" s="43">
        <v>1305</v>
      </c>
      <c r="N1700" s="39" t="s">
        <v>3743</v>
      </c>
      <c r="O1700" s="39" t="s">
        <v>4253</v>
      </c>
      <c r="P1700" s="39" t="s">
        <v>2206</v>
      </c>
      <c r="Q1700" s="37">
        <v>5</v>
      </c>
      <c r="R1700" s="38" t="s">
        <v>1667</v>
      </c>
      <c r="S1700" s="36" t="s">
        <v>3744</v>
      </c>
      <c r="T1700" s="36" t="s">
        <v>4014</v>
      </c>
      <c r="U1700" s="22" t="str">
        <f>IFERROR(VLOOKUP(C1700,Mapping!B:H,5,0),"RBM to inform")</f>
        <v>PUNE</v>
      </c>
      <c r="V1700" s="22" t="str">
        <f>IFERROR(VLOOKUP(C1700,Mapping!B:H,6,0),"RBM to inform")</f>
        <v>PUNE ABM</v>
      </c>
      <c r="W1700" s="22" t="str">
        <f>IFERROR(VLOOKUP(C1700,Mapping!B:H,7,0),"RBM to inform")</f>
        <v>MUMBAI SM</v>
      </c>
    </row>
    <row r="1701" spans="1:23">
      <c r="A1701" s="39" t="s">
        <v>6526</v>
      </c>
      <c r="B1701" s="41">
        <v>44708</v>
      </c>
      <c r="C1701" s="39" t="s">
        <v>3087</v>
      </c>
      <c r="D1701" s="39" t="s">
        <v>5265</v>
      </c>
      <c r="E1701" s="39" t="s">
        <v>4188</v>
      </c>
      <c r="F1701" s="39" t="s">
        <v>4189</v>
      </c>
      <c r="G1701" s="39" t="s">
        <v>3741</v>
      </c>
      <c r="H1701" s="39" t="s">
        <v>4190</v>
      </c>
      <c r="I1701" s="39" t="s">
        <v>3742</v>
      </c>
      <c r="J1701" s="42">
        <v>5</v>
      </c>
      <c r="K1701" s="43">
        <v>6524.86</v>
      </c>
      <c r="L1701" s="43">
        <v>7307.86</v>
      </c>
      <c r="M1701" s="43">
        <v>1305</v>
      </c>
      <c r="N1701" s="39" t="s">
        <v>3743</v>
      </c>
      <c r="O1701" s="39" t="s">
        <v>4253</v>
      </c>
      <c r="P1701" s="39" t="s">
        <v>3087</v>
      </c>
      <c r="Q1701" s="37">
        <v>5</v>
      </c>
      <c r="R1701" s="38" t="s">
        <v>1667</v>
      </c>
      <c r="S1701" s="36" t="s">
        <v>3744</v>
      </c>
      <c r="T1701" s="36" t="s">
        <v>4014</v>
      </c>
      <c r="U1701" s="22" t="str">
        <f>IFERROR(VLOOKUP(C1701,Mapping!B:H,5,0),"RBM to inform")</f>
        <v>PUNE</v>
      </c>
      <c r="V1701" s="22" t="str">
        <f>IFERROR(VLOOKUP(C1701,Mapping!B:H,6,0),"RBM to inform")</f>
        <v>PUNE ABM</v>
      </c>
      <c r="W1701" s="22" t="str">
        <f>IFERROR(VLOOKUP(C1701,Mapping!B:H,7,0),"RBM to inform")</f>
        <v>MUMBAI SM</v>
      </c>
    </row>
    <row r="1702" spans="1:23">
      <c r="A1702" s="39" t="s">
        <v>6527</v>
      </c>
      <c r="B1702" s="41">
        <v>44708</v>
      </c>
      <c r="C1702" s="39" t="s">
        <v>2245</v>
      </c>
      <c r="D1702" s="39" t="s">
        <v>1523</v>
      </c>
      <c r="E1702" s="39" t="s">
        <v>4197</v>
      </c>
      <c r="F1702" s="39" t="s">
        <v>4198</v>
      </c>
      <c r="G1702" s="39" t="s">
        <v>3741</v>
      </c>
      <c r="H1702" s="39" t="s">
        <v>4199</v>
      </c>
      <c r="I1702" s="39" t="s">
        <v>3742</v>
      </c>
      <c r="J1702" s="42">
        <v>20</v>
      </c>
      <c r="K1702" s="43">
        <v>13049.97</v>
      </c>
      <c r="L1702" s="43">
        <v>14615.97</v>
      </c>
      <c r="M1702" s="43">
        <v>652.5</v>
      </c>
      <c r="N1702" s="39" t="s">
        <v>3743</v>
      </c>
      <c r="O1702" s="39" t="s">
        <v>4253</v>
      </c>
      <c r="P1702" s="39" t="s">
        <v>2245</v>
      </c>
      <c r="Q1702" s="37">
        <v>20</v>
      </c>
      <c r="R1702" s="38" t="s">
        <v>1667</v>
      </c>
      <c r="S1702" s="36" t="s">
        <v>3744</v>
      </c>
      <c r="T1702" s="36" t="s">
        <v>4014</v>
      </c>
      <c r="U1702" s="22" t="str">
        <f>IFERROR(VLOOKUP(C1702,Mapping!B:H,5,0),"RBM to inform")</f>
        <v>PUNE</v>
      </c>
      <c r="V1702" s="22" t="str">
        <f>IFERROR(VLOOKUP(C1702,Mapping!B:H,6,0),"RBM to inform")</f>
        <v>PUNE ABM</v>
      </c>
      <c r="W1702" s="22" t="str">
        <f>IFERROR(VLOOKUP(C1702,Mapping!B:H,7,0),"RBM to inform")</f>
        <v>MUMBAI SM</v>
      </c>
    </row>
    <row r="1703" spans="1:23">
      <c r="A1703" s="39" t="s">
        <v>6527</v>
      </c>
      <c r="B1703" s="41">
        <v>44708</v>
      </c>
      <c r="C1703" s="39" t="s">
        <v>2245</v>
      </c>
      <c r="D1703" s="39" t="s">
        <v>1523</v>
      </c>
      <c r="E1703" s="39" t="s">
        <v>4135</v>
      </c>
      <c r="F1703" s="39" t="s">
        <v>4136</v>
      </c>
      <c r="G1703" s="39" t="s">
        <v>3741</v>
      </c>
      <c r="H1703" s="39" t="s">
        <v>4193</v>
      </c>
      <c r="I1703" s="39" t="s">
        <v>3742</v>
      </c>
      <c r="J1703" s="42">
        <v>20</v>
      </c>
      <c r="K1703" s="43">
        <v>6531.38</v>
      </c>
      <c r="L1703" s="43">
        <v>7315.14</v>
      </c>
      <c r="M1703" s="43">
        <v>326.57</v>
      </c>
      <c r="N1703" s="39" t="s">
        <v>3743</v>
      </c>
      <c r="O1703" s="39" t="s">
        <v>4253</v>
      </c>
      <c r="P1703" s="39" t="s">
        <v>2245</v>
      </c>
      <c r="Q1703" s="37">
        <v>20</v>
      </c>
      <c r="R1703" s="38" t="s">
        <v>1667</v>
      </c>
      <c r="S1703" s="36" t="s">
        <v>3744</v>
      </c>
      <c r="T1703" s="36" t="s">
        <v>4014</v>
      </c>
      <c r="U1703" s="22" t="str">
        <f>IFERROR(VLOOKUP(C1703,Mapping!B:H,5,0),"RBM to inform")</f>
        <v>PUNE</v>
      </c>
      <c r="V1703" s="22" t="str">
        <f>IFERROR(VLOOKUP(C1703,Mapping!B:H,6,0),"RBM to inform")</f>
        <v>PUNE ABM</v>
      </c>
      <c r="W1703" s="22" t="str">
        <f>IFERROR(VLOOKUP(C1703,Mapping!B:H,7,0),"RBM to inform")</f>
        <v>MUMBAI SM</v>
      </c>
    </row>
    <row r="1704" spans="1:23">
      <c r="A1704" s="39" t="s">
        <v>6527</v>
      </c>
      <c r="B1704" s="41">
        <v>44708</v>
      </c>
      <c r="C1704" s="39" t="s">
        <v>2245</v>
      </c>
      <c r="D1704" s="39" t="s">
        <v>1523</v>
      </c>
      <c r="E1704" s="39" t="s">
        <v>4183</v>
      </c>
      <c r="F1704" s="39" t="s">
        <v>4184</v>
      </c>
      <c r="G1704" s="39" t="s">
        <v>3741</v>
      </c>
      <c r="H1704" s="39" t="s">
        <v>4185</v>
      </c>
      <c r="I1704" s="39" t="s">
        <v>3742</v>
      </c>
      <c r="J1704" s="42">
        <v>5</v>
      </c>
      <c r="K1704" s="43">
        <v>6524.98</v>
      </c>
      <c r="L1704" s="43">
        <v>7307.98</v>
      </c>
      <c r="M1704" s="43">
        <v>1305</v>
      </c>
      <c r="N1704" s="39" t="s">
        <v>3743</v>
      </c>
      <c r="O1704" s="39" t="s">
        <v>4253</v>
      </c>
      <c r="P1704" s="39" t="s">
        <v>2245</v>
      </c>
      <c r="Q1704" s="37">
        <v>5</v>
      </c>
      <c r="R1704" s="38" t="s">
        <v>1667</v>
      </c>
      <c r="S1704" s="36" t="s">
        <v>3744</v>
      </c>
      <c r="T1704" s="36" t="s">
        <v>4014</v>
      </c>
      <c r="U1704" s="22" t="str">
        <f>IFERROR(VLOOKUP(C1704,Mapping!B:H,5,0),"RBM to inform")</f>
        <v>PUNE</v>
      </c>
      <c r="V1704" s="22" t="str">
        <f>IFERROR(VLOOKUP(C1704,Mapping!B:H,6,0),"RBM to inform")</f>
        <v>PUNE ABM</v>
      </c>
      <c r="W1704" s="22" t="str">
        <f>IFERROR(VLOOKUP(C1704,Mapping!B:H,7,0),"RBM to inform")</f>
        <v>MUMBAI SM</v>
      </c>
    </row>
    <row r="1705" spans="1:23">
      <c r="A1705" s="39" t="s">
        <v>6527</v>
      </c>
      <c r="B1705" s="41">
        <v>44708</v>
      </c>
      <c r="C1705" s="39" t="s">
        <v>2245</v>
      </c>
      <c r="D1705" s="39" t="s">
        <v>1523</v>
      </c>
      <c r="E1705" s="39" t="s">
        <v>4188</v>
      </c>
      <c r="F1705" s="39" t="s">
        <v>4189</v>
      </c>
      <c r="G1705" s="39" t="s">
        <v>3741</v>
      </c>
      <c r="H1705" s="39" t="s">
        <v>4190</v>
      </c>
      <c r="I1705" s="39" t="s">
        <v>3742</v>
      </c>
      <c r="J1705" s="42">
        <v>15</v>
      </c>
      <c r="K1705" s="43">
        <v>19574.96</v>
      </c>
      <c r="L1705" s="43">
        <v>21923.96</v>
      </c>
      <c r="M1705" s="43">
        <v>1305</v>
      </c>
      <c r="N1705" s="39" t="s">
        <v>3743</v>
      </c>
      <c r="O1705" s="39" t="s">
        <v>4253</v>
      </c>
      <c r="P1705" s="39" t="s">
        <v>2245</v>
      </c>
      <c r="Q1705" s="37">
        <v>15</v>
      </c>
      <c r="R1705" s="38" t="s">
        <v>1667</v>
      </c>
      <c r="S1705" s="36" t="s">
        <v>3744</v>
      </c>
      <c r="T1705" s="36" t="s">
        <v>4014</v>
      </c>
      <c r="U1705" s="22" t="str">
        <f>IFERROR(VLOOKUP(C1705,Mapping!B:H,5,0),"RBM to inform")</f>
        <v>PUNE</v>
      </c>
      <c r="V1705" s="22" t="str">
        <f>IFERROR(VLOOKUP(C1705,Mapping!B:H,6,0),"RBM to inform")</f>
        <v>PUNE ABM</v>
      </c>
      <c r="W1705" s="22" t="str">
        <f>IFERROR(VLOOKUP(C1705,Mapping!B:H,7,0),"RBM to inform")</f>
        <v>MUMBAI SM</v>
      </c>
    </row>
    <row r="1706" spans="1:23">
      <c r="A1706" s="39" t="s">
        <v>6528</v>
      </c>
      <c r="B1706" s="41">
        <v>44708</v>
      </c>
      <c r="C1706" s="39" t="s">
        <v>2219</v>
      </c>
      <c r="D1706" s="39" t="s">
        <v>2220</v>
      </c>
      <c r="E1706" s="39" t="s">
        <v>4183</v>
      </c>
      <c r="F1706" s="39" t="s">
        <v>4184</v>
      </c>
      <c r="G1706" s="39" t="s">
        <v>3741</v>
      </c>
      <c r="H1706" s="39" t="s">
        <v>4185</v>
      </c>
      <c r="I1706" s="39" t="s">
        <v>3742</v>
      </c>
      <c r="J1706" s="42">
        <v>24</v>
      </c>
      <c r="K1706" s="43">
        <v>31320.27</v>
      </c>
      <c r="L1706" s="43">
        <v>35078.67</v>
      </c>
      <c r="M1706" s="43">
        <v>1305</v>
      </c>
      <c r="N1706" s="39" t="s">
        <v>3743</v>
      </c>
      <c r="O1706" s="39" t="s">
        <v>4253</v>
      </c>
      <c r="P1706" s="39" t="s">
        <v>2219</v>
      </c>
      <c r="Q1706" s="37">
        <v>24</v>
      </c>
      <c r="R1706" s="38" t="s">
        <v>1667</v>
      </c>
      <c r="S1706" s="36" t="s">
        <v>3744</v>
      </c>
      <c r="T1706" s="36" t="s">
        <v>4014</v>
      </c>
      <c r="U1706" s="22" t="str">
        <f>IFERROR(VLOOKUP(C1706,Mapping!B:H,5,0),"RBM to inform")</f>
        <v>PUNE</v>
      </c>
      <c r="V1706" s="22" t="str">
        <f>IFERROR(VLOOKUP(C1706,Mapping!B:H,6,0),"RBM to inform")</f>
        <v>PUNE ABM</v>
      </c>
      <c r="W1706" s="22" t="str">
        <f>IFERROR(VLOOKUP(C1706,Mapping!B:H,7,0),"RBM to inform")</f>
        <v>MUMBAI SM</v>
      </c>
    </row>
    <row r="1707" spans="1:23">
      <c r="A1707" s="39" t="s">
        <v>6528</v>
      </c>
      <c r="B1707" s="41">
        <v>44708</v>
      </c>
      <c r="C1707" s="39" t="s">
        <v>2219</v>
      </c>
      <c r="D1707" s="39" t="s">
        <v>2220</v>
      </c>
      <c r="E1707" s="39" t="s">
        <v>4188</v>
      </c>
      <c r="F1707" s="39" t="s">
        <v>4189</v>
      </c>
      <c r="G1707" s="39" t="s">
        <v>3741</v>
      </c>
      <c r="H1707" s="39" t="s">
        <v>4190</v>
      </c>
      <c r="I1707" s="39" t="s">
        <v>3742</v>
      </c>
      <c r="J1707" s="42">
        <v>12</v>
      </c>
      <c r="K1707" s="43">
        <v>15660.13</v>
      </c>
      <c r="L1707" s="43">
        <v>17539.330000000002</v>
      </c>
      <c r="M1707" s="43">
        <v>1305</v>
      </c>
      <c r="N1707" s="39" t="s">
        <v>3743</v>
      </c>
      <c r="O1707" s="39" t="s">
        <v>4253</v>
      </c>
      <c r="P1707" s="39" t="s">
        <v>2219</v>
      </c>
      <c r="Q1707" s="37">
        <v>12</v>
      </c>
      <c r="R1707" s="38" t="s">
        <v>1667</v>
      </c>
      <c r="S1707" s="36" t="s">
        <v>3744</v>
      </c>
      <c r="T1707" s="36" t="s">
        <v>4014</v>
      </c>
      <c r="U1707" s="22" t="str">
        <f>IFERROR(VLOOKUP(C1707,Mapping!B:H,5,0),"RBM to inform")</f>
        <v>PUNE</v>
      </c>
      <c r="V1707" s="22" t="str">
        <f>IFERROR(VLOOKUP(C1707,Mapping!B:H,6,0),"RBM to inform")</f>
        <v>PUNE ABM</v>
      </c>
      <c r="W1707" s="22" t="str">
        <f>IFERROR(VLOOKUP(C1707,Mapping!B:H,7,0),"RBM to inform")</f>
        <v>MUMBAI SM</v>
      </c>
    </row>
    <row r="1708" spans="1:23">
      <c r="A1708" s="39" t="s">
        <v>6605</v>
      </c>
      <c r="B1708" s="41">
        <v>44708</v>
      </c>
      <c r="C1708" s="39" t="s">
        <v>2259</v>
      </c>
      <c r="D1708" s="39" t="s">
        <v>818</v>
      </c>
      <c r="E1708" s="39" t="s">
        <v>4197</v>
      </c>
      <c r="F1708" s="39" t="s">
        <v>4198</v>
      </c>
      <c r="G1708" s="39" t="s">
        <v>3741</v>
      </c>
      <c r="H1708" s="39" t="s">
        <v>4199</v>
      </c>
      <c r="I1708" s="39" t="s">
        <v>3742</v>
      </c>
      <c r="J1708" s="42">
        <v>15</v>
      </c>
      <c r="K1708" s="43">
        <v>9787.57</v>
      </c>
      <c r="L1708" s="43">
        <v>10962.07</v>
      </c>
      <c r="M1708" s="43">
        <v>652.5</v>
      </c>
      <c r="N1708" s="39" t="s">
        <v>3743</v>
      </c>
      <c r="O1708" s="39" t="s">
        <v>4253</v>
      </c>
      <c r="P1708" s="39" t="s">
        <v>2259</v>
      </c>
      <c r="Q1708" s="37">
        <v>15</v>
      </c>
      <c r="R1708" s="38" t="s">
        <v>1667</v>
      </c>
      <c r="S1708" s="36" t="s">
        <v>3744</v>
      </c>
      <c r="T1708" s="36" t="s">
        <v>4014</v>
      </c>
      <c r="U1708" s="22" t="str">
        <f>IFERROR(VLOOKUP(C1708,Mapping!B:H,5,0),"RBM to inform")</f>
        <v>KOLHAPUR</v>
      </c>
      <c r="V1708" s="22" t="str">
        <f>IFERROR(VLOOKUP(C1708,Mapping!B:H,6,0),"RBM to inform")</f>
        <v>PUNE ABM</v>
      </c>
      <c r="W1708" s="22" t="str">
        <f>IFERROR(VLOOKUP(C1708,Mapping!B:H,7,0),"RBM to inform")</f>
        <v>MUMBAI SM</v>
      </c>
    </row>
    <row r="1709" spans="1:23">
      <c r="A1709" s="39" t="s">
        <v>6605</v>
      </c>
      <c r="B1709" s="41">
        <v>44708</v>
      </c>
      <c r="C1709" s="39" t="s">
        <v>2259</v>
      </c>
      <c r="D1709" s="39" t="s">
        <v>818</v>
      </c>
      <c r="E1709" s="39" t="s">
        <v>4188</v>
      </c>
      <c r="F1709" s="39" t="s">
        <v>4189</v>
      </c>
      <c r="G1709" s="39" t="s">
        <v>3741</v>
      </c>
      <c r="H1709" s="39" t="s">
        <v>4190</v>
      </c>
      <c r="I1709" s="39" t="s">
        <v>3742</v>
      </c>
      <c r="J1709" s="42">
        <v>2</v>
      </c>
      <c r="K1709" s="43">
        <v>2610.02</v>
      </c>
      <c r="L1709" s="43">
        <v>2923.22</v>
      </c>
      <c r="M1709" s="43">
        <v>1305</v>
      </c>
      <c r="N1709" s="39" t="s">
        <v>3743</v>
      </c>
      <c r="O1709" s="39" t="s">
        <v>4253</v>
      </c>
      <c r="P1709" s="39" t="s">
        <v>2259</v>
      </c>
      <c r="Q1709" s="37">
        <v>2</v>
      </c>
      <c r="R1709" s="38" t="s">
        <v>1667</v>
      </c>
      <c r="S1709" s="36" t="s">
        <v>3744</v>
      </c>
      <c r="T1709" s="36" t="s">
        <v>4014</v>
      </c>
      <c r="U1709" s="22" t="str">
        <f>IFERROR(VLOOKUP(C1709,Mapping!B:H,5,0),"RBM to inform")</f>
        <v>KOLHAPUR</v>
      </c>
      <c r="V1709" s="22" t="str">
        <f>IFERROR(VLOOKUP(C1709,Mapping!B:H,6,0),"RBM to inform")</f>
        <v>PUNE ABM</v>
      </c>
      <c r="W1709" s="22" t="str">
        <f>IFERROR(VLOOKUP(C1709,Mapping!B:H,7,0),"RBM to inform")</f>
        <v>MUMBAI SM</v>
      </c>
    </row>
    <row r="1710" spans="1:23">
      <c r="A1710" s="39" t="s">
        <v>6606</v>
      </c>
      <c r="B1710" s="41">
        <v>44708</v>
      </c>
      <c r="C1710" s="39" t="s">
        <v>3798</v>
      </c>
      <c r="D1710" s="39" t="s">
        <v>3799</v>
      </c>
      <c r="E1710" s="39" t="s">
        <v>4188</v>
      </c>
      <c r="F1710" s="39" t="s">
        <v>4189</v>
      </c>
      <c r="G1710" s="39" t="s">
        <v>3741</v>
      </c>
      <c r="H1710" s="39" t="s">
        <v>4190</v>
      </c>
      <c r="I1710" s="39" t="s">
        <v>3742</v>
      </c>
      <c r="J1710" s="42">
        <v>2</v>
      </c>
      <c r="K1710" s="43">
        <v>2610.1999999999998</v>
      </c>
      <c r="L1710" s="43">
        <v>2923.4</v>
      </c>
      <c r="M1710" s="43">
        <v>1305</v>
      </c>
      <c r="N1710" s="39" t="s">
        <v>3743</v>
      </c>
      <c r="O1710" s="39" t="s">
        <v>4253</v>
      </c>
      <c r="P1710" s="39" t="s">
        <v>3798</v>
      </c>
      <c r="Q1710" s="37">
        <v>2</v>
      </c>
      <c r="R1710" s="38" t="s">
        <v>1667</v>
      </c>
      <c r="S1710" s="36" t="s">
        <v>3744</v>
      </c>
      <c r="T1710" s="36" t="s">
        <v>4014</v>
      </c>
      <c r="U1710" s="22" t="str">
        <f>IFERROR(VLOOKUP(C1710,Mapping!B:H,5,0),"RBM to inform")</f>
        <v>NAGPUR</v>
      </c>
      <c r="V1710" s="22" t="str">
        <f>IFERROR(VLOOKUP(C1710,Mapping!B:H,6,0),"RBM to inform")</f>
        <v>NAGPUR ABM</v>
      </c>
      <c r="W1710" s="22" t="str">
        <f>IFERROR(VLOOKUP(C1710,Mapping!B:H,7,0),"RBM to inform")</f>
        <v>MUMBAI SM</v>
      </c>
    </row>
    <row r="1711" spans="1:23">
      <c r="A1711" s="39" t="s">
        <v>6607</v>
      </c>
      <c r="B1711" s="41">
        <v>44708</v>
      </c>
      <c r="C1711" s="39" t="s">
        <v>2207</v>
      </c>
      <c r="D1711" s="39" t="s">
        <v>141</v>
      </c>
      <c r="E1711" s="39" t="s">
        <v>4135</v>
      </c>
      <c r="F1711" s="39" t="s">
        <v>4136</v>
      </c>
      <c r="G1711" s="39" t="s">
        <v>3741</v>
      </c>
      <c r="H1711" s="39" t="s">
        <v>4193</v>
      </c>
      <c r="I1711" s="39" t="s">
        <v>3742</v>
      </c>
      <c r="J1711" s="42">
        <v>40</v>
      </c>
      <c r="K1711" s="43">
        <v>13062.7</v>
      </c>
      <c r="L1711" s="43">
        <v>14630.24</v>
      </c>
      <c r="M1711" s="43">
        <v>326.57</v>
      </c>
      <c r="N1711" s="39" t="s">
        <v>3743</v>
      </c>
      <c r="O1711" s="39" t="s">
        <v>4253</v>
      </c>
      <c r="P1711" s="39" t="s">
        <v>2207</v>
      </c>
      <c r="Q1711" s="37">
        <v>40</v>
      </c>
      <c r="R1711" s="38" t="s">
        <v>1667</v>
      </c>
      <c r="S1711" s="36" t="s">
        <v>3744</v>
      </c>
      <c r="T1711" s="36" t="s">
        <v>4014</v>
      </c>
      <c r="U1711" s="22" t="str">
        <f>IFERROR(VLOOKUP(C1711,Mapping!B:H,5,0),"RBM to inform")</f>
        <v>NASHIK</v>
      </c>
      <c r="V1711" s="22" t="str">
        <f>IFERROR(VLOOKUP(C1711,Mapping!B:H,6,0),"RBM to inform")</f>
        <v>NAGPUR ABM</v>
      </c>
      <c r="W1711" s="22" t="str">
        <f>IFERROR(VLOOKUP(C1711,Mapping!B:H,7,0),"RBM to inform")</f>
        <v>MUMBAI SM</v>
      </c>
    </row>
    <row r="1712" spans="1:23">
      <c r="A1712" s="39" t="s">
        <v>6607</v>
      </c>
      <c r="B1712" s="41">
        <v>44708</v>
      </c>
      <c r="C1712" s="39" t="s">
        <v>2207</v>
      </c>
      <c r="D1712" s="39" t="s">
        <v>141</v>
      </c>
      <c r="E1712" s="39" t="s">
        <v>4183</v>
      </c>
      <c r="F1712" s="39" t="s">
        <v>4184</v>
      </c>
      <c r="G1712" s="39" t="s">
        <v>3741</v>
      </c>
      <c r="H1712" s="39" t="s">
        <v>4185</v>
      </c>
      <c r="I1712" s="39" t="s">
        <v>3742</v>
      </c>
      <c r="J1712" s="42">
        <v>10</v>
      </c>
      <c r="K1712" s="43">
        <v>13049.9</v>
      </c>
      <c r="L1712" s="43">
        <v>14615.9</v>
      </c>
      <c r="M1712" s="43">
        <v>1305</v>
      </c>
      <c r="N1712" s="39" t="s">
        <v>3743</v>
      </c>
      <c r="O1712" s="39" t="s">
        <v>4253</v>
      </c>
      <c r="P1712" s="39" t="s">
        <v>2207</v>
      </c>
      <c r="Q1712" s="37">
        <v>10</v>
      </c>
      <c r="R1712" s="38" t="s">
        <v>1667</v>
      </c>
      <c r="S1712" s="36" t="s">
        <v>3744</v>
      </c>
      <c r="T1712" s="36" t="s">
        <v>4014</v>
      </c>
      <c r="U1712" s="22" t="str">
        <f>IFERROR(VLOOKUP(C1712,Mapping!B:H,5,0),"RBM to inform")</f>
        <v>NASHIK</v>
      </c>
      <c r="V1712" s="22" t="str">
        <f>IFERROR(VLOOKUP(C1712,Mapping!B:H,6,0),"RBM to inform")</f>
        <v>NAGPUR ABM</v>
      </c>
      <c r="W1712" s="22" t="str">
        <f>IFERROR(VLOOKUP(C1712,Mapping!B:H,7,0),"RBM to inform")</f>
        <v>MUMBAI SM</v>
      </c>
    </row>
    <row r="1713" spans="1:23">
      <c r="A1713" s="39" t="s">
        <v>6607</v>
      </c>
      <c r="B1713" s="41">
        <v>44708</v>
      </c>
      <c r="C1713" s="39" t="s">
        <v>2207</v>
      </c>
      <c r="D1713" s="39" t="s">
        <v>141</v>
      </c>
      <c r="E1713" s="39" t="s">
        <v>4188</v>
      </c>
      <c r="F1713" s="39" t="s">
        <v>4189</v>
      </c>
      <c r="G1713" s="39" t="s">
        <v>3741</v>
      </c>
      <c r="H1713" s="39" t="s">
        <v>4190</v>
      </c>
      <c r="I1713" s="39" t="s">
        <v>3742</v>
      </c>
      <c r="J1713" s="42">
        <v>15</v>
      </c>
      <c r="K1713" s="43">
        <v>19574.86</v>
      </c>
      <c r="L1713" s="43">
        <v>21923.86</v>
      </c>
      <c r="M1713" s="43">
        <v>1305</v>
      </c>
      <c r="N1713" s="39" t="s">
        <v>3743</v>
      </c>
      <c r="O1713" s="39" t="s">
        <v>4253</v>
      </c>
      <c r="P1713" s="39" t="s">
        <v>2207</v>
      </c>
      <c r="Q1713" s="37">
        <v>15</v>
      </c>
      <c r="R1713" s="38" t="s">
        <v>1667</v>
      </c>
      <c r="S1713" s="36" t="s">
        <v>3744</v>
      </c>
      <c r="T1713" s="36" t="s">
        <v>4014</v>
      </c>
      <c r="U1713" s="22" t="str">
        <f>IFERROR(VLOOKUP(C1713,Mapping!B:H,5,0),"RBM to inform")</f>
        <v>NASHIK</v>
      </c>
      <c r="V1713" s="22" t="str">
        <f>IFERROR(VLOOKUP(C1713,Mapping!B:H,6,0),"RBM to inform")</f>
        <v>NAGPUR ABM</v>
      </c>
      <c r="W1713" s="22" t="str">
        <f>IFERROR(VLOOKUP(C1713,Mapping!B:H,7,0),"RBM to inform")</f>
        <v>MUMBAI SM</v>
      </c>
    </row>
    <row r="1714" spans="1:23">
      <c r="A1714" s="39" t="s">
        <v>6608</v>
      </c>
      <c r="B1714" s="41">
        <v>44708</v>
      </c>
      <c r="C1714" s="39" t="s">
        <v>2243</v>
      </c>
      <c r="D1714" s="39" t="s">
        <v>87</v>
      </c>
      <c r="E1714" s="39" t="s">
        <v>4135</v>
      </c>
      <c r="F1714" s="39" t="s">
        <v>4136</v>
      </c>
      <c r="G1714" s="39" t="s">
        <v>3741</v>
      </c>
      <c r="H1714" s="39" t="s">
        <v>4193</v>
      </c>
      <c r="I1714" s="39" t="s">
        <v>3742</v>
      </c>
      <c r="J1714" s="42">
        <v>20</v>
      </c>
      <c r="K1714" s="43">
        <v>6531.38</v>
      </c>
      <c r="L1714" s="43">
        <v>7315.14</v>
      </c>
      <c r="M1714" s="43">
        <v>326.57</v>
      </c>
      <c r="N1714" s="39" t="s">
        <v>3743</v>
      </c>
      <c r="O1714" s="39" t="s">
        <v>4253</v>
      </c>
      <c r="P1714" s="39" t="s">
        <v>2243</v>
      </c>
      <c r="Q1714" s="37">
        <v>20</v>
      </c>
      <c r="R1714" s="38" t="s">
        <v>1667</v>
      </c>
      <c r="S1714" s="36" t="s">
        <v>3744</v>
      </c>
      <c r="T1714" s="36" t="s">
        <v>4014</v>
      </c>
      <c r="U1714" s="22" t="str">
        <f>IFERROR(VLOOKUP(C1714,Mapping!B:H,5,0),"RBM to inform")</f>
        <v>PUNE</v>
      </c>
      <c r="V1714" s="22" t="str">
        <f>IFERROR(VLOOKUP(C1714,Mapping!B:H,6,0),"RBM to inform")</f>
        <v>PUNE ABM</v>
      </c>
      <c r="W1714" s="22" t="str">
        <f>IFERROR(VLOOKUP(C1714,Mapping!B:H,7,0),"RBM to inform")</f>
        <v>MUMBAI SM</v>
      </c>
    </row>
    <row r="1715" spans="1:23">
      <c r="A1715" s="39" t="s">
        <v>6608</v>
      </c>
      <c r="B1715" s="41">
        <v>44708</v>
      </c>
      <c r="C1715" s="39" t="s">
        <v>2243</v>
      </c>
      <c r="D1715" s="39" t="s">
        <v>87</v>
      </c>
      <c r="E1715" s="39" t="s">
        <v>4197</v>
      </c>
      <c r="F1715" s="39" t="s">
        <v>4198</v>
      </c>
      <c r="G1715" s="39" t="s">
        <v>3741</v>
      </c>
      <c r="H1715" s="39" t="s">
        <v>4199</v>
      </c>
      <c r="I1715" s="39" t="s">
        <v>3742</v>
      </c>
      <c r="J1715" s="42">
        <v>70</v>
      </c>
      <c r="K1715" s="43">
        <v>45674.86</v>
      </c>
      <c r="L1715" s="43">
        <v>51155.86</v>
      </c>
      <c r="M1715" s="43">
        <v>652.5</v>
      </c>
      <c r="N1715" s="39" t="s">
        <v>3743</v>
      </c>
      <c r="O1715" s="39" t="s">
        <v>4253</v>
      </c>
      <c r="P1715" s="39" t="s">
        <v>2243</v>
      </c>
      <c r="Q1715" s="37">
        <v>70</v>
      </c>
      <c r="R1715" s="38" t="s">
        <v>1667</v>
      </c>
      <c r="S1715" s="36" t="s">
        <v>3744</v>
      </c>
      <c r="T1715" s="36" t="s">
        <v>4014</v>
      </c>
      <c r="U1715" s="22" t="str">
        <f>IFERROR(VLOOKUP(C1715,Mapping!B:H,5,0),"RBM to inform")</f>
        <v>PUNE</v>
      </c>
      <c r="V1715" s="22" t="str">
        <f>IFERROR(VLOOKUP(C1715,Mapping!B:H,6,0),"RBM to inform")</f>
        <v>PUNE ABM</v>
      </c>
      <c r="W1715" s="22" t="str">
        <f>IFERROR(VLOOKUP(C1715,Mapping!B:H,7,0),"RBM to inform")</f>
        <v>MUMBAI SM</v>
      </c>
    </row>
    <row r="1716" spans="1:23">
      <c r="A1716" s="39" t="s">
        <v>6609</v>
      </c>
      <c r="B1716" s="41">
        <v>44708</v>
      </c>
      <c r="C1716" s="39" t="s">
        <v>2225</v>
      </c>
      <c r="D1716" s="39" t="s">
        <v>316</v>
      </c>
      <c r="E1716" s="39" t="s">
        <v>4183</v>
      </c>
      <c r="F1716" s="39" t="s">
        <v>4184</v>
      </c>
      <c r="G1716" s="39" t="s">
        <v>3741</v>
      </c>
      <c r="H1716" s="39" t="s">
        <v>4185</v>
      </c>
      <c r="I1716" s="39" t="s">
        <v>3742</v>
      </c>
      <c r="J1716" s="42">
        <v>18</v>
      </c>
      <c r="K1716" s="43">
        <v>23490.2</v>
      </c>
      <c r="L1716" s="43">
        <v>26309</v>
      </c>
      <c r="M1716" s="43">
        <v>1305</v>
      </c>
      <c r="N1716" s="39" t="s">
        <v>3743</v>
      </c>
      <c r="O1716" s="39" t="s">
        <v>4253</v>
      </c>
      <c r="P1716" s="39" t="s">
        <v>2225</v>
      </c>
      <c r="Q1716" s="37">
        <v>18</v>
      </c>
      <c r="R1716" s="38" t="s">
        <v>1667</v>
      </c>
      <c r="S1716" s="36" t="s">
        <v>3744</v>
      </c>
      <c r="T1716" s="36" t="s">
        <v>4014</v>
      </c>
      <c r="U1716" s="22" t="str">
        <f>IFERROR(VLOOKUP(C1716,Mapping!B:H,5,0),"RBM to inform")</f>
        <v>NAGPUR</v>
      </c>
      <c r="V1716" s="22" t="str">
        <f>IFERROR(VLOOKUP(C1716,Mapping!B:H,6,0),"RBM to inform")</f>
        <v>NAGPUR ABM</v>
      </c>
      <c r="W1716" s="22" t="str">
        <f>IFERROR(VLOOKUP(C1716,Mapping!B:H,7,0),"RBM to inform")</f>
        <v>MUMBAI SM</v>
      </c>
    </row>
    <row r="1717" spans="1:23">
      <c r="A1717" s="39" t="s">
        <v>6610</v>
      </c>
      <c r="B1717" s="41">
        <v>44708</v>
      </c>
      <c r="C1717" s="39" t="s">
        <v>2208</v>
      </c>
      <c r="D1717" s="39" t="s">
        <v>1668</v>
      </c>
      <c r="E1717" s="39" t="s">
        <v>4197</v>
      </c>
      <c r="F1717" s="39" t="s">
        <v>4198</v>
      </c>
      <c r="G1717" s="39" t="s">
        <v>3741</v>
      </c>
      <c r="H1717" s="39" t="s">
        <v>4199</v>
      </c>
      <c r="I1717" s="39" t="s">
        <v>3742</v>
      </c>
      <c r="J1717" s="42">
        <v>10</v>
      </c>
      <c r="K1717" s="43">
        <v>6524.9</v>
      </c>
      <c r="L1717" s="43">
        <v>7307.9</v>
      </c>
      <c r="M1717" s="43">
        <v>652.5</v>
      </c>
      <c r="N1717" s="39" t="s">
        <v>3743</v>
      </c>
      <c r="O1717" s="39" t="s">
        <v>4253</v>
      </c>
      <c r="P1717" s="39" t="s">
        <v>2208</v>
      </c>
      <c r="Q1717" s="37">
        <v>10</v>
      </c>
      <c r="R1717" s="38" t="s">
        <v>1667</v>
      </c>
      <c r="S1717" s="36" t="s">
        <v>3744</v>
      </c>
      <c r="T1717" s="36" t="s">
        <v>4014</v>
      </c>
      <c r="U1717" s="22" t="str">
        <f>IFERROR(VLOOKUP(C1717,Mapping!B:H,5,0),"RBM to inform")</f>
        <v>PUNE</v>
      </c>
      <c r="V1717" s="22" t="str">
        <f>IFERROR(VLOOKUP(C1717,Mapping!B:H,6,0),"RBM to inform")</f>
        <v>PUNE ABM</v>
      </c>
      <c r="W1717" s="22" t="str">
        <f>IFERROR(VLOOKUP(C1717,Mapping!B:H,7,0),"RBM to inform")</f>
        <v>MUMBAI SM</v>
      </c>
    </row>
    <row r="1718" spans="1:23">
      <c r="A1718" s="39" t="s">
        <v>6704</v>
      </c>
      <c r="B1718" s="41">
        <v>44709</v>
      </c>
      <c r="C1718" s="39" t="s">
        <v>3189</v>
      </c>
      <c r="D1718" s="39" t="s">
        <v>6705</v>
      </c>
      <c r="E1718" s="39" t="s">
        <v>4135</v>
      </c>
      <c r="F1718" s="39" t="s">
        <v>4136</v>
      </c>
      <c r="G1718" s="39" t="s">
        <v>3741</v>
      </c>
      <c r="H1718" s="39" t="s">
        <v>4193</v>
      </c>
      <c r="I1718" s="39" t="s">
        <v>3742</v>
      </c>
      <c r="J1718" s="42">
        <v>20</v>
      </c>
      <c r="K1718" s="43">
        <v>6531.49</v>
      </c>
      <c r="L1718" s="43">
        <v>7315.25</v>
      </c>
      <c r="M1718" s="43">
        <v>326.57</v>
      </c>
      <c r="N1718" s="39" t="s">
        <v>3743</v>
      </c>
      <c r="O1718" s="39" t="s">
        <v>4253</v>
      </c>
      <c r="P1718" s="39" t="s">
        <v>3189</v>
      </c>
      <c r="Q1718" s="37">
        <v>20</v>
      </c>
      <c r="R1718" s="38" t="s">
        <v>1667</v>
      </c>
      <c r="S1718" s="36" t="s">
        <v>3744</v>
      </c>
      <c r="T1718" s="36" t="s">
        <v>4014</v>
      </c>
      <c r="U1718" s="22" t="str">
        <f>IFERROR(VLOOKUP(C1718,Mapping!B:H,5,0),"RBM to inform")</f>
        <v>NAGPUR</v>
      </c>
      <c r="V1718" s="22" t="str">
        <f>IFERROR(VLOOKUP(C1718,Mapping!B:H,6,0),"RBM to inform")</f>
        <v>NAGPUR ABM</v>
      </c>
      <c r="W1718" s="22" t="str">
        <f>IFERROR(VLOOKUP(C1718,Mapping!B:H,7,0),"RBM to inform")</f>
        <v>MUMBAI SM</v>
      </c>
    </row>
    <row r="1719" spans="1:23">
      <c r="A1719" s="39" t="s">
        <v>6704</v>
      </c>
      <c r="B1719" s="41">
        <v>44709</v>
      </c>
      <c r="C1719" s="39" t="s">
        <v>3189</v>
      </c>
      <c r="D1719" s="39" t="s">
        <v>6705</v>
      </c>
      <c r="E1719" s="39" t="s">
        <v>4183</v>
      </c>
      <c r="F1719" s="39" t="s">
        <v>4184</v>
      </c>
      <c r="G1719" s="39" t="s">
        <v>3741</v>
      </c>
      <c r="H1719" s="39" t="s">
        <v>4185</v>
      </c>
      <c r="I1719" s="39" t="s">
        <v>3742</v>
      </c>
      <c r="J1719" s="42">
        <v>10</v>
      </c>
      <c r="K1719" s="43">
        <v>13050.17</v>
      </c>
      <c r="L1719" s="43">
        <v>14616.17</v>
      </c>
      <c r="M1719" s="43">
        <v>1305</v>
      </c>
      <c r="N1719" s="39" t="s">
        <v>3743</v>
      </c>
      <c r="O1719" s="39" t="s">
        <v>4253</v>
      </c>
      <c r="P1719" s="39" t="s">
        <v>3189</v>
      </c>
      <c r="Q1719" s="37">
        <v>10</v>
      </c>
      <c r="R1719" s="38" t="s">
        <v>1667</v>
      </c>
      <c r="S1719" s="36" t="s">
        <v>3744</v>
      </c>
      <c r="T1719" s="36" t="s">
        <v>4014</v>
      </c>
      <c r="U1719" s="22" t="str">
        <f>IFERROR(VLOOKUP(C1719,Mapping!B:H,5,0),"RBM to inform")</f>
        <v>NAGPUR</v>
      </c>
      <c r="V1719" s="22" t="str">
        <f>IFERROR(VLOOKUP(C1719,Mapping!B:H,6,0),"RBM to inform")</f>
        <v>NAGPUR ABM</v>
      </c>
      <c r="W1719" s="22" t="str">
        <f>IFERROR(VLOOKUP(C1719,Mapping!B:H,7,0),"RBM to inform")</f>
        <v>MUMBAI SM</v>
      </c>
    </row>
    <row r="1720" spans="1:23">
      <c r="A1720" s="39" t="s">
        <v>6706</v>
      </c>
      <c r="B1720" s="41">
        <v>44709</v>
      </c>
      <c r="C1720" s="39" t="s">
        <v>5631</v>
      </c>
      <c r="D1720" s="39" t="s">
        <v>5632</v>
      </c>
      <c r="E1720" s="39" t="s">
        <v>4135</v>
      </c>
      <c r="F1720" s="39" t="s">
        <v>4136</v>
      </c>
      <c r="G1720" s="39" t="s">
        <v>3741</v>
      </c>
      <c r="H1720" s="39" t="s">
        <v>4193</v>
      </c>
      <c r="I1720" s="39" t="s">
        <v>3742</v>
      </c>
      <c r="J1720" s="42">
        <v>10</v>
      </c>
      <c r="K1720" s="43">
        <v>3265.65</v>
      </c>
      <c r="L1720" s="43">
        <v>3657.53</v>
      </c>
      <c r="M1720" s="43">
        <v>326.57</v>
      </c>
      <c r="N1720" s="39" t="s">
        <v>3743</v>
      </c>
      <c r="O1720" s="39" t="s">
        <v>4253</v>
      </c>
      <c r="P1720" s="39" t="s">
        <v>5631</v>
      </c>
      <c r="Q1720" s="37">
        <v>10</v>
      </c>
      <c r="R1720" s="38" t="s">
        <v>1667</v>
      </c>
      <c r="S1720" s="36" t="s">
        <v>3744</v>
      </c>
      <c r="T1720" s="36" t="s">
        <v>4014</v>
      </c>
      <c r="U1720" s="22" t="str">
        <f>IFERROR(VLOOKUP(C1720,Mapping!B:H,5,0),"RBM to inform")</f>
        <v>NASHIK</v>
      </c>
      <c r="V1720" s="22" t="str">
        <f>IFERROR(VLOOKUP(C1720,Mapping!B:H,6,0),"RBM to inform")</f>
        <v>NAGPUR ABM</v>
      </c>
      <c r="W1720" s="22" t="str">
        <f>IFERROR(VLOOKUP(C1720,Mapping!B:H,7,0),"RBM to inform")</f>
        <v>MUMBAI SM</v>
      </c>
    </row>
    <row r="1721" spans="1:23">
      <c r="A1721" s="39" t="s">
        <v>6706</v>
      </c>
      <c r="B1721" s="41">
        <v>44709</v>
      </c>
      <c r="C1721" s="39" t="s">
        <v>5631</v>
      </c>
      <c r="D1721" s="39" t="s">
        <v>5632</v>
      </c>
      <c r="E1721" s="39" t="s">
        <v>4188</v>
      </c>
      <c r="F1721" s="39" t="s">
        <v>4189</v>
      </c>
      <c r="G1721" s="39" t="s">
        <v>3741</v>
      </c>
      <c r="H1721" s="39" t="s">
        <v>4190</v>
      </c>
      <c r="I1721" s="39" t="s">
        <v>3742</v>
      </c>
      <c r="J1721" s="42">
        <v>14</v>
      </c>
      <c r="K1721" s="43">
        <v>18269.7</v>
      </c>
      <c r="L1721" s="43">
        <v>20462.099999999999</v>
      </c>
      <c r="M1721" s="43">
        <v>1305</v>
      </c>
      <c r="N1721" s="39" t="s">
        <v>3743</v>
      </c>
      <c r="O1721" s="39" t="s">
        <v>4253</v>
      </c>
      <c r="P1721" s="39" t="s">
        <v>5631</v>
      </c>
      <c r="Q1721" s="37">
        <v>14</v>
      </c>
      <c r="R1721" s="38" t="s">
        <v>1667</v>
      </c>
      <c r="S1721" s="36" t="s">
        <v>3744</v>
      </c>
      <c r="T1721" s="36" t="s">
        <v>4014</v>
      </c>
      <c r="U1721" s="22" t="str">
        <f>IFERROR(VLOOKUP(C1721,Mapping!B:H,5,0),"RBM to inform")</f>
        <v>NASHIK</v>
      </c>
      <c r="V1721" s="22" t="str">
        <f>IFERROR(VLOOKUP(C1721,Mapping!B:H,6,0),"RBM to inform")</f>
        <v>NAGPUR ABM</v>
      </c>
      <c r="W1721" s="22" t="str">
        <f>IFERROR(VLOOKUP(C1721,Mapping!B:H,7,0),"RBM to inform")</f>
        <v>MUMBAI SM</v>
      </c>
    </row>
    <row r="1722" spans="1:23">
      <c r="A1722" s="39" t="s">
        <v>6707</v>
      </c>
      <c r="B1722" s="41">
        <v>44709</v>
      </c>
      <c r="C1722" s="39" t="s">
        <v>2252</v>
      </c>
      <c r="D1722" s="39" t="s">
        <v>1141</v>
      </c>
      <c r="E1722" s="39" t="s">
        <v>4135</v>
      </c>
      <c r="F1722" s="39" t="s">
        <v>4136</v>
      </c>
      <c r="G1722" s="39" t="s">
        <v>3741</v>
      </c>
      <c r="H1722" s="39" t="s">
        <v>4193</v>
      </c>
      <c r="I1722" s="39" t="s">
        <v>3742</v>
      </c>
      <c r="J1722" s="42">
        <v>20</v>
      </c>
      <c r="K1722" s="43">
        <v>6531.37</v>
      </c>
      <c r="L1722" s="43">
        <v>7315.13</v>
      </c>
      <c r="M1722" s="43">
        <v>326.57</v>
      </c>
      <c r="N1722" s="39" t="s">
        <v>3743</v>
      </c>
      <c r="O1722" s="39" t="s">
        <v>4253</v>
      </c>
      <c r="P1722" s="39" t="s">
        <v>6708</v>
      </c>
      <c r="Q1722" s="37">
        <v>20</v>
      </c>
      <c r="R1722" s="38" t="s">
        <v>1667</v>
      </c>
      <c r="S1722" s="36" t="s">
        <v>3744</v>
      </c>
      <c r="T1722" s="36" t="s">
        <v>4014</v>
      </c>
      <c r="U1722" s="22" t="str">
        <f>IFERROR(VLOOKUP(C1722,Mapping!B:H,5,0),"RBM to inform")</f>
        <v>PUNE</v>
      </c>
      <c r="V1722" s="22" t="str">
        <f>IFERROR(VLOOKUP(C1722,Mapping!B:H,6,0),"RBM to inform")</f>
        <v>PUNE ABM</v>
      </c>
      <c r="W1722" s="22" t="str">
        <f>IFERROR(VLOOKUP(C1722,Mapping!B:H,7,0),"RBM to inform")</f>
        <v>MUMBAI SM</v>
      </c>
    </row>
    <row r="1723" spans="1:23">
      <c r="A1723" s="39" t="s">
        <v>6707</v>
      </c>
      <c r="B1723" s="41">
        <v>44709</v>
      </c>
      <c r="C1723" s="39" t="s">
        <v>2252</v>
      </c>
      <c r="D1723" s="39" t="s">
        <v>1141</v>
      </c>
      <c r="E1723" s="39" t="s">
        <v>4183</v>
      </c>
      <c r="F1723" s="39" t="s">
        <v>4184</v>
      </c>
      <c r="G1723" s="39" t="s">
        <v>3741</v>
      </c>
      <c r="H1723" s="39" t="s">
        <v>4185</v>
      </c>
      <c r="I1723" s="39" t="s">
        <v>3742</v>
      </c>
      <c r="J1723" s="42">
        <v>10</v>
      </c>
      <c r="K1723" s="43">
        <v>13049.94</v>
      </c>
      <c r="L1723" s="43">
        <v>14615.94</v>
      </c>
      <c r="M1723" s="43">
        <v>1305</v>
      </c>
      <c r="N1723" s="39" t="s">
        <v>3743</v>
      </c>
      <c r="O1723" s="39" t="s">
        <v>4253</v>
      </c>
      <c r="P1723" s="39" t="s">
        <v>6708</v>
      </c>
      <c r="Q1723" s="37">
        <v>10</v>
      </c>
      <c r="R1723" s="38" t="s">
        <v>1667</v>
      </c>
      <c r="S1723" s="36" t="s">
        <v>3744</v>
      </c>
      <c r="T1723" s="36" t="s">
        <v>4014</v>
      </c>
      <c r="U1723" s="22" t="str">
        <f>IFERROR(VLOOKUP(C1723,Mapping!B:H,5,0),"RBM to inform")</f>
        <v>PUNE</v>
      </c>
      <c r="V1723" s="22" t="str">
        <f>IFERROR(VLOOKUP(C1723,Mapping!B:H,6,0),"RBM to inform")</f>
        <v>PUNE ABM</v>
      </c>
      <c r="W1723" s="22" t="str">
        <f>IFERROR(VLOOKUP(C1723,Mapping!B:H,7,0),"RBM to inform")</f>
        <v>MUMBAI SM</v>
      </c>
    </row>
    <row r="1724" spans="1:23">
      <c r="A1724" s="39" t="s">
        <v>6707</v>
      </c>
      <c r="B1724" s="41">
        <v>44709</v>
      </c>
      <c r="C1724" s="39" t="s">
        <v>2252</v>
      </c>
      <c r="D1724" s="39" t="s">
        <v>1141</v>
      </c>
      <c r="E1724" s="39" t="s">
        <v>4188</v>
      </c>
      <c r="F1724" s="39" t="s">
        <v>4189</v>
      </c>
      <c r="G1724" s="39" t="s">
        <v>3741</v>
      </c>
      <c r="H1724" s="39" t="s">
        <v>4190</v>
      </c>
      <c r="I1724" s="39" t="s">
        <v>3742</v>
      </c>
      <c r="J1724" s="42">
        <v>10</v>
      </c>
      <c r="K1724" s="43">
        <v>13049.93</v>
      </c>
      <c r="L1724" s="43">
        <v>14615.93</v>
      </c>
      <c r="M1724" s="43">
        <v>1305</v>
      </c>
      <c r="N1724" s="39" t="s">
        <v>3743</v>
      </c>
      <c r="O1724" s="39" t="s">
        <v>4253</v>
      </c>
      <c r="P1724" s="39" t="s">
        <v>6708</v>
      </c>
      <c r="Q1724" s="37">
        <v>10</v>
      </c>
      <c r="R1724" s="38" t="s">
        <v>1667</v>
      </c>
      <c r="S1724" s="36" t="s">
        <v>3744</v>
      </c>
      <c r="T1724" s="36" t="s">
        <v>4014</v>
      </c>
      <c r="U1724" s="22" t="str">
        <f>IFERROR(VLOOKUP(C1724,Mapping!B:H,5,0),"RBM to inform")</f>
        <v>PUNE</v>
      </c>
      <c r="V1724" s="22" t="str">
        <f>IFERROR(VLOOKUP(C1724,Mapping!B:H,6,0),"RBM to inform")</f>
        <v>PUNE ABM</v>
      </c>
      <c r="W1724" s="22" t="str">
        <f>IFERROR(VLOOKUP(C1724,Mapping!B:H,7,0),"RBM to inform")</f>
        <v>MUMBAI SM</v>
      </c>
    </row>
    <row r="1725" spans="1:23">
      <c r="A1725" s="39" t="s">
        <v>6709</v>
      </c>
      <c r="B1725" s="41">
        <v>44709</v>
      </c>
      <c r="C1725" s="39" t="s">
        <v>2256</v>
      </c>
      <c r="D1725" s="39" t="s">
        <v>1663</v>
      </c>
      <c r="E1725" s="39" t="s">
        <v>4135</v>
      </c>
      <c r="F1725" s="39" t="s">
        <v>4136</v>
      </c>
      <c r="G1725" s="39" t="s">
        <v>3741</v>
      </c>
      <c r="H1725" s="39" t="s">
        <v>4193</v>
      </c>
      <c r="I1725" s="39" t="s">
        <v>3742</v>
      </c>
      <c r="J1725" s="42">
        <v>3</v>
      </c>
      <c r="K1725" s="43">
        <v>979.64</v>
      </c>
      <c r="L1725" s="43">
        <v>1097.2</v>
      </c>
      <c r="M1725" s="43">
        <v>326.57</v>
      </c>
      <c r="N1725" s="39" t="s">
        <v>3743</v>
      </c>
      <c r="O1725" s="39" t="s">
        <v>4253</v>
      </c>
      <c r="P1725" s="39" t="s">
        <v>2256</v>
      </c>
      <c r="Q1725" s="37">
        <v>3</v>
      </c>
      <c r="R1725" s="38" t="s">
        <v>1667</v>
      </c>
      <c r="S1725" s="36" t="s">
        <v>3744</v>
      </c>
      <c r="T1725" s="36" t="s">
        <v>4014</v>
      </c>
      <c r="U1725" s="22" t="str">
        <f>IFERROR(VLOOKUP(C1725,Mapping!B:H,5,0),"RBM to inform")</f>
        <v>KOLHAPUR</v>
      </c>
      <c r="V1725" s="22" t="str">
        <f>IFERROR(VLOOKUP(C1725,Mapping!B:H,6,0),"RBM to inform")</f>
        <v>PUNE ABM</v>
      </c>
      <c r="W1725" s="22" t="str">
        <f>IFERROR(VLOOKUP(C1725,Mapping!B:H,7,0),"RBM to inform")</f>
        <v>MUMBAI SM</v>
      </c>
    </row>
    <row r="1726" spans="1:23">
      <c r="A1726" s="39" t="s">
        <v>6709</v>
      </c>
      <c r="B1726" s="41">
        <v>44709</v>
      </c>
      <c r="C1726" s="39" t="s">
        <v>2256</v>
      </c>
      <c r="D1726" s="39" t="s">
        <v>1663</v>
      </c>
      <c r="E1726" s="39" t="s">
        <v>4188</v>
      </c>
      <c r="F1726" s="39" t="s">
        <v>4189</v>
      </c>
      <c r="G1726" s="39" t="s">
        <v>3741</v>
      </c>
      <c r="H1726" s="39" t="s">
        <v>4190</v>
      </c>
      <c r="I1726" s="39" t="s">
        <v>3742</v>
      </c>
      <c r="J1726" s="42">
        <v>2</v>
      </c>
      <c r="K1726" s="43">
        <v>2609.83</v>
      </c>
      <c r="L1726" s="43">
        <v>2923.03</v>
      </c>
      <c r="M1726" s="43">
        <v>1305</v>
      </c>
      <c r="N1726" s="39" t="s">
        <v>3743</v>
      </c>
      <c r="O1726" s="39" t="s">
        <v>4253</v>
      </c>
      <c r="P1726" s="39" t="s">
        <v>2256</v>
      </c>
      <c r="Q1726" s="37">
        <v>2</v>
      </c>
      <c r="R1726" s="38" t="s">
        <v>1667</v>
      </c>
      <c r="S1726" s="36" t="s">
        <v>3744</v>
      </c>
      <c r="T1726" s="36" t="s">
        <v>4014</v>
      </c>
      <c r="U1726" s="22" t="str">
        <f>IFERROR(VLOOKUP(C1726,Mapping!B:H,5,0),"RBM to inform")</f>
        <v>KOLHAPUR</v>
      </c>
      <c r="V1726" s="22" t="str">
        <f>IFERROR(VLOOKUP(C1726,Mapping!B:H,6,0),"RBM to inform")</f>
        <v>PUNE ABM</v>
      </c>
      <c r="W1726" s="22" t="str">
        <f>IFERROR(VLOOKUP(C1726,Mapping!B:H,7,0),"RBM to inform")</f>
        <v>MUMBAI SM</v>
      </c>
    </row>
    <row r="1727" spans="1:23">
      <c r="A1727" s="39" t="s">
        <v>6710</v>
      </c>
      <c r="B1727" s="41">
        <v>44709</v>
      </c>
      <c r="C1727" s="39" t="s">
        <v>2209</v>
      </c>
      <c r="D1727" s="39" t="s">
        <v>14</v>
      </c>
      <c r="E1727" s="39" t="s">
        <v>4135</v>
      </c>
      <c r="F1727" s="39" t="s">
        <v>4136</v>
      </c>
      <c r="G1727" s="39" t="s">
        <v>3741</v>
      </c>
      <c r="H1727" s="39" t="s">
        <v>4193</v>
      </c>
      <c r="I1727" s="39" t="s">
        <v>3742</v>
      </c>
      <c r="J1727" s="42">
        <v>10</v>
      </c>
      <c r="K1727" s="43">
        <v>3265.78</v>
      </c>
      <c r="L1727" s="43">
        <v>3657.66</v>
      </c>
      <c r="M1727" s="43">
        <v>326.57</v>
      </c>
      <c r="N1727" s="39" t="s">
        <v>3743</v>
      </c>
      <c r="O1727" s="39" t="s">
        <v>4253</v>
      </c>
      <c r="P1727" s="39" t="s">
        <v>2209</v>
      </c>
      <c r="Q1727" s="37">
        <v>10</v>
      </c>
      <c r="R1727" s="38" t="s">
        <v>1667</v>
      </c>
      <c r="S1727" s="36" t="s">
        <v>3744</v>
      </c>
      <c r="T1727" s="36" t="s">
        <v>4014</v>
      </c>
      <c r="U1727" s="22" t="str">
        <f>IFERROR(VLOOKUP(C1727,Mapping!B:H,5,0),"RBM to inform")</f>
        <v>PUNE</v>
      </c>
      <c r="V1727" s="22" t="str">
        <f>IFERROR(VLOOKUP(C1727,Mapping!B:H,6,0),"RBM to inform")</f>
        <v>PUNE ABM</v>
      </c>
      <c r="W1727" s="22" t="str">
        <f>IFERROR(VLOOKUP(C1727,Mapping!B:H,7,0),"RBM to inform")</f>
        <v>MUMBAI SM</v>
      </c>
    </row>
    <row r="1728" spans="1:23">
      <c r="A1728" s="39" t="s">
        <v>6710</v>
      </c>
      <c r="B1728" s="41">
        <v>44709</v>
      </c>
      <c r="C1728" s="39" t="s">
        <v>2209</v>
      </c>
      <c r="D1728" s="39" t="s">
        <v>14</v>
      </c>
      <c r="E1728" s="39" t="s">
        <v>4183</v>
      </c>
      <c r="F1728" s="39" t="s">
        <v>4184</v>
      </c>
      <c r="G1728" s="39" t="s">
        <v>3741</v>
      </c>
      <c r="H1728" s="39" t="s">
        <v>4185</v>
      </c>
      <c r="I1728" s="39" t="s">
        <v>3742</v>
      </c>
      <c r="J1728" s="42">
        <v>10</v>
      </c>
      <c r="K1728" s="43">
        <v>13050.34</v>
      </c>
      <c r="L1728" s="43">
        <v>14616.34</v>
      </c>
      <c r="M1728" s="43">
        <v>1305</v>
      </c>
      <c r="N1728" s="39" t="s">
        <v>3743</v>
      </c>
      <c r="O1728" s="39" t="s">
        <v>4253</v>
      </c>
      <c r="P1728" s="39" t="s">
        <v>2209</v>
      </c>
      <c r="Q1728" s="37">
        <v>10</v>
      </c>
      <c r="R1728" s="38" t="s">
        <v>1667</v>
      </c>
      <c r="S1728" s="36" t="s">
        <v>3744</v>
      </c>
      <c r="T1728" s="36" t="s">
        <v>4014</v>
      </c>
      <c r="U1728" s="22" t="str">
        <f>IFERROR(VLOOKUP(C1728,Mapping!B:H,5,0),"RBM to inform")</f>
        <v>PUNE</v>
      </c>
      <c r="V1728" s="22" t="str">
        <f>IFERROR(VLOOKUP(C1728,Mapping!B:H,6,0),"RBM to inform")</f>
        <v>PUNE ABM</v>
      </c>
      <c r="W1728" s="22" t="str">
        <f>IFERROR(VLOOKUP(C1728,Mapping!B:H,7,0),"RBM to inform")</f>
        <v>MUMBAI SM</v>
      </c>
    </row>
    <row r="1729" spans="1:23">
      <c r="A1729" s="39" t="s">
        <v>6711</v>
      </c>
      <c r="B1729" s="41">
        <v>44709</v>
      </c>
      <c r="C1729" s="39" t="s">
        <v>2203</v>
      </c>
      <c r="D1729" s="39" t="s">
        <v>2204</v>
      </c>
      <c r="E1729" s="39" t="s">
        <v>4135</v>
      </c>
      <c r="F1729" s="39" t="s">
        <v>4136</v>
      </c>
      <c r="G1729" s="39" t="s">
        <v>3741</v>
      </c>
      <c r="H1729" s="39" t="s">
        <v>4193</v>
      </c>
      <c r="I1729" s="39" t="s">
        <v>3742</v>
      </c>
      <c r="J1729" s="42">
        <v>6</v>
      </c>
      <c r="K1729" s="43">
        <v>1959.4</v>
      </c>
      <c r="L1729" s="43">
        <v>2194.54</v>
      </c>
      <c r="M1729" s="43">
        <v>326.57</v>
      </c>
      <c r="N1729" s="39" t="s">
        <v>3743</v>
      </c>
      <c r="O1729" s="39" t="s">
        <v>4253</v>
      </c>
      <c r="P1729" s="39" t="s">
        <v>2203</v>
      </c>
      <c r="Q1729" s="37">
        <v>6</v>
      </c>
      <c r="R1729" s="38" t="s">
        <v>1667</v>
      </c>
      <c r="S1729" s="36" t="s">
        <v>3744</v>
      </c>
      <c r="T1729" s="36" t="s">
        <v>4014</v>
      </c>
      <c r="U1729" s="22" t="str">
        <f>IFERROR(VLOOKUP(C1729,Mapping!B:H,5,0),"RBM to inform")</f>
        <v>PUNE</v>
      </c>
      <c r="V1729" s="22" t="str">
        <f>IFERROR(VLOOKUP(C1729,Mapping!B:H,6,0),"RBM to inform")</f>
        <v>PUNE ABM</v>
      </c>
      <c r="W1729" s="22" t="str">
        <f>IFERROR(VLOOKUP(C1729,Mapping!B:H,7,0),"RBM to inform")</f>
        <v>MUMBAI SM</v>
      </c>
    </row>
    <row r="1730" spans="1:23">
      <c r="A1730" s="39" t="s">
        <v>6711</v>
      </c>
      <c r="B1730" s="41">
        <v>44709</v>
      </c>
      <c r="C1730" s="39" t="s">
        <v>2203</v>
      </c>
      <c r="D1730" s="39" t="s">
        <v>2204</v>
      </c>
      <c r="E1730" s="39" t="s">
        <v>4197</v>
      </c>
      <c r="F1730" s="39" t="s">
        <v>4198</v>
      </c>
      <c r="G1730" s="39" t="s">
        <v>3741</v>
      </c>
      <c r="H1730" s="39" t="s">
        <v>4199</v>
      </c>
      <c r="I1730" s="39" t="s">
        <v>3742</v>
      </c>
      <c r="J1730" s="42">
        <v>6</v>
      </c>
      <c r="K1730" s="43">
        <v>3914.96</v>
      </c>
      <c r="L1730" s="43">
        <v>4384.76</v>
      </c>
      <c r="M1730" s="43">
        <v>652.5</v>
      </c>
      <c r="N1730" s="39" t="s">
        <v>3743</v>
      </c>
      <c r="O1730" s="39" t="s">
        <v>4253</v>
      </c>
      <c r="P1730" s="39" t="s">
        <v>2203</v>
      </c>
      <c r="Q1730" s="37">
        <v>6</v>
      </c>
      <c r="R1730" s="38" t="s">
        <v>1667</v>
      </c>
      <c r="S1730" s="36" t="s">
        <v>3744</v>
      </c>
      <c r="T1730" s="36" t="s">
        <v>4014</v>
      </c>
      <c r="U1730" s="22" t="str">
        <f>IFERROR(VLOOKUP(C1730,Mapping!B:H,5,0),"RBM to inform")</f>
        <v>PUNE</v>
      </c>
      <c r="V1730" s="22" t="str">
        <f>IFERROR(VLOOKUP(C1730,Mapping!B:H,6,0),"RBM to inform")</f>
        <v>PUNE ABM</v>
      </c>
      <c r="W1730" s="22" t="str">
        <f>IFERROR(VLOOKUP(C1730,Mapping!B:H,7,0),"RBM to inform")</f>
        <v>MUMBAI SM</v>
      </c>
    </row>
    <row r="1731" spans="1:23">
      <c r="A1731" s="39" t="s">
        <v>6711</v>
      </c>
      <c r="B1731" s="41">
        <v>44709</v>
      </c>
      <c r="C1731" s="39" t="s">
        <v>2203</v>
      </c>
      <c r="D1731" s="39" t="s">
        <v>2204</v>
      </c>
      <c r="E1731" s="39" t="s">
        <v>4188</v>
      </c>
      <c r="F1731" s="39" t="s">
        <v>4189</v>
      </c>
      <c r="G1731" s="39" t="s">
        <v>3741</v>
      </c>
      <c r="H1731" s="39" t="s">
        <v>4190</v>
      </c>
      <c r="I1731" s="39" t="s">
        <v>3742</v>
      </c>
      <c r="J1731" s="42">
        <v>3</v>
      </c>
      <c r="K1731" s="43">
        <v>3914.97</v>
      </c>
      <c r="L1731" s="43">
        <v>4384.7700000000004</v>
      </c>
      <c r="M1731" s="43">
        <v>1305</v>
      </c>
      <c r="N1731" s="39" t="s">
        <v>3743</v>
      </c>
      <c r="O1731" s="39" t="s">
        <v>4253</v>
      </c>
      <c r="P1731" s="39" t="s">
        <v>2203</v>
      </c>
      <c r="Q1731" s="37">
        <v>3</v>
      </c>
      <c r="R1731" s="38" t="s">
        <v>1667</v>
      </c>
      <c r="S1731" s="36" t="s">
        <v>3744</v>
      </c>
      <c r="T1731" s="36" t="s">
        <v>4014</v>
      </c>
      <c r="U1731" s="22" t="str">
        <f>IFERROR(VLOOKUP(C1731,Mapping!B:H,5,0),"RBM to inform")</f>
        <v>PUNE</v>
      </c>
      <c r="V1731" s="22" t="str">
        <f>IFERROR(VLOOKUP(C1731,Mapping!B:H,6,0),"RBM to inform")</f>
        <v>PUNE ABM</v>
      </c>
      <c r="W1731" s="22" t="str">
        <f>IFERROR(VLOOKUP(C1731,Mapping!B:H,7,0),"RBM to inform")</f>
        <v>MUMBAI SM</v>
      </c>
    </row>
    <row r="1732" spans="1:23">
      <c r="A1732" s="39" t="s">
        <v>6712</v>
      </c>
      <c r="B1732" s="41">
        <v>44709</v>
      </c>
      <c r="C1732" s="39" t="s">
        <v>3109</v>
      </c>
      <c r="D1732" s="39" t="s">
        <v>1027</v>
      </c>
      <c r="E1732" s="39" t="s">
        <v>4197</v>
      </c>
      <c r="F1732" s="39" t="s">
        <v>4198</v>
      </c>
      <c r="G1732" s="39" t="s">
        <v>3741</v>
      </c>
      <c r="H1732" s="39" t="s">
        <v>4199</v>
      </c>
      <c r="I1732" s="39" t="s">
        <v>3742</v>
      </c>
      <c r="J1732" s="42">
        <v>10</v>
      </c>
      <c r="K1732" s="43">
        <v>6525.01</v>
      </c>
      <c r="L1732" s="43">
        <v>7308.01</v>
      </c>
      <c r="M1732" s="43">
        <v>652.5</v>
      </c>
      <c r="N1732" s="39" t="s">
        <v>3743</v>
      </c>
      <c r="O1732" s="39" t="s">
        <v>4253</v>
      </c>
      <c r="P1732" s="39" t="s">
        <v>3109</v>
      </c>
      <c r="Q1732" s="37">
        <v>10</v>
      </c>
      <c r="R1732" s="38" t="s">
        <v>1667</v>
      </c>
      <c r="S1732" s="36" t="s">
        <v>3744</v>
      </c>
      <c r="T1732" s="36" t="s">
        <v>4014</v>
      </c>
      <c r="U1732" s="22" t="str">
        <f>IFERROR(VLOOKUP(C1732,Mapping!B:H,5,0),"RBM to inform")</f>
        <v>NAGPUR</v>
      </c>
      <c r="V1732" s="22" t="str">
        <f>IFERROR(VLOOKUP(C1732,Mapping!B:H,6,0),"RBM to inform")</f>
        <v>NAGPUR ABM</v>
      </c>
      <c r="W1732" s="22" t="str">
        <f>IFERROR(VLOOKUP(C1732,Mapping!B:H,7,0),"RBM to inform")</f>
        <v>MUMBAI SM</v>
      </c>
    </row>
    <row r="1733" spans="1:23">
      <c r="A1733" s="39" t="s">
        <v>6712</v>
      </c>
      <c r="B1733" s="41">
        <v>44709</v>
      </c>
      <c r="C1733" s="39" t="s">
        <v>3109</v>
      </c>
      <c r="D1733" s="39" t="s">
        <v>1027</v>
      </c>
      <c r="E1733" s="39" t="s">
        <v>4183</v>
      </c>
      <c r="F1733" s="39" t="s">
        <v>4184</v>
      </c>
      <c r="G1733" s="39" t="s">
        <v>3741</v>
      </c>
      <c r="H1733" s="39" t="s">
        <v>4185</v>
      </c>
      <c r="I1733" s="39" t="s">
        <v>3742</v>
      </c>
      <c r="J1733" s="42">
        <v>10</v>
      </c>
      <c r="K1733" s="43">
        <v>13050.02</v>
      </c>
      <c r="L1733" s="43">
        <v>14616.02</v>
      </c>
      <c r="M1733" s="43">
        <v>1305</v>
      </c>
      <c r="N1733" s="39" t="s">
        <v>3743</v>
      </c>
      <c r="O1733" s="39" t="s">
        <v>4253</v>
      </c>
      <c r="P1733" s="39" t="s">
        <v>3109</v>
      </c>
      <c r="Q1733" s="37">
        <v>10</v>
      </c>
      <c r="R1733" s="38" t="s">
        <v>1667</v>
      </c>
      <c r="S1733" s="36" t="s">
        <v>3744</v>
      </c>
      <c r="T1733" s="36" t="s">
        <v>4014</v>
      </c>
      <c r="U1733" s="22" t="str">
        <f>IFERROR(VLOOKUP(C1733,Mapping!B:H,5,0),"RBM to inform")</f>
        <v>NAGPUR</v>
      </c>
      <c r="V1733" s="22" t="str">
        <f>IFERROR(VLOOKUP(C1733,Mapping!B:H,6,0),"RBM to inform")</f>
        <v>NAGPUR ABM</v>
      </c>
      <c r="W1733" s="22" t="str">
        <f>IFERROR(VLOOKUP(C1733,Mapping!B:H,7,0),"RBM to inform")</f>
        <v>MUMBAI SM</v>
      </c>
    </row>
    <row r="1734" spans="1:23">
      <c r="A1734" s="39" t="s">
        <v>6712</v>
      </c>
      <c r="B1734" s="41">
        <v>44709</v>
      </c>
      <c r="C1734" s="39" t="s">
        <v>3109</v>
      </c>
      <c r="D1734" s="39" t="s">
        <v>1027</v>
      </c>
      <c r="E1734" s="39" t="s">
        <v>4188</v>
      </c>
      <c r="F1734" s="39" t="s">
        <v>4189</v>
      </c>
      <c r="G1734" s="39" t="s">
        <v>3741</v>
      </c>
      <c r="H1734" s="39" t="s">
        <v>4190</v>
      </c>
      <c r="I1734" s="39" t="s">
        <v>3742</v>
      </c>
      <c r="J1734" s="42">
        <v>20</v>
      </c>
      <c r="K1734" s="43">
        <v>26100.03</v>
      </c>
      <c r="L1734" s="43">
        <v>29232.03</v>
      </c>
      <c r="M1734" s="43">
        <v>1305</v>
      </c>
      <c r="N1734" s="39" t="s">
        <v>3743</v>
      </c>
      <c r="O1734" s="39" t="s">
        <v>4253</v>
      </c>
      <c r="P1734" s="39" t="s">
        <v>3109</v>
      </c>
      <c r="Q1734" s="37">
        <v>20</v>
      </c>
      <c r="R1734" s="38" t="s">
        <v>1667</v>
      </c>
      <c r="S1734" s="36" t="s">
        <v>3744</v>
      </c>
      <c r="T1734" s="36" t="s">
        <v>4014</v>
      </c>
      <c r="U1734" s="22" t="str">
        <f>IFERROR(VLOOKUP(C1734,Mapping!B:H,5,0),"RBM to inform")</f>
        <v>NAGPUR</v>
      </c>
      <c r="V1734" s="22" t="str">
        <f>IFERROR(VLOOKUP(C1734,Mapping!B:H,6,0),"RBM to inform")</f>
        <v>NAGPUR ABM</v>
      </c>
      <c r="W1734" s="22" t="str">
        <f>IFERROR(VLOOKUP(C1734,Mapping!B:H,7,0),"RBM to inform")</f>
        <v>MUMBAI SM</v>
      </c>
    </row>
    <row r="1735" spans="1:23">
      <c r="A1735" s="39" t="s">
        <v>6713</v>
      </c>
      <c r="B1735" s="41">
        <v>44709</v>
      </c>
      <c r="C1735" s="39" t="s">
        <v>2731</v>
      </c>
      <c r="D1735" s="39" t="s">
        <v>1000</v>
      </c>
      <c r="E1735" s="39" t="s">
        <v>4188</v>
      </c>
      <c r="F1735" s="39" t="s">
        <v>4189</v>
      </c>
      <c r="G1735" s="39" t="s">
        <v>3741</v>
      </c>
      <c r="H1735" s="39" t="s">
        <v>4190</v>
      </c>
      <c r="I1735" s="39" t="s">
        <v>3742</v>
      </c>
      <c r="J1735" s="42">
        <v>5</v>
      </c>
      <c r="K1735" s="43">
        <v>6525</v>
      </c>
      <c r="L1735" s="43">
        <v>7308</v>
      </c>
      <c r="M1735" s="43">
        <v>1305</v>
      </c>
      <c r="N1735" s="39" t="s">
        <v>3743</v>
      </c>
      <c r="O1735" s="39" t="s">
        <v>4253</v>
      </c>
      <c r="P1735" s="39" t="s">
        <v>2731</v>
      </c>
      <c r="Q1735" s="37">
        <v>5</v>
      </c>
      <c r="R1735" s="38" t="s">
        <v>1667</v>
      </c>
      <c r="S1735" s="36" t="s">
        <v>3744</v>
      </c>
      <c r="T1735" s="36" t="s">
        <v>4014</v>
      </c>
      <c r="U1735" s="22" t="str">
        <f>IFERROR(VLOOKUP(C1735,Mapping!B:H,5,0),"RBM to inform")</f>
        <v>NASHIK</v>
      </c>
      <c r="V1735" s="22" t="str">
        <f>IFERROR(VLOOKUP(C1735,Mapping!B:H,6,0),"RBM to inform")</f>
        <v>NAGPUR ABM</v>
      </c>
      <c r="W1735" s="22" t="str">
        <f>IFERROR(VLOOKUP(C1735,Mapping!B:H,7,0),"RBM to inform")</f>
        <v>MUMBAI SM</v>
      </c>
    </row>
    <row r="1736" spans="1:23">
      <c r="A1736" s="39" t="s">
        <v>6714</v>
      </c>
      <c r="B1736" s="41">
        <v>44709</v>
      </c>
      <c r="C1736" s="39" t="s">
        <v>3271</v>
      </c>
      <c r="D1736" s="39" t="s">
        <v>1415</v>
      </c>
      <c r="E1736" s="39" t="s">
        <v>4183</v>
      </c>
      <c r="F1736" s="39" t="s">
        <v>4184</v>
      </c>
      <c r="G1736" s="39" t="s">
        <v>3741</v>
      </c>
      <c r="H1736" s="39" t="s">
        <v>4185</v>
      </c>
      <c r="I1736" s="39" t="s">
        <v>3742</v>
      </c>
      <c r="J1736" s="42">
        <v>5</v>
      </c>
      <c r="K1736" s="43">
        <v>6525</v>
      </c>
      <c r="L1736" s="43">
        <v>7308</v>
      </c>
      <c r="M1736" s="43">
        <v>1305</v>
      </c>
      <c r="N1736" s="39" t="s">
        <v>3743</v>
      </c>
      <c r="O1736" s="39" t="s">
        <v>4253</v>
      </c>
      <c r="P1736" s="39" t="s">
        <v>3271</v>
      </c>
      <c r="Q1736" s="37">
        <v>5</v>
      </c>
      <c r="R1736" s="38" t="s">
        <v>1667</v>
      </c>
      <c r="S1736" s="36" t="s">
        <v>3744</v>
      </c>
      <c r="T1736" s="36" t="s">
        <v>4014</v>
      </c>
      <c r="U1736" s="22" t="str">
        <f>IFERROR(VLOOKUP(C1736,Mapping!B:H,5,0),"RBM to inform")</f>
        <v>NAGPUR</v>
      </c>
      <c r="V1736" s="22" t="str">
        <f>IFERROR(VLOOKUP(C1736,Mapping!B:H,6,0),"RBM to inform")</f>
        <v>NAGPUR ABM</v>
      </c>
      <c r="W1736" s="22" t="str">
        <f>IFERROR(VLOOKUP(C1736,Mapping!B:H,7,0),"RBM to inform")</f>
        <v>MUMBAI SM</v>
      </c>
    </row>
    <row r="1737" spans="1:23">
      <c r="A1737" s="39" t="s">
        <v>6714</v>
      </c>
      <c r="B1737" s="41">
        <v>44709</v>
      </c>
      <c r="C1737" s="39" t="s">
        <v>3271</v>
      </c>
      <c r="D1737" s="39" t="s">
        <v>1415</v>
      </c>
      <c r="E1737" s="39" t="s">
        <v>4188</v>
      </c>
      <c r="F1737" s="39" t="s">
        <v>4189</v>
      </c>
      <c r="G1737" s="39" t="s">
        <v>3741</v>
      </c>
      <c r="H1737" s="39" t="s">
        <v>4190</v>
      </c>
      <c r="I1737" s="39" t="s">
        <v>3742</v>
      </c>
      <c r="J1737" s="42">
        <v>5</v>
      </c>
      <c r="K1737" s="43">
        <v>6525</v>
      </c>
      <c r="L1737" s="43">
        <v>7308</v>
      </c>
      <c r="M1737" s="43">
        <v>1305</v>
      </c>
      <c r="N1737" s="39" t="s">
        <v>3743</v>
      </c>
      <c r="O1737" s="39" t="s">
        <v>4253</v>
      </c>
      <c r="P1737" s="39" t="s">
        <v>3271</v>
      </c>
      <c r="Q1737" s="37">
        <v>5</v>
      </c>
      <c r="R1737" s="38" t="s">
        <v>1667</v>
      </c>
      <c r="S1737" s="36" t="s">
        <v>3744</v>
      </c>
      <c r="T1737" s="36" t="s">
        <v>4014</v>
      </c>
      <c r="U1737" s="22" t="str">
        <f>IFERROR(VLOOKUP(C1737,Mapping!B:H,5,0),"RBM to inform")</f>
        <v>NAGPUR</v>
      </c>
      <c r="V1737" s="22" t="str">
        <f>IFERROR(VLOOKUP(C1737,Mapping!B:H,6,0),"RBM to inform")</f>
        <v>NAGPUR ABM</v>
      </c>
      <c r="W1737" s="22" t="str">
        <f>IFERROR(VLOOKUP(C1737,Mapping!B:H,7,0),"RBM to inform")</f>
        <v>MUMBAI SM</v>
      </c>
    </row>
    <row r="1738" spans="1:23">
      <c r="A1738" s="39" t="s">
        <v>6714</v>
      </c>
      <c r="B1738" s="41">
        <v>44709</v>
      </c>
      <c r="C1738" s="39" t="s">
        <v>3271</v>
      </c>
      <c r="D1738" s="39" t="s">
        <v>1415</v>
      </c>
      <c r="E1738" s="39" t="s">
        <v>4197</v>
      </c>
      <c r="F1738" s="39" t="s">
        <v>4198</v>
      </c>
      <c r="G1738" s="39" t="s">
        <v>3741</v>
      </c>
      <c r="H1738" s="39" t="s">
        <v>4199</v>
      </c>
      <c r="I1738" s="39" t="s">
        <v>3742</v>
      </c>
      <c r="J1738" s="42">
        <v>10</v>
      </c>
      <c r="K1738" s="43">
        <v>6525</v>
      </c>
      <c r="L1738" s="43">
        <v>7308</v>
      </c>
      <c r="M1738" s="43">
        <v>652.5</v>
      </c>
      <c r="N1738" s="39" t="s">
        <v>3743</v>
      </c>
      <c r="O1738" s="39" t="s">
        <v>4253</v>
      </c>
      <c r="P1738" s="39" t="s">
        <v>3271</v>
      </c>
      <c r="Q1738" s="37">
        <v>10</v>
      </c>
      <c r="R1738" s="38" t="s">
        <v>1667</v>
      </c>
      <c r="S1738" s="36" t="s">
        <v>3744</v>
      </c>
      <c r="T1738" s="36" t="s">
        <v>4014</v>
      </c>
      <c r="U1738" s="22" t="str">
        <f>IFERROR(VLOOKUP(C1738,Mapping!B:H,5,0),"RBM to inform")</f>
        <v>NAGPUR</v>
      </c>
      <c r="V1738" s="22" t="str">
        <f>IFERROR(VLOOKUP(C1738,Mapping!B:H,6,0),"RBM to inform")</f>
        <v>NAGPUR ABM</v>
      </c>
      <c r="W1738" s="22" t="str">
        <f>IFERROR(VLOOKUP(C1738,Mapping!B:H,7,0),"RBM to inform")</f>
        <v>MUMBAI SM</v>
      </c>
    </row>
    <row r="1739" spans="1:23">
      <c r="A1739" s="39" t="s">
        <v>6715</v>
      </c>
      <c r="B1739" s="41">
        <v>44709</v>
      </c>
      <c r="C1739" s="39" t="s">
        <v>2225</v>
      </c>
      <c r="D1739" s="39" t="s">
        <v>316</v>
      </c>
      <c r="E1739" s="39" t="s">
        <v>4188</v>
      </c>
      <c r="F1739" s="39" t="s">
        <v>4189</v>
      </c>
      <c r="G1739" s="39" t="s">
        <v>3741</v>
      </c>
      <c r="H1739" s="39" t="s">
        <v>4190</v>
      </c>
      <c r="I1739" s="39" t="s">
        <v>3742</v>
      </c>
      <c r="J1739" s="42">
        <v>12</v>
      </c>
      <c r="K1739" s="43">
        <v>15660</v>
      </c>
      <c r="L1739" s="43">
        <v>17539.2</v>
      </c>
      <c r="M1739" s="43">
        <v>1305</v>
      </c>
      <c r="N1739" s="39" t="s">
        <v>3743</v>
      </c>
      <c r="O1739" s="39" t="s">
        <v>4253</v>
      </c>
      <c r="P1739" s="39" t="s">
        <v>2225</v>
      </c>
      <c r="Q1739" s="37">
        <v>12</v>
      </c>
      <c r="R1739" s="38" t="s">
        <v>1667</v>
      </c>
      <c r="S1739" s="36" t="s">
        <v>3744</v>
      </c>
      <c r="T1739" s="36" t="s">
        <v>4014</v>
      </c>
      <c r="U1739" s="22" t="str">
        <f>IFERROR(VLOOKUP(C1739,Mapping!B:H,5,0),"RBM to inform")</f>
        <v>NAGPUR</v>
      </c>
      <c r="V1739" s="22" t="str">
        <f>IFERROR(VLOOKUP(C1739,Mapping!B:H,6,0),"RBM to inform")</f>
        <v>NAGPUR ABM</v>
      </c>
      <c r="W1739" s="22" t="str">
        <f>IFERROR(VLOOKUP(C1739,Mapping!B:H,7,0),"RBM to inform")</f>
        <v>MUMBAI SM</v>
      </c>
    </row>
    <row r="1740" spans="1:23">
      <c r="A1740" s="39" t="s">
        <v>6715</v>
      </c>
      <c r="B1740" s="41">
        <v>44709</v>
      </c>
      <c r="C1740" s="39" t="s">
        <v>2225</v>
      </c>
      <c r="D1740" s="39" t="s">
        <v>316</v>
      </c>
      <c r="E1740" s="39" t="s">
        <v>4197</v>
      </c>
      <c r="F1740" s="39" t="s">
        <v>4198</v>
      </c>
      <c r="G1740" s="39" t="s">
        <v>3741</v>
      </c>
      <c r="H1740" s="39" t="s">
        <v>4199</v>
      </c>
      <c r="I1740" s="39" t="s">
        <v>3742</v>
      </c>
      <c r="J1740" s="42">
        <v>6</v>
      </c>
      <c r="K1740" s="43">
        <v>3915</v>
      </c>
      <c r="L1740" s="43">
        <v>4384.8</v>
      </c>
      <c r="M1740" s="43">
        <v>652.5</v>
      </c>
      <c r="N1740" s="39" t="s">
        <v>3743</v>
      </c>
      <c r="O1740" s="39" t="s">
        <v>4253</v>
      </c>
      <c r="P1740" s="39" t="s">
        <v>2225</v>
      </c>
      <c r="Q1740" s="37">
        <v>6</v>
      </c>
      <c r="R1740" s="38" t="s">
        <v>1667</v>
      </c>
      <c r="S1740" s="36" t="s">
        <v>3744</v>
      </c>
      <c r="T1740" s="36" t="s">
        <v>4014</v>
      </c>
      <c r="U1740" s="22" t="str">
        <f>IFERROR(VLOOKUP(C1740,Mapping!B:H,5,0),"RBM to inform")</f>
        <v>NAGPUR</v>
      </c>
      <c r="V1740" s="22" t="str">
        <f>IFERROR(VLOOKUP(C1740,Mapping!B:H,6,0),"RBM to inform")</f>
        <v>NAGPUR ABM</v>
      </c>
      <c r="W1740" s="22" t="str">
        <f>IFERROR(VLOOKUP(C1740,Mapping!B:H,7,0),"RBM to inform")</f>
        <v>MUMBAI SM</v>
      </c>
    </row>
    <row r="1741" spans="1:23">
      <c r="A1741" s="39" t="s">
        <v>6817</v>
      </c>
      <c r="B1741" s="41">
        <v>44709</v>
      </c>
      <c r="C1741" s="39" t="s">
        <v>6818</v>
      </c>
      <c r="D1741" s="39" t="s">
        <v>6819</v>
      </c>
      <c r="E1741" s="39" t="s">
        <v>4197</v>
      </c>
      <c r="F1741" s="39" t="s">
        <v>4198</v>
      </c>
      <c r="G1741" s="39" t="s">
        <v>3741</v>
      </c>
      <c r="H1741" s="39" t="s">
        <v>4199</v>
      </c>
      <c r="I1741" s="39" t="s">
        <v>3742</v>
      </c>
      <c r="J1741" s="42">
        <v>10</v>
      </c>
      <c r="K1741" s="43">
        <v>6525.02</v>
      </c>
      <c r="L1741" s="43">
        <v>6525.02</v>
      </c>
      <c r="M1741" s="43">
        <v>652.5</v>
      </c>
      <c r="N1741" s="39" t="s">
        <v>3743</v>
      </c>
      <c r="O1741" s="39" t="s">
        <v>4253</v>
      </c>
      <c r="P1741" s="39" t="s">
        <v>6818</v>
      </c>
      <c r="Q1741" s="37">
        <v>10</v>
      </c>
      <c r="R1741" s="38" t="s">
        <v>1667</v>
      </c>
      <c r="S1741" s="36" t="s">
        <v>3744</v>
      </c>
      <c r="T1741" s="36" t="s">
        <v>4014</v>
      </c>
      <c r="U1741" s="22" t="str">
        <f>IFERROR(VLOOKUP(C1741,Mapping!B:H,5,0),"RBM to inform")</f>
        <v>NASHIK</v>
      </c>
      <c r="V1741" s="22" t="str">
        <f>IFERROR(VLOOKUP(C1741,Mapping!B:H,6,0),"RBM to inform")</f>
        <v>NAGPUR ABM</v>
      </c>
      <c r="W1741" s="22" t="str">
        <f>IFERROR(VLOOKUP(C1741,Mapping!B:H,7,0),"RBM to inform")</f>
        <v>MUMBAI SM</v>
      </c>
    </row>
    <row r="1742" spans="1:23">
      <c r="A1742" s="39" t="s">
        <v>6817</v>
      </c>
      <c r="B1742" s="41">
        <v>44709</v>
      </c>
      <c r="C1742" s="39" t="s">
        <v>6818</v>
      </c>
      <c r="D1742" s="39" t="s">
        <v>6819</v>
      </c>
      <c r="E1742" s="39" t="s">
        <v>4188</v>
      </c>
      <c r="F1742" s="39" t="s">
        <v>4189</v>
      </c>
      <c r="G1742" s="39" t="s">
        <v>3741</v>
      </c>
      <c r="H1742" s="39" t="s">
        <v>4190</v>
      </c>
      <c r="I1742" s="39" t="s">
        <v>3742</v>
      </c>
      <c r="J1742" s="42">
        <v>10</v>
      </c>
      <c r="K1742" s="43">
        <v>13050.04</v>
      </c>
      <c r="L1742" s="43">
        <v>13050.04</v>
      </c>
      <c r="M1742" s="43">
        <v>1305</v>
      </c>
      <c r="N1742" s="39" t="s">
        <v>3743</v>
      </c>
      <c r="O1742" s="39" t="s">
        <v>4253</v>
      </c>
      <c r="P1742" s="39" t="s">
        <v>6818</v>
      </c>
      <c r="Q1742" s="37">
        <v>10</v>
      </c>
      <c r="R1742" s="38" t="s">
        <v>1667</v>
      </c>
      <c r="S1742" s="36" t="s">
        <v>3744</v>
      </c>
      <c r="T1742" s="36" t="s">
        <v>4014</v>
      </c>
      <c r="U1742" s="22" t="str">
        <f>IFERROR(VLOOKUP(C1742,Mapping!B:H,5,0),"RBM to inform")</f>
        <v>NASHIK</v>
      </c>
      <c r="V1742" s="22" t="str">
        <f>IFERROR(VLOOKUP(C1742,Mapping!B:H,6,0),"RBM to inform")</f>
        <v>NAGPUR ABM</v>
      </c>
      <c r="W1742" s="22" t="str">
        <f>IFERROR(VLOOKUP(C1742,Mapping!B:H,7,0),"RBM to inform")</f>
        <v>MUMBAI SM</v>
      </c>
    </row>
    <row r="1743" spans="1:23">
      <c r="A1743" s="39" t="s">
        <v>6820</v>
      </c>
      <c r="B1743" s="41">
        <v>44709</v>
      </c>
      <c r="C1743" s="39" t="s">
        <v>2255</v>
      </c>
      <c r="D1743" s="39" t="s">
        <v>1601</v>
      </c>
      <c r="E1743" s="39" t="s">
        <v>4197</v>
      </c>
      <c r="F1743" s="39" t="s">
        <v>4198</v>
      </c>
      <c r="G1743" s="39" t="s">
        <v>3741</v>
      </c>
      <c r="H1743" s="39" t="s">
        <v>4199</v>
      </c>
      <c r="I1743" s="39" t="s">
        <v>3742</v>
      </c>
      <c r="J1743" s="42">
        <v>18</v>
      </c>
      <c r="K1743" s="43">
        <v>11744.86</v>
      </c>
      <c r="L1743" s="43">
        <v>13154.26</v>
      </c>
      <c r="M1743" s="43">
        <v>652.5</v>
      </c>
      <c r="N1743" s="39" t="s">
        <v>3743</v>
      </c>
      <c r="O1743" s="39" t="s">
        <v>4253</v>
      </c>
      <c r="P1743" s="39" t="s">
        <v>2255</v>
      </c>
      <c r="Q1743" s="37">
        <v>18</v>
      </c>
      <c r="R1743" s="38" t="s">
        <v>1667</v>
      </c>
      <c r="S1743" s="36" t="s">
        <v>3744</v>
      </c>
      <c r="T1743" s="36" t="s">
        <v>4014</v>
      </c>
      <c r="U1743" s="22" t="str">
        <f>IFERROR(VLOOKUP(C1743,Mapping!B:H,5,0),"RBM to inform")</f>
        <v>PUNE</v>
      </c>
      <c r="V1743" s="22" t="str">
        <f>IFERROR(VLOOKUP(C1743,Mapping!B:H,6,0),"RBM to inform")</f>
        <v>PUNE ABM</v>
      </c>
      <c r="W1743" s="22" t="str">
        <f>IFERROR(VLOOKUP(C1743,Mapping!B:H,7,0),"RBM to inform")</f>
        <v>MUMBAI SM</v>
      </c>
    </row>
    <row r="1744" spans="1:23">
      <c r="A1744" s="39" t="s">
        <v>6820</v>
      </c>
      <c r="B1744" s="41">
        <v>44709</v>
      </c>
      <c r="C1744" s="39" t="s">
        <v>2255</v>
      </c>
      <c r="D1744" s="39" t="s">
        <v>1601</v>
      </c>
      <c r="E1744" s="39" t="s">
        <v>4188</v>
      </c>
      <c r="F1744" s="39" t="s">
        <v>4189</v>
      </c>
      <c r="G1744" s="39" t="s">
        <v>3741</v>
      </c>
      <c r="H1744" s="39" t="s">
        <v>4190</v>
      </c>
      <c r="I1744" s="39" t="s">
        <v>3742</v>
      </c>
      <c r="J1744" s="42">
        <v>6</v>
      </c>
      <c r="K1744" s="43">
        <v>7829.91</v>
      </c>
      <c r="L1744" s="43">
        <v>8769.51</v>
      </c>
      <c r="M1744" s="43">
        <v>1305</v>
      </c>
      <c r="N1744" s="39" t="s">
        <v>3743</v>
      </c>
      <c r="O1744" s="39" t="s">
        <v>4253</v>
      </c>
      <c r="P1744" s="39" t="s">
        <v>2255</v>
      </c>
      <c r="Q1744" s="37">
        <v>6</v>
      </c>
      <c r="R1744" s="38" t="s">
        <v>1667</v>
      </c>
      <c r="S1744" s="36" t="s">
        <v>3744</v>
      </c>
      <c r="T1744" s="36" t="s">
        <v>4014</v>
      </c>
      <c r="U1744" s="22" t="str">
        <f>IFERROR(VLOOKUP(C1744,Mapping!B:H,5,0),"RBM to inform")</f>
        <v>PUNE</v>
      </c>
      <c r="V1744" s="22" t="str">
        <f>IFERROR(VLOOKUP(C1744,Mapping!B:H,6,0),"RBM to inform")</f>
        <v>PUNE ABM</v>
      </c>
      <c r="W1744" s="22" t="str">
        <f>IFERROR(VLOOKUP(C1744,Mapping!B:H,7,0),"RBM to inform")</f>
        <v>MUMBAI SM</v>
      </c>
    </row>
    <row r="1745" spans="1:23">
      <c r="A1745" s="39" t="s">
        <v>6821</v>
      </c>
      <c r="B1745" s="41">
        <v>44709</v>
      </c>
      <c r="C1745" s="39" t="s">
        <v>3271</v>
      </c>
      <c r="D1745" s="39" t="s">
        <v>1415</v>
      </c>
      <c r="E1745" s="39" t="s">
        <v>4183</v>
      </c>
      <c r="F1745" s="39" t="s">
        <v>4184</v>
      </c>
      <c r="G1745" s="39" t="s">
        <v>3741</v>
      </c>
      <c r="H1745" s="39" t="s">
        <v>4185</v>
      </c>
      <c r="I1745" s="39" t="s">
        <v>3742</v>
      </c>
      <c r="J1745" s="42">
        <v>5</v>
      </c>
      <c r="K1745" s="43">
        <v>6525</v>
      </c>
      <c r="L1745" s="43">
        <v>7308</v>
      </c>
      <c r="M1745" s="43">
        <v>1305</v>
      </c>
      <c r="N1745" s="39" t="s">
        <v>3743</v>
      </c>
      <c r="O1745" s="39" t="s">
        <v>4253</v>
      </c>
      <c r="P1745" s="39" t="s">
        <v>3271</v>
      </c>
      <c r="Q1745" s="37">
        <v>5</v>
      </c>
      <c r="R1745" s="38" t="s">
        <v>1667</v>
      </c>
      <c r="S1745" s="36" t="s">
        <v>3744</v>
      </c>
      <c r="T1745" s="36" t="s">
        <v>4014</v>
      </c>
      <c r="U1745" s="22" t="str">
        <f>IFERROR(VLOOKUP(C1745,Mapping!B:H,5,0),"RBM to inform")</f>
        <v>NAGPUR</v>
      </c>
      <c r="V1745" s="22" t="str">
        <f>IFERROR(VLOOKUP(C1745,Mapping!B:H,6,0),"RBM to inform")</f>
        <v>NAGPUR ABM</v>
      </c>
      <c r="W1745" s="22" t="str">
        <f>IFERROR(VLOOKUP(C1745,Mapping!B:H,7,0),"RBM to inform")</f>
        <v>MUMBAI SM</v>
      </c>
    </row>
    <row r="1746" spans="1:23">
      <c r="A1746" s="39" t="s">
        <v>6821</v>
      </c>
      <c r="B1746" s="41">
        <v>44709</v>
      </c>
      <c r="C1746" s="39" t="s">
        <v>3271</v>
      </c>
      <c r="D1746" s="39" t="s">
        <v>1415</v>
      </c>
      <c r="E1746" s="39" t="s">
        <v>4188</v>
      </c>
      <c r="F1746" s="39" t="s">
        <v>4189</v>
      </c>
      <c r="G1746" s="39" t="s">
        <v>3741</v>
      </c>
      <c r="H1746" s="39" t="s">
        <v>4190</v>
      </c>
      <c r="I1746" s="39" t="s">
        <v>3742</v>
      </c>
      <c r="J1746" s="42">
        <v>5</v>
      </c>
      <c r="K1746" s="43">
        <v>6525</v>
      </c>
      <c r="L1746" s="43">
        <v>7308</v>
      </c>
      <c r="M1746" s="43">
        <v>1305</v>
      </c>
      <c r="N1746" s="39" t="s">
        <v>3743</v>
      </c>
      <c r="O1746" s="39" t="s">
        <v>4253</v>
      </c>
      <c r="P1746" s="39" t="s">
        <v>3271</v>
      </c>
      <c r="Q1746" s="37">
        <v>5</v>
      </c>
      <c r="R1746" s="38" t="s">
        <v>1667</v>
      </c>
      <c r="S1746" s="36" t="s">
        <v>3744</v>
      </c>
      <c r="T1746" s="36" t="s">
        <v>4014</v>
      </c>
      <c r="U1746" s="22" t="str">
        <f>IFERROR(VLOOKUP(C1746,Mapping!B:H,5,0),"RBM to inform")</f>
        <v>NAGPUR</v>
      </c>
      <c r="V1746" s="22" t="str">
        <f>IFERROR(VLOOKUP(C1746,Mapping!B:H,6,0),"RBM to inform")</f>
        <v>NAGPUR ABM</v>
      </c>
      <c r="W1746" s="22" t="str">
        <f>IFERROR(VLOOKUP(C1746,Mapping!B:H,7,0),"RBM to inform")</f>
        <v>MUMBAI SM</v>
      </c>
    </row>
    <row r="1747" spans="1:23">
      <c r="A1747" s="39" t="s">
        <v>6822</v>
      </c>
      <c r="B1747" s="41">
        <v>44709</v>
      </c>
      <c r="C1747" s="39" t="s">
        <v>2224</v>
      </c>
      <c r="D1747" s="39" t="s">
        <v>219</v>
      </c>
      <c r="E1747" s="39" t="s">
        <v>4188</v>
      </c>
      <c r="F1747" s="39" t="s">
        <v>4189</v>
      </c>
      <c r="G1747" s="39" t="s">
        <v>3741</v>
      </c>
      <c r="H1747" s="39" t="s">
        <v>4190</v>
      </c>
      <c r="I1747" s="39" t="s">
        <v>3742</v>
      </c>
      <c r="J1747" s="42">
        <v>25</v>
      </c>
      <c r="K1747" s="43">
        <v>32625</v>
      </c>
      <c r="L1747" s="43">
        <v>36540</v>
      </c>
      <c r="M1747" s="43">
        <v>1305</v>
      </c>
      <c r="N1747" s="39" t="s">
        <v>3743</v>
      </c>
      <c r="O1747" s="39" t="s">
        <v>4253</v>
      </c>
      <c r="P1747" s="39" t="s">
        <v>2224</v>
      </c>
      <c r="Q1747" s="37">
        <v>25</v>
      </c>
      <c r="R1747" s="38" t="s">
        <v>1667</v>
      </c>
      <c r="S1747" s="36" t="s">
        <v>3744</v>
      </c>
      <c r="T1747" s="36" t="s">
        <v>4014</v>
      </c>
      <c r="U1747" s="22" t="str">
        <f>IFERROR(VLOOKUP(C1747,Mapping!B:H,5,0),"RBM to inform")</f>
        <v>PUNE</v>
      </c>
      <c r="V1747" s="22" t="str">
        <f>IFERROR(VLOOKUP(C1747,Mapping!B:H,6,0),"RBM to inform")</f>
        <v>PUNE ABM</v>
      </c>
      <c r="W1747" s="22" t="str">
        <f>IFERROR(VLOOKUP(C1747,Mapping!B:H,7,0),"RBM to inform")</f>
        <v>MUMBAI SM</v>
      </c>
    </row>
    <row r="1748" spans="1:23">
      <c r="A1748" s="39" t="s">
        <v>6823</v>
      </c>
      <c r="B1748" s="41">
        <v>44709</v>
      </c>
      <c r="C1748" s="39" t="s">
        <v>2238</v>
      </c>
      <c r="D1748" s="39" t="s">
        <v>139</v>
      </c>
      <c r="E1748" s="39" t="s">
        <v>4135</v>
      </c>
      <c r="F1748" s="39" t="s">
        <v>4136</v>
      </c>
      <c r="G1748" s="39" t="s">
        <v>3741</v>
      </c>
      <c r="H1748" s="39" t="s">
        <v>4193</v>
      </c>
      <c r="I1748" s="39" t="s">
        <v>3742</v>
      </c>
      <c r="J1748" s="42">
        <v>10</v>
      </c>
      <c r="K1748" s="43">
        <v>3266.12</v>
      </c>
      <c r="L1748" s="43">
        <v>3658</v>
      </c>
      <c r="M1748" s="43">
        <v>326.57</v>
      </c>
      <c r="N1748" s="39" t="s">
        <v>3743</v>
      </c>
      <c r="O1748" s="39" t="s">
        <v>4253</v>
      </c>
      <c r="P1748" s="39" t="s">
        <v>2238</v>
      </c>
      <c r="Q1748" s="37">
        <v>10</v>
      </c>
      <c r="R1748" s="38" t="s">
        <v>1667</v>
      </c>
      <c r="S1748" s="36" t="s">
        <v>3744</v>
      </c>
      <c r="T1748" s="36" t="s">
        <v>4014</v>
      </c>
      <c r="U1748" s="22" t="str">
        <f>IFERROR(VLOOKUP(C1748,Mapping!B:H,5,0),"RBM to inform")</f>
        <v>NASHIK</v>
      </c>
      <c r="V1748" s="22" t="str">
        <f>IFERROR(VLOOKUP(C1748,Mapping!B:H,6,0),"RBM to inform")</f>
        <v>NAGPUR ABM</v>
      </c>
      <c r="W1748" s="22" t="str">
        <f>IFERROR(VLOOKUP(C1748,Mapping!B:H,7,0),"RBM to inform")</f>
        <v>MUMBAI SM</v>
      </c>
    </row>
    <row r="1749" spans="1:23">
      <c r="A1749" s="39" t="s">
        <v>6914</v>
      </c>
      <c r="B1749" s="41">
        <v>44711</v>
      </c>
      <c r="C1749" s="39" t="s">
        <v>2219</v>
      </c>
      <c r="D1749" s="39" t="s">
        <v>2220</v>
      </c>
      <c r="E1749" s="39" t="s">
        <v>4197</v>
      </c>
      <c r="F1749" s="39" t="s">
        <v>4198</v>
      </c>
      <c r="G1749" s="39" t="s">
        <v>3741</v>
      </c>
      <c r="H1749" s="39" t="s">
        <v>4199</v>
      </c>
      <c r="I1749" s="39" t="s">
        <v>3742</v>
      </c>
      <c r="J1749" s="42">
        <v>150</v>
      </c>
      <c r="K1749" s="43">
        <v>97875</v>
      </c>
      <c r="L1749" s="43">
        <v>109620</v>
      </c>
      <c r="M1749" s="43">
        <v>652.5</v>
      </c>
      <c r="N1749" s="39" t="s">
        <v>3743</v>
      </c>
      <c r="O1749" s="39" t="s">
        <v>4253</v>
      </c>
      <c r="P1749" s="39" t="s">
        <v>2219</v>
      </c>
      <c r="Q1749" s="37">
        <v>150</v>
      </c>
      <c r="R1749" s="38" t="s">
        <v>1667</v>
      </c>
      <c r="S1749" s="36" t="s">
        <v>3744</v>
      </c>
      <c r="T1749" s="36" t="s">
        <v>4014</v>
      </c>
      <c r="U1749" s="22" t="str">
        <f>IFERROR(VLOOKUP(C1749,Mapping!B:H,5,0),"RBM to inform")</f>
        <v>PUNE</v>
      </c>
      <c r="V1749" s="22" t="str">
        <f>IFERROR(VLOOKUP(C1749,Mapping!B:H,6,0),"RBM to inform")</f>
        <v>PUNE ABM</v>
      </c>
      <c r="W1749" s="22" t="str">
        <f>IFERROR(VLOOKUP(C1749,Mapping!B:H,7,0),"RBM to inform")</f>
        <v>MUMBAI SM</v>
      </c>
    </row>
    <row r="1750" spans="1:23">
      <c r="A1750" s="39" t="s">
        <v>6914</v>
      </c>
      <c r="B1750" s="41">
        <v>44711</v>
      </c>
      <c r="C1750" s="39" t="s">
        <v>2219</v>
      </c>
      <c r="D1750" s="39" t="s">
        <v>2220</v>
      </c>
      <c r="E1750" s="39" t="s">
        <v>4183</v>
      </c>
      <c r="F1750" s="39" t="s">
        <v>4184</v>
      </c>
      <c r="G1750" s="39" t="s">
        <v>3741</v>
      </c>
      <c r="H1750" s="39" t="s">
        <v>4185</v>
      </c>
      <c r="I1750" s="39" t="s">
        <v>3742</v>
      </c>
      <c r="J1750" s="42">
        <v>25</v>
      </c>
      <c r="K1750" s="43">
        <v>32625</v>
      </c>
      <c r="L1750" s="43">
        <v>36540</v>
      </c>
      <c r="M1750" s="43">
        <v>1305</v>
      </c>
      <c r="N1750" s="39" t="s">
        <v>3743</v>
      </c>
      <c r="O1750" s="39" t="s">
        <v>4253</v>
      </c>
      <c r="P1750" s="39" t="s">
        <v>2219</v>
      </c>
      <c r="Q1750" s="37">
        <v>25</v>
      </c>
      <c r="R1750" s="38" t="s">
        <v>1667</v>
      </c>
      <c r="S1750" s="36" t="s">
        <v>3744</v>
      </c>
      <c r="T1750" s="36" t="s">
        <v>4014</v>
      </c>
      <c r="U1750" s="22" t="str">
        <f>IFERROR(VLOOKUP(C1750,Mapping!B:H,5,0),"RBM to inform")</f>
        <v>PUNE</v>
      </c>
      <c r="V1750" s="22" t="str">
        <f>IFERROR(VLOOKUP(C1750,Mapping!B:H,6,0),"RBM to inform")</f>
        <v>PUNE ABM</v>
      </c>
      <c r="W1750" s="22" t="str">
        <f>IFERROR(VLOOKUP(C1750,Mapping!B:H,7,0),"RBM to inform")</f>
        <v>MUMBAI SM</v>
      </c>
    </row>
    <row r="1751" spans="1:23">
      <c r="A1751" s="39" t="s">
        <v>6914</v>
      </c>
      <c r="B1751" s="41">
        <v>44711</v>
      </c>
      <c r="C1751" s="39" t="s">
        <v>2219</v>
      </c>
      <c r="D1751" s="39" t="s">
        <v>2220</v>
      </c>
      <c r="E1751" s="39" t="s">
        <v>4188</v>
      </c>
      <c r="F1751" s="39" t="s">
        <v>4189</v>
      </c>
      <c r="G1751" s="39" t="s">
        <v>3741</v>
      </c>
      <c r="H1751" s="39" t="s">
        <v>4190</v>
      </c>
      <c r="I1751" s="39" t="s">
        <v>3742</v>
      </c>
      <c r="J1751" s="42">
        <v>40</v>
      </c>
      <c r="K1751" s="43">
        <v>52200</v>
      </c>
      <c r="L1751" s="43">
        <v>58464</v>
      </c>
      <c r="M1751" s="43">
        <v>1305</v>
      </c>
      <c r="N1751" s="39" t="s">
        <v>3743</v>
      </c>
      <c r="O1751" s="39" t="s">
        <v>4253</v>
      </c>
      <c r="P1751" s="39" t="s">
        <v>2219</v>
      </c>
      <c r="Q1751" s="37">
        <v>40</v>
      </c>
      <c r="R1751" s="38" t="s">
        <v>1667</v>
      </c>
      <c r="S1751" s="36" t="s">
        <v>3744</v>
      </c>
      <c r="T1751" s="36" t="s">
        <v>4014</v>
      </c>
      <c r="U1751" s="22" t="str">
        <f>IFERROR(VLOOKUP(C1751,Mapping!B:H,5,0),"RBM to inform")</f>
        <v>PUNE</v>
      </c>
      <c r="V1751" s="22" t="str">
        <f>IFERROR(VLOOKUP(C1751,Mapping!B:H,6,0),"RBM to inform")</f>
        <v>PUNE ABM</v>
      </c>
      <c r="W1751" s="22" t="str">
        <f>IFERROR(VLOOKUP(C1751,Mapping!B:H,7,0),"RBM to inform")</f>
        <v>MUMBAI SM</v>
      </c>
    </row>
    <row r="1752" spans="1:23">
      <c r="A1752" s="39" t="s">
        <v>6915</v>
      </c>
      <c r="B1752" s="41">
        <v>44711</v>
      </c>
      <c r="C1752" s="39" t="s">
        <v>2253</v>
      </c>
      <c r="D1752" s="39" t="s">
        <v>1485</v>
      </c>
      <c r="E1752" s="39" t="s">
        <v>4183</v>
      </c>
      <c r="F1752" s="39" t="s">
        <v>4184</v>
      </c>
      <c r="G1752" s="39" t="s">
        <v>3741</v>
      </c>
      <c r="H1752" s="39" t="s">
        <v>4185</v>
      </c>
      <c r="I1752" s="39" t="s">
        <v>3742</v>
      </c>
      <c r="J1752" s="42">
        <v>10</v>
      </c>
      <c r="K1752" s="43">
        <v>13049.85</v>
      </c>
      <c r="L1752" s="43">
        <v>14615.85</v>
      </c>
      <c r="M1752" s="43">
        <v>1305</v>
      </c>
      <c r="N1752" s="39" t="s">
        <v>3743</v>
      </c>
      <c r="O1752" s="39" t="s">
        <v>4253</v>
      </c>
      <c r="P1752" s="39" t="s">
        <v>2253</v>
      </c>
      <c r="Q1752" s="37">
        <v>10</v>
      </c>
      <c r="R1752" s="38" t="s">
        <v>1667</v>
      </c>
      <c r="S1752" s="36" t="s">
        <v>3744</v>
      </c>
      <c r="T1752" s="36" t="s">
        <v>4014</v>
      </c>
      <c r="U1752" s="22" t="str">
        <f>IFERROR(VLOOKUP(C1752,Mapping!B:H,5,0),"RBM to inform")</f>
        <v>PUNE</v>
      </c>
      <c r="V1752" s="22" t="str">
        <f>IFERROR(VLOOKUP(C1752,Mapping!B:H,6,0),"RBM to inform")</f>
        <v>PUNE ABM</v>
      </c>
      <c r="W1752" s="22" t="str">
        <f>IFERROR(VLOOKUP(C1752,Mapping!B:H,7,0),"RBM to inform")</f>
        <v>MUMBAI SM</v>
      </c>
    </row>
    <row r="1753" spans="1:23">
      <c r="A1753" s="39" t="s">
        <v>6915</v>
      </c>
      <c r="B1753" s="41">
        <v>44711</v>
      </c>
      <c r="C1753" s="39" t="s">
        <v>2253</v>
      </c>
      <c r="D1753" s="39" t="s">
        <v>1485</v>
      </c>
      <c r="E1753" s="39" t="s">
        <v>4188</v>
      </c>
      <c r="F1753" s="39" t="s">
        <v>4189</v>
      </c>
      <c r="G1753" s="39" t="s">
        <v>3741</v>
      </c>
      <c r="H1753" s="39" t="s">
        <v>4190</v>
      </c>
      <c r="I1753" s="39" t="s">
        <v>3742</v>
      </c>
      <c r="J1753" s="42">
        <v>15</v>
      </c>
      <c r="K1753" s="43">
        <v>19574.78</v>
      </c>
      <c r="L1753" s="43">
        <v>21923.78</v>
      </c>
      <c r="M1753" s="43">
        <v>1305</v>
      </c>
      <c r="N1753" s="39" t="s">
        <v>3743</v>
      </c>
      <c r="O1753" s="39" t="s">
        <v>4253</v>
      </c>
      <c r="P1753" s="39" t="s">
        <v>2253</v>
      </c>
      <c r="Q1753" s="37">
        <v>15</v>
      </c>
      <c r="R1753" s="38" t="s">
        <v>1667</v>
      </c>
      <c r="S1753" s="36" t="s">
        <v>3744</v>
      </c>
      <c r="T1753" s="36" t="s">
        <v>4014</v>
      </c>
      <c r="U1753" s="22" t="str">
        <f>IFERROR(VLOOKUP(C1753,Mapping!B:H,5,0),"RBM to inform")</f>
        <v>PUNE</v>
      </c>
      <c r="V1753" s="22" t="str">
        <f>IFERROR(VLOOKUP(C1753,Mapping!B:H,6,0),"RBM to inform")</f>
        <v>PUNE ABM</v>
      </c>
      <c r="W1753" s="22" t="str">
        <f>IFERROR(VLOOKUP(C1753,Mapping!B:H,7,0),"RBM to inform")</f>
        <v>MUMBAI SM</v>
      </c>
    </row>
    <row r="1754" spans="1:23">
      <c r="A1754" s="39" t="s">
        <v>6981</v>
      </c>
      <c r="B1754" s="41">
        <v>44712</v>
      </c>
      <c r="C1754" s="39" t="s">
        <v>2233</v>
      </c>
      <c r="D1754" s="39" t="s">
        <v>2234</v>
      </c>
      <c r="E1754" s="39" t="s">
        <v>4135</v>
      </c>
      <c r="F1754" s="39" t="s">
        <v>4136</v>
      </c>
      <c r="G1754" s="39" t="s">
        <v>3741</v>
      </c>
      <c r="H1754" s="39" t="s">
        <v>4193</v>
      </c>
      <c r="I1754" s="39" t="s">
        <v>3742</v>
      </c>
      <c r="J1754" s="42">
        <v>10</v>
      </c>
      <c r="K1754" s="43">
        <v>3265.78</v>
      </c>
      <c r="L1754" s="43">
        <v>3657.66</v>
      </c>
      <c r="M1754" s="43">
        <v>326.57</v>
      </c>
      <c r="N1754" s="39" t="s">
        <v>3743</v>
      </c>
      <c r="O1754" s="39" t="s">
        <v>4253</v>
      </c>
      <c r="P1754" s="39" t="s">
        <v>2233</v>
      </c>
      <c r="Q1754" s="37">
        <v>10</v>
      </c>
      <c r="R1754" s="38" t="s">
        <v>1667</v>
      </c>
      <c r="S1754" s="36" t="s">
        <v>3744</v>
      </c>
      <c r="T1754" s="36" t="s">
        <v>4014</v>
      </c>
      <c r="U1754" s="22" t="str">
        <f>IFERROR(VLOOKUP(C1754,Mapping!B:H,5,0),"RBM to inform")</f>
        <v>PUNE</v>
      </c>
      <c r="V1754" s="22" t="str">
        <f>IFERROR(VLOOKUP(C1754,Mapping!B:H,6,0),"RBM to inform")</f>
        <v>PUNE ABM</v>
      </c>
      <c r="W1754" s="22" t="str">
        <f>IFERROR(VLOOKUP(C1754,Mapping!B:H,7,0),"RBM to inform")</f>
        <v>MUMBAI SM</v>
      </c>
    </row>
    <row r="1755" spans="1:23">
      <c r="A1755" s="39" t="s">
        <v>6981</v>
      </c>
      <c r="B1755" s="41">
        <v>44712</v>
      </c>
      <c r="C1755" s="39" t="s">
        <v>2233</v>
      </c>
      <c r="D1755" s="39" t="s">
        <v>2234</v>
      </c>
      <c r="E1755" s="39" t="s">
        <v>4188</v>
      </c>
      <c r="F1755" s="39" t="s">
        <v>4189</v>
      </c>
      <c r="G1755" s="39" t="s">
        <v>3741</v>
      </c>
      <c r="H1755" s="39" t="s">
        <v>4190</v>
      </c>
      <c r="I1755" s="39" t="s">
        <v>3742</v>
      </c>
      <c r="J1755" s="42">
        <v>10</v>
      </c>
      <c r="K1755" s="43">
        <v>13050.34</v>
      </c>
      <c r="L1755" s="43">
        <v>14616.34</v>
      </c>
      <c r="M1755" s="43">
        <v>1305</v>
      </c>
      <c r="N1755" s="39" t="s">
        <v>3743</v>
      </c>
      <c r="O1755" s="39" t="s">
        <v>4253</v>
      </c>
      <c r="P1755" s="39" t="s">
        <v>2233</v>
      </c>
      <c r="Q1755" s="37">
        <v>10</v>
      </c>
      <c r="R1755" s="38" t="s">
        <v>1667</v>
      </c>
      <c r="S1755" s="36" t="s">
        <v>3744</v>
      </c>
      <c r="T1755" s="36" t="s">
        <v>4014</v>
      </c>
      <c r="U1755" s="22" t="str">
        <f>IFERROR(VLOOKUP(C1755,Mapping!B:H,5,0),"RBM to inform")</f>
        <v>PUNE</v>
      </c>
      <c r="V1755" s="22" t="str">
        <f>IFERROR(VLOOKUP(C1755,Mapping!B:H,6,0),"RBM to inform")</f>
        <v>PUNE ABM</v>
      </c>
      <c r="W1755" s="22" t="str">
        <f>IFERROR(VLOOKUP(C1755,Mapping!B:H,7,0),"RBM to inform")</f>
        <v>MUMBAI SM</v>
      </c>
    </row>
    <row r="1756" spans="1:23">
      <c r="A1756" s="39" t="s">
        <v>7004</v>
      </c>
      <c r="B1756" s="41">
        <v>44712</v>
      </c>
      <c r="C1756" s="39" t="s">
        <v>6818</v>
      </c>
      <c r="D1756" s="39" t="s">
        <v>6819</v>
      </c>
      <c r="E1756" s="39" t="s">
        <v>4183</v>
      </c>
      <c r="F1756" s="39" t="s">
        <v>4184</v>
      </c>
      <c r="G1756" s="39" t="s">
        <v>3741</v>
      </c>
      <c r="H1756" s="39" t="s">
        <v>4185</v>
      </c>
      <c r="I1756" s="39" t="s">
        <v>3742</v>
      </c>
      <c r="J1756" s="42">
        <v>5</v>
      </c>
      <c r="K1756" s="43">
        <v>6524.98</v>
      </c>
      <c r="L1756" s="43">
        <v>6524.98</v>
      </c>
      <c r="M1756" s="43">
        <v>1305</v>
      </c>
      <c r="N1756" s="39" t="s">
        <v>3743</v>
      </c>
      <c r="O1756" s="39" t="s">
        <v>4253</v>
      </c>
      <c r="P1756" s="39" t="s">
        <v>6818</v>
      </c>
      <c r="Q1756" s="37">
        <v>5</v>
      </c>
      <c r="R1756" s="38" t="s">
        <v>1667</v>
      </c>
      <c r="S1756" s="36" t="s">
        <v>3744</v>
      </c>
      <c r="T1756" s="36" t="s">
        <v>4014</v>
      </c>
      <c r="U1756" s="22" t="str">
        <f>IFERROR(VLOOKUP(C1756,Mapping!B:H,5,0),"RBM to inform")</f>
        <v>NASHIK</v>
      </c>
      <c r="V1756" s="22" t="str">
        <f>IFERROR(VLOOKUP(C1756,Mapping!B:H,6,0),"RBM to inform")</f>
        <v>NAGPUR ABM</v>
      </c>
      <c r="W1756" s="22" t="str">
        <f>IFERROR(VLOOKUP(C1756,Mapping!B:H,7,0),"RBM to inform")</f>
        <v>MUMBAI SM</v>
      </c>
    </row>
    <row r="1757" spans="1:23">
      <c r="A1757" s="39" t="s">
        <v>7004</v>
      </c>
      <c r="B1757" s="41">
        <v>44712</v>
      </c>
      <c r="C1757" s="39" t="s">
        <v>6818</v>
      </c>
      <c r="D1757" s="39" t="s">
        <v>6819</v>
      </c>
      <c r="E1757" s="39" t="s">
        <v>4188</v>
      </c>
      <c r="F1757" s="39" t="s">
        <v>4189</v>
      </c>
      <c r="G1757" s="39" t="s">
        <v>3741</v>
      </c>
      <c r="H1757" s="39" t="s">
        <v>4190</v>
      </c>
      <c r="I1757" s="39" t="s">
        <v>3742</v>
      </c>
      <c r="J1757" s="42">
        <v>10</v>
      </c>
      <c r="K1757" s="43">
        <v>13049.95</v>
      </c>
      <c r="L1757" s="43">
        <v>13049.95</v>
      </c>
      <c r="M1757" s="43">
        <v>1305</v>
      </c>
      <c r="N1757" s="39" t="s">
        <v>3743</v>
      </c>
      <c r="O1757" s="39" t="s">
        <v>4253</v>
      </c>
      <c r="P1757" s="39" t="s">
        <v>6818</v>
      </c>
      <c r="Q1757" s="37">
        <v>10</v>
      </c>
      <c r="R1757" s="38" t="s">
        <v>1667</v>
      </c>
      <c r="S1757" s="36" t="s">
        <v>3744</v>
      </c>
      <c r="T1757" s="36" t="s">
        <v>4014</v>
      </c>
      <c r="U1757" s="22" t="str">
        <f>IFERROR(VLOOKUP(C1757,Mapping!B:H,5,0),"RBM to inform")</f>
        <v>NASHIK</v>
      </c>
      <c r="V1757" s="22" t="str">
        <f>IFERROR(VLOOKUP(C1757,Mapping!B:H,6,0),"RBM to inform")</f>
        <v>NAGPUR ABM</v>
      </c>
      <c r="W1757" s="22" t="str">
        <f>IFERROR(VLOOKUP(C1757,Mapping!B:H,7,0),"RBM to inform")</f>
        <v>MUMBAI SM</v>
      </c>
    </row>
    <row r="1758" spans="1:23">
      <c r="A1758" s="39" t="s">
        <v>7005</v>
      </c>
      <c r="B1758" s="41">
        <v>44712</v>
      </c>
      <c r="C1758" s="39" t="s">
        <v>2229</v>
      </c>
      <c r="D1758" s="39" t="s">
        <v>1513</v>
      </c>
      <c r="E1758" s="39" t="s">
        <v>4197</v>
      </c>
      <c r="F1758" s="39" t="s">
        <v>4198</v>
      </c>
      <c r="G1758" s="39" t="s">
        <v>3741</v>
      </c>
      <c r="H1758" s="39" t="s">
        <v>4199</v>
      </c>
      <c r="I1758" s="39" t="s">
        <v>3742</v>
      </c>
      <c r="J1758" s="42">
        <v>50</v>
      </c>
      <c r="K1758" s="43">
        <v>32624.85</v>
      </c>
      <c r="L1758" s="43">
        <v>36539.85</v>
      </c>
      <c r="M1758" s="43">
        <v>652.5</v>
      </c>
      <c r="N1758" s="39" t="s">
        <v>3743</v>
      </c>
      <c r="O1758" s="39" t="s">
        <v>4253</v>
      </c>
      <c r="P1758" s="39" t="s">
        <v>2229</v>
      </c>
      <c r="Q1758" s="37">
        <v>50</v>
      </c>
      <c r="R1758" s="38" t="s">
        <v>1667</v>
      </c>
      <c r="S1758" s="36" t="s">
        <v>3744</v>
      </c>
      <c r="T1758" s="36" t="s">
        <v>4014</v>
      </c>
      <c r="U1758" s="22" t="str">
        <f>IFERROR(VLOOKUP(C1758,Mapping!B:H,5,0),"RBM to inform")</f>
        <v>PUNE</v>
      </c>
      <c r="V1758" s="22" t="str">
        <f>IFERROR(VLOOKUP(C1758,Mapping!B:H,6,0),"RBM to inform")</f>
        <v>PUNE ABM</v>
      </c>
      <c r="W1758" s="22" t="str">
        <f>IFERROR(VLOOKUP(C1758,Mapping!B:H,7,0),"RBM to inform")</f>
        <v>MUMBAI SM</v>
      </c>
    </row>
    <row r="1759" spans="1:23">
      <c r="A1759" s="39" t="s">
        <v>4260</v>
      </c>
      <c r="B1759" s="41">
        <v>44684</v>
      </c>
      <c r="C1759" s="39" t="s">
        <v>2267</v>
      </c>
      <c r="D1759" s="39" t="s">
        <v>709</v>
      </c>
      <c r="E1759" s="39" t="s">
        <v>4188</v>
      </c>
      <c r="F1759" s="39" t="s">
        <v>4189</v>
      </c>
      <c r="G1759" s="39" t="s">
        <v>3741</v>
      </c>
      <c r="H1759" s="39" t="s">
        <v>4190</v>
      </c>
      <c r="I1759" s="39" t="s">
        <v>3742</v>
      </c>
      <c r="J1759" s="42">
        <v>3</v>
      </c>
      <c r="K1759" s="43">
        <v>3914.94</v>
      </c>
      <c r="L1759" s="43">
        <v>4384.74</v>
      </c>
      <c r="M1759" s="43">
        <v>1305</v>
      </c>
      <c r="N1759" s="39" t="s">
        <v>3743</v>
      </c>
      <c r="O1759" s="39" t="s">
        <v>4261</v>
      </c>
      <c r="P1759" s="39" t="s">
        <v>2267</v>
      </c>
      <c r="Q1759" s="37">
        <v>3</v>
      </c>
      <c r="R1759" s="38" t="s">
        <v>4262</v>
      </c>
      <c r="S1759" s="36" t="s">
        <v>3744</v>
      </c>
      <c r="T1759" s="36" t="s">
        <v>4014</v>
      </c>
      <c r="U1759" s="22" t="str">
        <f>IFERROR(VLOOKUP(C1759,Mapping!B:H,5,0),"RBM to inform")</f>
        <v>RAIPUR</v>
      </c>
      <c r="V1759" s="22" t="str">
        <f>IFERROR(VLOOKUP(C1759,Mapping!B:H,6,0),"RBM to inform")</f>
        <v>NAGPUR ABM</v>
      </c>
      <c r="W1759" s="22" t="str">
        <f>IFERROR(VLOOKUP(C1759,Mapping!B:H,7,0),"RBM to inform")</f>
        <v>MUMBAI SM</v>
      </c>
    </row>
    <row r="1760" spans="1:23">
      <c r="A1760" s="39" t="s">
        <v>4263</v>
      </c>
      <c r="B1760" s="41">
        <v>44684</v>
      </c>
      <c r="C1760" s="39" t="s">
        <v>2275</v>
      </c>
      <c r="D1760" s="39" t="s">
        <v>74</v>
      </c>
      <c r="E1760" s="39" t="s">
        <v>4188</v>
      </c>
      <c r="F1760" s="39" t="s">
        <v>4189</v>
      </c>
      <c r="G1760" s="39" t="s">
        <v>3741</v>
      </c>
      <c r="H1760" s="39" t="s">
        <v>4190</v>
      </c>
      <c r="I1760" s="39" t="s">
        <v>3742</v>
      </c>
      <c r="J1760" s="42">
        <v>2</v>
      </c>
      <c r="K1760" s="43">
        <v>2610.16</v>
      </c>
      <c r="L1760" s="43">
        <v>2923.36</v>
      </c>
      <c r="M1760" s="43">
        <v>1305</v>
      </c>
      <c r="N1760" s="39" t="s">
        <v>3743</v>
      </c>
      <c r="O1760" s="39" t="s">
        <v>4261</v>
      </c>
      <c r="P1760" s="39" t="s">
        <v>2275</v>
      </c>
      <c r="Q1760" s="37">
        <v>2</v>
      </c>
      <c r="R1760" s="38" t="s">
        <v>4262</v>
      </c>
      <c r="S1760" s="36" t="s">
        <v>3744</v>
      </c>
      <c r="T1760" s="36" t="s">
        <v>4014</v>
      </c>
      <c r="U1760" s="22" t="str">
        <f>IFERROR(VLOOKUP(C1760,Mapping!B:H,5,0),"RBM to inform")</f>
        <v>RAIPUR</v>
      </c>
      <c r="V1760" s="22" t="str">
        <f>IFERROR(VLOOKUP(C1760,Mapping!B:H,6,0),"RBM to inform")</f>
        <v>NAGPUR ABM</v>
      </c>
      <c r="W1760" s="22" t="str">
        <f>IFERROR(VLOOKUP(C1760,Mapping!B:H,7,0),"RBM to inform")</f>
        <v>MUMBAI SM</v>
      </c>
    </row>
    <row r="1761" spans="1:23">
      <c r="A1761" s="39" t="s">
        <v>4264</v>
      </c>
      <c r="B1761" s="41">
        <v>44684</v>
      </c>
      <c r="C1761" s="39" t="s">
        <v>2854</v>
      </c>
      <c r="D1761" s="39" t="s">
        <v>40</v>
      </c>
      <c r="E1761" s="39" t="s">
        <v>4135</v>
      </c>
      <c r="F1761" s="39" t="s">
        <v>4136</v>
      </c>
      <c r="G1761" s="39" t="s">
        <v>3741</v>
      </c>
      <c r="H1761" s="39" t="s">
        <v>4265</v>
      </c>
      <c r="I1761" s="39" t="s">
        <v>3742</v>
      </c>
      <c r="J1761" s="42">
        <v>2</v>
      </c>
      <c r="K1761" s="43">
        <v>653.14</v>
      </c>
      <c r="L1761" s="43">
        <v>731.52</v>
      </c>
      <c r="M1761" s="43">
        <v>326.57</v>
      </c>
      <c r="N1761" s="39" t="s">
        <v>3743</v>
      </c>
      <c r="O1761" s="39" t="s">
        <v>4261</v>
      </c>
      <c r="P1761" s="39" t="s">
        <v>2854</v>
      </c>
      <c r="Q1761" s="37">
        <v>2</v>
      </c>
      <c r="R1761" s="38" t="s">
        <v>4262</v>
      </c>
      <c r="S1761" s="36" t="s">
        <v>3744</v>
      </c>
      <c r="T1761" s="36" t="s">
        <v>4014</v>
      </c>
      <c r="U1761" s="22" t="str">
        <f>IFERROR(VLOOKUP(C1761,Mapping!B:H,5,0),"RBM to inform")</f>
        <v>RAIPUR</v>
      </c>
      <c r="V1761" s="22" t="str">
        <f>IFERROR(VLOOKUP(C1761,Mapping!B:H,6,0),"RBM to inform")</f>
        <v>NAGPUR ABM</v>
      </c>
      <c r="W1761" s="22" t="str">
        <f>IFERROR(VLOOKUP(C1761,Mapping!B:H,7,0),"RBM to inform")</f>
        <v>MUMBAI SM</v>
      </c>
    </row>
    <row r="1762" spans="1:23">
      <c r="A1762" s="39" t="s">
        <v>4740</v>
      </c>
      <c r="B1762" s="41">
        <v>44688</v>
      </c>
      <c r="C1762" s="39" t="s">
        <v>2278</v>
      </c>
      <c r="D1762" s="39" t="s">
        <v>2279</v>
      </c>
      <c r="E1762" s="39" t="s">
        <v>4188</v>
      </c>
      <c r="F1762" s="39" t="s">
        <v>4189</v>
      </c>
      <c r="G1762" s="39" t="s">
        <v>3741</v>
      </c>
      <c r="H1762" s="39" t="s">
        <v>4190</v>
      </c>
      <c r="I1762" s="39" t="s">
        <v>3742</v>
      </c>
      <c r="J1762" s="42">
        <v>3</v>
      </c>
      <c r="K1762" s="43">
        <v>3915</v>
      </c>
      <c r="L1762" s="43">
        <v>4384.8</v>
      </c>
      <c r="M1762" s="43">
        <v>1305</v>
      </c>
      <c r="N1762" s="39" t="s">
        <v>3743</v>
      </c>
      <c r="O1762" s="39" t="s">
        <v>4261</v>
      </c>
      <c r="P1762" s="39" t="s">
        <v>2278</v>
      </c>
      <c r="Q1762" s="37">
        <v>3</v>
      </c>
      <c r="R1762" s="38" t="s">
        <v>4262</v>
      </c>
      <c r="S1762" s="36" t="s">
        <v>3744</v>
      </c>
      <c r="T1762" s="36" t="s">
        <v>4014</v>
      </c>
      <c r="U1762" s="22" t="str">
        <f>IFERROR(VLOOKUP(C1762,Mapping!B:H,5,0),"RBM to inform")</f>
        <v>RAIPUR</v>
      </c>
      <c r="V1762" s="22" t="str">
        <f>IFERROR(VLOOKUP(C1762,Mapping!B:H,6,0),"RBM to inform")</f>
        <v>NAGPUR ABM</v>
      </c>
      <c r="W1762" s="22" t="str">
        <f>IFERROR(VLOOKUP(C1762,Mapping!B:H,7,0),"RBM to inform")</f>
        <v>MUMBAI SM</v>
      </c>
    </row>
    <row r="1763" spans="1:23">
      <c r="A1763" s="39" t="s">
        <v>4819</v>
      </c>
      <c r="B1763" s="41">
        <v>44690</v>
      </c>
      <c r="C1763" s="39" t="s">
        <v>2264</v>
      </c>
      <c r="D1763" s="39" t="s">
        <v>706</v>
      </c>
      <c r="E1763" s="39" t="s">
        <v>4183</v>
      </c>
      <c r="F1763" s="39" t="s">
        <v>4184</v>
      </c>
      <c r="G1763" s="39" t="s">
        <v>3741</v>
      </c>
      <c r="H1763" s="39" t="s">
        <v>4185</v>
      </c>
      <c r="I1763" s="39" t="s">
        <v>3742</v>
      </c>
      <c r="J1763" s="42">
        <v>2</v>
      </c>
      <c r="K1763" s="43">
        <v>2610.0300000000002</v>
      </c>
      <c r="L1763" s="43">
        <v>2923.23</v>
      </c>
      <c r="M1763" s="43">
        <v>1305</v>
      </c>
      <c r="N1763" s="39" t="s">
        <v>3743</v>
      </c>
      <c r="O1763" s="39" t="s">
        <v>4261</v>
      </c>
      <c r="P1763" s="39" t="s">
        <v>2264</v>
      </c>
      <c r="Q1763" s="37">
        <v>2</v>
      </c>
      <c r="R1763" s="38" t="s">
        <v>4262</v>
      </c>
      <c r="S1763" s="36" t="s">
        <v>3744</v>
      </c>
      <c r="T1763" s="36" t="s">
        <v>4014</v>
      </c>
      <c r="U1763" s="22" t="str">
        <f>IFERROR(VLOOKUP(C1763,Mapping!B:H,5,0),"RBM to inform")</f>
        <v>RAIPUR</v>
      </c>
      <c r="V1763" s="22" t="str">
        <f>IFERROR(VLOOKUP(C1763,Mapping!B:H,6,0),"RBM to inform")</f>
        <v>NAGPUR ABM</v>
      </c>
      <c r="W1763" s="22" t="str">
        <f>IFERROR(VLOOKUP(C1763,Mapping!B:H,7,0),"RBM to inform")</f>
        <v>MUMBAI SM</v>
      </c>
    </row>
    <row r="1764" spans="1:23">
      <c r="A1764" s="39" t="s">
        <v>4820</v>
      </c>
      <c r="B1764" s="41">
        <v>44690</v>
      </c>
      <c r="C1764" s="39" t="s">
        <v>2266</v>
      </c>
      <c r="D1764" s="39" t="s">
        <v>995</v>
      </c>
      <c r="E1764" s="39" t="s">
        <v>4197</v>
      </c>
      <c r="F1764" s="39" t="s">
        <v>4198</v>
      </c>
      <c r="G1764" s="39" t="s">
        <v>3741</v>
      </c>
      <c r="H1764" s="39" t="s">
        <v>4281</v>
      </c>
      <c r="I1764" s="39" t="s">
        <v>3742</v>
      </c>
      <c r="J1764" s="42">
        <v>10</v>
      </c>
      <c r="K1764" s="43">
        <v>6524.89</v>
      </c>
      <c r="L1764" s="43">
        <v>7307.89</v>
      </c>
      <c r="M1764" s="43">
        <v>652.5</v>
      </c>
      <c r="N1764" s="39" t="s">
        <v>3743</v>
      </c>
      <c r="O1764" s="39" t="s">
        <v>4261</v>
      </c>
      <c r="P1764" s="39" t="s">
        <v>2266</v>
      </c>
      <c r="Q1764" s="37">
        <v>10</v>
      </c>
      <c r="R1764" s="38" t="s">
        <v>4262</v>
      </c>
      <c r="S1764" s="36" t="s">
        <v>3744</v>
      </c>
      <c r="T1764" s="36" t="s">
        <v>4014</v>
      </c>
      <c r="U1764" s="22" t="str">
        <f>IFERROR(VLOOKUP(C1764,Mapping!B:H,5,0),"RBM to inform")</f>
        <v>RAIPUR</v>
      </c>
      <c r="V1764" s="22" t="str">
        <f>IFERROR(VLOOKUP(C1764,Mapping!B:H,6,0),"RBM to inform")</f>
        <v>NAGPUR ABM</v>
      </c>
      <c r="W1764" s="22" t="str">
        <f>IFERROR(VLOOKUP(C1764,Mapping!B:H,7,0),"RBM to inform")</f>
        <v>MUMBAI SM</v>
      </c>
    </row>
    <row r="1765" spans="1:23">
      <c r="A1765" s="39" t="s">
        <v>4820</v>
      </c>
      <c r="B1765" s="41">
        <v>44690</v>
      </c>
      <c r="C1765" s="39" t="s">
        <v>2266</v>
      </c>
      <c r="D1765" s="39" t="s">
        <v>995</v>
      </c>
      <c r="E1765" s="39" t="s">
        <v>4183</v>
      </c>
      <c r="F1765" s="39" t="s">
        <v>4184</v>
      </c>
      <c r="G1765" s="39" t="s">
        <v>3741</v>
      </c>
      <c r="H1765" s="39" t="s">
        <v>4185</v>
      </c>
      <c r="I1765" s="39" t="s">
        <v>3742</v>
      </c>
      <c r="J1765" s="42">
        <v>5</v>
      </c>
      <c r="K1765" s="43">
        <v>6524.9</v>
      </c>
      <c r="L1765" s="43">
        <v>7307.9</v>
      </c>
      <c r="M1765" s="43">
        <v>1305</v>
      </c>
      <c r="N1765" s="39" t="s">
        <v>3743</v>
      </c>
      <c r="O1765" s="39" t="s">
        <v>4261</v>
      </c>
      <c r="P1765" s="39" t="s">
        <v>2266</v>
      </c>
      <c r="Q1765" s="37">
        <v>5</v>
      </c>
      <c r="R1765" s="38" t="s">
        <v>4262</v>
      </c>
      <c r="S1765" s="36" t="s">
        <v>3744</v>
      </c>
      <c r="T1765" s="36" t="s">
        <v>4014</v>
      </c>
      <c r="U1765" s="22" t="str">
        <f>IFERROR(VLOOKUP(C1765,Mapping!B:H,5,0),"RBM to inform")</f>
        <v>RAIPUR</v>
      </c>
      <c r="V1765" s="22" t="str">
        <f>IFERROR(VLOOKUP(C1765,Mapping!B:H,6,0),"RBM to inform")</f>
        <v>NAGPUR ABM</v>
      </c>
      <c r="W1765" s="22" t="str">
        <f>IFERROR(VLOOKUP(C1765,Mapping!B:H,7,0),"RBM to inform")</f>
        <v>MUMBAI SM</v>
      </c>
    </row>
    <row r="1766" spans="1:23">
      <c r="A1766" s="39" t="s">
        <v>4820</v>
      </c>
      <c r="B1766" s="41">
        <v>44690</v>
      </c>
      <c r="C1766" s="39" t="s">
        <v>2266</v>
      </c>
      <c r="D1766" s="39" t="s">
        <v>995</v>
      </c>
      <c r="E1766" s="39" t="s">
        <v>4135</v>
      </c>
      <c r="F1766" s="39" t="s">
        <v>4136</v>
      </c>
      <c r="G1766" s="39" t="s">
        <v>3741</v>
      </c>
      <c r="H1766" s="39" t="s">
        <v>4265</v>
      </c>
      <c r="I1766" s="39" t="s">
        <v>3742</v>
      </c>
      <c r="J1766" s="42">
        <v>10</v>
      </c>
      <c r="K1766" s="43">
        <v>3265.64</v>
      </c>
      <c r="L1766" s="43">
        <v>3657.52</v>
      </c>
      <c r="M1766" s="43">
        <v>326.57</v>
      </c>
      <c r="N1766" s="39" t="s">
        <v>3743</v>
      </c>
      <c r="O1766" s="39" t="s">
        <v>4261</v>
      </c>
      <c r="P1766" s="39" t="s">
        <v>2266</v>
      </c>
      <c r="Q1766" s="37">
        <v>10</v>
      </c>
      <c r="R1766" s="38" t="s">
        <v>4262</v>
      </c>
      <c r="S1766" s="36" t="s">
        <v>3744</v>
      </c>
      <c r="T1766" s="36" t="s">
        <v>4014</v>
      </c>
      <c r="U1766" s="22" t="str">
        <f>IFERROR(VLOOKUP(C1766,Mapping!B:H,5,0),"RBM to inform")</f>
        <v>RAIPUR</v>
      </c>
      <c r="V1766" s="22" t="str">
        <f>IFERROR(VLOOKUP(C1766,Mapping!B:H,6,0),"RBM to inform")</f>
        <v>NAGPUR ABM</v>
      </c>
      <c r="W1766" s="22" t="str">
        <f>IFERROR(VLOOKUP(C1766,Mapping!B:H,7,0),"RBM to inform")</f>
        <v>MUMBAI SM</v>
      </c>
    </row>
    <row r="1767" spans="1:23">
      <c r="A1767" s="39" t="s">
        <v>4821</v>
      </c>
      <c r="B1767" s="41">
        <v>44690</v>
      </c>
      <c r="C1767" s="39" t="s">
        <v>2283</v>
      </c>
      <c r="D1767" s="39" t="s">
        <v>262</v>
      </c>
      <c r="E1767" s="39" t="s">
        <v>4197</v>
      </c>
      <c r="F1767" s="39" t="s">
        <v>4198</v>
      </c>
      <c r="G1767" s="39" t="s">
        <v>3741</v>
      </c>
      <c r="H1767" s="39" t="s">
        <v>4281</v>
      </c>
      <c r="I1767" s="39" t="s">
        <v>3742</v>
      </c>
      <c r="J1767" s="42">
        <v>10</v>
      </c>
      <c r="K1767" s="43">
        <v>6524.96</v>
      </c>
      <c r="L1767" s="43">
        <v>7307.96</v>
      </c>
      <c r="M1767" s="43">
        <v>652.5</v>
      </c>
      <c r="N1767" s="39" t="s">
        <v>3743</v>
      </c>
      <c r="O1767" s="39" t="s">
        <v>4261</v>
      </c>
      <c r="P1767" s="39" t="s">
        <v>2283</v>
      </c>
      <c r="Q1767" s="37">
        <v>10</v>
      </c>
      <c r="R1767" s="38" t="s">
        <v>4262</v>
      </c>
      <c r="S1767" s="36" t="s">
        <v>3744</v>
      </c>
      <c r="T1767" s="36" t="s">
        <v>4014</v>
      </c>
      <c r="U1767" s="22" t="str">
        <f>IFERROR(VLOOKUP(C1767,Mapping!B:H,5,0),"RBM to inform")</f>
        <v>RAIPUR</v>
      </c>
      <c r="V1767" s="22" t="str">
        <f>IFERROR(VLOOKUP(C1767,Mapping!B:H,6,0),"RBM to inform")</f>
        <v>NAGPUR ABM</v>
      </c>
      <c r="W1767" s="22" t="str">
        <f>IFERROR(VLOOKUP(C1767,Mapping!B:H,7,0),"RBM to inform")</f>
        <v>MUMBAI SM</v>
      </c>
    </row>
    <row r="1768" spans="1:23">
      <c r="A1768" s="39" t="s">
        <v>4822</v>
      </c>
      <c r="B1768" s="41">
        <v>44690</v>
      </c>
      <c r="C1768" s="39" t="s">
        <v>2296</v>
      </c>
      <c r="D1768" s="39" t="s">
        <v>249</v>
      </c>
      <c r="E1768" s="39" t="s">
        <v>4135</v>
      </c>
      <c r="F1768" s="39" t="s">
        <v>4136</v>
      </c>
      <c r="G1768" s="39" t="s">
        <v>3741</v>
      </c>
      <c r="H1768" s="39" t="s">
        <v>4265</v>
      </c>
      <c r="I1768" s="39" t="s">
        <v>3742</v>
      </c>
      <c r="J1768" s="42">
        <v>10</v>
      </c>
      <c r="K1768" s="43">
        <v>3265.77</v>
      </c>
      <c r="L1768" s="43">
        <v>3657.65</v>
      </c>
      <c r="M1768" s="43">
        <v>326.57</v>
      </c>
      <c r="N1768" s="39" t="s">
        <v>3743</v>
      </c>
      <c r="O1768" s="39" t="s">
        <v>4261</v>
      </c>
      <c r="P1768" s="39" t="s">
        <v>2296</v>
      </c>
      <c r="Q1768" s="37">
        <v>10</v>
      </c>
      <c r="R1768" s="38" t="s">
        <v>4262</v>
      </c>
      <c r="S1768" s="36" t="s">
        <v>3744</v>
      </c>
      <c r="T1768" s="36" t="s">
        <v>4014</v>
      </c>
      <c r="U1768" s="22" t="str">
        <f>IFERROR(VLOOKUP(C1768,Mapping!B:H,5,0),"RBM to inform")</f>
        <v>RAIPUR</v>
      </c>
      <c r="V1768" s="22" t="str">
        <f>IFERROR(VLOOKUP(C1768,Mapping!B:H,6,0),"RBM to inform")</f>
        <v>NAGPUR ABM</v>
      </c>
      <c r="W1768" s="22" t="str">
        <f>IFERROR(VLOOKUP(C1768,Mapping!B:H,7,0),"RBM to inform")</f>
        <v>MUMBAI SM</v>
      </c>
    </row>
    <row r="1769" spans="1:23">
      <c r="A1769" s="39" t="s">
        <v>4936</v>
      </c>
      <c r="B1769" s="41">
        <v>44691</v>
      </c>
      <c r="C1769" s="39" t="s">
        <v>2268</v>
      </c>
      <c r="D1769" s="39" t="s">
        <v>687</v>
      </c>
      <c r="E1769" s="39" t="s">
        <v>4188</v>
      </c>
      <c r="F1769" s="39" t="s">
        <v>4189</v>
      </c>
      <c r="G1769" s="39" t="s">
        <v>3741</v>
      </c>
      <c r="H1769" s="39" t="s">
        <v>4190</v>
      </c>
      <c r="I1769" s="39" t="s">
        <v>3742</v>
      </c>
      <c r="J1769" s="42">
        <v>2</v>
      </c>
      <c r="K1769" s="43">
        <v>2609.9299999999998</v>
      </c>
      <c r="L1769" s="43">
        <v>2923.13</v>
      </c>
      <c r="M1769" s="43">
        <v>1305</v>
      </c>
      <c r="N1769" s="39" t="s">
        <v>3743</v>
      </c>
      <c r="O1769" s="39" t="s">
        <v>4261</v>
      </c>
      <c r="P1769" s="39" t="s">
        <v>2268</v>
      </c>
      <c r="Q1769" s="37">
        <v>2</v>
      </c>
      <c r="R1769" s="38" t="s">
        <v>4262</v>
      </c>
      <c r="S1769" s="36" t="s">
        <v>3744</v>
      </c>
      <c r="T1769" s="36" t="s">
        <v>4014</v>
      </c>
      <c r="U1769" s="22" t="str">
        <f>IFERROR(VLOOKUP(C1769,Mapping!B:H,5,0),"RBM to inform")</f>
        <v>RAIPUR</v>
      </c>
      <c r="V1769" s="22" t="str">
        <f>IFERROR(VLOOKUP(C1769,Mapping!B:H,6,0),"RBM to inform")</f>
        <v>NAGPUR ABM</v>
      </c>
      <c r="W1769" s="22" t="str">
        <f>IFERROR(VLOOKUP(C1769,Mapping!B:H,7,0),"RBM to inform")</f>
        <v>MUMBAI SM</v>
      </c>
    </row>
    <row r="1770" spans="1:23">
      <c r="A1770" s="39" t="s">
        <v>4937</v>
      </c>
      <c r="B1770" s="41">
        <v>44691</v>
      </c>
      <c r="C1770" s="39" t="s">
        <v>2275</v>
      </c>
      <c r="D1770" s="39" t="s">
        <v>74</v>
      </c>
      <c r="E1770" s="39" t="s">
        <v>4188</v>
      </c>
      <c r="F1770" s="39" t="s">
        <v>4189</v>
      </c>
      <c r="G1770" s="39" t="s">
        <v>3741</v>
      </c>
      <c r="H1770" s="39" t="s">
        <v>4190</v>
      </c>
      <c r="I1770" s="39" t="s">
        <v>3742</v>
      </c>
      <c r="J1770" s="42">
        <v>5</v>
      </c>
      <c r="K1770" s="43">
        <v>6525</v>
      </c>
      <c r="L1770" s="43">
        <v>7308</v>
      </c>
      <c r="M1770" s="43">
        <v>1305</v>
      </c>
      <c r="N1770" s="39" t="s">
        <v>3743</v>
      </c>
      <c r="O1770" s="39" t="s">
        <v>4261</v>
      </c>
      <c r="P1770" s="39" t="s">
        <v>2275</v>
      </c>
      <c r="Q1770" s="37">
        <v>5</v>
      </c>
      <c r="R1770" s="38" t="s">
        <v>4262</v>
      </c>
      <c r="S1770" s="36" t="s">
        <v>3744</v>
      </c>
      <c r="T1770" s="36" t="s">
        <v>4014</v>
      </c>
      <c r="U1770" s="22" t="str">
        <f>IFERROR(VLOOKUP(C1770,Mapping!B:H,5,0),"RBM to inform")</f>
        <v>RAIPUR</v>
      </c>
      <c r="V1770" s="22" t="str">
        <f>IFERROR(VLOOKUP(C1770,Mapping!B:H,6,0),"RBM to inform")</f>
        <v>NAGPUR ABM</v>
      </c>
      <c r="W1770" s="22" t="str">
        <f>IFERROR(VLOOKUP(C1770,Mapping!B:H,7,0),"RBM to inform")</f>
        <v>MUMBAI SM</v>
      </c>
    </row>
    <row r="1771" spans="1:23">
      <c r="A1771" s="39" t="s">
        <v>4938</v>
      </c>
      <c r="B1771" s="41">
        <v>44691</v>
      </c>
      <c r="C1771" s="39" t="s">
        <v>2274</v>
      </c>
      <c r="D1771" s="39" t="s">
        <v>4939</v>
      </c>
      <c r="E1771" s="39" t="s">
        <v>4183</v>
      </c>
      <c r="F1771" s="39" t="s">
        <v>4184</v>
      </c>
      <c r="G1771" s="39" t="s">
        <v>3741</v>
      </c>
      <c r="H1771" s="39" t="s">
        <v>4185</v>
      </c>
      <c r="I1771" s="39" t="s">
        <v>3742</v>
      </c>
      <c r="J1771" s="42">
        <v>6</v>
      </c>
      <c r="K1771" s="43">
        <v>7829.96</v>
      </c>
      <c r="L1771" s="43">
        <v>8769.56</v>
      </c>
      <c r="M1771" s="43">
        <v>1305</v>
      </c>
      <c r="N1771" s="39" t="s">
        <v>3743</v>
      </c>
      <c r="O1771" s="39" t="s">
        <v>4261</v>
      </c>
      <c r="P1771" s="39" t="s">
        <v>2274</v>
      </c>
      <c r="Q1771" s="37">
        <v>6</v>
      </c>
      <c r="R1771" s="38" t="s">
        <v>4262</v>
      </c>
      <c r="S1771" s="36" t="s">
        <v>3744</v>
      </c>
      <c r="T1771" s="36" t="s">
        <v>4014</v>
      </c>
      <c r="U1771" s="22" t="str">
        <f>IFERROR(VLOOKUP(C1771,Mapping!B:H,5,0),"RBM to inform")</f>
        <v>RAIPUR</v>
      </c>
      <c r="V1771" s="22" t="str">
        <f>IFERROR(VLOOKUP(C1771,Mapping!B:H,6,0),"RBM to inform")</f>
        <v>NAGPUR ABM</v>
      </c>
      <c r="W1771" s="22" t="str">
        <f>IFERROR(VLOOKUP(C1771,Mapping!B:H,7,0),"RBM to inform")</f>
        <v>MUMBAI SM</v>
      </c>
    </row>
    <row r="1772" spans="1:23">
      <c r="A1772" s="39" t="s">
        <v>4938</v>
      </c>
      <c r="B1772" s="41">
        <v>44691</v>
      </c>
      <c r="C1772" s="39" t="s">
        <v>2274</v>
      </c>
      <c r="D1772" s="39" t="s">
        <v>4939</v>
      </c>
      <c r="E1772" s="39" t="s">
        <v>4135</v>
      </c>
      <c r="F1772" s="39" t="s">
        <v>4136</v>
      </c>
      <c r="G1772" s="39" t="s">
        <v>3741</v>
      </c>
      <c r="H1772" s="39" t="s">
        <v>4265</v>
      </c>
      <c r="I1772" s="39" t="s">
        <v>3742</v>
      </c>
      <c r="J1772" s="42">
        <v>20</v>
      </c>
      <c r="K1772" s="43">
        <v>6531.36</v>
      </c>
      <c r="L1772" s="43">
        <v>7315.12</v>
      </c>
      <c r="M1772" s="43">
        <v>326.57</v>
      </c>
      <c r="N1772" s="39" t="s">
        <v>3743</v>
      </c>
      <c r="O1772" s="39" t="s">
        <v>4261</v>
      </c>
      <c r="P1772" s="39" t="s">
        <v>2274</v>
      </c>
      <c r="Q1772" s="37">
        <v>20</v>
      </c>
      <c r="R1772" s="38" t="s">
        <v>4262</v>
      </c>
      <c r="S1772" s="36" t="s">
        <v>3744</v>
      </c>
      <c r="T1772" s="36" t="s">
        <v>4014</v>
      </c>
      <c r="U1772" s="22" t="str">
        <f>IFERROR(VLOOKUP(C1772,Mapping!B:H,5,0),"RBM to inform")</f>
        <v>RAIPUR</v>
      </c>
      <c r="V1772" s="22" t="str">
        <f>IFERROR(VLOOKUP(C1772,Mapping!B:H,6,0),"RBM to inform")</f>
        <v>NAGPUR ABM</v>
      </c>
      <c r="W1772" s="22" t="str">
        <f>IFERROR(VLOOKUP(C1772,Mapping!B:H,7,0),"RBM to inform")</f>
        <v>MUMBAI SM</v>
      </c>
    </row>
    <row r="1773" spans="1:23">
      <c r="A1773" s="39" t="s">
        <v>5158</v>
      </c>
      <c r="B1773" s="41">
        <v>44693</v>
      </c>
      <c r="C1773" s="39" t="s">
        <v>2281</v>
      </c>
      <c r="D1773" s="39" t="s">
        <v>1249</v>
      </c>
      <c r="E1773" s="39" t="s">
        <v>4135</v>
      </c>
      <c r="F1773" s="39" t="s">
        <v>4136</v>
      </c>
      <c r="G1773" s="39" t="s">
        <v>3741</v>
      </c>
      <c r="H1773" s="39" t="s">
        <v>4265</v>
      </c>
      <c r="I1773" s="39" t="s">
        <v>3742</v>
      </c>
      <c r="J1773" s="42">
        <v>15</v>
      </c>
      <c r="K1773" s="43">
        <v>4898.18</v>
      </c>
      <c r="L1773" s="43">
        <v>5486</v>
      </c>
      <c r="M1773" s="43">
        <v>326.57</v>
      </c>
      <c r="N1773" s="39" t="s">
        <v>3743</v>
      </c>
      <c r="O1773" s="39" t="s">
        <v>4261</v>
      </c>
      <c r="P1773" s="39" t="s">
        <v>2281</v>
      </c>
      <c r="Q1773" s="37">
        <v>15</v>
      </c>
      <c r="R1773" s="38" t="s">
        <v>4262</v>
      </c>
      <c r="S1773" s="36" t="s">
        <v>3744</v>
      </c>
      <c r="T1773" s="36" t="s">
        <v>4014</v>
      </c>
      <c r="U1773" s="22" t="str">
        <f>IFERROR(VLOOKUP(C1773,Mapping!B:H,5,0),"RBM to inform")</f>
        <v>RAIPUR</v>
      </c>
      <c r="V1773" s="22" t="str">
        <f>IFERROR(VLOOKUP(C1773,Mapping!B:H,6,0),"RBM to inform")</f>
        <v>NAGPUR ABM</v>
      </c>
      <c r="W1773" s="22" t="str">
        <f>IFERROR(VLOOKUP(C1773,Mapping!B:H,7,0),"RBM to inform")</f>
        <v>MUMBAI SM</v>
      </c>
    </row>
    <row r="1774" spans="1:23">
      <c r="A1774" s="39" t="s">
        <v>5272</v>
      </c>
      <c r="B1774" s="41">
        <v>44694</v>
      </c>
      <c r="C1774" s="39" t="s">
        <v>2267</v>
      </c>
      <c r="D1774" s="39" t="s">
        <v>709</v>
      </c>
      <c r="E1774" s="39" t="s">
        <v>4188</v>
      </c>
      <c r="F1774" s="39" t="s">
        <v>4189</v>
      </c>
      <c r="G1774" s="39" t="s">
        <v>3741</v>
      </c>
      <c r="H1774" s="39" t="s">
        <v>4190</v>
      </c>
      <c r="I1774" s="39" t="s">
        <v>3742</v>
      </c>
      <c r="J1774" s="42">
        <v>2</v>
      </c>
      <c r="K1774" s="43">
        <v>2610.04</v>
      </c>
      <c r="L1774" s="43">
        <v>2923.24</v>
      </c>
      <c r="M1774" s="43">
        <v>1305</v>
      </c>
      <c r="N1774" s="39" t="s">
        <v>3743</v>
      </c>
      <c r="O1774" s="39" t="s">
        <v>4261</v>
      </c>
      <c r="P1774" s="39" t="s">
        <v>2267</v>
      </c>
      <c r="Q1774" s="37">
        <v>2</v>
      </c>
      <c r="R1774" s="38" t="s">
        <v>4262</v>
      </c>
      <c r="S1774" s="36" t="s">
        <v>3744</v>
      </c>
      <c r="T1774" s="36" t="s">
        <v>4014</v>
      </c>
      <c r="U1774" s="22" t="str">
        <f>IFERROR(VLOOKUP(C1774,Mapping!B:H,5,0),"RBM to inform")</f>
        <v>RAIPUR</v>
      </c>
      <c r="V1774" s="22" t="str">
        <f>IFERROR(VLOOKUP(C1774,Mapping!B:H,6,0),"RBM to inform")</f>
        <v>NAGPUR ABM</v>
      </c>
      <c r="W1774" s="22" t="str">
        <f>IFERROR(VLOOKUP(C1774,Mapping!B:H,7,0),"RBM to inform")</f>
        <v>MUMBAI SM</v>
      </c>
    </row>
    <row r="1775" spans="1:23">
      <c r="A1775" s="39" t="s">
        <v>5381</v>
      </c>
      <c r="B1775" s="41">
        <v>44695</v>
      </c>
      <c r="C1775" s="39" t="s">
        <v>2293</v>
      </c>
      <c r="D1775" s="39" t="s">
        <v>281</v>
      </c>
      <c r="E1775" s="39" t="s">
        <v>4188</v>
      </c>
      <c r="F1775" s="39" t="s">
        <v>4189</v>
      </c>
      <c r="G1775" s="39" t="s">
        <v>3741</v>
      </c>
      <c r="H1775" s="39" t="s">
        <v>4190</v>
      </c>
      <c r="I1775" s="39" t="s">
        <v>3742</v>
      </c>
      <c r="J1775" s="42">
        <v>2</v>
      </c>
      <c r="K1775" s="43">
        <v>2609.98</v>
      </c>
      <c r="L1775" s="43">
        <v>2923.18</v>
      </c>
      <c r="M1775" s="43">
        <v>1305</v>
      </c>
      <c r="N1775" s="39" t="s">
        <v>3743</v>
      </c>
      <c r="O1775" s="39" t="s">
        <v>4261</v>
      </c>
      <c r="P1775" s="39" t="s">
        <v>2293</v>
      </c>
      <c r="Q1775" s="37">
        <v>2</v>
      </c>
      <c r="R1775" s="38" t="s">
        <v>4262</v>
      </c>
      <c r="S1775" s="36" t="s">
        <v>3744</v>
      </c>
      <c r="T1775" s="36" t="s">
        <v>4014</v>
      </c>
      <c r="U1775" s="22" t="str">
        <f>IFERROR(VLOOKUP(C1775,Mapping!B:H,5,0),"RBM to inform")</f>
        <v>RAIPUR</v>
      </c>
      <c r="V1775" s="22" t="str">
        <f>IFERROR(VLOOKUP(C1775,Mapping!B:H,6,0),"RBM to inform")</f>
        <v>NAGPUR ABM</v>
      </c>
      <c r="W1775" s="22" t="str">
        <f>IFERROR(VLOOKUP(C1775,Mapping!B:H,7,0),"RBM to inform")</f>
        <v>MUMBAI SM</v>
      </c>
    </row>
    <row r="1776" spans="1:23">
      <c r="A1776" s="39" t="s">
        <v>5382</v>
      </c>
      <c r="B1776" s="41">
        <v>44695</v>
      </c>
      <c r="C1776" s="39" t="s">
        <v>2288</v>
      </c>
      <c r="D1776" s="39" t="s">
        <v>2289</v>
      </c>
      <c r="E1776" s="39" t="s">
        <v>4197</v>
      </c>
      <c r="F1776" s="39" t="s">
        <v>4198</v>
      </c>
      <c r="G1776" s="39" t="s">
        <v>3741</v>
      </c>
      <c r="H1776" s="39" t="s">
        <v>4281</v>
      </c>
      <c r="I1776" s="39" t="s">
        <v>3742</v>
      </c>
      <c r="J1776" s="42">
        <v>3</v>
      </c>
      <c r="K1776" s="43">
        <v>1957.28</v>
      </c>
      <c r="L1776" s="43">
        <v>2192.1799999999998</v>
      </c>
      <c r="M1776" s="43">
        <v>652.5</v>
      </c>
      <c r="N1776" s="39" t="s">
        <v>3743</v>
      </c>
      <c r="O1776" s="39" t="s">
        <v>4261</v>
      </c>
      <c r="P1776" s="39" t="s">
        <v>2288</v>
      </c>
      <c r="Q1776" s="37">
        <v>3</v>
      </c>
      <c r="R1776" s="38" t="s">
        <v>4262</v>
      </c>
      <c r="S1776" s="36" t="s">
        <v>3744</v>
      </c>
      <c r="T1776" s="36" t="s">
        <v>4014</v>
      </c>
      <c r="U1776" s="22" t="str">
        <f>IFERROR(VLOOKUP(C1776,Mapping!B:H,5,0),"RBM to inform")</f>
        <v>RAIPUR</v>
      </c>
      <c r="V1776" s="22" t="str">
        <f>IFERROR(VLOOKUP(C1776,Mapping!B:H,6,0),"RBM to inform")</f>
        <v>NAGPUR ABM</v>
      </c>
      <c r="W1776" s="22" t="str">
        <f>IFERROR(VLOOKUP(C1776,Mapping!B:H,7,0),"RBM to inform")</f>
        <v>MUMBAI SM</v>
      </c>
    </row>
    <row r="1777" spans="1:23">
      <c r="A1777" s="39" t="s">
        <v>5635</v>
      </c>
      <c r="B1777" s="41">
        <v>44698</v>
      </c>
      <c r="C1777" s="39" t="s">
        <v>2274</v>
      </c>
      <c r="D1777" s="39" t="s">
        <v>4939</v>
      </c>
      <c r="E1777" s="39" t="s">
        <v>4188</v>
      </c>
      <c r="F1777" s="39" t="s">
        <v>4189</v>
      </c>
      <c r="G1777" s="39" t="s">
        <v>3741</v>
      </c>
      <c r="H1777" s="39" t="s">
        <v>4190</v>
      </c>
      <c r="I1777" s="39" t="s">
        <v>3742</v>
      </c>
      <c r="J1777" s="42">
        <v>6</v>
      </c>
      <c r="K1777" s="43">
        <v>7829.9</v>
      </c>
      <c r="L1777" s="43">
        <v>8769.5</v>
      </c>
      <c r="M1777" s="43">
        <v>1305</v>
      </c>
      <c r="N1777" s="39" t="s">
        <v>3743</v>
      </c>
      <c r="O1777" s="39" t="s">
        <v>4261</v>
      </c>
      <c r="P1777" s="39" t="s">
        <v>2274</v>
      </c>
      <c r="Q1777" s="37">
        <v>6</v>
      </c>
      <c r="R1777" s="38" t="s">
        <v>4262</v>
      </c>
      <c r="S1777" s="36" t="s">
        <v>3744</v>
      </c>
      <c r="T1777" s="36" t="s">
        <v>4014</v>
      </c>
      <c r="U1777" s="22" t="str">
        <f>IFERROR(VLOOKUP(C1777,Mapping!B:H,5,0),"RBM to inform")</f>
        <v>RAIPUR</v>
      </c>
      <c r="V1777" s="22" t="str">
        <f>IFERROR(VLOOKUP(C1777,Mapping!B:H,6,0),"RBM to inform")</f>
        <v>NAGPUR ABM</v>
      </c>
      <c r="W1777" s="22" t="str">
        <f>IFERROR(VLOOKUP(C1777,Mapping!B:H,7,0),"RBM to inform")</f>
        <v>MUMBAI SM</v>
      </c>
    </row>
    <row r="1778" spans="1:23">
      <c r="A1778" s="39" t="s">
        <v>5635</v>
      </c>
      <c r="B1778" s="41">
        <v>44698</v>
      </c>
      <c r="C1778" s="39" t="s">
        <v>2274</v>
      </c>
      <c r="D1778" s="39" t="s">
        <v>4939</v>
      </c>
      <c r="E1778" s="39" t="s">
        <v>4183</v>
      </c>
      <c r="F1778" s="39" t="s">
        <v>4184</v>
      </c>
      <c r="G1778" s="39" t="s">
        <v>3741</v>
      </c>
      <c r="H1778" s="39" t="s">
        <v>4185</v>
      </c>
      <c r="I1778" s="39" t="s">
        <v>3742</v>
      </c>
      <c r="J1778" s="42">
        <v>15</v>
      </c>
      <c r="K1778" s="43">
        <v>19574.740000000002</v>
      </c>
      <c r="L1778" s="43">
        <v>21923.74</v>
      </c>
      <c r="M1778" s="43">
        <v>1305</v>
      </c>
      <c r="N1778" s="39" t="s">
        <v>3743</v>
      </c>
      <c r="O1778" s="39" t="s">
        <v>4261</v>
      </c>
      <c r="P1778" s="39" t="s">
        <v>2274</v>
      </c>
      <c r="Q1778" s="37">
        <v>15</v>
      </c>
      <c r="R1778" s="38" t="s">
        <v>4262</v>
      </c>
      <c r="S1778" s="36" t="s">
        <v>3744</v>
      </c>
      <c r="T1778" s="36" t="s">
        <v>4014</v>
      </c>
      <c r="U1778" s="22" t="str">
        <f>IFERROR(VLOOKUP(C1778,Mapping!B:H,5,0),"RBM to inform")</f>
        <v>RAIPUR</v>
      </c>
      <c r="V1778" s="22" t="str">
        <f>IFERROR(VLOOKUP(C1778,Mapping!B:H,6,0),"RBM to inform")</f>
        <v>NAGPUR ABM</v>
      </c>
      <c r="W1778" s="22" t="str">
        <f>IFERROR(VLOOKUP(C1778,Mapping!B:H,7,0),"RBM to inform")</f>
        <v>MUMBAI SM</v>
      </c>
    </row>
    <row r="1779" spans="1:23">
      <c r="A1779" s="39" t="s">
        <v>5705</v>
      </c>
      <c r="B1779" s="41">
        <v>44699</v>
      </c>
      <c r="C1779" s="39" t="s">
        <v>3269</v>
      </c>
      <c r="D1779" s="39" t="s">
        <v>1408</v>
      </c>
      <c r="E1779" s="39" t="s">
        <v>4197</v>
      </c>
      <c r="F1779" s="39" t="s">
        <v>4198</v>
      </c>
      <c r="G1779" s="39" t="s">
        <v>3741</v>
      </c>
      <c r="H1779" s="39" t="s">
        <v>4281</v>
      </c>
      <c r="I1779" s="39" t="s">
        <v>3742</v>
      </c>
      <c r="J1779" s="42">
        <v>3</v>
      </c>
      <c r="K1779" s="43">
        <v>1957.52</v>
      </c>
      <c r="L1779" s="43">
        <v>2192.42</v>
      </c>
      <c r="M1779" s="43">
        <v>652.5</v>
      </c>
      <c r="N1779" s="39" t="s">
        <v>3743</v>
      </c>
      <c r="O1779" s="39" t="s">
        <v>4261</v>
      </c>
      <c r="P1779" s="39" t="s">
        <v>3269</v>
      </c>
      <c r="Q1779" s="37">
        <v>3</v>
      </c>
      <c r="R1779" s="38" t="s">
        <v>4262</v>
      </c>
      <c r="S1779" s="36" t="s">
        <v>3744</v>
      </c>
      <c r="T1779" s="36" t="s">
        <v>4014</v>
      </c>
      <c r="U1779" s="22" t="str">
        <f>IFERROR(VLOOKUP(C1779,Mapping!B:H,5,0),"RBM to inform")</f>
        <v>RAIPUR</v>
      </c>
      <c r="V1779" s="22" t="str">
        <f>IFERROR(VLOOKUP(C1779,Mapping!B:H,6,0),"RBM to inform")</f>
        <v>NAGPUR ABM</v>
      </c>
      <c r="W1779" s="22" t="str">
        <f>IFERROR(VLOOKUP(C1779,Mapping!B:H,7,0),"RBM to inform")</f>
        <v>MUMBAI SM</v>
      </c>
    </row>
    <row r="1780" spans="1:23">
      <c r="A1780" s="39" t="s">
        <v>5705</v>
      </c>
      <c r="B1780" s="41">
        <v>44699</v>
      </c>
      <c r="C1780" s="39" t="s">
        <v>3269</v>
      </c>
      <c r="D1780" s="39" t="s">
        <v>1408</v>
      </c>
      <c r="E1780" s="39" t="s">
        <v>4183</v>
      </c>
      <c r="F1780" s="39" t="s">
        <v>4184</v>
      </c>
      <c r="G1780" s="39" t="s">
        <v>3741</v>
      </c>
      <c r="H1780" s="39" t="s">
        <v>4185</v>
      </c>
      <c r="I1780" s="39" t="s">
        <v>3742</v>
      </c>
      <c r="J1780" s="42">
        <v>2</v>
      </c>
      <c r="K1780" s="43">
        <v>2610.0300000000002</v>
      </c>
      <c r="L1780" s="43">
        <v>2923.23</v>
      </c>
      <c r="M1780" s="43">
        <v>1305</v>
      </c>
      <c r="N1780" s="39" t="s">
        <v>3743</v>
      </c>
      <c r="O1780" s="39" t="s">
        <v>4261</v>
      </c>
      <c r="P1780" s="39" t="s">
        <v>3269</v>
      </c>
      <c r="Q1780" s="37">
        <v>2</v>
      </c>
      <c r="R1780" s="38" t="s">
        <v>4262</v>
      </c>
      <c r="S1780" s="36" t="s">
        <v>3744</v>
      </c>
      <c r="T1780" s="36" t="s">
        <v>4014</v>
      </c>
      <c r="U1780" s="22" t="str">
        <f>IFERROR(VLOOKUP(C1780,Mapping!B:H,5,0),"RBM to inform")</f>
        <v>RAIPUR</v>
      </c>
      <c r="V1780" s="22" t="str">
        <f>IFERROR(VLOOKUP(C1780,Mapping!B:H,6,0),"RBM to inform")</f>
        <v>NAGPUR ABM</v>
      </c>
      <c r="W1780" s="22" t="str">
        <f>IFERROR(VLOOKUP(C1780,Mapping!B:H,7,0),"RBM to inform")</f>
        <v>MUMBAI SM</v>
      </c>
    </row>
    <row r="1781" spans="1:23">
      <c r="A1781" s="39" t="s">
        <v>5706</v>
      </c>
      <c r="B1781" s="41">
        <v>44699</v>
      </c>
      <c r="C1781" s="39" t="s">
        <v>2270</v>
      </c>
      <c r="D1781" s="39" t="s">
        <v>1538</v>
      </c>
      <c r="E1781" s="39" t="s">
        <v>4135</v>
      </c>
      <c r="F1781" s="39" t="s">
        <v>4136</v>
      </c>
      <c r="G1781" s="39" t="s">
        <v>3741</v>
      </c>
      <c r="H1781" s="39" t="s">
        <v>4265</v>
      </c>
      <c r="I1781" s="39" t="s">
        <v>3742</v>
      </c>
      <c r="J1781" s="42">
        <v>10</v>
      </c>
      <c r="K1781" s="43">
        <v>3265.75</v>
      </c>
      <c r="L1781" s="43">
        <v>3657.63</v>
      </c>
      <c r="M1781" s="43">
        <v>326.57</v>
      </c>
      <c r="N1781" s="39" t="s">
        <v>3743</v>
      </c>
      <c r="O1781" s="39" t="s">
        <v>4261</v>
      </c>
      <c r="P1781" s="39" t="s">
        <v>2270</v>
      </c>
      <c r="Q1781" s="37">
        <v>10</v>
      </c>
      <c r="R1781" s="38" t="s">
        <v>4262</v>
      </c>
      <c r="S1781" s="36" t="s">
        <v>3744</v>
      </c>
      <c r="T1781" s="36" t="s">
        <v>4014</v>
      </c>
      <c r="U1781" s="22" t="str">
        <f>IFERROR(VLOOKUP(C1781,Mapping!B:H,5,0),"RBM to inform")</f>
        <v>RAIPUR</v>
      </c>
      <c r="V1781" s="22" t="str">
        <f>IFERROR(VLOOKUP(C1781,Mapping!B:H,6,0),"RBM to inform")</f>
        <v>NAGPUR ABM</v>
      </c>
      <c r="W1781" s="22" t="str">
        <f>IFERROR(VLOOKUP(C1781,Mapping!B:H,7,0),"RBM to inform")</f>
        <v>MUMBAI SM</v>
      </c>
    </row>
    <row r="1782" spans="1:23">
      <c r="A1782" s="39" t="s">
        <v>5790</v>
      </c>
      <c r="B1782" s="41">
        <v>44700</v>
      </c>
      <c r="C1782" s="39" t="s">
        <v>2267</v>
      </c>
      <c r="D1782" s="39" t="s">
        <v>709</v>
      </c>
      <c r="E1782" s="39" t="s">
        <v>4135</v>
      </c>
      <c r="F1782" s="39" t="s">
        <v>4136</v>
      </c>
      <c r="G1782" s="39" t="s">
        <v>3741</v>
      </c>
      <c r="H1782" s="39" t="s">
        <v>4265</v>
      </c>
      <c r="I1782" s="39" t="s">
        <v>3742</v>
      </c>
      <c r="J1782" s="42">
        <v>2</v>
      </c>
      <c r="K1782" s="43">
        <v>653.08000000000004</v>
      </c>
      <c r="L1782" s="43">
        <v>731.46</v>
      </c>
      <c r="M1782" s="43">
        <v>326.57</v>
      </c>
      <c r="N1782" s="39" t="s">
        <v>3743</v>
      </c>
      <c r="O1782" s="39" t="s">
        <v>4261</v>
      </c>
      <c r="P1782" s="39" t="s">
        <v>2267</v>
      </c>
      <c r="Q1782" s="37">
        <v>2</v>
      </c>
      <c r="R1782" s="38" t="s">
        <v>4262</v>
      </c>
      <c r="S1782" s="36" t="s">
        <v>3744</v>
      </c>
      <c r="T1782" s="36" t="s">
        <v>4014</v>
      </c>
      <c r="U1782" s="22" t="str">
        <f>IFERROR(VLOOKUP(C1782,Mapping!B:H,5,0),"RBM to inform")</f>
        <v>RAIPUR</v>
      </c>
      <c r="V1782" s="22" t="str">
        <f>IFERROR(VLOOKUP(C1782,Mapping!B:H,6,0),"RBM to inform")</f>
        <v>NAGPUR ABM</v>
      </c>
      <c r="W1782" s="22" t="str">
        <f>IFERROR(VLOOKUP(C1782,Mapping!B:H,7,0),"RBM to inform")</f>
        <v>MUMBAI SM</v>
      </c>
    </row>
    <row r="1783" spans="1:23">
      <c r="A1783" s="39" t="s">
        <v>5791</v>
      </c>
      <c r="B1783" s="41">
        <v>44700</v>
      </c>
      <c r="C1783" s="39" t="s">
        <v>2296</v>
      </c>
      <c r="D1783" s="39" t="s">
        <v>249</v>
      </c>
      <c r="E1783" s="39" t="s">
        <v>4188</v>
      </c>
      <c r="F1783" s="39" t="s">
        <v>4189</v>
      </c>
      <c r="G1783" s="39" t="s">
        <v>3741</v>
      </c>
      <c r="H1783" s="39" t="s">
        <v>4190</v>
      </c>
      <c r="I1783" s="39" t="s">
        <v>3742</v>
      </c>
      <c r="J1783" s="42">
        <v>3</v>
      </c>
      <c r="K1783" s="43">
        <v>3914.97</v>
      </c>
      <c r="L1783" s="43">
        <v>4384.7700000000004</v>
      </c>
      <c r="M1783" s="43">
        <v>1305</v>
      </c>
      <c r="N1783" s="39" t="s">
        <v>3743</v>
      </c>
      <c r="O1783" s="39" t="s">
        <v>4261</v>
      </c>
      <c r="P1783" s="39" t="s">
        <v>2296</v>
      </c>
      <c r="Q1783" s="37">
        <v>3</v>
      </c>
      <c r="R1783" s="38" t="s">
        <v>4262</v>
      </c>
      <c r="S1783" s="36" t="s">
        <v>3744</v>
      </c>
      <c r="T1783" s="36" t="s">
        <v>4014</v>
      </c>
      <c r="U1783" s="22" t="str">
        <f>IFERROR(VLOOKUP(C1783,Mapping!B:H,5,0),"RBM to inform")</f>
        <v>RAIPUR</v>
      </c>
      <c r="V1783" s="22" t="str">
        <f>IFERROR(VLOOKUP(C1783,Mapping!B:H,6,0),"RBM to inform")</f>
        <v>NAGPUR ABM</v>
      </c>
      <c r="W1783" s="22" t="str">
        <f>IFERROR(VLOOKUP(C1783,Mapping!B:H,7,0),"RBM to inform")</f>
        <v>MUMBAI SM</v>
      </c>
    </row>
    <row r="1784" spans="1:23">
      <c r="A1784" s="39" t="s">
        <v>5875</v>
      </c>
      <c r="B1784" s="41">
        <v>44701</v>
      </c>
      <c r="C1784" s="39" t="s">
        <v>2273</v>
      </c>
      <c r="D1784" s="39" t="s">
        <v>1540</v>
      </c>
      <c r="E1784" s="39" t="s">
        <v>4135</v>
      </c>
      <c r="F1784" s="39" t="s">
        <v>4136</v>
      </c>
      <c r="G1784" s="39" t="s">
        <v>3741</v>
      </c>
      <c r="H1784" s="39" t="s">
        <v>4265</v>
      </c>
      <c r="I1784" s="39" t="s">
        <v>3742</v>
      </c>
      <c r="J1784" s="42">
        <v>2</v>
      </c>
      <c r="K1784" s="43">
        <v>653.15</v>
      </c>
      <c r="L1784" s="43">
        <v>731.53</v>
      </c>
      <c r="M1784" s="43">
        <v>326.57</v>
      </c>
      <c r="N1784" s="39" t="s">
        <v>3743</v>
      </c>
      <c r="O1784" s="39" t="s">
        <v>4261</v>
      </c>
      <c r="P1784" s="39" t="s">
        <v>2273</v>
      </c>
      <c r="Q1784" s="37">
        <v>2</v>
      </c>
      <c r="R1784" s="38" t="s">
        <v>4262</v>
      </c>
      <c r="S1784" s="36" t="s">
        <v>3744</v>
      </c>
      <c r="T1784" s="36" t="s">
        <v>4014</v>
      </c>
      <c r="U1784" s="22" t="str">
        <f>IFERROR(VLOOKUP(C1784,Mapping!B:H,5,0),"RBM to inform")</f>
        <v>RAIPUR</v>
      </c>
      <c r="V1784" s="22" t="str">
        <f>IFERROR(VLOOKUP(C1784,Mapping!B:H,6,0),"RBM to inform")</f>
        <v>NAGPUR ABM</v>
      </c>
      <c r="W1784" s="22" t="str">
        <f>IFERROR(VLOOKUP(C1784,Mapping!B:H,7,0),"RBM to inform")</f>
        <v>MUMBAI SM</v>
      </c>
    </row>
    <row r="1785" spans="1:23">
      <c r="A1785" s="39" t="s">
        <v>5875</v>
      </c>
      <c r="B1785" s="41">
        <v>44701</v>
      </c>
      <c r="C1785" s="39" t="s">
        <v>2273</v>
      </c>
      <c r="D1785" s="39" t="s">
        <v>1540</v>
      </c>
      <c r="E1785" s="39" t="s">
        <v>4188</v>
      </c>
      <c r="F1785" s="39" t="s">
        <v>4189</v>
      </c>
      <c r="G1785" s="39" t="s">
        <v>3741</v>
      </c>
      <c r="H1785" s="39" t="s">
        <v>4190</v>
      </c>
      <c r="I1785" s="39" t="s">
        <v>3742</v>
      </c>
      <c r="J1785" s="42">
        <v>3</v>
      </c>
      <c r="K1785" s="43">
        <v>3915.05</v>
      </c>
      <c r="L1785" s="43">
        <v>4384.8500000000004</v>
      </c>
      <c r="M1785" s="43">
        <v>1305</v>
      </c>
      <c r="N1785" s="39" t="s">
        <v>3743</v>
      </c>
      <c r="O1785" s="39" t="s">
        <v>4261</v>
      </c>
      <c r="P1785" s="39" t="s">
        <v>2273</v>
      </c>
      <c r="Q1785" s="37">
        <v>3</v>
      </c>
      <c r="R1785" s="38" t="s">
        <v>4262</v>
      </c>
      <c r="S1785" s="36" t="s">
        <v>3744</v>
      </c>
      <c r="T1785" s="36" t="s">
        <v>4014</v>
      </c>
      <c r="U1785" s="22" t="str">
        <f>IFERROR(VLOOKUP(C1785,Mapping!B:H,5,0),"RBM to inform")</f>
        <v>RAIPUR</v>
      </c>
      <c r="V1785" s="22" t="str">
        <f>IFERROR(VLOOKUP(C1785,Mapping!B:H,6,0),"RBM to inform")</f>
        <v>NAGPUR ABM</v>
      </c>
      <c r="W1785" s="22" t="str">
        <f>IFERROR(VLOOKUP(C1785,Mapping!B:H,7,0),"RBM to inform")</f>
        <v>MUMBAI SM</v>
      </c>
    </row>
    <row r="1786" spans="1:23">
      <c r="A1786" s="39" t="s">
        <v>5876</v>
      </c>
      <c r="B1786" s="41">
        <v>44701</v>
      </c>
      <c r="C1786" s="39" t="s">
        <v>2278</v>
      </c>
      <c r="D1786" s="39" t="s">
        <v>2279</v>
      </c>
      <c r="E1786" s="39" t="s">
        <v>4183</v>
      </c>
      <c r="F1786" s="39" t="s">
        <v>4184</v>
      </c>
      <c r="G1786" s="39" t="s">
        <v>3741</v>
      </c>
      <c r="H1786" s="39" t="s">
        <v>4185</v>
      </c>
      <c r="I1786" s="39" t="s">
        <v>3742</v>
      </c>
      <c r="J1786" s="42">
        <v>2</v>
      </c>
      <c r="K1786" s="43">
        <v>2610.02</v>
      </c>
      <c r="L1786" s="43">
        <v>2923.22</v>
      </c>
      <c r="M1786" s="43">
        <v>1305</v>
      </c>
      <c r="N1786" s="39" t="s">
        <v>3743</v>
      </c>
      <c r="O1786" s="39" t="s">
        <v>4261</v>
      </c>
      <c r="P1786" s="39" t="s">
        <v>2278</v>
      </c>
      <c r="Q1786" s="37">
        <v>2</v>
      </c>
      <c r="R1786" s="38" t="s">
        <v>4262</v>
      </c>
      <c r="S1786" s="36" t="s">
        <v>3744</v>
      </c>
      <c r="T1786" s="36" t="s">
        <v>4014</v>
      </c>
      <c r="U1786" s="22" t="str">
        <f>IFERROR(VLOOKUP(C1786,Mapping!B:H,5,0),"RBM to inform")</f>
        <v>RAIPUR</v>
      </c>
      <c r="V1786" s="22" t="str">
        <f>IFERROR(VLOOKUP(C1786,Mapping!B:H,6,0),"RBM to inform")</f>
        <v>NAGPUR ABM</v>
      </c>
      <c r="W1786" s="22" t="str">
        <f>IFERROR(VLOOKUP(C1786,Mapping!B:H,7,0),"RBM to inform")</f>
        <v>MUMBAI SM</v>
      </c>
    </row>
    <row r="1787" spans="1:23">
      <c r="A1787" s="39" t="s">
        <v>5876</v>
      </c>
      <c r="B1787" s="41">
        <v>44701</v>
      </c>
      <c r="C1787" s="39" t="s">
        <v>2278</v>
      </c>
      <c r="D1787" s="39" t="s">
        <v>2279</v>
      </c>
      <c r="E1787" s="39" t="s">
        <v>4188</v>
      </c>
      <c r="F1787" s="39" t="s">
        <v>4189</v>
      </c>
      <c r="G1787" s="39" t="s">
        <v>3741</v>
      </c>
      <c r="H1787" s="39" t="s">
        <v>4190</v>
      </c>
      <c r="I1787" s="39" t="s">
        <v>3742</v>
      </c>
      <c r="J1787" s="42">
        <v>5</v>
      </c>
      <c r="K1787" s="43">
        <v>6525.06</v>
      </c>
      <c r="L1787" s="43">
        <v>7308.06</v>
      </c>
      <c r="M1787" s="43">
        <v>1305</v>
      </c>
      <c r="N1787" s="39" t="s">
        <v>3743</v>
      </c>
      <c r="O1787" s="39" t="s">
        <v>4261</v>
      </c>
      <c r="P1787" s="39" t="s">
        <v>2278</v>
      </c>
      <c r="Q1787" s="37">
        <v>5</v>
      </c>
      <c r="R1787" s="38" t="s">
        <v>4262</v>
      </c>
      <c r="S1787" s="36" t="s">
        <v>3744</v>
      </c>
      <c r="T1787" s="36" t="s">
        <v>4014</v>
      </c>
      <c r="U1787" s="22" t="str">
        <f>IFERROR(VLOOKUP(C1787,Mapping!B:H,5,0),"RBM to inform")</f>
        <v>RAIPUR</v>
      </c>
      <c r="V1787" s="22" t="str">
        <f>IFERROR(VLOOKUP(C1787,Mapping!B:H,6,0),"RBM to inform")</f>
        <v>NAGPUR ABM</v>
      </c>
      <c r="W1787" s="22" t="str">
        <f>IFERROR(VLOOKUP(C1787,Mapping!B:H,7,0),"RBM to inform")</f>
        <v>MUMBAI SM</v>
      </c>
    </row>
    <row r="1788" spans="1:23">
      <c r="A1788" s="39" t="s">
        <v>6048</v>
      </c>
      <c r="B1788" s="41">
        <v>44704</v>
      </c>
      <c r="C1788" s="39" t="s">
        <v>2854</v>
      </c>
      <c r="D1788" s="39" t="s">
        <v>40</v>
      </c>
      <c r="E1788" s="39" t="s">
        <v>4135</v>
      </c>
      <c r="F1788" s="39" t="s">
        <v>4136</v>
      </c>
      <c r="G1788" s="39" t="s">
        <v>3741</v>
      </c>
      <c r="H1788" s="39" t="s">
        <v>4265</v>
      </c>
      <c r="I1788" s="39" t="s">
        <v>3742</v>
      </c>
      <c r="J1788" s="42">
        <v>2</v>
      </c>
      <c r="K1788" s="43">
        <v>653.62</v>
      </c>
      <c r="L1788" s="43">
        <v>732</v>
      </c>
      <c r="M1788" s="43">
        <v>326.57</v>
      </c>
      <c r="N1788" s="39" t="s">
        <v>3743</v>
      </c>
      <c r="O1788" s="39" t="s">
        <v>4261</v>
      </c>
      <c r="P1788" s="39" t="s">
        <v>2854</v>
      </c>
      <c r="Q1788" s="37">
        <v>2</v>
      </c>
      <c r="R1788" s="38" t="s">
        <v>4262</v>
      </c>
      <c r="S1788" s="36" t="s">
        <v>3744</v>
      </c>
      <c r="T1788" s="36" t="s">
        <v>4014</v>
      </c>
      <c r="U1788" s="22" t="str">
        <f>IFERROR(VLOOKUP(C1788,Mapping!B:H,5,0),"RBM to inform")</f>
        <v>RAIPUR</v>
      </c>
      <c r="V1788" s="22" t="str">
        <f>IFERROR(VLOOKUP(C1788,Mapping!B:H,6,0),"RBM to inform")</f>
        <v>NAGPUR ABM</v>
      </c>
      <c r="W1788" s="22" t="str">
        <f>IFERROR(VLOOKUP(C1788,Mapping!B:H,7,0),"RBM to inform")</f>
        <v>MUMBAI SM</v>
      </c>
    </row>
    <row r="1789" spans="1:23">
      <c r="A1789" s="39" t="s">
        <v>6134</v>
      </c>
      <c r="B1789" s="41">
        <v>44705</v>
      </c>
      <c r="C1789" s="39" t="s">
        <v>2296</v>
      </c>
      <c r="D1789" s="39" t="s">
        <v>249</v>
      </c>
      <c r="E1789" s="39" t="s">
        <v>4135</v>
      </c>
      <c r="F1789" s="39" t="s">
        <v>4136</v>
      </c>
      <c r="G1789" s="39" t="s">
        <v>3741</v>
      </c>
      <c r="H1789" s="39" t="s">
        <v>4265</v>
      </c>
      <c r="I1789" s="39" t="s">
        <v>3742</v>
      </c>
      <c r="J1789" s="42">
        <v>5</v>
      </c>
      <c r="K1789" s="43">
        <v>1632.88</v>
      </c>
      <c r="L1789" s="43">
        <v>1828.82</v>
      </c>
      <c r="M1789" s="43">
        <v>326.57</v>
      </c>
      <c r="N1789" s="39" t="s">
        <v>3743</v>
      </c>
      <c r="O1789" s="39" t="s">
        <v>4261</v>
      </c>
      <c r="P1789" s="39" t="s">
        <v>2296</v>
      </c>
      <c r="Q1789" s="37">
        <v>5</v>
      </c>
      <c r="R1789" s="38" t="s">
        <v>4262</v>
      </c>
      <c r="S1789" s="36" t="s">
        <v>3744</v>
      </c>
      <c r="T1789" s="36" t="s">
        <v>4014</v>
      </c>
      <c r="U1789" s="22" t="str">
        <f>IFERROR(VLOOKUP(C1789,Mapping!B:H,5,0),"RBM to inform")</f>
        <v>RAIPUR</v>
      </c>
      <c r="V1789" s="22" t="str">
        <f>IFERROR(VLOOKUP(C1789,Mapping!B:H,6,0),"RBM to inform")</f>
        <v>NAGPUR ABM</v>
      </c>
      <c r="W1789" s="22" t="str">
        <f>IFERROR(VLOOKUP(C1789,Mapping!B:H,7,0),"RBM to inform")</f>
        <v>MUMBAI SM</v>
      </c>
    </row>
    <row r="1790" spans="1:23">
      <c r="A1790" s="39" t="s">
        <v>6135</v>
      </c>
      <c r="B1790" s="41">
        <v>44705</v>
      </c>
      <c r="C1790" s="39" t="s">
        <v>2814</v>
      </c>
      <c r="D1790" s="39" t="s">
        <v>118</v>
      </c>
      <c r="E1790" s="39" t="s">
        <v>4183</v>
      </c>
      <c r="F1790" s="39" t="s">
        <v>4184</v>
      </c>
      <c r="G1790" s="39" t="s">
        <v>3741</v>
      </c>
      <c r="H1790" s="39" t="s">
        <v>4185</v>
      </c>
      <c r="I1790" s="39" t="s">
        <v>3742</v>
      </c>
      <c r="J1790" s="42">
        <v>20</v>
      </c>
      <c r="K1790" s="43">
        <v>26100</v>
      </c>
      <c r="L1790" s="43">
        <v>29232</v>
      </c>
      <c r="M1790" s="43">
        <v>1305</v>
      </c>
      <c r="N1790" s="39" t="s">
        <v>3743</v>
      </c>
      <c r="O1790" s="39" t="s">
        <v>4261</v>
      </c>
      <c r="P1790" s="39" t="s">
        <v>2814</v>
      </c>
      <c r="Q1790" s="37">
        <v>20</v>
      </c>
      <c r="R1790" s="38" t="s">
        <v>4262</v>
      </c>
      <c r="S1790" s="36" t="s">
        <v>3744</v>
      </c>
      <c r="T1790" s="36" t="s">
        <v>4014</v>
      </c>
      <c r="U1790" s="22" t="str">
        <f>IFERROR(VLOOKUP(C1790,Mapping!B:H,5,0),"RBM to inform")</f>
        <v>RAIPUR</v>
      </c>
      <c r="V1790" s="22" t="str">
        <f>IFERROR(VLOOKUP(C1790,Mapping!B:H,6,0),"RBM to inform")</f>
        <v>NAGPUR ABM</v>
      </c>
      <c r="W1790" s="22" t="str">
        <f>IFERROR(VLOOKUP(C1790,Mapping!B:H,7,0),"RBM to inform")</f>
        <v>MUMBAI SM</v>
      </c>
    </row>
    <row r="1791" spans="1:23">
      <c r="A1791" s="39" t="s">
        <v>6243</v>
      </c>
      <c r="B1791" s="41">
        <v>44706</v>
      </c>
      <c r="C1791" s="39" t="s">
        <v>2267</v>
      </c>
      <c r="D1791" s="39" t="s">
        <v>709</v>
      </c>
      <c r="E1791" s="39" t="s">
        <v>4188</v>
      </c>
      <c r="F1791" s="39" t="s">
        <v>4189</v>
      </c>
      <c r="G1791" s="39" t="s">
        <v>3741</v>
      </c>
      <c r="H1791" s="39" t="s">
        <v>4190</v>
      </c>
      <c r="I1791" s="39" t="s">
        <v>3742</v>
      </c>
      <c r="J1791" s="42">
        <v>1</v>
      </c>
      <c r="K1791" s="43">
        <v>1304.99</v>
      </c>
      <c r="L1791" s="43">
        <v>1461.59</v>
      </c>
      <c r="M1791" s="43">
        <v>1305</v>
      </c>
      <c r="N1791" s="39" t="s">
        <v>3743</v>
      </c>
      <c r="O1791" s="39" t="s">
        <v>4261</v>
      </c>
      <c r="P1791" s="39" t="s">
        <v>2267</v>
      </c>
      <c r="Q1791" s="37">
        <v>1</v>
      </c>
      <c r="R1791" s="38" t="s">
        <v>4262</v>
      </c>
      <c r="S1791" s="36" t="s">
        <v>3744</v>
      </c>
      <c r="T1791" s="36" t="s">
        <v>4014</v>
      </c>
      <c r="U1791" s="22" t="str">
        <f>IFERROR(VLOOKUP(C1791,Mapping!B:H,5,0),"RBM to inform")</f>
        <v>RAIPUR</v>
      </c>
      <c r="V1791" s="22" t="str">
        <f>IFERROR(VLOOKUP(C1791,Mapping!B:H,6,0),"RBM to inform")</f>
        <v>NAGPUR ABM</v>
      </c>
      <c r="W1791" s="22" t="str">
        <f>IFERROR(VLOOKUP(C1791,Mapping!B:H,7,0),"RBM to inform")</f>
        <v>MUMBAI SM</v>
      </c>
    </row>
    <row r="1792" spans="1:23">
      <c r="A1792" s="39" t="s">
        <v>6243</v>
      </c>
      <c r="B1792" s="41">
        <v>44706</v>
      </c>
      <c r="C1792" s="39" t="s">
        <v>2267</v>
      </c>
      <c r="D1792" s="39" t="s">
        <v>709</v>
      </c>
      <c r="E1792" s="39" t="s">
        <v>4135</v>
      </c>
      <c r="F1792" s="39" t="s">
        <v>4136</v>
      </c>
      <c r="G1792" s="39" t="s">
        <v>3741</v>
      </c>
      <c r="H1792" s="39" t="s">
        <v>4265</v>
      </c>
      <c r="I1792" s="39" t="s">
        <v>3742</v>
      </c>
      <c r="J1792" s="42">
        <v>2</v>
      </c>
      <c r="K1792" s="43">
        <v>653.14</v>
      </c>
      <c r="L1792" s="43">
        <v>731.52</v>
      </c>
      <c r="M1792" s="43">
        <v>326.57</v>
      </c>
      <c r="N1792" s="39" t="s">
        <v>3743</v>
      </c>
      <c r="O1792" s="39" t="s">
        <v>4261</v>
      </c>
      <c r="P1792" s="39" t="s">
        <v>2267</v>
      </c>
      <c r="Q1792" s="37">
        <v>2</v>
      </c>
      <c r="R1792" s="38" t="s">
        <v>4262</v>
      </c>
      <c r="S1792" s="36" t="s">
        <v>3744</v>
      </c>
      <c r="T1792" s="36" t="s">
        <v>4014</v>
      </c>
      <c r="U1792" s="22" t="str">
        <f>IFERROR(VLOOKUP(C1792,Mapping!B:H,5,0),"RBM to inform")</f>
        <v>RAIPUR</v>
      </c>
      <c r="V1792" s="22" t="str">
        <f>IFERROR(VLOOKUP(C1792,Mapping!B:H,6,0),"RBM to inform")</f>
        <v>NAGPUR ABM</v>
      </c>
      <c r="W1792" s="22" t="str">
        <f>IFERROR(VLOOKUP(C1792,Mapping!B:H,7,0),"RBM to inform")</f>
        <v>MUMBAI SM</v>
      </c>
    </row>
    <row r="1793" spans="1:23">
      <c r="A1793" s="39" t="s">
        <v>6244</v>
      </c>
      <c r="B1793" s="41">
        <v>44706</v>
      </c>
      <c r="C1793" s="39" t="s">
        <v>2268</v>
      </c>
      <c r="D1793" s="39" t="s">
        <v>687</v>
      </c>
      <c r="E1793" s="39" t="s">
        <v>4183</v>
      </c>
      <c r="F1793" s="39" t="s">
        <v>4184</v>
      </c>
      <c r="G1793" s="39" t="s">
        <v>3741</v>
      </c>
      <c r="H1793" s="39" t="s">
        <v>4185</v>
      </c>
      <c r="I1793" s="39" t="s">
        <v>3742</v>
      </c>
      <c r="J1793" s="42">
        <v>1</v>
      </c>
      <c r="K1793" s="43">
        <v>1305.04</v>
      </c>
      <c r="L1793" s="43">
        <v>1461.64</v>
      </c>
      <c r="M1793" s="43">
        <v>1305</v>
      </c>
      <c r="N1793" s="39" t="s">
        <v>3743</v>
      </c>
      <c r="O1793" s="39" t="s">
        <v>4261</v>
      </c>
      <c r="P1793" s="39" t="s">
        <v>2268</v>
      </c>
      <c r="Q1793" s="37">
        <v>1</v>
      </c>
      <c r="R1793" s="38" t="s">
        <v>4262</v>
      </c>
      <c r="S1793" s="36" t="s">
        <v>3744</v>
      </c>
      <c r="T1793" s="36" t="s">
        <v>4014</v>
      </c>
      <c r="U1793" s="22" t="str">
        <f>IFERROR(VLOOKUP(C1793,Mapping!B:H,5,0),"RBM to inform")</f>
        <v>RAIPUR</v>
      </c>
      <c r="V1793" s="22" t="str">
        <f>IFERROR(VLOOKUP(C1793,Mapping!B:H,6,0),"RBM to inform")</f>
        <v>NAGPUR ABM</v>
      </c>
      <c r="W1793" s="22" t="str">
        <f>IFERROR(VLOOKUP(C1793,Mapping!B:H,7,0),"RBM to inform")</f>
        <v>MUMBAI SM</v>
      </c>
    </row>
    <row r="1794" spans="1:23">
      <c r="A1794" s="39" t="s">
        <v>6244</v>
      </c>
      <c r="B1794" s="41">
        <v>44706</v>
      </c>
      <c r="C1794" s="39" t="s">
        <v>2268</v>
      </c>
      <c r="D1794" s="39" t="s">
        <v>687</v>
      </c>
      <c r="E1794" s="39" t="s">
        <v>4135</v>
      </c>
      <c r="F1794" s="39" t="s">
        <v>4136</v>
      </c>
      <c r="G1794" s="39" t="s">
        <v>3741</v>
      </c>
      <c r="H1794" s="39" t="s">
        <v>4265</v>
      </c>
      <c r="I1794" s="39" t="s">
        <v>3742</v>
      </c>
      <c r="J1794" s="42">
        <v>1</v>
      </c>
      <c r="K1794" s="43">
        <v>326.58</v>
      </c>
      <c r="L1794" s="43">
        <v>365.76</v>
      </c>
      <c r="M1794" s="43">
        <v>326.57</v>
      </c>
      <c r="N1794" s="39" t="s">
        <v>3743</v>
      </c>
      <c r="O1794" s="39" t="s">
        <v>4261</v>
      </c>
      <c r="P1794" s="39" t="s">
        <v>2268</v>
      </c>
      <c r="Q1794" s="37">
        <v>1</v>
      </c>
      <c r="R1794" s="38" t="s">
        <v>4262</v>
      </c>
      <c r="S1794" s="36" t="s">
        <v>3744</v>
      </c>
      <c r="T1794" s="36" t="s">
        <v>4014</v>
      </c>
      <c r="U1794" s="22" t="str">
        <f>IFERROR(VLOOKUP(C1794,Mapping!B:H,5,0),"RBM to inform")</f>
        <v>RAIPUR</v>
      </c>
      <c r="V1794" s="22" t="str">
        <f>IFERROR(VLOOKUP(C1794,Mapping!B:H,6,0),"RBM to inform")</f>
        <v>NAGPUR ABM</v>
      </c>
      <c r="W1794" s="22" t="str">
        <f>IFERROR(VLOOKUP(C1794,Mapping!B:H,7,0),"RBM to inform")</f>
        <v>MUMBAI SM</v>
      </c>
    </row>
    <row r="1795" spans="1:23">
      <c r="A1795" s="39" t="s">
        <v>6244</v>
      </c>
      <c r="B1795" s="41">
        <v>44706</v>
      </c>
      <c r="C1795" s="39" t="s">
        <v>2268</v>
      </c>
      <c r="D1795" s="39" t="s">
        <v>687</v>
      </c>
      <c r="E1795" s="39" t="s">
        <v>4188</v>
      </c>
      <c r="F1795" s="39" t="s">
        <v>4189</v>
      </c>
      <c r="G1795" s="39" t="s">
        <v>3741</v>
      </c>
      <c r="H1795" s="39" t="s">
        <v>4190</v>
      </c>
      <c r="I1795" s="39" t="s">
        <v>3742</v>
      </c>
      <c r="J1795" s="42">
        <v>2</v>
      </c>
      <c r="K1795" s="43">
        <v>2610.08</v>
      </c>
      <c r="L1795" s="43">
        <v>2923.28</v>
      </c>
      <c r="M1795" s="43">
        <v>1305</v>
      </c>
      <c r="N1795" s="39" t="s">
        <v>3743</v>
      </c>
      <c r="O1795" s="39" t="s">
        <v>4261</v>
      </c>
      <c r="P1795" s="39" t="s">
        <v>2268</v>
      </c>
      <c r="Q1795" s="37">
        <v>2</v>
      </c>
      <c r="R1795" s="38" t="s">
        <v>4262</v>
      </c>
      <c r="S1795" s="36" t="s">
        <v>3744</v>
      </c>
      <c r="T1795" s="36" t="s">
        <v>4014</v>
      </c>
      <c r="U1795" s="22" t="str">
        <f>IFERROR(VLOOKUP(C1795,Mapping!B:H,5,0),"RBM to inform")</f>
        <v>RAIPUR</v>
      </c>
      <c r="V1795" s="22" t="str">
        <f>IFERROR(VLOOKUP(C1795,Mapping!B:H,6,0),"RBM to inform")</f>
        <v>NAGPUR ABM</v>
      </c>
      <c r="W1795" s="22" t="str">
        <f>IFERROR(VLOOKUP(C1795,Mapping!B:H,7,0),"RBM to inform")</f>
        <v>MUMBAI SM</v>
      </c>
    </row>
    <row r="1796" spans="1:23">
      <c r="A1796" s="39" t="s">
        <v>6529</v>
      </c>
      <c r="B1796" s="41">
        <v>44708</v>
      </c>
      <c r="C1796" s="39" t="s">
        <v>3905</v>
      </c>
      <c r="D1796" s="39" t="s">
        <v>3906</v>
      </c>
      <c r="E1796" s="39" t="s">
        <v>4183</v>
      </c>
      <c r="F1796" s="39" t="s">
        <v>4184</v>
      </c>
      <c r="G1796" s="39" t="s">
        <v>3741</v>
      </c>
      <c r="H1796" s="39" t="s">
        <v>4185</v>
      </c>
      <c r="I1796" s="39" t="s">
        <v>3742</v>
      </c>
      <c r="J1796" s="42">
        <v>2</v>
      </c>
      <c r="K1796" s="43">
        <v>2609.9699999999998</v>
      </c>
      <c r="L1796" s="43">
        <v>2923.17</v>
      </c>
      <c r="M1796" s="43">
        <v>1305</v>
      </c>
      <c r="N1796" s="39" t="s">
        <v>3743</v>
      </c>
      <c r="O1796" s="39" t="s">
        <v>4261</v>
      </c>
      <c r="P1796" s="39" t="s">
        <v>3905</v>
      </c>
      <c r="Q1796" s="37">
        <v>2</v>
      </c>
      <c r="R1796" s="38" t="s">
        <v>4262</v>
      </c>
      <c r="S1796" s="36" t="s">
        <v>3744</v>
      </c>
      <c r="T1796" s="36" t="s">
        <v>4014</v>
      </c>
      <c r="U1796" s="22" t="str">
        <f>IFERROR(VLOOKUP(C1796,Mapping!B:H,5,0),"RBM to inform")</f>
        <v>RAIPUR</v>
      </c>
      <c r="V1796" s="22" t="str">
        <f>IFERROR(VLOOKUP(C1796,Mapping!B:H,6,0),"RBM to inform")</f>
        <v>NAGPUR ABM</v>
      </c>
      <c r="W1796" s="22" t="str">
        <f>IFERROR(VLOOKUP(C1796,Mapping!B:H,7,0),"RBM to inform")</f>
        <v>MUMBAI SM</v>
      </c>
    </row>
    <row r="1797" spans="1:23">
      <c r="A1797" s="39" t="s">
        <v>6611</v>
      </c>
      <c r="B1797" s="41">
        <v>44708</v>
      </c>
      <c r="C1797" s="39" t="s">
        <v>2276</v>
      </c>
      <c r="D1797" s="39" t="s">
        <v>1247</v>
      </c>
      <c r="E1797" s="39" t="s">
        <v>4188</v>
      </c>
      <c r="F1797" s="39" t="s">
        <v>4189</v>
      </c>
      <c r="G1797" s="39" t="s">
        <v>3741</v>
      </c>
      <c r="H1797" s="39" t="s">
        <v>4190</v>
      </c>
      <c r="I1797" s="39" t="s">
        <v>3742</v>
      </c>
      <c r="J1797" s="42">
        <v>4</v>
      </c>
      <c r="K1797" s="43">
        <v>5219.96</v>
      </c>
      <c r="L1797" s="43">
        <v>5846.36</v>
      </c>
      <c r="M1797" s="43">
        <v>1305</v>
      </c>
      <c r="N1797" s="39" t="s">
        <v>3743</v>
      </c>
      <c r="O1797" s="39" t="s">
        <v>4261</v>
      </c>
      <c r="P1797" s="39" t="s">
        <v>2276</v>
      </c>
      <c r="Q1797" s="37">
        <v>4</v>
      </c>
      <c r="R1797" s="38" t="s">
        <v>4262</v>
      </c>
      <c r="S1797" s="36" t="s">
        <v>3744</v>
      </c>
      <c r="T1797" s="36" t="s">
        <v>4014</v>
      </c>
      <c r="U1797" s="22" t="str">
        <f>IFERROR(VLOOKUP(C1797,Mapping!B:H,5,0),"RBM to inform")</f>
        <v>RAIPUR</v>
      </c>
      <c r="V1797" s="22" t="str">
        <f>IFERROR(VLOOKUP(C1797,Mapping!B:H,6,0),"RBM to inform")</f>
        <v>NAGPUR ABM</v>
      </c>
      <c r="W1797" s="22" t="str">
        <f>IFERROR(VLOOKUP(C1797,Mapping!B:H,7,0),"RBM to inform")</f>
        <v>MUMBAI SM</v>
      </c>
    </row>
    <row r="1798" spans="1:23">
      <c r="A1798" s="39" t="s">
        <v>6612</v>
      </c>
      <c r="B1798" s="41">
        <v>44708</v>
      </c>
      <c r="C1798" s="39" t="s">
        <v>2281</v>
      </c>
      <c r="D1798" s="39" t="s">
        <v>1249</v>
      </c>
      <c r="E1798" s="39" t="s">
        <v>4135</v>
      </c>
      <c r="F1798" s="39" t="s">
        <v>4136</v>
      </c>
      <c r="G1798" s="39" t="s">
        <v>3741</v>
      </c>
      <c r="H1798" s="39" t="s">
        <v>4265</v>
      </c>
      <c r="I1798" s="39" t="s">
        <v>3742</v>
      </c>
      <c r="J1798" s="42">
        <v>10</v>
      </c>
      <c r="K1798" s="43">
        <v>3265.71</v>
      </c>
      <c r="L1798" s="43">
        <v>3657.59</v>
      </c>
      <c r="M1798" s="43">
        <v>326.57</v>
      </c>
      <c r="N1798" s="39" t="s">
        <v>3743</v>
      </c>
      <c r="O1798" s="39" t="s">
        <v>4261</v>
      </c>
      <c r="P1798" s="39" t="s">
        <v>2281</v>
      </c>
      <c r="Q1798" s="37">
        <v>10</v>
      </c>
      <c r="R1798" s="38" t="s">
        <v>4262</v>
      </c>
      <c r="S1798" s="36" t="s">
        <v>3744</v>
      </c>
      <c r="T1798" s="36" t="s">
        <v>4014</v>
      </c>
      <c r="U1798" s="22" t="str">
        <f>IFERROR(VLOOKUP(C1798,Mapping!B:H,5,0),"RBM to inform")</f>
        <v>RAIPUR</v>
      </c>
      <c r="V1798" s="22" t="str">
        <f>IFERROR(VLOOKUP(C1798,Mapping!B:H,6,0),"RBM to inform")</f>
        <v>NAGPUR ABM</v>
      </c>
      <c r="W1798" s="22" t="str">
        <f>IFERROR(VLOOKUP(C1798,Mapping!B:H,7,0),"RBM to inform")</f>
        <v>MUMBAI SM</v>
      </c>
    </row>
    <row r="1799" spans="1:23">
      <c r="A1799" s="39" t="s">
        <v>6613</v>
      </c>
      <c r="B1799" s="41">
        <v>44708</v>
      </c>
      <c r="C1799" s="39" t="s">
        <v>2278</v>
      </c>
      <c r="D1799" s="39" t="s">
        <v>2279</v>
      </c>
      <c r="E1799" s="39" t="s">
        <v>4183</v>
      </c>
      <c r="F1799" s="39" t="s">
        <v>4184</v>
      </c>
      <c r="G1799" s="39" t="s">
        <v>3741</v>
      </c>
      <c r="H1799" s="39" t="s">
        <v>4185</v>
      </c>
      <c r="I1799" s="39" t="s">
        <v>3742</v>
      </c>
      <c r="J1799" s="42">
        <v>2</v>
      </c>
      <c r="K1799" s="43">
        <v>2610</v>
      </c>
      <c r="L1799" s="43">
        <v>2923.2</v>
      </c>
      <c r="M1799" s="43">
        <v>1305</v>
      </c>
      <c r="N1799" s="39" t="s">
        <v>3743</v>
      </c>
      <c r="O1799" s="39" t="s">
        <v>4261</v>
      </c>
      <c r="P1799" s="39" t="s">
        <v>2278</v>
      </c>
      <c r="Q1799" s="37">
        <v>2</v>
      </c>
      <c r="R1799" s="38" t="s">
        <v>4262</v>
      </c>
      <c r="S1799" s="36" t="s">
        <v>3744</v>
      </c>
      <c r="T1799" s="36" t="s">
        <v>4014</v>
      </c>
      <c r="U1799" s="22" t="str">
        <f>IFERROR(VLOOKUP(C1799,Mapping!B:H,5,0),"RBM to inform")</f>
        <v>RAIPUR</v>
      </c>
      <c r="V1799" s="22" t="str">
        <f>IFERROR(VLOOKUP(C1799,Mapping!B:H,6,0),"RBM to inform")</f>
        <v>NAGPUR ABM</v>
      </c>
      <c r="W1799" s="22" t="str">
        <f>IFERROR(VLOOKUP(C1799,Mapping!B:H,7,0),"RBM to inform")</f>
        <v>MUMBAI SM</v>
      </c>
    </row>
    <row r="1800" spans="1:23">
      <c r="A1800" s="39" t="s">
        <v>6614</v>
      </c>
      <c r="B1800" s="41">
        <v>44708</v>
      </c>
      <c r="C1800" s="39" t="s">
        <v>2264</v>
      </c>
      <c r="D1800" s="39" t="s">
        <v>706</v>
      </c>
      <c r="E1800" s="39" t="s">
        <v>4197</v>
      </c>
      <c r="F1800" s="39" t="s">
        <v>4198</v>
      </c>
      <c r="G1800" s="39" t="s">
        <v>3741</v>
      </c>
      <c r="H1800" s="39" t="s">
        <v>4281</v>
      </c>
      <c r="I1800" s="39" t="s">
        <v>3742</v>
      </c>
      <c r="J1800" s="42">
        <v>10</v>
      </c>
      <c r="K1800" s="43">
        <v>6524.95</v>
      </c>
      <c r="L1800" s="43">
        <v>7307.95</v>
      </c>
      <c r="M1800" s="43">
        <v>652.5</v>
      </c>
      <c r="N1800" s="39" t="s">
        <v>3743</v>
      </c>
      <c r="O1800" s="39" t="s">
        <v>4261</v>
      </c>
      <c r="P1800" s="39" t="s">
        <v>2264</v>
      </c>
      <c r="Q1800" s="37">
        <v>10</v>
      </c>
      <c r="R1800" s="38" t="s">
        <v>4262</v>
      </c>
      <c r="S1800" s="36" t="s">
        <v>3744</v>
      </c>
      <c r="T1800" s="36" t="s">
        <v>4014</v>
      </c>
      <c r="U1800" s="22" t="str">
        <f>IFERROR(VLOOKUP(C1800,Mapping!B:H,5,0),"RBM to inform")</f>
        <v>RAIPUR</v>
      </c>
      <c r="V1800" s="22" t="str">
        <f>IFERROR(VLOOKUP(C1800,Mapping!B:H,6,0),"RBM to inform")</f>
        <v>NAGPUR ABM</v>
      </c>
      <c r="W1800" s="22" t="str">
        <f>IFERROR(VLOOKUP(C1800,Mapping!B:H,7,0),"RBM to inform")</f>
        <v>MUMBAI SM</v>
      </c>
    </row>
    <row r="1801" spans="1:23">
      <c r="A1801" s="39" t="s">
        <v>6614</v>
      </c>
      <c r="B1801" s="41">
        <v>44708</v>
      </c>
      <c r="C1801" s="39" t="s">
        <v>2264</v>
      </c>
      <c r="D1801" s="39" t="s">
        <v>706</v>
      </c>
      <c r="E1801" s="39" t="s">
        <v>4183</v>
      </c>
      <c r="F1801" s="39" t="s">
        <v>4184</v>
      </c>
      <c r="G1801" s="39" t="s">
        <v>3741</v>
      </c>
      <c r="H1801" s="39" t="s">
        <v>4185</v>
      </c>
      <c r="I1801" s="39" t="s">
        <v>3742</v>
      </c>
      <c r="J1801" s="42">
        <v>3</v>
      </c>
      <c r="K1801" s="43">
        <v>3914.97</v>
      </c>
      <c r="L1801" s="43">
        <v>4384.7700000000004</v>
      </c>
      <c r="M1801" s="43">
        <v>1305</v>
      </c>
      <c r="N1801" s="39" t="s">
        <v>3743</v>
      </c>
      <c r="O1801" s="39" t="s">
        <v>4261</v>
      </c>
      <c r="P1801" s="39" t="s">
        <v>2264</v>
      </c>
      <c r="Q1801" s="37">
        <v>3</v>
      </c>
      <c r="R1801" s="38" t="s">
        <v>4262</v>
      </c>
      <c r="S1801" s="36" t="s">
        <v>3744</v>
      </c>
      <c r="T1801" s="36" t="s">
        <v>4014</v>
      </c>
      <c r="U1801" s="22" t="str">
        <f>IFERROR(VLOOKUP(C1801,Mapping!B:H,5,0),"RBM to inform")</f>
        <v>RAIPUR</v>
      </c>
      <c r="V1801" s="22" t="str">
        <f>IFERROR(VLOOKUP(C1801,Mapping!B:H,6,0),"RBM to inform")</f>
        <v>NAGPUR ABM</v>
      </c>
      <c r="W1801" s="22" t="str">
        <f>IFERROR(VLOOKUP(C1801,Mapping!B:H,7,0),"RBM to inform")</f>
        <v>MUMBAI SM</v>
      </c>
    </row>
    <row r="1802" spans="1:23">
      <c r="A1802" s="39" t="s">
        <v>6614</v>
      </c>
      <c r="B1802" s="41">
        <v>44708</v>
      </c>
      <c r="C1802" s="39" t="s">
        <v>2264</v>
      </c>
      <c r="D1802" s="39" t="s">
        <v>706</v>
      </c>
      <c r="E1802" s="39" t="s">
        <v>4188</v>
      </c>
      <c r="F1802" s="39" t="s">
        <v>4189</v>
      </c>
      <c r="G1802" s="39" t="s">
        <v>3741</v>
      </c>
      <c r="H1802" s="39" t="s">
        <v>4190</v>
      </c>
      <c r="I1802" s="39" t="s">
        <v>3742</v>
      </c>
      <c r="J1802" s="42">
        <v>5</v>
      </c>
      <c r="K1802" s="43">
        <v>6524.95</v>
      </c>
      <c r="L1802" s="43">
        <v>7307.95</v>
      </c>
      <c r="M1802" s="43">
        <v>1305</v>
      </c>
      <c r="N1802" s="39" t="s">
        <v>3743</v>
      </c>
      <c r="O1802" s="39" t="s">
        <v>4261</v>
      </c>
      <c r="P1802" s="39" t="s">
        <v>2264</v>
      </c>
      <c r="Q1802" s="37">
        <v>5</v>
      </c>
      <c r="R1802" s="38" t="s">
        <v>4262</v>
      </c>
      <c r="S1802" s="36" t="s">
        <v>3744</v>
      </c>
      <c r="T1802" s="36" t="s">
        <v>4014</v>
      </c>
      <c r="U1802" s="22" t="str">
        <f>IFERROR(VLOOKUP(C1802,Mapping!B:H,5,0),"RBM to inform")</f>
        <v>RAIPUR</v>
      </c>
      <c r="V1802" s="22" t="str">
        <f>IFERROR(VLOOKUP(C1802,Mapping!B:H,6,0),"RBM to inform")</f>
        <v>NAGPUR ABM</v>
      </c>
      <c r="W1802" s="22" t="str">
        <f>IFERROR(VLOOKUP(C1802,Mapping!B:H,7,0),"RBM to inform")</f>
        <v>MUMBAI SM</v>
      </c>
    </row>
    <row r="1803" spans="1:23">
      <c r="A1803" s="39" t="s">
        <v>6824</v>
      </c>
      <c r="B1803" s="41">
        <v>44709</v>
      </c>
      <c r="C1803" s="39" t="s">
        <v>4026</v>
      </c>
      <c r="D1803" s="39" t="s">
        <v>4027</v>
      </c>
      <c r="E1803" s="39" t="s">
        <v>4188</v>
      </c>
      <c r="F1803" s="39" t="s">
        <v>4189</v>
      </c>
      <c r="G1803" s="39" t="s">
        <v>3741</v>
      </c>
      <c r="H1803" s="39" t="s">
        <v>4190</v>
      </c>
      <c r="I1803" s="39" t="s">
        <v>3742</v>
      </c>
      <c r="J1803" s="42">
        <v>5</v>
      </c>
      <c r="K1803" s="43">
        <v>6524.95</v>
      </c>
      <c r="L1803" s="43">
        <v>7307.95</v>
      </c>
      <c r="M1803" s="43">
        <v>1305</v>
      </c>
      <c r="N1803" s="39" t="s">
        <v>3743</v>
      </c>
      <c r="O1803" s="39" t="s">
        <v>4261</v>
      </c>
      <c r="P1803" s="39" t="s">
        <v>4026</v>
      </c>
      <c r="Q1803" s="37">
        <v>5</v>
      </c>
      <c r="R1803" s="38" t="s">
        <v>4262</v>
      </c>
      <c r="S1803" s="36" t="s">
        <v>3744</v>
      </c>
      <c r="T1803" s="36" t="s">
        <v>4014</v>
      </c>
      <c r="U1803" s="22" t="str">
        <f>IFERROR(VLOOKUP(C1803,Mapping!B:H,5,0),"RBM to inform")</f>
        <v>RAIPUR</v>
      </c>
      <c r="V1803" s="22" t="str">
        <f>IFERROR(VLOOKUP(C1803,Mapping!B:H,6,0),"RBM to inform")</f>
        <v>NAGPUR ABM</v>
      </c>
      <c r="W1803" s="22" t="str">
        <f>IFERROR(VLOOKUP(C1803,Mapping!B:H,7,0),"RBM to inform")</f>
        <v>MUMBAI SM</v>
      </c>
    </row>
    <row r="1804" spans="1:23">
      <c r="A1804" s="39" t="s">
        <v>6825</v>
      </c>
      <c r="B1804" s="41">
        <v>44709</v>
      </c>
      <c r="C1804" s="39" t="s">
        <v>2284</v>
      </c>
      <c r="D1804" s="39" t="s">
        <v>349</v>
      </c>
      <c r="E1804" s="39" t="s">
        <v>4188</v>
      </c>
      <c r="F1804" s="39" t="s">
        <v>4189</v>
      </c>
      <c r="G1804" s="39" t="s">
        <v>3741</v>
      </c>
      <c r="H1804" s="39" t="s">
        <v>4190</v>
      </c>
      <c r="I1804" s="39" t="s">
        <v>3742</v>
      </c>
      <c r="J1804" s="42">
        <v>1</v>
      </c>
      <c r="K1804" s="43">
        <v>1304.97</v>
      </c>
      <c r="L1804" s="43">
        <v>1461.57</v>
      </c>
      <c r="M1804" s="43">
        <v>1305</v>
      </c>
      <c r="N1804" s="39" t="s">
        <v>3743</v>
      </c>
      <c r="O1804" s="39" t="s">
        <v>4261</v>
      </c>
      <c r="P1804" s="39" t="s">
        <v>2284</v>
      </c>
      <c r="Q1804" s="37">
        <v>1</v>
      </c>
      <c r="R1804" s="38" t="s">
        <v>4262</v>
      </c>
      <c r="S1804" s="36" t="s">
        <v>3744</v>
      </c>
      <c r="T1804" s="36" t="s">
        <v>4014</v>
      </c>
      <c r="U1804" s="22" t="str">
        <f>IFERROR(VLOOKUP(C1804,Mapping!B:H,5,0),"RBM to inform")</f>
        <v>RAIPUR</v>
      </c>
      <c r="V1804" s="22" t="str">
        <f>IFERROR(VLOOKUP(C1804,Mapping!B:H,6,0),"RBM to inform")</f>
        <v>NAGPUR ABM</v>
      </c>
      <c r="W1804" s="22" t="str">
        <f>IFERROR(VLOOKUP(C1804,Mapping!B:H,7,0),"RBM to inform")</f>
        <v>MUMBAI SM</v>
      </c>
    </row>
    <row r="1805" spans="1:23">
      <c r="A1805" s="39" t="s">
        <v>6826</v>
      </c>
      <c r="B1805" s="41">
        <v>44709</v>
      </c>
      <c r="C1805" s="39" t="s">
        <v>2298</v>
      </c>
      <c r="D1805" s="39" t="s">
        <v>6827</v>
      </c>
      <c r="E1805" s="39" t="s">
        <v>4197</v>
      </c>
      <c r="F1805" s="39" t="s">
        <v>4198</v>
      </c>
      <c r="G1805" s="39" t="s">
        <v>3741</v>
      </c>
      <c r="H1805" s="39" t="s">
        <v>4281</v>
      </c>
      <c r="I1805" s="39" t="s">
        <v>3742</v>
      </c>
      <c r="J1805" s="42">
        <v>20</v>
      </c>
      <c r="K1805" s="43">
        <v>13050.03</v>
      </c>
      <c r="L1805" s="43">
        <v>14616.03</v>
      </c>
      <c r="M1805" s="43">
        <v>652.5</v>
      </c>
      <c r="N1805" s="39" t="s">
        <v>3743</v>
      </c>
      <c r="O1805" s="39" t="s">
        <v>4261</v>
      </c>
      <c r="P1805" s="39" t="s">
        <v>2298</v>
      </c>
      <c r="Q1805" s="37">
        <v>20</v>
      </c>
      <c r="R1805" s="38" t="s">
        <v>4262</v>
      </c>
      <c r="S1805" s="36" t="s">
        <v>3744</v>
      </c>
      <c r="T1805" s="36" t="s">
        <v>4014</v>
      </c>
      <c r="U1805" s="22" t="str">
        <f>IFERROR(VLOOKUP(C1805,Mapping!B:H,5,0),"RBM to inform")</f>
        <v>RAIPUR</v>
      </c>
      <c r="V1805" s="22" t="str">
        <f>IFERROR(VLOOKUP(C1805,Mapping!B:H,6,0),"RBM to inform")</f>
        <v>NAGPUR ABM</v>
      </c>
      <c r="W1805" s="22" t="str">
        <f>IFERROR(VLOOKUP(C1805,Mapping!B:H,7,0),"RBM to inform")</f>
        <v>MUMBAI SM</v>
      </c>
    </row>
    <row r="1806" spans="1:23">
      <c r="A1806" s="39" t="s">
        <v>4528</v>
      </c>
      <c r="B1806" s="41">
        <v>44686</v>
      </c>
      <c r="C1806" s="39" t="s">
        <v>2331</v>
      </c>
      <c r="D1806" s="39" t="s">
        <v>712</v>
      </c>
      <c r="E1806" s="39" t="s">
        <v>4197</v>
      </c>
      <c r="F1806" s="39" t="s">
        <v>4198</v>
      </c>
      <c r="G1806" s="39" t="s">
        <v>3741</v>
      </c>
      <c r="H1806" s="39" t="s">
        <v>4199</v>
      </c>
      <c r="I1806" s="39" t="s">
        <v>3742</v>
      </c>
      <c r="J1806" s="42">
        <v>50</v>
      </c>
      <c r="K1806" s="43">
        <v>32624.97</v>
      </c>
      <c r="L1806" s="43">
        <v>36539.97</v>
      </c>
      <c r="M1806" s="43">
        <v>652.5</v>
      </c>
      <c r="N1806" s="39" t="s">
        <v>3743</v>
      </c>
      <c r="O1806" s="39" t="s">
        <v>4529</v>
      </c>
      <c r="P1806" s="39" t="s">
        <v>2331</v>
      </c>
      <c r="Q1806" s="37">
        <v>50</v>
      </c>
      <c r="R1806" s="38" t="s">
        <v>2301</v>
      </c>
      <c r="S1806" s="36" t="s">
        <v>3744</v>
      </c>
      <c r="T1806" s="36" t="s">
        <v>4014</v>
      </c>
      <c r="U1806" s="22" t="str">
        <f>IFERROR(VLOOKUP(C1806,Mapping!B:H,5,0),"RBM to inform")</f>
        <v>JAIPUR</v>
      </c>
      <c r="V1806" s="22" t="str">
        <f>IFERROR(VLOOKUP(C1806,Mapping!B:H,6,0),"RBM to inform")</f>
        <v>INDORE ABM</v>
      </c>
      <c r="W1806" s="22" t="str">
        <f>IFERROR(VLOOKUP(C1806,Mapping!B:H,7,0),"RBM to inform")</f>
        <v>MUMBAI SM</v>
      </c>
    </row>
    <row r="1807" spans="1:23">
      <c r="A1807" s="39" t="s">
        <v>4528</v>
      </c>
      <c r="B1807" s="41">
        <v>44686</v>
      </c>
      <c r="C1807" s="39" t="s">
        <v>2331</v>
      </c>
      <c r="D1807" s="39" t="s">
        <v>712</v>
      </c>
      <c r="E1807" s="39" t="s">
        <v>4188</v>
      </c>
      <c r="F1807" s="39" t="s">
        <v>4189</v>
      </c>
      <c r="G1807" s="39" t="s">
        <v>3741</v>
      </c>
      <c r="H1807" s="39" t="s">
        <v>4190</v>
      </c>
      <c r="I1807" s="39" t="s">
        <v>3742</v>
      </c>
      <c r="J1807" s="42">
        <v>8</v>
      </c>
      <c r="K1807" s="43">
        <v>10439.99</v>
      </c>
      <c r="L1807" s="43">
        <v>11692.79</v>
      </c>
      <c r="M1807" s="43">
        <v>1305</v>
      </c>
      <c r="N1807" s="39" t="s">
        <v>3743</v>
      </c>
      <c r="O1807" s="39" t="s">
        <v>4529</v>
      </c>
      <c r="P1807" s="39" t="s">
        <v>2331</v>
      </c>
      <c r="Q1807" s="37">
        <v>8</v>
      </c>
      <c r="R1807" s="38" t="s">
        <v>2301</v>
      </c>
      <c r="S1807" s="36" t="s">
        <v>3744</v>
      </c>
      <c r="T1807" s="36" t="s">
        <v>4014</v>
      </c>
      <c r="U1807" s="22" t="str">
        <f>IFERROR(VLOOKUP(C1807,Mapping!B:H,5,0),"RBM to inform")</f>
        <v>JAIPUR</v>
      </c>
      <c r="V1807" s="22" t="str">
        <f>IFERROR(VLOOKUP(C1807,Mapping!B:H,6,0),"RBM to inform")</f>
        <v>INDORE ABM</v>
      </c>
      <c r="W1807" s="22" t="str">
        <f>IFERROR(VLOOKUP(C1807,Mapping!B:H,7,0),"RBM to inform")</f>
        <v>MUMBAI SM</v>
      </c>
    </row>
    <row r="1808" spans="1:23">
      <c r="A1808" s="39" t="s">
        <v>4530</v>
      </c>
      <c r="B1808" s="41">
        <v>44686</v>
      </c>
      <c r="C1808" s="39" t="s">
        <v>2324</v>
      </c>
      <c r="D1808" s="39" t="s">
        <v>925</v>
      </c>
      <c r="E1808" s="39" t="s">
        <v>4197</v>
      </c>
      <c r="F1808" s="39" t="s">
        <v>4198</v>
      </c>
      <c r="G1808" s="39" t="s">
        <v>3741</v>
      </c>
      <c r="H1808" s="39" t="s">
        <v>4199</v>
      </c>
      <c r="I1808" s="39" t="s">
        <v>3742</v>
      </c>
      <c r="J1808" s="42">
        <v>20</v>
      </c>
      <c r="K1808" s="43">
        <v>13049.96</v>
      </c>
      <c r="L1808" s="43">
        <v>14615.96</v>
      </c>
      <c r="M1808" s="43">
        <v>652.5</v>
      </c>
      <c r="N1808" s="39" t="s">
        <v>3743</v>
      </c>
      <c r="O1808" s="39" t="s">
        <v>4529</v>
      </c>
      <c r="P1808" s="39" t="s">
        <v>2324</v>
      </c>
      <c r="Q1808" s="37">
        <v>20</v>
      </c>
      <c r="R1808" s="38" t="s">
        <v>2301</v>
      </c>
      <c r="S1808" s="36" t="s">
        <v>3744</v>
      </c>
      <c r="T1808" s="36" t="s">
        <v>4014</v>
      </c>
      <c r="U1808" s="22" t="str">
        <f>IFERROR(VLOOKUP(C1808,Mapping!B:H,5,0),"RBM to inform")</f>
        <v>JAIPUR</v>
      </c>
      <c r="V1808" s="22" t="str">
        <f>IFERROR(VLOOKUP(C1808,Mapping!B:H,6,0),"RBM to inform")</f>
        <v>INDORE ABM</v>
      </c>
      <c r="W1808" s="22" t="str">
        <f>IFERROR(VLOOKUP(C1808,Mapping!B:H,7,0),"RBM to inform")</f>
        <v>MUMBAI SM</v>
      </c>
    </row>
    <row r="1809" spans="1:23">
      <c r="A1809" s="39" t="s">
        <v>4530</v>
      </c>
      <c r="B1809" s="41">
        <v>44686</v>
      </c>
      <c r="C1809" s="39" t="s">
        <v>2324</v>
      </c>
      <c r="D1809" s="39" t="s">
        <v>925</v>
      </c>
      <c r="E1809" s="39" t="s">
        <v>4188</v>
      </c>
      <c r="F1809" s="39" t="s">
        <v>4189</v>
      </c>
      <c r="G1809" s="39" t="s">
        <v>3741</v>
      </c>
      <c r="H1809" s="39" t="s">
        <v>4190</v>
      </c>
      <c r="I1809" s="39" t="s">
        <v>3742</v>
      </c>
      <c r="J1809" s="42">
        <v>5</v>
      </c>
      <c r="K1809" s="43">
        <v>6524.98</v>
      </c>
      <c r="L1809" s="43">
        <v>7307.98</v>
      </c>
      <c r="M1809" s="43">
        <v>1305</v>
      </c>
      <c r="N1809" s="39" t="s">
        <v>3743</v>
      </c>
      <c r="O1809" s="39" t="s">
        <v>4529</v>
      </c>
      <c r="P1809" s="39" t="s">
        <v>2324</v>
      </c>
      <c r="Q1809" s="37">
        <v>5</v>
      </c>
      <c r="R1809" s="38" t="s">
        <v>2301</v>
      </c>
      <c r="S1809" s="36" t="s">
        <v>3744</v>
      </c>
      <c r="T1809" s="36" t="s">
        <v>4014</v>
      </c>
      <c r="U1809" s="22" t="str">
        <f>IFERROR(VLOOKUP(C1809,Mapping!B:H,5,0),"RBM to inform")</f>
        <v>JAIPUR</v>
      </c>
      <c r="V1809" s="22" t="str">
        <f>IFERROR(VLOOKUP(C1809,Mapping!B:H,6,0),"RBM to inform")</f>
        <v>INDORE ABM</v>
      </c>
      <c r="W1809" s="22" t="str">
        <f>IFERROR(VLOOKUP(C1809,Mapping!B:H,7,0),"RBM to inform")</f>
        <v>MUMBAI SM</v>
      </c>
    </row>
    <row r="1810" spans="1:23">
      <c r="A1810" s="39" t="s">
        <v>4531</v>
      </c>
      <c r="B1810" s="41">
        <v>44686</v>
      </c>
      <c r="C1810" s="39" t="s">
        <v>2319</v>
      </c>
      <c r="D1810" s="39" t="s">
        <v>1691</v>
      </c>
      <c r="E1810" s="39" t="s">
        <v>4197</v>
      </c>
      <c r="F1810" s="39" t="s">
        <v>4198</v>
      </c>
      <c r="G1810" s="39" t="s">
        <v>3741</v>
      </c>
      <c r="H1810" s="39" t="s">
        <v>4199</v>
      </c>
      <c r="I1810" s="39" t="s">
        <v>3742</v>
      </c>
      <c r="J1810" s="42">
        <v>40</v>
      </c>
      <c r="K1810" s="43">
        <v>26100.11</v>
      </c>
      <c r="L1810" s="43">
        <v>29232.11</v>
      </c>
      <c r="M1810" s="43">
        <v>652.5</v>
      </c>
      <c r="N1810" s="39" t="s">
        <v>3743</v>
      </c>
      <c r="O1810" s="39" t="s">
        <v>4529</v>
      </c>
      <c r="P1810" s="39" t="s">
        <v>2319</v>
      </c>
      <c r="Q1810" s="37">
        <v>40</v>
      </c>
      <c r="R1810" s="38" t="s">
        <v>2301</v>
      </c>
      <c r="S1810" s="36" t="s">
        <v>3744</v>
      </c>
      <c r="T1810" s="36" t="s">
        <v>4014</v>
      </c>
      <c r="U1810" s="22" t="str">
        <f>IFERROR(VLOOKUP(C1810,Mapping!B:H,5,0),"RBM to inform")</f>
        <v>UDAIPUR</v>
      </c>
      <c r="V1810" s="22" t="str">
        <f>IFERROR(VLOOKUP(C1810,Mapping!B:H,6,0),"RBM to inform")</f>
        <v>INDORE ABM</v>
      </c>
      <c r="W1810" s="22" t="str">
        <f>IFERROR(VLOOKUP(C1810,Mapping!B:H,7,0),"RBM to inform")</f>
        <v>MUMBAI SM</v>
      </c>
    </row>
    <row r="1811" spans="1:23">
      <c r="A1811" s="39" t="s">
        <v>4531</v>
      </c>
      <c r="B1811" s="41">
        <v>44686</v>
      </c>
      <c r="C1811" s="39" t="s">
        <v>2319</v>
      </c>
      <c r="D1811" s="39" t="s">
        <v>1691</v>
      </c>
      <c r="E1811" s="39" t="s">
        <v>4135</v>
      </c>
      <c r="F1811" s="39" t="s">
        <v>4136</v>
      </c>
      <c r="G1811" s="39" t="s">
        <v>3741</v>
      </c>
      <c r="H1811" s="39" t="s">
        <v>4193</v>
      </c>
      <c r="I1811" s="39" t="s">
        <v>3742</v>
      </c>
      <c r="J1811" s="42">
        <v>20</v>
      </c>
      <c r="K1811" s="43">
        <v>6531.43</v>
      </c>
      <c r="L1811" s="43">
        <v>7315.19</v>
      </c>
      <c r="M1811" s="43">
        <v>326.57</v>
      </c>
      <c r="N1811" s="39" t="s">
        <v>3743</v>
      </c>
      <c r="O1811" s="39" t="s">
        <v>4529</v>
      </c>
      <c r="P1811" s="39" t="s">
        <v>2319</v>
      </c>
      <c r="Q1811" s="37">
        <v>20</v>
      </c>
      <c r="R1811" s="38" t="s">
        <v>2301</v>
      </c>
      <c r="S1811" s="36" t="s">
        <v>3744</v>
      </c>
      <c r="T1811" s="36" t="s">
        <v>4014</v>
      </c>
      <c r="U1811" s="22" t="str">
        <f>IFERROR(VLOOKUP(C1811,Mapping!B:H,5,0),"RBM to inform")</f>
        <v>UDAIPUR</v>
      </c>
      <c r="V1811" s="22" t="str">
        <f>IFERROR(VLOOKUP(C1811,Mapping!B:H,6,0),"RBM to inform")</f>
        <v>INDORE ABM</v>
      </c>
      <c r="W1811" s="22" t="str">
        <f>IFERROR(VLOOKUP(C1811,Mapping!B:H,7,0),"RBM to inform")</f>
        <v>MUMBAI SM</v>
      </c>
    </row>
    <row r="1812" spans="1:23">
      <c r="A1812" s="39" t="s">
        <v>4531</v>
      </c>
      <c r="B1812" s="41">
        <v>44686</v>
      </c>
      <c r="C1812" s="39" t="s">
        <v>2319</v>
      </c>
      <c r="D1812" s="39" t="s">
        <v>1691</v>
      </c>
      <c r="E1812" s="39" t="s">
        <v>4183</v>
      </c>
      <c r="F1812" s="39" t="s">
        <v>4184</v>
      </c>
      <c r="G1812" s="39" t="s">
        <v>3741</v>
      </c>
      <c r="H1812" s="39" t="s">
        <v>4185</v>
      </c>
      <c r="I1812" s="39" t="s">
        <v>3742</v>
      </c>
      <c r="J1812" s="42">
        <v>10</v>
      </c>
      <c r="K1812" s="43">
        <v>13050.06</v>
      </c>
      <c r="L1812" s="43">
        <v>14616.06</v>
      </c>
      <c r="M1812" s="43">
        <v>1305</v>
      </c>
      <c r="N1812" s="39" t="s">
        <v>3743</v>
      </c>
      <c r="O1812" s="39" t="s">
        <v>4529</v>
      </c>
      <c r="P1812" s="39" t="s">
        <v>2319</v>
      </c>
      <c r="Q1812" s="37">
        <v>10</v>
      </c>
      <c r="R1812" s="38" t="s">
        <v>2301</v>
      </c>
      <c r="S1812" s="36" t="s">
        <v>3744</v>
      </c>
      <c r="T1812" s="36" t="s">
        <v>4014</v>
      </c>
      <c r="U1812" s="22" t="str">
        <f>IFERROR(VLOOKUP(C1812,Mapping!B:H,5,0),"RBM to inform")</f>
        <v>UDAIPUR</v>
      </c>
      <c r="V1812" s="22" t="str">
        <f>IFERROR(VLOOKUP(C1812,Mapping!B:H,6,0),"RBM to inform")</f>
        <v>INDORE ABM</v>
      </c>
      <c r="W1812" s="22" t="str">
        <f>IFERROR(VLOOKUP(C1812,Mapping!B:H,7,0),"RBM to inform")</f>
        <v>MUMBAI SM</v>
      </c>
    </row>
    <row r="1813" spans="1:23">
      <c r="A1813" s="39" t="s">
        <v>4531</v>
      </c>
      <c r="B1813" s="41">
        <v>44686</v>
      </c>
      <c r="C1813" s="39" t="s">
        <v>2319</v>
      </c>
      <c r="D1813" s="39" t="s">
        <v>1691</v>
      </c>
      <c r="E1813" s="39" t="s">
        <v>4188</v>
      </c>
      <c r="F1813" s="39" t="s">
        <v>4189</v>
      </c>
      <c r="G1813" s="39" t="s">
        <v>3741</v>
      </c>
      <c r="H1813" s="39" t="s">
        <v>4190</v>
      </c>
      <c r="I1813" s="39" t="s">
        <v>3742</v>
      </c>
      <c r="J1813" s="42">
        <v>15</v>
      </c>
      <c r="K1813" s="43">
        <v>19575.09</v>
      </c>
      <c r="L1813" s="43">
        <v>21924.09</v>
      </c>
      <c r="M1813" s="43">
        <v>1305</v>
      </c>
      <c r="N1813" s="39" t="s">
        <v>3743</v>
      </c>
      <c r="O1813" s="39" t="s">
        <v>4529</v>
      </c>
      <c r="P1813" s="39" t="s">
        <v>2319</v>
      </c>
      <c r="Q1813" s="37">
        <v>15</v>
      </c>
      <c r="R1813" s="38" t="s">
        <v>2301</v>
      </c>
      <c r="S1813" s="36" t="s">
        <v>3744</v>
      </c>
      <c r="T1813" s="36" t="s">
        <v>4014</v>
      </c>
      <c r="U1813" s="22" t="str">
        <f>IFERROR(VLOOKUP(C1813,Mapping!B:H,5,0),"RBM to inform")</f>
        <v>UDAIPUR</v>
      </c>
      <c r="V1813" s="22" t="str">
        <f>IFERROR(VLOOKUP(C1813,Mapping!B:H,6,0),"RBM to inform")</f>
        <v>INDORE ABM</v>
      </c>
      <c r="W1813" s="22" t="str">
        <f>IFERROR(VLOOKUP(C1813,Mapping!B:H,7,0),"RBM to inform")</f>
        <v>MUMBAI SM</v>
      </c>
    </row>
    <row r="1814" spans="1:23">
      <c r="A1814" s="39" t="s">
        <v>4532</v>
      </c>
      <c r="B1814" s="41">
        <v>44686</v>
      </c>
      <c r="C1814" s="39" t="s">
        <v>2303</v>
      </c>
      <c r="D1814" s="39" t="s">
        <v>935</v>
      </c>
      <c r="E1814" s="39" t="s">
        <v>4188</v>
      </c>
      <c r="F1814" s="39" t="s">
        <v>4189</v>
      </c>
      <c r="G1814" s="39" t="s">
        <v>3741</v>
      </c>
      <c r="H1814" s="39" t="s">
        <v>4190</v>
      </c>
      <c r="I1814" s="39" t="s">
        <v>3742</v>
      </c>
      <c r="J1814" s="42">
        <v>2</v>
      </c>
      <c r="K1814" s="43">
        <v>2609.9899999999998</v>
      </c>
      <c r="L1814" s="43">
        <v>2923.19</v>
      </c>
      <c r="M1814" s="43">
        <v>1305</v>
      </c>
      <c r="N1814" s="39" t="s">
        <v>3743</v>
      </c>
      <c r="O1814" s="39" t="s">
        <v>4529</v>
      </c>
      <c r="P1814" s="39" t="s">
        <v>2303</v>
      </c>
      <c r="Q1814" s="37">
        <v>2</v>
      </c>
      <c r="R1814" s="38" t="s">
        <v>2301</v>
      </c>
      <c r="S1814" s="36" t="s">
        <v>3744</v>
      </c>
      <c r="T1814" s="36" t="s">
        <v>4014</v>
      </c>
      <c r="U1814" s="22" t="str">
        <f>IFERROR(VLOOKUP(C1814,Mapping!B:H,5,0),"RBM to inform")</f>
        <v>JAIPUR</v>
      </c>
      <c r="V1814" s="22" t="str">
        <f>IFERROR(VLOOKUP(C1814,Mapping!B:H,6,0),"RBM to inform")</f>
        <v>INDORE ABM</v>
      </c>
      <c r="W1814" s="22" t="str">
        <f>IFERROR(VLOOKUP(C1814,Mapping!B:H,7,0),"RBM to inform")</f>
        <v>MUMBAI SM</v>
      </c>
    </row>
    <row r="1815" spans="1:23">
      <c r="A1815" s="39" t="s">
        <v>4640</v>
      </c>
      <c r="B1815" s="41">
        <v>44687</v>
      </c>
      <c r="C1815" s="39" t="s">
        <v>2332</v>
      </c>
      <c r="D1815" s="39" t="s">
        <v>4641</v>
      </c>
      <c r="E1815" s="39" t="s">
        <v>4197</v>
      </c>
      <c r="F1815" s="39" t="s">
        <v>4198</v>
      </c>
      <c r="G1815" s="39" t="s">
        <v>3741</v>
      </c>
      <c r="H1815" s="39" t="s">
        <v>4199</v>
      </c>
      <c r="I1815" s="39" t="s">
        <v>3742</v>
      </c>
      <c r="J1815" s="42">
        <v>20</v>
      </c>
      <c r="K1815" s="43">
        <v>13050.13</v>
      </c>
      <c r="L1815" s="43">
        <v>14616.13</v>
      </c>
      <c r="M1815" s="43">
        <v>652.5</v>
      </c>
      <c r="N1815" s="39" t="s">
        <v>3743</v>
      </c>
      <c r="O1815" s="39" t="s">
        <v>4529</v>
      </c>
      <c r="P1815" s="39" t="s">
        <v>2332</v>
      </c>
      <c r="Q1815" s="37">
        <v>20</v>
      </c>
      <c r="R1815" s="38" t="s">
        <v>2301</v>
      </c>
      <c r="S1815" s="36" t="s">
        <v>3744</v>
      </c>
      <c r="T1815" s="36" t="s">
        <v>4014</v>
      </c>
      <c r="U1815" s="22" t="str">
        <f>IFERROR(VLOOKUP(C1815,Mapping!B:H,5,0),"RBM to inform")</f>
        <v>JAIPUR</v>
      </c>
      <c r="V1815" s="22" t="str">
        <f>IFERROR(VLOOKUP(C1815,Mapping!B:H,6,0),"RBM to inform")</f>
        <v>INDORE ABM</v>
      </c>
      <c r="W1815" s="22" t="str">
        <f>IFERROR(VLOOKUP(C1815,Mapping!B:H,7,0),"RBM to inform")</f>
        <v>MUMBAI SM</v>
      </c>
    </row>
    <row r="1816" spans="1:23">
      <c r="A1816" s="39" t="s">
        <v>4640</v>
      </c>
      <c r="B1816" s="41">
        <v>44687</v>
      </c>
      <c r="C1816" s="39" t="s">
        <v>2332</v>
      </c>
      <c r="D1816" s="39" t="s">
        <v>4641</v>
      </c>
      <c r="E1816" s="39" t="s">
        <v>4183</v>
      </c>
      <c r="F1816" s="39" t="s">
        <v>4184</v>
      </c>
      <c r="G1816" s="39" t="s">
        <v>3741</v>
      </c>
      <c r="H1816" s="39" t="s">
        <v>4185</v>
      </c>
      <c r="I1816" s="39" t="s">
        <v>3742</v>
      </c>
      <c r="J1816" s="42">
        <v>5</v>
      </c>
      <c r="K1816" s="43">
        <v>6525.06</v>
      </c>
      <c r="L1816" s="43">
        <v>7308.06</v>
      </c>
      <c r="M1816" s="43">
        <v>1305</v>
      </c>
      <c r="N1816" s="39" t="s">
        <v>3743</v>
      </c>
      <c r="O1816" s="39" t="s">
        <v>4529</v>
      </c>
      <c r="P1816" s="39" t="s">
        <v>2332</v>
      </c>
      <c r="Q1816" s="37">
        <v>5</v>
      </c>
      <c r="R1816" s="38" t="s">
        <v>2301</v>
      </c>
      <c r="S1816" s="36" t="s">
        <v>3744</v>
      </c>
      <c r="T1816" s="36" t="s">
        <v>4014</v>
      </c>
      <c r="U1816" s="22" t="str">
        <f>IFERROR(VLOOKUP(C1816,Mapping!B:H,5,0),"RBM to inform")</f>
        <v>JAIPUR</v>
      </c>
      <c r="V1816" s="22" t="str">
        <f>IFERROR(VLOOKUP(C1816,Mapping!B:H,6,0),"RBM to inform")</f>
        <v>INDORE ABM</v>
      </c>
      <c r="W1816" s="22" t="str">
        <f>IFERROR(VLOOKUP(C1816,Mapping!B:H,7,0),"RBM to inform")</f>
        <v>MUMBAI SM</v>
      </c>
    </row>
    <row r="1817" spans="1:23">
      <c r="A1817" s="39" t="s">
        <v>4642</v>
      </c>
      <c r="B1817" s="41">
        <v>44687</v>
      </c>
      <c r="C1817" s="39" t="s">
        <v>2317</v>
      </c>
      <c r="D1817" s="39" t="s">
        <v>152</v>
      </c>
      <c r="E1817" s="39" t="s">
        <v>4135</v>
      </c>
      <c r="F1817" s="39" t="s">
        <v>4136</v>
      </c>
      <c r="G1817" s="39" t="s">
        <v>3741</v>
      </c>
      <c r="H1817" s="39" t="s">
        <v>4193</v>
      </c>
      <c r="I1817" s="39" t="s">
        <v>3742</v>
      </c>
      <c r="J1817" s="42">
        <v>10</v>
      </c>
      <c r="K1817" s="43">
        <v>3265.72</v>
      </c>
      <c r="L1817" s="43">
        <v>3657.6</v>
      </c>
      <c r="M1817" s="43">
        <v>326.57</v>
      </c>
      <c r="N1817" s="39" t="s">
        <v>3743</v>
      </c>
      <c r="O1817" s="39" t="s">
        <v>4529</v>
      </c>
      <c r="P1817" s="39" t="s">
        <v>2317</v>
      </c>
      <c r="Q1817" s="37">
        <v>10</v>
      </c>
      <c r="R1817" s="38" t="s">
        <v>2301</v>
      </c>
      <c r="S1817" s="36" t="s">
        <v>3744</v>
      </c>
      <c r="T1817" s="36" t="s">
        <v>4014</v>
      </c>
      <c r="U1817" s="22" t="str">
        <f>IFERROR(VLOOKUP(C1817,Mapping!B:H,5,0),"RBM to inform")</f>
        <v>JAIPUR</v>
      </c>
      <c r="V1817" s="22" t="str">
        <f>IFERROR(VLOOKUP(C1817,Mapping!B:H,6,0),"RBM to inform")</f>
        <v>INDORE ABM</v>
      </c>
      <c r="W1817" s="22" t="str">
        <f>IFERROR(VLOOKUP(C1817,Mapping!B:H,7,0),"RBM to inform")</f>
        <v>MUMBAI SM</v>
      </c>
    </row>
    <row r="1818" spans="1:23">
      <c r="A1818" s="39" t="s">
        <v>4741</v>
      </c>
      <c r="B1818" s="41">
        <v>44688</v>
      </c>
      <c r="C1818" s="39" t="s">
        <v>2340</v>
      </c>
      <c r="D1818" s="39" t="s">
        <v>927</v>
      </c>
      <c r="E1818" s="39" t="s">
        <v>4197</v>
      </c>
      <c r="F1818" s="39" t="s">
        <v>4198</v>
      </c>
      <c r="G1818" s="39" t="s">
        <v>3741</v>
      </c>
      <c r="H1818" s="39" t="s">
        <v>4199</v>
      </c>
      <c r="I1818" s="39" t="s">
        <v>3742</v>
      </c>
      <c r="J1818" s="42">
        <v>5</v>
      </c>
      <c r="K1818" s="43">
        <v>3262.56</v>
      </c>
      <c r="L1818" s="43">
        <v>3654.06</v>
      </c>
      <c r="M1818" s="43">
        <v>652.5</v>
      </c>
      <c r="N1818" s="39" t="s">
        <v>3743</v>
      </c>
      <c r="O1818" s="39" t="s">
        <v>4529</v>
      </c>
      <c r="P1818" s="39" t="s">
        <v>2340</v>
      </c>
      <c r="Q1818" s="37">
        <v>5</v>
      </c>
      <c r="R1818" s="38" t="s">
        <v>2301</v>
      </c>
      <c r="S1818" s="36" t="s">
        <v>3744</v>
      </c>
      <c r="T1818" s="36" t="s">
        <v>4014</v>
      </c>
      <c r="U1818" s="22" t="str">
        <f>IFERROR(VLOOKUP(C1818,Mapping!B:H,5,0),"RBM to inform")</f>
        <v>UDAIPUR</v>
      </c>
      <c r="V1818" s="22" t="str">
        <f>IFERROR(VLOOKUP(C1818,Mapping!B:H,6,0),"RBM to inform")</f>
        <v>INDORE ABM</v>
      </c>
      <c r="W1818" s="22" t="str">
        <f>IFERROR(VLOOKUP(C1818,Mapping!B:H,7,0),"RBM to inform")</f>
        <v>MUMBAI SM</v>
      </c>
    </row>
    <row r="1819" spans="1:23">
      <c r="A1819" s="39" t="s">
        <v>4741</v>
      </c>
      <c r="B1819" s="41">
        <v>44688</v>
      </c>
      <c r="C1819" s="39" t="s">
        <v>2340</v>
      </c>
      <c r="D1819" s="39" t="s">
        <v>927</v>
      </c>
      <c r="E1819" s="39" t="s">
        <v>4188</v>
      </c>
      <c r="F1819" s="39" t="s">
        <v>4189</v>
      </c>
      <c r="G1819" s="39" t="s">
        <v>3741</v>
      </c>
      <c r="H1819" s="39" t="s">
        <v>4190</v>
      </c>
      <c r="I1819" s="39" t="s">
        <v>3742</v>
      </c>
      <c r="J1819" s="42">
        <v>3</v>
      </c>
      <c r="K1819" s="43">
        <v>3915.07</v>
      </c>
      <c r="L1819" s="43">
        <v>4384.87</v>
      </c>
      <c r="M1819" s="43">
        <v>1305</v>
      </c>
      <c r="N1819" s="39" t="s">
        <v>3743</v>
      </c>
      <c r="O1819" s="39" t="s">
        <v>4529</v>
      </c>
      <c r="P1819" s="39" t="s">
        <v>2340</v>
      </c>
      <c r="Q1819" s="37">
        <v>3</v>
      </c>
      <c r="R1819" s="38" t="s">
        <v>2301</v>
      </c>
      <c r="S1819" s="36" t="s">
        <v>3744</v>
      </c>
      <c r="T1819" s="36" t="s">
        <v>4014</v>
      </c>
      <c r="U1819" s="22" t="str">
        <f>IFERROR(VLOOKUP(C1819,Mapping!B:H,5,0),"RBM to inform")</f>
        <v>UDAIPUR</v>
      </c>
      <c r="V1819" s="22" t="str">
        <f>IFERROR(VLOOKUP(C1819,Mapping!B:H,6,0),"RBM to inform")</f>
        <v>INDORE ABM</v>
      </c>
      <c r="W1819" s="22" t="str">
        <f>IFERROR(VLOOKUP(C1819,Mapping!B:H,7,0),"RBM to inform")</f>
        <v>MUMBAI SM</v>
      </c>
    </row>
    <row r="1820" spans="1:23">
      <c r="A1820" s="39" t="s">
        <v>4742</v>
      </c>
      <c r="B1820" s="41">
        <v>44688</v>
      </c>
      <c r="C1820" s="39" t="s">
        <v>3076</v>
      </c>
      <c r="D1820" s="39" t="s">
        <v>938</v>
      </c>
      <c r="E1820" s="39" t="s">
        <v>4197</v>
      </c>
      <c r="F1820" s="39" t="s">
        <v>4198</v>
      </c>
      <c r="G1820" s="39" t="s">
        <v>3741</v>
      </c>
      <c r="H1820" s="39" t="s">
        <v>4199</v>
      </c>
      <c r="I1820" s="39" t="s">
        <v>3742</v>
      </c>
      <c r="J1820" s="42">
        <v>10</v>
      </c>
      <c r="K1820" s="43">
        <v>6524.94</v>
      </c>
      <c r="L1820" s="43">
        <v>7307.94</v>
      </c>
      <c r="M1820" s="43">
        <v>652.5</v>
      </c>
      <c r="N1820" s="39" t="s">
        <v>3743</v>
      </c>
      <c r="O1820" s="39" t="s">
        <v>4529</v>
      </c>
      <c r="P1820" s="39" t="s">
        <v>3076</v>
      </c>
      <c r="Q1820" s="37">
        <v>10</v>
      </c>
      <c r="R1820" s="38" t="s">
        <v>2301</v>
      </c>
      <c r="S1820" s="36" t="s">
        <v>3744</v>
      </c>
      <c r="T1820" s="36" t="s">
        <v>4014</v>
      </c>
      <c r="U1820" s="22" t="str">
        <f>IFERROR(VLOOKUP(C1820,Mapping!B:H,5,0),"RBM to inform")</f>
        <v>UDAIPUR</v>
      </c>
      <c r="V1820" s="22" t="str">
        <f>IFERROR(VLOOKUP(C1820,Mapping!B:H,6,0),"RBM to inform")</f>
        <v>INDORE ABM</v>
      </c>
      <c r="W1820" s="22" t="str">
        <f>IFERROR(VLOOKUP(C1820,Mapping!B:H,7,0),"RBM to inform")</f>
        <v>MUMBAI SM</v>
      </c>
    </row>
    <row r="1821" spans="1:23">
      <c r="A1821" s="39" t="s">
        <v>4742</v>
      </c>
      <c r="B1821" s="41">
        <v>44688</v>
      </c>
      <c r="C1821" s="39" t="s">
        <v>3076</v>
      </c>
      <c r="D1821" s="39" t="s">
        <v>938</v>
      </c>
      <c r="E1821" s="39" t="s">
        <v>4188</v>
      </c>
      <c r="F1821" s="39" t="s">
        <v>4189</v>
      </c>
      <c r="G1821" s="39" t="s">
        <v>3741</v>
      </c>
      <c r="H1821" s="39" t="s">
        <v>4190</v>
      </c>
      <c r="I1821" s="39" t="s">
        <v>3742</v>
      </c>
      <c r="J1821" s="42">
        <v>2</v>
      </c>
      <c r="K1821" s="43">
        <v>2609.9699999999998</v>
      </c>
      <c r="L1821" s="43">
        <v>2923.17</v>
      </c>
      <c r="M1821" s="43">
        <v>1305</v>
      </c>
      <c r="N1821" s="39" t="s">
        <v>3743</v>
      </c>
      <c r="O1821" s="39" t="s">
        <v>4529</v>
      </c>
      <c r="P1821" s="39" t="s">
        <v>3076</v>
      </c>
      <c r="Q1821" s="37">
        <v>2</v>
      </c>
      <c r="R1821" s="38" t="s">
        <v>2301</v>
      </c>
      <c r="S1821" s="36" t="s">
        <v>3744</v>
      </c>
      <c r="T1821" s="36" t="s">
        <v>4014</v>
      </c>
      <c r="U1821" s="22" t="str">
        <f>IFERROR(VLOOKUP(C1821,Mapping!B:H,5,0),"RBM to inform")</f>
        <v>UDAIPUR</v>
      </c>
      <c r="V1821" s="22" t="str">
        <f>IFERROR(VLOOKUP(C1821,Mapping!B:H,6,0),"RBM to inform")</f>
        <v>INDORE ABM</v>
      </c>
      <c r="W1821" s="22" t="str">
        <f>IFERROR(VLOOKUP(C1821,Mapping!B:H,7,0),"RBM to inform")</f>
        <v>MUMBAI SM</v>
      </c>
    </row>
    <row r="1822" spans="1:23">
      <c r="A1822" s="39" t="s">
        <v>4743</v>
      </c>
      <c r="B1822" s="41">
        <v>44688</v>
      </c>
      <c r="C1822" s="39" t="s">
        <v>2315</v>
      </c>
      <c r="D1822" s="39" t="s">
        <v>4744</v>
      </c>
      <c r="E1822" s="39" t="s">
        <v>4197</v>
      </c>
      <c r="F1822" s="39" t="s">
        <v>4198</v>
      </c>
      <c r="G1822" s="39" t="s">
        <v>3741</v>
      </c>
      <c r="H1822" s="39" t="s">
        <v>4199</v>
      </c>
      <c r="I1822" s="39" t="s">
        <v>3742</v>
      </c>
      <c r="J1822" s="42">
        <v>10</v>
      </c>
      <c r="K1822" s="43">
        <v>6524.97</v>
      </c>
      <c r="L1822" s="43">
        <v>7307.97</v>
      </c>
      <c r="M1822" s="43">
        <v>652.5</v>
      </c>
      <c r="N1822" s="39" t="s">
        <v>3743</v>
      </c>
      <c r="O1822" s="39" t="s">
        <v>4529</v>
      </c>
      <c r="P1822" s="39" t="s">
        <v>2315</v>
      </c>
      <c r="Q1822" s="37">
        <v>10</v>
      </c>
      <c r="R1822" s="38" t="s">
        <v>2301</v>
      </c>
      <c r="S1822" s="36" t="s">
        <v>3744</v>
      </c>
      <c r="T1822" s="36" t="s">
        <v>4014</v>
      </c>
      <c r="U1822" s="22" t="str">
        <f>IFERROR(VLOOKUP(C1822,Mapping!B:H,5,0),"RBM to inform")</f>
        <v>JAIPUR</v>
      </c>
      <c r="V1822" s="22" t="str">
        <f>IFERROR(VLOOKUP(C1822,Mapping!B:H,6,0),"RBM to inform")</f>
        <v>INDORE ABM</v>
      </c>
      <c r="W1822" s="22" t="str">
        <f>IFERROR(VLOOKUP(C1822,Mapping!B:H,7,0),"RBM to inform")</f>
        <v>MUMBAI SM</v>
      </c>
    </row>
    <row r="1823" spans="1:23">
      <c r="A1823" s="39" t="s">
        <v>4743</v>
      </c>
      <c r="B1823" s="41">
        <v>44688</v>
      </c>
      <c r="C1823" s="39" t="s">
        <v>2315</v>
      </c>
      <c r="D1823" s="39" t="s">
        <v>4744</v>
      </c>
      <c r="E1823" s="39" t="s">
        <v>4183</v>
      </c>
      <c r="F1823" s="39" t="s">
        <v>4184</v>
      </c>
      <c r="G1823" s="39" t="s">
        <v>3741</v>
      </c>
      <c r="H1823" s="39" t="s">
        <v>4185</v>
      </c>
      <c r="I1823" s="39" t="s">
        <v>3742</v>
      </c>
      <c r="J1823" s="42">
        <v>3</v>
      </c>
      <c r="K1823" s="43">
        <v>3914.98</v>
      </c>
      <c r="L1823" s="43">
        <v>4384.78</v>
      </c>
      <c r="M1823" s="43">
        <v>1305</v>
      </c>
      <c r="N1823" s="39" t="s">
        <v>3743</v>
      </c>
      <c r="O1823" s="39" t="s">
        <v>4529</v>
      </c>
      <c r="P1823" s="39" t="s">
        <v>2315</v>
      </c>
      <c r="Q1823" s="37">
        <v>3</v>
      </c>
      <c r="R1823" s="38" t="s">
        <v>2301</v>
      </c>
      <c r="S1823" s="36" t="s">
        <v>3744</v>
      </c>
      <c r="T1823" s="36" t="s">
        <v>4014</v>
      </c>
      <c r="U1823" s="22" t="str">
        <f>IFERROR(VLOOKUP(C1823,Mapping!B:H,5,0),"RBM to inform")</f>
        <v>JAIPUR</v>
      </c>
      <c r="V1823" s="22" t="str">
        <f>IFERROR(VLOOKUP(C1823,Mapping!B:H,6,0),"RBM to inform")</f>
        <v>INDORE ABM</v>
      </c>
      <c r="W1823" s="22" t="str">
        <f>IFERROR(VLOOKUP(C1823,Mapping!B:H,7,0),"RBM to inform")</f>
        <v>MUMBAI SM</v>
      </c>
    </row>
    <row r="1824" spans="1:23">
      <c r="A1824" s="39" t="s">
        <v>4743</v>
      </c>
      <c r="B1824" s="41">
        <v>44688</v>
      </c>
      <c r="C1824" s="39" t="s">
        <v>2315</v>
      </c>
      <c r="D1824" s="39" t="s">
        <v>4744</v>
      </c>
      <c r="E1824" s="39" t="s">
        <v>4188</v>
      </c>
      <c r="F1824" s="39" t="s">
        <v>4189</v>
      </c>
      <c r="G1824" s="39" t="s">
        <v>3741</v>
      </c>
      <c r="H1824" s="39" t="s">
        <v>4190</v>
      </c>
      <c r="I1824" s="39" t="s">
        <v>3742</v>
      </c>
      <c r="J1824" s="42">
        <v>4</v>
      </c>
      <c r="K1824" s="43">
        <v>5219.97</v>
      </c>
      <c r="L1824" s="43">
        <v>5846.37</v>
      </c>
      <c r="M1824" s="43">
        <v>1305</v>
      </c>
      <c r="N1824" s="39" t="s">
        <v>3743</v>
      </c>
      <c r="O1824" s="39" t="s">
        <v>4529</v>
      </c>
      <c r="P1824" s="39" t="s">
        <v>2315</v>
      </c>
      <c r="Q1824" s="37">
        <v>4</v>
      </c>
      <c r="R1824" s="38" t="s">
        <v>2301</v>
      </c>
      <c r="S1824" s="36" t="s">
        <v>3744</v>
      </c>
      <c r="T1824" s="36" t="s">
        <v>4014</v>
      </c>
      <c r="U1824" s="22" t="str">
        <f>IFERROR(VLOOKUP(C1824,Mapping!B:H,5,0),"RBM to inform")</f>
        <v>JAIPUR</v>
      </c>
      <c r="V1824" s="22" t="str">
        <f>IFERROR(VLOOKUP(C1824,Mapping!B:H,6,0),"RBM to inform")</f>
        <v>INDORE ABM</v>
      </c>
      <c r="W1824" s="22" t="str">
        <f>IFERROR(VLOOKUP(C1824,Mapping!B:H,7,0),"RBM to inform")</f>
        <v>MUMBAI SM</v>
      </c>
    </row>
    <row r="1825" spans="1:23">
      <c r="A1825" s="39" t="s">
        <v>4745</v>
      </c>
      <c r="B1825" s="41">
        <v>44688</v>
      </c>
      <c r="C1825" s="39" t="s">
        <v>2305</v>
      </c>
      <c r="D1825" s="39" t="s">
        <v>154</v>
      </c>
      <c r="E1825" s="39" t="s">
        <v>4188</v>
      </c>
      <c r="F1825" s="39" t="s">
        <v>4189</v>
      </c>
      <c r="G1825" s="39" t="s">
        <v>3741</v>
      </c>
      <c r="H1825" s="39" t="s">
        <v>4190</v>
      </c>
      <c r="I1825" s="39" t="s">
        <v>3742</v>
      </c>
      <c r="J1825" s="42">
        <v>20</v>
      </c>
      <c r="K1825" s="43">
        <v>26100</v>
      </c>
      <c r="L1825" s="43">
        <v>29232</v>
      </c>
      <c r="M1825" s="43">
        <v>1305</v>
      </c>
      <c r="N1825" s="39" t="s">
        <v>3743</v>
      </c>
      <c r="O1825" s="39" t="s">
        <v>4529</v>
      </c>
      <c r="P1825" s="39" t="s">
        <v>2305</v>
      </c>
      <c r="Q1825" s="37">
        <v>20</v>
      </c>
      <c r="R1825" s="38" t="s">
        <v>2301</v>
      </c>
      <c r="S1825" s="36" t="s">
        <v>3744</v>
      </c>
      <c r="T1825" s="36" t="s">
        <v>4014</v>
      </c>
      <c r="U1825" s="22" t="str">
        <f>IFERROR(VLOOKUP(C1825,Mapping!B:H,5,0),"RBM to inform")</f>
        <v>JAIPUR</v>
      </c>
      <c r="V1825" s="22" t="str">
        <f>IFERROR(VLOOKUP(C1825,Mapping!B:H,6,0),"RBM to inform")</f>
        <v>INDORE ABM</v>
      </c>
      <c r="W1825" s="22" t="str">
        <f>IFERROR(VLOOKUP(C1825,Mapping!B:H,7,0),"RBM to inform")</f>
        <v>MUMBAI SM</v>
      </c>
    </row>
    <row r="1826" spans="1:23">
      <c r="A1826" s="39" t="s">
        <v>4823</v>
      </c>
      <c r="B1826" s="41">
        <v>44690</v>
      </c>
      <c r="C1826" s="39" t="s">
        <v>2330</v>
      </c>
      <c r="D1826" s="39" t="s">
        <v>1092</v>
      </c>
      <c r="E1826" s="39" t="s">
        <v>4188</v>
      </c>
      <c r="F1826" s="39" t="s">
        <v>4189</v>
      </c>
      <c r="G1826" s="39" t="s">
        <v>3741</v>
      </c>
      <c r="H1826" s="39" t="s">
        <v>4190</v>
      </c>
      <c r="I1826" s="39" t="s">
        <v>3742</v>
      </c>
      <c r="J1826" s="42">
        <v>2</v>
      </c>
      <c r="K1826" s="43">
        <v>2609.96</v>
      </c>
      <c r="L1826" s="43">
        <v>2923.16</v>
      </c>
      <c r="M1826" s="43">
        <v>1305</v>
      </c>
      <c r="N1826" s="39" t="s">
        <v>3743</v>
      </c>
      <c r="O1826" s="39" t="s">
        <v>4529</v>
      </c>
      <c r="P1826" s="39" t="s">
        <v>2330</v>
      </c>
      <c r="Q1826" s="37">
        <v>2</v>
      </c>
      <c r="R1826" s="38" t="s">
        <v>2301</v>
      </c>
      <c r="S1826" s="36" t="s">
        <v>3744</v>
      </c>
      <c r="T1826" s="36" t="s">
        <v>4014</v>
      </c>
      <c r="U1826" s="22" t="str">
        <f>IFERROR(VLOOKUP(C1826,Mapping!B:H,5,0),"RBM to inform")</f>
        <v>JAIPUR</v>
      </c>
      <c r="V1826" s="22" t="str">
        <f>IFERROR(VLOOKUP(C1826,Mapping!B:H,6,0),"RBM to inform")</f>
        <v>INDORE ABM</v>
      </c>
      <c r="W1826" s="22" t="str">
        <f>IFERROR(VLOOKUP(C1826,Mapping!B:H,7,0),"RBM to inform")</f>
        <v>MUMBAI SM</v>
      </c>
    </row>
    <row r="1827" spans="1:23">
      <c r="A1827" s="39" t="s">
        <v>4824</v>
      </c>
      <c r="B1827" s="41">
        <v>44690</v>
      </c>
      <c r="C1827" s="39" t="s">
        <v>2325</v>
      </c>
      <c r="D1827" s="39" t="s">
        <v>4825</v>
      </c>
      <c r="E1827" s="39" t="s">
        <v>4135</v>
      </c>
      <c r="F1827" s="39" t="s">
        <v>4136</v>
      </c>
      <c r="G1827" s="39" t="s">
        <v>3741</v>
      </c>
      <c r="H1827" s="39" t="s">
        <v>4193</v>
      </c>
      <c r="I1827" s="39" t="s">
        <v>3742</v>
      </c>
      <c r="J1827" s="42">
        <v>10</v>
      </c>
      <c r="K1827" s="43">
        <v>3265.66</v>
      </c>
      <c r="L1827" s="43">
        <v>3657.54</v>
      </c>
      <c r="M1827" s="43">
        <v>326.57</v>
      </c>
      <c r="N1827" s="39" t="s">
        <v>3743</v>
      </c>
      <c r="O1827" s="39" t="s">
        <v>4529</v>
      </c>
      <c r="P1827" s="39" t="s">
        <v>2325</v>
      </c>
      <c r="Q1827" s="37">
        <v>10</v>
      </c>
      <c r="R1827" s="38" t="s">
        <v>2301</v>
      </c>
      <c r="S1827" s="36" t="s">
        <v>3744</v>
      </c>
      <c r="T1827" s="36" t="s">
        <v>4014</v>
      </c>
      <c r="U1827" s="22" t="str">
        <f>IFERROR(VLOOKUP(C1827,Mapping!B:H,5,0),"RBM to inform")</f>
        <v>JAIPUR</v>
      </c>
      <c r="V1827" s="22" t="str">
        <f>IFERROR(VLOOKUP(C1827,Mapping!B:H,6,0),"RBM to inform")</f>
        <v>INDORE ABM</v>
      </c>
      <c r="W1827" s="22" t="str">
        <f>IFERROR(VLOOKUP(C1827,Mapping!B:H,7,0),"RBM to inform")</f>
        <v>MUMBAI SM</v>
      </c>
    </row>
    <row r="1828" spans="1:23">
      <c r="A1828" s="39" t="s">
        <v>4826</v>
      </c>
      <c r="B1828" s="41">
        <v>44690</v>
      </c>
      <c r="C1828" s="39" t="s">
        <v>3073</v>
      </c>
      <c r="D1828" s="39" t="s">
        <v>4827</v>
      </c>
      <c r="E1828" s="39" t="s">
        <v>4183</v>
      </c>
      <c r="F1828" s="39" t="s">
        <v>4184</v>
      </c>
      <c r="G1828" s="39" t="s">
        <v>3741</v>
      </c>
      <c r="H1828" s="39" t="s">
        <v>4185</v>
      </c>
      <c r="I1828" s="39" t="s">
        <v>3742</v>
      </c>
      <c r="J1828" s="42">
        <v>1</v>
      </c>
      <c r="K1828" s="43">
        <v>1304.99</v>
      </c>
      <c r="L1828" s="43">
        <v>1461.59</v>
      </c>
      <c r="M1828" s="43">
        <v>1305</v>
      </c>
      <c r="N1828" s="39" t="s">
        <v>3743</v>
      </c>
      <c r="O1828" s="39" t="s">
        <v>4529</v>
      </c>
      <c r="P1828" s="39" t="s">
        <v>3073</v>
      </c>
      <c r="Q1828" s="37">
        <v>1</v>
      </c>
      <c r="R1828" s="38" t="s">
        <v>2301</v>
      </c>
      <c r="S1828" s="36" t="s">
        <v>3744</v>
      </c>
      <c r="T1828" s="36" t="s">
        <v>4014</v>
      </c>
      <c r="U1828" s="22" t="str">
        <f>IFERROR(VLOOKUP(C1828,Mapping!B:H,5,0),"RBM to inform")</f>
        <v>UDAIPUR</v>
      </c>
      <c r="V1828" s="22" t="str">
        <f>IFERROR(VLOOKUP(C1828,Mapping!B:H,6,0),"RBM to inform")</f>
        <v>INDORE ABM</v>
      </c>
      <c r="W1828" s="22" t="str">
        <f>IFERROR(VLOOKUP(C1828,Mapping!B:H,7,0),"RBM to inform")</f>
        <v>MUMBAI SM</v>
      </c>
    </row>
    <row r="1829" spans="1:23">
      <c r="A1829" s="39" t="s">
        <v>4828</v>
      </c>
      <c r="B1829" s="41">
        <v>44690</v>
      </c>
      <c r="C1829" s="39" t="s">
        <v>3072</v>
      </c>
      <c r="D1829" s="39" t="s">
        <v>921</v>
      </c>
      <c r="E1829" s="39" t="s">
        <v>4197</v>
      </c>
      <c r="F1829" s="39" t="s">
        <v>4198</v>
      </c>
      <c r="G1829" s="39" t="s">
        <v>3741</v>
      </c>
      <c r="H1829" s="39" t="s">
        <v>4199</v>
      </c>
      <c r="I1829" s="39" t="s">
        <v>3742</v>
      </c>
      <c r="J1829" s="42">
        <v>10</v>
      </c>
      <c r="K1829" s="43">
        <v>6524.83</v>
      </c>
      <c r="L1829" s="43">
        <v>7307.83</v>
      </c>
      <c r="M1829" s="43">
        <v>652.5</v>
      </c>
      <c r="N1829" s="39" t="s">
        <v>3743</v>
      </c>
      <c r="O1829" s="39" t="s">
        <v>4529</v>
      </c>
      <c r="P1829" s="39" t="s">
        <v>3072</v>
      </c>
      <c r="Q1829" s="37">
        <v>10</v>
      </c>
      <c r="R1829" s="38" t="s">
        <v>2301</v>
      </c>
      <c r="S1829" s="36" t="s">
        <v>3744</v>
      </c>
      <c r="T1829" s="36" t="s">
        <v>4014</v>
      </c>
      <c r="U1829" s="22" t="str">
        <f>IFERROR(VLOOKUP(C1829,Mapping!B:H,5,0),"RBM to inform")</f>
        <v>JAIPUR</v>
      </c>
      <c r="V1829" s="22" t="str">
        <f>IFERROR(VLOOKUP(C1829,Mapping!B:H,6,0),"RBM to inform")</f>
        <v>INDORE ABM</v>
      </c>
      <c r="W1829" s="22" t="str">
        <f>IFERROR(VLOOKUP(C1829,Mapping!B:H,7,0),"RBM to inform")</f>
        <v>MUMBAI SM</v>
      </c>
    </row>
    <row r="1830" spans="1:23">
      <c r="A1830" s="39" t="s">
        <v>4829</v>
      </c>
      <c r="B1830" s="41">
        <v>44690</v>
      </c>
      <c r="C1830" s="39" t="s">
        <v>2323</v>
      </c>
      <c r="D1830" s="39" t="s">
        <v>1313</v>
      </c>
      <c r="E1830" s="39" t="s">
        <v>4197</v>
      </c>
      <c r="F1830" s="39" t="s">
        <v>4198</v>
      </c>
      <c r="G1830" s="39" t="s">
        <v>3741</v>
      </c>
      <c r="H1830" s="39" t="s">
        <v>4199</v>
      </c>
      <c r="I1830" s="39" t="s">
        <v>3742</v>
      </c>
      <c r="J1830" s="42">
        <v>20</v>
      </c>
      <c r="K1830" s="43">
        <v>13050</v>
      </c>
      <c r="L1830" s="43">
        <v>14616</v>
      </c>
      <c r="M1830" s="43">
        <v>652.5</v>
      </c>
      <c r="N1830" s="39" t="s">
        <v>3743</v>
      </c>
      <c r="O1830" s="39" t="s">
        <v>4529</v>
      </c>
      <c r="P1830" s="39" t="s">
        <v>2323</v>
      </c>
      <c r="Q1830" s="37">
        <v>20</v>
      </c>
      <c r="R1830" s="38" t="s">
        <v>2301</v>
      </c>
      <c r="S1830" s="36" t="s">
        <v>3744</v>
      </c>
      <c r="T1830" s="36" t="s">
        <v>4014</v>
      </c>
      <c r="U1830" s="22" t="str">
        <f>IFERROR(VLOOKUP(C1830,Mapping!B:H,5,0),"RBM to inform")</f>
        <v>JAIPUR</v>
      </c>
      <c r="V1830" s="22" t="str">
        <f>IFERROR(VLOOKUP(C1830,Mapping!B:H,6,0),"RBM to inform")</f>
        <v>INDORE ABM</v>
      </c>
      <c r="W1830" s="22" t="str">
        <f>IFERROR(VLOOKUP(C1830,Mapping!B:H,7,0),"RBM to inform")</f>
        <v>MUMBAI SM</v>
      </c>
    </row>
    <row r="1831" spans="1:23">
      <c r="A1831" s="39" t="s">
        <v>4829</v>
      </c>
      <c r="B1831" s="41">
        <v>44690</v>
      </c>
      <c r="C1831" s="39" t="s">
        <v>2323</v>
      </c>
      <c r="D1831" s="39" t="s">
        <v>1313</v>
      </c>
      <c r="E1831" s="39" t="s">
        <v>4188</v>
      </c>
      <c r="F1831" s="39" t="s">
        <v>4189</v>
      </c>
      <c r="G1831" s="39" t="s">
        <v>3741</v>
      </c>
      <c r="H1831" s="39" t="s">
        <v>4190</v>
      </c>
      <c r="I1831" s="39" t="s">
        <v>3742</v>
      </c>
      <c r="J1831" s="42">
        <v>15</v>
      </c>
      <c r="K1831" s="43">
        <v>19575</v>
      </c>
      <c r="L1831" s="43">
        <v>21924</v>
      </c>
      <c r="M1831" s="43">
        <v>1305</v>
      </c>
      <c r="N1831" s="39" t="s">
        <v>3743</v>
      </c>
      <c r="O1831" s="39" t="s">
        <v>4529</v>
      </c>
      <c r="P1831" s="39" t="s">
        <v>2323</v>
      </c>
      <c r="Q1831" s="37">
        <v>15</v>
      </c>
      <c r="R1831" s="38" t="s">
        <v>2301</v>
      </c>
      <c r="S1831" s="36" t="s">
        <v>3744</v>
      </c>
      <c r="T1831" s="36" t="s">
        <v>4014</v>
      </c>
      <c r="U1831" s="22" t="str">
        <f>IFERROR(VLOOKUP(C1831,Mapping!B:H,5,0),"RBM to inform")</f>
        <v>JAIPUR</v>
      </c>
      <c r="V1831" s="22" t="str">
        <f>IFERROR(VLOOKUP(C1831,Mapping!B:H,6,0),"RBM to inform")</f>
        <v>INDORE ABM</v>
      </c>
      <c r="W1831" s="22" t="str">
        <f>IFERROR(VLOOKUP(C1831,Mapping!B:H,7,0),"RBM to inform")</f>
        <v>MUMBAI SM</v>
      </c>
    </row>
    <row r="1832" spans="1:23">
      <c r="A1832" s="39" t="s">
        <v>5036</v>
      </c>
      <c r="B1832" s="41">
        <v>44692</v>
      </c>
      <c r="C1832" s="39" t="s">
        <v>2334</v>
      </c>
      <c r="D1832" s="39" t="s">
        <v>1594</v>
      </c>
      <c r="E1832" s="39" t="s">
        <v>4188</v>
      </c>
      <c r="F1832" s="39" t="s">
        <v>4189</v>
      </c>
      <c r="G1832" s="39" t="s">
        <v>3741</v>
      </c>
      <c r="H1832" s="39" t="s">
        <v>4190</v>
      </c>
      <c r="I1832" s="39" t="s">
        <v>3742</v>
      </c>
      <c r="J1832" s="42">
        <v>3</v>
      </c>
      <c r="K1832" s="43">
        <v>3915</v>
      </c>
      <c r="L1832" s="43">
        <v>4384.8</v>
      </c>
      <c r="M1832" s="43">
        <v>1305</v>
      </c>
      <c r="N1832" s="39" t="s">
        <v>3743</v>
      </c>
      <c r="O1832" s="39" t="s">
        <v>4529</v>
      </c>
      <c r="P1832" s="39" t="s">
        <v>2334</v>
      </c>
      <c r="Q1832" s="37">
        <v>3</v>
      </c>
      <c r="R1832" s="38" t="s">
        <v>2301</v>
      </c>
      <c r="S1832" s="36" t="s">
        <v>3744</v>
      </c>
      <c r="T1832" s="36" t="s">
        <v>4014</v>
      </c>
      <c r="U1832" s="22" t="str">
        <f>IFERROR(VLOOKUP(C1832,Mapping!B:H,5,0),"RBM to inform")</f>
        <v>JAIPUR</v>
      </c>
      <c r="V1832" s="22" t="str">
        <f>IFERROR(VLOOKUP(C1832,Mapping!B:H,6,0),"RBM to inform")</f>
        <v>INDORE ABM</v>
      </c>
      <c r="W1832" s="22" t="str">
        <f>IFERROR(VLOOKUP(C1832,Mapping!B:H,7,0),"RBM to inform")</f>
        <v>MUMBAI SM</v>
      </c>
    </row>
    <row r="1833" spans="1:23">
      <c r="A1833" s="39" t="s">
        <v>5037</v>
      </c>
      <c r="B1833" s="41">
        <v>44692</v>
      </c>
      <c r="C1833" s="39" t="s">
        <v>2313</v>
      </c>
      <c r="D1833" s="39" t="s">
        <v>1227</v>
      </c>
      <c r="E1833" s="39" t="s">
        <v>4188</v>
      </c>
      <c r="F1833" s="39" t="s">
        <v>4189</v>
      </c>
      <c r="G1833" s="39" t="s">
        <v>3741</v>
      </c>
      <c r="H1833" s="39" t="s">
        <v>4190</v>
      </c>
      <c r="I1833" s="39" t="s">
        <v>3742</v>
      </c>
      <c r="J1833" s="42">
        <v>2</v>
      </c>
      <c r="K1833" s="43">
        <v>2609.96</v>
      </c>
      <c r="L1833" s="43">
        <v>2923.16</v>
      </c>
      <c r="M1833" s="43">
        <v>1305</v>
      </c>
      <c r="N1833" s="39" t="s">
        <v>3743</v>
      </c>
      <c r="O1833" s="39" t="s">
        <v>4529</v>
      </c>
      <c r="P1833" s="39" t="s">
        <v>2313</v>
      </c>
      <c r="Q1833" s="37">
        <v>2</v>
      </c>
      <c r="R1833" s="38" t="s">
        <v>2301</v>
      </c>
      <c r="S1833" s="36" t="s">
        <v>3744</v>
      </c>
      <c r="T1833" s="36" t="s">
        <v>4014</v>
      </c>
      <c r="U1833" s="22" t="str">
        <f>IFERROR(VLOOKUP(C1833,Mapping!B:H,5,0),"RBM to inform")</f>
        <v>UDAIPUR</v>
      </c>
      <c r="V1833" s="22" t="str">
        <f>IFERROR(VLOOKUP(C1833,Mapping!B:H,6,0),"RBM to inform")</f>
        <v>INDORE ABM</v>
      </c>
      <c r="W1833" s="22" t="str">
        <f>IFERROR(VLOOKUP(C1833,Mapping!B:H,7,0),"RBM to inform")</f>
        <v>MUMBAI SM</v>
      </c>
    </row>
    <row r="1834" spans="1:23">
      <c r="A1834" s="39" t="s">
        <v>5159</v>
      </c>
      <c r="B1834" s="41">
        <v>44693</v>
      </c>
      <c r="C1834" s="39" t="s">
        <v>3404</v>
      </c>
      <c r="D1834" s="39" t="s">
        <v>1702</v>
      </c>
      <c r="E1834" s="39" t="s">
        <v>4197</v>
      </c>
      <c r="F1834" s="39" t="s">
        <v>4198</v>
      </c>
      <c r="G1834" s="39" t="s">
        <v>3741</v>
      </c>
      <c r="H1834" s="39" t="s">
        <v>4199</v>
      </c>
      <c r="I1834" s="39" t="s">
        <v>3742</v>
      </c>
      <c r="J1834" s="42">
        <v>10</v>
      </c>
      <c r="K1834" s="43">
        <v>6524.99</v>
      </c>
      <c r="L1834" s="43">
        <v>7307.99</v>
      </c>
      <c r="M1834" s="43">
        <v>652.5</v>
      </c>
      <c r="N1834" s="39" t="s">
        <v>3743</v>
      </c>
      <c r="O1834" s="39" t="s">
        <v>4529</v>
      </c>
      <c r="P1834" s="39" t="s">
        <v>3404</v>
      </c>
      <c r="Q1834" s="37">
        <v>10</v>
      </c>
      <c r="R1834" s="38" t="s">
        <v>2301</v>
      </c>
      <c r="S1834" s="36" t="s">
        <v>3744</v>
      </c>
      <c r="T1834" s="36" t="s">
        <v>4014</v>
      </c>
      <c r="U1834" s="22" t="str">
        <f>IFERROR(VLOOKUP(C1834,Mapping!B:H,5,0),"RBM to inform")</f>
        <v>JAIPUR</v>
      </c>
      <c r="V1834" s="22" t="str">
        <f>IFERROR(VLOOKUP(C1834,Mapping!B:H,6,0),"RBM to inform")</f>
        <v>INDORE ABM</v>
      </c>
      <c r="W1834" s="22" t="str">
        <f>IFERROR(VLOOKUP(C1834,Mapping!B:H,7,0),"RBM to inform")</f>
        <v>MUMBAI SM</v>
      </c>
    </row>
    <row r="1835" spans="1:23">
      <c r="A1835" s="39" t="s">
        <v>5159</v>
      </c>
      <c r="B1835" s="41">
        <v>44693</v>
      </c>
      <c r="C1835" s="39" t="s">
        <v>3404</v>
      </c>
      <c r="D1835" s="39" t="s">
        <v>1702</v>
      </c>
      <c r="E1835" s="39" t="s">
        <v>4135</v>
      </c>
      <c r="F1835" s="39" t="s">
        <v>4136</v>
      </c>
      <c r="G1835" s="39" t="s">
        <v>3741</v>
      </c>
      <c r="H1835" s="39" t="s">
        <v>4193</v>
      </c>
      <c r="I1835" s="39" t="s">
        <v>3742</v>
      </c>
      <c r="J1835" s="42">
        <v>20</v>
      </c>
      <c r="K1835" s="43">
        <v>6531.39</v>
      </c>
      <c r="L1835" s="43">
        <v>7315.15</v>
      </c>
      <c r="M1835" s="43">
        <v>326.57</v>
      </c>
      <c r="N1835" s="39" t="s">
        <v>3743</v>
      </c>
      <c r="O1835" s="39" t="s">
        <v>4529</v>
      </c>
      <c r="P1835" s="39" t="s">
        <v>3404</v>
      </c>
      <c r="Q1835" s="37">
        <v>20</v>
      </c>
      <c r="R1835" s="38" t="s">
        <v>2301</v>
      </c>
      <c r="S1835" s="36" t="s">
        <v>3744</v>
      </c>
      <c r="T1835" s="36" t="s">
        <v>4014</v>
      </c>
      <c r="U1835" s="22" t="str">
        <f>IFERROR(VLOOKUP(C1835,Mapping!B:H,5,0),"RBM to inform")</f>
        <v>JAIPUR</v>
      </c>
      <c r="V1835" s="22" t="str">
        <f>IFERROR(VLOOKUP(C1835,Mapping!B:H,6,0),"RBM to inform")</f>
        <v>INDORE ABM</v>
      </c>
      <c r="W1835" s="22" t="str">
        <f>IFERROR(VLOOKUP(C1835,Mapping!B:H,7,0),"RBM to inform")</f>
        <v>MUMBAI SM</v>
      </c>
    </row>
    <row r="1836" spans="1:23">
      <c r="A1836" s="39" t="s">
        <v>5160</v>
      </c>
      <c r="B1836" s="41">
        <v>44693</v>
      </c>
      <c r="C1836" s="39" t="s">
        <v>2320</v>
      </c>
      <c r="D1836" s="39" t="s">
        <v>1548</v>
      </c>
      <c r="E1836" s="39" t="s">
        <v>4197</v>
      </c>
      <c r="F1836" s="39" t="s">
        <v>4198</v>
      </c>
      <c r="G1836" s="39" t="s">
        <v>3741</v>
      </c>
      <c r="H1836" s="39" t="s">
        <v>4199</v>
      </c>
      <c r="I1836" s="39" t="s">
        <v>3742</v>
      </c>
      <c r="J1836" s="42">
        <v>50</v>
      </c>
      <c r="K1836" s="43">
        <v>32625.02</v>
      </c>
      <c r="L1836" s="43">
        <v>36540.019999999997</v>
      </c>
      <c r="M1836" s="43">
        <v>652.5</v>
      </c>
      <c r="N1836" s="39" t="s">
        <v>3743</v>
      </c>
      <c r="O1836" s="39" t="s">
        <v>4529</v>
      </c>
      <c r="P1836" s="39" t="s">
        <v>2320</v>
      </c>
      <c r="Q1836" s="37">
        <v>50</v>
      </c>
      <c r="R1836" s="38" t="s">
        <v>2301</v>
      </c>
      <c r="S1836" s="36" t="s">
        <v>3744</v>
      </c>
      <c r="T1836" s="36" t="s">
        <v>4014</v>
      </c>
      <c r="U1836" s="22" t="str">
        <f>IFERROR(VLOOKUP(C1836,Mapping!B:H,5,0),"RBM to inform")</f>
        <v>JAIPUR</v>
      </c>
      <c r="V1836" s="22" t="str">
        <f>IFERROR(VLOOKUP(C1836,Mapping!B:H,6,0),"RBM to inform")</f>
        <v>INDORE ABM</v>
      </c>
      <c r="W1836" s="22" t="str">
        <f>IFERROR(VLOOKUP(C1836,Mapping!B:H,7,0),"RBM to inform")</f>
        <v>MUMBAI SM</v>
      </c>
    </row>
    <row r="1837" spans="1:23">
      <c r="A1837" s="39" t="s">
        <v>5160</v>
      </c>
      <c r="B1837" s="41">
        <v>44693</v>
      </c>
      <c r="C1837" s="39" t="s">
        <v>2320</v>
      </c>
      <c r="D1837" s="39" t="s">
        <v>1548</v>
      </c>
      <c r="E1837" s="39" t="s">
        <v>4135</v>
      </c>
      <c r="F1837" s="39" t="s">
        <v>4136</v>
      </c>
      <c r="G1837" s="39" t="s">
        <v>3741</v>
      </c>
      <c r="H1837" s="39" t="s">
        <v>4193</v>
      </c>
      <c r="I1837" s="39" t="s">
        <v>3742</v>
      </c>
      <c r="J1837" s="42">
        <v>30</v>
      </c>
      <c r="K1837" s="43">
        <v>9797.11</v>
      </c>
      <c r="L1837" s="43">
        <v>10972.77</v>
      </c>
      <c r="M1837" s="43">
        <v>326.57</v>
      </c>
      <c r="N1837" s="39" t="s">
        <v>3743</v>
      </c>
      <c r="O1837" s="39" t="s">
        <v>4529</v>
      </c>
      <c r="P1837" s="39" t="s">
        <v>2320</v>
      </c>
      <c r="Q1837" s="37">
        <v>30</v>
      </c>
      <c r="R1837" s="38" t="s">
        <v>2301</v>
      </c>
      <c r="S1837" s="36" t="s">
        <v>3744</v>
      </c>
      <c r="T1837" s="36" t="s">
        <v>4014</v>
      </c>
      <c r="U1837" s="22" t="str">
        <f>IFERROR(VLOOKUP(C1837,Mapping!B:H,5,0),"RBM to inform")</f>
        <v>JAIPUR</v>
      </c>
      <c r="V1837" s="22" t="str">
        <f>IFERROR(VLOOKUP(C1837,Mapping!B:H,6,0),"RBM to inform")</f>
        <v>INDORE ABM</v>
      </c>
      <c r="W1837" s="22" t="str">
        <f>IFERROR(VLOOKUP(C1837,Mapping!B:H,7,0),"RBM to inform")</f>
        <v>MUMBAI SM</v>
      </c>
    </row>
    <row r="1838" spans="1:23">
      <c r="A1838" s="39" t="s">
        <v>5160</v>
      </c>
      <c r="B1838" s="41">
        <v>44693</v>
      </c>
      <c r="C1838" s="39" t="s">
        <v>2320</v>
      </c>
      <c r="D1838" s="39" t="s">
        <v>1548</v>
      </c>
      <c r="E1838" s="39" t="s">
        <v>4188</v>
      </c>
      <c r="F1838" s="39" t="s">
        <v>4189</v>
      </c>
      <c r="G1838" s="39" t="s">
        <v>3741</v>
      </c>
      <c r="H1838" s="39" t="s">
        <v>4190</v>
      </c>
      <c r="I1838" s="39" t="s">
        <v>3742</v>
      </c>
      <c r="J1838" s="42">
        <v>30</v>
      </c>
      <c r="K1838" s="43">
        <v>39150.03</v>
      </c>
      <c r="L1838" s="43">
        <v>43848.03</v>
      </c>
      <c r="M1838" s="43">
        <v>1305</v>
      </c>
      <c r="N1838" s="39" t="s">
        <v>3743</v>
      </c>
      <c r="O1838" s="39" t="s">
        <v>4529</v>
      </c>
      <c r="P1838" s="39" t="s">
        <v>2320</v>
      </c>
      <c r="Q1838" s="37">
        <v>30</v>
      </c>
      <c r="R1838" s="38" t="s">
        <v>2301</v>
      </c>
      <c r="S1838" s="36" t="s">
        <v>3744</v>
      </c>
      <c r="T1838" s="36" t="s">
        <v>4014</v>
      </c>
      <c r="U1838" s="22" t="str">
        <f>IFERROR(VLOOKUP(C1838,Mapping!B:H,5,0),"RBM to inform")</f>
        <v>JAIPUR</v>
      </c>
      <c r="V1838" s="22" t="str">
        <f>IFERROR(VLOOKUP(C1838,Mapping!B:H,6,0),"RBM to inform")</f>
        <v>INDORE ABM</v>
      </c>
      <c r="W1838" s="22" t="str">
        <f>IFERROR(VLOOKUP(C1838,Mapping!B:H,7,0),"RBM to inform")</f>
        <v>MUMBAI SM</v>
      </c>
    </row>
    <row r="1839" spans="1:23">
      <c r="A1839" s="39" t="s">
        <v>5273</v>
      </c>
      <c r="B1839" s="41">
        <v>44694</v>
      </c>
      <c r="C1839" s="39" t="s">
        <v>2317</v>
      </c>
      <c r="D1839" s="39" t="s">
        <v>152</v>
      </c>
      <c r="E1839" s="39" t="s">
        <v>4135</v>
      </c>
      <c r="F1839" s="39" t="s">
        <v>4136</v>
      </c>
      <c r="G1839" s="39" t="s">
        <v>3741</v>
      </c>
      <c r="H1839" s="39" t="s">
        <v>4193</v>
      </c>
      <c r="I1839" s="39" t="s">
        <v>3742</v>
      </c>
      <c r="J1839" s="42">
        <v>20</v>
      </c>
      <c r="K1839" s="43">
        <v>6531.41</v>
      </c>
      <c r="L1839" s="43">
        <v>7315.17</v>
      </c>
      <c r="M1839" s="43">
        <v>326.57</v>
      </c>
      <c r="N1839" s="39" t="s">
        <v>3743</v>
      </c>
      <c r="O1839" s="39" t="s">
        <v>4529</v>
      </c>
      <c r="P1839" s="39" t="s">
        <v>2317</v>
      </c>
      <c r="Q1839" s="37">
        <v>20</v>
      </c>
      <c r="R1839" s="38" t="s">
        <v>2301</v>
      </c>
      <c r="S1839" s="36" t="s">
        <v>3744</v>
      </c>
      <c r="T1839" s="36" t="s">
        <v>4014</v>
      </c>
      <c r="U1839" s="22" t="str">
        <f>IFERROR(VLOOKUP(C1839,Mapping!B:H,5,0),"RBM to inform")</f>
        <v>JAIPUR</v>
      </c>
      <c r="V1839" s="22" t="str">
        <f>IFERROR(VLOOKUP(C1839,Mapping!B:H,6,0),"RBM to inform")</f>
        <v>INDORE ABM</v>
      </c>
      <c r="W1839" s="22" t="str">
        <f>IFERROR(VLOOKUP(C1839,Mapping!B:H,7,0),"RBM to inform")</f>
        <v>MUMBAI SM</v>
      </c>
    </row>
    <row r="1840" spans="1:23">
      <c r="A1840" s="39" t="s">
        <v>5273</v>
      </c>
      <c r="B1840" s="41">
        <v>44694</v>
      </c>
      <c r="C1840" s="39" t="s">
        <v>2317</v>
      </c>
      <c r="D1840" s="39" t="s">
        <v>152</v>
      </c>
      <c r="E1840" s="39" t="s">
        <v>4188</v>
      </c>
      <c r="F1840" s="39" t="s">
        <v>4189</v>
      </c>
      <c r="G1840" s="39" t="s">
        <v>3741</v>
      </c>
      <c r="H1840" s="39" t="s">
        <v>4190</v>
      </c>
      <c r="I1840" s="39" t="s">
        <v>3742</v>
      </c>
      <c r="J1840" s="42">
        <v>20</v>
      </c>
      <c r="K1840" s="43">
        <v>26100.03</v>
      </c>
      <c r="L1840" s="43">
        <v>29232.03</v>
      </c>
      <c r="M1840" s="43">
        <v>1305</v>
      </c>
      <c r="N1840" s="39" t="s">
        <v>3743</v>
      </c>
      <c r="O1840" s="39" t="s">
        <v>4529</v>
      </c>
      <c r="P1840" s="39" t="s">
        <v>2317</v>
      </c>
      <c r="Q1840" s="37">
        <v>20</v>
      </c>
      <c r="R1840" s="38" t="s">
        <v>2301</v>
      </c>
      <c r="S1840" s="36" t="s">
        <v>3744</v>
      </c>
      <c r="T1840" s="36" t="s">
        <v>4014</v>
      </c>
      <c r="U1840" s="22" t="str">
        <f>IFERROR(VLOOKUP(C1840,Mapping!B:H,5,0),"RBM to inform")</f>
        <v>JAIPUR</v>
      </c>
      <c r="V1840" s="22" t="str">
        <f>IFERROR(VLOOKUP(C1840,Mapping!B:H,6,0),"RBM to inform")</f>
        <v>INDORE ABM</v>
      </c>
      <c r="W1840" s="22" t="str">
        <f>IFERROR(VLOOKUP(C1840,Mapping!B:H,7,0),"RBM to inform")</f>
        <v>MUMBAI SM</v>
      </c>
    </row>
    <row r="1841" spans="1:23">
      <c r="A1841" s="39" t="s">
        <v>5383</v>
      </c>
      <c r="B1841" s="41">
        <v>44695</v>
      </c>
      <c r="C1841" s="39" t="s">
        <v>2318</v>
      </c>
      <c r="D1841" s="39" t="s">
        <v>1070</v>
      </c>
      <c r="E1841" s="39" t="s">
        <v>4197</v>
      </c>
      <c r="F1841" s="39" t="s">
        <v>4198</v>
      </c>
      <c r="G1841" s="39" t="s">
        <v>3741</v>
      </c>
      <c r="H1841" s="39" t="s">
        <v>4199</v>
      </c>
      <c r="I1841" s="39" t="s">
        <v>3742</v>
      </c>
      <c r="J1841" s="42">
        <v>10</v>
      </c>
      <c r="K1841" s="43">
        <v>6524.97</v>
      </c>
      <c r="L1841" s="43">
        <v>7307.97</v>
      </c>
      <c r="M1841" s="43">
        <v>652.5</v>
      </c>
      <c r="N1841" s="39" t="s">
        <v>3743</v>
      </c>
      <c r="O1841" s="39" t="s">
        <v>4529</v>
      </c>
      <c r="P1841" s="39" t="s">
        <v>2318</v>
      </c>
      <c r="Q1841" s="37">
        <v>10</v>
      </c>
      <c r="R1841" s="38" t="s">
        <v>2301</v>
      </c>
      <c r="S1841" s="36" t="s">
        <v>3744</v>
      </c>
      <c r="T1841" s="36" t="s">
        <v>4014</v>
      </c>
      <c r="U1841" s="22" t="str">
        <f>IFERROR(VLOOKUP(C1841,Mapping!B:H,5,0),"RBM to inform")</f>
        <v>JAIPUR</v>
      </c>
      <c r="V1841" s="22" t="str">
        <f>IFERROR(VLOOKUP(C1841,Mapping!B:H,6,0),"RBM to inform")</f>
        <v>INDORE ABM</v>
      </c>
      <c r="W1841" s="22" t="str">
        <f>IFERROR(VLOOKUP(C1841,Mapping!B:H,7,0),"RBM to inform")</f>
        <v>MUMBAI SM</v>
      </c>
    </row>
    <row r="1842" spans="1:23">
      <c r="A1842" s="39" t="s">
        <v>5383</v>
      </c>
      <c r="B1842" s="41">
        <v>44695</v>
      </c>
      <c r="C1842" s="39" t="s">
        <v>2318</v>
      </c>
      <c r="D1842" s="39" t="s">
        <v>1070</v>
      </c>
      <c r="E1842" s="39" t="s">
        <v>4135</v>
      </c>
      <c r="F1842" s="39" t="s">
        <v>4136</v>
      </c>
      <c r="G1842" s="39" t="s">
        <v>3741</v>
      </c>
      <c r="H1842" s="39" t="s">
        <v>4193</v>
      </c>
      <c r="I1842" s="39" t="s">
        <v>3742</v>
      </c>
      <c r="J1842" s="42">
        <v>10</v>
      </c>
      <c r="K1842" s="43">
        <v>3265.68</v>
      </c>
      <c r="L1842" s="43">
        <v>3657.56</v>
      </c>
      <c r="M1842" s="43">
        <v>326.57</v>
      </c>
      <c r="N1842" s="39" t="s">
        <v>3743</v>
      </c>
      <c r="O1842" s="39" t="s">
        <v>4529</v>
      </c>
      <c r="P1842" s="39" t="s">
        <v>2318</v>
      </c>
      <c r="Q1842" s="37">
        <v>10</v>
      </c>
      <c r="R1842" s="38" t="s">
        <v>2301</v>
      </c>
      <c r="S1842" s="36" t="s">
        <v>3744</v>
      </c>
      <c r="T1842" s="36" t="s">
        <v>4014</v>
      </c>
      <c r="U1842" s="22" t="str">
        <f>IFERROR(VLOOKUP(C1842,Mapping!B:H,5,0),"RBM to inform")</f>
        <v>JAIPUR</v>
      </c>
      <c r="V1842" s="22" t="str">
        <f>IFERROR(VLOOKUP(C1842,Mapping!B:H,6,0),"RBM to inform")</f>
        <v>INDORE ABM</v>
      </c>
      <c r="W1842" s="22" t="str">
        <f>IFERROR(VLOOKUP(C1842,Mapping!B:H,7,0),"RBM to inform")</f>
        <v>MUMBAI SM</v>
      </c>
    </row>
    <row r="1843" spans="1:23">
      <c r="A1843" s="39" t="s">
        <v>5383</v>
      </c>
      <c r="B1843" s="41">
        <v>44695</v>
      </c>
      <c r="C1843" s="39" t="s">
        <v>2318</v>
      </c>
      <c r="D1843" s="39" t="s">
        <v>1070</v>
      </c>
      <c r="E1843" s="39" t="s">
        <v>4188</v>
      </c>
      <c r="F1843" s="39" t="s">
        <v>4189</v>
      </c>
      <c r="G1843" s="39" t="s">
        <v>3741</v>
      </c>
      <c r="H1843" s="39" t="s">
        <v>4190</v>
      </c>
      <c r="I1843" s="39" t="s">
        <v>3742</v>
      </c>
      <c r="J1843" s="42">
        <v>10</v>
      </c>
      <c r="K1843" s="43">
        <v>13049.93</v>
      </c>
      <c r="L1843" s="43">
        <v>14615.93</v>
      </c>
      <c r="M1843" s="43">
        <v>1305</v>
      </c>
      <c r="N1843" s="39" t="s">
        <v>3743</v>
      </c>
      <c r="O1843" s="39" t="s">
        <v>4529</v>
      </c>
      <c r="P1843" s="39" t="s">
        <v>2318</v>
      </c>
      <c r="Q1843" s="37">
        <v>10</v>
      </c>
      <c r="R1843" s="38" t="s">
        <v>2301</v>
      </c>
      <c r="S1843" s="36" t="s">
        <v>3744</v>
      </c>
      <c r="T1843" s="36" t="s">
        <v>4014</v>
      </c>
      <c r="U1843" s="22" t="str">
        <f>IFERROR(VLOOKUP(C1843,Mapping!B:H,5,0),"RBM to inform")</f>
        <v>JAIPUR</v>
      </c>
      <c r="V1843" s="22" t="str">
        <f>IFERROR(VLOOKUP(C1843,Mapping!B:H,6,0),"RBM to inform")</f>
        <v>INDORE ABM</v>
      </c>
      <c r="W1843" s="22" t="str">
        <f>IFERROR(VLOOKUP(C1843,Mapping!B:H,7,0),"RBM to inform")</f>
        <v>MUMBAI SM</v>
      </c>
    </row>
    <row r="1844" spans="1:23">
      <c r="A1844" s="39" t="s">
        <v>5384</v>
      </c>
      <c r="B1844" s="41">
        <v>44695</v>
      </c>
      <c r="C1844" s="39" t="s">
        <v>2305</v>
      </c>
      <c r="D1844" s="39" t="s">
        <v>154</v>
      </c>
      <c r="E1844" s="39" t="s">
        <v>4135</v>
      </c>
      <c r="F1844" s="39" t="s">
        <v>4136</v>
      </c>
      <c r="G1844" s="39" t="s">
        <v>3741</v>
      </c>
      <c r="H1844" s="39" t="s">
        <v>4193</v>
      </c>
      <c r="I1844" s="39" t="s">
        <v>3742</v>
      </c>
      <c r="J1844" s="42">
        <v>20</v>
      </c>
      <c r="K1844" s="43">
        <v>6531.33</v>
      </c>
      <c r="L1844" s="43">
        <v>7315.09</v>
      </c>
      <c r="M1844" s="43">
        <v>326.57</v>
      </c>
      <c r="N1844" s="39" t="s">
        <v>3743</v>
      </c>
      <c r="O1844" s="39" t="s">
        <v>4529</v>
      </c>
      <c r="P1844" s="39" t="s">
        <v>2305</v>
      </c>
      <c r="Q1844" s="37">
        <v>20</v>
      </c>
      <c r="R1844" s="38" t="s">
        <v>2301</v>
      </c>
      <c r="S1844" s="36" t="s">
        <v>3744</v>
      </c>
      <c r="T1844" s="36" t="s">
        <v>4014</v>
      </c>
      <c r="U1844" s="22" t="str">
        <f>IFERROR(VLOOKUP(C1844,Mapping!B:H,5,0),"RBM to inform")</f>
        <v>JAIPUR</v>
      </c>
      <c r="V1844" s="22" t="str">
        <f>IFERROR(VLOOKUP(C1844,Mapping!B:H,6,0),"RBM to inform")</f>
        <v>INDORE ABM</v>
      </c>
      <c r="W1844" s="22" t="str">
        <f>IFERROR(VLOOKUP(C1844,Mapping!B:H,7,0),"RBM to inform")</f>
        <v>MUMBAI SM</v>
      </c>
    </row>
    <row r="1845" spans="1:23">
      <c r="A1845" s="39" t="s">
        <v>5384</v>
      </c>
      <c r="B1845" s="41">
        <v>44695</v>
      </c>
      <c r="C1845" s="39" t="s">
        <v>2305</v>
      </c>
      <c r="D1845" s="39" t="s">
        <v>154</v>
      </c>
      <c r="E1845" s="39" t="s">
        <v>4183</v>
      </c>
      <c r="F1845" s="39" t="s">
        <v>4184</v>
      </c>
      <c r="G1845" s="39" t="s">
        <v>3741</v>
      </c>
      <c r="H1845" s="39" t="s">
        <v>4185</v>
      </c>
      <c r="I1845" s="39" t="s">
        <v>3742</v>
      </c>
      <c r="J1845" s="42">
        <v>10</v>
      </c>
      <c r="K1845" s="43">
        <v>13049.86</v>
      </c>
      <c r="L1845" s="43">
        <v>14615.86</v>
      </c>
      <c r="M1845" s="43">
        <v>1305</v>
      </c>
      <c r="N1845" s="39" t="s">
        <v>3743</v>
      </c>
      <c r="O1845" s="39" t="s">
        <v>4529</v>
      </c>
      <c r="P1845" s="39" t="s">
        <v>2305</v>
      </c>
      <c r="Q1845" s="37">
        <v>10</v>
      </c>
      <c r="R1845" s="38" t="s">
        <v>2301</v>
      </c>
      <c r="S1845" s="36" t="s">
        <v>3744</v>
      </c>
      <c r="T1845" s="36" t="s">
        <v>4014</v>
      </c>
      <c r="U1845" s="22" t="str">
        <f>IFERROR(VLOOKUP(C1845,Mapping!B:H,5,0),"RBM to inform")</f>
        <v>JAIPUR</v>
      </c>
      <c r="V1845" s="22" t="str">
        <f>IFERROR(VLOOKUP(C1845,Mapping!B:H,6,0),"RBM to inform")</f>
        <v>INDORE ABM</v>
      </c>
      <c r="W1845" s="22" t="str">
        <f>IFERROR(VLOOKUP(C1845,Mapping!B:H,7,0),"RBM to inform")</f>
        <v>MUMBAI SM</v>
      </c>
    </row>
    <row r="1846" spans="1:23">
      <c r="A1846" s="39" t="s">
        <v>5385</v>
      </c>
      <c r="B1846" s="41">
        <v>44695</v>
      </c>
      <c r="C1846" s="39" t="s">
        <v>2322</v>
      </c>
      <c r="D1846" s="39" t="s">
        <v>5386</v>
      </c>
      <c r="E1846" s="39" t="s">
        <v>4188</v>
      </c>
      <c r="F1846" s="39" t="s">
        <v>4189</v>
      </c>
      <c r="G1846" s="39" t="s">
        <v>3741</v>
      </c>
      <c r="H1846" s="39" t="s">
        <v>4190</v>
      </c>
      <c r="I1846" s="39" t="s">
        <v>3742</v>
      </c>
      <c r="J1846" s="42">
        <v>5</v>
      </c>
      <c r="K1846" s="43">
        <v>6525.21</v>
      </c>
      <c r="L1846" s="43">
        <v>7308.21</v>
      </c>
      <c r="M1846" s="43">
        <v>1305</v>
      </c>
      <c r="N1846" s="39" t="s">
        <v>3743</v>
      </c>
      <c r="O1846" s="39" t="s">
        <v>4529</v>
      </c>
      <c r="P1846" s="39" t="s">
        <v>2322</v>
      </c>
      <c r="Q1846" s="37">
        <v>5</v>
      </c>
      <c r="R1846" s="38" t="s">
        <v>2301</v>
      </c>
      <c r="S1846" s="36" t="s">
        <v>3744</v>
      </c>
      <c r="T1846" s="36" t="s">
        <v>4014</v>
      </c>
      <c r="U1846" s="22" t="str">
        <f>IFERROR(VLOOKUP(C1846,Mapping!B:H,5,0),"RBM to inform")</f>
        <v>JAIPUR</v>
      </c>
      <c r="V1846" s="22" t="str">
        <f>IFERROR(VLOOKUP(C1846,Mapping!B:H,6,0),"RBM to inform")</f>
        <v>INDORE ABM</v>
      </c>
      <c r="W1846" s="22" t="str">
        <f>IFERROR(VLOOKUP(C1846,Mapping!B:H,7,0),"RBM to inform")</f>
        <v>MUMBAI SM</v>
      </c>
    </row>
    <row r="1847" spans="1:23">
      <c r="A1847" s="39" t="s">
        <v>5387</v>
      </c>
      <c r="B1847" s="41">
        <v>44695</v>
      </c>
      <c r="C1847" s="39" t="s">
        <v>3660</v>
      </c>
      <c r="D1847" s="39" t="s">
        <v>3537</v>
      </c>
      <c r="E1847" s="39" t="s">
        <v>4197</v>
      </c>
      <c r="F1847" s="39" t="s">
        <v>4198</v>
      </c>
      <c r="G1847" s="39" t="s">
        <v>3741</v>
      </c>
      <c r="H1847" s="39" t="s">
        <v>4199</v>
      </c>
      <c r="I1847" s="39" t="s">
        <v>3742</v>
      </c>
      <c r="J1847" s="42">
        <v>30</v>
      </c>
      <c r="K1847" s="43">
        <v>19575</v>
      </c>
      <c r="L1847" s="43">
        <v>21924</v>
      </c>
      <c r="M1847" s="43">
        <v>652.5</v>
      </c>
      <c r="N1847" s="39" t="s">
        <v>3743</v>
      </c>
      <c r="O1847" s="39" t="s">
        <v>4529</v>
      </c>
      <c r="P1847" s="39" t="s">
        <v>3660</v>
      </c>
      <c r="Q1847" s="37">
        <v>30</v>
      </c>
      <c r="R1847" s="38" t="s">
        <v>2301</v>
      </c>
      <c r="S1847" s="36" t="s">
        <v>3744</v>
      </c>
      <c r="T1847" s="36" t="s">
        <v>4014</v>
      </c>
      <c r="U1847" s="22" t="str">
        <f>IFERROR(VLOOKUP(C1847,Mapping!B:H,5,0),"RBM to inform")</f>
        <v>UDAIPUR</v>
      </c>
      <c r="V1847" s="22" t="str">
        <f>IFERROR(VLOOKUP(C1847,Mapping!B:H,6,0),"RBM to inform")</f>
        <v>INDORE ABM</v>
      </c>
      <c r="W1847" s="22" t="str">
        <f>IFERROR(VLOOKUP(C1847,Mapping!B:H,7,0),"RBM to inform")</f>
        <v>MUMBAI SM</v>
      </c>
    </row>
    <row r="1848" spans="1:23">
      <c r="A1848" s="39" t="s">
        <v>5388</v>
      </c>
      <c r="B1848" s="41">
        <v>44695</v>
      </c>
      <c r="C1848" s="39" t="s">
        <v>2334</v>
      </c>
      <c r="D1848" s="39" t="s">
        <v>1594</v>
      </c>
      <c r="E1848" s="39" t="s">
        <v>4183</v>
      </c>
      <c r="F1848" s="39" t="s">
        <v>4184</v>
      </c>
      <c r="G1848" s="39" t="s">
        <v>3741</v>
      </c>
      <c r="H1848" s="39" t="s">
        <v>4185</v>
      </c>
      <c r="I1848" s="39" t="s">
        <v>3742</v>
      </c>
      <c r="J1848" s="42">
        <v>3</v>
      </c>
      <c r="K1848" s="43">
        <v>3915.2</v>
      </c>
      <c r="L1848" s="43">
        <v>4385</v>
      </c>
      <c r="M1848" s="43">
        <v>1305</v>
      </c>
      <c r="N1848" s="39" t="s">
        <v>3743</v>
      </c>
      <c r="O1848" s="39" t="s">
        <v>4529</v>
      </c>
      <c r="P1848" s="39" t="s">
        <v>2334</v>
      </c>
      <c r="Q1848" s="37">
        <v>3</v>
      </c>
      <c r="R1848" s="38" t="s">
        <v>2301</v>
      </c>
      <c r="S1848" s="36" t="s">
        <v>3744</v>
      </c>
      <c r="T1848" s="36" t="s">
        <v>4014</v>
      </c>
      <c r="U1848" s="22" t="str">
        <f>IFERROR(VLOOKUP(C1848,Mapping!B:H,5,0),"RBM to inform")</f>
        <v>JAIPUR</v>
      </c>
      <c r="V1848" s="22" t="str">
        <f>IFERROR(VLOOKUP(C1848,Mapping!B:H,6,0),"RBM to inform")</f>
        <v>INDORE ABM</v>
      </c>
      <c r="W1848" s="22" t="str">
        <f>IFERROR(VLOOKUP(C1848,Mapping!B:H,7,0),"RBM to inform")</f>
        <v>MUMBAI SM</v>
      </c>
    </row>
    <row r="1849" spans="1:23">
      <c r="A1849" s="39" t="s">
        <v>5389</v>
      </c>
      <c r="B1849" s="41">
        <v>44695</v>
      </c>
      <c r="C1849" s="39" t="s">
        <v>2738</v>
      </c>
      <c r="D1849" s="39" t="s">
        <v>736</v>
      </c>
      <c r="E1849" s="39" t="s">
        <v>4197</v>
      </c>
      <c r="F1849" s="39" t="s">
        <v>4198</v>
      </c>
      <c r="G1849" s="39" t="s">
        <v>3741</v>
      </c>
      <c r="H1849" s="39" t="s">
        <v>4199</v>
      </c>
      <c r="I1849" s="39" t="s">
        <v>3742</v>
      </c>
      <c r="J1849" s="42">
        <v>10</v>
      </c>
      <c r="K1849" s="43">
        <v>6525.01</v>
      </c>
      <c r="L1849" s="43">
        <v>7308.01</v>
      </c>
      <c r="M1849" s="43">
        <v>652.5</v>
      </c>
      <c r="N1849" s="39" t="s">
        <v>3743</v>
      </c>
      <c r="O1849" s="39" t="s">
        <v>4529</v>
      </c>
      <c r="P1849" s="39" t="s">
        <v>2738</v>
      </c>
      <c r="Q1849" s="37">
        <v>10</v>
      </c>
      <c r="R1849" s="38" t="s">
        <v>2301</v>
      </c>
      <c r="S1849" s="36" t="s">
        <v>3744</v>
      </c>
      <c r="T1849" s="36" t="s">
        <v>4014</v>
      </c>
      <c r="U1849" s="22" t="str">
        <f>IFERROR(VLOOKUP(C1849,Mapping!B:H,5,0),"RBM to inform")</f>
        <v>UDAIPUR</v>
      </c>
      <c r="V1849" s="22" t="str">
        <f>IFERROR(VLOOKUP(C1849,Mapping!B:H,6,0),"RBM to inform")</f>
        <v>INDORE ABM</v>
      </c>
      <c r="W1849" s="22" t="str">
        <f>IFERROR(VLOOKUP(C1849,Mapping!B:H,7,0),"RBM to inform")</f>
        <v>MUMBAI SM</v>
      </c>
    </row>
    <row r="1850" spans="1:23">
      <c r="A1850" s="39" t="s">
        <v>5389</v>
      </c>
      <c r="B1850" s="41">
        <v>44695</v>
      </c>
      <c r="C1850" s="39" t="s">
        <v>2738</v>
      </c>
      <c r="D1850" s="39" t="s">
        <v>736</v>
      </c>
      <c r="E1850" s="39" t="s">
        <v>4188</v>
      </c>
      <c r="F1850" s="39" t="s">
        <v>4189</v>
      </c>
      <c r="G1850" s="39" t="s">
        <v>3741</v>
      </c>
      <c r="H1850" s="39" t="s">
        <v>4190</v>
      </c>
      <c r="I1850" s="39" t="s">
        <v>3742</v>
      </c>
      <c r="J1850" s="42">
        <v>1</v>
      </c>
      <c r="K1850" s="43">
        <v>1305</v>
      </c>
      <c r="L1850" s="43">
        <v>1461.6</v>
      </c>
      <c r="M1850" s="43">
        <v>1305</v>
      </c>
      <c r="N1850" s="39" t="s">
        <v>3743</v>
      </c>
      <c r="O1850" s="39" t="s">
        <v>4529</v>
      </c>
      <c r="P1850" s="39" t="s">
        <v>2738</v>
      </c>
      <c r="Q1850" s="37">
        <v>1</v>
      </c>
      <c r="R1850" s="38" t="s">
        <v>2301</v>
      </c>
      <c r="S1850" s="36" t="s">
        <v>3744</v>
      </c>
      <c r="T1850" s="36" t="s">
        <v>4014</v>
      </c>
      <c r="U1850" s="22" t="str">
        <f>IFERROR(VLOOKUP(C1850,Mapping!B:H,5,0),"RBM to inform")</f>
        <v>UDAIPUR</v>
      </c>
      <c r="V1850" s="22" t="str">
        <f>IFERROR(VLOOKUP(C1850,Mapping!B:H,6,0),"RBM to inform")</f>
        <v>INDORE ABM</v>
      </c>
      <c r="W1850" s="22" t="str">
        <f>IFERROR(VLOOKUP(C1850,Mapping!B:H,7,0),"RBM to inform")</f>
        <v>MUMBAI SM</v>
      </c>
    </row>
    <row r="1851" spans="1:23">
      <c r="A1851" s="39" t="s">
        <v>5515</v>
      </c>
      <c r="B1851" s="41">
        <v>44697</v>
      </c>
      <c r="C1851" s="39" t="s">
        <v>2324</v>
      </c>
      <c r="D1851" s="39" t="s">
        <v>925</v>
      </c>
      <c r="E1851" s="39" t="s">
        <v>4183</v>
      </c>
      <c r="F1851" s="39" t="s">
        <v>4184</v>
      </c>
      <c r="G1851" s="39" t="s">
        <v>3741</v>
      </c>
      <c r="H1851" s="39" t="s">
        <v>4185</v>
      </c>
      <c r="I1851" s="39" t="s">
        <v>3742</v>
      </c>
      <c r="J1851" s="42">
        <v>3</v>
      </c>
      <c r="K1851" s="43">
        <v>3915.06</v>
      </c>
      <c r="L1851" s="43">
        <v>4384.8599999999997</v>
      </c>
      <c r="M1851" s="43">
        <v>1305</v>
      </c>
      <c r="N1851" s="39" t="s">
        <v>3743</v>
      </c>
      <c r="O1851" s="39" t="s">
        <v>4529</v>
      </c>
      <c r="P1851" s="39" t="s">
        <v>2324</v>
      </c>
      <c r="Q1851" s="37">
        <v>3</v>
      </c>
      <c r="R1851" s="38" t="s">
        <v>2301</v>
      </c>
      <c r="S1851" s="36" t="s">
        <v>3744</v>
      </c>
      <c r="T1851" s="36" t="s">
        <v>4014</v>
      </c>
      <c r="U1851" s="22" t="str">
        <f>IFERROR(VLOOKUP(C1851,Mapping!B:H,5,0),"RBM to inform")</f>
        <v>JAIPUR</v>
      </c>
      <c r="V1851" s="22" t="str">
        <f>IFERROR(VLOOKUP(C1851,Mapping!B:H,6,0),"RBM to inform")</f>
        <v>INDORE ABM</v>
      </c>
      <c r="W1851" s="22" t="str">
        <f>IFERROR(VLOOKUP(C1851,Mapping!B:H,7,0),"RBM to inform")</f>
        <v>MUMBAI SM</v>
      </c>
    </row>
    <row r="1852" spans="1:23">
      <c r="A1852" s="39" t="s">
        <v>5515</v>
      </c>
      <c r="B1852" s="41">
        <v>44697</v>
      </c>
      <c r="C1852" s="39" t="s">
        <v>2324</v>
      </c>
      <c r="D1852" s="39" t="s">
        <v>925</v>
      </c>
      <c r="E1852" s="39" t="s">
        <v>4135</v>
      </c>
      <c r="F1852" s="39" t="s">
        <v>4136</v>
      </c>
      <c r="G1852" s="39" t="s">
        <v>3741</v>
      </c>
      <c r="H1852" s="39" t="s">
        <v>4193</v>
      </c>
      <c r="I1852" s="39" t="s">
        <v>3742</v>
      </c>
      <c r="J1852" s="42">
        <v>20</v>
      </c>
      <c r="K1852" s="43">
        <v>6531.49</v>
      </c>
      <c r="L1852" s="43">
        <v>7315.25</v>
      </c>
      <c r="M1852" s="43">
        <v>326.57</v>
      </c>
      <c r="N1852" s="39" t="s">
        <v>3743</v>
      </c>
      <c r="O1852" s="39" t="s">
        <v>4529</v>
      </c>
      <c r="P1852" s="39" t="s">
        <v>2324</v>
      </c>
      <c r="Q1852" s="37">
        <v>20</v>
      </c>
      <c r="R1852" s="38" t="s">
        <v>2301</v>
      </c>
      <c r="S1852" s="36" t="s">
        <v>3744</v>
      </c>
      <c r="T1852" s="36" t="s">
        <v>4014</v>
      </c>
      <c r="U1852" s="22" t="str">
        <f>IFERROR(VLOOKUP(C1852,Mapping!B:H,5,0),"RBM to inform")</f>
        <v>JAIPUR</v>
      </c>
      <c r="V1852" s="22" t="str">
        <f>IFERROR(VLOOKUP(C1852,Mapping!B:H,6,0),"RBM to inform")</f>
        <v>INDORE ABM</v>
      </c>
      <c r="W1852" s="22" t="str">
        <f>IFERROR(VLOOKUP(C1852,Mapping!B:H,7,0),"RBM to inform")</f>
        <v>MUMBAI SM</v>
      </c>
    </row>
    <row r="1853" spans="1:23">
      <c r="A1853" s="39" t="s">
        <v>5516</v>
      </c>
      <c r="B1853" s="41">
        <v>44697</v>
      </c>
      <c r="C1853" s="39" t="s">
        <v>2315</v>
      </c>
      <c r="D1853" s="39" t="s">
        <v>4744</v>
      </c>
      <c r="E1853" s="39" t="s">
        <v>4135</v>
      </c>
      <c r="F1853" s="39" t="s">
        <v>4136</v>
      </c>
      <c r="G1853" s="39" t="s">
        <v>3741</v>
      </c>
      <c r="H1853" s="39" t="s">
        <v>4193</v>
      </c>
      <c r="I1853" s="39" t="s">
        <v>3742</v>
      </c>
      <c r="J1853" s="42">
        <v>10</v>
      </c>
      <c r="K1853" s="43">
        <v>3265.65</v>
      </c>
      <c r="L1853" s="43">
        <v>3657.53</v>
      </c>
      <c r="M1853" s="43">
        <v>326.57</v>
      </c>
      <c r="N1853" s="39" t="s">
        <v>3743</v>
      </c>
      <c r="O1853" s="39" t="s">
        <v>4529</v>
      </c>
      <c r="P1853" s="39" t="s">
        <v>2315</v>
      </c>
      <c r="Q1853" s="37">
        <v>10</v>
      </c>
      <c r="R1853" s="38" t="s">
        <v>2301</v>
      </c>
      <c r="S1853" s="36" t="s">
        <v>3744</v>
      </c>
      <c r="T1853" s="36" t="s">
        <v>4014</v>
      </c>
      <c r="U1853" s="22" t="str">
        <f>IFERROR(VLOOKUP(C1853,Mapping!B:H,5,0),"RBM to inform")</f>
        <v>JAIPUR</v>
      </c>
      <c r="V1853" s="22" t="str">
        <f>IFERROR(VLOOKUP(C1853,Mapping!B:H,6,0),"RBM to inform")</f>
        <v>INDORE ABM</v>
      </c>
      <c r="W1853" s="22" t="str">
        <f>IFERROR(VLOOKUP(C1853,Mapping!B:H,7,0),"RBM to inform")</f>
        <v>MUMBAI SM</v>
      </c>
    </row>
    <row r="1854" spans="1:23">
      <c r="A1854" s="39" t="s">
        <v>5636</v>
      </c>
      <c r="B1854" s="41">
        <v>44698</v>
      </c>
      <c r="C1854" s="39" t="s">
        <v>2319</v>
      </c>
      <c r="D1854" s="39" t="s">
        <v>1691</v>
      </c>
      <c r="E1854" s="39" t="s">
        <v>4183</v>
      </c>
      <c r="F1854" s="39" t="s">
        <v>4184</v>
      </c>
      <c r="G1854" s="39" t="s">
        <v>3741</v>
      </c>
      <c r="H1854" s="39" t="s">
        <v>4185</v>
      </c>
      <c r="I1854" s="39" t="s">
        <v>3742</v>
      </c>
      <c r="J1854" s="42">
        <v>5</v>
      </c>
      <c r="K1854" s="43">
        <v>6525.04</v>
      </c>
      <c r="L1854" s="43">
        <v>7308.04</v>
      </c>
      <c r="M1854" s="43">
        <v>1305</v>
      </c>
      <c r="N1854" s="39" t="s">
        <v>3743</v>
      </c>
      <c r="O1854" s="39" t="s">
        <v>4529</v>
      </c>
      <c r="P1854" s="39" t="s">
        <v>2319</v>
      </c>
      <c r="Q1854" s="37">
        <v>5</v>
      </c>
      <c r="R1854" s="38" t="s">
        <v>2301</v>
      </c>
      <c r="S1854" s="36" t="s">
        <v>3744</v>
      </c>
      <c r="T1854" s="36" t="s">
        <v>4014</v>
      </c>
      <c r="U1854" s="22" t="str">
        <f>IFERROR(VLOOKUP(C1854,Mapping!B:H,5,0),"RBM to inform")</f>
        <v>UDAIPUR</v>
      </c>
      <c r="V1854" s="22" t="str">
        <f>IFERROR(VLOOKUP(C1854,Mapping!B:H,6,0),"RBM to inform")</f>
        <v>INDORE ABM</v>
      </c>
      <c r="W1854" s="22" t="str">
        <f>IFERROR(VLOOKUP(C1854,Mapping!B:H,7,0),"RBM to inform")</f>
        <v>MUMBAI SM</v>
      </c>
    </row>
    <row r="1855" spans="1:23">
      <c r="A1855" s="39" t="s">
        <v>5636</v>
      </c>
      <c r="B1855" s="41">
        <v>44698</v>
      </c>
      <c r="C1855" s="39" t="s">
        <v>2319</v>
      </c>
      <c r="D1855" s="39" t="s">
        <v>1691</v>
      </c>
      <c r="E1855" s="39" t="s">
        <v>4188</v>
      </c>
      <c r="F1855" s="39" t="s">
        <v>4189</v>
      </c>
      <c r="G1855" s="39" t="s">
        <v>3741</v>
      </c>
      <c r="H1855" s="39" t="s">
        <v>4190</v>
      </c>
      <c r="I1855" s="39" t="s">
        <v>3742</v>
      </c>
      <c r="J1855" s="42">
        <v>15</v>
      </c>
      <c r="K1855" s="43">
        <v>19575.12</v>
      </c>
      <c r="L1855" s="43">
        <v>21924.12</v>
      </c>
      <c r="M1855" s="43">
        <v>1305</v>
      </c>
      <c r="N1855" s="39" t="s">
        <v>3743</v>
      </c>
      <c r="O1855" s="39" t="s">
        <v>4529</v>
      </c>
      <c r="P1855" s="39" t="s">
        <v>2319</v>
      </c>
      <c r="Q1855" s="37">
        <v>15</v>
      </c>
      <c r="R1855" s="38" t="s">
        <v>2301</v>
      </c>
      <c r="S1855" s="36" t="s">
        <v>3744</v>
      </c>
      <c r="T1855" s="36" t="s">
        <v>4014</v>
      </c>
      <c r="U1855" s="22" t="str">
        <f>IFERROR(VLOOKUP(C1855,Mapping!B:H,5,0),"RBM to inform")</f>
        <v>UDAIPUR</v>
      </c>
      <c r="V1855" s="22" t="str">
        <f>IFERROR(VLOOKUP(C1855,Mapping!B:H,6,0),"RBM to inform")</f>
        <v>INDORE ABM</v>
      </c>
      <c r="W1855" s="22" t="str">
        <f>IFERROR(VLOOKUP(C1855,Mapping!B:H,7,0),"RBM to inform")</f>
        <v>MUMBAI SM</v>
      </c>
    </row>
    <row r="1856" spans="1:23">
      <c r="A1856" s="39" t="s">
        <v>5637</v>
      </c>
      <c r="B1856" s="41">
        <v>44698</v>
      </c>
      <c r="C1856" s="39" t="s">
        <v>4015</v>
      </c>
      <c r="D1856" s="39" t="s">
        <v>4016</v>
      </c>
      <c r="E1856" s="39" t="s">
        <v>4197</v>
      </c>
      <c r="F1856" s="39" t="s">
        <v>4198</v>
      </c>
      <c r="G1856" s="39" t="s">
        <v>3741</v>
      </c>
      <c r="H1856" s="39" t="s">
        <v>4199</v>
      </c>
      <c r="I1856" s="39" t="s">
        <v>3742</v>
      </c>
      <c r="J1856" s="42">
        <v>10</v>
      </c>
      <c r="K1856" s="43">
        <v>6525.02</v>
      </c>
      <c r="L1856" s="43">
        <v>7308.02</v>
      </c>
      <c r="M1856" s="43">
        <v>652.5</v>
      </c>
      <c r="N1856" s="39" t="s">
        <v>3743</v>
      </c>
      <c r="O1856" s="39" t="s">
        <v>4529</v>
      </c>
      <c r="P1856" s="39" t="s">
        <v>4015</v>
      </c>
      <c r="Q1856" s="37">
        <v>10</v>
      </c>
      <c r="R1856" s="38" t="s">
        <v>2301</v>
      </c>
      <c r="S1856" s="36" t="s">
        <v>3744</v>
      </c>
      <c r="T1856" s="36" t="s">
        <v>4014</v>
      </c>
      <c r="U1856" s="22" t="str">
        <f>IFERROR(VLOOKUP(C1856,Mapping!B:H,5,0),"RBM to inform")</f>
        <v>JAIPUR</v>
      </c>
      <c r="V1856" s="22" t="str">
        <f>IFERROR(VLOOKUP(C1856,Mapping!B:H,6,0),"RBM to inform")</f>
        <v>INDORE ABM</v>
      </c>
      <c r="W1856" s="22" t="str">
        <f>IFERROR(VLOOKUP(C1856,Mapping!B:H,7,0),"RBM to inform")</f>
        <v>MUMBAI SM</v>
      </c>
    </row>
    <row r="1857" spans="1:23">
      <c r="A1857" s="39" t="s">
        <v>5637</v>
      </c>
      <c r="B1857" s="41">
        <v>44698</v>
      </c>
      <c r="C1857" s="39" t="s">
        <v>4015</v>
      </c>
      <c r="D1857" s="39" t="s">
        <v>4016</v>
      </c>
      <c r="E1857" s="39" t="s">
        <v>4183</v>
      </c>
      <c r="F1857" s="39" t="s">
        <v>4184</v>
      </c>
      <c r="G1857" s="39" t="s">
        <v>3741</v>
      </c>
      <c r="H1857" s="39" t="s">
        <v>4185</v>
      </c>
      <c r="I1857" s="39" t="s">
        <v>3742</v>
      </c>
      <c r="J1857" s="42">
        <v>3</v>
      </c>
      <c r="K1857" s="43">
        <v>3915</v>
      </c>
      <c r="L1857" s="43">
        <v>4384.8</v>
      </c>
      <c r="M1857" s="43">
        <v>1305</v>
      </c>
      <c r="N1857" s="39" t="s">
        <v>3743</v>
      </c>
      <c r="O1857" s="39" t="s">
        <v>4529</v>
      </c>
      <c r="P1857" s="39" t="s">
        <v>4015</v>
      </c>
      <c r="Q1857" s="37">
        <v>3</v>
      </c>
      <c r="R1857" s="38" t="s">
        <v>2301</v>
      </c>
      <c r="S1857" s="36" t="s">
        <v>3744</v>
      </c>
      <c r="T1857" s="36" t="s">
        <v>4014</v>
      </c>
      <c r="U1857" s="22" t="str">
        <f>IFERROR(VLOOKUP(C1857,Mapping!B:H,5,0),"RBM to inform")</f>
        <v>JAIPUR</v>
      </c>
      <c r="V1857" s="22" t="str">
        <f>IFERROR(VLOOKUP(C1857,Mapping!B:H,6,0),"RBM to inform")</f>
        <v>INDORE ABM</v>
      </c>
      <c r="W1857" s="22" t="str">
        <f>IFERROR(VLOOKUP(C1857,Mapping!B:H,7,0),"RBM to inform")</f>
        <v>MUMBAI SM</v>
      </c>
    </row>
    <row r="1858" spans="1:23">
      <c r="A1858" s="39" t="s">
        <v>5638</v>
      </c>
      <c r="B1858" s="41">
        <v>44698</v>
      </c>
      <c r="C1858" s="39" t="s">
        <v>2339</v>
      </c>
      <c r="D1858" s="39" t="s">
        <v>710</v>
      </c>
      <c r="E1858" s="39" t="s">
        <v>4135</v>
      </c>
      <c r="F1858" s="39" t="s">
        <v>4136</v>
      </c>
      <c r="G1858" s="39" t="s">
        <v>3741</v>
      </c>
      <c r="H1858" s="39" t="s">
        <v>4193</v>
      </c>
      <c r="I1858" s="39" t="s">
        <v>3742</v>
      </c>
      <c r="J1858" s="42">
        <v>2</v>
      </c>
      <c r="K1858" s="43">
        <v>653.17999999999995</v>
      </c>
      <c r="L1858" s="43">
        <v>731.56</v>
      </c>
      <c r="M1858" s="43">
        <v>326.57</v>
      </c>
      <c r="N1858" s="39" t="s">
        <v>3743</v>
      </c>
      <c r="O1858" s="39" t="s">
        <v>4529</v>
      </c>
      <c r="P1858" s="39" t="s">
        <v>2339</v>
      </c>
      <c r="Q1858" s="37">
        <v>2</v>
      </c>
      <c r="R1858" s="38" t="s">
        <v>2301</v>
      </c>
      <c r="S1858" s="36" t="s">
        <v>3744</v>
      </c>
      <c r="T1858" s="36" t="s">
        <v>4014</v>
      </c>
      <c r="U1858" s="22" t="str">
        <f>IFERROR(VLOOKUP(C1858,Mapping!B:H,5,0),"RBM to inform")</f>
        <v>JAIPUR</v>
      </c>
      <c r="V1858" s="22" t="str">
        <f>IFERROR(VLOOKUP(C1858,Mapping!B:H,6,0),"RBM to inform")</f>
        <v>INDORE ABM</v>
      </c>
      <c r="W1858" s="22" t="str">
        <f>IFERROR(VLOOKUP(C1858,Mapping!B:H,7,0),"RBM to inform")</f>
        <v>MUMBAI SM</v>
      </c>
    </row>
    <row r="1859" spans="1:23">
      <c r="A1859" s="39" t="s">
        <v>5638</v>
      </c>
      <c r="B1859" s="41">
        <v>44698</v>
      </c>
      <c r="C1859" s="39" t="s">
        <v>2339</v>
      </c>
      <c r="D1859" s="39" t="s">
        <v>710</v>
      </c>
      <c r="E1859" s="39" t="s">
        <v>4188</v>
      </c>
      <c r="F1859" s="39" t="s">
        <v>4189</v>
      </c>
      <c r="G1859" s="39" t="s">
        <v>3741</v>
      </c>
      <c r="H1859" s="39" t="s">
        <v>4190</v>
      </c>
      <c r="I1859" s="39" t="s">
        <v>3742</v>
      </c>
      <c r="J1859" s="42">
        <v>1</v>
      </c>
      <c r="K1859" s="43">
        <v>1305.07</v>
      </c>
      <c r="L1859" s="43">
        <v>1461.67</v>
      </c>
      <c r="M1859" s="43">
        <v>1305</v>
      </c>
      <c r="N1859" s="39" t="s">
        <v>3743</v>
      </c>
      <c r="O1859" s="39" t="s">
        <v>4529</v>
      </c>
      <c r="P1859" s="39" t="s">
        <v>2339</v>
      </c>
      <c r="Q1859" s="37">
        <v>1</v>
      </c>
      <c r="R1859" s="38" t="s">
        <v>2301</v>
      </c>
      <c r="S1859" s="36" t="s">
        <v>3744</v>
      </c>
      <c r="T1859" s="36" t="s">
        <v>4014</v>
      </c>
      <c r="U1859" s="22" t="str">
        <f>IFERROR(VLOOKUP(C1859,Mapping!B:H,5,0),"RBM to inform")</f>
        <v>JAIPUR</v>
      </c>
      <c r="V1859" s="22" t="str">
        <f>IFERROR(VLOOKUP(C1859,Mapping!B:H,6,0),"RBM to inform")</f>
        <v>INDORE ABM</v>
      </c>
      <c r="W1859" s="22" t="str">
        <f>IFERROR(VLOOKUP(C1859,Mapping!B:H,7,0),"RBM to inform")</f>
        <v>MUMBAI SM</v>
      </c>
    </row>
    <row r="1860" spans="1:23">
      <c r="A1860" s="39" t="s">
        <v>5639</v>
      </c>
      <c r="B1860" s="41">
        <v>44698</v>
      </c>
      <c r="C1860" s="39" t="s">
        <v>2303</v>
      </c>
      <c r="D1860" s="39" t="s">
        <v>935</v>
      </c>
      <c r="E1860" s="39" t="s">
        <v>4183</v>
      </c>
      <c r="F1860" s="39" t="s">
        <v>4184</v>
      </c>
      <c r="G1860" s="39" t="s">
        <v>3741</v>
      </c>
      <c r="H1860" s="39" t="s">
        <v>4185</v>
      </c>
      <c r="I1860" s="39" t="s">
        <v>3742</v>
      </c>
      <c r="J1860" s="42">
        <v>2</v>
      </c>
      <c r="K1860" s="43">
        <v>2610.02</v>
      </c>
      <c r="L1860" s="43">
        <v>2923.22</v>
      </c>
      <c r="M1860" s="43">
        <v>1305</v>
      </c>
      <c r="N1860" s="39" t="s">
        <v>3743</v>
      </c>
      <c r="O1860" s="39" t="s">
        <v>4529</v>
      </c>
      <c r="P1860" s="39" t="s">
        <v>2303</v>
      </c>
      <c r="Q1860" s="37">
        <v>2</v>
      </c>
      <c r="R1860" s="38" t="s">
        <v>2301</v>
      </c>
      <c r="S1860" s="36" t="s">
        <v>3744</v>
      </c>
      <c r="T1860" s="36" t="s">
        <v>4014</v>
      </c>
      <c r="U1860" s="22" t="str">
        <f>IFERROR(VLOOKUP(C1860,Mapping!B:H,5,0),"RBM to inform")</f>
        <v>JAIPUR</v>
      </c>
      <c r="V1860" s="22" t="str">
        <f>IFERROR(VLOOKUP(C1860,Mapping!B:H,6,0),"RBM to inform")</f>
        <v>INDORE ABM</v>
      </c>
      <c r="W1860" s="22" t="str">
        <f>IFERROR(VLOOKUP(C1860,Mapping!B:H,7,0),"RBM to inform")</f>
        <v>MUMBAI SM</v>
      </c>
    </row>
    <row r="1861" spans="1:23">
      <c r="A1861" s="39" t="s">
        <v>5639</v>
      </c>
      <c r="B1861" s="41">
        <v>44698</v>
      </c>
      <c r="C1861" s="39" t="s">
        <v>2303</v>
      </c>
      <c r="D1861" s="39" t="s">
        <v>935</v>
      </c>
      <c r="E1861" s="39" t="s">
        <v>4188</v>
      </c>
      <c r="F1861" s="39" t="s">
        <v>4189</v>
      </c>
      <c r="G1861" s="39" t="s">
        <v>3741</v>
      </c>
      <c r="H1861" s="39" t="s">
        <v>4190</v>
      </c>
      <c r="I1861" s="39" t="s">
        <v>3742</v>
      </c>
      <c r="J1861" s="42">
        <v>3</v>
      </c>
      <c r="K1861" s="43">
        <v>3915.04</v>
      </c>
      <c r="L1861" s="43">
        <v>4384.84</v>
      </c>
      <c r="M1861" s="43">
        <v>1305</v>
      </c>
      <c r="N1861" s="39" t="s">
        <v>3743</v>
      </c>
      <c r="O1861" s="39" t="s">
        <v>4529</v>
      </c>
      <c r="P1861" s="39" t="s">
        <v>2303</v>
      </c>
      <c r="Q1861" s="37">
        <v>3</v>
      </c>
      <c r="R1861" s="38" t="s">
        <v>2301</v>
      </c>
      <c r="S1861" s="36" t="s">
        <v>3744</v>
      </c>
      <c r="T1861" s="36" t="s">
        <v>4014</v>
      </c>
      <c r="U1861" s="22" t="str">
        <f>IFERROR(VLOOKUP(C1861,Mapping!B:H,5,0),"RBM to inform")</f>
        <v>JAIPUR</v>
      </c>
      <c r="V1861" s="22" t="str">
        <f>IFERROR(VLOOKUP(C1861,Mapping!B:H,6,0),"RBM to inform")</f>
        <v>INDORE ABM</v>
      </c>
      <c r="W1861" s="22" t="str">
        <f>IFERROR(VLOOKUP(C1861,Mapping!B:H,7,0),"RBM to inform")</f>
        <v>MUMBAI SM</v>
      </c>
    </row>
    <row r="1862" spans="1:23">
      <c r="A1862" s="39" t="s">
        <v>5640</v>
      </c>
      <c r="B1862" s="41">
        <v>44698</v>
      </c>
      <c r="C1862" s="39" t="s">
        <v>2323</v>
      </c>
      <c r="D1862" s="39" t="s">
        <v>1313</v>
      </c>
      <c r="E1862" s="39" t="s">
        <v>4197</v>
      </c>
      <c r="F1862" s="39" t="s">
        <v>4198</v>
      </c>
      <c r="G1862" s="39" t="s">
        <v>3741</v>
      </c>
      <c r="H1862" s="39" t="s">
        <v>4199</v>
      </c>
      <c r="I1862" s="39" t="s">
        <v>3742</v>
      </c>
      <c r="J1862" s="42">
        <v>40</v>
      </c>
      <c r="K1862" s="43">
        <v>26100.17</v>
      </c>
      <c r="L1862" s="43">
        <v>29232.17</v>
      </c>
      <c r="M1862" s="43">
        <v>652.5</v>
      </c>
      <c r="N1862" s="39" t="s">
        <v>3743</v>
      </c>
      <c r="O1862" s="39" t="s">
        <v>4529</v>
      </c>
      <c r="P1862" s="39" t="s">
        <v>2323</v>
      </c>
      <c r="Q1862" s="37">
        <v>40</v>
      </c>
      <c r="R1862" s="38" t="s">
        <v>2301</v>
      </c>
      <c r="S1862" s="36" t="s">
        <v>3744</v>
      </c>
      <c r="T1862" s="36" t="s">
        <v>4014</v>
      </c>
      <c r="U1862" s="22" t="str">
        <f>IFERROR(VLOOKUP(C1862,Mapping!B:H,5,0),"RBM to inform")</f>
        <v>JAIPUR</v>
      </c>
      <c r="V1862" s="22" t="str">
        <f>IFERROR(VLOOKUP(C1862,Mapping!B:H,6,0),"RBM to inform")</f>
        <v>INDORE ABM</v>
      </c>
      <c r="W1862" s="22" t="str">
        <f>IFERROR(VLOOKUP(C1862,Mapping!B:H,7,0),"RBM to inform")</f>
        <v>MUMBAI SM</v>
      </c>
    </row>
    <row r="1863" spans="1:23">
      <c r="A1863" s="39" t="s">
        <v>5640</v>
      </c>
      <c r="B1863" s="41">
        <v>44698</v>
      </c>
      <c r="C1863" s="39" t="s">
        <v>2323</v>
      </c>
      <c r="D1863" s="39" t="s">
        <v>1313</v>
      </c>
      <c r="E1863" s="39" t="s">
        <v>4183</v>
      </c>
      <c r="F1863" s="39" t="s">
        <v>4184</v>
      </c>
      <c r="G1863" s="39" t="s">
        <v>3741</v>
      </c>
      <c r="H1863" s="39" t="s">
        <v>4185</v>
      </c>
      <c r="I1863" s="39" t="s">
        <v>3742</v>
      </c>
      <c r="J1863" s="42">
        <v>10</v>
      </c>
      <c r="K1863" s="43">
        <v>13050.09</v>
      </c>
      <c r="L1863" s="43">
        <v>14616.09</v>
      </c>
      <c r="M1863" s="43">
        <v>1305</v>
      </c>
      <c r="N1863" s="39" t="s">
        <v>3743</v>
      </c>
      <c r="O1863" s="39" t="s">
        <v>4529</v>
      </c>
      <c r="P1863" s="39" t="s">
        <v>2323</v>
      </c>
      <c r="Q1863" s="37">
        <v>10</v>
      </c>
      <c r="R1863" s="38" t="s">
        <v>2301</v>
      </c>
      <c r="S1863" s="36" t="s">
        <v>3744</v>
      </c>
      <c r="T1863" s="36" t="s">
        <v>4014</v>
      </c>
      <c r="U1863" s="22" t="str">
        <f>IFERROR(VLOOKUP(C1863,Mapping!B:H,5,0),"RBM to inform")</f>
        <v>JAIPUR</v>
      </c>
      <c r="V1863" s="22" t="str">
        <f>IFERROR(VLOOKUP(C1863,Mapping!B:H,6,0),"RBM to inform")</f>
        <v>INDORE ABM</v>
      </c>
      <c r="W1863" s="22" t="str">
        <f>IFERROR(VLOOKUP(C1863,Mapping!B:H,7,0),"RBM to inform")</f>
        <v>MUMBAI SM</v>
      </c>
    </row>
    <row r="1864" spans="1:23">
      <c r="A1864" s="39" t="s">
        <v>5707</v>
      </c>
      <c r="B1864" s="41">
        <v>44699</v>
      </c>
      <c r="C1864" s="39" t="s">
        <v>2733</v>
      </c>
      <c r="D1864" s="39" t="s">
        <v>1493</v>
      </c>
      <c r="E1864" s="39" t="s">
        <v>4197</v>
      </c>
      <c r="F1864" s="39" t="s">
        <v>4198</v>
      </c>
      <c r="G1864" s="39" t="s">
        <v>3741</v>
      </c>
      <c r="H1864" s="39" t="s">
        <v>4199</v>
      </c>
      <c r="I1864" s="39" t="s">
        <v>3742</v>
      </c>
      <c r="J1864" s="42">
        <v>10</v>
      </c>
      <c r="K1864" s="43">
        <v>6524.9</v>
      </c>
      <c r="L1864" s="43">
        <v>7307.9</v>
      </c>
      <c r="M1864" s="43">
        <v>652.5</v>
      </c>
      <c r="N1864" s="39" t="s">
        <v>3743</v>
      </c>
      <c r="O1864" s="39" t="s">
        <v>4529</v>
      </c>
      <c r="P1864" s="39" t="s">
        <v>2733</v>
      </c>
      <c r="Q1864" s="37">
        <v>10</v>
      </c>
      <c r="R1864" s="38" t="s">
        <v>2301</v>
      </c>
      <c r="S1864" s="36" t="s">
        <v>3744</v>
      </c>
      <c r="T1864" s="36" t="s">
        <v>4014</v>
      </c>
      <c r="U1864" s="22" t="str">
        <f>IFERROR(VLOOKUP(C1864,Mapping!B:H,5,0),"RBM to inform")</f>
        <v>JAIPUR</v>
      </c>
      <c r="V1864" s="22" t="str">
        <f>IFERROR(VLOOKUP(C1864,Mapping!B:H,6,0),"RBM to inform")</f>
        <v>INDORE ABM</v>
      </c>
      <c r="W1864" s="22" t="str">
        <f>IFERROR(VLOOKUP(C1864,Mapping!B:H,7,0),"RBM to inform")</f>
        <v>MUMBAI SM</v>
      </c>
    </row>
    <row r="1865" spans="1:23">
      <c r="A1865" s="39" t="s">
        <v>5707</v>
      </c>
      <c r="B1865" s="41">
        <v>44699</v>
      </c>
      <c r="C1865" s="39" t="s">
        <v>2733</v>
      </c>
      <c r="D1865" s="39" t="s">
        <v>1493</v>
      </c>
      <c r="E1865" s="39" t="s">
        <v>4188</v>
      </c>
      <c r="F1865" s="39" t="s">
        <v>4189</v>
      </c>
      <c r="G1865" s="39" t="s">
        <v>3741</v>
      </c>
      <c r="H1865" s="39" t="s">
        <v>4190</v>
      </c>
      <c r="I1865" s="39" t="s">
        <v>3742</v>
      </c>
      <c r="J1865" s="42">
        <v>6</v>
      </c>
      <c r="K1865" s="43">
        <v>7829.88</v>
      </c>
      <c r="L1865" s="43">
        <v>8769.48</v>
      </c>
      <c r="M1865" s="43">
        <v>1305</v>
      </c>
      <c r="N1865" s="39" t="s">
        <v>3743</v>
      </c>
      <c r="O1865" s="39" t="s">
        <v>4529</v>
      </c>
      <c r="P1865" s="39" t="s">
        <v>2733</v>
      </c>
      <c r="Q1865" s="37">
        <v>6</v>
      </c>
      <c r="R1865" s="38" t="s">
        <v>2301</v>
      </c>
      <c r="S1865" s="36" t="s">
        <v>3744</v>
      </c>
      <c r="T1865" s="36" t="s">
        <v>4014</v>
      </c>
      <c r="U1865" s="22" t="str">
        <f>IFERROR(VLOOKUP(C1865,Mapping!B:H,5,0),"RBM to inform")</f>
        <v>JAIPUR</v>
      </c>
      <c r="V1865" s="22" t="str">
        <f>IFERROR(VLOOKUP(C1865,Mapping!B:H,6,0),"RBM to inform")</f>
        <v>INDORE ABM</v>
      </c>
      <c r="W1865" s="22" t="str">
        <f>IFERROR(VLOOKUP(C1865,Mapping!B:H,7,0),"RBM to inform")</f>
        <v>MUMBAI SM</v>
      </c>
    </row>
    <row r="1866" spans="1:23">
      <c r="A1866" s="39" t="s">
        <v>5708</v>
      </c>
      <c r="B1866" s="41">
        <v>44699</v>
      </c>
      <c r="C1866" s="39" t="s">
        <v>2341</v>
      </c>
      <c r="D1866" s="39" t="s">
        <v>943</v>
      </c>
      <c r="E1866" s="39" t="s">
        <v>4135</v>
      </c>
      <c r="F1866" s="39" t="s">
        <v>4136</v>
      </c>
      <c r="G1866" s="39" t="s">
        <v>3741</v>
      </c>
      <c r="H1866" s="39" t="s">
        <v>4193</v>
      </c>
      <c r="I1866" s="39" t="s">
        <v>3742</v>
      </c>
      <c r="J1866" s="42">
        <v>10</v>
      </c>
      <c r="K1866" s="43">
        <v>3265.78</v>
      </c>
      <c r="L1866" s="43">
        <v>3657.66</v>
      </c>
      <c r="M1866" s="43">
        <v>326.57</v>
      </c>
      <c r="N1866" s="39" t="s">
        <v>3743</v>
      </c>
      <c r="O1866" s="39" t="s">
        <v>4529</v>
      </c>
      <c r="P1866" s="39" t="s">
        <v>2341</v>
      </c>
      <c r="Q1866" s="37">
        <v>10</v>
      </c>
      <c r="R1866" s="38" t="s">
        <v>2301</v>
      </c>
      <c r="S1866" s="36" t="s">
        <v>3744</v>
      </c>
      <c r="T1866" s="36" t="s">
        <v>4014</v>
      </c>
      <c r="U1866" s="22" t="str">
        <f>IFERROR(VLOOKUP(C1866,Mapping!B:H,5,0),"RBM to inform")</f>
        <v>JAIPUR</v>
      </c>
      <c r="V1866" s="22" t="str">
        <f>IFERROR(VLOOKUP(C1866,Mapping!B:H,6,0),"RBM to inform")</f>
        <v>INDORE ABM</v>
      </c>
      <c r="W1866" s="22" t="str">
        <f>IFERROR(VLOOKUP(C1866,Mapping!B:H,7,0),"RBM to inform")</f>
        <v>MUMBAI SM</v>
      </c>
    </row>
    <row r="1867" spans="1:23">
      <c r="A1867" s="39" t="s">
        <v>5709</v>
      </c>
      <c r="B1867" s="41">
        <v>44699</v>
      </c>
      <c r="C1867" s="39" t="s">
        <v>2330</v>
      </c>
      <c r="D1867" s="39" t="s">
        <v>1092</v>
      </c>
      <c r="E1867" s="39" t="s">
        <v>4188</v>
      </c>
      <c r="F1867" s="39" t="s">
        <v>4189</v>
      </c>
      <c r="G1867" s="39" t="s">
        <v>3741</v>
      </c>
      <c r="H1867" s="39" t="s">
        <v>4190</v>
      </c>
      <c r="I1867" s="39" t="s">
        <v>3742</v>
      </c>
      <c r="J1867" s="42">
        <v>6</v>
      </c>
      <c r="K1867" s="43">
        <v>7830.12</v>
      </c>
      <c r="L1867" s="43">
        <v>8769.7199999999993</v>
      </c>
      <c r="M1867" s="43">
        <v>1305</v>
      </c>
      <c r="N1867" s="39" t="s">
        <v>3743</v>
      </c>
      <c r="O1867" s="39" t="s">
        <v>4529</v>
      </c>
      <c r="P1867" s="39" t="s">
        <v>2330</v>
      </c>
      <c r="Q1867" s="37">
        <v>6</v>
      </c>
      <c r="R1867" s="38" t="s">
        <v>2301</v>
      </c>
      <c r="S1867" s="36" t="s">
        <v>3744</v>
      </c>
      <c r="T1867" s="36" t="s">
        <v>4014</v>
      </c>
      <c r="U1867" s="22" t="str">
        <f>IFERROR(VLOOKUP(C1867,Mapping!B:H,5,0),"RBM to inform")</f>
        <v>JAIPUR</v>
      </c>
      <c r="V1867" s="22" t="str">
        <f>IFERROR(VLOOKUP(C1867,Mapping!B:H,6,0),"RBM to inform")</f>
        <v>INDORE ABM</v>
      </c>
      <c r="W1867" s="22" t="str">
        <f>IFERROR(VLOOKUP(C1867,Mapping!B:H,7,0),"RBM to inform")</f>
        <v>MUMBAI SM</v>
      </c>
    </row>
    <row r="1868" spans="1:23">
      <c r="A1868" s="39" t="s">
        <v>5710</v>
      </c>
      <c r="B1868" s="41">
        <v>44699</v>
      </c>
      <c r="C1868" s="39" t="s">
        <v>2310</v>
      </c>
      <c r="D1868" s="39" t="s">
        <v>720</v>
      </c>
      <c r="E1868" s="39" t="s">
        <v>4135</v>
      </c>
      <c r="F1868" s="39" t="s">
        <v>4136</v>
      </c>
      <c r="G1868" s="39" t="s">
        <v>3741</v>
      </c>
      <c r="H1868" s="39" t="s">
        <v>4193</v>
      </c>
      <c r="I1868" s="39" t="s">
        <v>3742</v>
      </c>
      <c r="J1868" s="42">
        <v>10</v>
      </c>
      <c r="K1868" s="43">
        <v>3265.91</v>
      </c>
      <c r="L1868" s="43">
        <v>3657.79</v>
      </c>
      <c r="M1868" s="43">
        <v>326.57</v>
      </c>
      <c r="N1868" s="39" t="s">
        <v>3743</v>
      </c>
      <c r="O1868" s="39" t="s">
        <v>4529</v>
      </c>
      <c r="P1868" s="39" t="s">
        <v>2310</v>
      </c>
      <c r="Q1868" s="37">
        <v>10</v>
      </c>
      <c r="R1868" s="38" t="s">
        <v>2301</v>
      </c>
      <c r="S1868" s="36" t="s">
        <v>3744</v>
      </c>
      <c r="T1868" s="36" t="s">
        <v>4014</v>
      </c>
      <c r="U1868" s="22" t="str">
        <f>IFERROR(VLOOKUP(C1868,Mapping!B:H,5,0),"RBM to inform")</f>
        <v>JAIPUR</v>
      </c>
      <c r="V1868" s="22" t="str">
        <f>IFERROR(VLOOKUP(C1868,Mapping!B:H,6,0),"RBM to inform")</f>
        <v>INDORE ABM</v>
      </c>
      <c r="W1868" s="22" t="str">
        <f>IFERROR(VLOOKUP(C1868,Mapping!B:H,7,0),"RBM to inform")</f>
        <v>MUMBAI SM</v>
      </c>
    </row>
    <row r="1869" spans="1:23">
      <c r="A1869" s="39" t="s">
        <v>5792</v>
      </c>
      <c r="B1869" s="41">
        <v>44700</v>
      </c>
      <c r="C1869" s="39" t="s">
        <v>2300</v>
      </c>
      <c r="D1869" s="39" t="s">
        <v>5793</v>
      </c>
      <c r="E1869" s="39" t="s">
        <v>4197</v>
      </c>
      <c r="F1869" s="39" t="s">
        <v>4198</v>
      </c>
      <c r="G1869" s="39" t="s">
        <v>3741</v>
      </c>
      <c r="H1869" s="39" t="s">
        <v>4199</v>
      </c>
      <c r="I1869" s="39" t="s">
        <v>3742</v>
      </c>
      <c r="J1869" s="42">
        <v>10</v>
      </c>
      <c r="K1869" s="43">
        <v>6525</v>
      </c>
      <c r="L1869" s="43">
        <v>7308</v>
      </c>
      <c r="M1869" s="43">
        <v>652.5</v>
      </c>
      <c r="N1869" s="39" t="s">
        <v>3743</v>
      </c>
      <c r="O1869" s="39" t="s">
        <v>4529</v>
      </c>
      <c r="P1869" s="39" t="s">
        <v>2300</v>
      </c>
      <c r="Q1869" s="37">
        <v>10</v>
      </c>
      <c r="R1869" s="38" t="s">
        <v>2301</v>
      </c>
      <c r="S1869" s="36" t="s">
        <v>3744</v>
      </c>
      <c r="T1869" s="36" t="s">
        <v>4014</v>
      </c>
      <c r="U1869" s="22" t="str">
        <f>IFERROR(VLOOKUP(C1869,Mapping!B:H,5,0),"RBM to inform")</f>
        <v>UDAIPUR</v>
      </c>
      <c r="V1869" s="22" t="str">
        <f>IFERROR(VLOOKUP(C1869,Mapping!B:H,6,0),"RBM to inform")</f>
        <v>INDORE ABM</v>
      </c>
      <c r="W1869" s="22" t="str">
        <f>IFERROR(VLOOKUP(C1869,Mapping!B:H,7,0),"RBM to inform")</f>
        <v>MUMBAI SM</v>
      </c>
    </row>
    <row r="1870" spans="1:23">
      <c r="A1870" s="39" t="s">
        <v>5794</v>
      </c>
      <c r="B1870" s="41">
        <v>44700</v>
      </c>
      <c r="C1870" s="39" t="s">
        <v>2305</v>
      </c>
      <c r="D1870" s="39" t="s">
        <v>154</v>
      </c>
      <c r="E1870" s="39" t="s">
        <v>4197</v>
      </c>
      <c r="F1870" s="39" t="s">
        <v>4198</v>
      </c>
      <c r="G1870" s="39" t="s">
        <v>3741</v>
      </c>
      <c r="H1870" s="39" t="s">
        <v>4199</v>
      </c>
      <c r="I1870" s="39" t="s">
        <v>3742</v>
      </c>
      <c r="J1870" s="42">
        <v>30</v>
      </c>
      <c r="K1870" s="43">
        <v>19574.96</v>
      </c>
      <c r="L1870" s="43">
        <v>21923.96</v>
      </c>
      <c r="M1870" s="43">
        <v>652.5</v>
      </c>
      <c r="N1870" s="39" t="s">
        <v>3743</v>
      </c>
      <c r="O1870" s="39" t="s">
        <v>4529</v>
      </c>
      <c r="P1870" s="39" t="s">
        <v>2305</v>
      </c>
      <c r="Q1870" s="37">
        <v>30</v>
      </c>
      <c r="R1870" s="38" t="s">
        <v>2301</v>
      </c>
      <c r="S1870" s="36" t="s">
        <v>3744</v>
      </c>
      <c r="T1870" s="36" t="s">
        <v>4014</v>
      </c>
      <c r="U1870" s="22" t="str">
        <f>IFERROR(VLOOKUP(C1870,Mapping!B:H,5,0),"RBM to inform")</f>
        <v>JAIPUR</v>
      </c>
      <c r="V1870" s="22" t="str">
        <f>IFERROR(VLOOKUP(C1870,Mapping!B:H,6,0),"RBM to inform")</f>
        <v>INDORE ABM</v>
      </c>
      <c r="W1870" s="22" t="str">
        <f>IFERROR(VLOOKUP(C1870,Mapping!B:H,7,0),"RBM to inform")</f>
        <v>MUMBAI SM</v>
      </c>
    </row>
    <row r="1871" spans="1:23">
      <c r="A1871" s="39" t="s">
        <v>5795</v>
      </c>
      <c r="B1871" s="41">
        <v>44700</v>
      </c>
      <c r="C1871" s="39" t="s">
        <v>3897</v>
      </c>
      <c r="D1871" s="39" t="s">
        <v>3898</v>
      </c>
      <c r="E1871" s="39" t="s">
        <v>4188</v>
      </c>
      <c r="F1871" s="39" t="s">
        <v>4189</v>
      </c>
      <c r="G1871" s="39" t="s">
        <v>3741</v>
      </c>
      <c r="H1871" s="39" t="s">
        <v>4190</v>
      </c>
      <c r="I1871" s="39" t="s">
        <v>3742</v>
      </c>
      <c r="J1871" s="42">
        <v>3</v>
      </c>
      <c r="K1871" s="43">
        <v>3915.03</v>
      </c>
      <c r="L1871" s="43">
        <v>4384.83</v>
      </c>
      <c r="M1871" s="43">
        <v>1305</v>
      </c>
      <c r="N1871" s="39" t="s">
        <v>3743</v>
      </c>
      <c r="O1871" s="39" t="s">
        <v>4529</v>
      </c>
      <c r="P1871" s="39" t="s">
        <v>3897</v>
      </c>
      <c r="Q1871" s="37">
        <v>3</v>
      </c>
      <c r="R1871" s="38" t="s">
        <v>2301</v>
      </c>
      <c r="S1871" s="36" t="s">
        <v>3744</v>
      </c>
      <c r="T1871" s="36" t="s">
        <v>4014</v>
      </c>
      <c r="U1871" s="22" t="str">
        <f>IFERROR(VLOOKUP(C1871,Mapping!B:H,5,0),"RBM to inform")</f>
        <v>UDAIPUR</v>
      </c>
      <c r="V1871" s="22" t="str">
        <f>IFERROR(VLOOKUP(C1871,Mapping!B:H,6,0),"RBM to inform")</f>
        <v>INDORE ABM</v>
      </c>
      <c r="W1871" s="22" t="str">
        <f>IFERROR(VLOOKUP(C1871,Mapping!B:H,7,0),"RBM to inform")</f>
        <v>MUMBAI SM</v>
      </c>
    </row>
    <row r="1872" spans="1:23">
      <c r="A1872" s="39" t="s">
        <v>5877</v>
      </c>
      <c r="B1872" s="41">
        <v>44701</v>
      </c>
      <c r="C1872" s="39" t="s">
        <v>3296</v>
      </c>
      <c r="D1872" s="39" t="s">
        <v>1464</v>
      </c>
      <c r="E1872" s="39" t="s">
        <v>4197</v>
      </c>
      <c r="F1872" s="39" t="s">
        <v>4198</v>
      </c>
      <c r="G1872" s="39" t="s">
        <v>3741</v>
      </c>
      <c r="H1872" s="39" t="s">
        <v>4199</v>
      </c>
      <c r="I1872" s="39" t="s">
        <v>3742</v>
      </c>
      <c r="J1872" s="42">
        <v>10</v>
      </c>
      <c r="K1872" s="43">
        <v>6524.82</v>
      </c>
      <c r="L1872" s="43">
        <v>7307.82</v>
      </c>
      <c r="M1872" s="43">
        <v>652.5</v>
      </c>
      <c r="N1872" s="39" t="s">
        <v>3743</v>
      </c>
      <c r="O1872" s="39" t="s">
        <v>4529</v>
      </c>
      <c r="P1872" s="39" t="s">
        <v>3296</v>
      </c>
      <c r="Q1872" s="37">
        <v>10</v>
      </c>
      <c r="R1872" s="38" t="s">
        <v>2301</v>
      </c>
      <c r="S1872" s="36" t="s">
        <v>3744</v>
      </c>
      <c r="T1872" s="36" t="s">
        <v>4014</v>
      </c>
      <c r="U1872" s="22" t="str">
        <f>IFERROR(VLOOKUP(C1872,Mapping!B:H,5,0),"RBM to inform")</f>
        <v>JAIPUR</v>
      </c>
      <c r="V1872" s="22" t="str">
        <f>IFERROR(VLOOKUP(C1872,Mapping!B:H,6,0),"RBM to inform")</f>
        <v>INDORE ABM</v>
      </c>
      <c r="W1872" s="22" t="str">
        <f>IFERROR(VLOOKUP(C1872,Mapping!B:H,7,0),"RBM to inform")</f>
        <v>MUMBAI SM</v>
      </c>
    </row>
    <row r="1873" spans="1:23">
      <c r="A1873" s="39" t="s">
        <v>5877</v>
      </c>
      <c r="B1873" s="41">
        <v>44701</v>
      </c>
      <c r="C1873" s="39" t="s">
        <v>3296</v>
      </c>
      <c r="D1873" s="39" t="s">
        <v>1464</v>
      </c>
      <c r="E1873" s="39" t="s">
        <v>4135</v>
      </c>
      <c r="F1873" s="39" t="s">
        <v>4136</v>
      </c>
      <c r="G1873" s="39" t="s">
        <v>3741</v>
      </c>
      <c r="H1873" s="39" t="s">
        <v>4193</v>
      </c>
      <c r="I1873" s="39" t="s">
        <v>3742</v>
      </c>
      <c r="J1873" s="42">
        <v>10</v>
      </c>
      <c r="K1873" s="43">
        <v>3265.61</v>
      </c>
      <c r="L1873" s="43">
        <v>3657.49</v>
      </c>
      <c r="M1873" s="43">
        <v>326.57</v>
      </c>
      <c r="N1873" s="39" t="s">
        <v>3743</v>
      </c>
      <c r="O1873" s="39" t="s">
        <v>4529</v>
      </c>
      <c r="P1873" s="39" t="s">
        <v>3296</v>
      </c>
      <c r="Q1873" s="37">
        <v>10</v>
      </c>
      <c r="R1873" s="38" t="s">
        <v>2301</v>
      </c>
      <c r="S1873" s="36" t="s">
        <v>3744</v>
      </c>
      <c r="T1873" s="36" t="s">
        <v>4014</v>
      </c>
      <c r="U1873" s="22" t="str">
        <f>IFERROR(VLOOKUP(C1873,Mapping!B:H,5,0),"RBM to inform")</f>
        <v>JAIPUR</v>
      </c>
      <c r="V1873" s="22" t="str">
        <f>IFERROR(VLOOKUP(C1873,Mapping!B:H,6,0),"RBM to inform")</f>
        <v>INDORE ABM</v>
      </c>
      <c r="W1873" s="22" t="str">
        <f>IFERROR(VLOOKUP(C1873,Mapping!B:H,7,0),"RBM to inform")</f>
        <v>MUMBAI SM</v>
      </c>
    </row>
    <row r="1874" spans="1:23">
      <c r="A1874" s="39" t="s">
        <v>6136</v>
      </c>
      <c r="B1874" s="41">
        <v>44705</v>
      </c>
      <c r="C1874" s="39" t="s">
        <v>2317</v>
      </c>
      <c r="D1874" s="39" t="s">
        <v>152</v>
      </c>
      <c r="E1874" s="39" t="s">
        <v>4197</v>
      </c>
      <c r="F1874" s="39" t="s">
        <v>4198</v>
      </c>
      <c r="G1874" s="39" t="s">
        <v>3741</v>
      </c>
      <c r="H1874" s="39" t="s">
        <v>4199</v>
      </c>
      <c r="I1874" s="39" t="s">
        <v>3742</v>
      </c>
      <c r="J1874" s="42">
        <v>30</v>
      </c>
      <c r="K1874" s="43">
        <v>19574.900000000001</v>
      </c>
      <c r="L1874" s="43">
        <v>21923.9</v>
      </c>
      <c r="M1874" s="43">
        <v>652.5</v>
      </c>
      <c r="N1874" s="39" t="s">
        <v>3743</v>
      </c>
      <c r="O1874" s="39" t="s">
        <v>4529</v>
      </c>
      <c r="P1874" s="39" t="s">
        <v>2317</v>
      </c>
      <c r="Q1874" s="37">
        <v>30</v>
      </c>
      <c r="R1874" s="38" t="s">
        <v>2301</v>
      </c>
      <c r="S1874" s="36" t="s">
        <v>3744</v>
      </c>
      <c r="T1874" s="36" t="s">
        <v>4014</v>
      </c>
      <c r="U1874" s="22" t="str">
        <f>IFERROR(VLOOKUP(C1874,Mapping!B:H,5,0),"RBM to inform")</f>
        <v>JAIPUR</v>
      </c>
      <c r="V1874" s="22" t="str">
        <f>IFERROR(VLOOKUP(C1874,Mapping!B:H,6,0),"RBM to inform")</f>
        <v>INDORE ABM</v>
      </c>
      <c r="W1874" s="22" t="str">
        <f>IFERROR(VLOOKUP(C1874,Mapping!B:H,7,0),"RBM to inform")</f>
        <v>MUMBAI SM</v>
      </c>
    </row>
    <row r="1875" spans="1:23">
      <c r="A1875" s="39" t="s">
        <v>6137</v>
      </c>
      <c r="B1875" s="41">
        <v>44705</v>
      </c>
      <c r="C1875" s="39" t="s">
        <v>2332</v>
      </c>
      <c r="D1875" s="39" t="s">
        <v>4641</v>
      </c>
      <c r="E1875" s="39" t="s">
        <v>4197</v>
      </c>
      <c r="F1875" s="39" t="s">
        <v>4198</v>
      </c>
      <c r="G1875" s="39" t="s">
        <v>3741</v>
      </c>
      <c r="H1875" s="39" t="s">
        <v>4199</v>
      </c>
      <c r="I1875" s="39" t="s">
        <v>3742</v>
      </c>
      <c r="J1875" s="42">
        <v>30</v>
      </c>
      <c r="K1875" s="43">
        <v>19575.07</v>
      </c>
      <c r="L1875" s="43">
        <v>21924.07</v>
      </c>
      <c r="M1875" s="43">
        <v>652.5</v>
      </c>
      <c r="N1875" s="39" t="s">
        <v>3743</v>
      </c>
      <c r="O1875" s="39" t="s">
        <v>4529</v>
      </c>
      <c r="P1875" s="39" t="s">
        <v>2332</v>
      </c>
      <c r="Q1875" s="37">
        <v>30</v>
      </c>
      <c r="R1875" s="38" t="s">
        <v>2301</v>
      </c>
      <c r="S1875" s="36" t="s">
        <v>3744</v>
      </c>
      <c r="T1875" s="36" t="s">
        <v>4014</v>
      </c>
      <c r="U1875" s="22" t="str">
        <f>IFERROR(VLOOKUP(C1875,Mapping!B:H,5,0),"RBM to inform")</f>
        <v>JAIPUR</v>
      </c>
      <c r="V1875" s="22" t="str">
        <f>IFERROR(VLOOKUP(C1875,Mapping!B:H,6,0),"RBM to inform")</f>
        <v>INDORE ABM</v>
      </c>
      <c r="W1875" s="22" t="str">
        <f>IFERROR(VLOOKUP(C1875,Mapping!B:H,7,0),"RBM to inform")</f>
        <v>MUMBAI SM</v>
      </c>
    </row>
    <row r="1876" spans="1:23">
      <c r="A1876" s="39" t="s">
        <v>6137</v>
      </c>
      <c r="B1876" s="41">
        <v>44705</v>
      </c>
      <c r="C1876" s="39" t="s">
        <v>2332</v>
      </c>
      <c r="D1876" s="39" t="s">
        <v>4641</v>
      </c>
      <c r="E1876" s="39" t="s">
        <v>4188</v>
      </c>
      <c r="F1876" s="39" t="s">
        <v>4189</v>
      </c>
      <c r="G1876" s="39" t="s">
        <v>3741</v>
      </c>
      <c r="H1876" s="39" t="s">
        <v>4190</v>
      </c>
      <c r="I1876" s="39" t="s">
        <v>3742</v>
      </c>
      <c r="J1876" s="42">
        <v>15</v>
      </c>
      <c r="K1876" s="43">
        <v>19575.07</v>
      </c>
      <c r="L1876" s="43">
        <v>21924.07</v>
      </c>
      <c r="M1876" s="43">
        <v>1305</v>
      </c>
      <c r="N1876" s="39" t="s">
        <v>3743</v>
      </c>
      <c r="O1876" s="39" t="s">
        <v>4529</v>
      </c>
      <c r="P1876" s="39" t="s">
        <v>2332</v>
      </c>
      <c r="Q1876" s="37">
        <v>15</v>
      </c>
      <c r="R1876" s="38" t="s">
        <v>2301</v>
      </c>
      <c r="S1876" s="36" t="s">
        <v>3744</v>
      </c>
      <c r="T1876" s="36" t="s">
        <v>4014</v>
      </c>
      <c r="U1876" s="22" t="str">
        <f>IFERROR(VLOOKUP(C1876,Mapping!B:H,5,0),"RBM to inform")</f>
        <v>JAIPUR</v>
      </c>
      <c r="V1876" s="22" t="str">
        <f>IFERROR(VLOOKUP(C1876,Mapping!B:H,6,0),"RBM to inform")</f>
        <v>INDORE ABM</v>
      </c>
      <c r="W1876" s="22" t="str">
        <f>IFERROR(VLOOKUP(C1876,Mapping!B:H,7,0),"RBM to inform")</f>
        <v>MUMBAI SM</v>
      </c>
    </row>
    <row r="1877" spans="1:23">
      <c r="A1877" s="39" t="s">
        <v>6138</v>
      </c>
      <c r="B1877" s="41">
        <v>44705</v>
      </c>
      <c r="C1877" s="39" t="s">
        <v>2323</v>
      </c>
      <c r="D1877" s="39" t="s">
        <v>1313</v>
      </c>
      <c r="E1877" s="39" t="s">
        <v>4197</v>
      </c>
      <c r="F1877" s="39" t="s">
        <v>4198</v>
      </c>
      <c r="G1877" s="39" t="s">
        <v>3741</v>
      </c>
      <c r="H1877" s="39" t="s">
        <v>4199</v>
      </c>
      <c r="I1877" s="39" t="s">
        <v>3742</v>
      </c>
      <c r="J1877" s="42">
        <v>30</v>
      </c>
      <c r="K1877" s="43">
        <v>19574.79</v>
      </c>
      <c r="L1877" s="43">
        <v>21923.79</v>
      </c>
      <c r="M1877" s="43">
        <v>652.5</v>
      </c>
      <c r="N1877" s="39" t="s">
        <v>3743</v>
      </c>
      <c r="O1877" s="39" t="s">
        <v>4529</v>
      </c>
      <c r="P1877" s="39" t="s">
        <v>2323</v>
      </c>
      <c r="Q1877" s="37">
        <v>30</v>
      </c>
      <c r="R1877" s="38" t="s">
        <v>2301</v>
      </c>
      <c r="S1877" s="36" t="s">
        <v>3744</v>
      </c>
      <c r="T1877" s="36" t="s">
        <v>4014</v>
      </c>
      <c r="U1877" s="22" t="str">
        <f>IFERROR(VLOOKUP(C1877,Mapping!B:H,5,0),"RBM to inform")</f>
        <v>JAIPUR</v>
      </c>
      <c r="V1877" s="22" t="str">
        <f>IFERROR(VLOOKUP(C1877,Mapping!B:H,6,0),"RBM to inform")</f>
        <v>INDORE ABM</v>
      </c>
      <c r="W1877" s="22" t="str">
        <f>IFERROR(VLOOKUP(C1877,Mapping!B:H,7,0),"RBM to inform")</f>
        <v>MUMBAI SM</v>
      </c>
    </row>
    <row r="1878" spans="1:23">
      <c r="A1878" s="39" t="s">
        <v>6138</v>
      </c>
      <c r="B1878" s="41">
        <v>44705</v>
      </c>
      <c r="C1878" s="39" t="s">
        <v>2323</v>
      </c>
      <c r="D1878" s="39" t="s">
        <v>1313</v>
      </c>
      <c r="E1878" s="39" t="s">
        <v>4135</v>
      </c>
      <c r="F1878" s="39" t="s">
        <v>4136</v>
      </c>
      <c r="G1878" s="39" t="s">
        <v>3741</v>
      </c>
      <c r="H1878" s="39" t="s">
        <v>4193</v>
      </c>
      <c r="I1878" s="39" t="s">
        <v>3742</v>
      </c>
      <c r="J1878" s="42">
        <v>10</v>
      </c>
      <c r="K1878" s="43">
        <v>3265.66</v>
      </c>
      <c r="L1878" s="43">
        <v>3657.54</v>
      </c>
      <c r="M1878" s="43">
        <v>326.57</v>
      </c>
      <c r="N1878" s="39" t="s">
        <v>3743</v>
      </c>
      <c r="O1878" s="39" t="s">
        <v>4529</v>
      </c>
      <c r="P1878" s="39" t="s">
        <v>2323</v>
      </c>
      <c r="Q1878" s="37">
        <v>10</v>
      </c>
      <c r="R1878" s="38" t="s">
        <v>2301</v>
      </c>
      <c r="S1878" s="36" t="s">
        <v>3744</v>
      </c>
      <c r="T1878" s="36" t="s">
        <v>4014</v>
      </c>
      <c r="U1878" s="22" t="str">
        <f>IFERROR(VLOOKUP(C1878,Mapping!B:H,5,0),"RBM to inform")</f>
        <v>JAIPUR</v>
      </c>
      <c r="V1878" s="22" t="str">
        <f>IFERROR(VLOOKUP(C1878,Mapping!B:H,6,0),"RBM to inform")</f>
        <v>INDORE ABM</v>
      </c>
      <c r="W1878" s="22" t="str">
        <f>IFERROR(VLOOKUP(C1878,Mapping!B:H,7,0),"RBM to inform")</f>
        <v>MUMBAI SM</v>
      </c>
    </row>
    <row r="1879" spans="1:23">
      <c r="A1879" s="39" t="s">
        <v>6139</v>
      </c>
      <c r="B1879" s="41">
        <v>44705</v>
      </c>
      <c r="C1879" s="39" t="s">
        <v>2334</v>
      </c>
      <c r="D1879" s="39" t="s">
        <v>1594</v>
      </c>
      <c r="E1879" s="39" t="s">
        <v>4135</v>
      </c>
      <c r="F1879" s="39" t="s">
        <v>4136</v>
      </c>
      <c r="G1879" s="39" t="s">
        <v>3741</v>
      </c>
      <c r="H1879" s="39" t="s">
        <v>4193</v>
      </c>
      <c r="I1879" s="39" t="s">
        <v>3742</v>
      </c>
      <c r="J1879" s="42">
        <v>10</v>
      </c>
      <c r="K1879" s="43">
        <v>3265.64</v>
      </c>
      <c r="L1879" s="43">
        <v>3657.52</v>
      </c>
      <c r="M1879" s="43">
        <v>326.57</v>
      </c>
      <c r="N1879" s="39" t="s">
        <v>3743</v>
      </c>
      <c r="O1879" s="39" t="s">
        <v>4529</v>
      </c>
      <c r="P1879" s="39" t="s">
        <v>2334</v>
      </c>
      <c r="Q1879" s="37">
        <v>10</v>
      </c>
      <c r="R1879" s="38" t="s">
        <v>2301</v>
      </c>
      <c r="S1879" s="36" t="s">
        <v>3744</v>
      </c>
      <c r="T1879" s="36" t="s">
        <v>4014</v>
      </c>
      <c r="U1879" s="22" t="str">
        <f>IFERROR(VLOOKUP(C1879,Mapping!B:H,5,0),"RBM to inform")</f>
        <v>JAIPUR</v>
      </c>
      <c r="V1879" s="22" t="str">
        <f>IFERROR(VLOOKUP(C1879,Mapping!B:H,6,0),"RBM to inform")</f>
        <v>INDORE ABM</v>
      </c>
      <c r="W1879" s="22" t="str">
        <f>IFERROR(VLOOKUP(C1879,Mapping!B:H,7,0),"RBM to inform")</f>
        <v>MUMBAI SM</v>
      </c>
    </row>
    <row r="1880" spans="1:23">
      <c r="A1880" s="39" t="s">
        <v>6140</v>
      </c>
      <c r="B1880" s="41">
        <v>44705</v>
      </c>
      <c r="C1880" s="39" t="s">
        <v>3716</v>
      </c>
      <c r="D1880" s="39" t="s">
        <v>3717</v>
      </c>
      <c r="E1880" s="39" t="s">
        <v>4135</v>
      </c>
      <c r="F1880" s="39" t="s">
        <v>4136</v>
      </c>
      <c r="G1880" s="39" t="s">
        <v>3741</v>
      </c>
      <c r="H1880" s="39" t="s">
        <v>4193</v>
      </c>
      <c r="I1880" s="39" t="s">
        <v>3742</v>
      </c>
      <c r="J1880" s="42">
        <v>10</v>
      </c>
      <c r="K1880" s="43">
        <v>3265.64</v>
      </c>
      <c r="L1880" s="43">
        <v>3657.52</v>
      </c>
      <c r="M1880" s="43">
        <v>326.57</v>
      </c>
      <c r="N1880" s="39" t="s">
        <v>3743</v>
      </c>
      <c r="O1880" s="39" t="s">
        <v>4529</v>
      </c>
      <c r="P1880" s="39" t="s">
        <v>3716</v>
      </c>
      <c r="Q1880" s="37">
        <v>10</v>
      </c>
      <c r="R1880" s="38" t="s">
        <v>2301</v>
      </c>
      <c r="S1880" s="36" t="s">
        <v>3744</v>
      </c>
      <c r="T1880" s="36" t="s">
        <v>4014</v>
      </c>
      <c r="U1880" s="22" t="str">
        <f>IFERROR(VLOOKUP(C1880,Mapping!B:H,5,0),"RBM to inform")</f>
        <v>UDAIPUR</v>
      </c>
      <c r="V1880" s="22" t="str">
        <f>IFERROR(VLOOKUP(C1880,Mapping!B:H,6,0),"RBM to inform")</f>
        <v>INDORE ABM</v>
      </c>
      <c r="W1880" s="22" t="str">
        <f>IFERROR(VLOOKUP(C1880,Mapping!B:H,7,0),"RBM to inform")</f>
        <v>MUMBAI SM</v>
      </c>
    </row>
    <row r="1881" spans="1:23">
      <c r="A1881" s="39" t="s">
        <v>6141</v>
      </c>
      <c r="B1881" s="41">
        <v>44705</v>
      </c>
      <c r="C1881" s="39" t="s">
        <v>2319</v>
      </c>
      <c r="D1881" s="39" t="s">
        <v>1691</v>
      </c>
      <c r="E1881" s="39" t="s">
        <v>4197</v>
      </c>
      <c r="F1881" s="39" t="s">
        <v>4198</v>
      </c>
      <c r="G1881" s="39" t="s">
        <v>3741</v>
      </c>
      <c r="H1881" s="39" t="s">
        <v>4199</v>
      </c>
      <c r="I1881" s="39" t="s">
        <v>3742</v>
      </c>
      <c r="J1881" s="42">
        <v>20</v>
      </c>
      <c r="K1881" s="43">
        <v>13050.12</v>
      </c>
      <c r="L1881" s="43">
        <v>14616.12</v>
      </c>
      <c r="M1881" s="43">
        <v>652.5</v>
      </c>
      <c r="N1881" s="39" t="s">
        <v>3743</v>
      </c>
      <c r="O1881" s="39" t="s">
        <v>4529</v>
      </c>
      <c r="P1881" s="39" t="s">
        <v>2319</v>
      </c>
      <c r="Q1881" s="37">
        <v>20</v>
      </c>
      <c r="R1881" s="38" t="s">
        <v>2301</v>
      </c>
      <c r="S1881" s="36" t="s">
        <v>3744</v>
      </c>
      <c r="T1881" s="36" t="s">
        <v>4014</v>
      </c>
      <c r="U1881" s="22" t="str">
        <f>IFERROR(VLOOKUP(C1881,Mapping!B:H,5,0),"RBM to inform")</f>
        <v>UDAIPUR</v>
      </c>
      <c r="V1881" s="22" t="str">
        <f>IFERROR(VLOOKUP(C1881,Mapping!B:H,6,0),"RBM to inform")</f>
        <v>INDORE ABM</v>
      </c>
      <c r="W1881" s="22" t="str">
        <f>IFERROR(VLOOKUP(C1881,Mapping!B:H,7,0),"RBM to inform")</f>
        <v>MUMBAI SM</v>
      </c>
    </row>
    <row r="1882" spans="1:23">
      <c r="A1882" s="39" t="s">
        <v>6141</v>
      </c>
      <c r="B1882" s="41">
        <v>44705</v>
      </c>
      <c r="C1882" s="39" t="s">
        <v>2319</v>
      </c>
      <c r="D1882" s="39" t="s">
        <v>1691</v>
      </c>
      <c r="E1882" s="39" t="s">
        <v>4188</v>
      </c>
      <c r="F1882" s="39" t="s">
        <v>4189</v>
      </c>
      <c r="G1882" s="39" t="s">
        <v>3741</v>
      </c>
      <c r="H1882" s="39" t="s">
        <v>4190</v>
      </c>
      <c r="I1882" s="39" t="s">
        <v>3742</v>
      </c>
      <c r="J1882" s="42">
        <v>5</v>
      </c>
      <c r="K1882" s="43">
        <v>6525.06</v>
      </c>
      <c r="L1882" s="43">
        <v>7308.06</v>
      </c>
      <c r="M1882" s="43">
        <v>1305</v>
      </c>
      <c r="N1882" s="39" t="s">
        <v>3743</v>
      </c>
      <c r="O1882" s="39" t="s">
        <v>4529</v>
      </c>
      <c r="P1882" s="39" t="s">
        <v>2319</v>
      </c>
      <c r="Q1882" s="37">
        <v>5</v>
      </c>
      <c r="R1882" s="38" t="s">
        <v>2301</v>
      </c>
      <c r="S1882" s="36" t="s">
        <v>3744</v>
      </c>
      <c r="T1882" s="36" t="s">
        <v>4014</v>
      </c>
      <c r="U1882" s="22" t="str">
        <f>IFERROR(VLOOKUP(C1882,Mapping!B:H,5,0),"RBM to inform")</f>
        <v>UDAIPUR</v>
      </c>
      <c r="V1882" s="22" t="str">
        <f>IFERROR(VLOOKUP(C1882,Mapping!B:H,6,0),"RBM to inform")</f>
        <v>INDORE ABM</v>
      </c>
      <c r="W1882" s="22" t="str">
        <f>IFERROR(VLOOKUP(C1882,Mapping!B:H,7,0),"RBM to inform")</f>
        <v>MUMBAI SM</v>
      </c>
    </row>
    <row r="1883" spans="1:23">
      <c r="A1883" s="39" t="s">
        <v>6142</v>
      </c>
      <c r="B1883" s="41">
        <v>44705</v>
      </c>
      <c r="C1883" s="39" t="s">
        <v>2319</v>
      </c>
      <c r="D1883" s="39" t="s">
        <v>1691</v>
      </c>
      <c r="E1883" s="39" t="s">
        <v>4183</v>
      </c>
      <c r="F1883" s="39" t="s">
        <v>4184</v>
      </c>
      <c r="G1883" s="39" t="s">
        <v>3741</v>
      </c>
      <c r="H1883" s="39" t="s">
        <v>4185</v>
      </c>
      <c r="I1883" s="39" t="s">
        <v>3742</v>
      </c>
      <c r="J1883" s="42">
        <v>5</v>
      </c>
      <c r="K1883" s="43">
        <v>6525</v>
      </c>
      <c r="L1883" s="43">
        <v>7308</v>
      </c>
      <c r="M1883" s="43">
        <v>1305</v>
      </c>
      <c r="N1883" s="39" t="s">
        <v>3743</v>
      </c>
      <c r="O1883" s="39" t="s">
        <v>4529</v>
      </c>
      <c r="P1883" s="39" t="s">
        <v>2319</v>
      </c>
      <c r="Q1883" s="37">
        <v>5</v>
      </c>
      <c r="R1883" s="38" t="s">
        <v>2301</v>
      </c>
      <c r="S1883" s="36" t="s">
        <v>3744</v>
      </c>
      <c r="T1883" s="36" t="s">
        <v>4014</v>
      </c>
      <c r="U1883" s="22" t="str">
        <f>IFERROR(VLOOKUP(C1883,Mapping!B:H,5,0),"RBM to inform")</f>
        <v>UDAIPUR</v>
      </c>
      <c r="V1883" s="22" t="str">
        <f>IFERROR(VLOOKUP(C1883,Mapping!B:H,6,0),"RBM to inform")</f>
        <v>INDORE ABM</v>
      </c>
      <c r="W1883" s="22" t="str">
        <f>IFERROR(VLOOKUP(C1883,Mapping!B:H,7,0),"RBM to inform")</f>
        <v>MUMBAI SM</v>
      </c>
    </row>
    <row r="1884" spans="1:23">
      <c r="A1884" s="39" t="s">
        <v>6143</v>
      </c>
      <c r="B1884" s="41">
        <v>44705</v>
      </c>
      <c r="C1884" s="39" t="s">
        <v>2316</v>
      </c>
      <c r="D1884" s="39" t="s">
        <v>1103</v>
      </c>
      <c r="E1884" s="39" t="s">
        <v>4197</v>
      </c>
      <c r="F1884" s="39" t="s">
        <v>4198</v>
      </c>
      <c r="G1884" s="39" t="s">
        <v>3741</v>
      </c>
      <c r="H1884" s="39" t="s">
        <v>4199</v>
      </c>
      <c r="I1884" s="39" t="s">
        <v>3742</v>
      </c>
      <c r="J1884" s="42">
        <v>10</v>
      </c>
      <c r="K1884" s="43">
        <v>6524.95</v>
      </c>
      <c r="L1884" s="43">
        <v>7307.95</v>
      </c>
      <c r="M1884" s="43">
        <v>652.5</v>
      </c>
      <c r="N1884" s="39" t="s">
        <v>3743</v>
      </c>
      <c r="O1884" s="39" t="s">
        <v>4529</v>
      </c>
      <c r="P1884" s="39" t="s">
        <v>2316</v>
      </c>
      <c r="Q1884" s="37">
        <v>10</v>
      </c>
      <c r="R1884" s="38" t="s">
        <v>2301</v>
      </c>
      <c r="S1884" s="36" t="s">
        <v>3744</v>
      </c>
      <c r="T1884" s="36" t="s">
        <v>4014</v>
      </c>
      <c r="U1884" s="22" t="str">
        <f>IFERROR(VLOOKUP(C1884,Mapping!B:H,5,0),"RBM to inform")</f>
        <v>JAIPUR</v>
      </c>
      <c r="V1884" s="22" t="str">
        <f>IFERROR(VLOOKUP(C1884,Mapping!B:H,6,0),"RBM to inform")</f>
        <v>INDORE ABM</v>
      </c>
      <c r="W1884" s="22" t="str">
        <f>IFERROR(VLOOKUP(C1884,Mapping!B:H,7,0),"RBM to inform")</f>
        <v>MUMBAI SM</v>
      </c>
    </row>
    <row r="1885" spans="1:23">
      <c r="A1885" s="39" t="s">
        <v>6143</v>
      </c>
      <c r="B1885" s="41">
        <v>44705</v>
      </c>
      <c r="C1885" s="39" t="s">
        <v>2316</v>
      </c>
      <c r="D1885" s="39" t="s">
        <v>1103</v>
      </c>
      <c r="E1885" s="39" t="s">
        <v>4183</v>
      </c>
      <c r="F1885" s="39" t="s">
        <v>4184</v>
      </c>
      <c r="G1885" s="39" t="s">
        <v>3741</v>
      </c>
      <c r="H1885" s="39" t="s">
        <v>4185</v>
      </c>
      <c r="I1885" s="39" t="s">
        <v>3742</v>
      </c>
      <c r="J1885" s="42">
        <v>3</v>
      </c>
      <c r="K1885" s="43">
        <v>3914.97</v>
      </c>
      <c r="L1885" s="43">
        <v>4384.7700000000004</v>
      </c>
      <c r="M1885" s="43">
        <v>1305</v>
      </c>
      <c r="N1885" s="39" t="s">
        <v>3743</v>
      </c>
      <c r="O1885" s="39" t="s">
        <v>4529</v>
      </c>
      <c r="P1885" s="39" t="s">
        <v>2316</v>
      </c>
      <c r="Q1885" s="37">
        <v>3</v>
      </c>
      <c r="R1885" s="38" t="s">
        <v>2301</v>
      </c>
      <c r="S1885" s="36" t="s">
        <v>3744</v>
      </c>
      <c r="T1885" s="36" t="s">
        <v>4014</v>
      </c>
      <c r="U1885" s="22" t="str">
        <f>IFERROR(VLOOKUP(C1885,Mapping!B:H,5,0),"RBM to inform")</f>
        <v>JAIPUR</v>
      </c>
      <c r="V1885" s="22" t="str">
        <f>IFERROR(VLOOKUP(C1885,Mapping!B:H,6,0),"RBM to inform")</f>
        <v>INDORE ABM</v>
      </c>
      <c r="W1885" s="22" t="str">
        <f>IFERROR(VLOOKUP(C1885,Mapping!B:H,7,0),"RBM to inform")</f>
        <v>MUMBAI SM</v>
      </c>
    </row>
    <row r="1886" spans="1:23">
      <c r="A1886" s="39" t="s">
        <v>6245</v>
      </c>
      <c r="B1886" s="41">
        <v>44706</v>
      </c>
      <c r="C1886" s="39" t="s">
        <v>2313</v>
      </c>
      <c r="D1886" s="39" t="s">
        <v>1227</v>
      </c>
      <c r="E1886" s="39" t="s">
        <v>4183</v>
      </c>
      <c r="F1886" s="39" t="s">
        <v>4184</v>
      </c>
      <c r="G1886" s="39" t="s">
        <v>3741</v>
      </c>
      <c r="H1886" s="39" t="s">
        <v>4185</v>
      </c>
      <c r="I1886" s="39" t="s">
        <v>3742</v>
      </c>
      <c r="J1886" s="42">
        <v>1</v>
      </c>
      <c r="K1886" s="43">
        <v>1305</v>
      </c>
      <c r="L1886" s="43">
        <v>1461.6</v>
      </c>
      <c r="M1886" s="43">
        <v>1305</v>
      </c>
      <c r="N1886" s="39" t="s">
        <v>3743</v>
      </c>
      <c r="O1886" s="39" t="s">
        <v>4529</v>
      </c>
      <c r="P1886" s="39" t="s">
        <v>2313</v>
      </c>
      <c r="Q1886" s="37">
        <v>1</v>
      </c>
      <c r="R1886" s="38" t="s">
        <v>2301</v>
      </c>
      <c r="S1886" s="36" t="s">
        <v>3744</v>
      </c>
      <c r="T1886" s="36" t="s">
        <v>4014</v>
      </c>
      <c r="U1886" s="22" t="str">
        <f>IFERROR(VLOOKUP(C1886,Mapping!B:H,5,0),"RBM to inform")</f>
        <v>UDAIPUR</v>
      </c>
      <c r="V1886" s="22" t="str">
        <f>IFERROR(VLOOKUP(C1886,Mapping!B:H,6,0),"RBM to inform")</f>
        <v>INDORE ABM</v>
      </c>
      <c r="W1886" s="22" t="str">
        <f>IFERROR(VLOOKUP(C1886,Mapping!B:H,7,0),"RBM to inform")</f>
        <v>MUMBAI SM</v>
      </c>
    </row>
    <row r="1887" spans="1:23">
      <c r="A1887" s="39" t="s">
        <v>6245</v>
      </c>
      <c r="B1887" s="41">
        <v>44706</v>
      </c>
      <c r="C1887" s="39" t="s">
        <v>2313</v>
      </c>
      <c r="D1887" s="39" t="s">
        <v>1227</v>
      </c>
      <c r="E1887" s="39" t="s">
        <v>4135</v>
      </c>
      <c r="F1887" s="39" t="s">
        <v>4136</v>
      </c>
      <c r="G1887" s="39" t="s">
        <v>3741</v>
      </c>
      <c r="H1887" s="39" t="s">
        <v>4193</v>
      </c>
      <c r="I1887" s="39" t="s">
        <v>3742</v>
      </c>
      <c r="J1887" s="42">
        <v>10</v>
      </c>
      <c r="K1887" s="43">
        <v>3265.71</v>
      </c>
      <c r="L1887" s="43">
        <v>3657.59</v>
      </c>
      <c r="M1887" s="43">
        <v>326.57</v>
      </c>
      <c r="N1887" s="39" t="s">
        <v>3743</v>
      </c>
      <c r="O1887" s="39" t="s">
        <v>4529</v>
      </c>
      <c r="P1887" s="39" t="s">
        <v>2313</v>
      </c>
      <c r="Q1887" s="37">
        <v>10</v>
      </c>
      <c r="R1887" s="38" t="s">
        <v>2301</v>
      </c>
      <c r="S1887" s="36" t="s">
        <v>3744</v>
      </c>
      <c r="T1887" s="36" t="s">
        <v>4014</v>
      </c>
      <c r="U1887" s="22" t="str">
        <f>IFERROR(VLOOKUP(C1887,Mapping!B:H,5,0),"RBM to inform")</f>
        <v>UDAIPUR</v>
      </c>
      <c r="V1887" s="22" t="str">
        <f>IFERROR(VLOOKUP(C1887,Mapping!B:H,6,0),"RBM to inform")</f>
        <v>INDORE ABM</v>
      </c>
      <c r="W1887" s="22" t="str">
        <f>IFERROR(VLOOKUP(C1887,Mapping!B:H,7,0),"RBM to inform")</f>
        <v>MUMBAI SM</v>
      </c>
    </row>
    <row r="1888" spans="1:23">
      <c r="A1888" s="39" t="s">
        <v>6246</v>
      </c>
      <c r="B1888" s="41">
        <v>44706</v>
      </c>
      <c r="C1888" s="39" t="s">
        <v>3640</v>
      </c>
      <c r="D1888" s="39" t="s">
        <v>3488</v>
      </c>
      <c r="E1888" s="39" t="s">
        <v>4197</v>
      </c>
      <c r="F1888" s="39" t="s">
        <v>4198</v>
      </c>
      <c r="G1888" s="39" t="s">
        <v>3741</v>
      </c>
      <c r="H1888" s="39" t="s">
        <v>4199</v>
      </c>
      <c r="I1888" s="39" t="s">
        <v>3742</v>
      </c>
      <c r="J1888" s="42">
        <v>10</v>
      </c>
      <c r="K1888" s="43">
        <v>6525</v>
      </c>
      <c r="L1888" s="43">
        <v>7308</v>
      </c>
      <c r="M1888" s="43">
        <v>652.5</v>
      </c>
      <c r="N1888" s="39" t="s">
        <v>3743</v>
      </c>
      <c r="O1888" s="39" t="s">
        <v>4529</v>
      </c>
      <c r="P1888" s="39" t="s">
        <v>3640</v>
      </c>
      <c r="Q1888" s="37">
        <v>10</v>
      </c>
      <c r="R1888" s="38" t="s">
        <v>2301</v>
      </c>
      <c r="S1888" s="36" t="s">
        <v>3744</v>
      </c>
      <c r="T1888" s="36" t="s">
        <v>4014</v>
      </c>
      <c r="U1888" s="22" t="str">
        <f>IFERROR(VLOOKUP(C1888,Mapping!B:H,5,0),"RBM to inform")</f>
        <v>JAIPUR</v>
      </c>
      <c r="V1888" s="22" t="str">
        <f>IFERROR(VLOOKUP(C1888,Mapping!B:H,6,0),"RBM to inform")</f>
        <v>INDORE ABM</v>
      </c>
      <c r="W1888" s="22" t="str">
        <f>IFERROR(VLOOKUP(C1888,Mapping!B:H,7,0),"RBM to inform")</f>
        <v>MUMBAI SM</v>
      </c>
    </row>
    <row r="1889" spans="1:23">
      <c r="A1889" s="39" t="s">
        <v>6247</v>
      </c>
      <c r="B1889" s="41">
        <v>44706</v>
      </c>
      <c r="C1889" s="39" t="s">
        <v>2325</v>
      </c>
      <c r="D1889" s="39" t="s">
        <v>4825</v>
      </c>
      <c r="E1889" s="39" t="s">
        <v>4183</v>
      </c>
      <c r="F1889" s="39" t="s">
        <v>4184</v>
      </c>
      <c r="G1889" s="39" t="s">
        <v>3741</v>
      </c>
      <c r="H1889" s="39" t="s">
        <v>4185</v>
      </c>
      <c r="I1889" s="39" t="s">
        <v>3742</v>
      </c>
      <c r="J1889" s="42">
        <v>3</v>
      </c>
      <c r="K1889" s="43">
        <v>3915.09</v>
      </c>
      <c r="L1889" s="43">
        <v>4384.8900000000003</v>
      </c>
      <c r="M1889" s="43">
        <v>1305</v>
      </c>
      <c r="N1889" s="39" t="s">
        <v>3743</v>
      </c>
      <c r="O1889" s="39" t="s">
        <v>4529</v>
      </c>
      <c r="P1889" s="39" t="s">
        <v>2325</v>
      </c>
      <c r="Q1889" s="37">
        <v>3</v>
      </c>
      <c r="R1889" s="38" t="s">
        <v>2301</v>
      </c>
      <c r="S1889" s="36" t="s">
        <v>3744</v>
      </c>
      <c r="T1889" s="36" t="s">
        <v>4014</v>
      </c>
      <c r="U1889" s="22" t="str">
        <f>IFERROR(VLOOKUP(C1889,Mapping!B:H,5,0),"RBM to inform")</f>
        <v>JAIPUR</v>
      </c>
      <c r="V1889" s="22" t="str">
        <f>IFERROR(VLOOKUP(C1889,Mapping!B:H,6,0),"RBM to inform")</f>
        <v>INDORE ABM</v>
      </c>
      <c r="W1889" s="22" t="str">
        <f>IFERROR(VLOOKUP(C1889,Mapping!B:H,7,0),"RBM to inform")</f>
        <v>MUMBAI SM</v>
      </c>
    </row>
    <row r="1890" spans="1:23">
      <c r="A1890" s="39" t="s">
        <v>6247</v>
      </c>
      <c r="B1890" s="41">
        <v>44706</v>
      </c>
      <c r="C1890" s="39" t="s">
        <v>2325</v>
      </c>
      <c r="D1890" s="39" t="s">
        <v>4825</v>
      </c>
      <c r="E1890" s="39" t="s">
        <v>4135</v>
      </c>
      <c r="F1890" s="39" t="s">
        <v>4136</v>
      </c>
      <c r="G1890" s="39" t="s">
        <v>3741</v>
      </c>
      <c r="H1890" s="39" t="s">
        <v>4193</v>
      </c>
      <c r="I1890" s="39" t="s">
        <v>3742</v>
      </c>
      <c r="J1890" s="42">
        <v>10</v>
      </c>
      <c r="K1890" s="43">
        <v>3265.78</v>
      </c>
      <c r="L1890" s="43">
        <v>3657.66</v>
      </c>
      <c r="M1890" s="43">
        <v>326.57</v>
      </c>
      <c r="N1890" s="39" t="s">
        <v>3743</v>
      </c>
      <c r="O1890" s="39" t="s">
        <v>4529</v>
      </c>
      <c r="P1890" s="39" t="s">
        <v>2325</v>
      </c>
      <c r="Q1890" s="37">
        <v>10</v>
      </c>
      <c r="R1890" s="38" t="s">
        <v>2301</v>
      </c>
      <c r="S1890" s="36" t="s">
        <v>3744</v>
      </c>
      <c r="T1890" s="36" t="s">
        <v>4014</v>
      </c>
      <c r="U1890" s="22" t="str">
        <f>IFERROR(VLOOKUP(C1890,Mapping!B:H,5,0),"RBM to inform")</f>
        <v>JAIPUR</v>
      </c>
      <c r="V1890" s="22" t="str">
        <f>IFERROR(VLOOKUP(C1890,Mapping!B:H,6,0),"RBM to inform")</f>
        <v>INDORE ABM</v>
      </c>
      <c r="W1890" s="22" t="str">
        <f>IFERROR(VLOOKUP(C1890,Mapping!B:H,7,0),"RBM to inform")</f>
        <v>MUMBAI SM</v>
      </c>
    </row>
    <row r="1891" spans="1:23">
      <c r="A1891" s="39" t="s">
        <v>6247</v>
      </c>
      <c r="B1891" s="41">
        <v>44706</v>
      </c>
      <c r="C1891" s="39" t="s">
        <v>2325</v>
      </c>
      <c r="D1891" s="39" t="s">
        <v>4825</v>
      </c>
      <c r="E1891" s="39" t="s">
        <v>4188</v>
      </c>
      <c r="F1891" s="39" t="s">
        <v>4189</v>
      </c>
      <c r="G1891" s="39" t="s">
        <v>3741</v>
      </c>
      <c r="H1891" s="39" t="s">
        <v>4190</v>
      </c>
      <c r="I1891" s="39" t="s">
        <v>3742</v>
      </c>
      <c r="J1891" s="42">
        <v>3</v>
      </c>
      <c r="K1891" s="43">
        <v>3915.09</v>
      </c>
      <c r="L1891" s="43">
        <v>4384.8900000000003</v>
      </c>
      <c r="M1891" s="43">
        <v>1305</v>
      </c>
      <c r="N1891" s="39" t="s">
        <v>3743</v>
      </c>
      <c r="O1891" s="39" t="s">
        <v>4529</v>
      </c>
      <c r="P1891" s="39" t="s">
        <v>2325</v>
      </c>
      <c r="Q1891" s="37">
        <v>3</v>
      </c>
      <c r="R1891" s="38" t="s">
        <v>2301</v>
      </c>
      <c r="S1891" s="36" t="s">
        <v>3744</v>
      </c>
      <c r="T1891" s="36" t="s">
        <v>4014</v>
      </c>
      <c r="U1891" s="22" t="str">
        <f>IFERROR(VLOOKUP(C1891,Mapping!B:H,5,0),"RBM to inform")</f>
        <v>JAIPUR</v>
      </c>
      <c r="V1891" s="22" t="str">
        <f>IFERROR(VLOOKUP(C1891,Mapping!B:H,6,0),"RBM to inform")</f>
        <v>INDORE ABM</v>
      </c>
      <c r="W1891" s="22" t="str">
        <f>IFERROR(VLOOKUP(C1891,Mapping!B:H,7,0),"RBM to inform")</f>
        <v>MUMBAI SM</v>
      </c>
    </row>
    <row r="1892" spans="1:23">
      <c r="A1892" s="39" t="s">
        <v>6248</v>
      </c>
      <c r="B1892" s="41">
        <v>44706</v>
      </c>
      <c r="C1892" s="39" t="s">
        <v>2738</v>
      </c>
      <c r="D1892" s="39" t="s">
        <v>736</v>
      </c>
      <c r="E1892" s="39" t="s">
        <v>4197</v>
      </c>
      <c r="F1892" s="39" t="s">
        <v>4198</v>
      </c>
      <c r="G1892" s="39" t="s">
        <v>3741</v>
      </c>
      <c r="H1892" s="39" t="s">
        <v>4199</v>
      </c>
      <c r="I1892" s="39" t="s">
        <v>3742</v>
      </c>
      <c r="J1892" s="42">
        <v>12</v>
      </c>
      <c r="K1892" s="43">
        <v>7829.97</v>
      </c>
      <c r="L1892" s="43">
        <v>8769.57</v>
      </c>
      <c r="M1892" s="43">
        <v>652.5</v>
      </c>
      <c r="N1892" s="39" t="s">
        <v>3743</v>
      </c>
      <c r="O1892" s="39" t="s">
        <v>4529</v>
      </c>
      <c r="P1892" s="39" t="s">
        <v>2738</v>
      </c>
      <c r="Q1892" s="37">
        <v>12</v>
      </c>
      <c r="R1892" s="38" t="s">
        <v>2301</v>
      </c>
      <c r="S1892" s="36" t="s">
        <v>3744</v>
      </c>
      <c r="T1892" s="36" t="s">
        <v>4014</v>
      </c>
      <c r="U1892" s="22" t="str">
        <f>IFERROR(VLOOKUP(C1892,Mapping!B:H,5,0),"RBM to inform")</f>
        <v>UDAIPUR</v>
      </c>
      <c r="V1892" s="22" t="str">
        <f>IFERROR(VLOOKUP(C1892,Mapping!B:H,6,0),"RBM to inform")</f>
        <v>INDORE ABM</v>
      </c>
      <c r="W1892" s="22" t="str">
        <f>IFERROR(VLOOKUP(C1892,Mapping!B:H,7,0),"RBM to inform")</f>
        <v>MUMBAI SM</v>
      </c>
    </row>
    <row r="1893" spans="1:23">
      <c r="A1893" s="39" t="s">
        <v>6248</v>
      </c>
      <c r="B1893" s="41">
        <v>44706</v>
      </c>
      <c r="C1893" s="39" t="s">
        <v>2738</v>
      </c>
      <c r="D1893" s="39" t="s">
        <v>736</v>
      </c>
      <c r="E1893" s="39" t="s">
        <v>4183</v>
      </c>
      <c r="F1893" s="39" t="s">
        <v>4184</v>
      </c>
      <c r="G1893" s="39" t="s">
        <v>3741</v>
      </c>
      <c r="H1893" s="39" t="s">
        <v>4185</v>
      </c>
      <c r="I1893" s="39" t="s">
        <v>3742</v>
      </c>
      <c r="J1893" s="42">
        <v>3</v>
      </c>
      <c r="K1893" s="43">
        <v>3914.99</v>
      </c>
      <c r="L1893" s="43">
        <v>4384.79</v>
      </c>
      <c r="M1893" s="43">
        <v>1305</v>
      </c>
      <c r="N1893" s="39" t="s">
        <v>3743</v>
      </c>
      <c r="O1893" s="39" t="s">
        <v>4529</v>
      </c>
      <c r="P1893" s="39" t="s">
        <v>2738</v>
      </c>
      <c r="Q1893" s="37">
        <v>3</v>
      </c>
      <c r="R1893" s="38" t="s">
        <v>2301</v>
      </c>
      <c r="S1893" s="36" t="s">
        <v>3744</v>
      </c>
      <c r="T1893" s="36" t="s">
        <v>4014</v>
      </c>
      <c r="U1893" s="22" t="str">
        <f>IFERROR(VLOOKUP(C1893,Mapping!B:H,5,0),"RBM to inform")</f>
        <v>UDAIPUR</v>
      </c>
      <c r="V1893" s="22" t="str">
        <f>IFERROR(VLOOKUP(C1893,Mapping!B:H,6,0),"RBM to inform")</f>
        <v>INDORE ABM</v>
      </c>
      <c r="W1893" s="22" t="str">
        <f>IFERROR(VLOOKUP(C1893,Mapping!B:H,7,0),"RBM to inform")</f>
        <v>MUMBAI SM</v>
      </c>
    </row>
    <row r="1894" spans="1:23">
      <c r="A1894" s="39" t="s">
        <v>6248</v>
      </c>
      <c r="B1894" s="41">
        <v>44706</v>
      </c>
      <c r="C1894" s="39" t="s">
        <v>2738</v>
      </c>
      <c r="D1894" s="39" t="s">
        <v>736</v>
      </c>
      <c r="E1894" s="39" t="s">
        <v>4188</v>
      </c>
      <c r="F1894" s="39" t="s">
        <v>4189</v>
      </c>
      <c r="G1894" s="39" t="s">
        <v>3741</v>
      </c>
      <c r="H1894" s="39" t="s">
        <v>4190</v>
      </c>
      <c r="I1894" s="39" t="s">
        <v>3742</v>
      </c>
      <c r="J1894" s="42">
        <v>2</v>
      </c>
      <c r="K1894" s="43">
        <v>2609.9899999999998</v>
      </c>
      <c r="L1894" s="43">
        <v>2923.19</v>
      </c>
      <c r="M1894" s="43">
        <v>1305</v>
      </c>
      <c r="N1894" s="39" t="s">
        <v>3743</v>
      </c>
      <c r="O1894" s="39" t="s">
        <v>4529</v>
      </c>
      <c r="P1894" s="39" t="s">
        <v>2738</v>
      </c>
      <c r="Q1894" s="37">
        <v>2</v>
      </c>
      <c r="R1894" s="38" t="s">
        <v>2301</v>
      </c>
      <c r="S1894" s="36" t="s">
        <v>3744</v>
      </c>
      <c r="T1894" s="36" t="s">
        <v>4014</v>
      </c>
      <c r="U1894" s="22" t="str">
        <f>IFERROR(VLOOKUP(C1894,Mapping!B:H,5,0),"RBM to inform")</f>
        <v>UDAIPUR</v>
      </c>
      <c r="V1894" s="22" t="str">
        <f>IFERROR(VLOOKUP(C1894,Mapping!B:H,6,0),"RBM to inform")</f>
        <v>INDORE ABM</v>
      </c>
      <c r="W1894" s="22" t="str">
        <f>IFERROR(VLOOKUP(C1894,Mapping!B:H,7,0),"RBM to inform")</f>
        <v>MUMBAI SM</v>
      </c>
    </row>
    <row r="1895" spans="1:23">
      <c r="A1895" s="39" t="s">
        <v>6249</v>
      </c>
      <c r="B1895" s="41">
        <v>44706</v>
      </c>
      <c r="C1895" s="39" t="s">
        <v>2736</v>
      </c>
      <c r="D1895" s="39" t="s">
        <v>1579</v>
      </c>
      <c r="E1895" s="39" t="s">
        <v>4183</v>
      </c>
      <c r="F1895" s="39" t="s">
        <v>4184</v>
      </c>
      <c r="G1895" s="39" t="s">
        <v>3741</v>
      </c>
      <c r="H1895" s="39" t="s">
        <v>4185</v>
      </c>
      <c r="I1895" s="39" t="s">
        <v>3742</v>
      </c>
      <c r="J1895" s="42">
        <v>2</v>
      </c>
      <c r="K1895" s="43">
        <v>2609.96</v>
      </c>
      <c r="L1895" s="43">
        <v>2923.16</v>
      </c>
      <c r="M1895" s="43">
        <v>1305</v>
      </c>
      <c r="N1895" s="39" t="s">
        <v>3743</v>
      </c>
      <c r="O1895" s="39" t="s">
        <v>4529</v>
      </c>
      <c r="P1895" s="39" t="s">
        <v>2736</v>
      </c>
      <c r="Q1895" s="37">
        <v>2</v>
      </c>
      <c r="R1895" s="38" t="s">
        <v>2301</v>
      </c>
      <c r="S1895" s="36" t="s">
        <v>3744</v>
      </c>
      <c r="T1895" s="36" t="s">
        <v>4014</v>
      </c>
      <c r="U1895" s="22" t="str">
        <f>IFERROR(VLOOKUP(C1895,Mapping!B:H,5,0),"RBM to inform")</f>
        <v>JAIPUR</v>
      </c>
      <c r="V1895" s="22" t="str">
        <f>IFERROR(VLOOKUP(C1895,Mapping!B:H,6,0),"RBM to inform")</f>
        <v>INDORE ABM</v>
      </c>
      <c r="W1895" s="22" t="str">
        <f>IFERROR(VLOOKUP(C1895,Mapping!B:H,7,0),"RBM to inform")</f>
        <v>MUMBAI SM</v>
      </c>
    </row>
    <row r="1896" spans="1:23">
      <c r="A1896" s="39" t="s">
        <v>6250</v>
      </c>
      <c r="B1896" s="41">
        <v>44706</v>
      </c>
      <c r="C1896" s="39" t="s">
        <v>2734</v>
      </c>
      <c r="D1896" s="39" t="s">
        <v>735</v>
      </c>
      <c r="E1896" s="39" t="s">
        <v>4197</v>
      </c>
      <c r="F1896" s="39" t="s">
        <v>4198</v>
      </c>
      <c r="G1896" s="39" t="s">
        <v>3741</v>
      </c>
      <c r="H1896" s="39" t="s">
        <v>4199</v>
      </c>
      <c r="I1896" s="39" t="s">
        <v>3742</v>
      </c>
      <c r="J1896" s="42">
        <v>10</v>
      </c>
      <c r="K1896" s="43">
        <v>6525</v>
      </c>
      <c r="L1896" s="43">
        <v>7308</v>
      </c>
      <c r="M1896" s="43">
        <v>652.5</v>
      </c>
      <c r="N1896" s="39" t="s">
        <v>3743</v>
      </c>
      <c r="O1896" s="39" t="s">
        <v>4529</v>
      </c>
      <c r="P1896" s="39" t="s">
        <v>2734</v>
      </c>
      <c r="Q1896" s="37">
        <v>10</v>
      </c>
      <c r="R1896" s="38" t="s">
        <v>2301</v>
      </c>
      <c r="S1896" s="36" t="s">
        <v>3744</v>
      </c>
      <c r="T1896" s="36" t="s">
        <v>4014</v>
      </c>
      <c r="U1896" s="22" t="str">
        <f>IFERROR(VLOOKUP(C1896,Mapping!B:H,5,0),"RBM to inform")</f>
        <v>UDAIPUR</v>
      </c>
      <c r="V1896" s="22" t="str">
        <f>IFERROR(VLOOKUP(C1896,Mapping!B:H,6,0),"RBM to inform")</f>
        <v>INDORE ABM</v>
      </c>
      <c r="W1896" s="22" t="str">
        <f>IFERROR(VLOOKUP(C1896,Mapping!B:H,7,0),"RBM to inform")</f>
        <v>MUMBAI SM</v>
      </c>
    </row>
    <row r="1897" spans="1:23">
      <c r="A1897" s="39" t="s">
        <v>6250</v>
      </c>
      <c r="B1897" s="41">
        <v>44706</v>
      </c>
      <c r="C1897" s="39" t="s">
        <v>2734</v>
      </c>
      <c r="D1897" s="39" t="s">
        <v>735</v>
      </c>
      <c r="E1897" s="39" t="s">
        <v>4188</v>
      </c>
      <c r="F1897" s="39" t="s">
        <v>4189</v>
      </c>
      <c r="G1897" s="39" t="s">
        <v>3741</v>
      </c>
      <c r="H1897" s="39" t="s">
        <v>4190</v>
      </c>
      <c r="I1897" s="39" t="s">
        <v>3742</v>
      </c>
      <c r="J1897" s="42">
        <v>5</v>
      </c>
      <c r="K1897" s="43">
        <v>6525</v>
      </c>
      <c r="L1897" s="43">
        <v>7308</v>
      </c>
      <c r="M1897" s="43">
        <v>1305</v>
      </c>
      <c r="N1897" s="39" t="s">
        <v>3743</v>
      </c>
      <c r="O1897" s="39" t="s">
        <v>4529</v>
      </c>
      <c r="P1897" s="39" t="s">
        <v>2734</v>
      </c>
      <c r="Q1897" s="37">
        <v>5</v>
      </c>
      <c r="R1897" s="38" t="s">
        <v>2301</v>
      </c>
      <c r="S1897" s="36" t="s">
        <v>3744</v>
      </c>
      <c r="T1897" s="36" t="s">
        <v>4014</v>
      </c>
      <c r="U1897" s="22" t="str">
        <f>IFERROR(VLOOKUP(C1897,Mapping!B:H,5,0),"RBM to inform")</f>
        <v>UDAIPUR</v>
      </c>
      <c r="V1897" s="22" t="str">
        <f>IFERROR(VLOOKUP(C1897,Mapping!B:H,6,0),"RBM to inform")</f>
        <v>INDORE ABM</v>
      </c>
      <c r="W1897" s="22" t="str">
        <f>IFERROR(VLOOKUP(C1897,Mapping!B:H,7,0),"RBM to inform")</f>
        <v>MUMBAI SM</v>
      </c>
    </row>
    <row r="1898" spans="1:23">
      <c r="A1898" s="39" t="s">
        <v>6251</v>
      </c>
      <c r="B1898" s="41">
        <v>44706</v>
      </c>
      <c r="C1898" s="39" t="s">
        <v>2337</v>
      </c>
      <c r="D1898" s="39" t="s">
        <v>928</v>
      </c>
      <c r="E1898" s="39" t="s">
        <v>4183</v>
      </c>
      <c r="F1898" s="39" t="s">
        <v>4184</v>
      </c>
      <c r="G1898" s="39" t="s">
        <v>3741</v>
      </c>
      <c r="H1898" s="39" t="s">
        <v>4185</v>
      </c>
      <c r="I1898" s="39" t="s">
        <v>3742</v>
      </c>
      <c r="J1898" s="42">
        <v>3</v>
      </c>
      <c r="K1898" s="43">
        <v>3915.04</v>
      </c>
      <c r="L1898" s="43">
        <v>4384.84</v>
      </c>
      <c r="M1898" s="43">
        <v>1305</v>
      </c>
      <c r="N1898" s="39" t="s">
        <v>3743</v>
      </c>
      <c r="O1898" s="39" t="s">
        <v>4529</v>
      </c>
      <c r="P1898" s="39" t="s">
        <v>2337</v>
      </c>
      <c r="Q1898" s="37">
        <v>3</v>
      </c>
      <c r="R1898" s="38" t="s">
        <v>2301</v>
      </c>
      <c r="S1898" s="36" t="s">
        <v>3744</v>
      </c>
      <c r="T1898" s="36" t="s">
        <v>4014</v>
      </c>
      <c r="U1898" s="22" t="str">
        <f>IFERROR(VLOOKUP(C1898,Mapping!B:H,5,0),"RBM to inform")</f>
        <v>UDAIPUR</v>
      </c>
      <c r="V1898" s="22" t="str">
        <f>IFERROR(VLOOKUP(C1898,Mapping!B:H,6,0),"RBM to inform")</f>
        <v>INDORE ABM</v>
      </c>
      <c r="W1898" s="22" t="str">
        <f>IFERROR(VLOOKUP(C1898,Mapping!B:H,7,0),"RBM to inform")</f>
        <v>MUMBAI SM</v>
      </c>
    </row>
    <row r="1899" spans="1:23">
      <c r="A1899" s="39" t="s">
        <v>6251</v>
      </c>
      <c r="B1899" s="41">
        <v>44706</v>
      </c>
      <c r="C1899" s="39" t="s">
        <v>2337</v>
      </c>
      <c r="D1899" s="39" t="s">
        <v>928</v>
      </c>
      <c r="E1899" s="39" t="s">
        <v>4188</v>
      </c>
      <c r="F1899" s="39" t="s">
        <v>4189</v>
      </c>
      <c r="G1899" s="39" t="s">
        <v>3741</v>
      </c>
      <c r="H1899" s="39" t="s">
        <v>4190</v>
      </c>
      <c r="I1899" s="39" t="s">
        <v>3742</v>
      </c>
      <c r="J1899" s="42">
        <v>10</v>
      </c>
      <c r="K1899" s="43">
        <v>13050.15</v>
      </c>
      <c r="L1899" s="43">
        <v>14616.15</v>
      </c>
      <c r="M1899" s="43">
        <v>1305</v>
      </c>
      <c r="N1899" s="39" t="s">
        <v>3743</v>
      </c>
      <c r="O1899" s="39" t="s">
        <v>4529</v>
      </c>
      <c r="P1899" s="39" t="s">
        <v>2337</v>
      </c>
      <c r="Q1899" s="37">
        <v>10</v>
      </c>
      <c r="R1899" s="38" t="s">
        <v>2301</v>
      </c>
      <c r="S1899" s="36" t="s">
        <v>3744</v>
      </c>
      <c r="T1899" s="36" t="s">
        <v>4014</v>
      </c>
      <c r="U1899" s="22" t="str">
        <f>IFERROR(VLOOKUP(C1899,Mapping!B:H,5,0),"RBM to inform")</f>
        <v>UDAIPUR</v>
      </c>
      <c r="V1899" s="22" t="str">
        <f>IFERROR(VLOOKUP(C1899,Mapping!B:H,6,0),"RBM to inform")</f>
        <v>INDORE ABM</v>
      </c>
      <c r="W1899" s="22" t="str">
        <f>IFERROR(VLOOKUP(C1899,Mapping!B:H,7,0),"RBM to inform")</f>
        <v>MUMBAI SM</v>
      </c>
    </row>
    <row r="1900" spans="1:23">
      <c r="A1900" s="39" t="s">
        <v>6252</v>
      </c>
      <c r="B1900" s="41">
        <v>44706</v>
      </c>
      <c r="C1900" s="39" t="s">
        <v>2331</v>
      </c>
      <c r="D1900" s="39" t="s">
        <v>712</v>
      </c>
      <c r="E1900" s="39" t="s">
        <v>4188</v>
      </c>
      <c r="F1900" s="39" t="s">
        <v>4189</v>
      </c>
      <c r="G1900" s="39" t="s">
        <v>3741</v>
      </c>
      <c r="H1900" s="39" t="s">
        <v>4190</v>
      </c>
      <c r="I1900" s="39" t="s">
        <v>3742</v>
      </c>
      <c r="J1900" s="42">
        <v>20</v>
      </c>
      <c r="K1900" s="43">
        <v>26099.97</v>
      </c>
      <c r="L1900" s="43">
        <v>29231.97</v>
      </c>
      <c r="M1900" s="43">
        <v>1305</v>
      </c>
      <c r="N1900" s="39" t="s">
        <v>3743</v>
      </c>
      <c r="O1900" s="39" t="s">
        <v>4529</v>
      </c>
      <c r="P1900" s="39" t="s">
        <v>2331</v>
      </c>
      <c r="Q1900" s="37">
        <v>20</v>
      </c>
      <c r="R1900" s="38" t="s">
        <v>2301</v>
      </c>
      <c r="S1900" s="36" t="s">
        <v>3744</v>
      </c>
      <c r="T1900" s="36" t="s">
        <v>4014</v>
      </c>
      <c r="U1900" s="22" t="str">
        <f>IFERROR(VLOOKUP(C1900,Mapping!B:H,5,0),"RBM to inform")</f>
        <v>JAIPUR</v>
      </c>
      <c r="V1900" s="22" t="str">
        <f>IFERROR(VLOOKUP(C1900,Mapping!B:H,6,0),"RBM to inform")</f>
        <v>INDORE ABM</v>
      </c>
      <c r="W1900" s="22" t="str">
        <f>IFERROR(VLOOKUP(C1900,Mapping!B:H,7,0),"RBM to inform")</f>
        <v>MUMBAI SM</v>
      </c>
    </row>
    <row r="1901" spans="1:23">
      <c r="A1901" s="39" t="s">
        <v>6472</v>
      </c>
      <c r="B1901" s="41">
        <v>44707</v>
      </c>
      <c r="C1901" s="39" t="s">
        <v>2331</v>
      </c>
      <c r="D1901" s="39" t="s">
        <v>712</v>
      </c>
      <c r="E1901" s="39" t="s">
        <v>4197</v>
      </c>
      <c r="F1901" s="39" t="s">
        <v>4198</v>
      </c>
      <c r="G1901" s="39" t="s">
        <v>3741</v>
      </c>
      <c r="H1901" s="39" t="s">
        <v>4199</v>
      </c>
      <c r="I1901" s="39" t="s">
        <v>3742</v>
      </c>
      <c r="J1901" s="42">
        <v>80</v>
      </c>
      <c r="K1901" s="43">
        <v>52200.24</v>
      </c>
      <c r="L1901" s="43">
        <v>58464.24</v>
      </c>
      <c r="M1901" s="43">
        <v>652.5</v>
      </c>
      <c r="N1901" s="39" t="s">
        <v>3743</v>
      </c>
      <c r="O1901" s="39" t="s">
        <v>4529</v>
      </c>
      <c r="P1901" s="39" t="s">
        <v>2331</v>
      </c>
      <c r="Q1901" s="37">
        <v>80</v>
      </c>
      <c r="R1901" s="38" t="s">
        <v>2301</v>
      </c>
      <c r="S1901" s="36" t="s">
        <v>3744</v>
      </c>
      <c r="T1901" s="36" t="s">
        <v>4014</v>
      </c>
      <c r="U1901" s="22" t="str">
        <f>IFERROR(VLOOKUP(C1901,Mapping!B:H,5,0),"RBM to inform")</f>
        <v>JAIPUR</v>
      </c>
      <c r="V1901" s="22" t="str">
        <f>IFERROR(VLOOKUP(C1901,Mapping!B:H,6,0),"RBM to inform")</f>
        <v>INDORE ABM</v>
      </c>
      <c r="W1901" s="22" t="str">
        <f>IFERROR(VLOOKUP(C1901,Mapping!B:H,7,0),"RBM to inform")</f>
        <v>MUMBAI SM</v>
      </c>
    </row>
    <row r="1902" spans="1:23">
      <c r="A1902" s="39" t="s">
        <v>6472</v>
      </c>
      <c r="B1902" s="41">
        <v>44707</v>
      </c>
      <c r="C1902" s="39" t="s">
        <v>2331</v>
      </c>
      <c r="D1902" s="39" t="s">
        <v>712</v>
      </c>
      <c r="E1902" s="39" t="s">
        <v>4135</v>
      </c>
      <c r="F1902" s="39" t="s">
        <v>4136</v>
      </c>
      <c r="G1902" s="39" t="s">
        <v>3741</v>
      </c>
      <c r="H1902" s="39" t="s">
        <v>4193</v>
      </c>
      <c r="I1902" s="39" t="s">
        <v>3742</v>
      </c>
      <c r="J1902" s="42">
        <v>10</v>
      </c>
      <c r="K1902" s="43">
        <v>3265.71</v>
      </c>
      <c r="L1902" s="43">
        <v>3657.59</v>
      </c>
      <c r="M1902" s="43">
        <v>326.57</v>
      </c>
      <c r="N1902" s="39" t="s">
        <v>3743</v>
      </c>
      <c r="O1902" s="39" t="s">
        <v>4529</v>
      </c>
      <c r="P1902" s="39" t="s">
        <v>2331</v>
      </c>
      <c r="Q1902" s="37">
        <v>10</v>
      </c>
      <c r="R1902" s="38" t="s">
        <v>2301</v>
      </c>
      <c r="S1902" s="36" t="s">
        <v>3744</v>
      </c>
      <c r="T1902" s="36" t="s">
        <v>4014</v>
      </c>
      <c r="U1902" s="22" t="str">
        <f>IFERROR(VLOOKUP(C1902,Mapping!B:H,5,0),"RBM to inform")</f>
        <v>JAIPUR</v>
      </c>
      <c r="V1902" s="22" t="str">
        <f>IFERROR(VLOOKUP(C1902,Mapping!B:H,6,0),"RBM to inform")</f>
        <v>INDORE ABM</v>
      </c>
      <c r="W1902" s="22" t="str">
        <f>IFERROR(VLOOKUP(C1902,Mapping!B:H,7,0),"RBM to inform")</f>
        <v>MUMBAI SM</v>
      </c>
    </row>
    <row r="1903" spans="1:23">
      <c r="A1903" s="39" t="s">
        <v>6472</v>
      </c>
      <c r="B1903" s="41">
        <v>44707</v>
      </c>
      <c r="C1903" s="39" t="s">
        <v>2331</v>
      </c>
      <c r="D1903" s="39" t="s">
        <v>712</v>
      </c>
      <c r="E1903" s="39" t="s">
        <v>4188</v>
      </c>
      <c r="F1903" s="39" t="s">
        <v>4189</v>
      </c>
      <c r="G1903" s="39" t="s">
        <v>3741</v>
      </c>
      <c r="H1903" s="39" t="s">
        <v>4190</v>
      </c>
      <c r="I1903" s="39" t="s">
        <v>3742</v>
      </c>
      <c r="J1903" s="42">
        <v>30</v>
      </c>
      <c r="K1903" s="43">
        <v>39150.17</v>
      </c>
      <c r="L1903" s="43">
        <v>43848.17</v>
      </c>
      <c r="M1903" s="43">
        <v>1305</v>
      </c>
      <c r="N1903" s="39" t="s">
        <v>3743</v>
      </c>
      <c r="O1903" s="39" t="s">
        <v>4529</v>
      </c>
      <c r="P1903" s="39" t="s">
        <v>2331</v>
      </c>
      <c r="Q1903" s="37">
        <v>30</v>
      </c>
      <c r="R1903" s="38" t="s">
        <v>2301</v>
      </c>
      <c r="S1903" s="36" t="s">
        <v>3744</v>
      </c>
      <c r="T1903" s="36" t="s">
        <v>4014</v>
      </c>
      <c r="U1903" s="22" t="str">
        <f>IFERROR(VLOOKUP(C1903,Mapping!B:H,5,0),"RBM to inform")</f>
        <v>JAIPUR</v>
      </c>
      <c r="V1903" s="22" t="str">
        <f>IFERROR(VLOOKUP(C1903,Mapping!B:H,6,0),"RBM to inform")</f>
        <v>INDORE ABM</v>
      </c>
      <c r="W1903" s="22" t="str">
        <f>IFERROR(VLOOKUP(C1903,Mapping!B:H,7,0),"RBM to inform")</f>
        <v>MUMBAI SM</v>
      </c>
    </row>
    <row r="1904" spans="1:23">
      <c r="A1904" s="39" t="s">
        <v>6530</v>
      </c>
      <c r="B1904" s="41">
        <v>44708</v>
      </c>
      <c r="C1904" s="39" t="s">
        <v>2307</v>
      </c>
      <c r="D1904" s="39" t="s">
        <v>1197</v>
      </c>
      <c r="E1904" s="39" t="s">
        <v>4197</v>
      </c>
      <c r="F1904" s="39" t="s">
        <v>4198</v>
      </c>
      <c r="G1904" s="39" t="s">
        <v>3741</v>
      </c>
      <c r="H1904" s="39" t="s">
        <v>4199</v>
      </c>
      <c r="I1904" s="39" t="s">
        <v>3742</v>
      </c>
      <c r="J1904" s="42">
        <v>10</v>
      </c>
      <c r="K1904" s="43">
        <v>6525.1</v>
      </c>
      <c r="L1904" s="43">
        <v>7308.1</v>
      </c>
      <c r="M1904" s="43">
        <v>652.5</v>
      </c>
      <c r="N1904" s="39" t="s">
        <v>3743</v>
      </c>
      <c r="O1904" s="39" t="s">
        <v>4529</v>
      </c>
      <c r="P1904" s="39" t="s">
        <v>2307</v>
      </c>
      <c r="Q1904" s="37">
        <v>10</v>
      </c>
      <c r="R1904" s="38" t="s">
        <v>2301</v>
      </c>
      <c r="S1904" s="36" t="s">
        <v>3744</v>
      </c>
      <c r="T1904" s="36" t="s">
        <v>4014</v>
      </c>
      <c r="U1904" s="22" t="str">
        <f>IFERROR(VLOOKUP(C1904,Mapping!B:H,5,0),"RBM to inform")</f>
        <v>UDAIPUR</v>
      </c>
      <c r="V1904" s="22" t="str">
        <f>IFERROR(VLOOKUP(C1904,Mapping!B:H,6,0),"RBM to inform")</f>
        <v>INDORE ABM</v>
      </c>
      <c r="W1904" s="22" t="str">
        <f>IFERROR(VLOOKUP(C1904,Mapping!B:H,7,0),"RBM to inform")</f>
        <v>MUMBAI SM</v>
      </c>
    </row>
    <row r="1905" spans="1:23">
      <c r="A1905" s="39" t="s">
        <v>6531</v>
      </c>
      <c r="B1905" s="41">
        <v>44708</v>
      </c>
      <c r="C1905" s="39" t="s">
        <v>3076</v>
      </c>
      <c r="D1905" s="39" t="s">
        <v>938</v>
      </c>
      <c r="E1905" s="39" t="s">
        <v>4197</v>
      </c>
      <c r="F1905" s="39" t="s">
        <v>4198</v>
      </c>
      <c r="G1905" s="39" t="s">
        <v>3741</v>
      </c>
      <c r="H1905" s="39" t="s">
        <v>4281</v>
      </c>
      <c r="I1905" s="39" t="s">
        <v>3742</v>
      </c>
      <c r="J1905" s="42">
        <v>10</v>
      </c>
      <c r="K1905" s="43">
        <v>6524.8</v>
      </c>
      <c r="L1905" s="43">
        <v>7307.8</v>
      </c>
      <c r="M1905" s="43">
        <v>652.5</v>
      </c>
      <c r="N1905" s="39" t="s">
        <v>3743</v>
      </c>
      <c r="O1905" s="39" t="s">
        <v>4529</v>
      </c>
      <c r="P1905" s="39" t="s">
        <v>3076</v>
      </c>
      <c r="Q1905" s="37">
        <v>10</v>
      </c>
      <c r="R1905" s="38" t="s">
        <v>2301</v>
      </c>
      <c r="S1905" s="36" t="s">
        <v>3744</v>
      </c>
      <c r="T1905" s="36" t="s">
        <v>4014</v>
      </c>
      <c r="U1905" s="22" t="str">
        <f>IFERROR(VLOOKUP(C1905,Mapping!B:H,5,0),"RBM to inform")</f>
        <v>UDAIPUR</v>
      </c>
      <c r="V1905" s="22" t="str">
        <f>IFERROR(VLOOKUP(C1905,Mapping!B:H,6,0),"RBM to inform")</f>
        <v>INDORE ABM</v>
      </c>
      <c r="W1905" s="22" t="str">
        <f>IFERROR(VLOOKUP(C1905,Mapping!B:H,7,0),"RBM to inform")</f>
        <v>MUMBAI SM</v>
      </c>
    </row>
    <row r="1906" spans="1:23">
      <c r="A1906" s="39" t="s">
        <v>6532</v>
      </c>
      <c r="B1906" s="41">
        <v>44708</v>
      </c>
      <c r="C1906" s="39" t="s">
        <v>2330</v>
      </c>
      <c r="D1906" s="39" t="s">
        <v>1092</v>
      </c>
      <c r="E1906" s="39" t="s">
        <v>4197</v>
      </c>
      <c r="F1906" s="39" t="s">
        <v>4198</v>
      </c>
      <c r="G1906" s="39" t="s">
        <v>3741</v>
      </c>
      <c r="H1906" s="39" t="s">
        <v>4199</v>
      </c>
      <c r="I1906" s="39" t="s">
        <v>3742</v>
      </c>
      <c r="J1906" s="42">
        <v>10</v>
      </c>
      <c r="K1906" s="43">
        <v>6524.94</v>
      </c>
      <c r="L1906" s="43">
        <v>7307.94</v>
      </c>
      <c r="M1906" s="43">
        <v>652.5</v>
      </c>
      <c r="N1906" s="39" t="s">
        <v>3743</v>
      </c>
      <c r="O1906" s="39" t="s">
        <v>4529</v>
      </c>
      <c r="P1906" s="39" t="s">
        <v>2330</v>
      </c>
      <c r="Q1906" s="37">
        <v>10</v>
      </c>
      <c r="R1906" s="38" t="s">
        <v>2301</v>
      </c>
      <c r="S1906" s="36" t="s">
        <v>3744</v>
      </c>
      <c r="T1906" s="36" t="s">
        <v>4014</v>
      </c>
      <c r="U1906" s="22" t="str">
        <f>IFERROR(VLOOKUP(C1906,Mapping!B:H,5,0),"RBM to inform")</f>
        <v>JAIPUR</v>
      </c>
      <c r="V1906" s="22" t="str">
        <f>IFERROR(VLOOKUP(C1906,Mapping!B:H,6,0),"RBM to inform")</f>
        <v>INDORE ABM</v>
      </c>
      <c r="W1906" s="22" t="str">
        <f>IFERROR(VLOOKUP(C1906,Mapping!B:H,7,0),"RBM to inform")</f>
        <v>MUMBAI SM</v>
      </c>
    </row>
    <row r="1907" spans="1:23">
      <c r="A1907" s="39" t="s">
        <v>6532</v>
      </c>
      <c r="B1907" s="41">
        <v>44708</v>
      </c>
      <c r="C1907" s="39" t="s">
        <v>2330</v>
      </c>
      <c r="D1907" s="39" t="s">
        <v>1092</v>
      </c>
      <c r="E1907" s="39" t="s">
        <v>4135</v>
      </c>
      <c r="F1907" s="39" t="s">
        <v>4136</v>
      </c>
      <c r="G1907" s="39" t="s">
        <v>3741</v>
      </c>
      <c r="H1907" s="39" t="s">
        <v>4193</v>
      </c>
      <c r="I1907" s="39" t="s">
        <v>3742</v>
      </c>
      <c r="J1907" s="42">
        <v>10</v>
      </c>
      <c r="K1907" s="43">
        <v>3265.67</v>
      </c>
      <c r="L1907" s="43">
        <v>3657.55</v>
      </c>
      <c r="M1907" s="43">
        <v>326.57</v>
      </c>
      <c r="N1907" s="39" t="s">
        <v>3743</v>
      </c>
      <c r="O1907" s="39" t="s">
        <v>4529</v>
      </c>
      <c r="P1907" s="39" t="s">
        <v>2330</v>
      </c>
      <c r="Q1907" s="37">
        <v>10</v>
      </c>
      <c r="R1907" s="38" t="s">
        <v>2301</v>
      </c>
      <c r="S1907" s="36" t="s">
        <v>3744</v>
      </c>
      <c r="T1907" s="36" t="s">
        <v>4014</v>
      </c>
      <c r="U1907" s="22" t="str">
        <f>IFERROR(VLOOKUP(C1907,Mapping!B:H,5,0),"RBM to inform")</f>
        <v>JAIPUR</v>
      </c>
      <c r="V1907" s="22" t="str">
        <f>IFERROR(VLOOKUP(C1907,Mapping!B:H,6,0),"RBM to inform")</f>
        <v>INDORE ABM</v>
      </c>
      <c r="W1907" s="22" t="str">
        <f>IFERROR(VLOOKUP(C1907,Mapping!B:H,7,0),"RBM to inform")</f>
        <v>MUMBAI SM</v>
      </c>
    </row>
    <row r="1908" spans="1:23">
      <c r="A1908" s="39" t="s">
        <v>6532</v>
      </c>
      <c r="B1908" s="41">
        <v>44708</v>
      </c>
      <c r="C1908" s="39" t="s">
        <v>2330</v>
      </c>
      <c r="D1908" s="39" t="s">
        <v>1092</v>
      </c>
      <c r="E1908" s="39" t="s">
        <v>4188</v>
      </c>
      <c r="F1908" s="39" t="s">
        <v>4189</v>
      </c>
      <c r="G1908" s="39" t="s">
        <v>3741</v>
      </c>
      <c r="H1908" s="39" t="s">
        <v>4190</v>
      </c>
      <c r="I1908" s="39" t="s">
        <v>3742</v>
      </c>
      <c r="J1908" s="42">
        <v>5</v>
      </c>
      <c r="K1908" s="43">
        <v>6524.94</v>
      </c>
      <c r="L1908" s="43">
        <v>7307.94</v>
      </c>
      <c r="M1908" s="43">
        <v>1305</v>
      </c>
      <c r="N1908" s="39" t="s">
        <v>3743</v>
      </c>
      <c r="O1908" s="39" t="s">
        <v>4529</v>
      </c>
      <c r="P1908" s="39" t="s">
        <v>2330</v>
      </c>
      <c r="Q1908" s="37">
        <v>5</v>
      </c>
      <c r="R1908" s="38" t="s">
        <v>2301</v>
      </c>
      <c r="S1908" s="36" t="s">
        <v>3744</v>
      </c>
      <c r="T1908" s="36" t="s">
        <v>4014</v>
      </c>
      <c r="U1908" s="22" t="str">
        <f>IFERROR(VLOOKUP(C1908,Mapping!B:H,5,0),"RBM to inform")</f>
        <v>JAIPUR</v>
      </c>
      <c r="V1908" s="22" t="str">
        <f>IFERROR(VLOOKUP(C1908,Mapping!B:H,6,0),"RBM to inform")</f>
        <v>INDORE ABM</v>
      </c>
      <c r="W1908" s="22" t="str">
        <f>IFERROR(VLOOKUP(C1908,Mapping!B:H,7,0),"RBM to inform")</f>
        <v>MUMBAI SM</v>
      </c>
    </row>
    <row r="1909" spans="1:23">
      <c r="A1909" s="39" t="s">
        <v>6533</v>
      </c>
      <c r="B1909" s="41">
        <v>44708</v>
      </c>
      <c r="C1909" s="39" t="s">
        <v>3619</v>
      </c>
      <c r="D1909" s="39" t="s">
        <v>3428</v>
      </c>
      <c r="E1909" s="39" t="s">
        <v>4197</v>
      </c>
      <c r="F1909" s="39" t="s">
        <v>4198</v>
      </c>
      <c r="G1909" s="39" t="s">
        <v>3741</v>
      </c>
      <c r="H1909" s="39" t="s">
        <v>4199</v>
      </c>
      <c r="I1909" s="39" t="s">
        <v>3742</v>
      </c>
      <c r="J1909" s="42">
        <v>10</v>
      </c>
      <c r="K1909" s="43">
        <v>6524.97</v>
      </c>
      <c r="L1909" s="43">
        <v>7307.97</v>
      </c>
      <c r="M1909" s="43">
        <v>652.5</v>
      </c>
      <c r="N1909" s="39" t="s">
        <v>3743</v>
      </c>
      <c r="O1909" s="39" t="s">
        <v>4529</v>
      </c>
      <c r="P1909" s="39" t="s">
        <v>3619</v>
      </c>
      <c r="Q1909" s="37">
        <v>10</v>
      </c>
      <c r="R1909" s="38" t="s">
        <v>2301</v>
      </c>
      <c r="S1909" s="36" t="s">
        <v>3744</v>
      </c>
      <c r="T1909" s="36" t="s">
        <v>4014</v>
      </c>
      <c r="U1909" s="22" t="str">
        <f>IFERROR(VLOOKUP(C1909,Mapping!B:H,5,0),"RBM to inform")</f>
        <v>JAIPUR</v>
      </c>
      <c r="V1909" s="22" t="str">
        <f>IFERROR(VLOOKUP(C1909,Mapping!B:H,6,0),"RBM to inform")</f>
        <v>INDORE ABM</v>
      </c>
      <c r="W1909" s="22" t="str">
        <f>IFERROR(VLOOKUP(C1909,Mapping!B:H,7,0),"RBM to inform")</f>
        <v>MUMBAI SM</v>
      </c>
    </row>
    <row r="1910" spans="1:23">
      <c r="A1910" s="39" t="s">
        <v>6533</v>
      </c>
      <c r="B1910" s="41">
        <v>44708</v>
      </c>
      <c r="C1910" s="39" t="s">
        <v>3619</v>
      </c>
      <c r="D1910" s="39" t="s">
        <v>3428</v>
      </c>
      <c r="E1910" s="39" t="s">
        <v>4188</v>
      </c>
      <c r="F1910" s="39" t="s">
        <v>4189</v>
      </c>
      <c r="G1910" s="39" t="s">
        <v>3741</v>
      </c>
      <c r="H1910" s="39" t="s">
        <v>4190</v>
      </c>
      <c r="I1910" s="39" t="s">
        <v>3742</v>
      </c>
      <c r="J1910" s="42">
        <v>5</v>
      </c>
      <c r="K1910" s="43">
        <v>6524.96</v>
      </c>
      <c r="L1910" s="43">
        <v>7307.96</v>
      </c>
      <c r="M1910" s="43">
        <v>1305</v>
      </c>
      <c r="N1910" s="39" t="s">
        <v>3743</v>
      </c>
      <c r="O1910" s="39" t="s">
        <v>4529</v>
      </c>
      <c r="P1910" s="39" t="s">
        <v>3619</v>
      </c>
      <c r="Q1910" s="37">
        <v>5</v>
      </c>
      <c r="R1910" s="38" t="s">
        <v>2301</v>
      </c>
      <c r="S1910" s="36" t="s">
        <v>3744</v>
      </c>
      <c r="T1910" s="36" t="s">
        <v>4014</v>
      </c>
      <c r="U1910" s="22" t="str">
        <f>IFERROR(VLOOKUP(C1910,Mapping!B:H,5,0),"RBM to inform")</f>
        <v>JAIPUR</v>
      </c>
      <c r="V1910" s="22" t="str">
        <f>IFERROR(VLOOKUP(C1910,Mapping!B:H,6,0),"RBM to inform")</f>
        <v>INDORE ABM</v>
      </c>
      <c r="W1910" s="22" t="str">
        <f>IFERROR(VLOOKUP(C1910,Mapping!B:H,7,0),"RBM to inform")</f>
        <v>MUMBAI SM</v>
      </c>
    </row>
    <row r="1911" spans="1:23">
      <c r="A1911" s="39" t="s">
        <v>6534</v>
      </c>
      <c r="B1911" s="41">
        <v>44708</v>
      </c>
      <c r="C1911" s="39" t="s">
        <v>2320</v>
      </c>
      <c r="D1911" s="39" t="s">
        <v>1548</v>
      </c>
      <c r="E1911" s="39" t="s">
        <v>4183</v>
      </c>
      <c r="F1911" s="39" t="s">
        <v>4184</v>
      </c>
      <c r="G1911" s="39" t="s">
        <v>3741</v>
      </c>
      <c r="H1911" s="39" t="s">
        <v>4185</v>
      </c>
      <c r="I1911" s="39" t="s">
        <v>3742</v>
      </c>
      <c r="J1911" s="42">
        <v>20</v>
      </c>
      <c r="K1911" s="43">
        <v>26100.16</v>
      </c>
      <c r="L1911" s="43">
        <v>29232.16</v>
      </c>
      <c r="M1911" s="43">
        <v>1305</v>
      </c>
      <c r="N1911" s="39" t="s">
        <v>3743</v>
      </c>
      <c r="O1911" s="39" t="s">
        <v>4529</v>
      </c>
      <c r="P1911" s="39" t="s">
        <v>2320</v>
      </c>
      <c r="Q1911" s="37">
        <v>20</v>
      </c>
      <c r="R1911" s="38" t="s">
        <v>2301</v>
      </c>
      <c r="S1911" s="36" t="s">
        <v>3744</v>
      </c>
      <c r="T1911" s="36" t="s">
        <v>4014</v>
      </c>
      <c r="U1911" s="22" t="str">
        <f>IFERROR(VLOOKUP(C1911,Mapping!B:H,5,0),"RBM to inform")</f>
        <v>JAIPUR</v>
      </c>
      <c r="V1911" s="22" t="str">
        <f>IFERROR(VLOOKUP(C1911,Mapping!B:H,6,0),"RBM to inform")</f>
        <v>INDORE ABM</v>
      </c>
      <c r="W1911" s="22" t="str">
        <f>IFERROR(VLOOKUP(C1911,Mapping!B:H,7,0),"RBM to inform")</f>
        <v>MUMBAI SM</v>
      </c>
    </row>
    <row r="1912" spans="1:23">
      <c r="A1912" s="39" t="s">
        <v>6534</v>
      </c>
      <c r="B1912" s="41">
        <v>44708</v>
      </c>
      <c r="C1912" s="39" t="s">
        <v>2320</v>
      </c>
      <c r="D1912" s="39" t="s">
        <v>1548</v>
      </c>
      <c r="E1912" s="39" t="s">
        <v>4135</v>
      </c>
      <c r="F1912" s="39" t="s">
        <v>4136</v>
      </c>
      <c r="G1912" s="39" t="s">
        <v>3741</v>
      </c>
      <c r="H1912" s="39" t="s">
        <v>4193</v>
      </c>
      <c r="I1912" s="39" t="s">
        <v>3742</v>
      </c>
      <c r="J1912" s="42">
        <v>20</v>
      </c>
      <c r="K1912" s="43">
        <v>6531.44</v>
      </c>
      <c r="L1912" s="43">
        <v>7315.2</v>
      </c>
      <c r="M1912" s="43">
        <v>326.57</v>
      </c>
      <c r="N1912" s="39" t="s">
        <v>3743</v>
      </c>
      <c r="O1912" s="39" t="s">
        <v>4529</v>
      </c>
      <c r="P1912" s="39" t="s">
        <v>2320</v>
      </c>
      <c r="Q1912" s="37">
        <v>20</v>
      </c>
      <c r="R1912" s="38" t="s">
        <v>2301</v>
      </c>
      <c r="S1912" s="36" t="s">
        <v>3744</v>
      </c>
      <c r="T1912" s="36" t="s">
        <v>4014</v>
      </c>
      <c r="U1912" s="22" t="str">
        <f>IFERROR(VLOOKUP(C1912,Mapping!B:H,5,0),"RBM to inform")</f>
        <v>JAIPUR</v>
      </c>
      <c r="V1912" s="22" t="str">
        <f>IFERROR(VLOOKUP(C1912,Mapping!B:H,6,0),"RBM to inform")</f>
        <v>INDORE ABM</v>
      </c>
      <c r="W1912" s="22" t="str">
        <f>IFERROR(VLOOKUP(C1912,Mapping!B:H,7,0),"RBM to inform")</f>
        <v>MUMBAI SM</v>
      </c>
    </row>
    <row r="1913" spans="1:23">
      <c r="A1913" s="39" t="s">
        <v>6615</v>
      </c>
      <c r="B1913" s="41">
        <v>44708</v>
      </c>
      <c r="C1913" s="39" t="s">
        <v>3660</v>
      </c>
      <c r="D1913" s="39" t="s">
        <v>3537</v>
      </c>
      <c r="E1913" s="39" t="s">
        <v>4135</v>
      </c>
      <c r="F1913" s="39" t="s">
        <v>4136</v>
      </c>
      <c r="G1913" s="39" t="s">
        <v>3741</v>
      </c>
      <c r="H1913" s="39" t="s">
        <v>4193</v>
      </c>
      <c r="I1913" s="39" t="s">
        <v>3742</v>
      </c>
      <c r="J1913" s="42">
        <v>10</v>
      </c>
      <c r="K1913" s="43">
        <v>3265.67</v>
      </c>
      <c r="L1913" s="43">
        <v>3657.55</v>
      </c>
      <c r="M1913" s="43">
        <v>326.57</v>
      </c>
      <c r="N1913" s="39" t="s">
        <v>3743</v>
      </c>
      <c r="O1913" s="39" t="s">
        <v>4529</v>
      </c>
      <c r="P1913" s="39" t="s">
        <v>3660</v>
      </c>
      <c r="Q1913" s="37">
        <v>10</v>
      </c>
      <c r="R1913" s="38" t="s">
        <v>2301</v>
      </c>
      <c r="S1913" s="36" t="s">
        <v>3744</v>
      </c>
      <c r="T1913" s="36" t="s">
        <v>4014</v>
      </c>
      <c r="U1913" s="22" t="str">
        <f>IFERROR(VLOOKUP(C1913,Mapping!B:H,5,0),"RBM to inform")</f>
        <v>UDAIPUR</v>
      </c>
      <c r="V1913" s="22" t="str">
        <f>IFERROR(VLOOKUP(C1913,Mapping!B:H,6,0),"RBM to inform")</f>
        <v>INDORE ABM</v>
      </c>
      <c r="W1913" s="22" t="str">
        <f>IFERROR(VLOOKUP(C1913,Mapping!B:H,7,0),"RBM to inform")</f>
        <v>MUMBAI SM</v>
      </c>
    </row>
    <row r="1914" spans="1:23">
      <c r="A1914" s="39" t="s">
        <v>6616</v>
      </c>
      <c r="B1914" s="41">
        <v>44708</v>
      </c>
      <c r="C1914" s="39" t="s">
        <v>2324</v>
      </c>
      <c r="D1914" s="39" t="s">
        <v>925</v>
      </c>
      <c r="E1914" s="39" t="s">
        <v>4197</v>
      </c>
      <c r="F1914" s="39" t="s">
        <v>4198</v>
      </c>
      <c r="G1914" s="39" t="s">
        <v>3741</v>
      </c>
      <c r="H1914" s="39" t="s">
        <v>4281</v>
      </c>
      <c r="I1914" s="39" t="s">
        <v>3742</v>
      </c>
      <c r="J1914" s="42">
        <v>20</v>
      </c>
      <c r="K1914" s="43">
        <v>13049.93</v>
      </c>
      <c r="L1914" s="43">
        <v>14615.93</v>
      </c>
      <c r="M1914" s="43">
        <v>652.5</v>
      </c>
      <c r="N1914" s="39" t="s">
        <v>3743</v>
      </c>
      <c r="O1914" s="39" t="s">
        <v>4529</v>
      </c>
      <c r="P1914" s="39" t="s">
        <v>2324</v>
      </c>
      <c r="Q1914" s="37">
        <v>20</v>
      </c>
      <c r="R1914" s="38" t="s">
        <v>2301</v>
      </c>
      <c r="S1914" s="36" t="s">
        <v>3744</v>
      </c>
      <c r="T1914" s="36" t="s">
        <v>4014</v>
      </c>
      <c r="U1914" s="22" t="str">
        <f>IFERROR(VLOOKUP(C1914,Mapping!B:H,5,0),"RBM to inform")</f>
        <v>JAIPUR</v>
      </c>
      <c r="V1914" s="22" t="str">
        <f>IFERROR(VLOOKUP(C1914,Mapping!B:H,6,0),"RBM to inform")</f>
        <v>INDORE ABM</v>
      </c>
      <c r="W1914" s="22" t="str">
        <f>IFERROR(VLOOKUP(C1914,Mapping!B:H,7,0),"RBM to inform")</f>
        <v>MUMBAI SM</v>
      </c>
    </row>
    <row r="1915" spans="1:23">
      <c r="A1915" s="39" t="s">
        <v>6616</v>
      </c>
      <c r="B1915" s="41">
        <v>44708</v>
      </c>
      <c r="C1915" s="39" t="s">
        <v>2324</v>
      </c>
      <c r="D1915" s="39" t="s">
        <v>925</v>
      </c>
      <c r="E1915" s="39" t="s">
        <v>4135</v>
      </c>
      <c r="F1915" s="39" t="s">
        <v>4136</v>
      </c>
      <c r="G1915" s="39" t="s">
        <v>3741</v>
      </c>
      <c r="H1915" s="39" t="s">
        <v>4193</v>
      </c>
      <c r="I1915" s="39" t="s">
        <v>3742</v>
      </c>
      <c r="J1915" s="42">
        <v>20</v>
      </c>
      <c r="K1915" s="43">
        <v>6531.37</v>
      </c>
      <c r="L1915" s="43">
        <v>7315.13</v>
      </c>
      <c r="M1915" s="43">
        <v>326.57</v>
      </c>
      <c r="N1915" s="39" t="s">
        <v>3743</v>
      </c>
      <c r="O1915" s="39" t="s">
        <v>4529</v>
      </c>
      <c r="P1915" s="39" t="s">
        <v>2324</v>
      </c>
      <c r="Q1915" s="37">
        <v>20</v>
      </c>
      <c r="R1915" s="38" t="s">
        <v>2301</v>
      </c>
      <c r="S1915" s="36" t="s">
        <v>3744</v>
      </c>
      <c r="T1915" s="36" t="s">
        <v>4014</v>
      </c>
      <c r="U1915" s="22" t="str">
        <f>IFERROR(VLOOKUP(C1915,Mapping!B:H,5,0),"RBM to inform")</f>
        <v>JAIPUR</v>
      </c>
      <c r="V1915" s="22" t="str">
        <f>IFERROR(VLOOKUP(C1915,Mapping!B:H,6,0),"RBM to inform")</f>
        <v>INDORE ABM</v>
      </c>
      <c r="W1915" s="22" t="str">
        <f>IFERROR(VLOOKUP(C1915,Mapping!B:H,7,0),"RBM to inform")</f>
        <v>MUMBAI SM</v>
      </c>
    </row>
    <row r="1916" spans="1:23">
      <c r="A1916" s="39" t="s">
        <v>6617</v>
      </c>
      <c r="B1916" s="41">
        <v>44708</v>
      </c>
      <c r="C1916" s="39" t="s">
        <v>2336</v>
      </c>
      <c r="D1916" s="39" t="s">
        <v>1030</v>
      </c>
      <c r="E1916" s="39" t="s">
        <v>4197</v>
      </c>
      <c r="F1916" s="39" t="s">
        <v>4198</v>
      </c>
      <c r="G1916" s="39" t="s">
        <v>3741</v>
      </c>
      <c r="H1916" s="39" t="s">
        <v>4281</v>
      </c>
      <c r="I1916" s="39" t="s">
        <v>3742</v>
      </c>
      <c r="J1916" s="42">
        <v>10</v>
      </c>
      <c r="K1916" s="43">
        <v>6524.83</v>
      </c>
      <c r="L1916" s="43">
        <v>7307.83</v>
      </c>
      <c r="M1916" s="43">
        <v>652.5</v>
      </c>
      <c r="N1916" s="39" t="s">
        <v>3743</v>
      </c>
      <c r="O1916" s="39" t="s">
        <v>4529</v>
      </c>
      <c r="P1916" s="39" t="s">
        <v>2336</v>
      </c>
      <c r="Q1916" s="37">
        <v>10</v>
      </c>
      <c r="R1916" s="38" t="s">
        <v>2301</v>
      </c>
      <c r="S1916" s="36" t="s">
        <v>3744</v>
      </c>
      <c r="T1916" s="36" t="s">
        <v>4014</v>
      </c>
      <c r="U1916" s="22" t="str">
        <f>IFERROR(VLOOKUP(C1916,Mapping!B:H,5,0),"RBM to inform")</f>
        <v>UDAIPUR</v>
      </c>
      <c r="V1916" s="22" t="str">
        <f>IFERROR(VLOOKUP(C1916,Mapping!B:H,6,0),"RBM to inform")</f>
        <v>INDORE ABM</v>
      </c>
      <c r="W1916" s="22" t="str">
        <f>IFERROR(VLOOKUP(C1916,Mapping!B:H,7,0),"RBM to inform")</f>
        <v>MUMBAI SM</v>
      </c>
    </row>
    <row r="1917" spans="1:23">
      <c r="A1917" s="39" t="s">
        <v>6617</v>
      </c>
      <c r="B1917" s="41">
        <v>44708</v>
      </c>
      <c r="C1917" s="39" t="s">
        <v>2336</v>
      </c>
      <c r="D1917" s="39" t="s">
        <v>1030</v>
      </c>
      <c r="E1917" s="39" t="s">
        <v>4188</v>
      </c>
      <c r="F1917" s="39" t="s">
        <v>4189</v>
      </c>
      <c r="G1917" s="39" t="s">
        <v>3741</v>
      </c>
      <c r="H1917" s="39" t="s">
        <v>4190</v>
      </c>
      <c r="I1917" s="39" t="s">
        <v>3742</v>
      </c>
      <c r="J1917" s="42">
        <v>5</v>
      </c>
      <c r="K1917" s="43">
        <v>6524.82</v>
      </c>
      <c r="L1917" s="43">
        <v>7307.82</v>
      </c>
      <c r="M1917" s="43">
        <v>1305</v>
      </c>
      <c r="N1917" s="39" t="s">
        <v>3743</v>
      </c>
      <c r="O1917" s="39" t="s">
        <v>4529</v>
      </c>
      <c r="P1917" s="39" t="s">
        <v>2336</v>
      </c>
      <c r="Q1917" s="37">
        <v>5</v>
      </c>
      <c r="R1917" s="38" t="s">
        <v>2301</v>
      </c>
      <c r="S1917" s="36" t="s">
        <v>3744</v>
      </c>
      <c r="T1917" s="36" t="s">
        <v>4014</v>
      </c>
      <c r="U1917" s="22" t="str">
        <f>IFERROR(VLOOKUP(C1917,Mapping!B:H,5,0),"RBM to inform")</f>
        <v>UDAIPUR</v>
      </c>
      <c r="V1917" s="22" t="str">
        <f>IFERROR(VLOOKUP(C1917,Mapping!B:H,6,0),"RBM to inform")</f>
        <v>INDORE ABM</v>
      </c>
      <c r="W1917" s="22" t="str">
        <f>IFERROR(VLOOKUP(C1917,Mapping!B:H,7,0),"RBM to inform")</f>
        <v>MUMBAI SM</v>
      </c>
    </row>
    <row r="1918" spans="1:23">
      <c r="A1918" s="39" t="s">
        <v>6617</v>
      </c>
      <c r="B1918" s="41">
        <v>44708</v>
      </c>
      <c r="C1918" s="39" t="s">
        <v>2336</v>
      </c>
      <c r="D1918" s="39" t="s">
        <v>1030</v>
      </c>
      <c r="E1918" s="39" t="s">
        <v>4197</v>
      </c>
      <c r="F1918" s="39" t="s">
        <v>4198</v>
      </c>
      <c r="G1918" s="39" t="s">
        <v>3741</v>
      </c>
      <c r="H1918" s="39" t="s">
        <v>4199</v>
      </c>
      <c r="I1918" s="39" t="s">
        <v>3742</v>
      </c>
      <c r="J1918" s="42">
        <v>3</v>
      </c>
      <c r="K1918" s="43">
        <v>1957.45</v>
      </c>
      <c r="L1918" s="43">
        <v>2192.35</v>
      </c>
      <c r="M1918" s="43">
        <v>652.5</v>
      </c>
      <c r="N1918" s="39" t="s">
        <v>3743</v>
      </c>
      <c r="O1918" s="39" t="s">
        <v>4529</v>
      </c>
      <c r="P1918" s="39" t="s">
        <v>2336</v>
      </c>
      <c r="Q1918" s="37">
        <v>3</v>
      </c>
      <c r="R1918" s="38" t="s">
        <v>2301</v>
      </c>
      <c r="S1918" s="36" t="s">
        <v>3744</v>
      </c>
      <c r="T1918" s="36" t="s">
        <v>4014</v>
      </c>
      <c r="U1918" s="22" t="str">
        <f>IFERROR(VLOOKUP(C1918,Mapping!B:H,5,0),"RBM to inform")</f>
        <v>UDAIPUR</v>
      </c>
      <c r="V1918" s="22" t="str">
        <f>IFERROR(VLOOKUP(C1918,Mapping!B:H,6,0),"RBM to inform")</f>
        <v>INDORE ABM</v>
      </c>
      <c r="W1918" s="22" t="str">
        <f>IFERROR(VLOOKUP(C1918,Mapping!B:H,7,0),"RBM to inform")</f>
        <v>MUMBAI SM</v>
      </c>
    </row>
    <row r="1919" spans="1:23">
      <c r="A1919" s="39" t="s">
        <v>6618</v>
      </c>
      <c r="B1919" s="41">
        <v>44708</v>
      </c>
      <c r="C1919" s="39" t="s">
        <v>2323</v>
      </c>
      <c r="D1919" s="39" t="s">
        <v>1313</v>
      </c>
      <c r="E1919" s="39" t="s">
        <v>4197</v>
      </c>
      <c r="F1919" s="39" t="s">
        <v>4198</v>
      </c>
      <c r="G1919" s="39" t="s">
        <v>3741</v>
      </c>
      <c r="H1919" s="39" t="s">
        <v>4281</v>
      </c>
      <c r="I1919" s="39" t="s">
        <v>3742</v>
      </c>
      <c r="J1919" s="42">
        <v>100</v>
      </c>
      <c r="K1919" s="43">
        <v>65250</v>
      </c>
      <c r="L1919" s="43">
        <v>73080</v>
      </c>
      <c r="M1919" s="43">
        <v>652.5</v>
      </c>
      <c r="N1919" s="39" t="s">
        <v>3743</v>
      </c>
      <c r="O1919" s="39" t="s">
        <v>4529</v>
      </c>
      <c r="P1919" s="39" t="s">
        <v>2323</v>
      </c>
      <c r="Q1919" s="37">
        <v>100</v>
      </c>
      <c r="R1919" s="38" t="s">
        <v>2301</v>
      </c>
      <c r="S1919" s="36" t="s">
        <v>3744</v>
      </c>
      <c r="T1919" s="36" t="s">
        <v>4014</v>
      </c>
      <c r="U1919" s="22" t="str">
        <f>IFERROR(VLOOKUP(C1919,Mapping!B:H,5,0),"RBM to inform")</f>
        <v>JAIPUR</v>
      </c>
      <c r="V1919" s="22" t="str">
        <f>IFERROR(VLOOKUP(C1919,Mapping!B:H,6,0),"RBM to inform")</f>
        <v>INDORE ABM</v>
      </c>
      <c r="W1919" s="22" t="str">
        <f>IFERROR(VLOOKUP(C1919,Mapping!B:H,7,0),"RBM to inform")</f>
        <v>MUMBAI SM</v>
      </c>
    </row>
    <row r="1920" spans="1:23">
      <c r="A1920" s="39" t="s">
        <v>6618</v>
      </c>
      <c r="B1920" s="41">
        <v>44708</v>
      </c>
      <c r="C1920" s="39" t="s">
        <v>2323</v>
      </c>
      <c r="D1920" s="39" t="s">
        <v>1313</v>
      </c>
      <c r="E1920" s="39" t="s">
        <v>4183</v>
      </c>
      <c r="F1920" s="39" t="s">
        <v>4184</v>
      </c>
      <c r="G1920" s="39" t="s">
        <v>3741</v>
      </c>
      <c r="H1920" s="39" t="s">
        <v>4185</v>
      </c>
      <c r="I1920" s="39" t="s">
        <v>3742</v>
      </c>
      <c r="J1920" s="42">
        <v>15</v>
      </c>
      <c r="K1920" s="43">
        <v>19575</v>
      </c>
      <c r="L1920" s="43">
        <v>21924</v>
      </c>
      <c r="M1920" s="43">
        <v>1305</v>
      </c>
      <c r="N1920" s="39" t="s">
        <v>3743</v>
      </c>
      <c r="O1920" s="39" t="s">
        <v>4529</v>
      </c>
      <c r="P1920" s="39" t="s">
        <v>2323</v>
      </c>
      <c r="Q1920" s="37">
        <v>15</v>
      </c>
      <c r="R1920" s="38" t="s">
        <v>2301</v>
      </c>
      <c r="S1920" s="36" t="s">
        <v>3744</v>
      </c>
      <c r="T1920" s="36" t="s">
        <v>4014</v>
      </c>
      <c r="U1920" s="22" t="str">
        <f>IFERROR(VLOOKUP(C1920,Mapping!B:H,5,0),"RBM to inform")</f>
        <v>JAIPUR</v>
      </c>
      <c r="V1920" s="22" t="str">
        <f>IFERROR(VLOOKUP(C1920,Mapping!B:H,6,0),"RBM to inform")</f>
        <v>INDORE ABM</v>
      </c>
      <c r="W1920" s="22" t="str">
        <f>IFERROR(VLOOKUP(C1920,Mapping!B:H,7,0),"RBM to inform")</f>
        <v>MUMBAI SM</v>
      </c>
    </row>
    <row r="1921" spans="1:23">
      <c r="A1921" s="39" t="s">
        <v>6618</v>
      </c>
      <c r="B1921" s="41">
        <v>44708</v>
      </c>
      <c r="C1921" s="39" t="s">
        <v>2323</v>
      </c>
      <c r="D1921" s="39" t="s">
        <v>1313</v>
      </c>
      <c r="E1921" s="39" t="s">
        <v>4188</v>
      </c>
      <c r="F1921" s="39" t="s">
        <v>4189</v>
      </c>
      <c r="G1921" s="39" t="s">
        <v>3741</v>
      </c>
      <c r="H1921" s="39" t="s">
        <v>4190</v>
      </c>
      <c r="I1921" s="39" t="s">
        <v>3742</v>
      </c>
      <c r="J1921" s="42">
        <v>25</v>
      </c>
      <c r="K1921" s="43">
        <v>32625</v>
      </c>
      <c r="L1921" s="43">
        <v>36540</v>
      </c>
      <c r="M1921" s="43">
        <v>1305</v>
      </c>
      <c r="N1921" s="39" t="s">
        <v>3743</v>
      </c>
      <c r="O1921" s="39" t="s">
        <v>4529</v>
      </c>
      <c r="P1921" s="39" t="s">
        <v>2323</v>
      </c>
      <c r="Q1921" s="37">
        <v>25</v>
      </c>
      <c r="R1921" s="38" t="s">
        <v>2301</v>
      </c>
      <c r="S1921" s="36" t="s">
        <v>3744</v>
      </c>
      <c r="T1921" s="36" t="s">
        <v>4014</v>
      </c>
      <c r="U1921" s="22" t="str">
        <f>IFERROR(VLOOKUP(C1921,Mapping!B:H,5,0),"RBM to inform")</f>
        <v>JAIPUR</v>
      </c>
      <c r="V1921" s="22" t="str">
        <f>IFERROR(VLOOKUP(C1921,Mapping!B:H,6,0),"RBM to inform")</f>
        <v>INDORE ABM</v>
      </c>
      <c r="W1921" s="22" t="str">
        <f>IFERROR(VLOOKUP(C1921,Mapping!B:H,7,0),"RBM to inform")</f>
        <v>MUMBAI SM</v>
      </c>
    </row>
    <row r="1922" spans="1:23">
      <c r="A1922" s="39" t="s">
        <v>6716</v>
      </c>
      <c r="B1922" s="41">
        <v>44709</v>
      </c>
      <c r="C1922" s="39" t="s">
        <v>2317</v>
      </c>
      <c r="D1922" s="39" t="s">
        <v>152</v>
      </c>
      <c r="E1922" s="39" t="s">
        <v>4135</v>
      </c>
      <c r="F1922" s="39" t="s">
        <v>4136</v>
      </c>
      <c r="G1922" s="39" t="s">
        <v>3741</v>
      </c>
      <c r="H1922" s="39" t="s">
        <v>4193</v>
      </c>
      <c r="I1922" s="39" t="s">
        <v>3742</v>
      </c>
      <c r="J1922" s="42">
        <v>20</v>
      </c>
      <c r="K1922" s="43">
        <v>6531.4</v>
      </c>
      <c r="L1922" s="43">
        <v>7315.16</v>
      </c>
      <c r="M1922" s="43">
        <v>326.57</v>
      </c>
      <c r="N1922" s="39" t="s">
        <v>3743</v>
      </c>
      <c r="O1922" s="39" t="s">
        <v>4529</v>
      </c>
      <c r="P1922" s="39" t="s">
        <v>2317</v>
      </c>
      <c r="Q1922" s="37">
        <v>20</v>
      </c>
      <c r="R1922" s="38" t="s">
        <v>2301</v>
      </c>
      <c r="S1922" s="36" t="s">
        <v>3744</v>
      </c>
      <c r="T1922" s="36" t="s">
        <v>4014</v>
      </c>
      <c r="U1922" s="22" t="str">
        <f>IFERROR(VLOOKUP(C1922,Mapping!B:H,5,0),"RBM to inform")</f>
        <v>JAIPUR</v>
      </c>
      <c r="V1922" s="22" t="str">
        <f>IFERROR(VLOOKUP(C1922,Mapping!B:H,6,0),"RBM to inform")</f>
        <v>INDORE ABM</v>
      </c>
      <c r="W1922" s="22" t="str">
        <f>IFERROR(VLOOKUP(C1922,Mapping!B:H,7,0),"RBM to inform")</f>
        <v>MUMBAI SM</v>
      </c>
    </row>
    <row r="1923" spans="1:23">
      <c r="A1923" s="39" t="s">
        <v>6717</v>
      </c>
      <c r="B1923" s="41">
        <v>44709</v>
      </c>
      <c r="C1923" s="39" t="s">
        <v>2327</v>
      </c>
      <c r="D1923" s="39" t="s">
        <v>944</v>
      </c>
      <c r="E1923" s="39" t="s">
        <v>4188</v>
      </c>
      <c r="F1923" s="39" t="s">
        <v>4189</v>
      </c>
      <c r="G1923" s="39" t="s">
        <v>3741</v>
      </c>
      <c r="H1923" s="39" t="s">
        <v>4190</v>
      </c>
      <c r="I1923" s="39" t="s">
        <v>3742</v>
      </c>
      <c r="J1923" s="42">
        <v>2</v>
      </c>
      <c r="K1923" s="43">
        <v>2610.1999999999998</v>
      </c>
      <c r="L1923" s="43">
        <v>2923.4</v>
      </c>
      <c r="M1923" s="43">
        <v>1305</v>
      </c>
      <c r="N1923" s="39" t="s">
        <v>3743</v>
      </c>
      <c r="O1923" s="39" t="s">
        <v>4529</v>
      </c>
      <c r="P1923" s="39" t="s">
        <v>2327</v>
      </c>
      <c r="Q1923" s="37">
        <v>2</v>
      </c>
      <c r="R1923" s="38" t="s">
        <v>2301</v>
      </c>
      <c r="S1923" s="36" t="s">
        <v>3744</v>
      </c>
      <c r="T1923" s="36" t="s">
        <v>4014</v>
      </c>
      <c r="U1923" s="22" t="str">
        <f>IFERROR(VLOOKUP(C1923,Mapping!B:H,5,0),"RBM to inform")</f>
        <v>JAIPUR</v>
      </c>
      <c r="V1923" s="22" t="str">
        <f>IFERROR(VLOOKUP(C1923,Mapping!B:H,6,0),"RBM to inform")</f>
        <v>INDORE ABM</v>
      </c>
      <c r="W1923" s="22" t="str">
        <f>IFERROR(VLOOKUP(C1923,Mapping!B:H,7,0),"RBM to inform")</f>
        <v>MUMBAI SM</v>
      </c>
    </row>
    <row r="1924" spans="1:23">
      <c r="A1924" s="39" t="s">
        <v>6718</v>
      </c>
      <c r="B1924" s="41">
        <v>44709</v>
      </c>
      <c r="C1924" s="39" t="s">
        <v>2318</v>
      </c>
      <c r="D1924" s="39" t="s">
        <v>1070</v>
      </c>
      <c r="E1924" s="39" t="s">
        <v>4197</v>
      </c>
      <c r="F1924" s="39" t="s">
        <v>4198</v>
      </c>
      <c r="G1924" s="39" t="s">
        <v>3741</v>
      </c>
      <c r="H1924" s="39" t="s">
        <v>4281</v>
      </c>
      <c r="I1924" s="39" t="s">
        <v>3742</v>
      </c>
      <c r="J1924" s="42">
        <v>10</v>
      </c>
      <c r="K1924" s="43">
        <v>6524.99</v>
      </c>
      <c r="L1924" s="43">
        <v>7307.99</v>
      </c>
      <c r="M1924" s="43">
        <v>652.5</v>
      </c>
      <c r="N1924" s="39" t="s">
        <v>3743</v>
      </c>
      <c r="O1924" s="39" t="s">
        <v>4529</v>
      </c>
      <c r="P1924" s="39" t="s">
        <v>2318</v>
      </c>
      <c r="Q1924" s="37">
        <v>10</v>
      </c>
      <c r="R1924" s="38" t="s">
        <v>2301</v>
      </c>
      <c r="S1924" s="36" t="s">
        <v>3744</v>
      </c>
      <c r="T1924" s="36" t="s">
        <v>4014</v>
      </c>
      <c r="U1924" s="22" t="str">
        <f>IFERROR(VLOOKUP(C1924,Mapping!B:H,5,0),"RBM to inform")</f>
        <v>JAIPUR</v>
      </c>
      <c r="V1924" s="22" t="str">
        <f>IFERROR(VLOOKUP(C1924,Mapping!B:H,6,0),"RBM to inform")</f>
        <v>INDORE ABM</v>
      </c>
      <c r="W1924" s="22" t="str">
        <f>IFERROR(VLOOKUP(C1924,Mapping!B:H,7,0),"RBM to inform")</f>
        <v>MUMBAI SM</v>
      </c>
    </row>
    <row r="1925" spans="1:23">
      <c r="A1925" s="39" t="s">
        <v>6719</v>
      </c>
      <c r="B1925" s="41">
        <v>44709</v>
      </c>
      <c r="C1925" s="39" t="s">
        <v>2305</v>
      </c>
      <c r="D1925" s="39" t="s">
        <v>154</v>
      </c>
      <c r="E1925" s="39" t="s">
        <v>4135</v>
      </c>
      <c r="F1925" s="39" t="s">
        <v>4136</v>
      </c>
      <c r="G1925" s="39" t="s">
        <v>3741</v>
      </c>
      <c r="H1925" s="39" t="s">
        <v>4193</v>
      </c>
      <c r="I1925" s="39" t="s">
        <v>3742</v>
      </c>
      <c r="J1925" s="42">
        <v>20</v>
      </c>
      <c r="K1925" s="43">
        <v>6531.35</v>
      </c>
      <c r="L1925" s="43">
        <v>7315.11</v>
      </c>
      <c r="M1925" s="43">
        <v>326.57</v>
      </c>
      <c r="N1925" s="39" t="s">
        <v>3743</v>
      </c>
      <c r="O1925" s="39" t="s">
        <v>4529</v>
      </c>
      <c r="P1925" s="39" t="s">
        <v>2305</v>
      </c>
      <c r="Q1925" s="37">
        <v>20</v>
      </c>
      <c r="R1925" s="38" t="s">
        <v>2301</v>
      </c>
      <c r="S1925" s="36" t="s">
        <v>3744</v>
      </c>
      <c r="T1925" s="36" t="s">
        <v>4014</v>
      </c>
      <c r="U1925" s="22" t="str">
        <f>IFERROR(VLOOKUP(C1925,Mapping!B:H,5,0),"RBM to inform")</f>
        <v>JAIPUR</v>
      </c>
      <c r="V1925" s="22" t="str">
        <f>IFERROR(VLOOKUP(C1925,Mapping!B:H,6,0),"RBM to inform")</f>
        <v>INDORE ABM</v>
      </c>
      <c r="W1925" s="22" t="str">
        <f>IFERROR(VLOOKUP(C1925,Mapping!B:H,7,0),"RBM to inform")</f>
        <v>MUMBAI SM</v>
      </c>
    </row>
    <row r="1926" spans="1:23">
      <c r="A1926" s="39" t="s">
        <v>6719</v>
      </c>
      <c r="B1926" s="41">
        <v>44709</v>
      </c>
      <c r="C1926" s="39" t="s">
        <v>2305</v>
      </c>
      <c r="D1926" s="39" t="s">
        <v>154</v>
      </c>
      <c r="E1926" s="39" t="s">
        <v>4197</v>
      </c>
      <c r="F1926" s="39" t="s">
        <v>4198</v>
      </c>
      <c r="G1926" s="39" t="s">
        <v>3741</v>
      </c>
      <c r="H1926" s="39" t="s">
        <v>4281</v>
      </c>
      <c r="I1926" s="39" t="s">
        <v>3742</v>
      </c>
      <c r="J1926" s="42">
        <v>20</v>
      </c>
      <c r="K1926" s="43">
        <v>13049.89</v>
      </c>
      <c r="L1926" s="43">
        <v>14615.89</v>
      </c>
      <c r="M1926" s="43">
        <v>652.5</v>
      </c>
      <c r="N1926" s="39" t="s">
        <v>3743</v>
      </c>
      <c r="O1926" s="39" t="s">
        <v>4529</v>
      </c>
      <c r="P1926" s="39" t="s">
        <v>2305</v>
      </c>
      <c r="Q1926" s="37">
        <v>20</v>
      </c>
      <c r="R1926" s="38" t="s">
        <v>2301</v>
      </c>
      <c r="S1926" s="36" t="s">
        <v>3744</v>
      </c>
      <c r="T1926" s="36" t="s">
        <v>4014</v>
      </c>
      <c r="U1926" s="22" t="str">
        <f>IFERROR(VLOOKUP(C1926,Mapping!B:H,5,0),"RBM to inform")</f>
        <v>JAIPUR</v>
      </c>
      <c r="V1926" s="22" t="str">
        <f>IFERROR(VLOOKUP(C1926,Mapping!B:H,6,0),"RBM to inform")</f>
        <v>INDORE ABM</v>
      </c>
      <c r="W1926" s="22" t="str">
        <f>IFERROR(VLOOKUP(C1926,Mapping!B:H,7,0),"RBM to inform")</f>
        <v>MUMBAI SM</v>
      </c>
    </row>
    <row r="1927" spans="1:23">
      <c r="A1927" s="39" t="s">
        <v>6720</v>
      </c>
      <c r="B1927" s="41">
        <v>44709</v>
      </c>
      <c r="C1927" s="39" t="s">
        <v>2326</v>
      </c>
      <c r="D1927" s="39" t="s">
        <v>1385</v>
      </c>
      <c r="E1927" s="39" t="s">
        <v>4197</v>
      </c>
      <c r="F1927" s="39" t="s">
        <v>4198</v>
      </c>
      <c r="G1927" s="39" t="s">
        <v>3741</v>
      </c>
      <c r="H1927" s="39" t="s">
        <v>4281</v>
      </c>
      <c r="I1927" s="39" t="s">
        <v>3742</v>
      </c>
      <c r="J1927" s="42">
        <v>10</v>
      </c>
      <c r="K1927" s="43">
        <v>6524.93</v>
      </c>
      <c r="L1927" s="43">
        <v>7307.93</v>
      </c>
      <c r="M1927" s="43">
        <v>652.5</v>
      </c>
      <c r="N1927" s="39" t="s">
        <v>3743</v>
      </c>
      <c r="O1927" s="39" t="s">
        <v>4529</v>
      </c>
      <c r="P1927" s="39" t="s">
        <v>2326</v>
      </c>
      <c r="Q1927" s="37">
        <v>10</v>
      </c>
      <c r="R1927" s="38" t="s">
        <v>2301</v>
      </c>
      <c r="S1927" s="36" t="s">
        <v>3744</v>
      </c>
      <c r="T1927" s="36" t="s">
        <v>4014</v>
      </c>
      <c r="U1927" s="22" t="str">
        <f>IFERROR(VLOOKUP(C1927,Mapping!B:H,5,0),"RBM to inform")</f>
        <v>JAIPUR</v>
      </c>
      <c r="V1927" s="22" t="str">
        <f>IFERROR(VLOOKUP(C1927,Mapping!B:H,6,0),"RBM to inform")</f>
        <v>INDORE ABM</v>
      </c>
      <c r="W1927" s="22" t="str">
        <f>IFERROR(VLOOKUP(C1927,Mapping!B:H,7,0),"RBM to inform")</f>
        <v>MUMBAI SM</v>
      </c>
    </row>
    <row r="1928" spans="1:23">
      <c r="A1928" s="39" t="s">
        <v>6720</v>
      </c>
      <c r="B1928" s="41">
        <v>44709</v>
      </c>
      <c r="C1928" s="39" t="s">
        <v>2326</v>
      </c>
      <c r="D1928" s="39" t="s">
        <v>1385</v>
      </c>
      <c r="E1928" s="39" t="s">
        <v>4183</v>
      </c>
      <c r="F1928" s="39" t="s">
        <v>4184</v>
      </c>
      <c r="G1928" s="39" t="s">
        <v>3741</v>
      </c>
      <c r="H1928" s="39" t="s">
        <v>4185</v>
      </c>
      <c r="I1928" s="39" t="s">
        <v>3742</v>
      </c>
      <c r="J1928" s="42">
        <v>5</v>
      </c>
      <c r="K1928" s="43">
        <v>6524.92</v>
      </c>
      <c r="L1928" s="43">
        <v>7307.92</v>
      </c>
      <c r="M1928" s="43">
        <v>1305</v>
      </c>
      <c r="N1928" s="39" t="s">
        <v>3743</v>
      </c>
      <c r="O1928" s="39" t="s">
        <v>4529</v>
      </c>
      <c r="P1928" s="39" t="s">
        <v>2326</v>
      </c>
      <c r="Q1928" s="37">
        <v>5</v>
      </c>
      <c r="R1928" s="38" t="s">
        <v>2301</v>
      </c>
      <c r="S1928" s="36" t="s">
        <v>3744</v>
      </c>
      <c r="T1928" s="36" t="s">
        <v>4014</v>
      </c>
      <c r="U1928" s="22" t="str">
        <f>IFERROR(VLOOKUP(C1928,Mapping!B:H,5,0),"RBM to inform")</f>
        <v>JAIPUR</v>
      </c>
      <c r="V1928" s="22" t="str">
        <f>IFERROR(VLOOKUP(C1928,Mapping!B:H,6,0),"RBM to inform")</f>
        <v>INDORE ABM</v>
      </c>
      <c r="W1928" s="22" t="str">
        <f>IFERROR(VLOOKUP(C1928,Mapping!B:H,7,0),"RBM to inform")</f>
        <v>MUMBAI SM</v>
      </c>
    </row>
    <row r="1929" spans="1:23">
      <c r="A1929" s="39" t="s">
        <v>6720</v>
      </c>
      <c r="B1929" s="41">
        <v>44709</v>
      </c>
      <c r="C1929" s="39" t="s">
        <v>2326</v>
      </c>
      <c r="D1929" s="39" t="s">
        <v>1385</v>
      </c>
      <c r="E1929" s="39" t="s">
        <v>4135</v>
      </c>
      <c r="F1929" s="39" t="s">
        <v>4136</v>
      </c>
      <c r="G1929" s="39" t="s">
        <v>3741</v>
      </c>
      <c r="H1929" s="39" t="s">
        <v>4193</v>
      </c>
      <c r="I1929" s="39" t="s">
        <v>3742</v>
      </c>
      <c r="J1929" s="42">
        <v>10</v>
      </c>
      <c r="K1929" s="43">
        <v>3265.67</v>
      </c>
      <c r="L1929" s="43">
        <v>3657.55</v>
      </c>
      <c r="M1929" s="43">
        <v>326.57</v>
      </c>
      <c r="N1929" s="39" t="s">
        <v>3743</v>
      </c>
      <c r="O1929" s="39" t="s">
        <v>4529</v>
      </c>
      <c r="P1929" s="39" t="s">
        <v>2326</v>
      </c>
      <c r="Q1929" s="37">
        <v>10</v>
      </c>
      <c r="R1929" s="38" t="s">
        <v>2301</v>
      </c>
      <c r="S1929" s="36" t="s">
        <v>3744</v>
      </c>
      <c r="T1929" s="36" t="s">
        <v>4014</v>
      </c>
      <c r="U1929" s="22" t="str">
        <f>IFERROR(VLOOKUP(C1929,Mapping!B:H,5,0),"RBM to inform")</f>
        <v>JAIPUR</v>
      </c>
      <c r="V1929" s="22" t="str">
        <f>IFERROR(VLOOKUP(C1929,Mapping!B:H,6,0),"RBM to inform")</f>
        <v>INDORE ABM</v>
      </c>
      <c r="W1929" s="22" t="str">
        <f>IFERROR(VLOOKUP(C1929,Mapping!B:H,7,0),"RBM to inform")</f>
        <v>MUMBAI SM</v>
      </c>
    </row>
    <row r="1930" spans="1:23">
      <c r="A1930" s="39" t="s">
        <v>6721</v>
      </c>
      <c r="B1930" s="41">
        <v>44709</v>
      </c>
      <c r="C1930" s="39" t="s">
        <v>3404</v>
      </c>
      <c r="D1930" s="39" t="s">
        <v>1702</v>
      </c>
      <c r="E1930" s="39" t="s">
        <v>4197</v>
      </c>
      <c r="F1930" s="39" t="s">
        <v>4198</v>
      </c>
      <c r="G1930" s="39" t="s">
        <v>3741</v>
      </c>
      <c r="H1930" s="39" t="s">
        <v>4281</v>
      </c>
      <c r="I1930" s="39" t="s">
        <v>3742</v>
      </c>
      <c r="J1930" s="42">
        <v>20</v>
      </c>
      <c r="K1930" s="43">
        <v>13050.24</v>
      </c>
      <c r="L1930" s="43">
        <v>14616.24</v>
      </c>
      <c r="M1930" s="43">
        <v>652.5</v>
      </c>
      <c r="N1930" s="39" t="s">
        <v>3743</v>
      </c>
      <c r="O1930" s="39" t="s">
        <v>4529</v>
      </c>
      <c r="P1930" s="39" t="s">
        <v>3404</v>
      </c>
      <c r="Q1930" s="37">
        <v>20</v>
      </c>
      <c r="R1930" s="38" t="s">
        <v>2301</v>
      </c>
      <c r="S1930" s="36" t="s">
        <v>3744</v>
      </c>
      <c r="T1930" s="36" t="s">
        <v>4014</v>
      </c>
      <c r="U1930" s="22" t="str">
        <f>IFERROR(VLOOKUP(C1930,Mapping!B:H,5,0),"RBM to inform")</f>
        <v>JAIPUR</v>
      </c>
      <c r="V1930" s="22" t="str">
        <f>IFERROR(VLOOKUP(C1930,Mapping!B:H,6,0),"RBM to inform")</f>
        <v>INDORE ABM</v>
      </c>
      <c r="W1930" s="22" t="str">
        <f>IFERROR(VLOOKUP(C1930,Mapping!B:H,7,0),"RBM to inform")</f>
        <v>MUMBAI SM</v>
      </c>
    </row>
    <row r="1931" spans="1:23">
      <c r="A1931" s="39" t="s">
        <v>6721</v>
      </c>
      <c r="B1931" s="41">
        <v>44709</v>
      </c>
      <c r="C1931" s="39" t="s">
        <v>3404</v>
      </c>
      <c r="D1931" s="39" t="s">
        <v>1702</v>
      </c>
      <c r="E1931" s="39" t="s">
        <v>4135</v>
      </c>
      <c r="F1931" s="39" t="s">
        <v>4136</v>
      </c>
      <c r="G1931" s="39" t="s">
        <v>3741</v>
      </c>
      <c r="H1931" s="39" t="s">
        <v>4193</v>
      </c>
      <c r="I1931" s="39" t="s">
        <v>3742</v>
      </c>
      <c r="J1931" s="42">
        <v>10</v>
      </c>
      <c r="K1931" s="43">
        <v>3265.76</v>
      </c>
      <c r="L1931" s="43">
        <v>3657.64</v>
      </c>
      <c r="M1931" s="43">
        <v>326.57</v>
      </c>
      <c r="N1931" s="39" t="s">
        <v>3743</v>
      </c>
      <c r="O1931" s="39" t="s">
        <v>4529</v>
      </c>
      <c r="P1931" s="39" t="s">
        <v>3404</v>
      </c>
      <c r="Q1931" s="37">
        <v>10</v>
      </c>
      <c r="R1931" s="38" t="s">
        <v>2301</v>
      </c>
      <c r="S1931" s="36" t="s">
        <v>3744</v>
      </c>
      <c r="T1931" s="36" t="s">
        <v>4014</v>
      </c>
      <c r="U1931" s="22" t="str">
        <f>IFERROR(VLOOKUP(C1931,Mapping!B:H,5,0),"RBM to inform")</f>
        <v>JAIPUR</v>
      </c>
      <c r="V1931" s="22" t="str">
        <f>IFERROR(VLOOKUP(C1931,Mapping!B:H,6,0),"RBM to inform")</f>
        <v>INDORE ABM</v>
      </c>
      <c r="W1931" s="22" t="str">
        <f>IFERROR(VLOOKUP(C1931,Mapping!B:H,7,0),"RBM to inform")</f>
        <v>MUMBAI SM</v>
      </c>
    </row>
    <row r="1932" spans="1:23">
      <c r="A1932" s="39" t="s">
        <v>6722</v>
      </c>
      <c r="B1932" s="41">
        <v>44709</v>
      </c>
      <c r="C1932" s="39" t="s">
        <v>2344</v>
      </c>
      <c r="D1932" s="39" t="s">
        <v>937</v>
      </c>
      <c r="E1932" s="39" t="s">
        <v>4197</v>
      </c>
      <c r="F1932" s="39" t="s">
        <v>4198</v>
      </c>
      <c r="G1932" s="39" t="s">
        <v>3741</v>
      </c>
      <c r="H1932" s="39" t="s">
        <v>4281</v>
      </c>
      <c r="I1932" s="39" t="s">
        <v>3742</v>
      </c>
      <c r="J1932" s="42">
        <v>2</v>
      </c>
      <c r="K1932" s="43">
        <v>1304.97</v>
      </c>
      <c r="L1932" s="43">
        <v>1461.57</v>
      </c>
      <c r="M1932" s="43">
        <v>652.5</v>
      </c>
      <c r="N1932" s="39" t="s">
        <v>3743</v>
      </c>
      <c r="O1932" s="39" t="s">
        <v>4529</v>
      </c>
      <c r="P1932" s="39" t="s">
        <v>2344</v>
      </c>
      <c r="Q1932" s="37">
        <v>2</v>
      </c>
      <c r="R1932" s="38" t="s">
        <v>2301</v>
      </c>
      <c r="S1932" s="36" t="s">
        <v>3744</v>
      </c>
      <c r="T1932" s="36" t="s">
        <v>4014</v>
      </c>
      <c r="U1932" s="22" t="str">
        <f>IFERROR(VLOOKUP(C1932,Mapping!B:H,5,0),"RBM to inform")</f>
        <v>UDAIPUR</v>
      </c>
      <c r="V1932" s="22" t="str">
        <f>IFERROR(VLOOKUP(C1932,Mapping!B:H,6,0),"RBM to inform")</f>
        <v>INDORE ABM</v>
      </c>
      <c r="W1932" s="22" t="str">
        <f>IFERROR(VLOOKUP(C1932,Mapping!B:H,7,0),"RBM to inform")</f>
        <v>MUMBAI SM</v>
      </c>
    </row>
    <row r="1933" spans="1:23">
      <c r="A1933" s="39" t="s">
        <v>6722</v>
      </c>
      <c r="B1933" s="41">
        <v>44709</v>
      </c>
      <c r="C1933" s="39" t="s">
        <v>2344</v>
      </c>
      <c r="D1933" s="39" t="s">
        <v>937</v>
      </c>
      <c r="E1933" s="39" t="s">
        <v>4183</v>
      </c>
      <c r="F1933" s="39" t="s">
        <v>4184</v>
      </c>
      <c r="G1933" s="39" t="s">
        <v>3741</v>
      </c>
      <c r="H1933" s="39" t="s">
        <v>4185</v>
      </c>
      <c r="I1933" s="39" t="s">
        <v>3742</v>
      </c>
      <c r="J1933" s="42">
        <v>2</v>
      </c>
      <c r="K1933" s="43">
        <v>2609.9299999999998</v>
      </c>
      <c r="L1933" s="43">
        <v>2923.13</v>
      </c>
      <c r="M1933" s="43">
        <v>1305</v>
      </c>
      <c r="N1933" s="39" t="s">
        <v>3743</v>
      </c>
      <c r="O1933" s="39" t="s">
        <v>4529</v>
      </c>
      <c r="P1933" s="39" t="s">
        <v>2344</v>
      </c>
      <c r="Q1933" s="37">
        <v>2</v>
      </c>
      <c r="R1933" s="38" t="s">
        <v>2301</v>
      </c>
      <c r="S1933" s="36" t="s">
        <v>3744</v>
      </c>
      <c r="T1933" s="36" t="s">
        <v>4014</v>
      </c>
      <c r="U1933" s="22" t="str">
        <f>IFERROR(VLOOKUP(C1933,Mapping!B:H,5,0),"RBM to inform")</f>
        <v>UDAIPUR</v>
      </c>
      <c r="V1933" s="22" t="str">
        <f>IFERROR(VLOOKUP(C1933,Mapping!B:H,6,0),"RBM to inform")</f>
        <v>INDORE ABM</v>
      </c>
      <c r="W1933" s="22" t="str">
        <f>IFERROR(VLOOKUP(C1933,Mapping!B:H,7,0),"RBM to inform")</f>
        <v>MUMBAI SM</v>
      </c>
    </row>
    <row r="1934" spans="1:23">
      <c r="A1934" s="39" t="s">
        <v>6722</v>
      </c>
      <c r="B1934" s="41">
        <v>44709</v>
      </c>
      <c r="C1934" s="39" t="s">
        <v>2344</v>
      </c>
      <c r="D1934" s="39" t="s">
        <v>937</v>
      </c>
      <c r="E1934" s="39" t="s">
        <v>4135</v>
      </c>
      <c r="F1934" s="39" t="s">
        <v>4136</v>
      </c>
      <c r="G1934" s="39" t="s">
        <v>3741</v>
      </c>
      <c r="H1934" s="39" t="s">
        <v>4193</v>
      </c>
      <c r="I1934" s="39" t="s">
        <v>3742</v>
      </c>
      <c r="J1934" s="42">
        <v>10</v>
      </c>
      <c r="K1934" s="43">
        <v>3265.62</v>
      </c>
      <c r="L1934" s="43">
        <v>3657.5</v>
      </c>
      <c r="M1934" s="43">
        <v>326.57</v>
      </c>
      <c r="N1934" s="39" t="s">
        <v>3743</v>
      </c>
      <c r="O1934" s="39" t="s">
        <v>4529</v>
      </c>
      <c r="P1934" s="39" t="s">
        <v>2344</v>
      </c>
      <c r="Q1934" s="37">
        <v>10</v>
      </c>
      <c r="R1934" s="38" t="s">
        <v>2301</v>
      </c>
      <c r="S1934" s="36" t="s">
        <v>3744</v>
      </c>
      <c r="T1934" s="36" t="s">
        <v>4014</v>
      </c>
      <c r="U1934" s="22" t="str">
        <f>IFERROR(VLOOKUP(C1934,Mapping!B:H,5,0),"RBM to inform")</f>
        <v>UDAIPUR</v>
      </c>
      <c r="V1934" s="22" t="str">
        <f>IFERROR(VLOOKUP(C1934,Mapping!B:H,6,0),"RBM to inform")</f>
        <v>INDORE ABM</v>
      </c>
      <c r="W1934" s="22" t="str">
        <f>IFERROR(VLOOKUP(C1934,Mapping!B:H,7,0),"RBM to inform")</f>
        <v>MUMBAI SM</v>
      </c>
    </row>
    <row r="1935" spans="1:23">
      <c r="A1935" s="39" t="s">
        <v>6828</v>
      </c>
      <c r="B1935" s="41">
        <v>44709</v>
      </c>
      <c r="C1935" s="39" t="s">
        <v>3897</v>
      </c>
      <c r="D1935" s="39" t="s">
        <v>3898</v>
      </c>
      <c r="E1935" s="39" t="s">
        <v>4188</v>
      </c>
      <c r="F1935" s="39" t="s">
        <v>4189</v>
      </c>
      <c r="G1935" s="39" t="s">
        <v>3741</v>
      </c>
      <c r="H1935" s="39" t="s">
        <v>4190</v>
      </c>
      <c r="I1935" s="39" t="s">
        <v>3742</v>
      </c>
      <c r="J1935" s="42">
        <v>6</v>
      </c>
      <c r="K1935" s="43">
        <v>7830.4</v>
      </c>
      <c r="L1935" s="43">
        <v>8770</v>
      </c>
      <c r="M1935" s="43">
        <v>1305</v>
      </c>
      <c r="N1935" s="39" t="s">
        <v>3743</v>
      </c>
      <c r="O1935" s="39" t="s">
        <v>4529</v>
      </c>
      <c r="P1935" s="39" t="s">
        <v>3897</v>
      </c>
      <c r="Q1935" s="37">
        <v>6</v>
      </c>
      <c r="R1935" s="38" t="s">
        <v>2301</v>
      </c>
      <c r="S1935" s="36" t="s">
        <v>3744</v>
      </c>
      <c r="T1935" s="36" t="s">
        <v>4014</v>
      </c>
      <c r="U1935" s="22" t="str">
        <f>IFERROR(VLOOKUP(C1935,Mapping!B:H,5,0),"RBM to inform")</f>
        <v>UDAIPUR</v>
      </c>
      <c r="V1935" s="22" t="str">
        <f>IFERROR(VLOOKUP(C1935,Mapping!B:H,6,0),"RBM to inform")</f>
        <v>INDORE ABM</v>
      </c>
      <c r="W1935" s="22" t="str">
        <f>IFERROR(VLOOKUP(C1935,Mapping!B:H,7,0),"RBM to inform")</f>
        <v>MUMBAI SM</v>
      </c>
    </row>
    <row r="1936" spans="1:23">
      <c r="A1936" s="39" t="s">
        <v>6829</v>
      </c>
      <c r="B1936" s="41">
        <v>44709</v>
      </c>
      <c r="C1936" s="39" t="s">
        <v>2317</v>
      </c>
      <c r="D1936" s="39" t="s">
        <v>152</v>
      </c>
      <c r="E1936" s="39" t="s">
        <v>4188</v>
      </c>
      <c r="F1936" s="39" t="s">
        <v>4189</v>
      </c>
      <c r="G1936" s="39" t="s">
        <v>3741</v>
      </c>
      <c r="H1936" s="39" t="s">
        <v>4190</v>
      </c>
      <c r="I1936" s="39" t="s">
        <v>3742</v>
      </c>
      <c r="J1936" s="42">
        <v>20</v>
      </c>
      <c r="K1936" s="43">
        <v>26100</v>
      </c>
      <c r="L1936" s="43">
        <v>29232</v>
      </c>
      <c r="M1936" s="43">
        <v>1305</v>
      </c>
      <c r="N1936" s="39" t="s">
        <v>3743</v>
      </c>
      <c r="O1936" s="39" t="s">
        <v>4529</v>
      </c>
      <c r="P1936" s="39" t="s">
        <v>2317</v>
      </c>
      <c r="Q1936" s="37">
        <v>20</v>
      </c>
      <c r="R1936" s="38" t="s">
        <v>2301</v>
      </c>
      <c r="S1936" s="36" t="s">
        <v>3744</v>
      </c>
      <c r="T1936" s="36" t="s">
        <v>4014</v>
      </c>
      <c r="U1936" s="22" t="str">
        <f>IFERROR(VLOOKUP(C1936,Mapping!B:H,5,0),"RBM to inform")</f>
        <v>JAIPUR</v>
      </c>
      <c r="V1936" s="22" t="str">
        <f>IFERROR(VLOOKUP(C1936,Mapping!B:H,6,0),"RBM to inform")</f>
        <v>INDORE ABM</v>
      </c>
      <c r="W1936" s="22" t="str">
        <f>IFERROR(VLOOKUP(C1936,Mapping!B:H,7,0),"RBM to inform")</f>
        <v>MUMBAI SM</v>
      </c>
    </row>
    <row r="1937" spans="1:23">
      <c r="A1937" s="39" t="s">
        <v>6830</v>
      </c>
      <c r="B1937" s="41">
        <v>44709</v>
      </c>
      <c r="C1937" s="39" t="s">
        <v>2329</v>
      </c>
      <c r="D1937" s="39" t="s">
        <v>543</v>
      </c>
      <c r="E1937" s="39" t="s">
        <v>4135</v>
      </c>
      <c r="F1937" s="39" t="s">
        <v>4136</v>
      </c>
      <c r="G1937" s="39" t="s">
        <v>3741</v>
      </c>
      <c r="H1937" s="39" t="s">
        <v>4193</v>
      </c>
      <c r="I1937" s="39" t="s">
        <v>3742</v>
      </c>
      <c r="J1937" s="42">
        <v>10</v>
      </c>
      <c r="K1937" s="43">
        <v>3265.78</v>
      </c>
      <c r="L1937" s="43">
        <v>3657.66</v>
      </c>
      <c r="M1937" s="43">
        <v>326.57</v>
      </c>
      <c r="N1937" s="39" t="s">
        <v>3743</v>
      </c>
      <c r="O1937" s="39" t="s">
        <v>4529</v>
      </c>
      <c r="P1937" s="39" t="s">
        <v>2329</v>
      </c>
      <c r="Q1937" s="37">
        <v>10</v>
      </c>
      <c r="R1937" s="38" t="s">
        <v>2301</v>
      </c>
      <c r="S1937" s="36" t="s">
        <v>3744</v>
      </c>
      <c r="T1937" s="36" t="s">
        <v>4014</v>
      </c>
      <c r="U1937" s="22" t="str">
        <f>IFERROR(VLOOKUP(C1937,Mapping!B:H,5,0),"RBM to inform")</f>
        <v>UDAIPUR</v>
      </c>
      <c r="V1937" s="22" t="str">
        <f>IFERROR(VLOOKUP(C1937,Mapping!B:H,6,0),"RBM to inform")</f>
        <v>INDORE ABM</v>
      </c>
      <c r="W1937" s="22" t="str">
        <f>IFERROR(VLOOKUP(C1937,Mapping!B:H,7,0),"RBM to inform")</f>
        <v>MUMBAI SM</v>
      </c>
    </row>
    <row r="1938" spans="1:23">
      <c r="A1938" s="39" t="s">
        <v>6982</v>
      </c>
      <c r="B1938" s="41">
        <v>44706</v>
      </c>
      <c r="C1938" s="39" t="s">
        <v>2322</v>
      </c>
      <c r="D1938" s="39" t="s">
        <v>5386</v>
      </c>
      <c r="E1938" s="39" t="s">
        <v>4197</v>
      </c>
      <c r="F1938" s="39" t="s">
        <v>4198</v>
      </c>
      <c r="G1938" s="39" t="s">
        <v>3741</v>
      </c>
      <c r="H1938" s="39" t="s">
        <v>4199</v>
      </c>
      <c r="I1938" s="39" t="s">
        <v>3742</v>
      </c>
      <c r="J1938" s="42">
        <v>10</v>
      </c>
      <c r="K1938" s="43">
        <v>6524.96</v>
      </c>
      <c r="L1938" s="43">
        <v>7307.96</v>
      </c>
      <c r="M1938" s="43">
        <v>652.5</v>
      </c>
      <c r="N1938" s="39" t="s">
        <v>3743</v>
      </c>
      <c r="O1938" s="39" t="s">
        <v>4529</v>
      </c>
      <c r="P1938" s="39" t="s">
        <v>2322</v>
      </c>
      <c r="Q1938" s="37">
        <v>10</v>
      </c>
      <c r="R1938" s="38" t="s">
        <v>2301</v>
      </c>
      <c r="S1938" s="36" t="s">
        <v>3744</v>
      </c>
      <c r="T1938" s="36" t="s">
        <v>4014</v>
      </c>
      <c r="U1938" s="22" t="str">
        <f>IFERROR(VLOOKUP(C1938,Mapping!B:H,5,0),"RBM to inform")</f>
        <v>JAIPUR</v>
      </c>
      <c r="V1938" s="22" t="str">
        <f>IFERROR(VLOOKUP(C1938,Mapping!B:H,6,0),"RBM to inform")</f>
        <v>INDORE ABM</v>
      </c>
      <c r="W1938" s="22" t="str">
        <f>IFERROR(VLOOKUP(C1938,Mapping!B:H,7,0),"RBM to inform")</f>
        <v>MUMBAI SM</v>
      </c>
    </row>
    <row r="1939" spans="1:23">
      <c r="A1939" s="39" t="s">
        <v>4830</v>
      </c>
      <c r="B1939" s="41">
        <v>44690</v>
      </c>
      <c r="C1939" s="39" t="s">
        <v>3863</v>
      </c>
      <c r="D1939" s="39" t="s">
        <v>3864</v>
      </c>
      <c r="E1939" s="39" t="s">
        <v>4135</v>
      </c>
      <c r="F1939" s="39" t="s">
        <v>4136</v>
      </c>
      <c r="G1939" s="39" t="s">
        <v>3741</v>
      </c>
      <c r="H1939" s="39" t="s">
        <v>4831</v>
      </c>
      <c r="I1939" s="39" t="s">
        <v>3742</v>
      </c>
      <c r="J1939" s="42">
        <v>20</v>
      </c>
      <c r="K1939" s="43">
        <v>6524.94</v>
      </c>
      <c r="L1939" s="43">
        <v>7307.94</v>
      </c>
      <c r="M1939" s="43">
        <v>326.25</v>
      </c>
      <c r="N1939" s="39" t="s">
        <v>3743</v>
      </c>
      <c r="O1939" s="39" t="s">
        <v>4832</v>
      </c>
      <c r="P1939" s="39" t="s">
        <v>3863</v>
      </c>
      <c r="Q1939" s="37">
        <v>20</v>
      </c>
      <c r="R1939" s="38" t="s">
        <v>2350</v>
      </c>
      <c r="S1939" s="36" t="s">
        <v>3744</v>
      </c>
      <c r="T1939" s="36" t="s">
        <v>4014</v>
      </c>
      <c r="U1939" s="22" t="str">
        <f>IFERROR(VLOOKUP(C1939,Mapping!B:H,5,0),"RBM to inform")</f>
        <v>PATNA</v>
      </c>
      <c r="V1939" s="22" t="str">
        <f>IFERROR(VLOOKUP(C1939,Mapping!B:H,6,0),"RBM to inform")</f>
        <v>LUCKNOW ABM</v>
      </c>
      <c r="W1939" s="22" t="str">
        <f>IFERROR(VLOOKUP(C1939,Mapping!B:H,7,0),"RBM to inform")</f>
        <v>DELHI SM</v>
      </c>
    </row>
    <row r="1940" spans="1:23">
      <c r="A1940" s="39" t="s">
        <v>4833</v>
      </c>
      <c r="B1940" s="41">
        <v>44690</v>
      </c>
      <c r="C1940" s="39" t="s">
        <v>3304</v>
      </c>
      <c r="D1940" s="39" t="s">
        <v>1477</v>
      </c>
      <c r="E1940" s="39" t="s">
        <v>4135</v>
      </c>
      <c r="F1940" s="39" t="s">
        <v>4136</v>
      </c>
      <c r="G1940" s="39" t="s">
        <v>3741</v>
      </c>
      <c r="H1940" s="39" t="s">
        <v>4831</v>
      </c>
      <c r="I1940" s="39" t="s">
        <v>3742</v>
      </c>
      <c r="J1940" s="42">
        <v>5</v>
      </c>
      <c r="K1940" s="43">
        <v>1631.2</v>
      </c>
      <c r="L1940" s="43">
        <v>1826.96</v>
      </c>
      <c r="M1940" s="43">
        <v>326.25</v>
      </c>
      <c r="N1940" s="39" t="s">
        <v>3743</v>
      </c>
      <c r="O1940" s="39" t="s">
        <v>4832</v>
      </c>
      <c r="P1940" s="39" t="s">
        <v>3304</v>
      </c>
      <c r="Q1940" s="37">
        <v>5</v>
      </c>
      <c r="R1940" s="38" t="s">
        <v>2350</v>
      </c>
      <c r="S1940" s="36" t="s">
        <v>3744</v>
      </c>
      <c r="T1940" s="36" t="s">
        <v>4014</v>
      </c>
      <c r="U1940" s="22" t="str">
        <f>IFERROR(VLOOKUP(C1940,Mapping!B:H,5,0),"RBM to inform")</f>
        <v>JAMSHEDPUR</v>
      </c>
      <c r="V1940" s="22" t="str">
        <f>IFERROR(VLOOKUP(C1940,Mapping!B:H,6,0),"RBM to inform")</f>
        <v>LUCKNOW ABM</v>
      </c>
      <c r="W1940" s="22" t="str">
        <f>IFERROR(VLOOKUP(C1940,Mapping!B:H,7,0),"RBM to inform")</f>
        <v>DELHI SM</v>
      </c>
    </row>
    <row r="1941" spans="1:23">
      <c r="A1941" s="39" t="s">
        <v>5038</v>
      </c>
      <c r="B1941" s="41">
        <v>44692</v>
      </c>
      <c r="C1941" s="39" t="s">
        <v>3035</v>
      </c>
      <c r="D1941" s="39" t="s">
        <v>792</v>
      </c>
      <c r="E1941" s="39" t="s">
        <v>4197</v>
      </c>
      <c r="F1941" s="39" t="s">
        <v>4198</v>
      </c>
      <c r="G1941" s="39" t="s">
        <v>3741</v>
      </c>
      <c r="H1941" s="39" t="s">
        <v>4281</v>
      </c>
      <c r="I1941" s="39" t="s">
        <v>3742</v>
      </c>
      <c r="J1941" s="42">
        <v>10</v>
      </c>
      <c r="K1941" s="43">
        <v>6524.99</v>
      </c>
      <c r="L1941" s="43">
        <v>7307.99</v>
      </c>
      <c r="M1941" s="43">
        <v>652.5</v>
      </c>
      <c r="N1941" s="39" t="s">
        <v>3743</v>
      </c>
      <c r="O1941" s="39" t="s">
        <v>4832</v>
      </c>
      <c r="P1941" s="39" t="s">
        <v>3035</v>
      </c>
      <c r="Q1941" s="37">
        <v>10</v>
      </c>
      <c r="R1941" s="38" t="s">
        <v>2350</v>
      </c>
      <c r="S1941" s="36" t="s">
        <v>3744</v>
      </c>
      <c r="T1941" s="36" t="s">
        <v>4014</v>
      </c>
      <c r="U1941" s="22" t="str">
        <f>IFERROR(VLOOKUP(C1941,Mapping!B:H,5,0),"RBM to inform")</f>
        <v>JAMSHEDPUR</v>
      </c>
      <c r="V1941" s="22" t="str">
        <f>IFERROR(VLOOKUP(C1941,Mapping!B:H,6,0),"RBM to inform")</f>
        <v>LUCKNOW ABM</v>
      </c>
      <c r="W1941" s="22" t="str">
        <f>IFERROR(VLOOKUP(C1941,Mapping!B:H,7,0),"RBM to inform")</f>
        <v>DELHI SM</v>
      </c>
    </row>
    <row r="1942" spans="1:23">
      <c r="A1942" s="39" t="s">
        <v>5038</v>
      </c>
      <c r="B1942" s="41">
        <v>44692</v>
      </c>
      <c r="C1942" s="39" t="s">
        <v>3035</v>
      </c>
      <c r="D1942" s="39" t="s">
        <v>792</v>
      </c>
      <c r="E1942" s="39" t="s">
        <v>4183</v>
      </c>
      <c r="F1942" s="39" t="s">
        <v>4184</v>
      </c>
      <c r="G1942" s="39" t="s">
        <v>3741</v>
      </c>
      <c r="H1942" s="39" t="s">
        <v>4288</v>
      </c>
      <c r="I1942" s="39" t="s">
        <v>3742</v>
      </c>
      <c r="J1942" s="42">
        <v>5</v>
      </c>
      <c r="K1942" s="43">
        <v>6524.99</v>
      </c>
      <c r="L1942" s="43">
        <v>7307.99</v>
      </c>
      <c r="M1942" s="43">
        <v>1305</v>
      </c>
      <c r="N1942" s="39" t="s">
        <v>3743</v>
      </c>
      <c r="O1942" s="39" t="s">
        <v>4832</v>
      </c>
      <c r="P1942" s="39" t="s">
        <v>3035</v>
      </c>
      <c r="Q1942" s="37">
        <v>5</v>
      </c>
      <c r="R1942" s="38" t="s">
        <v>2350</v>
      </c>
      <c r="S1942" s="36" t="s">
        <v>3744</v>
      </c>
      <c r="T1942" s="36" t="s">
        <v>4014</v>
      </c>
      <c r="U1942" s="22" t="str">
        <f>IFERROR(VLOOKUP(C1942,Mapping!B:H,5,0),"RBM to inform")</f>
        <v>JAMSHEDPUR</v>
      </c>
      <c r="V1942" s="22" t="str">
        <f>IFERROR(VLOOKUP(C1942,Mapping!B:H,6,0),"RBM to inform")</f>
        <v>LUCKNOW ABM</v>
      </c>
      <c r="W1942" s="22" t="str">
        <f>IFERROR(VLOOKUP(C1942,Mapping!B:H,7,0),"RBM to inform")</f>
        <v>DELHI SM</v>
      </c>
    </row>
    <row r="1943" spans="1:23">
      <c r="A1943" s="39" t="s">
        <v>5038</v>
      </c>
      <c r="B1943" s="41">
        <v>44692</v>
      </c>
      <c r="C1943" s="39" t="s">
        <v>3035</v>
      </c>
      <c r="D1943" s="39" t="s">
        <v>792</v>
      </c>
      <c r="E1943" s="39" t="s">
        <v>4188</v>
      </c>
      <c r="F1943" s="39" t="s">
        <v>4189</v>
      </c>
      <c r="G1943" s="39" t="s">
        <v>3741</v>
      </c>
      <c r="H1943" s="39" t="s">
        <v>4190</v>
      </c>
      <c r="I1943" s="39" t="s">
        <v>3742</v>
      </c>
      <c r="J1943" s="42">
        <v>5</v>
      </c>
      <c r="K1943" s="43">
        <v>6524.99</v>
      </c>
      <c r="L1943" s="43">
        <v>7307.99</v>
      </c>
      <c r="M1943" s="43">
        <v>1305</v>
      </c>
      <c r="N1943" s="39" t="s">
        <v>3743</v>
      </c>
      <c r="O1943" s="39" t="s">
        <v>4832</v>
      </c>
      <c r="P1943" s="39" t="s">
        <v>3035</v>
      </c>
      <c r="Q1943" s="37">
        <v>5</v>
      </c>
      <c r="R1943" s="38" t="s">
        <v>2350</v>
      </c>
      <c r="S1943" s="36" t="s">
        <v>3744</v>
      </c>
      <c r="T1943" s="36" t="s">
        <v>4014</v>
      </c>
      <c r="U1943" s="22" t="str">
        <f>IFERROR(VLOOKUP(C1943,Mapping!B:H,5,0),"RBM to inform")</f>
        <v>JAMSHEDPUR</v>
      </c>
      <c r="V1943" s="22" t="str">
        <f>IFERROR(VLOOKUP(C1943,Mapping!B:H,6,0),"RBM to inform")</f>
        <v>LUCKNOW ABM</v>
      </c>
      <c r="W1943" s="22" t="str">
        <f>IFERROR(VLOOKUP(C1943,Mapping!B:H,7,0),"RBM to inform")</f>
        <v>DELHI SM</v>
      </c>
    </row>
    <row r="1944" spans="1:23">
      <c r="A1944" s="39" t="s">
        <v>5039</v>
      </c>
      <c r="B1944" s="41">
        <v>44692</v>
      </c>
      <c r="C1944" s="39" t="s">
        <v>2360</v>
      </c>
      <c r="D1944" s="39" t="s">
        <v>2361</v>
      </c>
      <c r="E1944" s="39" t="s">
        <v>4197</v>
      </c>
      <c r="F1944" s="39" t="s">
        <v>4198</v>
      </c>
      <c r="G1944" s="39" t="s">
        <v>3741</v>
      </c>
      <c r="H1944" s="39" t="s">
        <v>4281</v>
      </c>
      <c r="I1944" s="39" t="s">
        <v>3742</v>
      </c>
      <c r="J1944" s="42">
        <v>10</v>
      </c>
      <c r="K1944" s="43">
        <v>6524.93</v>
      </c>
      <c r="L1944" s="43">
        <v>7307.93</v>
      </c>
      <c r="M1944" s="43">
        <v>652.5</v>
      </c>
      <c r="N1944" s="39" t="s">
        <v>3743</v>
      </c>
      <c r="O1944" s="39" t="s">
        <v>4832</v>
      </c>
      <c r="P1944" s="39" t="s">
        <v>2360</v>
      </c>
      <c r="Q1944" s="37">
        <v>10</v>
      </c>
      <c r="R1944" s="38" t="s">
        <v>2350</v>
      </c>
      <c r="S1944" s="36" t="s">
        <v>3744</v>
      </c>
      <c r="T1944" s="36" t="s">
        <v>4014</v>
      </c>
      <c r="U1944" s="22" t="str">
        <f>IFERROR(VLOOKUP(C1944,Mapping!B:H,5,0),"RBM to inform")</f>
        <v>JAMSHEDPUR</v>
      </c>
      <c r="V1944" s="22" t="str">
        <f>IFERROR(VLOOKUP(C1944,Mapping!B:H,6,0),"RBM to inform")</f>
        <v>LUCKNOW ABM</v>
      </c>
      <c r="W1944" s="22" t="str">
        <f>IFERROR(VLOOKUP(C1944,Mapping!B:H,7,0),"RBM to inform")</f>
        <v>DELHI SM</v>
      </c>
    </row>
    <row r="1945" spans="1:23">
      <c r="A1945" s="39" t="s">
        <v>5161</v>
      </c>
      <c r="B1945" s="41">
        <v>44693</v>
      </c>
      <c r="C1945" s="39" t="s">
        <v>3197</v>
      </c>
      <c r="D1945" s="39" t="s">
        <v>1250</v>
      </c>
      <c r="E1945" s="39" t="s">
        <v>4197</v>
      </c>
      <c r="F1945" s="39" t="s">
        <v>4198</v>
      </c>
      <c r="G1945" s="39" t="s">
        <v>3741</v>
      </c>
      <c r="H1945" s="39" t="s">
        <v>4281</v>
      </c>
      <c r="I1945" s="39" t="s">
        <v>3742</v>
      </c>
      <c r="J1945" s="42">
        <v>10</v>
      </c>
      <c r="K1945" s="43">
        <v>6524.99</v>
      </c>
      <c r="L1945" s="43">
        <v>7307.99</v>
      </c>
      <c r="M1945" s="43">
        <v>652.5</v>
      </c>
      <c r="N1945" s="39" t="s">
        <v>3743</v>
      </c>
      <c r="O1945" s="39" t="s">
        <v>4832</v>
      </c>
      <c r="P1945" s="39" t="s">
        <v>3197</v>
      </c>
      <c r="Q1945" s="37">
        <v>10</v>
      </c>
      <c r="R1945" s="38" t="s">
        <v>2350</v>
      </c>
      <c r="S1945" s="36" t="s">
        <v>3744</v>
      </c>
      <c r="T1945" s="36" t="s">
        <v>4014</v>
      </c>
      <c r="U1945" s="22" t="str">
        <f>IFERROR(VLOOKUP(C1945,Mapping!B:H,5,0),"RBM to inform")</f>
        <v>PATNA</v>
      </c>
      <c r="V1945" s="22" t="str">
        <f>IFERROR(VLOOKUP(C1945,Mapping!B:H,6,0),"RBM to inform")</f>
        <v>LUCKNOW ABM</v>
      </c>
      <c r="W1945" s="22" t="str">
        <f>IFERROR(VLOOKUP(C1945,Mapping!B:H,7,0),"RBM to inform")</f>
        <v>DELHI SM</v>
      </c>
    </row>
    <row r="1946" spans="1:23">
      <c r="A1946" s="39" t="s">
        <v>5161</v>
      </c>
      <c r="B1946" s="41">
        <v>44693</v>
      </c>
      <c r="C1946" s="39" t="s">
        <v>3197</v>
      </c>
      <c r="D1946" s="39" t="s">
        <v>1250</v>
      </c>
      <c r="E1946" s="39" t="s">
        <v>4188</v>
      </c>
      <c r="F1946" s="39" t="s">
        <v>4189</v>
      </c>
      <c r="G1946" s="39" t="s">
        <v>3741</v>
      </c>
      <c r="H1946" s="39" t="s">
        <v>4190</v>
      </c>
      <c r="I1946" s="39" t="s">
        <v>3742</v>
      </c>
      <c r="J1946" s="42">
        <v>1</v>
      </c>
      <c r="K1946" s="43">
        <v>1305</v>
      </c>
      <c r="L1946" s="43">
        <v>1461.6</v>
      </c>
      <c r="M1946" s="43">
        <v>1305</v>
      </c>
      <c r="N1946" s="39" t="s">
        <v>3743</v>
      </c>
      <c r="O1946" s="39" t="s">
        <v>4832</v>
      </c>
      <c r="P1946" s="39" t="s">
        <v>3197</v>
      </c>
      <c r="Q1946" s="37">
        <v>1</v>
      </c>
      <c r="R1946" s="38" t="s">
        <v>2350</v>
      </c>
      <c r="S1946" s="36" t="s">
        <v>3744</v>
      </c>
      <c r="T1946" s="36" t="s">
        <v>4014</v>
      </c>
      <c r="U1946" s="22" t="str">
        <f>IFERROR(VLOOKUP(C1946,Mapping!B:H,5,0),"RBM to inform")</f>
        <v>PATNA</v>
      </c>
      <c r="V1946" s="22" t="str">
        <f>IFERROR(VLOOKUP(C1946,Mapping!B:H,6,0),"RBM to inform")</f>
        <v>LUCKNOW ABM</v>
      </c>
      <c r="W1946" s="22" t="str">
        <f>IFERROR(VLOOKUP(C1946,Mapping!B:H,7,0),"RBM to inform")</f>
        <v>DELHI SM</v>
      </c>
    </row>
    <row r="1947" spans="1:23">
      <c r="A1947" s="39" t="s">
        <v>5161</v>
      </c>
      <c r="B1947" s="41">
        <v>44693</v>
      </c>
      <c r="C1947" s="39" t="s">
        <v>3197</v>
      </c>
      <c r="D1947" s="39" t="s">
        <v>1250</v>
      </c>
      <c r="E1947" s="39" t="s">
        <v>4183</v>
      </c>
      <c r="F1947" s="39" t="s">
        <v>4184</v>
      </c>
      <c r="G1947" s="39" t="s">
        <v>3741</v>
      </c>
      <c r="H1947" s="39" t="s">
        <v>4288</v>
      </c>
      <c r="I1947" s="39" t="s">
        <v>3742</v>
      </c>
      <c r="J1947" s="42">
        <v>1</v>
      </c>
      <c r="K1947" s="43">
        <v>1305</v>
      </c>
      <c r="L1947" s="43">
        <v>1461.6</v>
      </c>
      <c r="M1947" s="43">
        <v>1305</v>
      </c>
      <c r="N1947" s="39" t="s">
        <v>3743</v>
      </c>
      <c r="O1947" s="39" t="s">
        <v>4832</v>
      </c>
      <c r="P1947" s="39" t="s">
        <v>3197</v>
      </c>
      <c r="Q1947" s="37">
        <v>1</v>
      </c>
      <c r="R1947" s="38" t="s">
        <v>2350</v>
      </c>
      <c r="S1947" s="36" t="s">
        <v>3744</v>
      </c>
      <c r="T1947" s="36" t="s">
        <v>4014</v>
      </c>
      <c r="U1947" s="22" t="str">
        <f>IFERROR(VLOOKUP(C1947,Mapping!B:H,5,0),"RBM to inform")</f>
        <v>PATNA</v>
      </c>
      <c r="V1947" s="22" t="str">
        <f>IFERROR(VLOOKUP(C1947,Mapping!B:H,6,0),"RBM to inform")</f>
        <v>LUCKNOW ABM</v>
      </c>
      <c r="W1947" s="22" t="str">
        <f>IFERROR(VLOOKUP(C1947,Mapping!B:H,7,0),"RBM to inform")</f>
        <v>DELHI SM</v>
      </c>
    </row>
    <row r="1948" spans="1:23">
      <c r="A1948" s="39" t="s">
        <v>5390</v>
      </c>
      <c r="B1948" s="41">
        <v>44695</v>
      </c>
      <c r="C1948" s="39" t="s">
        <v>2826</v>
      </c>
      <c r="D1948" s="39" t="s">
        <v>160</v>
      </c>
      <c r="E1948" s="39" t="s">
        <v>4197</v>
      </c>
      <c r="F1948" s="39" t="s">
        <v>4198</v>
      </c>
      <c r="G1948" s="39" t="s">
        <v>3741</v>
      </c>
      <c r="H1948" s="39" t="s">
        <v>4281</v>
      </c>
      <c r="I1948" s="39" t="s">
        <v>3742</v>
      </c>
      <c r="J1948" s="42">
        <v>10</v>
      </c>
      <c r="K1948" s="43">
        <v>6525.07</v>
      </c>
      <c r="L1948" s="43">
        <v>7308.07</v>
      </c>
      <c r="M1948" s="43">
        <v>652.5</v>
      </c>
      <c r="N1948" s="39" t="s">
        <v>3743</v>
      </c>
      <c r="O1948" s="39" t="s">
        <v>4832</v>
      </c>
      <c r="P1948" s="39" t="s">
        <v>2826</v>
      </c>
      <c r="Q1948" s="37">
        <v>10</v>
      </c>
      <c r="R1948" s="38" t="s">
        <v>2350</v>
      </c>
      <c r="S1948" s="36" t="s">
        <v>3744</v>
      </c>
      <c r="T1948" s="36" t="s">
        <v>4014</v>
      </c>
      <c r="U1948" s="22" t="str">
        <f>IFERROR(VLOOKUP(C1948,Mapping!B:H,5,0),"RBM to inform")</f>
        <v>JAMSHEDPUR</v>
      </c>
      <c r="V1948" s="22" t="str">
        <f>IFERROR(VLOOKUP(C1948,Mapping!B:H,6,0),"RBM to inform")</f>
        <v>LUCKNOW ABM</v>
      </c>
      <c r="W1948" s="22" t="str">
        <f>IFERROR(VLOOKUP(C1948,Mapping!B:H,7,0),"RBM to inform")</f>
        <v>DELHI SM</v>
      </c>
    </row>
    <row r="1949" spans="1:23">
      <c r="A1949" s="39" t="s">
        <v>5391</v>
      </c>
      <c r="B1949" s="41">
        <v>44695</v>
      </c>
      <c r="C1949" s="39" t="s">
        <v>2888</v>
      </c>
      <c r="D1949" s="39" t="s">
        <v>395</v>
      </c>
      <c r="E1949" s="39" t="s">
        <v>4197</v>
      </c>
      <c r="F1949" s="39" t="s">
        <v>4198</v>
      </c>
      <c r="G1949" s="39" t="s">
        <v>3741</v>
      </c>
      <c r="H1949" s="39" t="s">
        <v>4281</v>
      </c>
      <c r="I1949" s="39" t="s">
        <v>3742</v>
      </c>
      <c r="J1949" s="42">
        <v>10</v>
      </c>
      <c r="K1949" s="43">
        <v>6524.98</v>
      </c>
      <c r="L1949" s="43">
        <v>7307.98</v>
      </c>
      <c r="M1949" s="43">
        <v>652.5</v>
      </c>
      <c r="N1949" s="39" t="s">
        <v>3743</v>
      </c>
      <c r="O1949" s="39" t="s">
        <v>4832</v>
      </c>
      <c r="P1949" s="39" t="s">
        <v>2888</v>
      </c>
      <c r="Q1949" s="37">
        <v>10</v>
      </c>
      <c r="R1949" s="38" t="s">
        <v>2350</v>
      </c>
      <c r="S1949" s="36" t="s">
        <v>3744</v>
      </c>
      <c r="T1949" s="36" t="s">
        <v>4014</v>
      </c>
      <c r="U1949" s="22" t="str">
        <f>IFERROR(VLOOKUP(C1949,Mapping!B:H,5,0),"RBM to inform")</f>
        <v>PATNA</v>
      </c>
      <c r="V1949" s="22" t="str">
        <f>IFERROR(VLOOKUP(C1949,Mapping!B:H,6,0),"RBM to inform")</f>
        <v>LUCKNOW ABM</v>
      </c>
      <c r="W1949" s="22" t="str">
        <f>IFERROR(VLOOKUP(C1949,Mapping!B:H,7,0),"RBM to inform")</f>
        <v>DELHI SM</v>
      </c>
    </row>
    <row r="1950" spans="1:23">
      <c r="A1950" s="39" t="s">
        <v>5391</v>
      </c>
      <c r="B1950" s="41">
        <v>44695</v>
      </c>
      <c r="C1950" s="39" t="s">
        <v>2888</v>
      </c>
      <c r="D1950" s="39" t="s">
        <v>395</v>
      </c>
      <c r="E1950" s="39" t="s">
        <v>4183</v>
      </c>
      <c r="F1950" s="39" t="s">
        <v>4184</v>
      </c>
      <c r="G1950" s="39" t="s">
        <v>3741</v>
      </c>
      <c r="H1950" s="39" t="s">
        <v>4288</v>
      </c>
      <c r="I1950" s="39" t="s">
        <v>3742</v>
      </c>
      <c r="J1950" s="42">
        <v>2</v>
      </c>
      <c r="K1950" s="43">
        <v>2609.9899999999998</v>
      </c>
      <c r="L1950" s="43">
        <v>2923.19</v>
      </c>
      <c r="M1950" s="43">
        <v>1305</v>
      </c>
      <c r="N1950" s="39" t="s">
        <v>3743</v>
      </c>
      <c r="O1950" s="39" t="s">
        <v>4832</v>
      </c>
      <c r="P1950" s="39" t="s">
        <v>2888</v>
      </c>
      <c r="Q1950" s="37">
        <v>2</v>
      </c>
      <c r="R1950" s="38" t="s">
        <v>2350</v>
      </c>
      <c r="S1950" s="36" t="s">
        <v>3744</v>
      </c>
      <c r="T1950" s="36" t="s">
        <v>4014</v>
      </c>
      <c r="U1950" s="22" t="str">
        <f>IFERROR(VLOOKUP(C1950,Mapping!B:H,5,0),"RBM to inform")</f>
        <v>PATNA</v>
      </c>
      <c r="V1950" s="22" t="str">
        <f>IFERROR(VLOOKUP(C1950,Mapping!B:H,6,0),"RBM to inform")</f>
        <v>LUCKNOW ABM</v>
      </c>
      <c r="W1950" s="22" t="str">
        <f>IFERROR(VLOOKUP(C1950,Mapping!B:H,7,0),"RBM to inform")</f>
        <v>DELHI SM</v>
      </c>
    </row>
    <row r="1951" spans="1:23">
      <c r="A1951" s="39" t="s">
        <v>5517</v>
      </c>
      <c r="B1951" s="41">
        <v>44697</v>
      </c>
      <c r="C1951" s="39" t="s">
        <v>3029</v>
      </c>
      <c r="D1951" s="39" t="s">
        <v>3426</v>
      </c>
      <c r="E1951" s="39" t="s">
        <v>4135</v>
      </c>
      <c r="F1951" s="39" t="s">
        <v>4136</v>
      </c>
      <c r="G1951" s="39" t="s">
        <v>3741</v>
      </c>
      <c r="H1951" s="39" t="s">
        <v>4831</v>
      </c>
      <c r="I1951" s="39" t="s">
        <v>3742</v>
      </c>
      <c r="J1951" s="42">
        <v>5</v>
      </c>
      <c r="K1951" s="43">
        <v>1631.27</v>
      </c>
      <c r="L1951" s="43">
        <v>1827.03</v>
      </c>
      <c r="M1951" s="43">
        <v>326.25</v>
      </c>
      <c r="N1951" s="39" t="s">
        <v>3743</v>
      </c>
      <c r="O1951" s="39" t="s">
        <v>4832</v>
      </c>
      <c r="P1951" s="39" t="s">
        <v>3029</v>
      </c>
      <c r="Q1951" s="37">
        <v>5</v>
      </c>
      <c r="R1951" s="38" t="s">
        <v>2350</v>
      </c>
      <c r="S1951" s="36" t="s">
        <v>3744</v>
      </c>
      <c r="T1951" s="36" t="s">
        <v>4014</v>
      </c>
      <c r="U1951" s="22" t="str">
        <f>IFERROR(VLOOKUP(C1951,Mapping!B:H,5,0),"RBM to inform")</f>
        <v>JAMSHEDPUR</v>
      </c>
      <c r="V1951" s="22" t="str">
        <f>IFERROR(VLOOKUP(C1951,Mapping!B:H,6,0),"RBM to inform")</f>
        <v>LUCKNOW ABM</v>
      </c>
      <c r="W1951" s="22" t="str">
        <f>IFERROR(VLOOKUP(C1951,Mapping!B:H,7,0),"RBM to inform")</f>
        <v>DELHI SM</v>
      </c>
    </row>
    <row r="1952" spans="1:23">
      <c r="A1952" s="39" t="s">
        <v>5518</v>
      </c>
      <c r="B1952" s="41">
        <v>44697</v>
      </c>
      <c r="C1952" s="39" t="s">
        <v>2899</v>
      </c>
      <c r="D1952" s="39" t="s">
        <v>422</v>
      </c>
      <c r="E1952" s="39" t="s">
        <v>4197</v>
      </c>
      <c r="F1952" s="39" t="s">
        <v>4198</v>
      </c>
      <c r="G1952" s="39" t="s">
        <v>3741</v>
      </c>
      <c r="H1952" s="39" t="s">
        <v>4281</v>
      </c>
      <c r="I1952" s="39" t="s">
        <v>3742</v>
      </c>
      <c r="J1952" s="42">
        <v>20</v>
      </c>
      <c r="K1952" s="43">
        <v>13049.97</v>
      </c>
      <c r="L1952" s="43">
        <v>14615.97</v>
      </c>
      <c r="M1952" s="43">
        <v>652.5</v>
      </c>
      <c r="N1952" s="39" t="s">
        <v>3743</v>
      </c>
      <c r="O1952" s="39" t="s">
        <v>4832</v>
      </c>
      <c r="P1952" s="39" t="s">
        <v>2899</v>
      </c>
      <c r="Q1952" s="37">
        <v>20</v>
      </c>
      <c r="R1952" s="38" t="s">
        <v>2350</v>
      </c>
      <c r="S1952" s="36" t="s">
        <v>3744</v>
      </c>
      <c r="T1952" s="36" t="s">
        <v>4014</v>
      </c>
      <c r="U1952" s="22" t="str">
        <f>IFERROR(VLOOKUP(C1952,Mapping!B:H,5,0),"RBM to inform")</f>
        <v>PATNA</v>
      </c>
      <c r="V1952" s="22" t="str">
        <f>IFERROR(VLOOKUP(C1952,Mapping!B:H,6,0),"RBM to inform")</f>
        <v>LUCKNOW ABM</v>
      </c>
      <c r="W1952" s="22" t="str">
        <f>IFERROR(VLOOKUP(C1952,Mapping!B:H,7,0),"RBM to inform")</f>
        <v>DELHI SM</v>
      </c>
    </row>
    <row r="1953" spans="1:23">
      <c r="A1953" s="39" t="s">
        <v>5518</v>
      </c>
      <c r="B1953" s="41">
        <v>44697</v>
      </c>
      <c r="C1953" s="39" t="s">
        <v>2899</v>
      </c>
      <c r="D1953" s="39" t="s">
        <v>422</v>
      </c>
      <c r="E1953" s="39" t="s">
        <v>4188</v>
      </c>
      <c r="F1953" s="39" t="s">
        <v>4189</v>
      </c>
      <c r="G1953" s="39" t="s">
        <v>3741</v>
      </c>
      <c r="H1953" s="39" t="s">
        <v>4190</v>
      </c>
      <c r="I1953" s="39" t="s">
        <v>3742</v>
      </c>
      <c r="J1953" s="42">
        <v>6</v>
      </c>
      <c r="K1953" s="43">
        <v>7829.98</v>
      </c>
      <c r="L1953" s="43">
        <v>8769.58</v>
      </c>
      <c r="M1953" s="43">
        <v>1305</v>
      </c>
      <c r="N1953" s="39" t="s">
        <v>3743</v>
      </c>
      <c r="O1953" s="39" t="s">
        <v>4832</v>
      </c>
      <c r="P1953" s="39" t="s">
        <v>2899</v>
      </c>
      <c r="Q1953" s="37">
        <v>6</v>
      </c>
      <c r="R1953" s="38" t="s">
        <v>2350</v>
      </c>
      <c r="S1953" s="36" t="s">
        <v>3744</v>
      </c>
      <c r="T1953" s="36" t="s">
        <v>4014</v>
      </c>
      <c r="U1953" s="22" t="str">
        <f>IFERROR(VLOOKUP(C1953,Mapping!B:H,5,0),"RBM to inform")</f>
        <v>PATNA</v>
      </c>
      <c r="V1953" s="22" t="str">
        <f>IFERROR(VLOOKUP(C1953,Mapping!B:H,6,0),"RBM to inform")</f>
        <v>LUCKNOW ABM</v>
      </c>
      <c r="W1953" s="22" t="str">
        <f>IFERROR(VLOOKUP(C1953,Mapping!B:H,7,0),"RBM to inform")</f>
        <v>DELHI SM</v>
      </c>
    </row>
    <row r="1954" spans="1:23">
      <c r="A1954" s="39" t="s">
        <v>5519</v>
      </c>
      <c r="B1954" s="41">
        <v>44697</v>
      </c>
      <c r="C1954" s="39" t="s">
        <v>5520</v>
      </c>
      <c r="D1954" s="39" t="s">
        <v>5521</v>
      </c>
      <c r="E1954" s="39" t="s">
        <v>4183</v>
      </c>
      <c r="F1954" s="39" t="s">
        <v>4184</v>
      </c>
      <c r="G1954" s="39" t="s">
        <v>3741</v>
      </c>
      <c r="H1954" s="39" t="s">
        <v>4288</v>
      </c>
      <c r="I1954" s="39" t="s">
        <v>3742</v>
      </c>
      <c r="J1954" s="42">
        <v>10</v>
      </c>
      <c r="K1954" s="43">
        <v>13049.98</v>
      </c>
      <c r="L1954" s="43">
        <v>14615.98</v>
      </c>
      <c r="M1954" s="43">
        <v>1305</v>
      </c>
      <c r="N1954" s="39" t="s">
        <v>3743</v>
      </c>
      <c r="O1954" s="39" t="s">
        <v>4832</v>
      </c>
      <c r="P1954" s="39" t="s">
        <v>5520</v>
      </c>
      <c r="Q1954" s="37">
        <v>10</v>
      </c>
      <c r="R1954" s="38" t="s">
        <v>2350</v>
      </c>
      <c r="S1954" s="36" t="s">
        <v>3744</v>
      </c>
      <c r="T1954" s="36" t="s">
        <v>4014</v>
      </c>
      <c r="U1954" s="22" t="str">
        <f>IFERROR(VLOOKUP(C1954,Mapping!B:H,5,0),"RBM to inform")</f>
        <v>JAMSHEDPUR</v>
      </c>
      <c r="V1954" s="22" t="str">
        <f>IFERROR(VLOOKUP(C1954,Mapping!B:H,6,0),"RBM to inform")</f>
        <v>LUCKNOW ABM</v>
      </c>
      <c r="W1954" s="22" t="str">
        <f>IFERROR(VLOOKUP(C1954,Mapping!B:H,7,0),"RBM to inform")</f>
        <v>DELHI SM</v>
      </c>
    </row>
    <row r="1955" spans="1:23">
      <c r="A1955" s="39" t="s">
        <v>5711</v>
      </c>
      <c r="B1955" s="41">
        <v>44699</v>
      </c>
      <c r="C1955" s="39" t="s">
        <v>3348</v>
      </c>
      <c r="D1955" s="39" t="s">
        <v>1573</v>
      </c>
      <c r="E1955" s="39" t="s">
        <v>4183</v>
      </c>
      <c r="F1955" s="39" t="s">
        <v>4184</v>
      </c>
      <c r="G1955" s="39" t="s">
        <v>3741</v>
      </c>
      <c r="H1955" s="39" t="s">
        <v>4288</v>
      </c>
      <c r="I1955" s="39" t="s">
        <v>3742</v>
      </c>
      <c r="J1955" s="42">
        <v>5</v>
      </c>
      <c r="K1955" s="43">
        <v>6525</v>
      </c>
      <c r="L1955" s="43">
        <v>7308</v>
      </c>
      <c r="M1955" s="43">
        <v>1305</v>
      </c>
      <c r="N1955" s="39" t="s">
        <v>3743</v>
      </c>
      <c r="O1955" s="39" t="s">
        <v>4832</v>
      </c>
      <c r="P1955" s="39" t="s">
        <v>3348</v>
      </c>
      <c r="Q1955" s="37">
        <v>5</v>
      </c>
      <c r="R1955" s="38" t="s">
        <v>2350</v>
      </c>
      <c r="S1955" s="36" t="s">
        <v>3744</v>
      </c>
      <c r="T1955" s="36" t="s">
        <v>4014</v>
      </c>
      <c r="U1955" s="22" t="str">
        <f>IFERROR(VLOOKUP(C1955,Mapping!B:H,5,0),"RBM to inform")</f>
        <v>PATNA</v>
      </c>
      <c r="V1955" s="22" t="str">
        <f>IFERROR(VLOOKUP(C1955,Mapping!B:H,6,0),"RBM to inform")</f>
        <v>LUCKNOW ABM</v>
      </c>
      <c r="W1955" s="22" t="str">
        <f>IFERROR(VLOOKUP(C1955,Mapping!B:H,7,0),"RBM to inform")</f>
        <v>DELHI SM</v>
      </c>
    </row>
    <row r="1956" spans="1:23">
      <c r="A1956" s="39" t="s">
        <v>6144</v>
      </c>
      <c r="B1956" s="41">
        <v>44705</v>
      </c>
      <c r="C1956" s="39" t="s">
        <v>2353</v>
      </c>
      <c r="D1956" s="39" t="s">
        <v>1371</v>
      </c>
      <c r="E1956" s="39" t="s">
        <v>4188</v>
      </c>
      <c r="F1956" s="39" t="s">
        <v>4189</v>
      </c>
      <c r="G1956" s="39" t="s">
        <v>3741</v>
      </c>
      <c r="H1956" s="39" t="s">
        <v>4190</v>
      </c>
      <c r="I1956" s="39" t="s">
        <v>3742</v>
      </c>
      <c r="J1956" s="42">
        <v>2</v>
      </c>
      <c r="K1956" s="43">
        <v>2609.98</v>
      </c>
      <c r="L1956" s="43">
        <v>2923.18</v>
      </c>
      <c r="M1956" s="43">
        <v>1305</v>
      </c>
      <c r="N1956" s="39" t="s">
        <v>3743</v>
      </c>
      <c r="O1956" s="39" t="s">
        <v>4832</v>
      </c>
      <c r="P1956" s="39" t="s">
        <v>2353</v>
      </c>
      <c r="Q1956" s="37">
        <v>2</v>
      </c>
      <c r="R1956" s="38" t="s">
        <v>2350</v>
      </c>
      <c r="S1956" s="36" t="s">
        <v>3744</v>
      </c>
      <c r="T1956" s="36" t="s">
        <v>4014</v>
      </c>
      <c r="U1956" s="22" t="str">
        <f>IFERROR(VLOOKUP(C1956,Mapping!B:H,5,0),"RBM to inform")</f>
        <v>PATNA</v>
      </c>
      <c r="V1956" s="22" t="str">
        <f>IFERROR(VLOOKUP(C1956,Mapping!B:H,6,0),"RBM to inform")</f>
        <v>LUCKNOW ABM</v>
      </c>
      <c r="W1956" s="22" t="str">
        <f>IFERROR(VLOOKUP(C1956,Mapping!B:H,7,0),"RBM to inform")</f>
        <v>DELHI SM</v>
      </c>
    </row>
    <row r="1957" spans="1:23">
      <c r="A1957" s="39" t="s">
        <v>6145</v>
      </c>
      <c r="B1957" s="41">
        <v>44705</v>
      </c>
      <c r="C1957" s="39" t="s">
        <v>6146</v>
      </c>
      <c r="D1957" s="39" t="s">
        <v>6147</v>
      </c>
      <c r="E1957" s="39" t="s">
        <v>4135</v>
      </c>
      <c r="F1957" s="39" t="s">
        <v>4136</v>
      </c>
      <c r="G1957" s="39" t="s">
        <v>3741</v>
      </c>
      <c r="H1957" s="39" t="s">
        <v>4831</v>
      </c>
      <c r="I1957" s="39" t="s">
        <v>3742</v>
      </c>
      <c r="J1957" s="42">
        <v>5</v>
      </c>
      <c r="K1957" s="43">
        <v>1631.24</v>
      </c>
      <c r="L1957" s="43">
        <v>1827</v>
      </c>
      <c r="M1957" s="43">
        <v>326.25</v>
      </c>
      <c r="N1957" s="39" t="s">
        <v>3743</v>
      </c>
      <c r="O1957" s="39" t="s">
        <v>4832</v>
      </c>
      <c r="P1957" s="39" t="s">
        <v>6146</v>
      </c>
      <c r="Q1957" s="37">
        <v>5</v>
      </c>
      <c r="R1957" s="38" t="s">
        <v>2350</v>
      </c>
      <c r="S1957" s="36" t="s">
        <v>3744</v>
      </c>
      <c r="T1957" s="36" t="s">
        <v>4014</v>
      </c>
      <c r="U1957" s="22" t="str">
        <f>IFERROR(VLOOKUP(C1957,Mapping!B:H,5,0),"RBM to inform")</f>
        <v>JAMSHEDPUR</v>
      </c>
      <c r="V1957" s="22" t="str">
        <f>IFERROR(VLOOKUP(C1957,Mapping!B:H,6,0),"RBM to inform")</f>
        <v>LUCKNOW ABM</v>
      </c>
      <c r="W1957" s="22" t="str">
        <f>IFERROR(VLOOKUP(C1957,Mapping!B:H,7,0),"RBM to inform")</f>
        <v>DELHI SM</v>
      </c>
    </row>
    <row r="1958" spans="1:23">
      <c r="A1958" s="39" t="s">
        <v>6253</v>
      </c>
      <c r="B1958" s="41">
        <v>44706</v>
      </c>
      <c r="C1958" s="39" t="s">
        <v>2352</v>
      </c>
      <c r="D1958" s="39" t="s">
        <v>1551</v>
      </c>
      <c r="E1958" s="39" t="s">
        <v>4197</v>
      </c>
      <c r="F1958" s="39" t="s">
        <v>4198</v>
      </c>
      <c r="G1958" s="39" t="s">
        <v>3741</v>
      </c>
      <c r="H1958" s="39" t="s">
        <v>4281</v>
      </c>
      <c r="I1958" s="39" t="s">
        <v>3742</v>
      </c>
      <c r="J1958" s="42">
        <v>20</v>
      </c>
      <c r="K1958" s="43">
        <v>13050.02</v>
      </c>
      <c r="L1958" s="43">
        <v>14616.02</v>
      </c>
      <c r="M1958" s="43">
        <v>652.5</v>
      </c>
      <c r="N1958" s="39" t="s">
        <v>3743</v>
      </c>
      <c r="O1958" s="39" t="s">
        <v>4832</v>
      </c>
      <c r="P1958" s="39" t="s">
        <v>2352</v>
      </c>
      <c r="Q1958" s="37">
        <v>20</v>
      </c>
      <c r="R1958" s="38" t="s">
        <v>2350</v>
      </c>
      <c r="S1958" s="36" t="s">
        <v>3744</v>
      </c>
      <c r="T1958" s="36" t="s">
        <v>4014</v>
      </c>
      <c r="U1958" s="22" t="str">
        <f>IFERROR(VLOOKUP(C1958,Mapping!B:H,5,0),"RBM to inform")</f>
        <v>JAMSHEDPUR</v>
      </c>
      <c r="V1958" s="22" t="str">
        <f>IFERROR(VLOOKUP(C1958,Mapping!B:H,6,0),"RBM to inform")</f>
        <v>LUCKNOW ABM</v>
      </c>
      <c r="W1958" s="22" t="str">
        <f>IFERROR(VLOOKUP(C1958,Mapping!B:H,7,0),"RBM to inform")</f>
        <v>DELHI SM</v>
      </c>
    </row>
    <row r="1959" spans="1:23">
      <c r="A1959" s="39" t="s">
        <v>6254</v>
      </c>
      <c r="B1959" s="41">
        <v>44706</v>
      </c>
      <c r="C1959" s="39" t="s">
        <v>2360</v>
      </c>
      <c r="D1959" s="39" t="s">
        <v>2361</v>
      </c>
      <c r="E1959" s="39" t="s">
        <v>4183</v>
      </c>
      <c r="F1959" s="39" t="s">
        <v>4184</v>
      </c>
      <c r="G1959" s="39" t="s">
        <v>3741</v>
      </c>
      <c r="H1959" s="39" t="s">
        <v>4288</v>
      </c>
      <c r="I1959" s="39" t="s">
        <v>3742</v>
      </c>
      <c r="J1959" s="42">
        <v>10</v>
      </c>
      <c r="K1959" s="43">
        <v>13050.08</v>
      </c>
      <c r="L1959" s="43">
        <v>14616.08</v>
      </c>
      <c r="M1959" s="43">
        <v>1305</v>
      </c>
      <c r="N1959" s="39" t="s">
        <v>3743</v>
      </c>
      <c r="O1959" s="39" t="s">
        <v>4832</v>
      </c>
      <c r="P1959" s="39" t="s">
        <v>2360</v>
      </c>
      <c r="Q1959" s="37">
        <v>10</v>
      </c>
      <c r="R1959" s="38" t="s">
        <v>2350</v>
      </c>
      <c r="S1959" s="36" t="s">
        <v>3744</v>
      </c>
      <c r="T1959" s="36" t="s">
        <v>4014</v>
      </c>
      <c r="U1959" s="22" t="str">
        <f>IFERROR(VLOOKUP(C1959,Mapping!B:H,5,0),"RBM to inform")</f>
        <v>JAMSHEDPUR</v>
      </c>
      <c r="V1959" s="22" t="str">
        <f>IFERROR(VLOOKUP(C1959,Mapping!B:H,6,0),"RBM to inform")</f>
        <v>LUCKNOW ABM</v>
      </c>
      <c r="W1959" s="22" t="str">
        <f>IFERROR(VLOOKUP(C1959,Mapping!B:H,7,0),"RBM to inform")</f>
        <v>DELHI SM</v>
      </c>
    </row>
    <row r="1960" spans="1:23">
      <c r="A1960" s="39" t="s">
        <v>6254</v>
      </c>
      <c r="B1960" s="41">
        <v>44706</v>
      </c>
      <c r="C1960" s="39" t="s">
        <v>2360</v>
      </c>
      <c r="D1960" s="39" t="s">
        <v>2361</v>
      </c>
      <c r="E1960" s="39" t="s">
        <v>4135</v>
      </c>
      <c r="F1960" s="39" t="s">
        <v>4136</v>
      </c>
      <c r="G1960" s="39" t="s">
        <v>3741</v>
      </c>
      <c r="H1960" s="39" t="s">
        <v>4831</v>
      </c>
      <c r="I1960" s="39" t="s">
        <v>3742</v>
      </c>
      <c r="J1960" s="42">
        <v>10</v>
      </c>
      <c r="K1960" s="43">
        <v>3262.52</v>
      </c>
      <c r="L1960" s="43">
        <v>3654.02</v>
      </c>
      <c r="M1960" s="43">
        <v>326.25</v>
      </c>
      <c r="N1960" s="39" t="s">
        <v>3743</v>
      </c>
      <c r="O1960" s="39" t="s">
        <v>4832</v>
      </c>
      <c r="P1960" s="39" t="s">
        <v>2360</v>
      </c>
      <c r="Q1960" s="37">
        <v>10</v>
      </c>
      <c r="R1960" s="38" t="s">
        <v>2350</v>
      </c>
      <c r="S1960" s="36" t="s">
        <v>3744</v>
      </c>
      <c r="T1960" s="36" t="s">
        <v>4014</v>
      </c>
      <c r="U1960" s="22" t="str">
        <f>IFERROR(VLOOKUP(C1960,Mapping!B:H,5,0),"RBM to inform")</f>
        <v>JAMSHEDPUR</v>
      </c>
      <c r="V1960" s="22" t="str">
        <f>IFERROR(VLOOKUP(C1960,Mapping!B:H,6,0),"RBM to inform")</f>
        <v>LUCKNOW ABM</v>
      </c>
      <c r="W1960" s="22" t="str">
        <f>IFERROR(VLOOKUP(C1960,Mapping!B:H,7,0),"RBM to inform")</f>
        <v>DELHI SM</v>
      </c>
    </row>
    <row r="1961" spans="1:23">
      <c r="A1961" s="39" t="s">
        <v>6407</v>
      </c>
      <c r="B1961" s="41">
        <v>44707</v>
      </c>
      <c r="C1961" s="39" t="s">
        <v>3304</v>
      </c>
      <c r="D1961" s="39" t="s">
        <v>1477</v>
      </c>
      <c r="E1961" s="39" t="s">
        <v>4188</v>
      </c>
      <c r="F1961" s="39" t="s">
        <v>4189</v>
      </c>
      <c r="G1961" s="39" t="s">
        <v>3741</v>
      </c>
      <c r="H1961" s="39" t="s">
        <v>4190</v>
      </c>
      <c r="I1961" s="39" t="s">
        <v>3742</v>
      </c>
      <c r="J1961" s="42">
        <v>2</v>
      </c>
      <c r="K1961" s="43">
        <v>2610.21</v>
      </c>
      <c r="L1961" s="43">
        <v>2923.41</v>
      </c>
      <c r="M1961" s="43">
        <v>1305</v>
      </c>
      <c r="N1961" s="39" t="s">
        <v>3743</v>
      </c>
      <c r="O1961" s="39" t="s">
        <v>4832</v>
      </c>
      <c r="P1961" s="39" t="s">
        <v>3304</v>
      </c>
      <c r="Q1961" s="37">
        <v>2</v>
      </c>
      <c r="R1961" s="38" t="s">
        <v>2350</v>
      </c>
      <c r="S1961" s="36" t="s">
        <v>3744</v>
      </c>
      <c r="T1961" s="36" t="s">
        <v>4014</v>
      </c>
      <c r="U1961" s="22" t="str">
        <f>IFERROR(VLOOKUP(C1961,Mapping!B:H,5,0),"RBM to inform")</f>
        <v>JAMSHEDPUR</v>
      </c>
      <c r="V1961" s="22" t="str">
        <f>IFERROR(VLOOKUP(C1961,Mapping!B:H,6,0),"RBM to inform")</f>
        <v>LUCKNOW ABM</v>
      </c>
      <c r="W1961" s="22" t="str">
        <f>IFERROR(VLOOKUP(C1961,Mapping!B:H,7,0),"RBM to inform")</f>
        <v>DELHI SM</v>
      </c>
    </row>
    <row r="1962" spans="1:23">
      <c r="A1962" s="39" t="s">
        <v>6408</v>
      </c>
      <c r="B1962" s="41">
        <v>44707</v>
      </c>
      <c r="C1962" s="39" t="s">
        <v>2915</v>
      </c>
      <c r="D1962" s="39" t="s">
        <v>467</v>
      </c>
      <c r="E1962" s="39" t="s">
        <v>4188</v>
      </c>
      <c r="F1962" s="39" t="s">
        <v>4189</v>
      </c>
      <c r="G1962" s="39" t="s">
        <v>3741</v>
      </c>
      <c r="H1962" s="39" t="s">
        <v>4190</v>
      </c>
      <c r="I1962" s="39" t="s">
        <v>3742</v>
      </c>
      <c r="J1962" s="42">
        <v>3</v>
      </c>
      <c r="K1962" s="43">
        <v>3914.99</v>
      </c>
      <c r="L1962" s="43">
        <v>4384.79</v>
      </c>
      <c r="M1962" s="43">
        <v>1305</v>
      </c>
      <c r="N1962" s="39" t="s">
        <v>3743</v>
      </c>
      <c r="O1962" s="39" t="s">
        <v>4832</v>
      </c>
      <c r="P1962" s="39" t="s">
        <v>2915</v>
      </c>
      <c r="Q1962" s="37">
        <v>3</v>
      </c>
      <c r="R1962" s="38" t="s">
        <v>2350</v>
      </c>
      <c r="S1962" s="36" t="s">
        <v>3744</v>
      </c>
      <c r="T1962" s="36" t="s">
        <v>4014</v>
      </c>
      <c r="U1962" s="22" t="str">
        <f>IFERROR(VLOOKUP(C1962,Mapping!B:H,5,0),"RBM to inform")</f>
        <v>PATNA</v>
      </c>
      <c r="V1962" s="22" t="str">
        <f>IFERROR(VLOOKUP(C1962,Mapping!B:H,6,0),"RBM to inform")</f>
        <v>LUCKNOW ABM</v>
      </c>
      <c r="W1962" s="22" t="str">
        <f>IFERROR(VLOOKUP(C1962,Mapping!B:H,7,0),"RBM to inform")</f>
        <v>DELHI SM</v>
      </c>
    </row>
    <row r="1963" spans="1:23">
      <c r="A1963" s="39" t="s">
        <v>6409</v>
      </c>
      <c r="B1963" s="41">
        <v>44707</v>
      </c>
      <c r="C1963" s="39" t="s">
        <v>2900</v>
      </c>
      <c r="D1963" s="39" t="s">
        <v>424</v>
      </c>
      <c r="E1963" s="39" t="s">
        <v>4183</v>
      </c>
      <c r="F1963" s="39" t="s">
        <v>4184</v>
      </c>
      <c r="G1963" s="39" t="s">
        <v>3741</v>
      </c>
      <c r="H1963" s="39" t="s">
        <v>4288</v>
      </c>
      <c r="I1963" s="39" t="s">
        <v>3742</v>
      </c>
      <c r="J1963" s="42">
        <v>10</v>
      </c>
      <c r="K1963" s="43">
        <v>13049.89</v>
      </c>
      <c r="L1963" s="43">
        <v>14615.89</v>
      </c>
      <c r="M1963" s="43">
        <v>1305</v>
      </c>
      <c r="N1963" s="39" t="s">
        <v>3743</v>
      </c>
      <c r="O1963" s="39" t="s">
        <v>4832</v>
      </c>
      <c r="P1963" s="39" t="s">
        <v>2900</v>
      </c>
      <c r="Q1963" s="37">
        <v>10</v>
      </c>
      <c r="R1963" s="38" t="s">
        <v>2350</v>
      </c>
      <c r="S1963" s="36" t="s">
        <v>3744</v>
      </c>
      <c r="T1963" s="36" t="s">
        <v>4014</v>
      </c>
      <c r="U1963" s="22" t="str">
        <f>IFERROR(VLOOKUP(C1963,Mapping!B:H,5,0),"RBM to inform")</f>
        <v>PATNA</v>
      </c>
      <c r="V1963" s="22" t="str">
        <f>IFERROR(VLOOKUP(C1963,Mapping!B:H,6,0),"RBM to inform")</f>
        <v>LUCKNOW ABM</v>
      </c>
      <c r="W1963" s="22" t="str">
        <f>IFERROR(VLOOKUP(C1963,Mapping!B:H,7,0),"RBM to inform")</f>
        <v>DELHI SM</v>
      </c>
    </row>
    <row r="1964" spans="1:23">
      <c r="A1964" s="39" t="s">
        <v>6409</v>
      </c>
      <c r="B1964" s="41">
        <v>44707</v>
      </c>
      <c r="C1964" s="39" t="s">
        <v>2900</v>
      </c>
      <c r="D1964" s="39" t="s">
        <v>424</v>
      </c>
      <c r="E1964" s="39" t="s">
        <v>4135</v>
      </c>
      <c r="F1964" s="39" t="s">
        <v>4136</v>
      </c>
      <c r="G1964" s="39" t="s">
        <v>3741</v>
      </c>
      <c r="H1964" s="39" t="s">
        <v>4831</v>
      </c>
      <c r="I1964" s="39" t="s">
        <v>3742</v>
      </c>
      <c r="J1964" s="42">
        <v>10</v>
      </c>
      <c r="K1964" s="43">
        <v>3262.47</v>
      </c>
      <c r="L1964" s="43">
        <v>3653.97</v>
      </c>
      <c r="M1964" s="43">
        <v>326.25</v>
      </c>
      <c r="N1964" s="39" t="s">
        <v>3743</v>
      </c>
      <c r="O1964" s="39" t="s">
        <v>4832</v>
      </c>
      <c r="P1964" s="39" t="s">
        <v>2900</v>
      </c>
      <c r="Q1964" s="37">
        <v>10</v>
      </c>
      <c r="R1964" s="38" t="s">
        <v>2350</v>
      </c>
      <c r="S1964" s="36" t="s">
        <v>3744</v>
      </c>
      <c r="T1964" s="36" t="s">
        <v>4014</v>
      </c>
      <c r="U1964" s="22" t="str">
        <f>IFERROR(VLOOKUP(C1964,Mapping!B:H,5,0),"RBM to inform")</f>
        <v>PATNA</v>
      </c>
      <c r="V1964" s="22" t="str">
        <f>IFERROR(VLOOKUP(C1964,Mapping!B:H,6,0),"RBM to inform")</f>
        <v>LUCKNOW ABM</v>
      </c>
      <c r="W1964" s="22" t="str">
        <f>IFERROR(VLOOKUP(C1964,Mapping!B:H,7,0),"RBM to inform")</f>
        <v>DELHI SM</v>
      </c>
    </row>
    <row r="1965" spans="1:23">
      <c r="A1965" s="39" t="s">
        <v>6535</v>
      </c>
      <c r="B1965" s="41">
        <v>44708</v>
      </c>
      <c r="C1965" s="39" t="s">
        <v>2901</v>
      </c>
      <c r="D1965" s="39" t="s">
        <v>426</v>
      </c>
      <c r="E1965" s="39" t="s">
        <v>4197</v>
      </c>
      <c r="F1965" s="39" t="s">
        <v>4198</v>
      </c>
      <c r="G1965" s="39" t="s">
        <v>3741</v>
      </c>
      <c r="H1965" s="39" t="s">
        <v>4281</v>
      </c>
      <c r="I1965" s="39" t="s">
        <v>3742</v>
      </c>
      <c r="J1965" s="42">
        <v>10</v>
      </c>
      <c r="K1965" s="43">
        <v>6525.01</v>
      </c>
      <c r="L1965" s="43">
        <v>7308.01</v>
      </c>
      <c r="M1965" s="43">
        <v>652.5</v>
      </c>
      <c r="N1965" s="39" t="s">
        <v>3743</v>
      </c>
      <c r="O1965" s="39" t="s">
        <v>4832</v>
      </c>
      <c r="P1965" s="39" t="s">
        <v>2901</v>
      </c>
      <c r="Q1965" s="37">
        <v>10</v>
      </c>
      <c r="R1965" s="38" t="s">
        <v>2350</v>
      </c>
      <c r="S1965" s="36" t="s">
        <v>3744</v>
      </c>
      <c r="T1965" s="36" t="s">
        <v>4014</v>
      </c>
      <c r="U1965" s="22" t="str">
        <f>IFERROR(VLOOKUP(C1965,Mapping!B:H,5,0),"RBM to inform")</f>
        <v>PATNA</v>
      </c>
      <c r="V1965" s="22" t="str">
        <f>IFERROR(VLOOKUP(C1965,Mapping!B:H,6,0),"RBM to inform")</f>
        <v>LUCKNOW ABM</v>
      </c>
      <c r="W1965" s="22" t="str">
        <f>IFERROR(VLOOKUP(C1965,Mapping!B:H,7,0),"RBM to inform")</f>
        <v>DELHI SM</v>
      </c>
    </row>
    <row r="1966" spans="1:23">
      <c r="A1966" s="39" t="s">
        <v>6535</v>
      </c>
      <c r="B1966" s="41">
        <v>44708</v>
      </c>
      <c r="C1966" s="39" t="s">
        <v>2901</v>
      </c>
      <c r="D1966" s="39" t="s">
        <v>426</v>
      </c>
      <c r="E1966" s="39" t="s">
        <v>4188</v>
      </c>
      <c r="F1966" s="39" t="s">
        <v>4189</v>
      </c>
      <c r="G1966" s="39" t="s">
        <v>3741</v>
      </c>
      <c r="H1966" s="39" t="s">
        <v>4190</v>
      </c>
      <c r="I1966" s="39" t="s">
        <v>3742</v>
      </c>
      <c r="J1966" s="42">
        <v>6</v>
      </c>
      <c r="K1966" s="43">
        <v>7830.01</v>
      </c>
      <c r="L1966" s="43">
        <v>8769.61</v>
      </c>
      <c r="M1966" s="43">
        <v>1305</v>
      </c>
      <c r="N1966" s="39" t="s">
        <v>3743</v>
      </c>
      <c r="O1966" s="39" t="s">
        <v>4832</v>
      </c>
      <c r="P1966" s="39" t="s">
        <v>2901</v>
      </c>
      <c r="Q1966" s="37">
        <v>6</v>
      </c>
      <c r="R1966" s="38" t="s">
        <v>2350</v>
      </c>
      <c r="S1966" s="36" t="s">
        <v>3744</v>
      </c>
      <c r="T1966" s="36" t="s">
        <v>4014</v>
      </c>
      <c r="U1966" s="22" t="str">
        <f>IFERROR(VLOOKUP(C1966,Mapping!B:H,5,0),"RBM to inform")</f>
        <v>PATNA</v>
      </c>
      <c r="V1966" s="22" t="str">
        <f>IFERROR(VLOOKUP(C1966,Mapping!B:H,6,0),"RBM to inform")</f>
        <v>LUCKNOW ABM</v>
      </c>
      <c r="W1966" s="22" t="str">
        <f>IFERROR(VLOOKUP(C1966,Mapping!B:H,7,0),"RBM to inform")</f>
        <v>DELHI SM</v>
      </c>
    </row>
    <row r="1967" spans="1:23">
      <c r="A1967" s="39" t="s">
        <v>6535</v>
      </c>
      <c r="B1967" s="41">
        <v>44708</v>
      </c>
      <c r="C1967" s="39" t="s">
        <v>2901</v>
      </c>
      <c r="D1967" s="39" t="s">
        <v>426</v>
      </c>
      <c r="E1967" s="39" t="s">
        <v>4135</v>
      </c>
      <c r="F1967" s="39" t="s">
        <v>4136</v>
      </c>
      <c r="G1967" s="39" t="s">
        <v>3741</v>
      </c>
      <c r="H1967" s="39" t="s">
        <v>4831</v>
      </c>
      <c r="I1967" s="39" t="s">
        <v>3742</v>
      </c>
      <c r="J1967" s="42">
        <v>6</v>
      </c>
      <c r="K1967" s="43">
        <v>1957.5</v>
      </c>
      <c r="L1967" s="43">
        <v>2192.4</v>
      </c>
      <c r="M1967" s="43">
        <v>326.25</v>
      </c>
      <c r="N1967" s="39" t="s">
        <v>3743</v>
      </c>
      <c r="O1967" s="39" t="s">
        <v>4832</v>
      </c>
      <c r="P1967" s="39" t="s">
        <v>2901</v>
      </c>
      <c r="Q1967" s="37">
        <v>6</v>
      </c>
      <c r="R1967" s="38" t="s">
        <v>2350</v>
      </c>
      <c r="S1967" s="36" t="s">
        <v>3744</v>
      </c>
      <c r="T1967" s="36" t="s">
        <v>4014</v>
      </c>
      <c r="U1967" s="22" t="str">
        <f>IFERROR(VLOOKUP(C1967,Mapping!B:H,5,0),"RBM to inform")</f>
        <v>PATNA</v>
      </c>
      <c r="V1967" s="22" t="str">
        <f>IFERROR(VLOOKUP(C1967,Mapping!B:H,6,0),"RBM to inform")</f>
        <v>LUCKNOW ABM</v>
      </c>
      <c r="W1967" s="22" t="str">
        <f>IFERROR(VLOOKUP(C1967,Mapping!B:H,7,0),"RBM to inform")</f>
        <v>DELHI SM</v>
      </c>
    </row>
    <row r="1968" spans="1:23">
      <c r="A1968" s="39" t="s">
        <v>6536</v>
      </c>
      <c r="B1968" s="41">
        <v>44708</v>
      </c>
      <c r="C1968" s="39" t="s">
        <v>2358</v>
      </c>
      <c r="D1968" s="39" t="s">
        <v>378</v>
      </c>
      <c r="E1968" s="39" t="s">
        <v>4197</v>
      </c>
      <c r="F1968" s="39" t="s">
        <v>4198</v>
      </c>
      <c r="G1968" s="39" t="s">
        <v>3741</v>
      </c>
      <c r="H1968" s="39" t="s">
        <v>4281</v>
      </c>
      <c r="I1968" s="39" t="s">
        <v>3742</v>
      </c>
      <c r="J1968" s="42">
        <v>6</v>
      </c>
      <c r="K1968" s="43">
        <v>3915.04</v>
      </c>
      <c r="L1968" s="43">
        <v>4384.84</v>
      </c>
      <c r="M1968" s="43">
        <v>652.5</v>
      </c>
      <c r="N1968" s="39" t="s">
        <v>3743</v>
      </c>
      <c r="O1968" s="39" t="s">
        <v>4832</v>
      </c>
      <c r="P1968" s="39" t="s">
        <v>2358</v>
      </c>
      <c r="Q1968" s="37">
        <v>6</v>
      </c>
      <c r="R1968" s="38" t="s">
        <v>2350</v>
      </c>
      <c r="S1968" s="36" t="s">
        <v>3744</v>
      </c>
      <c r="T1968" s="36" t="s">
        <v>4014</v>
      </c>
      <c r="U1968" s="22" t="str">
        <f>IFERROR(VLOOKUP(C1968,Mapping!B:H,5,0),"RBM to inform")</f>
        <v>JAMSHEDPUR</v>
      </c>
      <c r="V1968" s="22" t="str">
        <f>IFERROR(VLOOKUP(C1968,Mapping!B:H,6,0),"RBM to inform")</f>
        <v>LUCKNOW ABM</v>
      </c>
      <c r="W1968" s="22" t="str">
        <f>IFERROR(VLOOKUP(C1968,Mapping!B:H,7,0),"RBM to inform")</f>
        <v>DELHI SM</v>
      </c>
    </row>
    <row r="1969" spans="1:23">
      <c r="A1969" s="39" t="s">
        <v>6537</v>
      </c>
      <c r="B1969" s="41">
        <v>44708</v>
      </c>
      <c r="C1969" s="39" t="s">
        <v>3031</v>
      </c>
      <c r="D1969" s="39" t="s">
        <v>246</v>
      </c>
      <c r="E1969" s="39" t="s">
        <v>4135</v>
      </c>
      <c r="F1969" s="39" t="s">
        <v>4136</v>
      </c>
      <c r="G1969" s="39" t="s">
        <v>3741</v>
      </c>
      <c r="H1969" s="39" t="s">
        <v>4831</v>
      </c>
      <c r="I1969" s="39" t="s">
        <v>3742</v>
      </c>
      <c r="J1969" s="42">
        <v>6</v>
      </c>
      <c r="K1969" s="43">
        <v>1957.51</v>
      </c>
      <c r="L1969" s="43">
        <v>2192.41</v>
      </c>
      <c r="M1969" s="43">
        <v>326.25</v>
      </c>
      <c r="N1969" s="39" t="s">
        <v>3743</v>
      </c>
      <c r="O1969" s="39" t="s">
        <v>4832</v>
      </c>
      <c r="P1969" s="39" t="s">
        <v>3031</v>
      </c>
      <c r="Q1969" s="37">
        <v>6</v>
      </c>
      <c r="R1969" s="38" t="s">
        <v>2350</v>
      </c>
      <c r="S1969" s="36" t="s">
        <v>3744</v>
      </c>
      <c r="T1969" s="36" t="s">
        <v>4014</v>
      </c>
      <c r="U1969" s="22" t="str">
        <f>IFERROR(VLOOKUP(C1969,Mapping!B:H,5,0),"RBM to inform")</f>
        <v>JAMSHEDPUR</v>
      </c>
      <c r="V1969" s="22" t="str">
        <f>IFERROR(VLOOKUP(C1969,Mapping!B:H,6,0),"RBM to inform")</f>
        <v>LUCKNOW ABM</v>
      </c>
      <c r="W1969" s="22" t="str">
        <f>IFERROR(VLOOKUP(C1969,Mapping!B:H,7,0),"RBM to inform")</f>
        <v>DELHI SM</v>
      </c>
    </row>
    <row r="1970" spans="1:23">
      <c r="A1970" s="39" t="s">
        <v>6916</v>
      </c>
      <c r="B1970" s="41">
        <v>44711</v>
      </c>
      <c r="C1970" s="39" t="s">
        <v>2899</v>
      </c>
      <c r="D1970" s="39" t="s">
        <v>422</v>
      </c>
      <c r="E1970" s="39" t="s">
        <v>4135</v>
      </c>
      <c r="F1970" s="39" t="s">
        <v>4136</v>
      </c>
      <c r="G1970" s="39" t="s">
        <v>3741</v>
      </c>
      <c r="H1970" s="39" t="s">
        <v>4831</v>
      </c>
      <c r="I1970" s="39" t="s">
        <v>3742</v>
      </c>
      <c r="J1970" s="42">
        <v>20</v>
      </c>
      <c r="K1970" s="43">
        <v>6525.12</v>
      </c>
      <c r="L1970" s="43">
        <v>7308.12</v>
      </c>
      <c r="M1970" s="43">
        <v>326.25</v>
      </c>
      <c r="N1970" s="39" t="s">
        <v>3743</v>
      </c>
      <c r="O1970" s="39" t="s">
        <v>4832</v>
      </c>
      <c r="P1970" s="39" t="s">
        <v>2899</v>
      </c>
      <c r="Q1970" s="37">
        <v>20</v>
      </c>
      <c r="R1970" s="38" t="s">
        <v>2350</v>
      </c>
      <c r="S1970" s="36" t="s">
        <v>3744</v>
      </c>
      <c r="T1970" s="36" t="s">
        <v>4014</v>
      </c>
      <c r="U1970" s="22" t="str">
        <f>IFERROR(VLOOKUP(C1970,Mapping!B:H,5,0),"RBM to inform")</f>
        <v>PATNA</v>
      </c>
      <c r="V1970" s="22" t="str">
        <f>IFERROR(VLOOKUP(C1970,Mapping!B:H,6,0),"RBM to inform")</f>
        <v>LUCKNOW ABM</v>
      </c>
      <c r="W1970" s="22" t="str">
        <f>IFERROR(VLOOKUP(C1970,Mapping!B:H,7,0),"RBM to inform")</f>
        <v>DELHI SM</v>
      </c>
    </row>
    <row r="1971" spans="1:23">
      <c r="A1971" s="39" t="s">
        <v>6917</v>
      </c>
      <c r="B1971" s="41">
        <v>44711</v>
      </c>
      <c r="C1971" s="39" t="s">
        <v>3925</v>
      </c>
      <c r="D1971" s="39" t="s">
        <v>3926</v>
      </c>
      <c r="E1971" s="39" t="s">
        <v>4183</v>
      </c>
      <c r="F1971" s="39" t="s">
        <v>4184</v>
      </c>
      <c r="G1971" s="39" t="s">
        <v>3741</v>
      </c>
      <c r="H1971" s="39" t="s">
        <v>4288</v>
      </c>
      <c r="I1971" s="39" t="s">
        <v>3742</v>
      </c>
      <c r="J1971" s="42">
        <v>5</v>
      </c>
      <c r="K1971" s="43">
        <v>6525</v>
      </c>
      <c r="L1971" s="43">
        <v>7308</v>
      </c>
      <c r="M1971" s="43">
        <v>1305</v>
      </c>
      <c r="N1971" s="39" t="s">
        <v>3743</v>
      </c>
      <c r="O1971" s="39" t="s">
        <v>4832</v>
      </c>
      <c r="P1971" s="39" t="s">
        <v>3925</v>
      </c>
      <c r="Q1971" s="37">
        <v>5</v>
      </c>
      <c r="R1971" s="38" t="s">
        <v>2350</v>
      </c>
      <c r="S1971" s="36" t="s">
        <v>3744</v>
      </c>
      <c r="T1971" s="36" t="s">
        <v>4014</v>
      </c>
      <c r="U1971" s="22" t="str">
        <f>IFERROR(VLOOKUP(C1971,Mapping!B:H,5,0),"RBM to inform")</f>
        <v>PATNA</v>
      </c>
      <c r="V1971" s="22" t="str">
        <f>IFERROR(VLOOKUP(C1971,Mapping!B:H,6,0),"RBM to inform")</f>
        <v>LUCKNOW ABM</v>
      </c>
      <c r="W1971" s="22" t="str">
        <f>IFERROR(VLOOKUP(C1971,Mapping!B:H,7,0),"RBM to inform")</f>
        <v>DELHI SM</v>
      </c>
    </row>
    <row r="1972" spans="1:23">
      <c r="A1972" s="39" t="s">
        <v>6918</v>
      </c>
      <c r="B1972" s="41">
        <v>44711</v>
      </c>
      <c r="C1972" s="39" t="s">
        <v>3349</v>
      </c>
      <c r="D1972" s="39" t="s">
        <v>1574</v>
      </c>
      <c r="E1972" s="39" t="s">
        <v>4183</v>
      </c>
      <c r="F1972" s="39" t="s">
        <v>4184</v>
      </c>
      <c r="G1972" s="39" t="s">
        <v>3741</v>
      </c>
      <c r="H1972" s="39" t="s">
        <v>4288</v>
      </c>
      <c r="I1972" s="39" t="s">
        <v>3742</v>
      </c>
      <c r="J1972" s="42">
        <v>5</v>
      </c>
      <c r="K1972" s="43">
        <v>6525.06</v>
      </c>
      <c r="L1972" s="43">
        <v>7308.06</v>
      </c>
      <c r="M1972" s="43">
        <v>1305</v>
      </c>
      <c r="N1972" s="39" t="s">
        <v>3743</v>
      </c>
      <c r="O1972" s="39" t="s">
        <v>4832</v>
      </c>
      <c r="P1972" s="39" t="s">
        <v>3349</v>
      </c>
      <c r="Q1972" s="37">
        <v>5</v>
      </c>
      <c r="R1972" s="38" t="s">
        <v>2350</v>
      </c>
      <c r="S1972" s="36" t="s">
        <v>3744</v>
      </c>
      <c r="T1972" s="36" t="s">
        <v>4014</v>
      </c>
      <c r="U1972" s="22" t="str">
        <f>IFERROR(VLOOKUP(C1972,Mapping!B:H,5,0),"RBM to inform")</f>
        <v>PATNA</v>
      </c>
      <c r="V1972" s="22" t="str">
        <f>IFERROR(VLOOKUP(C1972,Mapping!B:H,6,0),"RBM to inform")</f>
        <v>LUCKNOW ABM</v>
      </c>
      <c r="W1972" s="22" t="str">
        <f>IFERROR(VLOOKUP(C1972,Mapping!B:H,7,0),"RBM to inform")</f>
        <v>DELHI SM</v>
      </c>
    </row>
    <row r="1973" spans="1:23">
      <c r="A1973" s="39" t="s">
        <v>6918</v>
      </c>
      <c r="B1973" s="41">
        <v>44711</v>
      </c>
      <c r="C1973" s="39" t="s">
        <v>3349</v>
      </c>
      <c r="D1973" s="39" t="s">
        <v>1574</v>
      </c>
      <c r="E1973" s="39" t="s">
        <v>4197</v>
      </c>
      <c r="F1973" s="39" t="s">
        <v>4198</v>
      </c>
      <c r="G1973" s="39" t="s">
        <v>3741</v>
      </c>
      <c r="H1973" s="39" t="s">
        <v>4281</v>
      </c>
      <c r="I1973" s="39" t="s">
        <v>3742</v>
      </c>
      <c r="J1973" s="42">
        <v>10</v>
      </c>
      <c r="K1973" s="43">
        <v>6525.06</v>
      </c>
      <c r="L1973" s="43">
        <v>7308.06</v>
      </c>
      <c r="M1973" s="43">
        <v>652.5</v>
      </c>
      <c r="N1973" s="39" t="s">
        <v>3743</v>
      </c>
      <c r="O1973" s="39" t="s">
        <v>4832</v>
      </c>
      <c r="P1973" s="39" t="s">
        <v>3349</v>
      </c>
      <c r="Q1973" s="37">
        <v>10</v>
      </c>
      <c r="R1973" s="38" t="s">
        <v>2350</v>
      </c>
      <c r="S1973" s="36" t="s">
        <v>3744</v>
      </c>
      <c r="T1973" s="36" t="s">
        <v>4014</v>
      </c>
      <c r="U1973" s="22" t="str">
        <f>IFERROR(VLOOKUP(C1973,Mapping!B:H,5,0),"RBM to inform")</f>
        <v>PATNA</v>
      </c>
      <c r="V1973" s="22" t="str">
        <f>IFERROR(VLOOKUP(C1973,Mapping!B:H,6,0),"RBM to inform")</f>
        <v>LUCKNOW ABM</v>
      </c>
      <c r="W1973" s="22" t="str">
        <f>IFERROR(VLOOKUP(C1973,Mapping!B:H,7,0),"RBM to inform")</f>
        <v>DELHI SM</v>
      </c>
    </row>
    <row r="1974" spans="1:23">
      <c r="A1974" s="39" t="s">
        <v>6955</v>
      </c>
      <c r="B1974" s="41">
        <v>44711</v>
      </c>
      <c r="C1974" s="39" t="s">
        <v>3037</v>
      </c>
      <c r="D1974" s="39" t="s">
        <v>798</v>
      </c>
      <c r="E1974" s="39" t="s">
        <v>4197</v>
      </c>
      <c r="F1974" s="39" t="s">
        <v>4198</v>
      </c>
      <c r="G1974" s="39" t="s">
        <v>3741</v>
      </c>
      <c r="H1974" s="39" t="s">
        <v>4281</v>
      </c>
      <c r="I1974" s="39" t="s">
        <v>3742</v>
      </c>
      <c r="J1974" s="42">
        <v>10</v>
      </c>
      <c r="K1974" s="43">
        <v>6524.96</v>
      </c>
      <c r="L1974" s="43">
        <v>7307.96</v>
      </c>
      <c r="M1974" s="43">
        <v>652.5</v>
      </c>
      <c r="N1974" s="39" t="s">
        <v>3743</v>
      </c>
      <c r="O1974" s="39" t="s">
        <v>4832</v>
      </c>
      <c r="P1974" s="39" t="s">
        <v>3037</v>
      </c>
      <c r="Q1974" s="37">
        <v>10</v>
      </c>
      <c r="R1974" s="38" t="s">
        <v>2350</v>
      </c>
      <c r="S1974" s="36" t="s">
        <v>3744</v>
      </c>
      <c r="T1974" s="36" t="s">
        <v>4014</v>
      </c>
      <c r="U1974" s="22" t="str">
        <f>IFERROR(VLOOKUP(C1974,Mapping!B:H,5,0),"RBM to inform")</f>
        <v>JAMSHEDPUR</v>
      </c>
      <c r="V1974" s="22" t="str">
        <f>IFERROR(VLOOKUP(C1974,Mapping!B:H,6,0),"RBM to inform")</f>
        <v>LUCKNOW ABM</v>
      </c>
      <c r="W1974" s="22" t="str">
        <f>IFERROR(VLOOKUP(C1974,Mapping!B:H,7,0),"RBM to inform")</f>
        <v>DELHI SM</v>
      </c>
    </row>
    <row r="1975" spans="1:23">
      <c r="A1975" s="39" t="s">
        <v>7006</v>
      </c>
      <c r="B1975" s="41">
        <v>44712</v>
      </c>
      <c r="C1975" s="39" t="s">
        <v>3232</v>
      </c>
      <c r="D1975" s="39" t="s">
        <v>1327</v>
      </c>
      <c r="E1975" s="39" t="s">
        <v>4197</v>
      </c>
      <c r="F1975" s="39" t="s">
        <v>4198</v>
      </c>
      <c r="G1975" s="39" t="s">
        <v>3741</v>
      </c>
      <c r="H1975" s="39" t="s">
        <v>4281</v>
      </c>
      <c r="I1975" s="39" t="s">
        <v>3742</v>
      </c>
      <c r="J1975" s="42">
        <v>10</v>
      </c>
      <c r="K1975" s="43">
        <v>6524.95</v>
      </c>
      <c r="L1975" s="43">
        <v>7307.95</v>
      </c>
      <c r="M1975" s="43">
        <v>652.5</v>
      </c>
      <c r="N1975" s="39" t="s">
        <v>3743</v>
      </c>
      <c r="O1975" s="39" t="s">
        <v>4832</v>
      </c>
      <c r="P1975" s="39" t="s">
        <v>3232</v>
      </c>
      <c r="Q1975" s="37">
        <v>10</v>
      </c>
      <c r="R1975" s="38" t="s">
        <v>2350</v>
      </c>
      <c r="S1975" s="36" t="s">
        <v>3744</v>
      </c>
      <c r="T1975" s="36" t="s">
        <v>4014</v>
      </c>
      <c r="U1975" s="22" t="str">
        <f>IFERROR(VLOOKUP(C1975,Mapping!B:H,5,0),"RBM to inform")</f>
        <v>PATNA</v>
      </c>
      <c r="V1975" s="22" t="str">
        <f>IFERROR(VLOOKUP(C1975,Mapping!B:H,6,0),"RBM to inform")</f>
        <v>LUCKNOW ABM</v>
      </c>
      <c r="W1975" s="22" t="str">
        <f>IFERROR(VLOOKUP(C1975,Mapping!B:H,7,0),"RBM to inform")</f>
        <v>DELHI SM</v>
      </c>
    </row>
    <row r="1976" spans="1:23">
      <c r="A1976" s="39" t="s">
        <v>7006</v>
      </c>
      <c r="B1976" s="41">
        <v>44712</v>
      </c>
      <c r="C1976" s="39" t="s">
        <v>3232</v>
      </c>
      <c r="D1976" s="39" t="s">
        <v>1327</v>
      </c>
      <c r="E1976" s="39" t="s">
        <v>4188</v>
      </c>
      <c r="F1976" s="39" t="s">
        <v>4189</v>
      </c>
      <c r="G1976" s="39" t="s">
        <v>3741</v>
      </c>
      <c r="H1976" s="39" t="s">
        <v>4190</v>
      </c>
      <c r="I1976" s="39" t="s">
        <v>3742</v>
      </c>
      <c r="J1976" s="42">
        <v>10</v>
      </c>
      <c r="K1976" s="43">
        <v>13049.91</v>
      </c>
      <c r="L1976" s="43">
        <v>14615.91</v>
      </c>
      <c r="M1976" s="43">
        <v>1305</v>
      </c>
      <c r="N1976" s="39" t="s">
        <v>3743</v>
      </c>
      <c r="O1976" s="39" t="s">
        <v>4832</v>
      </c>
      <c r="P1976" s="39" t="s">
        <v>3232</v>
      </c>
      <c r="Q1976" s="37">
        <v>10</v>
      </c>
      <c r="R1976" s="38" t="s">
        <v>2350</v>
      </c>
      <c r="S1976" s="36" t="s">
        <v>3744</v>
      </c>
      <c r="T1976" s="36" t="s">
        <v>4014</v>
      </c>
      <c r="U1976" s="22" t="str">
        <f>IFERROR(VLOOKUP(C1976,Mapping!B:H,5,0),"RBM to inform")</f>
        <v>PATNA</v>
      </c>
      <c r="V1976" s="22" t="str">
        <f>IFERROR(VLOOKUP(C1976,Mapping!B:H,6,0),"RBM to inform")</f>
        <v>LUCKNOW ABM</v>
      </c>
      <c r="W1976" s="22" t="str">
        <f>IFERROR(VLOOKUP(C1976,Mapping!B:H,7,0),"RBM to inform")</f>
        <v>DELHI SM</v>
      </c>
    </row>
    <row r="1977" spans="1:23">
      <c r="A1977" s="39" t="s">
        <v>7006</v>
      </c>
      <c r="B1977" s="41">
        <v>44712</v>
      </c>
      <c r="C1977" s="39" t="s">
        <v>3232</v>
      </c>
      <c r="D1977" s="39" t="s">
        <v>1327</v>
      </c>
      <c r="E1977" s="39" t="s">
        <v>4135</v>
      </c>
      <c r="F1977" s="39" t="s">
        <v>4136</v>
      </c>
      <c r="G1977" s="39" t="s">
        <v>3741</v>
      </c>
      <c r="H1977" s="39" t="s">
        <v>4831</v>
      </c>
      <c r="I1977" s="39" t="s">
        <v>3742</v>
      </c>
      <c r="J1977" s="42">
        <v>5</v>
      </c>
      <c r="K1977" s="43">
        <v>1631.24</v>
      </c>
      <c r="L1977" s="43">
        <v>1826.99</v>
      </c>
      <c r="M1977" s="43">
        <v>326.25</v>
      </c>
      <c r="N1977" s="39" t="s">
        <v>3743</v>
      </c>
      <c r="O1977" s="39" t="s">
        <v>4832</v>
      </c>
      <c r="P1977" s="39" t="s">
        <v>3232</v>
      </c>
      <c r="Q1977" s="37">
        <v>5</v>
      </c>
      <c r="R1977" s="38" t="s">
        <v>2350</v>
      </c>
      <c r="S1977" s="36" t="s">
        <v>3744</v>
      </c>
      <c r="T1977" s="36" t="s">
        <v>4014</v>
      </c>
      <c r="U1977" s="22" t="str">
        <f>IFERROR(VLOOKUP(C1977,Mapping!B:H,5,0),"RBM to inform")</f>
        <v>PATNA</v>
      </c>
      <c r="V1977" s="22" t="str">
        <f>IFERROR(VLOOKUP(C1977,Mapping!B:H,6,0),"RBM to inform")</f>
        <v>LUCKNOW ABM</v>
      </c>
      <c r="W1977" s="22" t="str">
        <f>IFERROR(VLOOKUP(C1977,Mapping!B:H,7,0),"RBM to inform")</f>
        <v>DELHI SM</v>
      </c>
    </row>
    <row r="1978" spans="1:23">
      <c r="A1978" s="39" t="s">
        <v>4205</v>
      </c>
      <c r="B1978" s="41">
        <v>44683</v>
      </c>
      <c r="C1978" s="39" t="s">
        <v>2964</v>
      </c>
      <c r="D1978" s="39" t="s">
        <v>596</v>
      </c>
      <c r="E1978" s="39" t="s">
        <v>4135</v>
      </c>
      <c r="F1978" s="39" t="s">
        <v>4136</v>
      </c>
      <c r="G1978" s="39" t="s">
        <v>3741</v>
      </c>
      <c r="H1978" s="39" t="s">
        <v>4193</v>
      </c>
      <c r="I1978" s="39" t="s">
        <v>3742</v>
      </c>
      <c r="J1978" s="42">
        <v>6</v>
      </c>
      <c r="K1978" s="43">
        <v>1959.44</v>
      </c>
      <c r="L1978" s="43">
        <v>2194.58</v>
      </c>
      <c r="M1978" s="43">
        <v>326.57</v>
      </c>
      <c r="N1978" s="39" t="s">
        <v>3743</v>
      </c>
      <c r="O1978" s="39" t="s">
        <v>4206</v>
      </c>
      <c r="P1978" s="39" t="s">
        <v>2964</v>
      </c>
      <c r="Q1978" s="37">
        <v>6</v>
      </c>
      <c r="R1978" s="38" t="s">
        <v>2368</v>
      </c>
      <c r="S1978" s="36" t="s">
        <v>3744</v>
      </c>
      <c r="T1978" s="36" t="s">
        <v>4014</v>
      </c>
      <c r="U1978" s="22" t="str">
        <f>IFERROR(VLOOKUP(C1978,Mapping!B:H,5,0),"RBM to inform")</f>
        <v>AHMEDABAD</v>
      </c>
      <c r="V1978" s="22" t="str">
        <f>IFERROR(VLOOKUP(C1978,Mapping!B:H,6,0),"RBM to inform")</f>
        <v>AHMEDABAD ABM</v>
      </c>
      <c r="W1978" s="22" t="str">
        <f>IFERROR(VLOOKUP(C1978,Mapping!B:H,7,0),"RBM to inform")</f>
        <v>MUMBAI SM</v>
      </c>
    </row>
    <row r="1979" spans="1:23">
      <c r="A1979" s="39" t="s">
        <v>4266</v>
      </c>
      <c r="B1979" s="41">
        <v>44684</v>
      </c>
      <c r="C1979" s="39" t="s">
        <v>2465</v>
      </c>
      <c r="D1979" s="39" t="s">
        <v>172</v>
      </c>
      <c r="E1979" s="39" t="s">
        <v>4135</v>
      </c>
      <c r="F1979" s="39" t="s">
        <v>4136</v>
      </c>
      <c r="G1979" s="39" t="s">
        <v>3741</v>
      </c>
      <c r="H1979" s="39" t="s">
        <v>4193</v>
      </c>
      <c r="I1979" s="39" t="s">
        <v>3742</v>
      </c>
      <c r="J1979" s="42">
        <v>42</v>
      </c>
      <c r="K1979" s="43">
        <v>13716.08</v>
      </c>
      <c r="L1979" s="43">
        <v>15362</v>
      </c>
      <c r="M1979" s="43">
        <v>326.57</v>
      </c>
      <c r="N1979" s="39" t="s">
        <v>3743</v>
      </c>
      <c r="O1979" s="39" t="s">
        <v>4206</v>
      </c>
      <c r="P1979" s="39" t="s">
        <v>2465</v>
      </c>
      <c r="Q1979" s="37">
        <v>42</v>
      </c>
      <c r="R1979" s="38" t="s">
        <v>2368</v>
      </c>
      <c r="S1979" s="36" t="s">
        <v>3744</v>
      </c>
      <c r="T1979" s="36" t="s">
        <v>4014</v>
      </c>
      <c r="U1979" s="22" t="str">
        <f>IFERROR(VLOOKUP(C1979,Mapping!B:H,5,0),"RBM to inform")</f>
        <v>SURAT</v>
      </c>
      <c r="V1979" s="22" t="str">
        <f>IFERROR(VLOOKUP(C1979,Mapping!B:H,6,0),"RBM to inform")</f>
        <v>AHMEDABAD ABM</v>
      </c>
      <c r="W1979" s="22" t="str">
        <f>IFERROR(VLOOKUP(C1979,Mapping!B:H,7,0),"RBM to inform")</f>
        <v>MUMBAI SM</v>
      </c>
    </row>
    <row r="1980" spans="1:23">
      <c r="A1980" s="39" t="s">
        <v>4425</v>
      </c>
      <c r="B1980" s="41">
        <v>44685</v>
      </c>
      <c r="C1980" s="39" t="s">
        <v>2437</v>
      </c>
      <c r="D1980" s="39" t="s">
        <v>1032</v>
      </c>
      <c r="E1980" s="39" t="s">
        <v>4135</v>
      </c>
      <c r="F1980" s="39" t="s">
        <v>4136</v>
      </c>
      <c r="G1980" s="39" t="s">
        <v>3741</v>
      </c>
      <c r="H1980" s="39" t="s">
        <v>4193</v>
      </c>
      <c r="I1980" s="39" t="s">
        <v>3742</v>
      </c>
      <c r="J1980" s="42">
        <v>12</v>
      </c>
      <c r="K1980" s="43">
        <v>3918.83</v>
      </c>
      <c r="L1980" s="43">
        <v>4389.09</v>
      </c>
      <c r="M1980" s="43">
        <v>326.57</v>
      </c>
      <c r="N1980" s="39" t="s">
        <v>3743</v>
      </c>
      <c r="O1980" s="39" t="s">
        <v>4206</v>
      </c>
      <c r="P1980" s="39" t="s">
        <v>2437</v>
      </c>
      <c r="Q1980" s="37">
        <v>12</v>
      </c>
      <c r="R1980" s="38" t="s">
        <v>2368</v>
      </c>
      <c r="S1980" s="36" t="s">
        <v>3744</v>
      </c>
      <c r="T1980" s="36" t="s">
        <v>4014</v>
      </c>
      <c r="U1980" s="22" t="str">
        <f>IFERROR(VLOOKUP(C1980,Mapping!B:H,5,0),"RBM to inform")</f>
        <v>SURAT</v>
      </c>
      <c r="V1980" s="22" t="str">
        <f>IFERROR(VLOOKUP(C1980,Mapping!B:H,6,0),"RBM to inform")</f>
        <v>AHMEDABAD ABM</v>
      </c>
      <c r="W1980" s="22" t="str">
        <f>IFERROR(VLOOKUP(C1980,Mapping!B:H,7,0),"RBM to inform")</f>
        <v>MUMBAI SM</v>
      </c>
    </row>
    <row r="1981" spans="1:23">
      <c r="A1981" s="39" t="s">
        <v>4426</v>
      </c>
      <c r="B1981" s="41">
        <v>44685</v>
      </c>
      <c r="C1981" s="39" t="s">
        <v>2382</v>
      </c>
      <c r="D1981" s="39" t="s">
        <v>94</v>
      </c>
      <c r="E1981" s="39" t="s">
        <v>4197</v>
      </c>
      <c r="F1981" s="39" t="s">
        <v>4198</v>
      </c>
      <c r="G1981" s="39" t="s">
        <v>3741</v>
      </c>
      <c r="H1981" s="39" t="s">
        <v>4199</v>
      </c>
      <c r="I1981" s="39" t="s">
        <v>3742</v>
      </c>
      <c r="J1981" s="42">
        <v>102</v>
      </c>
      <c r="K1981" s="43">
        <v>66554.95</v>
      </c>
      <c r="L1981" s="43">
        <v>74541.55</v>
      </c>
      <c r="M1981" s="43">
        <v>652.5</v>
      </c>
      <c r="N1981" s="39" t="s">
        <v>3743</v>
      </c>
      <c r="O1981" s="39" t="s">
        <v>4206</v>
      </c>
      <c r="P1981" s="39" t="s">
        <v>2382</v>
      </c>
      <c r="Q1981" s="37">
        <v>102</v>
      </c>
      <c r="R1981" s="38" t="s">
        <v>2368</v>
      </c>
      <c r="S1981" s="36" t="s">
        <v>3744</v>
      </c>
      <c r="T1981" s="36" t="s">
        <v>4014</v>
      </c>
      <c r="U1981" s="22" t="str">
        <f>IFERROR(VLOOKUP(C1981,Mapping!B:H,5,0),"RBM to inform")</f>
        <v>AHMEDABAD</v>
      </c>
      <c r="V1981" s="22" t="str">
        <f>IFERROR(VLOOKUP(C1981,Mapping!B:H,6,0),"RBM to inform")</f>
        <v>AHMEDABAD ABM</v>
      </c>
      <c r="W1981" s="22" t="str">
        <f>IFERROR(VLOOKUP(C1981,Mapping!B:H,7,0),"RBM to inform")</f>
        <v>MUMBAI SM</v>
      </c>
    </row>
    <row r="1982" spans="1:23">
      <c r="A1982" s="39" t="s">
        <v>4426</v>
      </c>
      <c r="B1982" s="41">
        <v>44685</v>
      </c>
      <c r="C1982" s="39" t="s">
        <v>2382</v>
      </c>
      <c r="D1982" s="39" t="s">
        <v>94</v>
      </c>
      <c r="E1982" s="39" t="s">
        <v>4135</v>
      </c>
      <c r="F1982" s="39" t="s">
        <v>4136</v>
      </c>
      <c r="G1982" s="39" t="s">
        <v>3741</v>
      </c>
      <c r="H1982" s="39" t="s">
        <v>4193</v>
      </c>
      <c r="I1982" s="39" t="s">
        <v>3742</v>
      </c>
      <c r="J1982" s="42">
        <v>60</v>
      </c>
      <c r="K1982" s="43">
        <v>19594.18</v>
      </c>
      <c r="L1982" s="43">
        <v>21945.48</v>
      </c>
      <c r="M1982" s="43">
        <v>326.57</v>
      </c>
      <c r="N1982" s="39" t="s">
        <v>3743</v>
      </c>
      <c r="O1982" s="39" t="s">
        <v>4206</v>
      </c>
      <c r="P1982" s="39" t="s">
        <v>2382</v>
      </c>
      <c r="Q1982" s="37">
        <v>60</v>
      </c>
      <c r="R1982" s="38" t="s">
        <v>2368</v>
      </c>
      <c r="S1982" s="36" t="s">
        <v>3744</v>
      </c>
      <c r="T1982" s="36" t="s">
        <v>4014</v>
      </c>
      <c r="U1982" s="22" t="str">
        <f>IFERROR(VLOOKUP(C1982,Mapping!B:H,5,0),"RBM to inform")</f>
        <v>AHMEDABAD</v>
      </c>
      <c r="V1982" s="22" t="str">
        <f>IFERROR(VLOOKUP(C1982,Mapping!B:H,6,0),"RBM to inform")</f>
        <v>AHMEDABAD ABM</v>
      </c>
      <c r="W1982" s="22" t="str">
        <f>IFERROR(VLOOKUP(C1982,Mapping!B:H,7,0),"RBM to inform")</f>
        <v>MUMBAI SM</v>
      </c>
    </row>
    <row r="1983" spans="1:23">
      <c r="A1983" s="39" t="s">
        <v>4426</v>
      </c>
      <c r="B1983" s="41">
        <v>44685</v>
      </c>
      <c r="C1983" s="39" t="s">
        <v>2382</v>
      </c>
      <c r="D1983" s="39" t="s">
        <v>94</v>
      </c>
      <c r="E1983" s="39" t="s">
        <v>4188</v>
      </c>
      <c r="F1983" s="39" t="s">
        <v>4189</v>
      </c>
      <c r="G1983" s="39" t="s">
        <v>3741</v>
      </c>
      <c r="H1983" s="39" t="s">
        <v>4190</v>
      </c>
      <c r="I1983" s="39" t="s">
        <v>3742</v>
      </c>
      <c r="J1983" s="42">
        <v>30</v>
      </c>
      <c r="K1983" s="43">
        <v>39149.97</v>
      </c>
      <c r="L1983" s="43">
        <v>43847.97</v>
      </c>
      <c r="M1983" s="43">
        <v>1305</v>
      </c>
      <c r="N1983" s="39" t="s">
        <v>3743</v>
      </c>
      <c r="O1983" s="39" t="s">
        <v>4206</v>
      </c>
      <c r="P1983" s="39" t="s">
        <v>2382</v>
      </c>
      <c r="Q1983" s="37">
        <v>30</v>
      </c>
      <c r="R1983" s="38" t="s">
        <v>2368</v>
      </c>
      <c r="S1983" s="36" t="s">
        <v>3744</v>
      </c>
      <c r="T1983" s="36" t="s">
        <v>4014</v>
      </c>
      <c r="U1983" s="22" t="str">
        <f>IFERROR(VLOOKUP(C1983,Mapping!B:H,5,0),"RBM to inform")</f>
        <v>AHMEDABAD</v>
      </c>
      <c r="V1983" s="22" t="str">
        <f>IFERROR(VLOOKUP(C1983,Mapping!B:H,6,0),"RBM to inform")</f>
        <v>AHMEDABAD ABM</v>
      </c>
      <c r="W1983" s="22" t="str">
        <f>IFERROR(VLOOKUP(C1983,Mapping!B:H,7,0),"RBM to inform")</f>
        <v>MUMBAI SM</v>
      </c>
    </row>
    <row r="1984" spans="1:23">
      <c r="A1984" s="39" t="s">
        <v>4427</v>
      </c>
      <c r="B1984" s="41">
        <v>44685</v>
      </c>
      <c r="C1984" s="39" t="s">
        <v>2392</v>
      </c>
      <c r="D1984" s="39" t="s">
        <v>1715</v>
      </c>
      <c r="E1984" s="39" t="s">
        <v>4135</v>
      </c>
      <c r="F1984" s="39" t="s">
        <v>4136</v>
      </c>
      <c r="G1984" s="39" t="s">
        <v>3741</v>
      </c>
      <c r="H1984" s="39" t="s">
        <v>4193</v>
      </c>
      <c r="I1984" s="39" t="s">
        <v>3742</v>
      </c>
      <c r="J1984" s="42">
        <v>12</v>
      </c>
      <c r="K1984" s="43">
        <v>3918.85</v>
      </c>
      <c r="L1984" s="43">
        <v>4389.1099999999997</v>
      </c>
      <c r="M1984" s="43">
        <v>326.57</v>
      </c>
      <c r="N1984" s="39" t="s">
        <v>3743</v>
      </c>
      <c r="O1984" s="39" t="s">
        <v>4206</v>
      </c>
      <c r="P1984" s="39" t="s">
        <v>2392</v>
      </c>
      <c r="Q1984" s="37">
        <v>12</v>
      </c>
      <c r="R1984" s="38" t="s">
        <v>2368</v>
      </c>
      <c r="S1984" s="36" t="s">
        <v>3744</v>
      </c>
      <c r="T1984" s="36" t="s">
        <v>4014</v>
      </c>
      <c r="U1984" s="22" t="str">
        <f>IFERROR(VLOOKUP(C1984,Mapping!B:H,5,0),"RBM to inform")</f>
        <v>SURAT</v>
      </c>
      <c r="V1984" s="22" t="str">
        <f>IFERROR(VLOOKUP(C1984,Mapping!B:H,6,0),"RBM to inform")</f>
        <v>AHMEDABAD ABM</v>
      </c>
      <c r="W1984" s="22" t="str">
        <f>IFERROR(VLOOKUP(C1984,Mapping!B:H,7,0),"RBM to inform")</f>
        <v>MUMBAI SM</v>
      </c>
    </row>
    <row r="1985" spans="1:23">
      <c r="A1985" s="39" t="s">
        <v>4428</v>
      </c>
      <c r="B1985" s="41">
        <v>44685</v>
      </c>
      <c r="C1985" s="39" t="s">
        <v>2399</v>
      </c>
      <c r="D1985" s="39" t="s">
        <v>1473</v>
      </c>
      <c r="E1985" s="39" t="s">
        <v>4197</v>
      </c>
      <c r="F1985" s="39" t="s">
        <v>4198</v>
      </c>
      <c r="G1985" s="39" t="s">
        <v>3741</v>
      </c>
      <c r="H1985" s="39" t="s">
        <v>4199</v>
      </c>
      <c r="I1985" s="39" t="s">
        <v>3742</v>
      </c>
      <c r="J1985" s="42">
        <v>12</v>
      </c>
      <c r="K1985" s="43">
        <v>7830.02</v>
      </c>
      <c r="L1985" s="43">
        <v>8769.6200000000008</v>
      </c>
      <c r="M1985" s="43">
        <v>652.5</v>
      </c>
      <c r="N1985" s="39" t="s">
        <v>3743</v>
      </c>
      <c r="O1985" s="39" t="s">
        <v>4206</v>
      </c>
      <c r="P1985" s="39" t="s">
        <v>2399</v>
      </c>
      <c r="Q1985" s="37">
        <v>12</v>
      </c>
      <c r="R1985" s="38" t="s">
        <v>2368</v>
      </c>
      <c r="S1985" s="36" t="s">
        <v>3744</v>
      </c>
      <c r="T1985" s="36" t="s">
        <v>4014</v>
      </c>
      <c r="U1985" s="22" t="str">
        <f>IFERROR(VLOOKUP(C1985,Mapping!B:H,5,0),"RBM to inform")</f>
        <v>AHMEDABAD</v>
      </c>
      <c r="V1985" s="22" t="str">
        <f>IFERROR(VLOOKUP(C1985,Mapping!B:H,6,0),"RBM to inform")</f>
        <v>AHMEDABAD ABM</v>
      </c>
      <c r="W1985" s="22" t="str">
        <f>IFERROR(VLOOKUP(C1985,Mapping!B:H,7,0),"RBM to inform")</f>
        <v>MUMBAI SM</v>
      </c>
    </row>
    <row r="1986" spans="1:23">
      <c r="A1986" s="39" t="s">
        <v>4428</v>
      </c>
      <c r="B1986" s="41">
        <v>44685</v>
      </c>
      <c r="C1986" s="39" t="s">
        <v>2399</v>
      </c>
      <c r="D1986" s="39" t="s">
        <v>1473</v>
      </c>
      <c r="E1986" s="39" t="s">
        <v>4183</v>
      </c>
      <c r="F1986" s="39" t="s">
        <v>4184</v>
      </c>
      <c r="G1986" s="39" t="s">
        <v>3741</v>
      </c>
      <c r="H1986" s="39" t="s">
        <v>4185</v>
      </c>
      <c r="I1986" s="39" t="s">
        <v>3742</v>
      </c>
      <c r="J1986" s="42">
        <v>1</v>
      </c>
      <c r="K1986" s="43">
        <v>1305</v>
      </c>
      <c r="L1986" s="43">
        <v>1461.6</v>
      </c>
      <c r="M1986" s="43">
        <v>1305</v>
      </c>
      <c r="N1986" s="39" t="s">
        <v>3743</v>
      </c>
      <c r="O1986" s="39" t="s">
        <v>4206</v>
      </c>
      <c r="P1986" s="39" t="s">
        <v>2399</v>
      </c>
      <c r="Q1986" s="37">
        <v>1</v>
      </c>
      <c r="R1986" s="38" t="s">
        <v>2368</v>
      </c>
      <c r="S1986" s="36" t="s">
        <v>3744</v>
      </c>
      <c r="T1986" s="36" t="s">
        <v>4014</v>
      </c>
      <c r="U1986" s="22" t="str">
        <f>IFERROR(VLOOKUP(C1986,Mapping!B:H,5,0),"RBM to inform")</f>
        <v>AHMEDABAD</v>
      </c>
      <c r="V1986" s="22" t="str">
        <f>IFERROR(VLOOKUP(C1986,Mapping!B:H,6,0),"RBM to inform")</f>
        <v>AHMEDABAD ABM</v>
      </c>
      <c r="W1986" s="22" t="str">
        <f>IFERROR(VLOOKUP(C1986,Mapping!B:H,7,0),"RBM to inform")</f>
        <v>MUMBAI SM</v>
      </c>
    </row>
    <row r="1987" spans="1:23">
      <c r="A1987" s="39" t="s">
        <v>4428</v>
      </c>
      <c r="B1987" s="41">
        <v>44685</v>
      </c>
      <c r="C1987" s="39" t="s">
        <v>2399</v>
      </c>
      <c r="D1987" s="39" t="s">
        <v>1473</v>
      </c>
      <c r="E1987" s="39" t="s">
        <v>4135</v>
      </c>
      <c r="F1987" s="39" t="s">
        <v>4136</v>
      </c>
      <c r="G1987" s="39" t="s">
        <v>3741</v>
      </c>
      <c r="H1987" s="39" t="s">
        <v>4193</v>
      </c>
      <c r="I1987" s="39" t="s">
        <v>3742</v>
      </c>
      <c r="J1987" s="42">
        <v>30</v>
      </c>
      <c r="K1987" s="43">
        <v>9797.1299999999992</v>
      </c>
      <c r="L1987" s="43">
        <v>10972.79</v>
      </c>
      <c r="M1987" s="43">
        <v>326.57</v>
      </c>
      <c r="N1987" s="39" t="s">
        <v>3743</v>
      </c>
      <c r="O1987" s="39" t="s">
        <v>4206</v>
      </c>
      <c r="P1987" s="39" t="s">
        <v>2399</v>
      </c>
      <c r="Q1987" s="37">
        <v>30</v>
      </c>
      <c r="R1987" s="38" t="s">
        <v>2368</v>
      </c>
      <c r="S1987" s="36" t="s">
        <v>3744</v>
      </c>
      <c r="T1987" s="36" t="s">
        <v>4014</v>
      </c>
      <c r="U1987" s="22" t="str">
        <f>IFERROR(VLOOKUP(C1987,Mapping!B:H,5,0),"RBM to inform")</f>
        <v>AHMEDABAD</v>
      </c>
      <c r="V1987" s="22" t="str">
        <f>IFERROR(VLOOKUP(C1987,Mapping!B:H,6,0),"RBM to inform")</f>
        <v>AHMEDABAD ABM</v>
      </c>
      <c r="W1987" s="22" t="str">
        <f>IFERROR(VLOOKUP(C1987,Mapping!B:H,7,0),"RBM to inform")</f>
        <v>MUMBAI SM</v>
      </c>
    </row>
    <row r="1988" spans="1:23">
      <c r="A1988" s="39" t="s">
        <v>4429</v>
      </c>
      <c r="B1988" s="41">
        <v>44685</v>
      </c>
      <c r="C1988" s="39" t="s">
        <v>2376</v>
      </c>
      <c r="D1988" s="39" t="s">
        <v>1363</v>
      </c>
      <c r="E1988" s="39" t="s">
        <v>4188</v>
      </c>
      <c r="F1988" s="39" t="s">
        <v>4189</v>
      </c>
      <c r="G1988" s="39" t="s">
        <v>3741</v>
      </c>
      <c r="H1988" s="39" t="s">
        <v>4190</v>
      </c>
      <c r="I1988" s="39" t="s">
        <v>3742</v>
      </c>
      <c r="J1988" s="42">
        <v>2</v>
      </c>
      <c r="K1988" s="43">
        <v>2609.9899999999998</v>
      </c>
      <c r="L1988" s="43">
        <v>2923.19</v>
      </c>
      <c r="M1988" s="43">
        <v>1305</v>
      </c>
      <c r="N1988" s="39" t="s">
        <v>3743</v>
      </c>
      <c r="O1988" s="39" t="s">
        <v>4206</v>
      </c>
      <c r="P1988" s="39" t="s">
        <v>2376</v>
      </c>
      <c r="Q1988" s="37">
        <v>2</v>
      </c>
      <c r="R1988" s="38" t="s">
        <v>2368</v>
      </c>
      <c r="S1988" s="36" t="s">
        <v>3744</v>
      </c>
      <c r="T1988" s="36" t="s">
        <v>4014</v>
      </c>
      <c r="U1988" s="22" t="str">
        <f>IFERROR(VLOOKUP(C1988,Mapping!B:H,5,0),"RBM to inform")</f>
        <v>AHMEDABAD</v>
      </c>
      <c r="V1988" s="22" t="str">
        <f>IFERROR(VLOOKUP(C1988,Mapping!B:H,6,0),"RBM to inform")</f>
        <v>AHMEDABAD ABM</v>
      </c>
      <c r="W1988" s="22" t="str">
        <f>IFERROR(VLOOKUP(C1988,Mapping!B:H,7,0),"RBM to inform")</f>
        <v>MUMBAI SM</v>
      </c>
    </row>
    <row r="1989" spans="1:23">
      <c r="A1989" s="39" t="s">
        <v>4430</v>
      </c>
      <c r="B1989" s="41">
        <v>44686</v>
      </c>
      <c r="C1989" s="39" t="s">
        <v>2388</v>
      </c>
      <c r="D1989" s="39" t="s">
        <v>95</v>
      </c>
      <c r="E1989" s="39" t="s">
        <v>4197</v>
      </c>
      <c r="F1989" s="39" t="s">
        <v>4198</v>
      </c>
      <c r="G1989" s="39" t="s">
        <v>3741</v>
      </c>
      <c r="H1989" s="39" t="s">
        <v>4199</v>
      </c>
      <c r="I1989" s="39" t="s">
        <v>3742</v>
      </c>
      <c r="J1989" s="42">
        <v>6</v>
      </c>
      <c r="K1989" s="43">
        <v>3915.04</v>
      </c>
      <c r="L1989" s="43">
        <v>4384.84</v>
      </c>
      <c r="M1989" s="43">
        <v>652.5</v>
      </c>
      <c r="N1989" s="39" t="s">
        <v>3743</v>
      </c>
      <c r="O1989" s="39" t="s">
        <v>4206</v>
      </c>
      <c r="P1989" s="39" t="s">
        <v>2388</v>
      </c>
      <c r="Q1989" s="37">
        <v>6</v>
      </c>
      <c r="R1989" s="38" t="s">
        <v>2368</v>
      </c>
      <c r="S1989" s="36" t="s">
        <v>3744</v>
      </c>
      <c r="T1989" s="36" t="s">
        <v>4014</v>
      </c>
      <c r="U1989" s="22" t="str">
        <f>IFERROR(VLOOKUP(C1989,Mapping!B:H,5,0),"RBM to inform")</f>
        <v>AHMEDABAD</v>
      </c>
      <c r="V1989" s="22" t="str">
        <f>IFERROR(VLOOKUP(C1989,Mapping!B:H,6,0),"RBM to inform")</f>
        <v>AHMEDABAD ABM</v>
      </c>
      <c r="W1989" s="22" t="str">
        <f>IFERROR(VLOOKUP(C1989,Mapping!B:H,7,0),"RBM to inform")</f>
        <v>MUMBAI SM</v>
      </c>
    </row>
    <row r="1990" spans="1:23">
      <c r="A1990" s="39" t="s">
        <v>4430</v>
      </c>
      <c r="B1990" s="41">
        <v>44686</v>
      </c>
      <c r="C1990" s="39" t="s">
        <v>2388</v>
      </c>
      <c r="D1990" s="39" t="s">
        <v>95</v>
      </c>
      <c r="E1990" s="39" t="s">
        <v>4135</v>
      </c>
      <c r="F1990" s="39" t="s">
        <v>4136</v>
      </c>
      <c r="G1990" s="39" t="s">
        <v>3741</v>
      </c>
      <c r="H1990" s="39" t="s">
        <v>4193</v>
      </c>
      <c r="I1990" s="39" t="s">
        <v>3742</v>
      </c>
      <c r="J1990" s="42">
        <v>12</v>
      </c>
      <c r="K1990" s="43">
        <v>3918.88</v>
      </c>
      <c r="L1990" s="43">
        <v>4389.1400000000003</v>
      </c>
      <c r="M1990" s="43">
        <v>326.57</v>
      </c>
      <c r="N1990" s="39" t="s">
        <v>3743</v>
      </c>
      <c r="O1990" s="39" t="s">
        <v>4206</v>
      </c>
      <c r="P1990" s="39" t="s">
        <v>2388</v>
      </c>
      <c r="Q1990" s="37">
        <v>12</v>
      </c>
      <c r="R1990" s="38" t="s">
        <v>2368</v>
      </c>
      <c r="S1990" s="36" t="s">
        <v>3744</v>
      </c>
      <c r="T1990" s="36" t="s">
        <v>4014</v>
      </c>
      <c r="U1990" s="22" t="str">
        <f>IFERROR(VLOOKUP(C1990,Mapping!B:H,5,0),"RBM to inform")</f>
        <v>AHMEDABAD</v>
      </c>
      <c r="V1990" s="22" t="str">
        <f>IFERROR(VLOOKUP(C1990,Mapping!B:H,6,0),"RBM to inform")</f>
        <v>AHMEDABAD ABM</v>
      </c>
      <c r="W1990" s="22" t="str">
        <f>IFERROR(VLOOKUP(C1990,Mapping!B:H,7,0),"RBM to inform")</f>
        <v>MUMBAI SM</v>
      </c>
    </row>
    <row r="1991" spans="1:23">
      <c r="A1991" s="39" t="s">
        <v>4533</v>
      </c>
      <c r="B1991" s="41">
        <v>44686</v>
      </c>
      <c r="C1991" s="39" t="s">
        <v>2387</v>
      </c>
      <c r="D1991" s="39" t="s">
        <v>604</v>
      </c>
      <c r="E1991" s="39" t="s">
        <v>4183</v>
      </c>
      <c r="F1991" s="39" t="s">
        <v>4184</v>
      </c>
      <c r="G1991" s="39" t="s">
        <v>3741</v>
      </c>
      <c r="H1991" s="39" t="s">
        <v>4185</v>
      </c>
      <c r="I1991" s="39" t="s">
        <v>3742</v>
      </c>
      <c r="J1991" s="42">
        <v>5</v>
      </c>
      <c r="K1991" s="43">
        <v>6525.15</v>
      </c>
      <c r="L1991" s="43">
        <v>7308.15</v>
      </c>
      <c r="M1991" s="43">
        <v>1305</v>
      </c>
      <c r="N1991" s="39" t="s">
        <v>3743</v>
      </c>
      <c r="O1991" s="39" t="s">
        <v>4206</v>
      </c>
      <c r="P1991" s="39" t="s">
        <v>2387</v>
      </c>
      <c r="Q1991" s="37">
        <v>5</v>
      </c>
      <c r="R1991" s="38" t="s">
        <v>2368</v>
      </c>
      <c r="S1991" s="36" t="s">
        <v>3744</v>
      </c>
      <c r="T1991" s="36" t="s">
        <v>4014</v>
      </c>
      <c r="U1991" s="22" t="str">
        <f>IFERROR(VLOOKUP(C1991,Mapping!B:H,5,0),"RBM to inform")</f>
        <v>RAJKOT</v>
      </c>
      <c r="V1991" s="22" t="str">
        <f>IFERROR(VLOOKUP(C1991,Mapping!B:H,6,0),"RBM to inform")</f>
        <v>AHMEDABAD ABM</v>
      </c>
      <c r="W1991" s="22" t="str">
        <f>IFERROR(VLOOKUP(C1991,Mapping!B:H,7,0),"RBM to inform")</f>
        <v>MUMBAI SM</v>
      </c>
    </row>
    <row r="1992" spans="1:23">
      <c r="A1992" s="39" t="s">
        <v>4533</v>
      </c>
      <c r="B1992" s="41">
        <v>44686</v>
      </c>
      <c r="C1992" s="39" t="s">
        <v>2387</v>
      </c>
      <c r="D1992" s="39" t="s">
        <v>604</v>
      </c>
      <c r="E1992" s="39" t="s">
        <v>4188</v>
      </c>
      <c r="F1992" s="39" t="s">
        <v>4189</v>
      </c>
      <c r="G1992" s="39" t="s">
        <v>3741</v>
      </c>
      <c r="H1992" s="39" t="s">
        <v>4190</v>
      </c>
      <c r="I1992" s="39" t="s">
        <v>3742</v>
      </c>
      <c r="J1992" s="42">
        <v>3</v>
      </c>
      <c r="K1992" s="43">
        <v>3915.1</v>
      </c>
      <c r="L1992" s="43">
        <v>4384.8999999999996</v>
      </c>
      <c r="M1992" s="43">
        <v>1305</v>
      </c>
      <c r="N1992" s="39" t="s">
        <v>3743</v>
      </c>
      <c r="O1992" s="39" t="s">
        <v>4206</v>
      </c>
      <c r="P1992" s="39" t="s">
        <v>2387</v>
      </c>
      <c r="Q1992" s="37">
        <v>3</v>
      </c>
      <c r="R1992" s="38" t="s">
        <v>2368</v>
      </c>
      <c r="S1992" s="36" t="s">
        <v>3744</v>
      </c>
      <c r="T1992" s="36" t="s">
        <v>4014</v>
      </c>
      <c r="U1992" s="22" t="str">
        <f>IFERROR(VLOOKUP(C1992,Mapping!B:H,5,0),"RBM to inform")</f>
        <v>RAJKOT</v>
      </c>
      <c r="V1992" s="22" t="str">
        <f>IFERROR(VLOOKUP(C1992,Mapping!B:H,6,0),"RBM to inform")</f>
        <v>AHMEDABAD ABM</v>
      </c>
      <c r="W1992" s="22" t="str">
        <f>IFERROR(VLOOKUP(C1992,Mapping!B:H,7,0),"RBM to inform")</f>
        <v>MUMBAI SM</v>
      </c>
    </row>
    <row r="1993" spans="1:23">
      <c r="A1993" s="39" t="s">
        <v>4534</v>
      </c>
      <c r="B1993" s="41">
        <v>44686</v>
      </c>
      <c r="C1993" s="39" t="s">
        <v>2459</v>
      </c>
      <c r="D1993" s="39" t="s">
        <v>4535</v>
      </c>
      <c r="E1993" s="39" t="s">
        <v>4197</v>
      </c>
      <c r="F1993" s="39" t="s">
        <v>4198</v>
      </c>
      <c r="G1993" s="39" t="s">
        <v>3741</v>
      </c>
      <c r="H1993" s="39" t="s">
        <v>4199</v>
      </c>
      <c r="I1993" s="39" t="s">
        <v>3742</v>
      </c>
      <c r="J1993" s="42">
        <v>24</v>
      </c>
      <c r="K1993" s="43">
        <v>15660.05</v>
      </c>
      <c r="L1993" s="43">
        <v>17539.25</v>
      </c>
      <c r="M1993" s="43">
        <v>652.5</v>
      </c>
      <c r="N1993" s="39" t="s">
        <v>3743</v>
      </c>
      <c r="O1993" s="39" t="s">
        <v>4206</v>
      </c>
      <c r="P1993" s="39" t="s">
        <v>2459</v>
      </c>
      <c r="Q1993" s="37">
        <v>24</v>
      </c>
      <c r="R1993" s="38" t="s">
        <v>2368</v>
      </c>
      <c r="S1993" s="36" t="s">
        <v>3744</v>
      </c>
      <c r="T1993" s="36" t="s">
        <v>4014</v>
      </c>
      <c r="U1993" s="22" t="str">
        <f>IFERROR(VLOOKUP(C1993,Mapping!B:H,5,0),"RBM to inform")</f>
        <v>SURAT</v>
      </c>
      <c r="V1993" s="22" t="str">
        <f>IFERROR(VLOOKUP(C1993,Mapping!B:H,6,0),"RBM to inform")</f>
        <v>AHMEDABAD ABM</v>
      </c>
      <c r="W1993" s="22" t="str">
        <f>IFERROR(VLOOKUP(C1993,Mapping!B:H,7,0),"RBM to inform")</f>
        <v>MUMBAI SM</v>
      </c>
    </row>
    <row r="1994" spans="1:23">
      <c r="A1994" s="39" t="s">
        <v>4536</v>
      </c>
      <c r="B1994" s="41">
        <v>44686</v>
      </c>
      <c r="C1994" s="39" t="s">
        <v>2377</v>
      </c>
      <c r="D1994" s="39" t="s">
        <v>1177</v>
      </c>
      <c r="E1994" s="39" t="s">
        <v>4197</v>
      </c>
      <c r="F1994" s="39" t="s">
        <v>4198</v>
      </c>
      <c r="G1994" s="39" t="s">
        <v>3741</v>
      </c>
      <c r="H1994" s="39" t="s">
        <v>4199</v>
      </c>
      <c r="I1994" s="39" t="s">
        <v>3742</v>
      </c>
      <c r="J1994" s="42">
        <v>6</v>
      </c>
      <c r="K1994" s="43">
        <v>3915</v>
      </c>
      <c r="L1994" s="43">
        <v>4384.8</v>
      </c>
      <c r="M1994" s="43">
        <v>652.5</v>
      </c>
      <c r="N1994" s="39" t="s">
        <v>3743</v>
      </c>
      <c r="O1994" s="39" t="s">
        <v>4206</v>
      </c>
      <c r="P1994" s="39" t="s">
        <v>2377</v>
      </c>
      <c r="Q1994" s="37">
        <v>6</v>
      </c>
      <c r="R1994" s="38" t="s">
        <v>2368</v>
      </c>
      <c r="S1994" s="36" t="s">
        <v>3744</v>
      </c>
      <c r="T1994" s="36" t="s">
        <v>4014</v>
      </c>
      <c r="U1994" s="22" t="str">
        <f>IFERROR(VLOOKUP(C1994,Mapping!B:H,5,0),"RBM to inform")</f>
        <v>AHMEDABAD</v>
      </c>
      <c r="V1994" s="22" t="str">
        <f>IFERROR(VLOOKUP(C1994,Mapping!B:H,6,0),"RBM to inform")</f>
        <v>AHMEDABAD ABM</v>
      </c>
      <c r="W1994" s="22" t="str">
        <f>IFERROR(VLOOKUP(C1994,Mapping!B:H,7,0),"RBM to inform")</f>
        <v>MUMBAI SM</v>
      </c>
    </row>
    <row r="1995" spans="1:23">
      <c r="A1995" s="39" t="s">
        <v>4537</v>
      </c>
      <c r="B1995" s="41">
        <v>44686</v>
      </c>
      <c r="C1995" s="39" t="s">
        <v>2449</v>
      </c>
      <c r="D1995" s="39" t="s">
        <v>1760</v>
      </c>
      <c r="E1995" s="39" t="s">
        <v>4135</v>
      </c>
      <c r="F1995" s="39" t="s">
        <v>4136</v>
      </c>
      <c r="G1995" s="39" t="s">
        <v>3741</v>
      </c>
      <c r="H1995" s="39" t="s">
        <v>4193</v>
      </c>
      <c r="I1995" s="39" t="s">
        <v>3742</v>
      </c>
      <c r="J1995" s="42">
        <v>24</v>
      </c>
      <c r="K1995" s="43">
        <v>7837.61</v>
      </c>
      <c r="L1995" s="43">
        <v>8778.1299999999992</v>
      </c>
      <c r="M1995" s="43">
        <v>326.57</v>
      </c>
      <c r="N1995" s="39" t="s">
        <v>3743</v>
      </c>
      <c r="O1995" s="39" t="s">
        <v>4206</v>
      </c>
      <c r="P1995" s="39" t="s">
        <v>2449</v>
      </c>
      <c r="Q1995" s="37">
        <v>24</v>
      </c>
      <c r="R1995" s="38" t="s">
        <v>2368</v>
      </c>
      <c r="S1995" s="36" t="s">
        <v>3744</v>
      </c>
      <c r="T1995" s="36" t="s">
        <v>4014</v>
      </c>
      <c r="U1995" s="22" t="str">
        <f>IFERROR(VLOOKUP(C1995,Mapping!B:H,5,0),"RBM to inform")</f>
        <v>BARODA</v>
      </c>
      <c r="V1995" s="22" t="str">
        <f>IFERROR(VLOOKUP(C1995,Mapping!B:H,6,0),"RBM to inform")</f>
        <v>AHMEDABAD ABM</v>
      </c>
      <c r="W1995" s="22" t="str">
        <f>IFERROR(VLOOKUP(C1995,Mapping!B:H,7,0),"RBM to inform")</f>
        <v>MUMBAI SM</v>
      </c>
    </row>
    <row r="1996" spans="1:23">
      <c r="A1996" s="39" t="s">
        <v>4538</v>
      </c>
      <c r="B1996" s="41">
        <v>44686</v>
      </c>
      <c r="C1996" s="39" t="s">
        <v>2414</v>
      </c>
      <c r="D1996" s="39" t="s">
        <v>79</v>
      </c>
      <c r="E1996" s="39" t="s">
        <v>4197</v>
      </c>
      <c r="F1996" s="39" t="s">
        <v>4198</v>
      </c>
      <c r="G1996" s="39" t="s">
        <v>3741</v>
      </c>
      <c r="H1996" s="39" t="s">
        <v>4199</v>
      </c>
      <c r="I1996" s="39" t="s">
        <v>3742</v>
      </c>
      <c r="J1996" s="42">
        <v>30</v>
      </c>
      <c r="K1996" s="43">
        <v>19575.03</v>
      </c>
      <c r="L1996" s="43">
        <v>21924.03</v>
      </c>
      <c r="M1996" s="43">
        <v>652.5</v>
      </c>
      <c r="N1996" s="39" t="s">
        <v>3743</v>
      </c>
      <c r="O1996" s="39" t="s">
        <v>4206</v>
      </c>
      <c r="P1996" s="39" t="s">
        <v>2414</v>
      </c>
      <c r="Q1996" s="37">
        <v>30</v>
      </c>
      <c r="R1996" s="38" t="s">
        <v>2368</v>
      </c>
      <c r="S1996" s="36" t="s">
        <v>3744</v>
      </c>
      <c r="T1996" s="36" t="s">
        <v>4014</v>
      </c>
      <c r="U1996" s="22" t="str">
        <f>IFERROR(VLOOKUP(C1996,Mapping!B:H,5,0),"RBM to inform")</f>
        <v>BARODA</v>
      </c>
      <c r="V1996" s="22" t="str">
        <f>IFERROR(VLOOKUP(C1996,Mapping!B:H,6,0),"RBM to inform")</f>
        <v>AHMEDABAD ABM</v>
      </c>
      <c r="W1996" s="22" t="str">
        <f>IFERROR(VLOOKUP(C1996,Mapping!B:H,7,0),"RBM to inform")</f>
        <v>MUMBAI SM</v>
      </c>
    </row>
    <row r="1997" spans="1:23">
      <c r="A1997" s="39" t="s">
        <v>4539</v>
      </c>
      <c r="B1997" s="41">
        <v>44686</v>
      </c>
      <c r="C1997" s="39" t="s">
        <v>2394</v>
      </c>
      <c r="D1997" s="39" t="s">
        <v>605</v>
      </c>
      <c r="E1997" s="39" t="s">
        <v>4197</v>
      </c>
      <c r="F1997" s="39" t="s">
        <v>4198</v>
      </c>
      <c r="G1997" s="39" t="s">
        <v>3741</v>
      </c>
      <c r="H1997" s="39" t="s">
        <v>4199</v>
      </c>
      <c r="I1997" s="39" t="s">
        <v>3742</v>
      </c>
      <c r="J1997" s="42">
        <v>15</v>
      </c>
      <c r="K1997" s="43">
        <v>9787.36</v>
      </c>
      <c r="L1997" s="43">
        <v>10961.86</v>
      </c>
      <c r="M1997" s="43">
        <v>652.5</v>
      </c>
      <c r="N1997" s="39" t="s">
        <v>3743</v>
      </c>
      <c r="O1997" s="39" t="s">
        <v>4206</v>
      </c>
      <c r="P1997" s="39" t="s">
        <v>2394</v>
      </c>
      <c r="Q1997" s="37">
        <v>15</v>
      </c>
      <c r="R1997" s="38" t="s">
        <v>2368</v>
      </c>
      <c r="S1997" s="36" t="s">
        <v>3744</v>
      </c>
      <c r="T1997" s="36" t="s">
        <v>4014</v>
      </c>
      <c r="U1997" s="22" t="str">
        <f>IFERROR(VLOOKUP(C1997,Mapping!B:H,5,0),"RBM to inform")</f>
        <v>AHMEDABAD</v>
      </c>
      <c r="V1997" s="22" t="str">
        <f>IFERROR(VLOOKUP(C1997,Mapping!B:H,6,0),"RBM to inform")</f>
        <v>AHMEDABAD ABM</v>
      </c>
      <c r="W1997" s="22" t="str">
        <f>IFERROR(VLOOKUP(C1997,Mapping!B:H,7,0),"RBM to inform")</f>
        <v>MUMBAI SM</v>
      </c>
    </row>
    <row r="1998" spans="1:23">
      <c r="A1998" s="39" t="s">
        <v>4540</v>
      </c>
      <c r="B1998" s="41">
        <v>44686</v>
      </c>
      <c r="C1998" s="39" t="s">
        <v>2372</v>
      </c>
      <c r="D1998" s="39" t="s">
        <v>4541</v>
      </c>
      <c r="E1998" s="39" t="s">
        <v>4197</v>
      </c>
      <c r="F1998" s="39" t="s">
        <v>4198</v>
      </c>
      <c r="G1998" s="39" t="s">
        <v>3741</v>
      </c>
      <c r="H1998" s="39" t="s">
        <v>4199</v>
      </c>
      <c r="I1998" s="39" t="s">
        <v>3742</v>
      </c>
      <c r="J1998" s="42">
        <v>6</v>
      </c>
      <c r="K1998" s="43">
        <v>3915.03</v>
      </c>
      <c r="L1998" s="43">
        <v>4384.83</v>
      </c>
      <c r="M1998" s="43">
        <v>652.5</v>
      </c>
      <c r="N1998" s="39" t="s">
        <v>3743</v>
      </c>
      <c r="O1998" s="39" t="s">
        <v>4206</v>
      </c>
      <c r="P1998" s="39" t="s">
        <v>2372</v>
      </c>
      <c r="Q1998" s="37">
        <v>6</v>
      </c>
      <c r="R1998" s="38" t="s">
        <v>2368</v>
      </c>
      <c r="S1998" s="36" t="s">
        <v>3744</v>
      </c>
      <c r="T1998" s="36" t="s">
        <v>4014</v>
      </c>
      <c r="U1998" s="22" t="str">
        <f>IFERROR(VLOOKUP(C1998,Mapping!B:H,5,0),"RBM to inform")</f>
        <v>AHMEDABAD</v>
      </c>
      <c r="V1998" s="22" t="str">
        <f>IFERROR(VLOOKUP(C1998,Mapping!B:H,6,0),"RBM to inform")</f>
        <v>AHMEDABAD ABM</v>
      </c>
      <c r="W1998" s="22" t="str">
        <f>IFERROR(VLOOKUP(C1998,Mapping!B:H,7,0),"RBM to inform")</f>
        <v>MUMBAI SM</v>
      </c>
    </row>
    <row r="1999" spans="1:23">
      <c r="A1999" s="39" t="s">
        <v>4540</v>
      </c>
      <c r="B1999" s="41">
        <v>44686</v>
      </c>
      <c r="C1999" s="39" t="s">
        <v>2372</v>
      </c>
      <c r="D1999" s="39" t="s">
        <v>4541</v>
      </c>
      <c r="E1999" s="39" t="s">
        <v>4135</v>
      </c>
      <c r="F1999" s="39" t="s">
        <v>4136</v>
      </c>
      <c r="G1999" s="39" t="s">
        <v>3741</v>
      </c>
      <c r="H1999" s="39" t="s">
        <v>4193</v>
      </c>
      <c r="I1999" s="39" t="s">
        <v>3742</v>
      </c>
      <c r="J1999" s="42">
        <v>6</v>
      </c>
      <c r="K1999" s="43">
        <v>1959.44</v>
      </c>
      <c r="L1999" s="43">
        <v>2194.58</v>
      </c>
      <c r="M1999" s="43">
        <v>326.57</v>
      </c>
      <c r="N1999" s="39" t="s">
        <v>3743</v>
      </c>
      <c r="O1999" s="39" t="s">
        <v>4206</v>
      </c>
      <c r="P1999" s="39" t="s">
        <v>2372</v>
      </c>
      <c r="Q1999" s="37">
        <v>6</v>
      </c>
      <c r="R1999" s="38" t="s">
        <v>2368</v>
      </c>
      <c r="S1999" s="36" t="s">
        <v>3744</v>
      </c>
      <c r="T1999" s="36" t="s">
        <v>4014</v>
      </c>
      <c r="U1999" s="22" t="str">
        <f>IFERROR(VLOOKUP(C1999,Mapping!B:H,5,0),"RBM to inform")</f>
        <v>AHMEDABAD</v>
      </c>
      <c r="V1999" s="22" t="str">
        <f>IFERROR(VLOOKUP(C1999,Mapping!B:H,6,0),"RBM to inform")</f>
        <v>AHMEDABAD ABM</v>
      </c>
      <c r="W1999" s="22" t="str">
        <f>IFERROR(VLOOKUP(C1999,Mapping!B:H,7,0),"RBM to inform")</f>
        <v>MUMBAI SM</v>
      </c>
    </row>
    <row r="2000" spans="1:23">
      <c r="A2000" s="39" t="s">
        <v>4540</v>
      </c>
      <c r="B2000" s="41">
        <v>44686</v>
      </c>
      <c r="C2000" s="39" t="s">
        <v>2372</v>
      </c>
      <c r="D2000" s="39" t="s">
        <v>4541</v>
      </c>
      <c r="E2000" s="39" t="s">
        <v>4188</v>
      </c>
      <c r="F2000" s="39" t="s">
        <v>4189</v>
      </c>
      <c r="G2000" s="39" t="s">
        <v>3741</v>
      </c>
      <c r="H2000" s="39" t="s">
        <v>4190</v>
      </c>
      <c r="I2000" s="39" t="s">
        <v>3742</v>
      </c>
      <c r="J2000" s="42">
        <v>3</v>
      </c>
      <c r="K2000" s="43">
        <v>3915.03</v>
      </c>
      <c r="L2000" s="43">
        <v>4384.83</v>
      </c>
      <c r="M2000" s="43">
        <v>1305</v>
      </c>
      <c r="N2000" s="39" t="s">
        <v>3743</v>
      </c>
      <c r="O2000" s="39" t="s">
        <v>4206</v>
      </c>
      <c r="P2000" s="39" t="s">
        <v>2372</v>
      </c>
      <c r="Q2000" s="37">
        <v>3</v>
      </c>
      <c r="R2000" s="38" t="s">
        <v>2368</v>
      </c>
      <c r="S2000" s="36" t="s">
        <v>3744</v>
      </c>
      <c r="T2000" s="36" t="s">
        <v>4014</v>
      </c>
      <c r="U2000" s="22" t="str">
        <f>IFERROR(VLOOKUP(C2000,Mapping!B:H,5,0),"RBM to inform")</f>
        <v>AHMEDABAD</v>
      </c>
      <c r="V2000" s="22" t="str">
        <f>IFERROR(VLOOKUP(C2000,Mapping!B:H,6,0),"RBM to inform")</f>
        <v>AHMEDABAD ABM</v>
      </c>
      <c r="W2000" s="22" t="str">
        <f>IFERROR(VLOOKUP(C2000,Mapping!B:H,7,0),"RBM to inform")</f>
        <v>MUMBAI SM</v>
      </c>
    </row>
    <row r="2001" spans="1:23">
      <c r="A2001" s="39" t="s">
        <v>4643</v>
      </c>
      <c r="B2001" s="41">
        <v>44687</v>
      </c>
      <c r="C2001" s="39" t="s">
        <v>2465</v>
      </c>
      <c r="D2001" s="39" t="s">
        <v>172</v>
      </c>
      <c r="E2001" s="39" t="s">
        <v>4197</v>
      </c>
      <c r="F2001" s="39" t="s">
        <v>4198</v>
      </c>
      <c r="G2001" s="39" t="s">
        <v>3741</v>
      </c>
      <c r="H2001" s="39" t="s">
        <v>4199</v>
      </c>
      <c r="I2001" s="39" t="s">
        <v>3742</v>
      </c>
      <c r="J2001" s="42">
        <v>12</v>
      </c>
      <c r="K2001" s="43">
        <v>7830.05</v>
      </c>
      <c r="L2001" s="43">
        <v>8769.65</v>
      </c>
      <c r="M2001" s="43">
        <v>652.5</v>
      </c>
      <c r="N2001" s="39" t="s">
        <v>3743</v>
      </c>
      <c r="O2001" s="39" t="s">
        <v>4206</v>
      </c>
      <c r="P2001" s="39" t="s">
        <v>2465</v>
      </c>
      <c r="Q2001" s="37">
        <v>12</v>
      </c>
      <c r="R2001" s="38" t="s">
        <v>2368</v>
      </c>
      <c r="S2001" s="36" t="s">
        <v>3744</v>
      </c>
      <c r="T2001" s="36" t="s">
        <v>4014</v>
      </c>
      <c r="U2001" s="22" t="str">
        <f>IFERROR(VLOOKUP(C2001,Mapping!B:H,5,0),"RBM to inform")</f>
        <v>SURAT</v>
      </c>
      <c r="V2001" s="22" t="str">
        <f>IFERROR(VLOOKUP(C2001,Mapping!B:H,6,0),"RBM to inform")</f>
        <v>AHMEDABAD ABM</v>
      </c>
      <c r="W2001" s="22" t="str">
        <f>IFERROR(VLOOKUP(C2001,Mapping!B:H,7,0),"RBM to inform")</f>
        <v>MUMBAI SM</v>
      </c>
    </row>
    <row r="2002" spans="1:23">
      <c r="A2002" s="39" t="s">
        <v>4644</v>
      </c>
      <c r="B2002" s="41">
        <v>44687</v>
      </c>
      <c r="C2002" s="39" t="s">
        <v>2448</v>
      </c>
      <c r="D2002" s="39" t="s">
        <v>1279</v>
      </c>
      <c r="E2002" s="39" t="s">
        <v>4183</v>
      </c>
      <c r="F2002" s="39" t="s">
        <v>4184</v>
      </c>
      <c r="G2002" s="39" t="s">
        <v>3741</v>
      </c>
      <c r="H2002" s="39" t="s">
        <v>4185</v>
      </c>
      <c r="I2002" s="39" t="s">
        <v>3742</v>
      </c>
      <c r="J2002" s="42">
        <v>3</v>
      </c>
      <c r="K2002" s="43">
        <v>3915.01</v>
      </c>
      <c r="L2002" s="43">
        <v>4384.8100000000004</v>
      </c>
      <c r="M2002" s="43">
        <v>1305</v>
      </c>
      <c r="N2002" s="39" t="s">
        <v>3743</v>
      </c>
      <c r="O2002" s="39" t="s">
        <v>4206</v>
      </c>
      <c r="P2002" s="39" t="s">
        <v>2448</v>
      </c>
      <c r="Q2002" s="37">
        <v>3</v>
      </c>
      <c r="R2002" s="38" t="s">
        <v>2368</v>
      </c>
      <c r="S2002" s="36" t="s">
        <v>3744</v>
      </c>
      <c r="T2002" s="36" t="s">
        <v>4014</v>
      </c>
      <c r="U2002" s="22" t="str">
        <f>IFERROR(VLOOKUP(C2002,Mapping!B:H,5,0),"RBM to inform")</f>
        <v>AHMEDABAD</v>
      </c>
      <c r="V2002" s="22" t="str">
        <f>IFERROR(VLOOKUP(C2002,Mapping!B:H,6,0),"RBM to inform")</f>
        <v>AHMEDABAD ABM</v>
      </c>
      <c r="W2002" s="22" t="str">
        <f>IFERROR(VLOOKUP(C2002,Mapping!B:H,7,0),"RBM to inform")</f>
        <v>MUMBAI SM</v>
      </c>
    </row>
    <row r="2003" spans="1:23">
      <c r="A2003" s="39" t="s">
        <v>4644</v>
      </c>
      <c r="B2003" s="41">
        <v>44687</v>
      </c>
      <c r="C2003" s="39" t="s">
        <v>2448</v>
      </c>
      <c r="D2003" s="39" t="s">
        <v>1279</v>
      </c>
      <c r="E2003" s="39" t="s">
        <v>4135</v>
      </c>
      <c r="F2003" s="39" t="s">
        <v>4136</v>
      </c>
      <c r="G2003" s="39" t="s">
        <v>3741</v>
      </c>
      <c r="H2003" s="39" t="s">
        <v>4193</v>
      </c>
      <c r="I2003" s="39" t="s">
        <v>3742</v>
      </c>
      <c r="J2003" s="42">
        <v>6</v>
      </c>
      <c r="K2003" s="43">
        <v>1959.42</v>
      </c>
      <c r="L2003" s="43">
        <v>2194.56</v>
      </c>
      <c r="M2003" s="43">
        <v>326.57</v>
      </c>
      <c r="N2003" s="39" t="s">
        <v>3743</v>
      </c>
      <c r="O2003" s="39" t="s">
        <v>4206</v>
      </c>
      <c r="P2003" s="39" t="s">
        <v>2448</v>
      </c>
      <c r="Q2003" s="37">
        <v>6</v>
      </c>
      <c r="R2003" s="38" t="s">
        <v>2368</v>
      </c>
      <c r="S2003" s="36" t="s">
        <v>3744</v>
      </c>
      <c r="T2003" s="36" t="s">
        <v>4014</v>
      </c>
      <c r="U2003" s="22" t="str">
        <f>IFERROR(VLOOKUP(C2003,Mapping!B:H,5,0),"RBM to inform")</f>
        <v>AHMEDABAD</v>
      </c>
      <c r="V2003" s="22" t="str">
        <f>IFERROR(VLOOKUP(C2003,Mapping!B:H,6,0),"RBM to inform")</f>
        <v>AHMEDABAD ABM</v>
      </c>
      <c r="W2003" s="22" t="str">
        <f>IFERROR(VLOOKUP(C2003,Mapping!B:H,7,0),"RBM to inform")</f>
        <v>MUMBAI SM</v>
      </c>
    </row>
    <row r="2004" spans="1:23">
      <c r="A2004" s="39" t="s">
        <v>4644</v>
      </c>
      <c r="B2004" s="41">
        <v>44687</v>
      </c>
      <c r="C2004" s="39" t="s">
        <v>2448</v>
      </c>
      <c r="D2004" s="39" t="s">
        <v>1279</v>
      </c>
      <c r="E2004" s="39" t="s">
        <v>4188</v>
      </c>
      <c r="F2004" s="39" t="s">
        <v>4189</v>
      </c>
      <c r="G2004" s="39" t="s">
        <v>3741</v>
      </c>
      <c r="H2004" s="39" t="s">
        <v>4190</v>
      </c>
      <c r="I2004" s="39" t="s">
        <v>3742</v>
      </c>
      <c r="J2004" s="42">
        <v>2</v>
      </c>
      <c r="K2004" s="43">
        <v>2610</v>
      </c>
      <c r="L2004" s="43">
        <v>2923.2</v>
      </c>
      <c r="M2004" s="43">
        <v>1305</v>
      </c>
      <c r="N2004" s="39" t="s">
        <v>3743</v>
      </c>
      <c r="O2004" s="39" t="s">
        <v>4206</v>
      </c>
      <c r="P2004" s="39" t="s">
        <v>2448</v>
      </c>
      <c r="Q2004" s="37">
        <v>2</v>
      </c>
      <c r="R2004" s="38" t="s">
        <v>2368</v>
      </c>
      <c r="S2004" s="36" t="s">
        <v>3744</v>
      </c>
      <c r="T2004" s="36" t="s">
        <v>4014</v>
      </c>
      <c r="U2004" s="22" t="str">
        <f>IFERROR(VLOOKUP(C2004,Mapping!B:H,5,0),"RBM to inform")</f>
        <v>AHMEDABAD</v>
      </c>
      <c r="V2004" s="22" t="str">
        <f>IFERROR(VLOOKUP(C2004,Mapping!B:H,6,0),"RBM to inform")</f>
        <v>AHMEDABAD ABM</v>
      </c>
      <c r="W2004" s="22" t="str">
        <f>IFERROR(VLOOKUP(C2004,Mapping!B:H,7,0),"RBM to inform")</f>
        <v>MUMBAI SM</v>
      </c>
    </row>
    <row r="2005" spans="1:23">
      <c r="A2005" s="39" t="s">
        <v>4645</v>
      </c>
      <c r="B2005" s="41">
        <v>44687</v>
      </c>
      <c r="C2005" s="39" t="s">
        <v>2375</v>
      </c>
      <c r="D2005" s="39" t="s">
        <v>1131</v>
      </c>
      <c r="E2005" s="39" t="s">
        <v>4188</v>
      </c>
      <c r="F2005" s="39" t="s">
        <v>4189</v>
      </c>
      <c r="G2005" s="39" t="s">
        <v>3741</v>
      </c>
      <c r="H2005" s="39" t="s">
        <v>4190</v>
      </c>
      <c r="I2005" s="39" t="s">
        <v>3742</v>
      </c>
      <c r="J2005" s="42">
        <v>2</v>
      </c>
      <c r="K2005" s="43">
        <v>2610.0700000000002</v>
      </c>
      <c r="L2005" s="43">
        <v>2923.27</v>
      </c>
      <c r="M2005" s="43">
        <v>1305</v>
      </c>
      <c r="N2005" s="39" t="s">
        <v>3743</v>
      </c>
      <c r="O2005" s="39" t="s">
        <v>4206</v>
      </c>
      <c r="P2005" s="39" t="s">
        <v>2375</v>
      </c>
      <c r="Q2005" s="37">
        <v>2</v>
      </c>
      <c r="R2005" s="38" t="s">
        <v>2368</v>
      </c>
      <c r="S2005" s="36" t="s">
        <v>3744</v>
      </c>
      <c r="T2005" s="36" t="s">
        <v>4014</v>
      </c>
      <c r="U2005" s="22" t="str">
        <f>IFERROR(VLOOKUP(C2005,Mapping!B:H,5,0),"RBM to inform")</f>
        <v>AHMEDABAD</v>
      </c>
      <c r="V2005" s="22" t="str">
        <f>IFERROR(VLOOKUP(C2005,Mapping!B:H,6,0),"RBM to inform")</f>
        <v>AHMEDABAD ABM</v>
      </c>
      <c r="W2005" s="22" t="str">
        <f>IFERROR(VLOOKUP(C2005,Mapping!B:H,7,0),"RBM to inform")</f>
        <v>MUMBAI SM</v>
      </c>
    </row>
    <row r="2006" spans="1:23">
      <c r="A2006" s="39" t="s">
        <v>4646</v>
      </c>
      <c r="B2006" s="41">
        <v>44687</v>
      </c>
      <c r="C2006" s="39" t="s">
        <v>2390</v>
      </c>
      <c r="D2006" s="39" t="s">
        <v>2391</v>
      </c>
      <c r="E2006" s="39" t="s">
        <v>4197</v>
      </c>
      <c r="F2006" s="39" t="s">
        <v>4198</v>
      </c>
      <c r="G2006" s="39" t="s">
        <v>3741</v>
      </c>
      <c r="H2006" s="39" t="s">
        <v>4199</v>
      </c>
      <c r="I2006" s="39" t="s">
        <v>3742</v>
      </c>
      <c r="J2006" s="42">
        <v>18</v>
      </c>
      <c r="K2006" s="43">
        <v>11744.78</v>
      </c>
      <c r="L2006" s="43">
        <v>13154.18</v>
      </c>
      <c r="M2006" s="43">
        <v>652.5</v>
      </c>
      <c r="N2006" s="39" t="s">
        <v>3743</v>
      </c>
      <c r="O2006" s="39" t="s">
        <v>4206</v>
      </c>
      <c r="P2006" s="39" t="s">
        <v>2390</v>
      </c>
      <c r="Q2006" s="37">
        <v>18</v>
      </c>
      <c r="R2006" s="38" t="s">
        <v>2368</v>
      </c>
      <c r="S2006" s="36" t="s">
        <v>3744</v>
      </c>
      <c r="T2006" s="36" t="s">
        <v>4014</v>
      </c>
      <c r="U2006" s="22" t="str">
        <f>IFERROR(VLOOKUP(C2006,Mapping!B:H,5,0),"RBM to inform")</f>
        <v>RAJKOT</v>
      </c>
      <c r="V2006" s="22" t="str">
        <f>IFERROR(VLOOKUP(C2006,Mapping!B:H,6,0),"RBM to inform")</f>
        <v>AHMEDABAD ABM</v>
      </c>
      <c r="W2006" s="22" t="str">
        <f>IFERROR(VLOOKUP(C2006,Mapping!B:H,7,0),"RBM to inform")</f>
        <v>MUMBAI SM</v>
      </c>
    </row>
    <row r="2007" spans="1:23">
      <c r="A2007" s="39" t="s">
        <v>4647</v>
      </c>
      <c r="B2007" s="41">
        <v>44687</v>
      </c>
      <c r="C2007" s="39" t="s">
        <v>2384</v>
      </c>
      <c r="D2007" s="39" t="s">
        <v>1677</v>
      </c>
      <c r="E2007" s="39" t="s">
        <v>4197</v>
      </c>
      <c r="F2007" s="39" t="s">
        <v>4198</v>
      </c>
      <c r="G2007" s="39" t="s">
        <v>3741</v>
      </c>
      <c r="H2007" s="39" t="s">
        <v>4199</v>
      </c>
      <c r="I2007" s="39" t="s">
        <v>3742</v>
      </c>
      <c r="J2007" s="42">
        <v>30</v>
      </c>
      <c r="K2007" s="43">
        <v>19575.009999999998</v>
      </c>
      <c r="L2007" s="43">
        <v>21924.01</v>
      </c>
      <c r="M2007" s="43">
        <v>652.5</v>
      </c>
      <c r="N2007" s="39" t="s">
        <v>3743</v>
      </c>
      <c r="O2007" s="39" t="s">
        <v>4206</v>
      </c>
      <c r="P2007" s="39" t="s">
        <v>2384</v>
      </c>
      <c r="Q2007" s="37">
        <v>30</v>
      </c>
      <c r="R2007" s="38" t="s">
        <v>2368</v>
      </c>
      <c r="S2007" s="36" t="s">
        <v>3744</v>
      </c>
      <c r="T2007" s="36" t="s">
        <v>4014</v>
      </c>
      <c r="U2007" s="22" t="str">
        <f>IFERROR(VLOOKUP(C2007,Mapping!B:H,5,0),"RBM to inform")</f>
        <v>AHMEDABAD</v>
      </c>
      <c r="V2007" s="22" t="str">
        <f>IFERROR(VLOOKUP(C2007,Mapping!B:H,6,0),"RBM to inform")</f>
        <v>AHMEDABAD ABM</v>
      </c>
      <c r="W2007" s="22" t="str">
        <f>IFERROR(VLOOKUP(C2007,Mapping!B:H,7,0),"RBM to inform")</f>
        <v>MUMBAI SM</v>
      </c>
    </row>
    <row r="2008" spans="1:23">
      <c r="A2008" s="39" t="s">
        <v>4647</v>
      </c>
      <c r="B2008" s="41">
        <v>44687</v>
      </c>
      <c r="C2008" s="39" t="s">
        <v>2384</v>
      </c>
      <c r="D2008" s="39" t="s">
        <v>1677</v>
      </c>
      <c r="E2008" s="39" t="s">
        <v>4183</v>
      </c>
      <c r="F2008" s="39" t="s">
        <v>4184</v>
      </c>
      <c r="G2008" s="39" t="s">
        <v>3741</v>
      </c>
      <c r="H2008" s="39" t="s">
        <v>4185</v>
      </c>
      <c r="I2008" s="39" t="s">
        <v>3742</v>
      </c>
      <c r="J2008" s="42">
        <v>15</v>
      </c>
      <c r="K2008" s="43">
        <v>19575.009999999998</v>
      </c>
      <c r="L2008" s="43">
        <v>21924.01</v>
      </c>
      <c r="M2008" s="43">
        <v>1305</v>
      </c>
      <c r="N2008" s="39" t="s">
        <v>3743</v>
      </c>
      <c r="O2008" s="39" t="s">
        <v>4206</v>
      </c>
      <c r="P2008" s="39" t="s">
        <v>2384</v>
      </c>
      <c r="Q2008" s="37">
        <v>15</v>
      </c>
      <c r="R2008" s="38" t="s">
        <v>2368</v>
      </c>
      <c r="S2008" s="36" t="s">
        <v>3744</v>
      </c>
      <c r="T2008" s="36" t="s">
        <v>4014</v>
      </c>
      <c r="U2008" s="22" t="str">
        <f>IFERROR(VLOOKUP(C2008,Mapping!B:H,5,0),"RBM to inform")</f>
        <v>AHMEDABAD</v>
      </c>
      <c r="V2008" s="22" t="str">
        <f>IFERROR(VLOOKUP(C2008,Mapping!B:H,6,0),"RBM to inform")</f>
        <v>AHMEDABAD ABM</v>
      </c>
      <c r="W2008" s="22" t="str">
        <f>IFERROR(VLOOKUP(C2008,Mapping!B:H,7,0),"RBM to inform")</f>
        <v>MUMBAI SM</v>
      </c>
    </row>
    <row r="2009" spans="1:23">
      <c r="A2009" s="39" t="s">
        <v>4647</v>
      </c>
      <c r="B2009" s="41">
        <v>44687</v>
      </c>
      <c r="C2009" s="39" t="s">
        <v>2384</v>
      </c>
      <c r="D2009" s="39" t="s">
        <v>1677</v>
      </c>
      <c r="E2009" s="39" t="s">
        <v>4135</v>
      </c>
      <c r="F2009" s="39" t="s">
        <v>4136</v>
      </c>
      <c r="G2009" s="39" t="s">
        <v>3741</v>
      </c>
      <c r="H2009" s="39" t="s">
        <v>4193</v>
      </c>
      <c r="I2009" s="39" t="s">
        <v>3742</v>
      </c>
      <c r="J2009" s="42">
        <v>12</v>
      </c>
      <c r="K2009" s="43">
        <v>3918.84</v>
      </c>
      <c r="L2009" s="43">
        <v>4389.1000000000004</v>
      </c>
      <c r="M2009" s="43">
        <v>326.57</v>
      </c>
      <c r="N2009" s="39" t="s">
        <v>3743</v>
      </c>
      <c r="O2009" s="39" t="s">
        <v>4206</v>
      </c>
      <c r="P2009" s="39" t="s">
        <v>2384</v>
      </c>
      <c r="Q2009" s="37">
        <v>12</v>
      </c>
      <c r="R2009" s="38" t="s">
        <v>2368</v>
      </c>
      <c r="S2009" s="36" t="s">
        <v>3744</v>
      </c>
      <c r="T2009" s="36" t="s">
        <v>4014</v>
      </c>
      <c r="U2009" s="22" t="str">
        <f>IFERROR(VLOOKUP(C2009,Mapping!B:H,5,0),"RBM to inform")</f>
        <v>AHMEDABAD</v>
      </c>
      <c r="V2009" s="22" t="str">
        <f>IFERROR(VLOOKUP(C2009,Mapping!B:H,6,0),"RBM to inform")</f>
        <v>AHMEDABAD ABM</v>
      </c>
      <c r="W2009" s="22" t="str">
        <f>IFERROR(VLOOKUP(C2009,Mapping!B:H,7,0),"RBM to inform")</f>
        <v>MUMBAI SM</v>
      </c>
    </row>
    <row r="2010" spans="1:23">
      <c r="A2010" s="39" t="s">
        <v>4746</v>
      </c>
      <c r="B2010" s="41">
        <v>44688</v>
      </c>
      <c r="C2010" s="39" t="s">
        <v>2477</v>
      </c>
      <c r="D2010" s="39" t="s">
        <v>60</v>
      </c>
      <c r="E2010" s="39" t="s">
        <v>4135</v>
      </c>
      <c r="F2010" s="39" t="s">
        <v>4136</v>
      </c>
      <c r="G2010" s="39" t="s">
        <v>3741</v>
      </c>
      <c r="H2010" s="39" t="s">
        <v>4193</v>
      </c>
      <c r="I2010" s="39" t="s">
        <v>3742</v>
      </c>
      <c r="J2010" s="42">
        <v>24</v>
      </c>
      <c r="K2010" s="43">
        <v>7837.68</v>
      </c>
      <c r="L2010" s="43">
        <v>8778.2000000000007</v>
      </c>
      <c r="M2010" s="43">
        <v>326.57</v>
      </c>
      <c r="N2010" s="39" t="s">
        <v>3743</v>
      </c>
      <c r="O2010" s="39" t="s">
        <v>4206</v>
      </c>
      <c r="P2010" s="39" t="s">
        <v>2477</v>
      </c>
      <c r="Q2010" s="37">
        <v>24</v>
      </c>
      <c r="R2010" s="38" t="s">
        <v>2368</v>
      </c>
      <c r="S2010" s="36" t="s">
        <v>3744</v>
      </c>
      <c r="T2010" s="36" t="s">
        <v>4014</v>
      </c>
      <c r="U2010" s="22" t="str">
        <f>IFERROR(VLOOKUP(C2010,Mapping!B:H,5,0),"RBM to inform")</f>
        <v>SURAT</v>
      </c>
      <c r="V2010" s="22" t="str">
        <f>IFERROR(VLOOKUP(C2010,Mapping!B:H,6,0),"RBM to inform")</f>
        <v>AHMEDABAD ABM</v>
      </c>
      <c r="W2010" s="22" t="str">
        <f>IFERROR(VLOOKUP(C2010,Mapping!B:H,7,0),"RBM to inform")</f>
        <v>MUMBAI SM</v>
      </c>
    </row>
    <row r="2011" spans="1:23">
      <c r="A2011" s="39" t="s">
        <v>4834</v>
      </c>
      <c r="B2011" s="41">
        <v>44690</v>
      </c>
      <c r="C2011" s="39" t="s">
        <v>2408</v>
      </c>
      <c r="D2011" s="39" t="s">
        <v>1534</v>
      </c>
      <c r="E2011" s="39" t="s">
        <v>4183</v>
      </c>
      <c r="F2011" s="39" t="s">
        <v>4184</v>
      </c>
      <c r="G2011" s="39" t="s">
        <v>3741</v>
      </c>
      <c r="H2011" s="39" t="s">
        <v>4185</v>
      </c>
      <c r="I2011" s="39" t="s">
        <v>3742</v>
      </c>
      <c r="J2011" s="42">
        <v>3</v>
      </c>
      <c r="K2011" s="43">
        <v>3915.11</v>
      </c>
      <c r="L2011" s="43">
        <v>4384.91</v>
      </c>
      <c r="M2011" s="43">
        <v>1305</v>
      </c>
      <c r="N2011" s="39" t="s">
        <v>3743</v>
      </c>
      <c r="O2011" s="39" t="s">
        <v>4206</v>
      </c>
      <c r="P2011" s="39" t="s">
        <v>2408</v>
      </c>
      <c r="Q2011" s="37">
        <v>3</v>
      </c>
      <c r="R2011" s="38" t="s">
        <v>2368</v>
      </c>
      <c r="S2011" s="36" t="s">
        <v>3744</v>
      </c>
      <c r="T2011" s="36" t="s">
        <v>4014</v>
      </c>
      <c r="U2011" s="22" t="str">
        <f>IFERROR(VLOOKUP(C2011,Mapping!B:H,5,0),"RBM to inform")</f>
        <v>AHMEDABAD</v>
      </c>
      <c r="V2011" s="22" t="str">
        <f>IFERROR(VLOOKUP(C2011,Mapping!B:H,6,0),"RBM to inform")</f>
        <v>AHMEDABAD ABM</v>
      </c>
      <c r="W2011" s="22" t="str">
        <f>IFERROR(VLOOKUP(C2011,Mapping!B:H,7,0),"RBM to inform")</f>
        <v>MUMBAI SM</v>
      </c>
    </row>
    <row r="2012" spans="1:23">
      <c r="A2012" s="39" t="s">
        <v>4835</v>
      </c>
      <c r="B2012" s="41">
        <v>44690</v>
      </c>
      <c r="C2012" s="39" t="s">
        <v>2425</v>
      </c>
      <c r="D2012" s="39" t="s">
        <v>211</v>
      </c>
      <c r="E2012" s="39" t="s">
        <v>4197</v>
      </c>
      <c r="F2012" s="39" t="s">
        <v>4198</v>
      </c>
      <c r="G2012" s="39" t="s">
        <v>3741</v>
      </c>
      <c r="H2012" s="39" t="s">
        <v>4199</v>
      </c>
      <c r="I2012" s="39" t="s">
        <v>3742</v>
      </c>
      <c r="J2012" s="42">
        <v>15</v>
      </c>
      <c r="K2012" s="43">
        <v>9787.51</v>
      </c>
      <c r="L2012" s="43">
        <v>10962.01</v>
      </c>
      <c r="M2012" s="43">
        <v>652.5</v>
      </c>
      <c r="N2012" s="39" t="s">
        <v>3743</v>
      </c>
      <c r="O2012" s="39" t="s">
        <v>4206</v>
      </c>
      <c r="P2012" s="39" t="s">
        <v>2425</v>
      </c>
      <c r="Q2012" s="37">
        <v>15</v>
      </c>
      <c r="R2012" s="38" t="s">
        <v>2368</v>
      </c>
      <c r="S2012" s="36" t="s">
        <v>3744</v>
      </c>
      <c r="T2012" s="36" t="s">
        <v>4014</v>
      </c>
      <c r="U2012" s="22" t="str">
        <f>IFERROR(VLOOKUP(C2012,Mapping!B:H,5,0),"RBM to inform")</f>
        <v>SURAT</v>
      </c>
      <c r="V2012" s="22" t="str">
        <f>IFERROR(VLOOKUP(C2012,Mapping!B:H,6,0),"RBM to inform")</f>
        <v>AHMEDABAD ABM</v>
      </c>
      <c r="W2012" s="22" t="str">
        <f>IFERROR(VLOOKUP(C2012,Mapping!B:H,7,0),"RBM to inform")</f>
        <v>MUMBAI SM</v>
      </c>
    </row>
    <row r="2013" spans="1:23">
      <c r="A2013" s="39" t="s">
        <v>4835</v>
      </c>
      <c r="B2013" s="41">
        <v>44690</v>
      </c>
      <c r="C2013" s="39" t="s">
        <v>2425</v>
      </c>
      <c r="D2013" s="39" t="s">
        <v>211</v>
      </c>
      <c r="E2013" s="39" t="s">
        <v>4183</v>
      </c>
      <c r="F2013" s="39" t="s">
        <v>4184</v>
      </c>
      <c r="G2013" s="39" t="s">
        <v>3741</v>
      </c>
      <c r="H2013" s="39" t="s">
        <v>4185</v>
      </c>
      <c r="I2013" s="39" t="s">
        <v>3742</v>
      </c>
      <c r="J2013" s="42">
        <v>3</v>
      </c>
      <c r="K2013" s="43">
        <v>3915</v>
      </c>
      <c r="L2013" s="43">
        <v>4384.8</v>
      </c>
      <c r="M2013" s="43">
        <v>1305</v>
      </c>
      <c r="N2013" s="39" t="s">
        <v>3743</v>
      </c>
      <c r="O2013" s="39" t="s">
        <v>4206</v>
      </c>
      <c r="P2013" s="39" t="s">
        <v>2425</v>
      </c>
      <c r="Q2013" s="37">
        <v>3</v>
      </c>
      <c r="R2013" s="38" t="s">
        <v>2368</v>
      </c>
      <c r="S2013" s="36" t="s">
        <v>3744</v>
      </c>
      <c r="T2013" s="36" t="s">
        <v>4014</v>
      </c>
      <c r="U2013" s="22" t="str">
        <f>IFERROR(VLOOKUP(C2013,Mapping!B:H,5,0),"RBM to inform")</f>
        <v>SURAT</v>
      </c>
      <c r="V2013" s="22" t="str">
        <f>IFERROR(VLOOKUP(C2013,Mapping!B:H,6,0),"RBM to inform")</f>
        <v>AHMEDABAD ABM</v>
      </c>
      <c r="W2013" s="22" t="str">
        <f>IFERROR(VLOOKUP(C2013,Mapping!B:H,7,0),"RBM to inform")</f>
        <v>MUMBAI SM</v>
      </c>
    </row>
    <row r="2014" spans="1:23">
      <c r="A2014" s="39" t="s">
        <v>4835</v>
      </c>
      <c r="B2014" s="41">
        <v>44690</v>
      </c>
      <c r="C2014" s="39" t="s">
        <v>2425</v>
      </c>
      <c r="D2014" s="39" t="s">
        <v>211</v>
      </c>
      <c r="E2014" s="39" t="s">
        <v>4188</v>
      </c>
      <c r="F2014" s="39" t="s">
        <v>4189</v>
      </c>
      <c r="G2014" s="39" t="s">
        <v>3741</v>
      </c>
      <c r="H2014" s="39" t="s">
        <v>4190</v>
      </c>
      <c r="I2014" s="39" t="s">
        <v>3742</v>
      </c>
      <c r="J2014" s="42">
        <v>7</v>
      </c>
      <c r="K2014" s="43">
        <v>9135.01</v>
      </c>
      <c r="L2014" s="43">
        <v>10231.209999999999</v>
      </c>
      <c r="M2014" s="43">
        <v>1305</v>
      </c>
      <c r="N2014" s="39" t="s">
        <v>3743</v>
      </c>
      <c r="O2014" s="39" t="s">
        <v>4206</v>
      </c>
      <c r="P2014" s="39" t="s">
        <v>2425</v>
      </c>
      <c r="Q2014" s="37">
        <v>7</v>
      </c>
      <c r="R2014" s="38" t="s">
        <v>2368</v>
      </c>
      <c r="S2014" s="36" t="s">
        <v>3744</v>
      </c>
      <c r="T2014" s="36" t="s">
        <v>4014</v>
      </c>
      <c r="U2014" s="22" t="str">
        <f>IFERROR(VLOOKUP(C2014,Mapping!B:H,5,0),"RBM to inform")</f>
        <v>SURAT</v>
      </c>
      <c r="V2014" s="22" t="str">
        <f>IFERROR(VLOOKUP(C2014,Mapping!B:H,6,0),"RBM to inform")</f>
        <v>AHMEDABAD ABM</v>
      </c>
      <c r="W2014" s="22" t="str">
        <f>IFERROR(VLOOKUP(C2014,Mapping!B:H,7,0),"RBM to inform")</f>
        <v>MUMBAI SM</v>
      </c>
    </row>
    <row r="2015" spans="1:23">
      <c r="A2015" s="39" t="s">
        <v>4835</v>
      </c>
      <c r="B2015" s="41">
        <v>44690</v>
      </c>
      <c r="C2015" s="39" t="s">
        <v>2425</v>
      </c>
      <c r="D2015" s="39" t="s">
        <v>211</v>
      </c>
      <c r="E2015" s="39" t="s">
        <v>4135</v>
      </c>
      <c r="F2015" s="39" t="s">
        <v>4136</v>
      </c>
      <c r="G2015" s="39" t="s">
        <v>3741</v>
      </c>
      <c r="H2015" s="39" t="s">
        <v>4193</v>
      </c>
      <c r="I2015" s="39" t="s">
        <v>3742</v>
      </c>
      <c r="J2015" s="42">
        <v>10</v>
      </c>
      <c r="K2015" s="43">
        <v>3265.7</v>
      </c>
      <c r="L2015" s="43">
        <v>3657.58</v>
      </c>
      <c r="M2015" s="43">
        <v>326.57</v>
      </c>
      <c r="N2015" s="39" t="s">
        <v>3743</v>
      </c>
      <c r="O2015" s="39" t="s">
        <v>4206</v>
      </c>
      <c r="P2015" s="39" t="s">
        <v>2425</v>
      </c>
      <c r="Q2015" s="37">
        <v>10</v>
      </c>
      <c r="R2015" s="38" t="s">
        <v>2368</v>
      </c>
      <c r="S2015" s="36" t="s">
        <v>3744</v>
      </c>
      <c r="T2015" s="36" t="s">
        <v>4014</v>
      </c>
      <c r="U2015" s="22" t="str">
        <f>IFERROR(VLOOKUP(C2015,Mapping!B:H,5,0),"RBM to inform")</f>
        <v>SURAT</v>
      </c>
      <c r="V2015" s="22" t="str">
        <f>IFERROR(VLOOKUP(C2015,Mapping!B:H,6,0),"RBM to inform")</f>
        <v>AHMEDABAD ABM</v>
      </c>
      <c r="W2015" s="22" t="str">
        <f>IFERROR(VLOOKUP(C2015,Mapping!B:H,7,0),"RBM to inform")</f>
        <v>MUMBAI SM</v>
      </c>
    </row>
    <row r="2016" spans="1:23">
      <c r="A2016" s="39" t="s">
        <v>4836</v>
      </c>
      <c r="B2016" s="41">
        <v>44690</v>
      </c>
      <c r="C2016" s="39" t="s">
        <v>2424</v>
      </c>
      <c r="D2016" s="39" t="s">
        <v>1214</v>
      </c>
      <c r="E2016" s="39" t="s">
        <v>4197</v>
      </c>
      <c r="F2016" s="39" t="s">
        <v>4198</v>
      </c>
      <c r="G2016" s="39" t="s">
        <v>3741</v>
      </c>
      <c r="H2016" s="39" t="s">
        <v>4199</v>
      </c>
      <c r="I2016" s="39" t="s">
        <v>3742</v>
      </c>
      <c r="J2016" s="42">
        <v>12</v>
      </c>
      <c r="K2016" s="43">
        <v>7829.76</v>
      </c>
      <c r="L2016" s="43">
        <v>8769.36</v>
      </c>
      <c r="M2016" s="43">
        <v>652.5</v>
      </c>
      <c r="N2016" s="39" t="s">
        <v>3743</v>
      </c>
      <c r="O2016" s="39" t="s">
        <v>4206</v>
      </c>
      <c r="P2016" s="39" t="s">
        <v>2424</v>
      </c>
      <c r="Q2016" s="37">
        <v>12</v>
      </c>
      <c r="R2016" s="38" t="s">
        <v>2368</v>
      </c>
      <c r="S2016" s="36" t="s">
        <v>3744</v>
      </c>
      <c r="T2016" s="36" t="s">
        <v>4014</v>
      </c>
      <c r="U2016" s="22" t="str">
        <f>IFERROR(VLOOKUP(C2016,Mapping!B:H,5,0),"RBM to inform")</f>
        <v>BARODA</v>
      </c>
      <c r="V2016" s="22" t="str">
        <f>IFERROR(VLOOKUP(C2016,Mapping!B:H,6,0),"RBM to inform")</f>
        <v>AHMEDABAD ABM</v>
      </c>
      <c r="W2016" s="22" t="str">
        <f>IFERROR(VLOOKUP(C2016,Mapping!B:H,7,0),"RBM to inform")</f>
        <v>MUMBAI SM</v>
      </c>
    </row>
    <row r="2017" spans="1:23">
      <c r="A2017" s="39" t="s">
        <v>4837</v>
      </c>
      <c r="B2017" s="41">
        <v>44690</v>
      </c>
      <c r="C2017" s="39" t="s">
        <v>2385</v>
      </c>
      <c r="D2017" s="39" t="s">
        <v>600</v>
      </c>
      <c r="E2017" s="39" t="s">
        <v>4135</v>
      </c>
      <c r="F2017" s="39" t="s">
        <v>4136</v>
      </c>
      <c r="G2017" s="39" t="s">
        <v>3741</v>
      </c>
      <c r="H2017" s="39" t="s">
        <v>4193</v>
      </c>
      <c r="I2017" s="39" t="s">
        <v>3742</v>
      </c>
      <c r="J2017" s="42">
        <v>12</v>
      </c>
      <c r="K2017" s="43">
        <v>3918.87</v>
      </c>
      <c r="L2017" s="43">
        <v>4389.13</v>
      </c>
      <c r="M2017" s="43">
        <v>326.57</v>
      </c>
      <c r="N2017" s="39" t="s">
        <v>3743</v>
      </c>
      <c r="O2017" s="39" t="s">
        <v>4206</v>
      </c>
      <c r="P2017" s="39" t="s">
        <v>2385</v>
      </c>
      <c r="Q2017" s="37">
        <v>12</v>
      </c>
      <c r="R2017" s="38" t="s">
        <v>2368</v>
      </c>
      <c r="S2017" s="36" t="s">
        <v>3744</v>
      </c>
      <c r="T2017" s="36" t="s">
        <v>4014</v>
      </c>
      <c r="U2017" s="22" t="str">
        <f>IFERROR(VLOOKUP(C2017,Mapping!B:H,5,0),"RBM to inform")</f>
        <v>RAJKOT</v>
      </c>
      <c r="V2017" s="22" t="str">
        <f>IFERROR(VLOOKUP(C2017,Mapping!B:H,6,0),"RBM to inform")</f>
        <v>AHMEDABAD ABM</v>
      </c>
      <c r="W2017" s="22" t="str">
        <f>IFERROR(VLOOKUP(C2017,Mapping!B:H,7,0),"RBM to inform")</f>
        <v>MUMBAI SM</v>
      </c>
    </row>
    <row r="2018" spans="1:23">
      <c r="A2018" s="39" t="s">
        <v>4838</v>
      </c>
      <c r="B2018" s="41">
        <v>44690</v>
      </c>
      <c r="C2018" s="39" t="s">
        <v>2423</v>
      </c>
      <c r="D2018" s="39" t="s">
        <v>1283</v>
      </c>
      <c r="E2018" s="39" t="s">
        <v>4135</v>
      </c>
      <c r="F2018" s="39" t="s">
        <v>4136</v>
      </c>
      <c r="G2018" s="39" t="s">
        <v>3741</v>
      </c>
      <c r="H2018" s="39" t="s">
        <v>4193</v>
      </c>
      <c r="I2018" s="39" t="s">
        <v>3742</v>
      </c>
      <c r="J2018" s="42">
        <v>6</v>
      </c>
      <c r="K2018" s="43">
        <v>1959.44</v>
      </c>
      <c r="L2018" s="43">
        <v>2194.58</v>
      </c>
      <c r="M2018" s="43">
        <v>326.57</v>
      </c>
      <c r="N2018" s="39" t="s">
        <v>3743</v>
      </c>
      <c r="O2018" s="39" t="s">
        <v>4206</v>
      </c>
      <c r="P2018" s="39" t="s">
        <v>2423</v>
      </c>
      <c r="Q2018" s="37">
        <v>6</v>
      </c>
      <c r="R2018" s="38" t="s">
        <v>2368</v>
      </c>
      <c r="S2018" s="36" t="s">
        <v>3744</v>
      </c>
      <c r="T2018" s="36" t="s">
        <v>4014</v>
      </c>
      <c r="U2018" s="22" t="str">
        <f>IFERROR(VLOOKUP(C2018,Mapping!B:H,5,0),"RBM to inform")</f>
        <v>SURAT</v>
      </c>
      <c r="V2018" s="22" t="str">
        <f>IFERROR(VLOOKUP(C2018,Mapping!B:H,6,0),"RBM to inform")</f>
        <v>AHMEDABAD ABM</v>
      </c>
      <c r="W2018" s="22" t="str">
        <f>IFERROR(VLOOKUP(C2018,Mapping!B:H,7,0),"RBM to inform")</f>
        <v>MUMBAI SM</v>
      </c>
    </row>
    <row r="2019" spans="1:23">
      <c r="A2019" s="39" t="s">
        <v>4839</v>
      </c>
      <c r="B2019" s="41">
        <v>44690</v>
      </c>
      <c r="C2019" s="39" t="s">
        <v>2376</v>
      </c>
      <c r="D2019" s="39" t="s">
        <v>1363</v>
      </c>
      <c r="E2019" s="39" t="s">
        <v>4135</v>
      </c>
      <c r="F2019" s="39" t="s">
        <v>4136</v>
      </c>
      <c r="G2019" s="39" t="s">
        <v>3741</v>
      </c>
      <c r="H2019" s="39" t="s">
        <v>4193</v>
      </c>
      <c r="I2019" s="39" t="s">
        <v>3742</v>
      </c>
      <c r="J2019" s="42">
        <v>12</v>
      </c>
      <c r="K2019" s="43">
        <v>3918.74</v>
      </c>
      <c r="L2019" s="43">
        <v>4389</v>
      </c>
      <c r="M2019" s="43">
        <v>326.57</v>
      </c>
      <c r="N2019" s="39" t="s">
        <v>3743</v>
      </c>
      <c r="O2019" s="39" t="s">
        <v>4206</v>
      </c>
      <c r="P2019" s="39" t="s">
        <v>2376</v>
      </c>
      <c r="Q2019" s="37">
        <v>12</v>
      </c>
      <c r="R2019" s="38" t="s">
        <v>2368</v>
      </c>
      <c r="S2019" s="36" t="s">
        <v>3744</v>
      </c>
      <c r="T2019" s="36" t="s">
        <v>4014</v>
      </c>
      <c r="U2019" s="22" t="str">
        <f>IFERROR(VLOOKUP(C2019,Mapping!B:H,5,0),"RBM to inform")</f>
        <v>AHMEDABAD</v>
      </c>
      <c r="V2019" s="22" t="str">
        <f>IFERROR(VLOOKUP(C2019,Mapping!B:H,6,0),"RBM to inform")</f>
        <v>AHMEDABAD ABM</v>
      </c>
      <c r="W2019" s="22" t="str">
        <f>IFERROR(VLOOKUP(C2019,Mapping!B:H,7,0),"RBM to inform")</f>
        <v>MUMBAI SM</v>
      </c>
    </row>
    <row r="2020" spans="1:23">
      <c r="A2020" s="39" t="s">
        <v>4840</v>
      </c>
      <c r="B2020" s="41">
        <v>44690</v>
      </c>
      <c r="C2020" s="39" t="s">
        <v>2396</v>
      </c>
      <c r="D2020" s="39" t="s">
        <v>1064</v>
      </c>
      <c r="E2020" s="39" t="s">
        <v>4197</v>
      </c>
      <c r="F2020" s="39" t="s">
        <v>4198</v>
      </c>
      <c r="G2020" s="39" t="s">
        <v>3741</v>
      </c>
      <c r="H2020" s="39" t="s">
        <v>4199</v>
      </c>
      <c r="I2020" s="39" t="s">
        <v>3742</v>
      </c>
      <c r="J2020" s="42">
        <v>6</v>
      </c>
      <c r="K2020" s="43">
        <v>3915.04</v>
      </c>
      <c r="L2020" s="43">
        <v>4384.84</v>
      </c>
      <c r="M2020" s="43">
        <v>652.5</v>
      </c>
      <c r="N2020" s="39" t="s">
        <v>3743</v>
      </c>
      <c r="O2020" s="39" t="s">
        <v>4206</v>
      </c>
      <c r="P2020" s="39" t="s">
        <v>2396</v>
      </c>
      <c r="Q2020" s="37">
        <v>6</v>
      </c>
      <c r="R2020" s="38" t="s">
        <v>2368</v>
      </c>
      <c r="S2020" s="36" t="s">
        <v>3744</v>
      </c>
      <c r="T2020" s="36" t="s">
        <v>4014</v>
      </c>
      <c r="U2020" s="22" t="str">
        <f>IFERROR(VLOOKUP(C2020,Mapping!B:H,5,0),"RBM to inform")</f>
        <v>RAJKOT</v>
      </c>
      <c r="V2020" s="22" t="str">
        <f>IFERROR(VLOOKUP(C2020,Mapping!B:H,6,0),"RBM to inform")</f>
        <v>AHMEDABAD ABM</v>
      </c>
      <c r="W2020" s="22" t="str">
        <f>IFERROR(VLOOKUP(C2020,Mapping!B:H,7,0),"RBM to inform")</f>
        <v>MUMBAI SM</v>
      </c>
    </row>
    <row r="2021" spans="1:23">
      <c r="A2021" s="39" t="s">
        <v>4840</v>
      </c>
      <c r="B2021" s="41">
        <v>44690</v>
      </c>
      <c r="C2021" s="39" t="s">
        <v>2396</v>
      </c>
      <c r="D2021" s="39" t="s">
        <v>1064</v>
      </c>
      <c r="E2021" s="39" t="s">
        <v>4183</v>
      </c>
      <c r="F2021" s="39" t="s">
        <v>4184</v>
      </c>
      <c r="G2021" s="39" t="s">
        <v>3741</v>
      </c>
      <c r="H2021" s="39" t="s">
        <v>4185</v>
      </c>
      <c r="I2021" s="39" t="s">
        <v>3742</v>
      </c>
      <c r="J2021" s="42">
        <v>2</v>
      </c>
      <c r="K2021" s="43">
        <v>2610.0300000000002</v>
      </c>
      <c r="L2021" s="43">
        <v>2923.23</v>
      </c>
      <c r="M2021" s="43">
        <v>1305</v>
      </c>
      <c r="N2021" s="39" t="s">
        <v>3743</v>
      </c>
      <c r="O2021" s="39" t="s">
        <v>4206</v>
      </c>
      <c r="P2021" s="39" t="s">
        <v>2396</v>
      </c>
      <c r="Q2021" s="37">
        <v>2</v>
      </c>
      <c r="R2021" s="38" t="s">
        <v>2368</v>
      </c>
      <c r="S2021" s="36" t="s">
        <v>3744</v>
      </c>
      <c r="T2021" s="36" t="s">
        <v>4014</v>
      </c>
      <c r="U2021" s="22" t="str">
        <f>IFERROR(VLOOKUP(C2021,Mapping!B:H,5,0),"RBM to inform")</f>
        <v>RAJKOT</v>
      </c>
      <c r="V2021" s="22" t="str">
        <f>IFERROR(VLOOKUP(C2021,Mapping!B:H,6,0),"RBM to inform")</f>
        <v>AHMEDABAD ABM</v>
      </c>
      <c r="W2021" s="22" t="str">
        <f>IFERROR(VLOOKUP(C2021,Mapping!B:H,7,0),"RBM to inform")</f>
        <v>MUMBAI SM</v>
      </c>
    </row>
    <row r="2022" spans="1:23">
      <c r="A2022" s="39" t="s">
        <v>4940</v>
      </c>
      <c r="B2022" s="41">
        <v>44691</v>
      </c>
      <c r="C2022" s="39" t="s">
        <v>2373</v>
      </c>
      <c r="D2022" s="39" t="s">
        <v>578</v>
      </c>
      <c r="E2022" s="39" t="s">
        <v>4135</v>
      </c>
      <c r="F2022" s="39" t="s">
        <v>4136</v>
      </c>
      <c r="G2022" s="39" t="s">
        <v>3741</v>
      </c>
      <c r="H2022" s="39" t="s">
        <v>4193</v>
      </c>
      <c r="I2022" s="39" t="s">
        <v>3742</v>
      </c>
      <c r="J2022" s="42">
        <v>12</v>
      </c>
      <c r="K2022" s="43">
        <v>3918.81</v>
      </c>
      <c r="L2022" s="43">
        <v>4389.07</v>
      </c>
      <c r="M2022" s="43">
        <v>326.57</v>
      </c>
      <c r="N2022" s="39" t="s">
        <v>3743</v>
      </c>
      <c r="O2022" s="39" t="s">
        <v>4206</v>
      </c>
      <c r="P2022" s="39" t="s">
        <v>2373</v>
      </c>
      <c r="Q2022" s="37">
        <v>12</v>
      </c>
      <c r="R2022" s="38" t="s">
        <v>2368</v>
      </c>
      <c r="S2022" s="36" t="s">
        <v>3744</v>
      </c>
      <c r="T2022" s="36" t="s">
        <v>4014</v>
      </c>
      <c r="U2022" s="22" t="str">
        <f>IFERROR(VLOOKUP(C2022,Mapping!B:H,5,0),"RBM to inform")</f>
        <v>SURAT</v>
      </c>
      <c r="V2022" s="22" t="str">
        <f>IFERROR(VLOOKUP(C2022,Mapping!B:H,6,0),"RBM to inform")</f>
        <v>AHMEDABAD ABM</v>
      </c>
      <c r="W2022" s="22" t="str">
        <f>IFERROR(VLOOKUP(C2022,Mapping!B:H,7,0),"RBM to inform")</f>
        <v>MUMBAI SM</v>
      </c>
    </row>
    <row r="2023" spans="1:23">
      <c r="A2023" s="39" t="s">
        <v>4940</v>
      </c>
      <c r="B2023" s="41">
        <v>44691</v>
      </c>
      <c r="C2023" s="39" t="s">
        <v>2373</v>
      </c>
      <c r="D2023" s="39" t="s">
        <v>578</v>
      </c>
      <c r="E2023" s="39" t="s">
        <v>4197</v>
      </c>
      <c r="F2023" s="39" t="s">
        <v>4198</v>
      </c>
      <c r="G2023" s="39" t="s">
        <v>3741</v>
      </c>
      <c r="H2023" s="39" t="s">
        <v>4199</v>
      </c>
      <c r="I2023" s="39" t="s">
        <v>3742</v>
      </c>
      <c r="J2023" s="42">
        <v>6</v>
      </c>
      <c r="K2023" s="43">
        <v>3914.97</v>
      </c>
      <c r="L2023" s="43">
        <v>4384.7700000000004</v>
      </c>
      <c r="M2023" s="43">
        <v>652.5</v>
      </c>
      <c r="N2023" s="39" t="s">
        <v>3743</v>
      </c>
      <c r="O2023" s="39" t="s">
        <v>4206</v>
      </c>
      <c r="P2023" s="39" t="s">
        <v>2373</v>
      </c>
      <c r="Q2023" s="37">
        <v>6</v>
      </c>
      <c r="R2023" s="38" t="s">
        <v>2368</v>
      </c>
      <c r="S2023" s="36" t="s">
        <v>3744</v>
      </c>
      <c r="T2023" s="36" t="s">
        <v>4014</v>
      </c>
      <c r="U2023" s="22" t="str">
        <f>IFERROR(VLOOKUP(C2023,Mapping!B:H,5,0),"RBM to inform")</f>
        <v>SURAT</v>
      </c>
      <c r="V2023" s="22" t="str">
        <f>IFERROR(VLOOKUP(C2023,Mapping!B:H,6,0),"RBM to inform")</f>
        <v>AHMEDABAD ABM</v>
      </c>
      <c r="W2023" s="22" t="str">
        <f>IFERROR(VLOOKUP(C2023,Mapping!B:H,7,0),"RBM to inform")</f>
        <v>MUMBAI SM</v>
      </c>
    </row>
    <row r="2024" spans="1:23">
      <c r="A2024" s="39" t="s">
        <v>4941</v>
      </c>
      <c r="B2024" s="41">
        <v>44691</v>
      </c>
      <c r="C2024" s="39" t="s">
        <v>2449</v>
      </c>
      <c r="D2024" s="39" t="s">
        <v>1760</v>
      </c>
      <c r="E2024" s="39" t="s">
        <v>4188</v>
      </c>
      <c r="F2024" s="39" t="s">
        <v>4189</v>
      </c>
      <c r="G2024" s="39" t="s">
        <v>3741</v>
      </c>
      <c r="H2024" s="39" t="s">
        <v>4190</v>
      </c>
      <c r="I2024" s="39" t="s">
        <v>3742</v>
      </c>
      <c r="J2024" s="42">
        <v>5</v>
      </c>
      <c r="K2024" s="43">
        <v>6525.03</v>
      </c>
      <c r="L2024" s="43">
        <v>7308.03</v>
      </c>
      <c r="M2024" s="43">
        <v>1305</v>
      </c>
      <c r="N2024" s="39" t="s">
        <v>3743</v>
      </c>
      <c r="O2024" s="39" t="s">
        <v>4206</v>
      </c>
      <c r="P2024" s="39" t="s">
        <v>2449</v>
      </c>
      <c r="Q2024" s="37">
        <v>5</v>
      </c>
      <c r="R2024" s="38" t="s">
        <v>2368</v>
      </c>
      <c r="S2024" s="36" t="s">
        <v>3744</v>
      </c>
      <c r="T2024" s="36" t="s">
        <v>4014</v>
      </c>
      <c r="U2024" s="22" t="str">
        <f>IFERROR(VLOOKUP(C2024,Mapping!B:H,5,0),"RBM to inform")</f>
        <v>BARODA</v>
      </c>
      <c r="V2024" s="22" t="str">
        <f>IFERROR(VLOOKUP(C2024,Mapping!B:H,6,0),"RBM to inform")</f>
        <v>AHMEDABAD ABM</v>
      </c>
      <c r="W2024" s="22" t="str">
        <f>IFERROR(VLOOKUP(C2024,Mapping!B:H,7,0),"RBM to inform")</f>
        <v>MUMBAI SM</v>
      </c>
    </row>
    <row r="2025" spans="1:23">
      <c r="A2025" s="39" t="s">
        <v>4942</v>
      </c>
      <c r="B2025" s="41">
        <v>44691</v>
      </c>
      <c r="C2025" s="39" t="s">
        <v>2445</v>
      </c>
      <c r="D2025" s="39" t="s">
        <v>363</v>
      </c>
      <c r="E2025" s="39" t="s">
        <v>4135</v>
      </c>
      <c r="F2025" s="39" t="s">
        <v>4136</v>
      </c>
      <c r="G2025" s="39" t="s">
        <v>3741</v>
      </c>
      <c r="H2025" s="39" t="s">
        <v>4193</v>
      </c>
      <c r="I2025" s="39" t="s">
        <v>3742</v>
      </c>
      <c r="J2025" s="42">
        <v>6</v>
      </c>
      <c r="K2025" s="43">
        <v>1959.44</v>
      </c>
      <c r="L2025" s="43">
        <v>2194.58</v>
      </c>
      <c r="M2025" s="43">
        <v>326.57</v>
      </c>
      <c r="N2025" s="39" t="s">
        <v>3743</v>
      </c>
      <c r="O2025" s="39" t="s">
        <v>4206</v>
      </c>
      <c r="P2025" s="39" t="s">
        <v>2445</v>
      </c>
      <c r="Q2025" s="37">
        <v>6</v>
      </c>
      <c r="R2025" s="38" t="s">
        <v>2368</v>
      </c>
      <c r="S2025" s="36" t="s">
        <v>3744</v>
      </c>
      <c r="T2025" s="36" t="s">
        <v>4014</v>
      </c>
      <c r="U2025" s="22" t="str">
        <f>IFERROR(VLOOKUP(C2025,Mapping!B:H,5,0),"RBM to inform")</f>
        <v>SURAT</v>
      </c>
      <c r="V2025" s="22" t="str">
        <f>IFERROR(VLOOKUP(C2025,Mapping!B:H,6,0),"RBM to inform")</f>
        <v>AHMEDABAD ABM</v>
      </c>
      <c r="W2025" s="22" t="str">
        <f>IFERROR(VLOOKUP(C2025,Mapping!B:H,7,0),"RBM to inform")</f>
        <v>MUMBAI SM</v>
      </c>
    </row>
    <row r="2026" spans="1:23">
      <c r="A2026" s="39" t="s">
        <v>4942</v>
      </c>
      <c r="B2026" s="41">
        <v>44691</v>
      </c>
      <c r="C2026" s="39" t="s">
        <v>2445</v>
      </c>
      <c r="D2026" s="39" t="s">
        <v>363</v>
      </c>
      <c r="E2026" s="39" t="s">
        <v>4197</v>
      </c>
      <c r="F2026" s="39" t="s">
        <v>4198</v>
      </c>
      <c r="G2026" s="39" t="s">
        <v>3741</v>
      </c>
      <c r="H2026" s="39" t="s">
        <v>4199</v>
      </c>
      <c r="I2026" s="39" t="s">
        <v>3742</v>
      </c>
      <c r="J2026" s="42">
        <v>3</v>
      </c>
      <c r="K2026" s="43">
        <v>1957.52</v>
      </c>
      <c r="L2026" s="43">
        <v>2192.42</v>
      </c>
      <c r="M2026" s="43">
        <v>652.5</v>
      </c>
      <c r="N2026" s="39" t="s">
        <v>3743</v>
      </c>
      <c r="O2026" s="39" t="s">
        <v>4206</v>
      </c>
      <c r="P2026" s="39" t="s">
        <v>2445</v>
      </c>
      <c r="Q2026" s="37">
        <v>3</v>
      </c>
      <c r="R2026" s="38" t="s">
        <v>2368</v>
      </c>
      <c r="S2026" s="36" t="s">
        <v>3744</v>
      </c>
      <c r="T2026" s="36" t="s">
        <v>4014</v>
      </c>
      <c r="U2026" s="22" t="str">
        <f>IFERROR(VLOOKUP(C2026,Mapping!B:H,5,0),"RBM to inform")</f>
        <v>SURAT</v>
      </c>
      <c r="V2026" s="22" t="str">
        <f>IFERROR(VLOOKUP(C2026,Mapping!B:H,6,0),"RBM to inform")</f>
        <v>AHMEDABAD ABM</v>
      </c>
      <c r="W2026" s="22" t="str">
        <f>IFERROR(VLOOKUP(C2026,Mapping!B:H,7,0),"RBM to inform")</f>
        <v>MUMBAI SM</v>
      </c>
    </row>
    <row r="2027" spans="1:23">
      <c r="A2027" s="39" t="s">
        <v>4943</v>
      </c>
      <c r="B2027" s="41">
        <v>44691</v>
      </c>
      <c r="C2027" s="39" t="s">
        <v>2374</v>
      </c>
      <c r="D2027" s="39" t="s">
        <v>4944</v>
      </c>
      <c r="E2027" s="39" t="s">
        <v>4188</v>
      </c>
      <c r="F2027" s="39" t="s">
        <v>4189</v>
      </c>
      <c r="G2027" s="39" t="s">
        <v>3741</v>
      </c>
      <c r="H2027" s="39" t="s">
        <v>4190</v>
      </c>
      <c r="I2027" s="39" t="s">
        <v>3742</v>
      </c>
      <c r="J2027" s="42">
        <v>2</v>
      </c>
      <c r="K2027" s="43">
        <v>2609.94</v>
      </c>
      <c r="L2027" s="43">
        <v>2923.14</v>
      </c>
      <c r="M2027" s="43">
        <v>1305</v>
      </c>
      <c r="N2027" s="39" t="s">
        <v>3743</v>
      </c>
      <c r="O2027" s="39" t="s">
        <v>4206</v>
      </c>
      <c r="P2027" s="39" t="s">
        <v>2374</v>
      </c>
      <c r="Q2027" s="37">
        <v>2</v>
      </c>
      <c r="R2027" s="38" t="s">
        <v>2368</v>
      </c>
      <c r="S2027" s="36" t="s">
        <v>3744</v>
      </c>
      <c r="T2027" s="36" t="s">
        <v>4014</v>
      </c>
      <c r="U2027" s="22" t="str">
        <f>IFERROR(VLOOKUP(C2027,Mapping!B:H,5,0),"RBM to inform")</f>
        <v>AHMEDABAD</v>
      </c>
      <c r="V2027" s="22" t="str">
        <f>IFERROR(VLOOKUP(C2027,Mapping!B:H,6,0),"RBM to inform")</f>
        <v>AHMEDABAD ABM</v>
      </c>
      <c r="W2027" s="22" t="str">
        <f>IFERROR(VLOOKUP(C2027,Mapping!B:H,7,0),"RBM to inform")</f>
        <v>MUMBAI SM</v>
      </c>
    </row>
    <row r="2028" spans="1:23">
      <c r="A2028" s="39" t="s">
        <v>5040</v>
      </c>
      <c r="B2028" s="41">
        <v>44692</v>
      </c>
      <c r="C2028" s="39" t="s">
        <v>2395</v>
      </c>
      <c r="D2028" s="39" t="s">
        <v>603</v>
      </c>
      <c r="E2028" s="39" t="s">
        <v>4183</v>
      </c>
      <c r="F2028" s="39" t="s">
        <v>4184</v>
      </c>
      <c r="G2028" s="39" t="s">
        <v>3741</v>
      </c>
      <c r="H2028" s="39" t="s">
        <v>4185</v>
      </c>
      <c r="I2028" s="39" t="s">
        <v>3742</v>
      </c>
      <c r="J2028" s="42">
        <v>2</v>
      </c>
      <c r="K2028" s="43">
        <v>2609.96</v>
      </c>
      <c r="L2028" s="43">
        <v>2923.16</v>
      </c>
      <c r="M2028" s="43">
        <v>1305</v>
      </c>
      <c r="N2028" s="39" t="s">
        <v>3743</v>
      </c>
      <c r="O2028" s="39" t="s">
        <v>4206</v>
      </c>
      <c r="P2028" s="39" t="s">
        <v>2395</v>
      </c>
      <c r="Q2028" s="37">
        <v>2</v>
      </c>
      <c r="R2028" s="38" t="s">
        <v>2368</v>
      </c>
      <c r="S2028" s="36" t="s">
        <v>3744</v>
      </c>
      <c r="T2028" s="36" t="s">
        <v>4014</v>
      </c>
      <c r="U2028" s="22" t="str">
        <f>IFERROR(VLOOKUP(C2028,Mapping!B:H,5,0),"RBM to inform")</f>
        <v>RAJKOT</v>
      </c>
      <c r="V2028" s="22" t="str">
        <f>IFERROR(VLOOKUP(C2028,Mapping!B:H,6,0),"RBM to inform")</f>
        <v>AHMEDABAD ABM</v>
      </c>
      <c r="W2028" s="22" t="str">
        <f>IFERROR(VLOOKUP(C2028,Mapping!B:H,7,0),"RBM to inform")</f>
        <v>MUMBAI SM</v>
      </c>
    </row>
    <row r="2029" spans="1:23">
      <c r="A2029" s="39" t="s">
        <v>5041</v>
      </c>
      <c r="B2029" s="41">
        <v>44692</v>
      </c>
      <c r="C2029" s="39" t="s">
        <v>2475</v>
      </c>
      <c r="D2029" s="39" t="s">
        <v>2476</v>
      </c>
      <c r="E2029" s="39" t="s">
        <v>4197</v>
      </c>
      <c r="F2029" s="39" t="s">
        <v>4198</v>
      </c>
      <c r="G2029" s="39" t="s">
        <v>3741</v>
      </c>
      <c r="H2029" s="39" t="s">
        <v>4199</v>
      </c>
      <c r="I2029" s="39" t="s">
        <v>3742</v>
      </c>
      <c r="J2029" s="42">
        <v>10</v>
      </c>
      <c r="K2029" s="43">
        <v>6524.98</v>
      </c>
      <c r="L2029" s="43">
        <v>7307.98</v>
      </c>
      <c r="M2029" s="43">
        <v>652.5</v>
      </c>
      <c r="N2029" s="39" t="s">
        <v>3743</v>
      </c>
      <c r="O2029" s="39" t="s">
        <v>4206</v>
      </c>
      <c r="P2029" s="39" t="s">
        <v>2475</v>
      </c>
      <c r="Q2029" s="37">
        <v>10</v>
      </c>
      <c r="R2029" s="38" t="s">
        <v>2368</v>
      </c>
      <c r="S2029" s="36" t="s">
        <v>3744</v>
      </c>
      <c r="T2029" s="36" t="s">
        <v>4014</v>
      </c>
      <c r="U2029" s="22" t="str">
        <f>IFERROR(VLOOKUP(C2029,Mapping!B:H,5,0),"RBM to inform")</f>
        <v>RAJKOT</v>
      </c>
      <c r="V2029" s="22" t="str">
        <f>IFERROR(VLOOKUP(C2029,Mapping!B:H,6,0),"RBM to inform")</f>
        <v>AHMEDABAD ABM</v>
      </c>
      <c r="W2029" s="22" t="str">
        <f>IFERROR(VLOOKUP(C2029,Mapping!B:H,7,0),"RBM to inform")</f>
        <v>MUMBAI SM</v>
      </c>
    </row>
    <row r="2030" spans="1:23">
      <c r="A2030" s="39" t="s">
        <v>5041</v>
      </c>
      <c r="B2030" s="41">
        <v>44692</v>
      </c>
      <c r="C2030" s="39" t="s">
        <v>2475</v>
      </c>
      <c r="D2030" s="39" t="s">
        <v>2476</v>
      </c>
      <c r="E2030" s="39" t="s">
        <v>4183</v>
      </c>
      <c r="F2030" s="39" t="s">
        <v>4184</v>
      </c>
      <c r="G2030" s="39" t="s">
        <v>3741</v>
      </c>
      <c r="H2030" s="39" t="s">
        <v>4185</v>
      </c>
      <c r="I2030" s="39" t="s">
        <v>3742</v>
      </c>
      <c r="J2030" s="42">
        <v>3</v>
      </c>
      <c r="K2030" s="43">
        <v>3914.98</v>
      </c>
      <c r="L2030" s="43">
        <v>4384.78</v>
      </c>
      <c r="M2030" s="43">
        <v>1305</v>
      </c>
      <c r="N2030" s="39" t="s">
        <v>3743</v>
      </c>
      <c r="O2030" s="39" t="s">
        <v>4206</v>
      </c>
      <c r="P2030" s="39" t="s">
        <v>2475</v>
      </c>
      <c r="Q2030" s="37">
        <v>3</v>
      </c>
      <c r="R2030" s="38" t="s">
        <v>2368</v>
      </c>
      <c r="S2030" s="36" t="s">
        <v>3744</v>
      </c>
      <c r="T2030" s="36" t="s">
        <v>4014</v>
      </c>
      <c r="U2030" s="22" t="str">
        <f>IFERROR(VLOOKUP(C2030,Mapping!B:H,5,0),"RBM to inform")</f>
        <v>RAJKOT</v>
      </c>
      <c r="V2030" s="22" t="str">
        <f>IFERROR(VLOOKUP(C2030,Mapping!B:H,6,0),"RBM to inform")</f>
        <v>AHMEDABAD ABM</v>
      </c>
      <c r="W2030" s="22" t="str">
        <f>IFERROR(VLOOKUP(C2030,Mapping!B:H,7,0),"RBM to inform")</f>
        <v>MUMBAI SM</v>
      </c>
    </row>
    <row r="2031" spans="1:23">
      <c r="A2031" s="39" t="s">
        <v>5041</v>
      </c>
      <c r="B2031" s="41">
        <v>44692</v>
      </c>
      <c r="C2031" s="39" t="s">
        <v>2475</v>
      </c>
      <c r="D2031" s="39" t="s">
        <v>2476</v>
      </c>
      <c r="E2031" s="39" t="s">
        <v>4188</v>
      </c>
      <c r="F2031" s="39" t="s">
        <v>4189</v>
      </c>
      <c r="G2031" s="39" t="s">
        <v>3741</v>
      </c>
      <c r="H2031" s="39" t="s">
        <v>4190</v>
      </c>
      <c r="I2031" s="39" t="s">
        <v>3742</v>
      </c>
      <c r="J2031" s="42">
        <v>3</v>
      </c>
      <c r="K2031" s="43">
        <v>3914.98</v>
      </c>
      <c r="L2031" s="43">
        <v>4384.78</v>
      </c>
      <c r="M2031" s="43">
        <v>1305</v>
      </c>
      <c r="N2031" s="39" t="s">
        <v>3743</v>
      </c>
      <c r="O2031" s="39" t="s">
        <v>4206</v>
      </c>
      <c r="P2031" s="39" t="s">
        <v>2475</v>
      </c>
      <c r="Q2031" s="37">
        <v>3</v>
      </c>
      <c r="R2031" s="38" t="s">
        <v>2368</v>
      </c>
      <c r="S2031" s="36" t="s">
        <v>3744</v>
      </c>
      <c r="T2031" s="36" t="s">
        <v>4014</v>
      </c>
      <c r="U2031" s="22" t="str">
        <f>IFERROR(VLOOKUP(C2031,Mapping!B:H,5,0),"RBM to inform")</f>
        <v>RAJKOT</v>
      </c>
      <c r="V2031" s="22" t="str">
        <f>IFERROR(VLOOKUP(C2031,Mapping!B:H,6,0),"RBM to inform")</f>
        <v>AHMEDABAD ABM</v>
      </c>
      <c r="W2031" s="22" t="str">
        <f>IFERROR(VLOOKUP(C2031,Mapping!B:H,7,0),"RBM to inform")</f>
        <v>MUMBAI SM</v>
      </c>
    </row>
    <row r="2032" spans="1:23">
      <c r="A2032" s="39" t="s">
        <v>5042</v>
      </c>
      <c r="B2032" s="41">
        <v>44692</v>
      </c>
      <c r="C2032" s="39" t="s">
        <v>2481</v>
      </c>
      <c r="D2032" s="39" t="s">
        <v>2482</v>
      </c>
      <c r="E2032" s="39" t="s">
        <v>4135</v>
      </c>
      <c r="F2032" s="39" t="s">
        <v>4136</v>
      </c>
      <c r="G2032" s="39" t="s">
        <v>3741</v>
      </c>
      <c r="H2032" s="39" t="s">
        <v>4193</v>
      </c>
      <c r="I2032" s="39" t="s">
        <v>3742</v>
      </c>
      <c r="J2032" s="42">
        <v>20</v>
      </c>
      <c r="K2032" s="43">
        <v>6531.48</v>
      </c>
      <c r="L2032" s="43">
        <v>7315.24</v>
      </c>
      <c r="M2032" s="43">
        <v>326.57</v>
      </c>
      <c r="N2032" s="39" t="s">
        <v>3743</v>
      </c>
      <c r="O2032" s="39" t="s">
        <v>4206</v>
      </c>
      <c r="P2032" s="39" t="s">
        <v>2481</v>
      </c>
      <c r="Q2032" s="37">
        <v>20</v>
      </c>
      <c r="R2032" s="38" t="s">
        <v>2368</v>
      </c>
      <c r="S2032" s="36" t="s">
        <v>3744</v>
      </c>
      <c r="T2032" s="36" t="s">
        <v>4014</v>
      </c>
      <c r="U2032" s="22" t="str">
        <f>IFERROR(VLOOKUP(C2032,Mapping!B:H,5,0),"RBM to inform")</f>
        <v>SURAT</v>
      </c>
      <c r="V2032" s="22" t="str">
        <f>IFERROR(VLOOKUP(C2032,Mapping!B:H,6,0),"RBM to inform")</f>
        <v>AHMEDABAD ABM</v>
      </c>
      <c r="W2032" s="22" t="str">
        <f>IFERROR(VLOOKUP(C2032,Mapping!B:H,7,0),"RBM to inform")</f>
        <v>MUMBAI SM</v>
      </c>
    </row>
    <row r="2033" spans="1:23">
      <c r="A2033" s="39" t="s">
        <v>5042</v>
      </c>
      <c r="B2033" s="41">
        <v>44692</v>
      </c>
      <c r="C2033" s="39" t="s">
        <v>2481</v>
      </c>
      <c r="D2033" s="39" t="s">
        <v>2482</v>
      </c>
      <c r="E2033" s="39" t="s">
        <v>4188</v>
      </c>
      <c r="F2033" s="39" t="s">
        <v>4189</v>
      </c>
      <c r="G2033" s="39" t="s">
        <v>3741</v>
      </c>
      <c r="H2033" s="39" t="s">
        <v>4190</v>
      </c>
      <c r="I2033" s="39" t="s">
        <v>3742</v>
      </c>
      <c r="J2033" s="42">
        <v>5</v>
      </c>
      <c r="K2033" s="43">
        <v>6525.08</v>
      </c>
      <c r="L2033" s="43">
        <v>7308.08</v>
      </c>
      <c r="M2033" s="43">
        <v>1305</v>
      </c>
      <c r="N2033" s="39" t="s">
        <v>3743</v>
      </c>
      <c r="O2033" s="39" t="s">
        <v>4206</v>
      </c>
      <c r="P2033" s="39" t="s">
        <v>2481</v>
      </c>
      <c r="Q2033" s="37">
        <v>5</v>
      </c>
      <c r="R2033" s="38" t="s">
        <v>2368</v>
      </c>
      <c r="S2033" s="36" t="s">
        <v>3744</v>
      </c>
      <c r="T2033" s="36" t="s">
        <v>4014</v>
      </c>
      <c r="U2033" s="22" t="str">
        <f>IFERROR(VLOOKUP(C2033,Mapping!B:H,5,0),"RBM to inform")</f>
        <v>SURAT</v>
      </c>
      <c r="V2033" s="22" t="str">
        <f>IFERROR(VLOOKUP(C2033,Mapping!B:H,6,0),"RBM to inform")</f>
        <v>AHMEDABAD ABM</v>
      </c>
      <c r="W2033" s="22" t="str">
        <f>IFERROR(VLOOKUP(C2033,Mapping!B:H,7,0),"RBM to inform")</f>
        <v>MUMBAI SM</v>
      </c>
    </row>
    <row r="2034" spans="1:23">
      <c r="A2034" s="39" t="s">
        <v>5043</v>
      </c>
      <c r="B2034" s="41">
        <v>44692</v>
      </c>
      <c r="C2034" s="39" t="s">
        <v>2432</v>
      </c>
      <c r="D2034" s="39" t="s">
        <v>1753</v>
      </c>
      <c r="E2034" s="39" t="s">
        <v>4197</v>
      </c>
      <c r="F2034" s="39" t="s">
        <v>4198</v>
      </c>
      <c r="G2034" s="39" t="s">
        <v>3741</v>
      </c>
      <c r="H2034" s="39" t="s">
        <v>4199</v>
      </c>
      <c r="I2034" s="39" t="s">
        <v>3742</v>
      </c>
      <c r="J2034" s="42">
        <v>12</v>
      </c>
      <c r="K2034" s="43">
        <v>7830</v>
      </c>
      <c r="L2034" s="43">
        <v>8769.6</v>
      </c>
      <c r="M2034" s="43">
        <v>652.5</v>
      </c>
      <c r="N2034" s="39" t="s">
        <v>3743</v>
      </c>
      <c r="O2034" s="39" t="s">
        <v>4206</v>
      </c>
      <c r="P2034" s="39" t="s">
        <v>2432</v>
      </c>
      <c r="Q2034" s="37">
        <v>12</v>
      </c>
      <c r="R2034" s="38" t="s">
        <v>2368</v>
      </c>
      <c r="S2034" s="36" t="s">
        <v>3744</v>
      </c>
      <c r="T2034" s="36" t="s">
        <v>4014</v>
      </c>
      <c r="U2034" s="22" t="str">
        <f>IFERROR(VLOOKUP(C2034,Mapping!B:H,5,0),"RBM to inform")</f>
        <v>AHMEDABAD</v>
      </c>
      <c r="V2034" s="22" t="str">
        <f>IFERROR(VLOOKUP(C2034,Mapping!B:H,6,0),"RBM to inform")</f>
        <v>AHMEDABAD ABM</v>
      </c>
      <c r="W2034" s="22" t="str">
        <f>IFERROR(VLOOKUP(C2034,Mapping!B:H,7,0),"RBM to inform")</f>
        <v>MUMBAI SM</v>
      </c>
    </row>
    <row r="2035" spans="1:23">
      <c r="A2035" s="39" t="s">
        <v>5043</v>
      </c>
      <c r="B2035" s="41">
        <v>44692</v>
      </c>
      <c r="C2035" s="39" t="s">
        <v>2432</v>
      </c>
      <c r="D2035" s="39" t="s">
        <v>1753</v>
      </c>
      <c r="E2035" s="39" t="s">
        <v>4135</v>
      </c>
      <c r="F2035" s="39" t="s">
        <v>4136</v>
      </c>
      <c r="G2035" s="39" t="s">
        <v>3741</v>
      </c>
      <c r="H2035" s="39" t="s">
        <v>4193</v>
      </c>
      <c r="I2035" s="39" t="s">
        <v>3742</v>
      </c>
      <c r="J2035" s="42">
        <v>24</v>
      </c>
      <c r="K2035" s="43">
        <v>7837.68</v>
      </c>
      <c r="L2035" s="43">
        <v>8778.2000000000007</v>
      </c>
      <c r="M2035" s="43">
        <v>326.57</v>
      </c>
      <c r="N2035" s="39" t="s">
        <v>3743</v>
      </c>
      <c r="O2035" s="39" t="s">
        <v>4206</v>
      </c>
      <c r="P2035" s="39" t="s">
        <v>2432</v>
      </c>
      <c r="Q2035" s="37">
        <v>24</v>
      </c>
      <c r="R2035" s="38" t="s">
        <v>2368</v>
      </c>
      <c r="S2035" s="36" t="s">
        <v>3744</v>
      </c>
      <c r="T2035" s="36" t="s">
        <v>4014</v>
      </c>
      <c r="U2035" s="22" t="str">
        <f>IFERROR(VLOOKUP(C2035,Mapping!B:H,5,0),"RBM to inform")</f>
        <v>AHMEDABAD</v>
      </c>
      <c r="V2035" s="22" t="str">
        <f>IFERROR(VLOOKUP(C2035,Mapping!B:H,6,0),"RBM to inform")</f>
        <v>AHMEDABAD ABM</v>
      </c>
      <c r="W2035" s="22" t="str">
        <f>IFERROR(VLOOKUP(C2035,Mapping!B:H,7,0),"RBM to inform")</f>
        <v>MUMBAI SM</v>
      </c>
    </row>
    <row r="2036" spans="1:23">
      <c r="A2036" s="39" t="s">
        <v>5044</v>
      </c>
      <c r="B2036" s="41">
        <v>44692</v>
      </c>
      <c r="C2036" s="39" t="s">
        <v>2421</v>
      </c>
      <c r="D2036" s="39" t="s">
        <v>2422</v>
      </c>
      <c r="E2036" s="39" t="s">
        <v>4135</v>
      </c>
      <c r="F2036" s="39" t="s">
        <v>4136</v>
      </c>
      <c r="G2036" s="39" t="s">
        <v>3741</v>
      </c>
      <c r="H2036" s="39" t="s">
        <v>4193</v>
      </c>
      <c r="I2036" s="39" t="s">
        <v>3742</v>
      </c>
      <c r="J2036" s="42">
        <v>6</v>
      </c>
      <c r="K2036" s="43">
        <v>1959.37</v>
      </c>
      <c r="L2036" s="43">
        <v>2194.5100000000002</v>
      </c>
      <c r="M2036" s="43">
        <v>326.57</v>
      </c>
      <c r="N2036" s="39" t="s">
        <v>3743</v>
      </c>
      <c r="O2036" s="39" t="s">
        <v>4206</v>
      </c>
      <c r="P2036" s="39" t="s">
        <v>2421</v>
      </c>
      <c r="Q2036" s="37">
        <v>6</v>
      </c>
      <c r="R2036" s="38" t="s">
        <v>2368</v>
      </c>
      <c r="S2036" s="36" t="s">
        <v>3744</v>
      </c>
      <c r="T2036" s="36" t="s">
        <v>4014</v>
      </c>
      <c r="U2036" s="22" t="str">
        <f>IFERROR(VLOOKUP(C2036,Mapping!B:H,5,0),"RBM to inform")</f>
        <v>RAJKOT</v>
      </c>
      <c r="V2036" s="22" t="str">
        <f>IFERROR(VLOOKUP(C2036,Mapping!B:H,6,0),"RBM to inform")</f>
        <v>AHMEDABAD ABM</v>
      </c>
      <c r="W2036" s="22" t="str">
        <f>IFERROR(VLOOKUP(C2036,Mapping!B:H,7,0),"RBM to inform")</f>
        <v>MUMBAI SM</v>
      </c>
    </row>
    <row r="2037" spans="1:23">
      <c r="A2037" s="39" t="s">
        <v>5045</v>
      </c>
      <c r="B2037" s="41">
        <v>44692</v>
      </c>
      <c r="C2037" s="39" t="s">
        <v>4075</v>
      </c>
      <c r="D2037" s="39" t="s">
        <v>4076</v>
      </c>
      <c r="E2037" s="39" t="s">
        <v>4197</v>
      </c>
      <c r="F2037" s="39" t="s">
        <v>4198</v>
      </c>
      <c r="G2037" s="39" t="s">
        <v>3741</v>
      </c>
      <c r="H2037" s="39" t="s">
        <v>4199</v>
      </c>
      <c r="I2037" s="39" t="s">
        <v>3742</v>
      </c>
      <c r="J2037" s="42">
        <v>72</v>
      </c>
      <c r="K2037" s="43">
        <v>46980</v>
      </c>
      <c r="L2037" s="43">
        <v>52617.599999999999</v>
      </c>
      <c r="M2037" s="43">
        <v>652.5</v>
      </c>
      <c r="N2037" s="39" t="s">
        <v>3743</v>
      </c>
      <c r="O2037" s="39" t="s">
        <v>4206</v>
      </c>
      <c r="P2037" s="39" t="s">
        <v>4075</v>
      </c>
      <c r="Q2037" s="37">
        <v>72</v>
      </c>
      <c r="R2037" s="38" t="s">
        <v>2368</v>
      </c>
      <c r="S2037" s="36" t="s">
        <v>3744</v>
      </c>
      <c r="T2037" s="36" t="s">
        <v>4014</v>
      </c>
      <c r="U2037" s="22" t="str">
        <f>IFERROR(VLOOKUP(C2037,Mapping!B:H,5,0),"RBM to inform")</f>
        <v>SURAT</v>
      </c>
      <c r="V2037" s="22" t="str">
        <f>IFERROR(VLOOKUP(C2037,Mapping!B:H,6,0),"RBM to inform")</f>
        <v>AHMEDABAD ABM</v>
      </c>
      <c r="W2037" s="22" t="str">
        <f>IFERROR(VLOOKUP(C2037,Mapping!B:H,7,0),"RBM to inform")</f>
        <v>MUMBAI SM</v>
      </c>
    </row>
    <row r="2038" spans="1:23">
      <c r="A2038" s="39" t="s">
        <v>5045</v>
      </c>
      <c r="B2038" s="41">
        <v>44692</v>
      </c>
      <c r="C2038" s="39" t="s">
        <v>4075</v>
      </c>
      <c r="D2038" s="39" t="s">
        <v>4076</v>
      </c>
      <c r="E2038" s="39" t="s">
        <v>4183</v>
      </c>
      <c r="F2038" s="39" t="s">
        <v>4184</v>
      </c>
      <c r="G2038" s="39" t="s">
        <v>3741</v>
      </c>
      <c r="H2038" s="39" t="s">
        <v>4185</v>
      </c>
      <c r="I2038" s="39" t="s">
        <v>3742</v>
      </c>
      <c r="J2038" s="42">
        <v>20</v>
      </c>
      <c r="K2038" s="43">
        <v>26100</v>
      </c>
      <c r="L2038" s="43">
        <v>29232</v>
      </c>
      <c r="M2038" s="43">
        <v>1305</v>
      </c>
      <c r="N2038" s="39" t="s">
        <v>3743</v>
      </c>
      <c r="O2038" s="39" t="s">
        <v>4206</v>
      </c>
      <c r="P2038" s="39" t="s">
        <v>4075</v>
      </c>
      <c r="Q2038" s="37">
        <v>20</v>
      </c>
      <c r="R2038" s="38" t="s">
        <v>2368</v>
      </c>
      <c r="S2038" s="36" t="s">
        <v>3744</v>
      </c>
      <c r="T2038" s="36" t="s">
        <v>4014</v>
      </c>
      <c r="U2038" s="22" t="str">
        <f>IFERROR(VLOOKUP(C2038,Mapping!B:H,5,0),"RBM to inform")</f>
        <v>SURAT</v>
      </c>
      <c r="V2038" s="22" t="str">
        <f>IFERROR(VLOOKUP(C2038,Mapping!B:H,6,0),"RBM to inform")</f>
        <v>AHMEDABAD ABM</v>
      </c>
      <c r="W2038" s="22" t="str">
        <f>IFERROR(VLOOKUP(C2038,Mapping!B:H,7,0),"RBM to inform")</f>
        <v>MUMBAI SM</v>
      </c>
    </row>
    <row r="2039" spans="1:23">
      <c r="A2039" s="39" t="s">
        <v>5045</v>
      </c>
      <c r="B2039" s="41">
        <v>44692</v>
      </c>
      <c r="C2039" s="39" t="s">
        <v>4075</v>
      </c>
      <c r="D2039" s="39" t="s">
        <v>4076</v>
      </c>
      <c r="E2039" s="39" t="s">
        <v>4135</v>
      </c>
      <c r="F2039" s="39" t="s">
        <v>4136</v>
      </c>
      <c r="G2039" s="39" t="s">
        <v>3741</v>
      </c>
      <c r="H2039" s="39" t="s">
        <v>4193</v>
      </c>
      <c r="I2039" s="39" t="s">
        <v>3742</v>
      </c>
      <c r="J2039" s="42">
        <v>102</v>
      </c>
      <c r="K2039" s="43">
        <v>33310.14</v>
      </c>
      <c r="L2039" s="43">
        <v>37307.360000000001</v>
      </c>
      <c r="M2039" s="43">
        <v>326.57</v>
      </c>
      <c r="N2039" s="39" t="s">
        <v>3743</v>
      </c>
      <c r="O2039" s="39" t="s">
        <v>4206</v>
      </c>
      <c r="P2039" s="39" t="s">
        <v>4075</v>
      </c>
      <c r="Q2039" s="37">
        <v>102</v>
      </c>
      <c r="R2039" s="38" t="s">
        <v>2368</v>
      </c>
      <c r="S2039" s="36" t="s">
        <v>3744</v>
      </c>
      <c r="T2039" s="36" t="s">
        <v>4014</v>
      </c>
      <c r="U2039" s="22" t="str">
        <f>IFERROR(VLOOKUP(C2039,Mapping!B:H,5,0),"RBM to inform")</f>
        <v>SURAT</v>
      </c>
      <c r="V2039" s="22" t="str">
        <f>IFERROR(VLOOKUP(C2039,Mapping!B:H,6,0),"RBM to inform")</f>
        <v>AHMEDABAD ABM</v>
      </c>
      <c r="W2039" s="22" t="str">
        <f>IFERROR(VLOOKUP(C2039,Mapping!B:H,7,0),"RBM to inform")</f>
        <v>MUMBAI SM</v>
      </c>
    </row>
    <row r="2040" spans="1:23">
      <c r="A2040" s="39" t="s">
        <v>5045</v>
      </c>
      <c r="B2040" s="41">
        <v>44692</v>
      </c>
      <c r="C2040" s="39" t="s">
        <v>4075</v>
      </c>
      <c r="D2040" s="39" t="s">
        <v>4076</v>
      </c>
      <c r="E2040" s="39" t="s">
        <v>4188</v>
      </c>
      <c r="F2040" s="39" t="s">
        <v>4189</v>
      </c>
      <c r="G2040" s="39" t="s">
        <v>3741</v>
      </c>
      <c r="H2040" s="39" t="s">
        <v>4190</v>
      </c>
      <c r="I2040" s="39" t="s">
        <v>3742</v>
      </c>
      <c r="J2040" s="42">
        <v>20</v>
      </c>
      <c r="K2040" s="43">
        <v>26100</v>
      </c>
      <c r="L2040" s="43">
        <v>29232</v>
      </c>
      <c r="M2040" s="43">
        <v>1305</v>
      </c>
      <c r="N2040" s="39" t="s">
        <v>3743</v>
      </c>
      <c r="O2040" s="39" t="s">
        <v>4206</v>
      </c>
      <c r="P2040" s="39" t="s">
        <v>4075</v>
      </c>
      <c r="Q2040" s="37">
        <v>20</v>
      </c>
      <c r="R2040" s="38" t="s">
        <v>2368</v>
      </c>
      <c r="S2040" s="36" t="s">
        <v>3744</v>
      </c>
      <c r="T2040" s="36" t="s">
        <v>4014</v>
      </c>
      <c r="U2040" s="22" t="str">
        <f>IFERROR(VLOOKUP(C2040,Mapping!B:H,5,0),"RBM to inform")</f>
        <v>SURAT</v>
      </c>
      <c r="V2040" s="22" t="str">
        <f>IFERROR(VLOOKUP(C2040,Mapping!B:H,6,0),"RBM to inform")</f>
        <v>AHMEDABAD ABM</v>
      </c>
      <c r="W2040" s="22" t="str">
        <f>IFERROR(VLOOKUP(C2040,Mapping!B:H,7,0),"RBM to inform")</f>
        <v>MUMBAI SM</v>
      </c>
    </row>
    <row r="2041" spans="1:23">
      <c r="A2041" s="39" t="s">
        <v>5046</v>
      </c>
      <c r="B2041" s="41">
        <v>44692</v>
      </c>
      <c r="C2041" s="39" t="s">
        <v>2455</v>
      </c>
      <c r="D2041" s="39" t="s">
        <v>1386</v>
      </c>
      <c r="E2041" s="39" t="s">
        <v>4188</v>
      </c>
      <c r="F2041" s="39" t="s">
        <v>4189</v>
      </c>
      <c r="G2041" s="39" t="s">
        <v>3741</v>
      </c>
      <c r="H2041" s="39" t="s">
        <v>4190</v>
      </c>
      <c r="I2041" s="39" t="s">
        <v>3742</v>
      </c>
      <c r="J2041" s="42">
        <v>5</v>
      </c>
      <c r="K2041" s="43">
        <v>6525.06</v>
      </c>
      <c r="L2041" s="43">
        <v>7308.06</v>
      </c>
      <c r="M2041" s="43">
        <v>1305</v>
      </c>
      <c r="N2041" s="39" t="s">
        <v>3743</v>
      </c>
      <c r="O2041" s="39" t="s">
        <v>4206</v>
      </c>
      <c r="P2041" s="39" t="s">
        <v>2455</v>
      </c>
      <c r="Q2041" s="37">
        <v>5</v>
      </c>
      <c r="R2041" s="38" t="s">
        <v>2368</v>
      </c>
      <c r="S2041" s="36" t="s">
        <v>3744</v>
      </c>
      <c r="T2041" s="36" t="s">
        <v>4014</v>
      </c>
      <c r="U2041" s="22" t="str">
        <f>IFERROR(VLOOKUP(C2041,Mapping!B:H,5,0),"RBM to inform")</f>
        <v>BARODA</v>
      </c>
      <c r="V2041" s="22" t="str">
        <f>IFERROR(VLOOKUP(C2041,Mapping!B:H,6,0),"RBM to inform")</f>
        <v>AHMEDABAD ABM</v>
      </c>
      <c r="W2041" s="22" t="str">
        <f>IFERROR(VLOOKUP(C2041,Mapping!B:H,7,0),"RBM to inform")</f>
        <v>MUMBAI SM</v>
      </c>
    </row>
    <row r="2042" spans="1:23">
      <c r="A2042" s="39" t="s">
        <v>5162</v>
      </c>
      <c r="B2042" s="41">
        <v>44693</v>
      </c>
      <c r="C2042" s="39" t="s">
        <v>2377</v>
      </c>
      <c r="D2042" s="39" t="s">
        <v>1177</v>
      </c>
      <c r="E2042" s="39" t="s">
        <v>4197</v>
      </c>
      <c r="F2042" s="39" t="s">
        <v>4198</v>
      </c>
      <c r="G2042" s="39" t="s">
        <v>3741</v>
      </c>
      <c r="H2042" s="39" t="s">
        <v>4199</v>
      </c>
      <c r="I2042" s="39" t="s">
        <v>3742</v>
      </c>
      <c r="J2042" s="42">
        <v>6</v>
      </c>
      <c r="K2042" s="43">
        <v>3914.93</v>
      </c>
      <c r="L2042" s="43">
        <v>4384.7299999999996</v>
      </c>
      <c r="M2042" s="43">
        <v>652.5</v>
      </c>
      <c r="N2042" s="39" t="s">
        <v>3743</v>
      </c>
      <c r="O2042" s="39" t="s">
        <v>4206</v>
      </c>
      <c r="P2042" s="39" t="s">
        <v>2377</v>
      </c>
      <c r="Q2042" s="37">
        <v>6</v>
      </c>
      <c r="R2042" s="38" t="s">
        <v>2368</v>
      </c>
      <c r="S2042" s="36" t="s">
        <v>3744</v>
      </c>
      <c r="T2042" s="36" t="s">
        <v>4014</v>
      </c>
      <c r="U2042" s="22" t="str">
        <f>IFERROR(VLOOKUP(C2042,Mapping!B:H,5,0),"RBM to inform")</f>
        <v>AHMEDABAD</v>
      </c>
      <c r="V2042" s="22" t="str">
        <f>IFERROR(VLOOKUP(C2042,Mapping!B:H,6,0),"RBM to inform")</f>
        <v>AHMEDABAD ABM</v>
      </c>
      <c r="W2042" s="22" t="str">
        <f>IFERROR(VLOOKUP(C2042,Mapping!B:H,7,0),"RBM to inform")</f>
        <v>MUMBAI SM</v>
      </c>
    </row>
    <row r="2043" spans="1:23">
      <c r="A2043" s="39" t="s">
        <v>5162</v>
      </c>
      <c r="B2043" s="41">
        <v>44693</v>
      </c>
      <c r="C2043" s="39" t="s">
        <v>2377</v>
      </c>
      <c r="D2043" s="39" t="s">
        <v>1177</v>
      </c>
      <c r="E2043" s="39" t="s">
        <v>4183</v>
      </c>
      <c r="F2043" s="39" t="s">
        <v>4184</v>
      </c>
      <c r="G2043" s="39" t="s">
        <v>3741</v>
      </c>
      <c r="H2043" s="39" t="s">
        <v>4185</v>
      </c>
      <c r="I2043" s="39" t="s">
        <v>3742</v>
      </c>
      <c r="J2043" s="42">
        <v>4</v>
      </c>
      <c r="K2043" s="43">
        <v>5219.92</v>
      </c>
      <c r="L2043" s="43">
        <v>5846.32</v>
      </c>
      <c r="M2043" s="43">
        <v>1305</v>
      </c>
      <c r="N2043" s="39" t="s">
        <v>3743</v>
      </c>
      <c r="O2043" s="39" t="s">
        <v>4206</v>
      </c>
      <c r="P2043" s="39" t="s">
        <v>2377</v>
      </c>
      <c r="Q2043" s="37">
        <v>4</v>
      </c>
      <c r="R2043" s="38" t="s">
        <v>2368</v>
      </c>
      <c r="S2043" s="36" t="s">
        <v>3744</v>
      </c>
      <c r="T2043" s="36" t="s">
        <v>4014</v>
      </c>
      <c r="U2043" s="22" t="str">
        <f>IFERROR(VLOOKUP(C2043,Mapping!B:H,5,0),"RBM to inform")</f>
        <v>AHMEDABAD</v>
      </c>
      <c r="V2043" s="22" t="str">
        <f>IFERROR(VLOOKUP(C2043,Mapping!B:H,6,0),"RBM to inform")</f>
        <v>AHMEDABAD ABM</v>
      </c>
      <c r="W2043" s="22" t="str">
        <f>IFERROR(VLOOKUP(C2043,Mapping!B:H,7,0),"RBM to inform")</f>
        <v>MUMBAI SM</v>
      </c>
    </row>
    <row r="2044" spans="1:23">
      <c r="A2044" s="39" t="s">
        <v>5274</v>
      </c>
      <c r="B2044" s="41">
        <v>44694</v>
      </c>
      <c r="C2044" s="39" t="s">
        <v>2414</v>
      </c>
      <c r="D2044" s="39" t="s">
        <v>79</v>
      </c>
      <c r="E2044" s="39" t="s">
        <v>4188</v>
      </c>
      <c r="F2044" s="39" t="s">
        <v>4189</v>
      </c>
      <c r="G2044" s="39" t="s">
        <v>3741</v>
      </c>
      <c r="H2044" s="39" t="s">
        <v>4190</v>
      </c>
      <c r="I2044" s="39" t="s">
        <v>3742</v>
      </c>
      <c r="J2044" s="42">
        <v>5</v>
      </c>
      <c r="K2044" s="43">
        <v>6525.17</v>
      </c>
      <c r="L2044" s="43">
        <v>7308.17</v>
      </c>
      <c r="M2044" s="43">
        <v>1305</v>
      </c>
      <c r="N2044" s="39" t="s">
        <v>3743</v>
      </c>
      <c r="O2044" s="39" t="s">
        <v>4206</v>
      </c>
      <c r="P2044" s="39" t="s">
        <v>2414</v>
      </c>
      <c r="Q2044" s="37">
        <v>5</v>
      </c>
      <c r="R2044" s="38" t="s">
        <v>2368</v>
      </c>
      <c r="S2044" s="36" t="s">
        <v>3744</v>
      </c>
      <c r="T2044" s="36" t="s">
        <v>4014</v>
      </c>
      <c r="U2044" s="22" t="str">
        <f>IFERROR(VLOOKUP(C2044,Mapping!B:H,5,0),"RBM to inform")</f>
        <v>BARODA</v>
      </c>
      <c r="V2044" s="22" t="str">
        <f>IFERROR(VLOOKUP(C2044,Mapping!B:H,6,0),"RBM to inform")</f>
        <v>AHMEDABAD ABM</v>
      </c>
      <c r="W2044" s="22" t="str">
        <f>IFERROR(VLOOKUP(C2044,Mapping!B:H,7,0),"RBM to inform")</f>
        <v>MUMBAI SM</v>
      </c>
    </row>
    <row r="2045" spans="1:23">
      <c r="A2045" s="39" t="s">
        <v>5275</v>
      </c>
      <c r="B2045" s="41">
        <v>44694</v>
      </c>
      <c r="C2045" s="39" t="s">
        <v>2458</v>
      </c>
      <c r="D2045" s="39" t="s">
        <v>1132</v>
      </c>
      <c r="E2045" s="39" t="s">
        <v>4183</v>
      </c>
      <c r="F2045" s="39" t="s">
        <v>4184</v>
      </c>
      <c r="G2045" s="39" t="s">
        <v>3741</v>
      </c>
      <c r="H2045" s="39" t="s">
        <v>4185</v>
      </c>
      <c r="I2045" s="39" t="s">
        <v>3742</v>
      </c>
      <c r="J2045" s="42">
        <v>25</v>
      </c>
      <c r="K2045" s="43">
        <v>32625</v>
      </c>
      <c r="L2045" s="43">
        <v>36540</v>
      </c>
      <c r="M2045" s="43">
        <v>1305</v>
      </c>
      <c r="N2045" s="39" t="s">
        <v>3743</v>
      </c>
      <c r="O2045" s="39" t="s">
        <v>4206</v>
      </c>
      <c r="P2045" s="39" t="s">
        <v>2458</v>
      </c>
      <c r="Q2045" s="37">
        <v>25</v>
      </c>
      <c r="R2045" s="38" t="s">
        <v>2368</v>
      </c>
      <c r="S2045" s="36" t="s">
        <v>3744</v>
      </c>
      <c r="T2045" s="36" t="s">
        <v>4014</v>
      </c>
      <c r="U2045" s="22" t="str">
        <f>IFERROR(VLOOKUP(C2045,Mapping!B:H,5,0),"RBM to inform")</f>
        <v>BARODA</v>
      </c>
      <c r="V2045" s="22" t="str">
        <f>IFERROR(VLOOKUP(C2045,Mapping!B:H,6,0),"RBM to inform")</f>
        <v>AHMEDABAD ABM</v>
      </c>
      <c r="W2045" s="22" t="str">
        <f>IFERROR(VLOOKUP(C2045,Mapping!B:H,7,0),"RBM to inform")</f>
        <v>MUMBAI SM</v>
      </c>
    </row>
    <row r="2046" spans="1:23">
      <c r="A2046" s="39" t="s">
        <v>5276</v>
      </c>
      <c r="B2046" s="41">
        <v>44694</v>
      </c>
      <c r="C2046" s="39" t="s">
        <v>2384</v>
      </c>
      <c r="D2046" s="39" t="s">
        <v>1677</v>
      </c>
      <c r="E2046" s="39" t="s">
        <v>4197</v>
      </c>
      <c r="F2046" s="39" t="s">
        <v>4198</v>
      </c>
      <c r="G2046" s="39" t="s">
        <v>3741</v>
      </c>
      <c r="H2046" s="39" t="s">
        <v>4199</v>
      </c>
      <c r="I2046" s="39" t="s">
        <v>3742</v>
      </c>
      <c r="J2046" s="42">
        <v>12</v>
      </c>
      <c r="K2046" s="43">
        <v>7829.97</v>
      </c>
      <c r="L2046" s="43">
        <v>8769.57</v>
      </c>
      <c r="M2046" s="43">
        <v>652.5</v>
      </c>
      <c r="N2046" s="39" t="s">
        <v>3743</v>
      </c>
      <c r="O2046" s="39" t="s">
        <v>4206</v>
      </c>
      <c r="P2046" s="39" t="s">
        <v>2384</v>
      </c>
      <c r="Q2046" s="37">
        <v>12</v>
      </c>
      <c r="R2046" s="38" t="s">
        <v>2368</v>
      </c>
      <c r="S2046" s="36" t="s">
        <v>3744</v>
      </c>
      <c r="T2046" s="36" t="s">
        <v>4014</v>
      </c>
      <c r="U2046" s="22" t="str">
        <f>IFERROR(VLOOKUP(C2046,Mapping!B:H,5,0),"RBM to inform")</f>
        <v>AHMEDABAD</v>
      </c>
      <c r="V2046" s="22" t="str">
        <f>IFERROR(VLOOKUP(C2046,Mapping!B:H,6,0),"RBM to inform")</f>
        <v>AHMEDABAD ABM</v>
      </c>
      <c r="W2046" s="22" t="str">
        <f>IFERROR(VLOOKUP(C2046,Mapping!B:H,7,0),"RBM to inform")</f>
        <v>MUMBAI SM</v>
      </c>
    </row>
    <row r="2047" spans="1:23">
      <c r="A2047" s="39" t="s">
        <v>5276</v>
      </c>
      <c r="B2047" s="41">
        <v>44694</v>
      </c>
      <c r="C2047" s="39" t="s">
        <v>2384</v>
      </c>
      <c r="D2047" s="39" t="s">
        <v>1677</v>
      </c>
      <c r="E2047" s="39" t="s">
        <v>4135</v>
      </c>
      <c r="F2047" s="39" t="s">
        <v>4136</v>
      </c>
      <c r="G2047" s="39" t="s">
        <v>3741</v>
      </c>
      <c r="H2047" s="39" t="s">
        <v>4193</v>
      </c>
      <c r="I2047" s="39" t="s">
        <v>3742</v>
      </c>
      <c r="J2047" s="42">
        <v>50</v>
      </c>
      <c r="K2047" s="43">
        <v>16328.44</v>
      </c>
      <c r="L2047" s="43">
        <v>18287.86</v>
      </c>
      <c r="M2047" s="43">
        <v>326.57</v>
      </c>
      <c r="N2047" s="39" t="s">
        <v>3743</v>
      </c>
      <c r="O2047" s="39" t="s">
        <v>4206</v>
      </c>
      <c r="P2047" s="39" t="s">
        <v>2384</v>
      </c>
      <c r="Q2047" s="37">
        <v>50</v>
      </c>
      <c r="R2047" s="38" t="s">
        <v>2368</v>
      </c>
      <c r="S2047" s="36" t="s">
        <v>3744</v>
      </c>
      <c r="T2047" s="36" t="s">
        <v>4014</v>
      </c>
      <c r="U2047" s="22" t="str">
        <f>IFERROR(VLOOKUP(C2047,Mapping!B:H,5,0),"RBM to inform")</f>
        <v>AHMEDABAD</v>
      </c>
      <c r="V2047" s="22" t="str">
        <f>IFERROR(VLOOKUP(C2047,Mapping!B:H,6,0),"RBM to inform")</f>
        <v>AHMEDABAD ABM</v>
      </c>
      <c r="W2047" s="22" t="str">
        <f>IFERROR(VLOOKUP(C2047,Mapping!B:H,7,0),"RBM to inform")</f>
        <v>MUMBAI SM</v>
      </c>
    </row>
    <row r="2048" spans="1:23">
      <c r="A2048" s="39" t="s">
        <v>5276</v>
      </c>
      <c r="B2048" s="41">
        <v>44694</v>
      </c>
      <c r="C2048" s="39" t="s">
        <v>2384</v>
      </c>
      <c r="D2048" s="39" t="s">
        <v>1677</v>
      </c>
      <c r="E2048" s="39" t="s">
        <v>4188</v>
      </c>
      <c r="F2048" s="39" t="s">
        <v>4189</v>
      </c>
      <c r="G2048" s="39" t="s">
        <v>3741</v>
      </c>
      <c r="H2048" s="39" t="s">
        <v>4190</v>
      </c>
      <c r="I2048" s="39" t="s">
        <v>3742</v>
      </c>
      <c r="J2048" s="42">
        <v>10</v>
      </c>
      <c r="K2048" s="43">
        <v>13049.95</v>
      </c>
      <c r="L2048" s="43">
        <v>14615.95</v>
      </c>
      <c r="M2048" s="43">
        <v>1305</v>
      </c>
      <c r="N2048" s="39" t="s">
        <v>3743</v>
      </c>
      <c r="O2048" s="39" t="s">
        <v>4206</v>
      </c>
      <c r="P2048" s="39" t="s">
        <v>2384</v>
      </c>
      <c r="Q2048" s="37">
        <v>10</v>
      </c>
      <c r="R2048" s="38" t="s">
        <v>2368</v>
      </c>
      <c r="S2048" s="36" t="s">
        <v>3744</v>
      </c>
      <c r="T2048" s="36" t="s">
        <v>4014</v>
      </c>
      <c r="U2048" s="22" t="str">
        <f>IFERROR(VLOOKUP(C2048,Mapping!B:H,5,0),"RBM to inform")</f>
        <v>AHMEDABAD</v>
      </c>
      <c r="V2048" s="22" t="str">
        <f>IFERROR(VLOOKUP(C2048,Mapping!B:H,6,0),"RBM to inform")</f>
        <v>AHMEDABAD ABM</v>
      </c>
      <c r="W2048" s="22" t="str">
        <f>IFERROR(VLOOKUP(C2048,Mapping!B:H,7,0),"RBM to inform")</f>
        <v>MUMBAI SM</v>
      </c>
    </row>
    <row r="2049" spans="1:23">
      <c r="A2049" s="39" t="s">
        <v>5277</v>
      </c>
      <c r="B2049" s="41">
        <v>44694</v>
      </c>
      <c r="C2049" s="39" t="s">
        <v>2466</v>
      </c>
      <c r="D2049" s="39" t="s">
        <v>655</v>
      </c>
      <c r="E2049" s="39" t="s">
        <v>4135</v>
      </c>
      <c r="F2049" s="39" t="s">
        <v>4136</v>
      </c>
      <c r="G2049" s="39" t="s">
        <v>3741</v>
      </c>
      <c r="H2049" s="39" t="s">
        <v>4193</v>
      </c>
      <c r="I2049" s="39" t="s">
        <v>3742</v>
      </c>
      <c r="J2049" s="42">
        <v>12</v>
      </c>
      <c r="K2049" s="43">
        <v>3918.85</v>
      </c>
      <c r="L2049" s="43">
        <v>4389.1099999999997</v>
      </c>
      <c r="M2049" s="43">
        <v>326.57</v>
      </c>
      <c r="N2049" s="39" t="s">
        <v>3743</v>
      </c>
      <c r="O2049" s="39" t="s">
        <v>4206</v>
      </c>
      <c r="P2049" s="39" t="s">
        <v>2466</v>
      </c>
      <c r="Q2049" s="37">
        <v>12</v>
      </c>
      <c r="R2049" s="38" t="s">
        <v>2368</v>
      </c>
      <c r="S2049" s="36" t="s">
        <v>3744</v>
      </c>
      <c r="T2049" s="36" t="s">
        <v>4014</v>
      </c>
      <c r="U2049" s="22" t="str">
        <f>IFERROR(VLOOKUP(C2049,Mapping!B:H,5,0),"RBM to inform")</f>
        <v>AHMEDABAD</v>
      </c>
      <c r="V2049" s="22" t="str">
        <f>IFERROR(VLOOKUP(C2049,Mapping!B:H,6,0),"RBM to inform")</f>
        <v>AHMEDABAD ABM</v>
      </c>
      <c r="W2049" s="22" t="str">
        <f>IFERROR(VLOOKUP(C2049,Mapping!B:H,7,0),"RBM to inform")</f>
        <v>MUMBAI SM</v>
      </c>
    </row>
    <row r="2050" spans="1:23">
      <c r="A2050" s="39" t="s">
        <v>5278</v>
      </c>
      <c r="B2050" s="41">
        <v>44694</v>
      </c>
      <c r="C2050" s="39" t="s">
        <v>2441</v>
      </c>
      <c r="D2050" s="39" t="s">
        <v>533</v>
      </c>
      <c r="E2050" s="39" t="s">
        <v>4188</v>
      </c>
      <c r="F2050" s="39" t="s">
        <v>4189</v>
      </c>
      <c r="G2050" s="39" t="s">
        <v>3741</v>
      </c>
      <c r="H2050" s="39" t="s">
        <v>4190</v>
      </c>
      <c r="I2050" s="39" t="s">
        <v>3742</v>
      </c>
      <c r="J2050" s="42">
        <v>2</v>
      </c>
      <c r="K2050" s="43">
        <v>2610</v>
      </c>
      <c r="L2050" s="43">
        <v>2923.2</v>
      </c>
      <c r="M2050" s="43">
        <v>1305</v>
      </c>
      <c r="N2050" s="39" t="s">
        <v>3743</v>
      </c>
      <c r="O2050" s="39" t="s">
        <v>4206</v>
      </c>
      <c r="P2050" s="39" t="s">
        <v>2441</v>
      </c>
      <c r="Q2050" s="37">
        <v>2</v>
      </c>
      <c r="R2050" s="38" t="s">
        <v>2368</v>
      </c>
      <c r="S2050" s="36" t="s">
        <v>3744</v>
      </c>
      <c r="T2050" s="36" t="s">
        <v>4014</v>
      </c>
      <c r="U2050" s="22" t="str">
        <f>IFERROR(VLOOKUP(C2050,Mapping!B:H,5,0),"RBM to inform")</f>
        <v>RAJKOT</v>
      </c>
      <c r="V2050" s="22" t="str">
        <f>IFERROR(VLOOKUP(C2050,Mapping!B:H,6,0),"RBM to inform")</f>
        <v>AHMEDABAD ABM</v>
      </c>
      <c r="W2050" s="22" t="str">
        <f>IFERROR(VLOOKUP(C2050,Mapping!B:H,7,0),"RBM to inform")</f>
        <v>MUMBAI SM</v>
      </c>
    </row>
    <row r="2051" spans="1:23">
      <c r="A2051" s="39" t="s">
        <v>5279</v>
      </c>
      <c r="B2051" s="41">
        <v>44695</v>
      </c>
      <c r="C2051" s="39" t="s">
        <v>2397</v>
      </c>
      <c r="D2051" s="39" t="s">
        <v>179</v>
      </c>
      <c r="E2051" s="39" t="s">
        <v>4197</v>
      </c>
      <c r="F2051" s="39" t="s">
        <v>4198</v>
      </c>
      <c r="G2051" s="39" t="s">
        <v>3741</v>
      </c>
      <c r="H2051" s="39" t="s">
        <v>4199</v>
      </c>
      <c r="I2051" s="39" t="s">
        <v>3742</v>
      </c>
      <c r="J2051" s="42">
        <v>3</v>
      </c>
      <c r="K2051" s="43">
        <v>1957.55</v>
      </c>
      <c r="L2051" s="43">
        <v>2192.4499999999998</v>
      </c>
      <c r="M2051" s="43">
        <v>652.5</v>
      </c>
      <c r="N2051" s="39" t="s">
        <v>3743</v>
      </c>
      <c r="O2051" s="39" t="s">
        <v>4206</v>
      </c>
      <c r="P2051" s="39" t="s">
        <v>2397</v>
      </c>
      <c r="Q2051" s="37">
        <v>3</v>
      </c>
      <c r="R2051" s="38" t="s">
        <v>2368</v>
      </c>
      <c r="S2051" s="36" t="s">
        <v>3744</v>
      </c>
      <c r="T2051" s="36" t="s">
        <v>4014</v>
      </c>
      <c r="U2051" s="22" t="str">
        <f>IFERROR(VLOOKUP(C2051,Mapping!B:H,5,0),"RBM to inform")</f>
        <v>RAJKOT</v>
      </c>
      <c r="V2051" s="22" t="str">
        <f>IFERROR(VLOOKUP(C2051,Mapping!B:H,6,0),"RBM to inform")</f>
        <v>AHMEDABAD ABM</v>
      </c>
      <c r="W2051" s="22" t="str">
        <f>IFERROR(VLOOKUP(C2051,Mapping!B:H,7,0),"RBM to inform")</f>
        <v>MUMBAI SM</v>
      </c>
    </row>
    <row r="2052" spans="1:23">
      <c r="A2052" s="39" t="s">
        <v>5392</v>
      </c>
      <c r="B2052" s="41">
        <v>44695</v>
      </c>
      <c r="C2052" s="39" t="s">
        <v>2458</v>
      </c>
      <c r="D2052" s="39" t="s">
        <v>1132</v>
      </c>
      <c r="E2052" s="39" t="s">
        <v>4135</v>
      </c>
      <c r="F2052" s="39" t="s">
        <v>4136</v>
      </c>
      <c r="G2052" s="39" t="s">
        <v>3741</v>
      </c>
      <c r="H2052" s="39" t="s">
        <v>4193</v>
      </c>
      <c r="I2052" s="39" t="s">
        <v>3742</v>
      </c>
      <c r="J2052" s="42">
        <v>6</v>
      </c>
      <c r="K2052" s="43">
        <v>1959.41</v>
      </c>
      <c r="L2052" s="43">
        <v>2194.5500000000002</v>
      </c>
      <c r="M2052" s="43">
        <v>326.57</v>
      </c>
      <c r="N2052" s="39" t="s">
        <v>3743</v>
      </c>
      <c r="O2052" s="39" t="s">
        <v>4206</v>
      </c>
      <c r="P2052" s="39" t="s">
        <v>2458</v>
      </c>
      <c r="Q2052" s="37">
        <v>6</v>
      </c>
      <c r="R2052" s="38" t="s">
        <v>2368</v>
      </c>
      <c r="S2052" s="36" t="s">
        <v>3744</v>
      </c>
      <c r="T2052" s="36" t="s">
        <v>4014</v>
      </c>
      <c r="U2052" s="22" t="str">
        <f>IFERROR(VLOOKUP(C2052,Mapping!B:H,5,0),"RBM to inform")</f>
        <v>BARODA</v>
      </c>
      <c r="V2052" s="22" t="str">
        <f>IFERROR(VLOOKUP(C2052,Mapping!B:H,6,0),"RBM to inform")</f>
        <v>AHMEDABAD ABM</v>
      </c>
      <c r="W2052" s="22" t="str">
        <f>IFERROR(VLOOKUP(C2052,Mapping!B:H,7,0),"RBM to inform")</f>
        <v>MUMBAI SM</v>
      </c>
    </row>
    <row r="2053" spans="1:23">
      <c r="A2053" s="39" t="s">
        <v>5393</v>
      </c>
      <c r="B2053" s="41">
        <v>44695</v>
      </c>
      <c r="C2053" s="39" t="s">
        <v>2394</v>
      </c>
      <c r="D2053" s="39" t="s">
        <v>605</v>
      </c>
      <c r="E2053" s="39" t="s">
        <v>4188</v>
      </c>
      <c r="F2053" s="39" t="s">
        <v>4189</v>
      </c>
      <c r="G2053" s="39" t="s">
        <v>3741</v>
      </c>
      <c r="H2053" s="39" t="s">
        <v>4190</v>
      </c>
      <c r="I2053" s="39" t="s">
        <v>3742</v>
      </c>
      <c r="J2053" s="42">
        <v>4</v>
      </c>
      <c r="K2053" s="43">
        <v>5219.6000000000004</v>
      </c>
      <c r="L2053" s="43">
        <v>5846</v>
      </c>
      <c r="M2053" s="43">
        <v>1305</v>
      </c>
      <c r="N2053" s="39" t="s">
        <v>3743</v>
      </c>
      <c r="O2053" s="39" t="s">
        <v>4206</v>
      </c>
      <c r="P2053" s="39" t="s">
        <v>2394</v>
      </c>
      <c r="Q2053" s="37">
        <v>4</v>
      </c>
      <c r="R2053" s="38" t="s">
        <v>2368</v>
      </c>
      <c r="S2053" s="36" t="s">
        <v>3744</v>
      </c>
      <c r="T2053" s="36" t="s">
        <v>4014</v>
      </c>
      <c r="U2053" s="22" t="str">
        <f>IFERROR(VLOOKUP(C2053,Mapping!B:H,5,0),"RBM to inform")</f>
        <v>AHMEDABAD</v>
      </c>
      <c r="V2053" s="22" t="str">
        <f>IFERROR(VLOOKUP(C2053,Mapping!B:H,6,0),"RBM to inform")</f>
        <v>AHMEDABAD ABM</v>
      </c>
      <c r="W2053" s="22" t="str">
        <f>IFERROR(VLOOKUP(C2053,Mapping!B:H,7,0),"RBM to inform")</f>
        <v>MUMBAI SM</v>
      </c>
    </row>
    <row r="2054" spans="1:23">
      <c r="A2054" s="39" t="s">
        <v>5394</v>
      </c>
      <c r="B2054" s="41">
        <v>44695</v>
      </c>
      <c r="C2054" s="39" t="s">
        <v>2413</v>
      </c>
      <c r="D2054" s="39" t="s">
        <v>181</v>
      </c>
      <c r="E2054" s="39" t="s">
        <v>4135</v>
      </c>
      <c r="F2054" s="39" t="s">
        <v>4136</v>
      </c>
      <c r="G2054" s="39" t="s">
        <v>3741</v>
      </c>
      <c r="H2054" s="39" t="s">
        <v>4193</v>
      </c>
      <c r="I2054" s="39" t="s">
        <v>3742</v>
      </c>
      <c r="J2054" s="42">
        <v>30</v>
      </c>
      <c r="K2054" s="43">
        <v>9797.06</v>
      </c>
      <c r="L2054" s="43">
        <v>10972.72</v>
      </c>
      <c r="M2054" s="43">
        <v>326.57</v>
      </c>
      <c r="N2054" s="39" t="s">
        <v>3743</v>
      </c>
      <c r="O2054" s="39" t="s">
        <v>4206</v>
      </c>
      <c r="P2054" s="39" t="s">
        <v>2413</v>
      </c>
      <c r="Q2054" s="37">
        <v>30</v>
      </c>
      <c r="R2054" s="38" t="s">
        <v>2368</v>
      </c>
      <c r="S2054" s="36" t="s">
        <v>3744</v>
      </c>
      <c r="T2054" s="36" t="s">
        <v>4014</v>
      </c>
      <c r="U2054" s="22" t="str">
        <f>IFERROR(VLOOKUP(C2054,Mapping!B:H,5,0),"RBM to inform")</f>
        <v>AHMEDABAD</v>
      </c>
      <c r="V2054" s="22" t="str">
        <f>IFERROR(VLOOKUP(C2054,Mapping!B:H,6,0),"RBM to inform")</f>
        <v>AHMEDABAD ABM</v>
      </c>
      <c r="W2054" s="22" t="str">
        <f>IFERROR(VLOOKUP(C2054,Mapping!B:H,7,0),"RBM to inform")</f>
        <v>MUMBAI SM</v>
      </c>
    </row>
    <row r="2055" spans="1:23">
      <c r="A2055" s="39" t="s">
        <v>5395</v>
      </c>
      <c r="B2055" s="41">
        <v>44695</v>
      </c>
      <c r="C2055" s="39" t="s">
        <v>2747</v>
      </c>
      <c r="D2055" s="39" t="s">
        <v>5396</v>
      </c>
      <c r="E2055" s="39" t="s">
        <v>4135</v>
      </c>
      <c r="F2055" s="39" t="s">
        <v>4136</v>
      </c>
      <c r="G2055" s="39" t="s">
        <v>3741</v>
      </c>
      <c r="H2055" s="39" t="s">
        <v>4193</v>
      </c>
      <c r="I2055" s="39" t="s">
        <v>3742</v>
      </c>
      <c r="J2055" s="42">
        <v>12</v>
      </c>
      <c r="K2055" s="43">
        <v>3918.74</v>
      </c>
      <c r="L2055" s="43">
        <v>4389</v>
      </c>
      <c r="M2055" s="43">
        <v>326.57</v>
      </c>
      <c r="N2055" s="39" t="s">
        <v>3743</v>
      </c>
      <c r="O2055" s="39" t="s">
        <v>4206</v>
      </c>
      <c r="P2055" s="39" t="s">
        <v>2747</v>
      </c>
      <c r="Q2055" s="37">
        <v>12</v>
      </c>
      <c r="R2055" s="38" t="s">
        <v>2368</v>
      </c>
      <c r="S2055" s="36" t="s">
        <v>3744</v>
      </c>
      <c r="T2055" s="36" t="s">
        <v>4014</v>
      </c>
      <c r="U2055" s="22" t="str">
        <f>IFERROR(VLOOKUP(C2055,Mapping!B:H,5,0),"RBM to inform")</f>
        <v>AHMEDABAD</v>
      </c>
      <c r="V2055" s="22" t="str">
        <f>IFERROR(VLOOKUP(C2055,Mapping!B:H,6,0),"RBM to inform")</f>
        <v>AHMEDABAD ABM</v>
      </c>
      <c r="W2055" s="22" t="str">
        <f>IFERROR(VLOOKUP(C2055,Mapping!B:H,7,0),"RBM to inform")</f>
        <v>MUMBAI SM</v>
      </c>
    </row>
    <row r="2056" spans="1:23">
      <c r="A2056" s="39" t="s">
        <v>5397</v>
      </c>
      <c r="B2056" s="41">
        <v>44695</v>
      </c>
      <c r="C2056" s="39" t="s">
        <v>2457</v>
      </c>
      <c r="D2056" s="39" t="s">
        <v>5398</v>
      </c>
      <c r="E2056" s="39" t="s">
        <v>4183</v>
      </c>
      <c r="F2056" s="39" t="s">
        <v>4184</v>
      </c>
      <c r="G2056" s="39" t="s">
        <v>3741</v>
      </c>
      <c r="H2056" s="39" t="s">
        <v>4185</v>
      </c>
      <c r="I2056" s="39" t="s">
        <v>3742</v>
      </c>
      <c r="J2056" s="42">
        <v>5</v>
      </c>
      <c r="K2056" s="43">
        <v>6524.94</v>
      </c>
      <c r="L2056" s="43">
        <v>7307.94</v>
      </c>
      <c r="M2056" s="43">
        <v>1305</v>
      </c>
      <c r="N2056" s="39" t="s">
        <v>3743</v>
      </c>
      <c r="O2056" s="39" t="s">
        <v>4206</v>
      </c>
      <c r="P2056" s="39" t="s">
        <v>2457</v>
      </c>
      <c r="Q2056" s="37">
        <v>5</v>
      </c>
      <c r="R2056" s="38" t="s">
        <v>2368</v>
      </c>
      <c r="S2056" s="36" t="s">
        <v>3744</v>
      </c>
      <c r="T2056" s="36" t="s">
        <v>4014</v>
      </c>
      <c r="U2056" s="22" t="str">
        <f>IFERROR(VLOOKUP(C2056,Mapping!B:H,5,0),"RBM to inform")</f>
        <v>AHMEDABAD</v>
      </c>
      <c r="V2056" s="22" t="str">
        <f>IFERROR(VLOOKUP(C2056,Mapping!B:H,6,0),"RBM to inform")</f>
        <v>AHMEDABAD ABM</v>
      </c>
      <c r="W2056" s="22" t="str">
        <f>IFERROR(VLOOKUP(C2056,Mapping!B:H,7,0),"RBM to inform")</f>
        <v>MUMBAI SM</v>
      </c>
    </row>
    <row r="2057" spans="1:23">
      <c r="A2057" s="39" t="s">
        <v>5397</v>
      </c>
      <c r="B2057" s="41">
        <v>44695</v>
      </c>
      <c r="C2057" s="39" t="s">
        <v>2457</v>
      </c>
      <c r="D2057" s="39" t="s">
        <v>5398</v>
      </c>
      <c r="E2057" s="39" t="s">
        <v>4135</v>
      </c>
      <c r="F2057" s="39" t="s">
        <v>4136</v>
      </c>
      <c r="G2057" s="39" t="s">
        <v>3741</v>
      </c>
      <c r="H2057" s="39" t="s">
        <v>4193</v>
      </c>
      <c r="I2057" s="39" t="s">
        <v>3742</v>
      </c>
      <c r="J2057" s="42">
        <v>50</v>
      </c>
      <c r="K2057" s="43">
        <v>16328.34</v>
      </c>
      <c r="L2057" s="43">
        <v>18287.759999999998</v>
      </c>
      <c r="M2057" s="43">
        <v>326.57</v>
      </c>
      <c r="N2057" s="39" t="s">
        <v>3743</v>
      </c>
      <c r="O2057" s="39" t="s">
        <v>4206</v>
      </c>
      <c r="P2057" s="39" t="s">
        <v>2457</v>
      </c>
      <c r="Q2057" s="37">
        <v>50</v>
      </c>
      <c r="R2057" s="38" t="s">
        <v>2368</v>
      </c>
      <c r="S2057" s="36" t="s">
        <v>3744</v>
      </c>
      <c r="T2057" s="36" t="s">
        <v>4014</v>
      </c>
      <c r="U2057" s="22" t="str">
        <f>IFERROR(VLOOKUP(C2057,Mapping!B:H,5,0),"RBM to inform")</f>
        <v>AHMEDABAD</v>
      </c>
      <c r="V2057" s="22" t="str">
        <f>IFERROR(VLOOKUP(C2057,Mapping!B:H,6,0),"RBM to inform")</f>
        <v>AHMEDABAD ABM</v>
      </c>
      <c r="W2057" s="22" t="str">
        <f>IFERROR(VLOOKUP(C2057,Mapping!B:H,7,0),"RBM to inform")</f>
        <v>MUMBAI SM</v>
      </c>
    </row>
    <row r="2058" spans="1:23">
      <c r="A2058" s="39" t="s">
        <v>5522</v>
      </c>
      <c r="B2058" s="41">
        <v>44697</v>
      </c>
      <c r="C2058" s="39" t="s">
        <v>2408</v>
      </c>
      <c r="D2058" s="39" t="s">
        <v>1534</v>
      </c>
      <c r="E2058" s="39" t="s">
        <v>4135</v>
      </c>
      <c r="F2058" s="39" t="s">
        <v>4136</v>
      </c>
      <c r="G2058" s="39" t="s">
        <v>3741</v>
      </c>
      <c r="H2058" s="39" t="s">
        <v>4193</v>
      </c>
      <c r="I2058" s="39" t="s">
        <v>3742</v>
      </c>
      <c r="J2058" s="42">
        <v>6</v>
      </c>
      <c r="K2058" s="43">
        <v>1959.48</v>
      </c>
      <c r="L2058" s="43">
        <v>2194.62</v>
      </c>
      <c r="M2058" s="43">
        <v>326.57</v>
      </c>
      <c r="N2058" s="39" t="s">
        <v>3743</v>
      </c>
      <c r="O2058" s="39" t="s">
        <v>4206</v>
      </c>
      <c r="P2058" s="39" t="s">
        <v>2408</v>
      </c>
      <c r="Q2058" s="37">
        <v>6</v>
      </c>
      <c r="R2058" s="38" t="s">
        <v>2368</v>
      </c>
      <c r="S2058" s="36" t="s">
        <v>3744</v>
      </c>
      <c r="T2058" s="36" t="s">
        <v>4014</v>
      </c>
      <c r="U2058" s="22" t="str">
        <f>IFERROR(VLOOKUP(C2058,Mapping!B:H,5,0),"RBM to inform")</f>
        <v>AHMEDABAD</v>
      </c>
      <c r="V2058" s="22" t="str">
        <f>IFERROR(VLOOKUP(C2058,Mapping!B:H,6,0),"RBM to inform")</f>
        <v>AHMEDABAD ABM</v>
      </c>
      <c r="W2058" s="22" t="str">
        <f>IFERROR(VLOOKUP(C2058,Mapping!B:H,7,0),"RBM to inform")</f>
        <v>MUMBAI SM</v>
      </c>
    </row>
    <row r="2059" spans="1:23">
      <c r="A2059" s="39" t="s">
        <v>5523</v>
      </c>
      <c r="B2059" s="41">
        <v>44697</v>
      </c>
      <c r="C2059" s="39" t="s">
        <v>2409</v>
      </c>
      <c r="D2059" s="39" t="s">
        <v>1288</v>
      </c>
      <c r="E2059" s="39" t="s">
        <v>4135</v>
      </c>
      <c r="F2059" s="39" t="s">
        <v>4136</v>
      </c>
      <c r="G2059" s="39" t="s">
        <v>3741</v>
      </c>
      <c r="H2059" s="39" t="s">
        <v>4193</v>
      </c>
      <c r="I2059" s="39" t="s">
        <v>3742</v>
      </c>
      <c r="J2059" s="42">
        <v>12</v>
      </c>
      <c r="K2059" s="43">
        <v>3918.86</v>
      </c>
      <c r="L2059" s="43">
        <v>4389.12</v>
      </c>
      <c r="M2059" s="43">
        <v>326.57</v>
      </c>
      <c r="N2059" s="39" t="s">
        <v>3743</v>
      </c>
      <c r="O2059" s="39" t="s">
        <v>4206</v>
      </c>
      <c r="P2059" s="39" t="s">
        <v>2409</v>
      </c>
      <c r="Q2059" s="37">
        <v>12</v>
      </c>
      <c r="R2059" s="38" t="s">
        <v>2368</v>
      </c>
      <c r="S2059" s="36" t="s">
        <v>3744</v>
      </c>
      <c r="T2059" s="36" t="s">
        <v>4014</v>
      </c>
      <c r="U2059" s="22" t="str">
        <f>IFERROR(VLOOKUP(C2059,Mapping!B:H,5,0),"RBM to inform")</f>
        <v>SURAT</v>
      </c>
      <c r="V2059" s="22" t="str">
        <f>IFERROR(VLOOKUP(C2059,Mapping!B:H,6,0),"RBM to inform")</f>
        <v>AHMEDABAD ABM</v>
      </c>
      <c r="W2059" s="22" t="str">
        <f>IFERROR(VLOOKUP(C2059,Mapping!B:H,7,0),"RBM to inform")</f>
        <v>MUMBAI SM</v>
      </c>
    </row>
    <row r="2060" spans="1:23">
      <c r="A2060" s="39" t="s">
        <v>5524</v>
      </c>
      <c r="B2060" s="41">
        <v>44697</v>
      </c>
      <c r="C2060" s="39" t="s">
        <v>2401</v>
      </c>
      <c r="D2060" s="39" t="s">
        <v>1478</v>
      </c>
      <c r="E2060" s="39" t="s">
        <v>4183</v>
      </c>
      <c r="F2060" s="39" t="s">
        <v>4184</v>
      </c>
      <c r="G2060" s="39" t="s">
        <v>3741</v>
      </c>
      <c r="H2060" s="39" t="s">
        <v>4185</v>
      </c>
      <c r="I2060" s="39" t="s">
        <v>3742</v>
      </c>
      <c r="J2060" s="42">
        <v>3</v>
      </c>
      <c r="K2060" s="43">
        <v>3915.15</v>
      </c>
      <c r="L2060" s="43">
        <v>4384.95</v>
      </c>
      <c r="M2060" s="43">
        <v>1305</v>
      </c>
      <c r="N2060" s="39" t="s">
        <v>3743</v>
      </c>
      <c r="O2060" s="39" t="s">
        <v>4206</v>
      </c>
      <c r="P2060" s="39" t="s">
        <v>2401</v>
      </c>
      <c r="Q2060" s="37">
        <v>3</v>
      </c>
      <c r="R2060" s="38" t="s">
        <v>2368</v>
      </c>
      <c r="S2060" s="36" t="s">
        <v>3744</v>
      </c>
      <c r="T2060" s="36" t="s">
        <v>4014</v>
      </c>
      <c r="U2060" s="22" t="str">
        <f>IFERROR(VLOOKUP(C2060,Mapping!B:H,5,0),"RBM to inform")</f>
        <v>RAJKOT</v>
      </c>
      <c r="V2060" s="22" t="str">
        <f>IFERROR(VLOOKUP(C2060,Mapping!B:H,6,0),"RBM to inform")</f>
        <v>AHMEDABAD ABM</v>
      </c>
      <c r="W2060" s="22" t="str">
        <f>IFERROR(VLOOKUP(C2060,Mapping!B:H,7,0),"RBM to inform")</f>
        <v>MUMBAI SM</v>
      </c>
    </row>
    <row r="2061" spans="1:23">
      <c r="A2061" s="39" t="s">
        <v>5525</v>
      </c>
      <c r="B2061" s="41">
        <v>44697</v>
      </c>
      <c r="C2061" s="39" t="s">
        <v>2382</v>
      </c>
      <c r="D2061" s="39" t="s">
        <v>94</v>
      </c>
      <c r="E2061" s="39" t="s">
        <v>4197</v>
      </c>
      <c r="F2061" s="39" t="s">
        <v>4198</v>
      </c>
      <c r="G2061" s="39" t="s">
        <v>3741</v>
      </c>
      <c r="H2061" s="39" t="s">
        <v>4199</v>
      </c>
      <c r="I2061" s="39" t="s">
        <v>3742</v>
      </c>
      <c r="J2061" s="42">
        <v>24</v>
      </c>
      <c r="K2061" s="43">
        <v>15659.99</v>
      </c>
      <c r="L2061" s="43">
        <v>17539.189999999999</v>
      </c>
      <c r="M2061" s="43">
        <v>652.5</v>
      </c>
      <c r="N2061" s="39" t="s">
        <v>3743</v>
      </c>
      <c r="O2061" s="39" t="s">
        <v>4206</v>
      </c>
      <c r="P2061" s="39" t="s">
        <v>2382</v>
      </c>
      <c r="Q2061" s="37">
        <v>24</v>
      </c>
      <c r="R2061" s="38" t="s">
        <v>2368</v>
      </c>
      <c r="S2061" s="36" t="s">
        <v>3744</v>
      </c>
      <c r="T2061" s="36" t="s">
        <v>4014</v>
      </c>
      <c r="U2061" s="22" t="str">
        <f>IFERROR(VLOOKUP(C2061,Mapping!B:H,5,0),"RBM to inform")</f>
        <v>AHMEDABAD</v>
      </c>
      <c r="V2061" s="22" t="str">
        <f>IFERROR(VLOOKUP(C2061,Mapping!B:H,6,0),"RBM to inform")</f>
        <v>AHMEDABAD ABM</v>
      </c>
      <c r="W2061" s="22" t="str">
        <f>IFERROR(VLOOKUP(C2061,Mapping!B:H,7,0),"RBM to inform")</f>
        <v>MUMBAI SM</v>
      </c>
    </row>
    <row r="2062" spans="1:23">
      <c r="A2062" s="39" t="s">
        <v>5525</v>
      </c>
      <c r="B2062" s="41">
        <v>44697</v>
      </c>
      <c r="C2062" s="39" t="s">
        <v>2382</v>
      </c>
      <c r="D2062" s="39" t="s">
        <v>94</v>
      </c>
      <c r="E2062" s="39" t="s">
        <v>4188</v>
      </c>
      <c r="F2062" s="39" t="s">
        <v>4189</v>
      </c>
      <c r="G2062" s="39" t="s">
        <v>3741</v>
      </c>
      <c r="H2062" s="39" t="s">
        <v>4190</v>
      </c>
      <c r="I2062" s="39" t="s">
        <v>3742</v>
      </c>
      <c r="J2062" s="42">
        <v>10</v>
      </c>
      <c r="K2062" s="43">
        <v>13049.99</v>
      </c>
      <c r="L2062" s="43">
        <v>14615.99</v>
      </c>
      <c r="M2062" s="43">
        <v>1305</v>
      </c>
      <c r="N2062" s="39" t="s">
        <v>3743</v>
      </c>
      <c r="O2062" s="39" t="s">
        <v>4206</v>
      </c>
      <c r="P2062" s="39" t="s">
        <v>2382</v>
      </c>
      <c r="Q2062" s="37">
        <v>10</v>
      </c>
      <c r="R2062" s="38" t="s">
        <v>2368</v>
      </c>
      <c r="S2062" s="36" t="s">
        <v>3744</v>
      </c>
      <c r="T2062" s="36" t="s">
        <v>4014</v>
      </c>
      <c r="U2062" s="22" t="str">
        <f>IFERROR(VLOOKUP(C2062,Mapping!B:H,5,0),"RBM to inform")</f>
        <v>AHMEDABAD</v>
      </c>
      <c r="V2062" s="22" t="str">
        <f>IFERROR(VLOOKUP(C2062,Mapping!B:H,6,0),"RBM to inform")</f>
        <v>AHMEDABAD ABM</v>
      </c>
      <c r="W2062" s="22" t="str">
        <f>IFERROR(VLOOKUP(C2062,Mapping!B:H,7,0),"RBM to inform")</f>
        <v>MUMBAI SM</v>
      </c>
    </row>
    <row r="2063" spans="1:23">
      <c r="A2063" s="39" t="s">
        <v>5526</v>
      </c>
      <c r="B2063" s="41">
        <v>44697</v>
      </c>
      <c r="C2063" s="39" t="s">
        <v>2469</v>
      </c>
      <c r="D2063" s="39" t="s">
        <v>1061</v>
      </c>
      <c r="E2063" s="39" t="s">
        <v>4135</v>
      </c>
      <c r="F2063" s="39" t="s">
        <v>4136</v>
      </c>
      <c r="G2063" s="39" t="s">
        <v>3741</v>
      </c>
      <c r="H2063" s="39" t="s">
        <v>4193</v>
      </c>
      <c r="I2063" s="39" t="s">
        <v>3742</v>
      </c>
      <c r="J2063" s="42">
        <v>18</v>
      </c>
      <c r="K2063" s="43">
        <v>5878.16</v>
      </c>
      <c r="L2063" s="43">
        <v>6583.56</v>
      </c>
      <c r="M2063" s="43">
        <v>326.57</v>
      </c>
      <c r="N2063" s="39" t="s">
        <v>3743</v>
      </c>
      <c r="O2063" s="39" t="s">
        <v>4206</v>
      </c>
      <c r="P2063" s="39" t="s">
        <v>2469</v>
      </c>
      <c r="Q2063" s="37">
        <v>18</v>
      </c>
      <c r="R2063" s="38" t="s">
        <v>2368</v>
      </c>
      <c r="S2063" s="36" t="s">
        <v>3744</v>
      </c>
      <c r="T2063" s="36" t="s">
        <v>4014</v>
      </c>
      <c r="U2063" s="22" t="str">
        <f>IFERROR(VLOOKUP(C2063,Mapping!B:H,5,0),"RBM to inform")</f>
        <v>RAJKOT</v>
      </c>
      <c r="V2063" s="22" t="str">
        <f>IFERROR(VLOOKUP(C2063,Mapping!B:H,6,0),"RBM to inform")</f>
        <v>AHMEDABAD ABM</v>
      </c>
      <c r="W2063" s="22" t="str">
        <f>IFERROR(VLOOKUP(C2063,Mapping!B:H,7,0),"RBM to inform")</f>
        <v>MUMBAI SM</v>
      </c>
    </row>
    <row r="2064" spans="1:23">
      <c r="A2064" s="39" t="s">
        <v>5527</v>
      </c>
      <c r="B2064" s="41">
        <v>44697</v>
      </c>
      <c r="C2064" s="39" t="s">
        <v>2399</v>
      </c>
      <c r="D2064" s="39" t="s">
        <v>1473</v>
      </c>
      <c r="E2064" s="39" t="s">
        <v>4183</v>
      </c>
      <c r="F2064" s="39" t="s">
        <v>4184</v>
      </c>
      <c r="G2064" s="39" t="s">
        <v>3741</v>
      </c>
      <c r="H2064" s="39" t="s">
        <v>4185</v>
      </c>
      <c r="I2064" s="39" t="s">
        <v>3742</v>
      </c>
      <c r="J2064" s="42">
        <v>5</v>
      </c>
      <c r="K2064" s="43">
        <v>6524.97</v>
      </c>
      <c r="L2064" s="43">
        <v>7307.97</v>
      </c>
      <c r="M2064" s="43">
        <v>1305</v>
      </c>
      <c r="N2064" s="39" t="s">
        <v>3743</v>
      </c>
      <c r="O2064" s="39" t="s">
        <v>4206</v>
      </c>
      <c r="P2064" s="39" t="s">
        <v>2399</v>
      </c>
      <c r="Q2064" s="37">
        <v>5</v>
      </c>
      <c r="R2064" s="38" t="s">
        <v>2368</v>
      </c>
      <c r="S2064" s="36" t="s">
        <v>3744</v>
      </c>
      <c r="T2064" s="36" t="s">
        <v>4014</v>
      </c>
      <c r="U2064" s="22" t="str">
        <f>IFERROR(VLOOKUP(C2064,Mapping!B:H,5,0),"RBM to inform")</f>
        <v>AHMEDABAD</v>
      </c>
      <c r="V2064" s="22" t="str">
        <f>IFERROR(VLOOKUP(C2064,Mapping!B:H,6,0),"RBM to inform")</f>
        <v>AHMEDABAD ABM</v>
      </c>
      <c r="W2064" s="22" t="str">
        <f>IFERROR(VLOOKUP(C2064,Mapping!B:H,7,0),"RBM to inform")</f>
        <v>MUMBAI SM</v>
      </c>
    </row>
    <row r="2065" spans="1:23">
      <c r="A2065" s="39" t="s">
        <v>5527</v>
      </c>
      <c r="B2065" s="41">
        <v>44697</v>
      </c>
      <c r="C2065" s="39" t="s">
        <v>2399</v>
      </c>
      <c r="D2065" s="39" t="s">
        <v>1473</v>
      </c>
      <c r="E2065" s="39" t="s">
        <v>4135</v>
      </c>
      <c r="F2065" s="39" t="s">
        <v>4136</v>
      </c>
      <c r="G2065" s="39" t="s">
        <v>3741</v>
      </c>
      <c r="H2065" s="39" t="s">
        <v>4193</v>
      </c>
      <c r="I2065" s="39" t="s">
        <v>3742</v>
      </c>
      <c r="J2065" s="42">
        <v>60</v>
      </c>
      <c r="K2065" s="43">
        <v>19594.12</v>
      </c>
      <c r="L2065" s="43">
        <v>21945.42</v>
      </c>
      <c r="M2065" s="43">
        <v>326.57</v>
      </c>
      <c r="N2065" s="39" t="s">
        <v>3743</v>
      </c>
      <c r="O2065" s="39" t="s">
        <v>4206</v>
      </c>
      <c r="P2065" s="39" t="s">
        <v>2399</v>
      </c>
      <c r="Q2065" s="37">
        <v>60</v>
      </c>
      <c r="R2065" s="38" t="s">
        <v>2368</v>
      </c>
      <c r="S2065" s="36" t="s">
        <v>3744</v>
      </c>
      <c r="T2065" s="36" t="s">
        <v>4014</v>
      </c>
      <c r="U2065" s="22" t="str">
        <f>IFERROR(VLOOKUP(C2065,Mapping!B:H,5,0),"RBM to inform")</f>
        <v>AHMEDABAD</v>
      </c>
      <c r="V2065" s="22" t="str">
        <f>IFERROR(VLOOKUP(C2065,Mapping!B:H,6,0),"RBM to inform")</f>
        <v>AHMEDABAD ABM</v>
      </c>
      <c r="W2065" s="22" t="str">
        <f>IFERROR(VLOOKUP(C2065,Mapping!B:H,7,0),"RBM to inform")</f>
        <v>MUMBAI SM</v>
      </c>
    </row>
    <row r="2066" spans="1:23">
      <c r="A2066" s="39" t="s">
        <v>5528</v>
      </c>
      <c r="B2066" s="41">
        <v>44697</v>
      </c>
      <c r="C2066" s="39" t="s">
        <v>2425</v>
      </c>
      <c r="D2066" s="39" t="s">
        <v>211</v>
      </c>
      <c r="E2066" s="39" t="s">
        <v>4188</v>
      </c>
      <c r="F2066" s="39" t="s">
        <v>4189</v>
      </c>
      <c r="G2066" s="39" t="s">
        <v>3741</v>
      </c>
      <c r="H2066" s="39" t="s">
        <v>4190</v>
      </c>
      <c r="I2066" s="39" t="s">
        <v>3742</v>
      </c>
      <c r="J2066" s="42">
        <v>3</v>
      </c>
      <c r="K2066" s="43">
        <v>3915.04</v>
      </c>
      <c r="L2066" s="43">
        <v>4384.84</v>
      </c>
      <c r="M2066" s="43">
        <v>1305</v>
      </c>
      <c r="N2066" s="39" t="s">
        <v>3743</v>
      </c>
      <c r="O2066" s="39" t="s">
        <v>4206</v>
      </c>
      <c r="P2066" s="39" t="s">
        <v>2425</v>
      </c>
      <c r="Q2066" s="37">
        <v>3</v>
      </c>
      <c r="R2066" s="38" t="s">
        <v>2368</v>
      </c>
      <c r="S2066" s="36" t="s">
        <v>3744</v>
      </c>
      <c r="T2066" s="36" t="s">
        <v>4014</v>
      </c>
      <c r="U2066" s="22" t="str">
        <f>IFERROR(VLOOKUP(C2066,Mapping!B:H,5,0),"RBM to inform")</f>
        <v>SURAT</v>
      </c>
      <c r="V2066" s="22" t="str">
        <f>IFERROR(VLOOKUP(C2066,Mapping!B:H,6,0),"RBM to inform")</f>
        <v>AHMEDABAD ABM</v>
      </c>
      <c r="W2066" s="22" t="str">
        <f>IFERROR(VLOOKUP(C2066,Mapping!B:H,7,0),"RBM to inform")</f>
        <v>MUMBAI SM</v>
      </c>
    </row>
    <row r="2067" spans="1:23">
      <c r="A2067" s="39" t="s">
        <v>5529</v>
      </c>
      <c r="B2067" s="41">
        <v>44697</v>
      </c>
      <c r="C2067" s="39" t="s">
        <v>2385</v>
      </c>
      <c r="D2067" s="39" t="s">
        <v>600</v>
      </c>
      <c r="E2067" s="39" t="s">
        <v>4135</v>
      </c>
      <c r="F2067" s="39" t="s">
        <v>4136</v>
      </c>
      <c r="G2067" s="39" t="s">
        <v>3741</v>
      </c>
      <c r="H2067" s="39" t="s">
        <v>4193</v>
      </c>
      <c r="I2067" s="39" t="s">
        <v>3742</v>
      </c>
      <c r="J2067" s="42">
        <v>6</v>
      </c>
      <c r="K2067" s="43">
        <v>1959.34</v>
      </c>
      <c r="L2067" s="43">
        <v>2194.48</v>
      </c>
      <c r="M2067" s="43">
        <v>326.57</v>
      </c>
      <c r="N2067" s="39" t="s">
        <v>3743</v>
      </c>
      <c r="O2067" s="39" t="s">
        <v>4206</v>
      </c>
      <c r="P2067" s="39" t="s">
        <v>2385</v>
      </c>
      <c r="Q2067" s="37">
        <v>6</v>
      </c>
      <c r="R2067" s="38" t="s">
        <v>2368</v>
      </c>
      <c r="S2067" s="36" t="s">
        <v>3744</v>
      </c>
      <c r="T2067" s="36" t="s">
        <v>4014</v>
      </c>
      <c r="U2067" s="22" t="str">
        <f>IFERROR(VLOOKUP(C2067,Mapping!B:H,5,0),"RBM to inform")</f>
        <v>RAJKOT</v>
      </c>
      <c r="V2067" s="22" t="str">
        <f>IFERROR(VLOOKUP(C2067,Mapping!B:H,6,0),"RBM to inform")</f>
        <v>AHMEDABAD ABM</v>
      </c>
      <c r="W2067" s="22" t="str">
        <f>IFERROR(VLOOKUP(C2067,Mapping!B:H,7,0),"RBM to inform")</f>
        <v>MUMBAI SM</v>
      </c>
    </row>
    <row r="2068" spans="1:23">
      <c r="A2068" s="39" t="s">
        <v>5530</v>
      </c>
      <c r="B2068" s="41">
        <v>44697</v>
      </c>
      <c r="C2068" s="39" t="s">
        <v>2388</v>
      </c>
      <c r="D2068" s="39" t="s">
        <v>95</v>
      </c>
      <c r="E2068" s="39" t="s">
        <v>4135</v>
      </c>
      <c r="F2068" s="39" t="s">
        <v>4136</v>
      </c>
      <c r="G2068" s="39" t="s">
        <v>3741</v>
      </c>
      <c r="H2068" s="39" t="s">
        <v>4193</v>
      </c>
      <c r="I2068" s="39" t="s">
        <v>3742</v>
      </c>
      <c r="J2068" s="42">
        <v>20</v>
      </c>
      <c r="K2068" s="43">
        <v>6531.54</v>
      </c>
      <c r="L2068" s="43">
        <v>7315.3</v>
      </c>
      <c r="M2068" s="43">
        <v>326.57</v>
      </c>
      <c r="N2068" s="39" t="s">
        <v>3743</v>
      </c>
      <c r="O2068" s="39" t="s">
        <v>4206</v>
      </c>
      <c r="P2068" s="39" t="s">
        <v>2388</v>
      </c>
      <c r="Q2068" s="37">
        <v>20</v>
      </c>
      <c r="R2068" s="38" t="s">
        <v>2368</v>
      </c>
      <c r="S2068" s="36" t="s">
        <v>3744</v>
      </c>
      <c r="T2068" s="36" t="s">
        <v>4014</v>
      </c>
      <c r="U2068" s="22" t="str">
        <f>IFERROR(VLOOKUP(C2068,Mapping!B:H,5,0),"RBM to inform")</f>
        <v>AHMEDABAD</v>
      </c>
      <c r="V2068" s="22" t="str">
        <f>IFERROR(VLOOKUP(C2068,Mapping!B:H,6,0),"RBM to inform")</f>
        <v>AHMEDABAD ABM</v>
      </c>
      <c r="W2068" s="22" t="str">
        <f>IFERROR(VLOOKUP(C2068,Mapping!B:H,7,0),"RBM to inform")</f>
        <v>MUMBAI SM</v>
      </c>
    </row>
    <row r="2069" spans="1:23">
      <c r="A2069" s="39" t="s">
        <v>5531</v>
      </c>
      <c r="B2069" s="41">
        <v>44697</v>
      </c>
      <c r="C2069" s="39" t="s">
        <v>2836</v>
      </c>
      <c r="D2069" s="39" t="s">
        <v>204</v>
      </c>
      <c r="E2069" s="39" t="s">
        <v>4197</v>
      </c>
      <c r="F2069" s="39" t="s">
        <v>4198</v>
      </c>
      <c r="G2069" s="39" t="s">
        <v>3741</v>
      </c>
      <c r="H2069" s="39" t="s">
        <v>4199</v>
      </c>
      <c r="I2069" s="39" t="s">
        <v>3742</v>
      </c>
      <c r="J2069" s="42">
        <v>6</v>
      </c>
      <c r="K2069" s="43">
        <v>3914.92</v>
      </c>
      <c r="L2069" s="43">
        <v>4384.72</v>
      </c>
      <c r="M2069" s="43">
        <v>652.5</v>
      </c>
      <c r="N2069" s="39" t="s">
        <v>3743</v>
      </c>
      <c r="O2069" s="39" t="s">
        <v>4206</v>
      </c>
      <c r="P2069" s="39" t="s">
        <v>2836</v>
      </c>
      <c r="Q2069" s="37">
        <v>6</v>
      </c>
      <c r="R2069" s="38" t="s">
        <v>2368</v>
      </c>
      <c r="S2069" s="36" t="s">
        <v>3744</v>
      </c>
      <c r="T2069" s="36" t="s">
        <v>4014</v>
      </c>
      <c r="U2069" s="22" t="str">
        <f>IFERROR(VLOOKUP(C2069,Mapping!B:H,5,0),"RBM to inform")</f>
        <v>BARODA</v>
      </c>
      <c r="V2069" s="22" t="str">
        <f>IFERROR(VLOOKUP(C2069,Mapping!B:H,6,0),"RBM to inform")</f>
        <v>AHMEDABAD ABM</v>
      </c>
      <c r="W2069" s="22" t="str">
        <f>IFERROR(VLOOKUP(C2069,Mapping!B:H,7,0),"RBM to inform")</f>
        <v>MUMBAI SM</v>
      </c>
    </row>
    <row r="2070" spans="1:23">
      <c r="A2070" s="39" t="s">
        <v>5641</v>
      </c>
      <c r="B2070" s="41">
        <v>44698</v>
      </c>
      <c r="C2070" s="39" t="s">
        <v>2966</v>
      </c>
      <c r="D2070" s="39" t="s">
        <v>615</v>
      </c>
      <c r="E2070" s="39" t="s">
        <v>4197</v>
      </c>
      <c r="F2070" s="39" t="s">
        <v>4198</v>
      </c>
      <c r="G2070" s="39" t="s">
        <v>3741</v>
      </c>
      <c r="H2070" s="39" t="s">
        <v>4199</v>
      </c>
      <c r="I2070" s="39" t="s">
        <v>3742</v>
      </c>
      <c r="J2070" s="42">
        <v>15</v>
      </c>
      <c r="K2070" s="43">
        <v>9787.43</v>
      </c>
      <c r="L2070" s="43">
        <v>10961.93</v>
      </c>
      <c r="M2070" s="43">
        <v>652.5</v>
      </c>
      <c r="N2070" s="39" t="s">
        <v>3743</v>
      </c>
      <c r="O2070" s="39" t="s">
        <v>4206</v>
      </c>
      <c r="P2070" s="39" t="s">
        <v>2966</v>
      </c>
      <c r="Q2070" s="37">
        <v>15</v>
      </c>
      <c r="R2070" s="38" t="s">
        <v>2368</v>
      </c>
      <c r="S2070" s="36" t="s">
        <v>3744</v>
      </c>
      <c r="T2070" s="36" t="s">
        <v>4014</v>
      </c>
      <c r="U2070" s="22" t="str">
        <f>IFERROR(VLOOKUP(C2070,Mapping!B:H,5,0),"RBM to inform")</f>
        <v>RAJKOT</v>
      </c>
      <c r="V2070" s="22" t="str">
        <f>IFERROR(VLOOKUP(C2070,Mapping!B:H,6,0),"RBM to inform")</f>
        <v>AHMEDABAD ABM</v>
      </c>
      <c r="W2070" s="22" t="str">
        <f>IFERROR(VLOOKUP(C2070,Mapping!B:H,7,0),"RBM to inform")</f>
        <v>MUMBAI SM</v>
      </c>
    </row>
    <row r="2071" spans="1:23">
      <c r="A2071" s="39" t="s">
        <v>5641</v>
      </c>
      <c r="B2071" s="41">
        <v>44698</v>
      </c>
      <c r="C2071" s="39" t="s">
        <v>2966</v>
      </c>
      <c r="D2071" s="39" t="s">
        <v>615</v>
      </c>
      <c r="E2071" s="39" t="s">
        <v>4183</v>
      </c>
      <c r="F2071" s="39" t="s">
        <v>4184</v>
      </c>
      <c r="G2071" s="39" t="s">
        <v>3741</v>
      </c>
      <c r="H2071" s="39" t="s">
        <v>4185</v>
      </c>
      <c r="I2071" s="39" t="s">
        <v>3742</v>
      </c>
      <c r="J2071" s="42">
        <v>2</v>
      </c>
      <c r="K2071" s="43">
        <v>2609.98</v>
      </c>
      <c r="L2071" s="43">
        <v>2923.18</v>
      </c>
      <c r="M2071" s="43">
        <v>1305</v>
      </c>
      <c r="N2071" s="39" t="s">
        <v>3743</v>
      </c>
      <c r="O2071" s="39" t="s">
        <v>4206</v>
      </c>
      <c r="P2071" s="39" t="s">
        <v>2966</v>
      </c>
      <c r="Q2071" s="37">
        <v>2</v>
      </c>
      <c r="R2071" s="38" t="s">
        <v>2368</v>
      </c>
      <c r="S2071" s="36" t="s">
        <v>3744</v>
      </c>
      <c r="T2071" s="36" t="s">
        <v>4014</v>
      </c>
      <c r="U2071" s="22" t="str">
        <f>IFERROR(VLOOKUP(C2071,Mapping!B:H,5,0),"RBM to inform")</f>
        <v>RAJKOT</v>
      </c>
      <c r="V2071" s="22" t="str">
        <f>IFERROR(VLOOKUP(C2071,Mapping!B:H,6,0),"RBM to inform")</f>
        <v>AHMEDABAD ABM</v>
      </c>
      <c r="W2071" s="22" t="str">
        <f>IFERROR(VLOOKUP(C2071,Mapping!B:H,7,0),"RBM to inform")</f>
        <v>MUMBAI SM</v>
      </c>
    </row>
    <row r="2072" spans="1:23">
      <c r="A2072" s="39" t="s">
        <v>5641</v>
      </c>
      <c r="B2072" s="41">
        <v>44698</v>
      </c>
      <c r="C2072" s="39" t="s">
        <v>2966</v>
      </c>
      <c r="D2072" s="39" t="s">
        <v>615</v>
      </c>
      <c r="E2072" s="39" t="s">
        <v>4135</v>
      </c>
      <c r="F2072" s="39" t="s">
        <v>4136</v>
      </c>
      <c r="G2072" s="39" t="s">
        <v>3741</v>
      </c>
      <c r="H2072" s="39" t="s">
        <v>4193</v>
      </c>
      <c r="I2072" s="39" t="s">
        <v>3742</v>
      </c>
      <c r="J2072" s="42">
        <v>12</v>
      </c>
      <c r="K2072" s="43">
        <v>3918.81</v>
      </c>
      <c r="L2072" s="43">
        <v>4389.07</v>
      </c>
      <c r="M2072" s="43">
        <v>326.57</v>
      </c>
      <c r="N2072" s="39" t="s">
        <v>3743</v>
      </c>
      <c r="O2072" s="39" t="s">
        <v>4206</v>
      </c>
      <c r="P2072" s="39" t="s">
        <v>2966</v>
      </c>
      <c r="Q2072" s="37">
        <v>12</v>
      </c>
      <c r="R2072" s="38" t="s">
        <v>2368</v>
      </c>
      <c r="S2072" s="36" t="s">
        <v>3744</v>
      </c>
      <c r="T2072" s="36" t="s">
        <v>4014</v>
      </c>
      <c r="U2072" s="22" t="str">
        <f>IFERROR(VLOOKUP(C2072,Mapping!B:H,5,0),"RBM to inform")</f>
        <v>RAJKOT</v>
      </c>
      <c r="V2072" s="22" t="str">
        <f>IFERROR(VLOOKUP(C2072,Mapping!B:H,6,0),"RBM to inform")</f>
        <v>AHMEDABAD ABM</v>
      </c>
      <c r="W2072" s="22" t="str">
        <f>IFERROR(VLOOKUP(C2072,Mapping!B:H,7,0),"RBM to inform")</f>
        <v>MUMBAI SM</v>
      </c>
    </row>
    <row r="2073" spans="1:23">
      <c r="A2073" s="39" t="s">
        <v>5642</v>
      </c>
      <c r="B2073" s="41">
        <v>44698</v>
      </c>
      <c r="C2073" s="39" t="s">
        <v>2431</v>
      </c>
      <c r="D2073" s="39" t="s">
        <v>1125</v>
      </c>
      <c r="E2073" s="39" t="s">
        <v>4183</v>
      </c>
      <c r="F2073" s="39" t="s">
        <v>4184</v>
      </c>
      <c r="G2073" s="39" t="s">
        <v>3741</v>
      </c>
      <c r="H2073" s="39" t="s">
        <v>4185</v>
      </c>
      <c r="I2073" s="39" t="s">
        <v>3742</v>
      </c>
      <c r="J2073" s="42">
        <v>5</v>
      </c>
      <c r="K2073" s="43">
        <v>6525.06</v>
      </c>
      <c r="L2073" s="43">
        <v>7308.06</v>
      </c>
      <c r="M2073" s="43">
        <v>1305</v>
      </c>
      <c r="N2073" s="39" t="s">
        <v>3743</v>
      </c>
      <c r="O2073" s="39" t="s">
        <v>4206</v>
      </c>
      <c r="P2073" s="39" t="s">
        <v>2431</v>
      </c>
      <c r="Q2073" s="37">
        <v>5</v>
      </c>
      <c r="R2073" s="38" t="s">
        <v>2368</v>
      </c>
      <c r="S2073" s="36" t="s">
        <v>3744</v>
      </c>
      <c r="T2073" s="36" t="s">
        <v>4014</v>
      </c>
      <c r="U2073" s="22" t="str">
        <f>IFERROR(VLOOKUP(C2073,Mapping!B:H,5,0),"RBM to inform")</f>
        <v>AHMEDABAD</v>
      </c>
      <c r="V2073" s="22" t="str">
        <f>IFERROR(VLOOKUP(C2073,Mapping!B:H,6,0),"RBM to inform")</f>
        <v>AHMEDABAD ABM</v>
      </c>
      <c r="W2073" s="22" t="str">
        <f>IFERROR(VLOOKUP(C2073,Mapping!B:H,7,0),"RBM to inform")</f>
        <v>MUMBAI SM</v>
      </c>
    </row>
    <row r="2074" spans="1:23">
      <c r="A2074" s="39" t="s">
        <v>5643</v>
      </c>
      <c r="B2074" s="41">
        <v>44698</v>
      </c>
      <c r="C2074" s="39" t="s">
        <v>2432</v>
      </c>
      <c r="D2074" s="39" t="s">
        <v>1753</v>
      </c>
      <c r="E2074" s="39" t="s">
        <v>4197</v>
      </c>
      <c r="F2074" s="39" t="s">
        <v>4198</v>
      </c>
      <c r="G2074" s="39" t="s">
        <v>3741</v>
      </c>
      <c r="H2074" s="39" t="s">
        <v>4199</v>
      </c>
      <c r="I2074" s="39" t="s">
        <v>3742</v>
      </c>
      <c r="J2074" s="42">
        <v>10</v>
      </c>
      <c r="K2074" s="43">
        <v>6525</v>
      </c>
      <c r="L2074" s="43">
        <v>7308</v>
      </c>
      <c r="M2074" s="43">
        <v>652.5</v>
      </c>
      <c r="N2074" s="39" t="s">
        <v>3743</v>
      </c>
      <c r="O2074" s="39" t="s">
        <v>4206</v>
      </c>
      <c r="P2074" s="39" t="s">
        <v>2432</v>
      </c>
      <c r="Q2074" s="37">
        <v>10</v>
      </c>
      <c r="R2074" s="38" t="s">
        <v>2368</v>
      </c>
      <c r="S2074" s="36" t="s">
        <v>3744</v>
      </c>
      <c r="T2074" s="36" t="s">
        <v>4014</v>
      </c>
      <c r="U2074" s="22" t="str">
        <f>IFERROR(VLOOKUP(C2074,Mapping!B:H,5,0),"RBM to inform")</f>
        <v>AHMEDABAD</v>
      </c>
      <c r="V2074" s="22" t="str">
        <f>IFERROR(VLOOKUP(C2074,Mapping!B:H,6,0),"RBM to inform")</f>
        <v>AHMEDABAD ABM</v>
      </c>
      <c r="W2074" s="22" t="str">
        <f>IFERROR(VLOOKUP(C2074,Mapping!B:H,7,0),"RBM to inform")</f>
        <v>MUMBAI SM</v>
      </c>
    </row>
    <row r="2075" spans="1:23">
      <c r="A2075" s="39" t="s">
        <v>5643</v>
      </c>
      <c r="B2075" s="41">
        <v>44698</v>
      </c>
      <c r="C2075" s="39" t="s">
        <v>2432</v>
      </c>
      <c r="D2075" s="39" t="s">
        <v>1753</v>
      </c>
      <c r="E2075" s="39" t="s">
        <v>4135</v>
      </c>
      <c r="F2075" s="39" t="s">
        <v>4136</v>
      </c>
      <c r="G2075" s="39" t="s">
        <v>3741</v>
      </c>
      <c r="H2075" s="39" t="s">
        <v>4193</v>
      </c>
      <c r="I2075" s="39" t="s">
        <v>3742</v>
      </c>
      <c r="J2075" s="42">
        <v>12</v>
      </c>
      <c r="K2075" s="43">
        <v>3918.84</v>
      </c>
      <c r="L2075" s="43">
        <v>4389.1000000000004</v>
      </c>
      <c r="M2075" s="43">
        <v>326.57</v>
      </c>
      <c r="N2075" s="39" t="s">
        <v>3743</v>
      </c>
      <c r="O2075" s="39" t="s">
        <v>4206</v>
      </c>
      <c r="P2075" s="39" t="s">
        <v>2432</v>
      </c>
      <c r="Q2075" s="37">
        <v>12</v>
      </c>
      <c r="R2075" s="38" t="s">
        <v>2368</v>
      </c>
      <c r="S2075" s="36" t="s">
        <v>3744</v>
      </c>
      <c r="T2075" s="36" t="s">
        <v>4014</v>
      </c>
      <c r="U2075" s="22" t="str">
        <f>IFERROR(VLOOKUP(C2075,Mapping!B:H,5,0),"RBM to inform")</f>
        <v>AHMEDABAD</v>
      </c>
      <c r="V2075" s="22" t="str">
        <f>IFERROR(VLOOKUP(C2075,Mapping!B:H,6,0),"RBM to inform")</f>
        <v>AHMEDABAD ABM</v>
      </c>
      <c r="W2075" s="22" t="str">
        <f>IFERROR(VLOOKUP(C2075,Mapping!B:H,7,0),"RBM to inform")</f>
        <v>MUMBAI SM</v>
      </c>
    </row>
    <row r="2076" spans="1:23">
      <c r="A2076" s="39" t="s">
        <v>5643</v>
      </c>
      <c r="B2076" s="41">
        <v>44698</v>
      </c>
      <c r="C2076" s="39" t="s">
        <v>2432</v>
      </c>
      <c r="D2076" s="39" t="s">
        <v>1753</v>
      </c>
      <c r="E2076" s="39" t="s">
        <v>4188</v>
      </c>
      <c r="F2076" s="39" t="s">
        <v>4189</v>
      </c>
      <c r="G2076" s="39" t="s">
        <v>3741</v>
      </c>
      <c r="H2076" s="39" t="s">
        <v>4190</v>
      </c>
      <c r="I2076" s="39" t="s">
        <v>3742</v>
      </c>
      <c r="J2076" s="42">
        <v>5</v>
      </c>
      <c r="K2076" s="43">
        <v>6525</v>
      </c>
      <c r="L2076" s="43">
        <v>7308</v>
      </c>
      <c r="M2076" s="43">
        <v>1305</v>
      </c>
      <c r="N2076" s="39" t="s">
        <v>3743</v>
      </c>
      <c r="O2076" s="39" t="s">
        <v>4206</v>
      </c>
      <c r="P2076" s="39" t="s">
        <v>2432</v>
      </c>
      <c r="Q2076" s="37">
        <v>5</v>
      </c>
      <c r="R2076" s="38" t="s">
        <v>2368</v>
      </c>
      <c r="S2076" s="36" t="s">
        <v>3744</v>
      </c>
      <c r="T2076" s="36" t="s">
        <v>4014</v>
      </c>
      <c r="U2076" s="22" t="str">
        <f>IFERROR(VLOOKUP(C2076,Mapping!B:H,5,0),"RBM to inform")</f>
        <v>AHMEDABAD</v>
      </c>
      <c r="V2076" s="22" t="str">
        <f>IFERROR(VLOOKUP(C2076,Mapping!B:H,6,0),"RBM to inform")</f>
        <v>AHMEDABAD ABM</v>
      </c>
      <c r="W2076" s="22" t="str">
        <f>IFERROR(VLOOKUP(C2076,Mapping!B:H,7,0),"RBM to inform")</f>
        <v>MUMBAI SM</v>
      </c>
    </row>
    <row r="2077" spans="1:23">
      <c r="A2077" s="39" t="s">
        <v>5644</v>
      </c>
      <c r="B2077" s="41">
        <v>44698</v>
      </c>
      <c r="C2077" s="39" t="s">
        <v>2471</v>
      </c>
      <c r="D2077" s="39" t="s">
        <v>527</v>
      </c>
      <c r="E2077" s="39" t="s">
        <v>4197</v>
      </c>
      <c r="F2077" s="39" t="s">
        <v>4198</v>
      </c>
      <c r="G2077" s="39" t="s">
        <v>3741</v>
      </c>
      <c r="H2077" s="39" t="s">
        <v>4199</v>
      </c>
      <c r="I2077" s="39" t="s">
        <v>3742</v>
      </c>
      <c r="J2077" s="42">
        <v>20</v>
      </c>
      <c r="K2077" s="43">
        <v>13050.04</v>
      </c>
      <c r="L2077" s="43">
        <v>14616.04</v>
      </c>
      <c r="M2077" s="43">
        <v>652.5</v>
      </c>
      <c r="N2077" s="39" t="s">
        <v>3743</v>
      </c>
      <c r="O2077" s="39" t="s">
        <v>4206</v>
      </c>
      <c r="P2077" s="39" t="s">
        <v>2471</v>
      </c>
      <c r="Q2077" s="37">
        <v>20</v>
      </c>
      <c r="R2077" s="38" t="s">
        <v>2368</v>
      </c>
      <c r="S2077" s="36" t="s">
        <v>3744</v>
      </c>
      <c r="T2077" s="36" t="s">
        <v>4014</v>
      </c>
      <c r="U2077" s="22" t="str">
        <f>IFERROR(VLOOKUP(C2077,Mapping!B:H,5,0),"RBM to inform")</f>
        <v>AHMEDABAD</v>
      </c>
      <c r="V2077" s="22" t="str">
        <f>IFERROR(VLOOKUP(C2077,Mapping!B:H,6,0),"RBM to inform")</f>
        <v>AHMEDABAD ABM</v>
      </c>
      <c r="W2077" s="22" t="str">
        <f>IFERROR(VLOOKUP(C2077,Mapping!B:H,7,0),"RBM to inform")</f>
        <v>MUMBAI SM</v>
      </c>
    </row>
    <row r="2078" spans="1:23">
      <c r="A2078" s="39" t="s">
        <v>5644</v>
      </c>
      <c r="B2078" s="41">
        <v>44698</v>
      </c>
      <c r="C2078" s="39" t="s">
        <v>2471</v>
      </c>
      <c r="D2078" s="39" t="s">
        <v>527</v>
      </c>
      <c r="E2078" s="39" t="s">
        <v>4183</v>
      </c>
      <c r="F2078" s="39" t="s">
        <v>4184</v>
      </c>
      <c r="G2078" s="39" t="s">
        <v>3741</v>
      </c>
      <c r="H2078" s="39" t="s">
        <v>4185</v>
      </c>
      <c r="I2078" s="39" t="s">
        <v>3742</v>
      </c>
      <c r="J2078" s="42">
        <v>5</v>
      </c>
      <c r="K2078" s="43">
        <v>6525.02</v>
      </c>
      <c r="L2078" s="43">
        <v>7308.02</v>
      </c>
      <c r="M2078" s="43">
        <v>1305</v>
      </c>
      <c r="N2078" s="39" t="s">
        <v>3743</v>
      </c>
      <c r="O2078" s="39" t="s">
        <v>4206</v>
      </c>
      <c r="P2078" s="39" t="s">
        <v>2471</v>
      </c>
      <c r="Q2078" s="37">
        <v>5</v>
      </c>
      <c r="R2078" s="38" t="s">
        <v>2368</v>
      </c>
      <c r="S2078" s="36" t="s">
        <v>3744</v>
      </c>
      <c r="T2078" s="36" t="s">
        <v>4014</v>
      </c>
      <c r="U2078" s="22" t="str">
        <f>IFERROR(VLOOKUP(C2078,Mapping!B:H,5,0),"RBM to inform")</f>
        <v>AHMEDABAD</v>
      </c>
      <c r="V2078" s="22" t="str">
        <f>IFERROR(VLOOKUP(C2078,Mapping!B:H,6,0),"RBM to inform")</f>
        <v>AHMEDABAD ABM</v>
      </c>
      <c r="W2078" s="22" t="str">
        <f>IFERROR(VLOOKUP(C2078,Mapping!B:H,7,0),"RBM to inform")</f>
        <v>MUMBAI SM</v>
      </c>
    </row>
    <row r="2079" spans="1:23">
      <c r="A2079" s="39" t="s">
        <v>5644</v>
      </c>
      <c r="B2079" s="41">
        <v>44698</v>
      </c>
      <c r="C2079" s="39" t="s">
        <v>2471</v>
      </c>
      <c r="D2079" s="39" t="s">
        <v>527</v>
      </c>
      <c r="E2079" s="39" t="s">
        <v>4135</v>
      </c>
      <c r="F2079" s="39" t="s">
        <v>4136</v>
      </c>
      <c r="G2079" s="39" t="s">
        <v>3741</v>
      </c>
      <c r="H2079" s="39" t="s">
        <v>4193</v>
      </c>
      <c r="I2079" s="39" t="s">
        <v>3742</v>
      </c>
      <c r="J2079" s="42">
        <v>30</v>
      </c>
      <c r="K2079" s="43">
        <v>9797.1299999999992</v>
      </c>
      <c r="L2079" s="43">
        <v>10972.79</v>
      </c>
      <c r="M2079" s="43">
        <v>326.57</v>
      </c>
      <c r="N2079" s="39" t="s">
        <v>3743</v>
      </c>
      <c r="O2079" s="39" t="s">
        <v>4206</v>
      </c>
      <c r="P2079" s="39" t="s">
        <v>2471</v>
      </c>
      <c r="Q2079" s="37">
        <v>30</v>
      </c>
      <c r="R2079" s="38" t="s">
        <v>2368</v>
      </c>
      <c r="S2079" s="36" t="s">
        <v>3744</v>
      </c>
      <c r="T2079" s="36" t="s">
        <v>4014</v>
      </c>
      <c r="U2079" s="22" t="str">
        <f>IFERROR(VLOOKUP(C2079,Mapping!B:H,5,0),"RBM to inform")</f>
        <v>AHMEDABAD</v>
      </c>
      <c r="V2079" s="22" t="str">
        <f>IFERROR(VLOOKUP(C2079,Mapping!B:H,6,0),"RBM to inform")</f>
        <v>AHMEDABAD ABM</v>
      </c>
      <c r="W2079" s="22" t="str">
        <f>IFERROR(VLOOKUP(C2079,Mapping!B:H,7,0),"RBM to inform")</f>
        <v>MUMBAI SM</v>
      </c>
    </row>
    <row r="2080" spans="1:23">
      <c r="A2080" s="39" t="s">
        <v>5645</v>
      </c>
      <c r="B2080" s="41">
        <v>44698</v>
      </c>
      <c r="C2080" s="39" t="s">
        <v>2964</v>
      </c>
      <c r="D2080" s="39" t="s">
        <v>596</v>
      </c>
      <c r="E2080" s="39" t="s">
        <v>4135</v>
      </c>
      <c r="F2080" s="39" t="s">
        <v>4136</v>
      </c>
      <c r="G2080" s="39" t="s">
        <v>3741</v>
      </c>
      <c r="H2080" s="39" t="s">
        <v>4193</v>
      </c>
      <c r="I2080" s="39" t="s">
        <v>3742</v>
      </c>
      <c r="J2080" s="42">
        <v>6</v>
      </c>
      <c r="K2080" s="43">
        <v>1959.43</v>
      </c>
      <c r="L2080" s="43">
        <v>2194.5700000000002</v>
      </c>
      <c r="M2080" s="43">
        <v>326.57</v>
      </c>
      <c r="N2080" s="39" t="s">
        <v>3743</v>
      </c>
      <c r="O2080" s="39" t="s">
        <v>4206</v>
      </c>
      <c r="P2080" s="39" t="s">
        <v>2964</v>
      </c>
      <c r="Q2080" s="37">
        <v>6</v>
      </c>
      <c r="R2080" s="38" t="s">
        <v>2368</v>
      </c>
      <c r="S2080" s="36" t="s">
        <v>3744</v>
      </c>
      <c r="T2080" s="36" t="s">
        <v>4014</v>
      </c>
      <c r="U2080" s="22" t="str">
        <f>IFERROR(VLOOKUP(C2080,Mapping!B:H,5,0),"RBM to inform")</f>
        <v>AHMEDABAD</v>
      </c>
      <c r="V2080" s="22" t="str">
        <f>IFERROR(VLOOKUP(C2080,Mapping!B:H,6,0),"RBM to inform")</f>
        <v>AHMEDABAD ABM</v>
      </c>
      <c r="W2080" s="22" t="str">
        <f>IFERROR(VLOOKUP(C2080,Mapping!B:H,7,0),"RBM to inform")</f>
        <v>MUMBAI SM</v>
      </c>
    </row>
    <row r="2081" spans="1:23">
      <c r="A2081" s="39" t="s">
        <v>5645</v>
      </c>
      <c r="B2081" s="41">
        <v>44698</v>
      </c>
      <c r="C2081" s="39" t="s">
        <v>2964</v>
      </c>
      <c r="D2081" s="39" t="s">
        <v>596</v>
      </c>
      <c r="E2081" s="39" t="s">
        <v>4188</v>
      </c>
      <c r="F2081" s="39" t="s">
        <v>4189</v>
      </c>
      <c r="G2081" s="39" t="s">
        <v>3741</v>
      </c>
      <c r="H2081" s="39" t="s">
        <v>4190</v>
      </c>
      <c r="I2081" s="39" t="s">
        <v>3742</v>
      </c>
      <c r="J2081" s="42">
        <v>3</v>
      </c>
      <c r="K2081" s="43">
        <v>3915.02</v>
      </c>
      <c r="L2081" s="43">
        <v>4384.82</v>
      </c>
      <c r="M2081" s="43">
        <v>1305</v>
      </c>
      <c r="N2081" s="39" t="s">
        <v>3743</v>
      </c>
      <c r="O2081" s="39" t="s">
        <v>4206</v>
      </c>
      <c r="P2081" s="39" t="s">
        <v>2964</v>
      </c>
      <c r="Q2081" s="37">
        <v>3</v>
      </c>
      <c r="R2081" s="38" t="s">
        <v>2368</v>
      </c>
      <c r="S2081" s="36" t="s">
        <v>3744</v>
      </c>
      <c r="T2081" s="36" t="s">
        <v>4014</v>
      </c>
      <c r="U2081" s="22" t="str">
        <f>IFERROR(VLOOKUP(C2081,Mapping!B:H,5,0),"RBM to inform")</f>
        <v>AHMEDABAD</v>
      </c>
      <c r="V2081" s="22" t="str">
        <f>IFERROR(VLOOKUP(C2081,Mapping!B:H,6,0),"RBM to inform")</f>
        <v>AHMEDABAD ABM</v>
      </c>
      <c r="W2081" s="22" t="str">
        <f>IFERROR(VLOOKUP(C2081,Mapping!B:H,7,0),"RBM to inform")</f>
        <v>MUMBAI SM</v>
      </c>
    </row>
    <row r="2082" spans="1:23">
      <c r="A2082" s="39" t="s">
        <v>5646</v>
      </c>
      <c r="B2082" s="41">
        <v>44698</v>
      </c>
      <c r="C2082" s="39" t="s">
        <v>2380</v>
      </c>
      <c r="D2082" s="39" t="s">
        <v>537</v>
      </c>
      <c r="E2082" s="39" t="s">
        <v>4188</v>
      </c>
      <c r="F2082" s="39" t="s">
        <v>4189</v>
      </c>
      <c r="G2082" s="39" t="s">
        <v>3741</v>
      </c>
      <c r="H2082" s="39" t="s">
        <v>4190</v>
      </c>
      <c r="I2082" s="39" t="s">
        <v>3742</v>
      </c>
      <c r="J2082" s="42">
        <v>10</v>
      </c>
      <c r="K2082" s="43">
        <v>13049.99</v>
      </c>
      <c r="L2082" s="43">
        <v>14615.99</v>
      </c>
      <c r="M2082" s="43">
        <v>1305</v>
      </c>
      <c r="N2082" s="39" t="s">
        <v>3743</v>
      </c>
      <c r="O2082" s="39" t="s">
        <v>4206</v>
      </c>
      <c r="P2082" s="39" t="s">
        <v>2380</v>
      </c>
      <c r="Q2082" s="37">
        <v>10</v>
      </c>
      <c r="R2082" s="38" t="s">
        <v>2368</v>
      </c>
      <c r="S2082" s="36" t="s">
        <v>3744</v>
      </c>
      <c r="T2082" s="36" t="s">
        <v>4014</v>
      </c>
      <c r="U2082" s="22" t="str">
        <f>IFERROR(VLOOKUP(C2082,Mapping!B:H,5,0),"RBM to inform")</f>
        <v>SURAT</v>
      </c>
      <c r="V2082" s="22" t="str">
        <f>IFERROR(VLOOKUP(C2082,Mapping!B:H,6,0),"RBM to inform")</f>
        <v>AHMEDABAD ABM</v>
      </c>
      <c r="W2082" s="22" t="str">
        <f>IFERROR(VLOOKUP(C2082,Mapping!B:H,7,0),"RBM to inform")</f>
        <v>MUMBAI SM</v>
      </c>
    </row>
    <row r="2083" spans="1:23">
      <c r="A2083" s="39" t="s">
        <v>5796</v>
      </c>
      <c r="B2083" s="41">
        <v>44700</v>
      </c>
      <c r="C2083" s="39" t="s">
        <v>2744</v>
      </c>
      <c r="D2083" s="39" t="s">
        <v>2745</v>
      </c>
      <c r="E2083" s="39" t="s">
        <v>4135</v>
      </c>
      <c r="F2083" s="39" t="s">
        <v>4136</v>
      </c>
      <c r="G2083" s="39" t="s">
        <v>3741</v>
      </c>
      <c r="H2083" s="39" t="s">
        <v>4193</v>
      </c>
      <c r="I2083" s="39" t="s">
        <v>3742</v>
      </c>
      <c r="J2083" s="42">
        <v>10</v>
      </c>
      <c r="K2083" s="43">
        <v>3265.79</v>
      </c>
      <c r="L2083" s="43">
        <v>3657.67</v>
      </c>
      <c r="M2083" s="43">
        <v>326.57</v>
      </c>
      <c r="N2083" s="39" t="s">
        <v>3743</v>
      </c>
      <c r="O2083" s="39" t="s">
        <v>4206</v>
      </c>
      <c r="P2083" s="39" t="s">
        <v>2744</v>
      </c>
      <c r="Q2083" s="37">
        <v>10</v>
      </c>
      <c r="R2083" s="38" t="s">
        <v>2368</v>
      </c>
      <c r="S2083" s="36" t="s">
        <v>3744</v>
      </c>
      <c r="T2083" s="36" t="s">
        <v>4014</v>
      </c>
      <c r="U2083" s="22" t="str">
        <f>IFERROR(VLOOKUP(C2083,Mapping!B:H,5,0),"RBM to inform")</f>
        <v>RAJKOT</v>
      </c>
      <c r="V2083" s="22" t="str">
        <f>IFERROR(VLOOKUP(C2083,Mapping!B:H,6,0),"RBM to inform")</f>
        <v>AHMEDABAD ABM</v>
      </c>
      <c r="W2083" s="22" t="str">
        <f>IFERROR(VLOOKUP(C2083,Mapping!B:H,7,0),"RBM to inform")</f>
        <v>MUMBAI SM</v>
      </c>
    </row>
    <row r="2084" spans="1:23">
      <c r="A2084" s="39" t="s">
        <v>5797</v>
      </c>
      <c r="B2084" s="41">
        <v>44700</v>
      </c>
      <c r="C2084" s="39" t="s">
        <v>2449</v>
      </c>
      <c r="D2084" s="39" t="s">
        <v>1760</v>
      </c>
      <c r="E2084" s="39" t="s">
        <v>4135</v>
      </c>
      <c r="F2084" s="39" t="s">
        <v>4136</v>
      </c>
      <c r="G2084" s="39" t="s">
        <v>3741</v>
      </c>
      <c r="H2084" s="39" t="s">
        <v>4193</v>
      </c>
      <c r="I2084" s="39" t="s">
        <v>3742</v>
      </c>
      <c r="J2084" s="42">
        <v>10</v>
      </c>
      <c r="K2084" s="43">
        <v>3265.71</v>
      </c>
      <c r="L2084" s="43">
        <v>3657.59</v>
      </c>
      <c r="M2084" s="43">
        <v>326.57</v>
      </c>
      <c r="N2084" s="39" t="s">
        <v>3743</v>
      </c>
      <c r="O2084" s="39" t="s">
        <v>4206</v>
      </c>
      <c r="P2084" s="39" t="s">
        <v>2449</v>
      </c>
      <c r="Q2084" s="37">
        <v>10</v>
      </c>
      <c r="R2084" s="38" t="s">
        <v>2368</v>
      </c>
      <c r="S2084" s="36" t="s">
        <v>3744</v>
      </c>
      <c r="T2084" s="36" t="s">
        <v>4014</v>
      </c>
      <c r="U2084" s="22" t="str">
        <f>IFERROR(VLOOKUP(C2084,Mapping!B:H,5,0),"RBM to inform")</f>
        <v>BARODA</v>
      </c>
      <c r="V2084" s="22" t="str">
        <f>IFERROR(VLOOKUP(C2084,Mapping!B:H,6,0),"RBM to inform")</f>
        <v>AHMEDABAD ABM</v>
      </c>
      <c r="W2084" s="22" t="str">
        <f>IFERROR(VLOOKUP(C2084,Mapping!B:H,7,0),"RBM to inform")</f>
        <v>MUMBAI SM</v>
      </c>
    </row>
    <row r="2085" spans="1:23">
      <c r="A2085" s="39" t="s">
        <v>5798</v>
      </c>
      <c r="B2085" s="41">
        <v>44700</v>
      </c>
      <c r="C2085" s="39" t="s">
        <v>2429</v>
      </c>
      <c r="D2085" s="39" t="s">
        <v>2430</v>
      </c>
      <c r="E2085" s="39" t="s">
        <v>4197</v>
      </c>
      <c r="F2085" s="39" t="s">
        <v>4198</v>
      </c>
      <c r="G2085" s="39" t="s">
        <v>3741</v>
      </c>
      <c r="H2085" s="39" t="s">
        <v>4199</v>
      </c>
      <c r="I2085" s="39" t="s">
        <v>3742</v>
      </c>
      <c r="J2085" s="42">
        <v>10</v>
      </c>
      <c r="K2085" s="43">
        <v>6525.05</v>
      </c>
      <c r="L2085" s="43">
        <v>7308.05</v>
      </c>
      <c r="M2085" s="43">
        <v>652.5</v>
      </c>
      <c r="N2085" s="39" t="s">
        <v>3743</v>
      </c>
      <c r="O2085" s="39" t="s">
        <v>4206</v>
      </c>
      <c r="P2085" s="39" t="s">
        <v>2429</v>
      </c>
      <c r="Q2085" s="37">
        <v>10</v>
      </c>
      <c r="R2085" s="38" t="s">
        <v>2368</v>
      </c>
      <c r="S2085" s="36" t="s">
        <v>3744</v>
      </c>
      <c r="T2085" s="36" t="s">
        <v>4014</v>
      </c>
      <c r="U2085" s="22" t="str">
        <f>IFERROR(VLOOKUP(C2085,Mapping!B:H,5,0),"RBM to inform")</f>
        <v>SURAT</v>
      </c>
      <c r="V2085" s="22" t="str">
        <f>IFERROR(VLOOKUP(C2085,Mapping!B:H,6,0),"RBM to inform")</f>
        <v>AHMEDABAD ABM</v>
      </c>
      <c r="W2085" s="22" t="str">
        <f>IFERROR(VLOOKUP(C2085,Mapping!B:H,7,0),"RBM to inform")</f>
        <v>MUMBAI SM</v>
      </c>
    </row>
    <row r="2086" spans="1:23">
      <c r="A2086" s="39" t="s">
        <v>5798</v>
      </c>
      <c r="B2086" s="41">
        <v>44700</v>
      </c>
      <c r="C2086" s="39" t="s">
        <v>2429</v>
      </c>
      <c r="D2086" s="39" t="s">
        <v>2430</v>
      </c>
      <c r="E2086" s="39" t="s">
        <v>4135</v>
      </c>
      <c r="F2086" s="39" t="s">
        <v>4136</v>
      </c>
      <c r="G2086" s="39" t="s">
        <v>3741</v>
      </c>
      <c r="H2086" s="39" t="s">
        <v>4193</v>
      </c>
      <c r="I2086" s="39" t="s">
        <v>3742</v>
      </c>
      <c r="J2086" s="42">
        <v>10</v>
      </c>
      <c r="K2086" s="43">
        <v>3265.72</v>
      </c>
      <c r="L2086" s="43">
        <v>3657.6</v>
      </c>
      <c r="M2086" s="43">
        <v>326.57</v>
      </c>
      <c r="N2086" s="39" t="s">
        <v>3743</v>
      </c>
      <c r="O2086" s="39" t="s">
        <v>4206</v>
      </c>
      <c r="P2086" s="39" t="s">
        <v>2429</v>
      </c>
      <c r="Q2086" s="37">
        <v>10</v>
      </c>
      <c r="R2086" s="38" t="s">
        <v>2368</v>
      </c>
      <c r="S2086" s="36" t="s">
        <v>3744</v>
      </c>
      <c r="T2086" s="36" t="s">
        <v>4014</v>
      </c>
      <c r="U2086" s="22" t="str">
        <f>IFERROR(VLOOKUP(C2086,Mapping!B:H,5,0),"RBM to inform")</f>
        <v>SURAT</v>
      </c>
      <c r="V2086" s="22" t="str">
        <f>IFERROR(VLOOKUP(C2086,Mapping!B:H,6,0),"RBM to inform")</f>
        <v>AHMEDABAD ABM</v>
      </c>
      <c r="W2086" s="22" t="str">
        <f>IFERROR(VLOOKUP(C2086,Mapping!B:H,7,0),"RBM to inform")</f>
        <v>MUMBAI SM</v>
      </c>
    </row>
    <row r="2087" spans="1:23">
      <c r="A2087" s="39" t="s">
        <v>5799</v>
      </c>
      <c r="B2087" s="41">
        <v>44700</v>
      </c>
      <c r="C2087" s="39" t="s">
        <v>2382</v>
      </c>
      <c r="D2087" s="39" t="s">
        <v>94</v>
      </c>
      <c r="E2087" s="39" t="s">
        <v>4183</v>
      </c>
      <c r="F2087" s="39" t="s">
        <v>4184</v>
      </c>
      <c r="G2087" s="39" t="s">
        <v>3741</v>
      </c>
      <c r="H2087" s="39" t="s">
        <v>4185</v>
      </c>
      <c r="I2087" s="39" t="s">
        <v>3742</v>
      </c>
      <c r="J2087" s="42">
        <v>30</v>
      </c>
      <c r="K2087" s="43">
        <v>39149.97</v>
      </c>
      <c r="L2087" s="43">
        <v>43847.97</v>
      </c>
      <c r="M2087" s="43">
        <v>1305</v>
      </c>
      <c r="N2087" s="39" t="s">
        <v>3743</v>
      </c>
      <c r="O2087" s="39" t="s">
        <v>4206</v>
      </c>
      <c r="P2087" s="39" t="s">
        <v>2382</v>
      </c>
      <c r="Q2087" s="37">
        <v>30</v>
      </c>
      <c r="R2087" s="38" t="s">
        <v>2368</v>
      </c>
      <c r="S2087" s="36" t="s">
        <v>3744</v>
      </c>
      <c r="T2087" s="36" t="s">
        <v>4014</v>
      </c>
      <c r="U2087" s="22" t="str">
        <f>IFERROR(VLOOKUP(C2087,Mapping!B:H,5,0),"RBM to inform")</f>
        <v>AHMEDABAD</v>
      </c>
      <c r="V2087" s="22" t="str">
        <f>IFERROR(VLOOKUP(C2087,Mapping!B:H,6,0),"RBM to inform")</f>
        <v>AHMEDABAD ABM</v>
      </c>
      <c r="W2087" s="22" t="str">
        <f>IFERROR(VLOOKUP(C2087,Mapping!B:H,7,0),"RBM to inform")</f>
        <v>MUMBAI SM</v>
      </c>
    </row>
    <row r="2088" spans="1:23">
      <c r="A2088" s="39" t="s">
        <v>5799</v>
      </c>
      <c r="B2088" s="41">
        <v>44700</v>
      </c>
      <c r="C2088" s="39" t="s">
        <v>2382</v>
      </c>
      <c r="D2088" s="39" t="s">
        <v>94</v>
      </c>
      <c r="E2088" s="39" t="s">
        <v>4135</v>
      </c>
      <c r="F2088" s="39" t="s">
        <v>4136</v>
      </c>
      <c r="G2088" s="39" t="s">
        <v>3741</v>
      </c>
      <c r="H2088" s="39" t="s">
        <v>4193</v>
      </c>
      <c r="I2088" s="39" t="s">
        <v>3742</v>
      </c>
      <c r="J2088" s="42">
        <v>60</v>
      </c>
      <c r="K2088" s="43">
        <v>19594.189999999999</v>
      </c>
      <c r="L2088" s="43">
        <v>21945.49</v>
      </c>
      <c r="M2088" s="43">
        <v>326.57</v>
      </c>
      <c r="N2088" s="39" t="s">
        <v>3743</v>
      </c>
      <c r="O2088" s="39" t="s">
        <v>4206</v>
      </c>
      <c r="P2088" s="39" t="s">
        <v>2382</v>
      </c>
      <c r="Q2088" s="37">
        <v>60</v>
      </c>
      <c r="R2088" s="38" t="s">
        <v>2368</v>
      </c>
      <c r="S2088" s="36" t="s">
        <v>3744</v>
      </c>
      <c r="T2088" s="36" t="s">
        <v>4014</v>
      </c>
      <c r="U2088" s="22" t="str">
        <f>IFERROR(VLOOKUP(C2088,Mapping!B:H,5,0),"RBM to inform")</f>
        <v>AHMEDABAD</v>
      </c>
      <c r="V2088" s="22" t="str">
        <f>IFERROR(VLOOKUP(C2088,Mapping!B:H,6,0),"RBM to inform")</f>
        <v>AHMEDABAD ABM</v>
      </c>
      <c r="W2088" s="22" t="str">
        <f>IFERROR(VLOOKUP(C2088,Mapping!B:H,7,0),"RBM to inform")</f>
        <v>MUMBAI SM</v>
      </c>
    </row>
    <row r="2089" spans="1:23">
      <c r="A2089" s="39" t="s">
        <v>5800</v>
      </c>
      <c r="B2089" s="41">
        <v>44700</v>
      </c>
      <c r="C2089" s="39" t="s">
        <v>2401</v>
      </c>
      <c r="D2089" s="39" t="s">
        <v>1478</v>
      </c>
      <c r="E2089" s="39" t="s">
        <v>4197</v>
      </c>
      <c r="F2089" s="39" t="s">
        <v>4198</v>
      </c>
      <c r="G2089" s="39" t="s">
        <v>3741</v>
      </c>
      <c r="H2089" s="39" t="s">
        <v>4199</v>
      </c>
      <c r="I2089" s="39" t="s">
        <v>3742</v>
      </c>
      <c r="J2089" s="42">
        <v>10</v>
      </c>
      <c r="K2089" s="43">
        <v>6525.09</v>
      </c>
      <c r="L2089" s="43">
        <v>7308.09</v>
      </c>
      <c r="M2089" s="43">
        <v>652.5</v>
      </c>
      <c r="N2089" s="39" t="s">
        <v>3743</v>
      </c>
      <c r="O2089" s="39" t="s">
        <v>4206</v>
      </c>
      <c r="P2089" s="39" t="s">
        <v>2401</v>
      </c>
      <c r="Q2089" s="37">
        <v>10</v>
      </c>
      <c r="R2089" s="38" t="s">
        <v>2368</v>
      </c>
      <c r="S2089" s="36" t="s">
        <v>3744</v>
      </c>
      <c r="T2089" s="36" t="s">
        <v>4014</v>
      </c>
      <c r="U2089" s="22" t="str">
        <f>IFERROR(VLOOKUP(C2089,Mapping!B:H,5,0),"RBM to inform")</f>
        <v>RAJKOT</v>
      </c>
      <c r="V2089" s="22" t="str">
        <f>IFERROR(VLOOKUP(C2089,Mapping!B:H,6,0),"RBM to inform")</f>
        <v>AHMEDABAD ABM</v>
      </c>
      <c r="W2089" s="22" t="str">
        <f>IFERROR(VLOOKUP(C2089,Mapping!B:H,7,0),"RBM to inform")</f>
        <v>MUMBAI SM</v>
      </c>
    </row>
    <row r="2090" spans="1:23">
      <c r="A2090" s="39" t="s">
        <v>5800</v>
      </c>
      <c r="B2090" s="41">
        <v>44700</v>
      </c>
      <c r="C2090" s="39" t="s">
        <v>2401</v>
      </c>
      <c r="D2090" s="39" t="s">
        <v>1478</v>
      </c>
      <c r="E2090" s="39" t="s">
        <v>4183</v>
      </c>
      <c r="F2090" s="39" t="s">
        <v>4184</v>
      </c>
      <c r="G2090" s="39" t="s">
        <v>3741</v>
      </c>
      <c r="H2090" s="39" t="s">
        <v>4185</v>
      </c>
      <c r="I2090" s="39" t="s">
        <v>3742</v>
      </c>
      <c r="J2090" s="42">
        <v>2</v>
      </c>
      <c r="K2090" s="43">
        <v>2610.0300000000002</v>
      </c>
      <c r="L2090" s="43">
        <v>2923.23</v>
      </c>
      <c r="M2090" s="43">
        <v>1305</v>
      </c>
      <c r="N2090" s="39" t="s">
        <v>3743</v>
      </c>
      <c r="O2090" s="39" t="s">
        <v>4206</v>
      </c>
      <c r="P2090" s="39" t="s">
        <v>2401</v>
      </c>
      <c r="Q2090" s="37">
        <v>2</v>
      </c>
      <c r="R2090" s="38" t="s">
        <v>2368</v>
      </c>
      <c r="S2090" s="36" t="s">
        <v>3744</v>
      </c>
      <c r="T2090" s="36" t="s">
        <v>4014</v>
      </c>
      <c r="U2090" s="22" t="str">
        <f>IFERROR(VLOOKUP(C2090,Mapping!B:H,5,0),"RBM to inform")</f>
        <v>RAJKOT</v>
      </c>
      <c r="V2090" s="22" t="str">
        <f>IFERROR(VLOOKUP(C2090,Mapping!B:H,6,0),"RBM to inform")</f>
        <v>AHMEDABAD ABM</v>
      </c>
      <c r="W2090" s="22" t="str">
        <f>IFERROR(VLOOKUP(C2090,Mapping!B:H,7,0),"RBM to inform")</f>
        <v>MUMBAI SM</v>
      </c>
    </row>
    <row r="2091" spans="1:23">
      <c r="A2091" s="39" t="s">
        <v>5800</v>
      </c>
      <c r="B2091" s="41">
        <v>44700</v>
      </c>
      <c r="C2091" s="39" t="s">
        <v>2401</v>
      </c>
      <c r="D2091" s="39" t="s">
        <v>1478</v>
      </c>
      <c r="E2091" s="39" t="s">
        <v>4188</v>
      </c>
      <c r="F2091" s="39" t="s">
        <v>4189</v>
      </c>
      <c r="G2091" s="39" t="s">
        <v>3741</v>
      </c>
      <c r="H2091" s="39" t="s">
        <v>4190</v>
      </c>
      <c r="I2091" s="39" t="s">
        <v>3742</v>
      </c>
      <c r="J2091" s="42">
        <v>2</v>
      </c>
      <c r="K2091" s="43">
        <v>2610.0300000000002</v>
      </c>
      <c r="L2091" s="43">
        <v>2923.23</v>
      </c>
      <c r="M2091" s="43">
        <v>1305</v>
      </c>
      <c r="N2091" s="39" t="s">
        <v>3743</v>
      </c>
      <c r="O2091" s="39" t="s">
        <v>4206</v>
      </c>
      <c r="P2091" s="39" t="s">
        <v>2401</v>
      </c>
      <c r="Q2091" s="37">
        <v>2</v>
      </c>
      <c r="R2091" s="38" t="s">
        <v>2368</v>
      </c>
      <c r="S2091" s="36" t="s">
        <v>3744</v>
      </c>
      <c r="T2091" s="36" t="s">
        <v>4014</v>
      </c>
      <c r="U2091" s="22" t="str">
        <f>IFERROR(VLOOKUP(C2091,Mapping!B:H,5,0),"RBM to inform")</f>
        <v>RAJKOT</v>
      </c>
      <c r="V2091" s="22" t="str">
        <f>IFERROR(VLOOKUP(C2091,Mapping!B:H,6,0),"RBM to inform")</f>
        <v>AHMEDABAD ABM</v>
      </c>
      <c r="W2091" s="22" t="str">
        <f>IFERROR(VLOOKUP(C2091,Mapping!B:H,7,0),"RBM to inform")</f>
        <v>MUMBAI SM</v>
      </c>
    </row>
    <row r="2092" spans="1:23">
      <c r="A2092" s="39" t="s">
        <v>5801</v>
      </c>
      <c r="B2092" s="41">
        <v>44700</v>
      </c>
      <c r="C2092" s="39" t="s">
        <v>2452</v>
      </c>
      <c r="D2092" s="39" t="s">
        <v>1400</v>
      </c>
      <c r="E2092" s="39" t="s">
        <v>4135</v>
      </c>
      <c r="F2092" s="39" t="s">
        <v>4136</v>
      </c>
      <c r="G2092" s="39" t="s">
        <v>3741</v>
      </c>
      <c r="H2092" s="39" t="s">
        <v>4193</v>
      </c>
      <c r="I2092" s="39" t="s">
        <v>3742</v>
      </c>
      <c r="J2092" s="42">
        <v>12</v>
      </c>
      <c r="K2092" s="43">
        <v>3918.95</v>
      </c>
      <c r="L2092" s="43">
        <v>4389.21</v>
      </c>
      <c r="M2092" s="43">
        <v>326.57</v>
      </c>
      <c r="N2092" s="39" t="s">
        <v>3743</v>
      </c>
      <c r="O2092" s="39" t="s">
        <v>4206</v>
      </c>
      <c r="P2092" s="39" t="s">
        <v>2452</v>
      </c>
      <c r="Q2092" s="37">
        <v>12</v>
      </c>
      <c r="R2092" s="38" t="s">
        <v>2368</v>
      </c>
      <c r="S2092" s="36" t="s">
        <v>3744</v>
      </c>
      <c r="T2092" s="36" t="s">
        <v>4014</v>
      </c>
      <c r="U2092" s="22" t="str">
        <f>IFERROR(VLOOKUP(C2092,Mapping!B:H,5,0),"RBM to inform")</f>
        <v>SURAT</v>
      </c>
      <c r="V2092" s="22" t="str">
        <f>IFERROR(VLOOKUP(C2092,Mapping!B:H,6,0),"RBM to inform")</f>
        <v>AHMEDABAD ABM</v>
      </c>
      <c r="W2092" s="22" t="str">
        <f>IFERROR(VLOOKUP(C2092,Mapping!B:H,7,0),"RBM to inform")</f>
        <v>MUMBAI SM</v>
      </c>
    </row>
    <row r="2093" spans="1:23">
      <c r="A2093" s="39" t="s">
        <v>5801</v>
      </c>
      <c r="B2093" s="41">
        <v>44700</v>
      </c>
      <c r="C2093" s="39" t="s">
        <v>2452</v>
      </c>
      <c r="D2093" s="39" t="s">
        <v>1400</v>
      </c>
      <c r="E2093" s="39" t="s">
        <v>4197</v>
      </c>
      <c r="F2093" s="39" t="s">
        <v>4198</v>
      </c>
      <c r="G2093" s="39" t="s">
        <v>3741</v>
      </c>
      <c r="H2093" s="39" t="s">
        <v>4199</v>
      </c>
      <c r="I2093" s="39" t="s">
        <v>3742</v>
      </c>
      <c r="J2093" s="42">
        <v>12</v>
      </c>
      <c r="K2093" s="43">
        <v>7830.22</v>
      </c>
      <c r="L2093" s="43">
        <v>8769.82</v>
      </c>
      <c r="M2093" s="43">
        <v>652.5</v>
      </c>
      <c r="N2093" s="39" t="s">
        <v>3743</v>
      </c>
      <c r="O2093" s="39" t="s">
        <v>4206</v>
      </c>
      <c r="P2093" s="39" t="s">
        <v>2452</v>
      </c>
      <c r="Q2093" s="37">
        <v>12</v>
      </c>
      <c r="R2093" s="38" t="s">
        <v>2368</v>
      </c>
      <c r="S2093" s="36" t="s">
        <v>3744</v>
      </c>
      <c r="T2093" s="36" t="s">
        <v>4014</v>
      </c>
      <c r="U2093" s="22" t="str">
        <f>IFERROR(VLOOKUP(C2093,Mapping!B:H,5,0),"RBM to inform")</f>
        <v>SURAT</v>
      </c>
      <c r="V2093" s="22" t="str">
        <f>IFERROR(VLOOKUP(C2093,Mapping!B:H,6,0),"RBM to inform")</f>
        <v>AHMEDABAD ABM</v>
      </c>
      <c r="W2093" s="22" t="str">
        <f>IFERROR(VLOOKUP(C2093,Mapping!B:H,7,0),"RBM to inform")</f>
        <v>MUMBAI SM</v>
      </c>
    </row>
    <row r="2094" spans="1:23">
      <c r="A2094" s="39" t="s">
        <v>5878</v>
      </c>
      <c r="B2094" s="41">
        <v>44701</v>
      </c>
      <c r="C2094" s="39" t="s">
        <v>2461</v>
      </c>
      <c r="D2094" s="39" t="s">
        <v>559</v>
      </c>
      <c r="E2094" s="39" t="s">
        <v>4135</v>
      </c>
      <c r="F2094" s="39" t="s">
        <v>4136</v>
      </c>
      <c r="G2094" s="39" t="s">
        <v>3741</v>
      </c>
      <c r="H2094" s="39" t="s">
        <v>4193</v>
      </c>
      <c r="I2094" s="39" t="s">
        <v>3742</v>
      </c>
      <c r="J2094" s="42">
        <v>12</v>
      </c>
      <c r="K2094" s="43">
        <v>3918.84</v>
      </c>
      <c r="L2094" s="43">
        <v>4389.1000000000004</v>
      </c>
      <c r="M2094" s="43">
        <v>326.57</v>
      </c>
      <c r="N2094" s="39" t="s">
        <v>3743</v>
      </c>
      <c r="O2094" s="39" t="s">
        <v>4206</v>
      </c>
      <c r="P2094" s="39" t="s">
        <v>2461</v>
      </c>
      <c r="Q2094" s="37">
        <v>12</v>
      </c>
      <c r="R2094" s="38" t="s">
        <v>2368</v>
      </c>
      <c r="S2094" s="36" t="s">
        <v>3744</v>
      </c>
      <c r="T2094" s="36" t="s">
        <v>4014</v>
      </c>
      <c r="U2094" s="22" t="str">
        <f>IFERROR(VLOOKUP(C2094,Mapping!B:H,5,0),"RBM to inform")</f>
        <v>SURAT</v>
      </c>
      <c r="V2094" s="22" t="str">
        <f>IFERROR(VLOOKUP(C2094,Mapping!B:H,6,0),"RBM to inform")</f>
        <v>AHMEDABAD ABM</v>
      </c>
      <c r="W2094" s="22" t="str">
        <f>IFERROR(VLOOKUP(C2094,Mapping!B:H,7,0),"RBM to inform")</f>
        <v>MUMBAI SM</v>
      </c>
    </row>
    <row r="2095" spans="1:23">
      <c r="A2095" s="39" t="s">
        <v>5879</v>
      </c>
      <c r="B2095" s="41">
        <v>44701</v>
      </c>
      <c r="C2095" s="39" t="s">
        <v>2444</v>
      </c>
      <c r="D2095" s="39" t="s">
        <v>1593</v>
      </c>
      <c r="E2095" s="39" t="s">
        <v>4135</v>
      </c>
      <c r="F2095" s="39" t="s">
        <v>4136</v>
      </c>
      <c r="G2095" s="39" t="s">
        <v>3741</v>
      </c>
      <c r="H2095" s="39" t="s">
        <v>4193</v>
      </c>
      <c r="I2095" s="39" t="s">
        <v>3742</v>
      </c>
      <c r="J2095" s="42">
        <v>6</v>
      </c>
      <c r="K2095" s="43">
        <v>1959.38</v>
      </c>
      <c r="L2095" s="43">
        <v>2194.52</v>
      </c>
      <c r="M2095" s="43">
        <v>326.57</v>
      </c>
      <c r="N2095" s="39" t="s">
        <v>3743</v>
      </c>
      <c r="O2095" s="39" t="s">
        <v>4206</v>
      </c>
      <c r="P2095" s="39" t="s">
        <v>2444</v>
      </c>
      <c r="Q2095" s="37">
        <v>6</v>
      </c>
      <c r="R2095" s="38" t="s">
        <v>2368</v>
      </c>
      <c r="S2095" s="36" t="s">
        <v>3744</v>
      </c>
      <c r="T2095" s="36" t="s">
        <v>4014</v>
      </c>
      <c r="U2095" s="22" t="str">
        <f>IFERROR(VLOOKUP(C2095,Mapping!B:H,5,0),"RBM to inform")</f>
        <v>AHMEDABAD</v>
      </c>
      <c r="V2095" s="22" t="str">
        <f>IFERROR(VLOOKUP(C2095,Mapping!B:H,6,0),"RBM to inform")</f>
        <v>AHMEDABAD ABM</v>
      </c>
      <c r="W2095" s="22" t="str">
        <f>IFERROR(VLOOKUP(C2095,Mapping!B:H,7,0),"RBM to inform")</f>
        <v>MUMBAI SM</v>
      </c>
    </row>
    <row r="2096" spans="1:23">
      <c r="A2096" s="39" t="s">
        <v>5879</v>
      </c>
      <c r="B2096" s="41">
        <v>44701</v>
      </c>
      <c r="C2096" s="39" t="s">
        <v>2444</v>
      </c>
      <c r="D2096" s="39" t="s">
        <v>1593</v>
      </c>
      <c r="E2096" s="39" t="s">
        <v>4188</v>
      </c>
      <c r="F2096" s="39" t="s">
        <v>4189</v>
      </c>
      <c r="G2096" s="39" t="s">
        <v>3741</v>
      </c>
      <c r="H2096" s="39" t="s">
        <v>4190</v>
      </c>
      <c r="I2096" s="39" t="s">
        <v>3742</v>
      </c>
      <c r="J2096" s="42">
        <v>10</v>
      </c>
      <c r="K2096" s="43">
        <v>13049.71</v>
      </c>
      <c r="L2096" s="43">
        <v>14615.71</v>
      </c>
      <c r="M2096" s="43">
        <v>1305</v>
      </c>
      <c r="N2096" s="39" t="s">
        <v>3743</v>
      </c>
      <c r="O2096" s="39" t="s">
        <v>4206</v>
      </c>
      <c r="P2096" s="39" t="s">
        <v>2444</v>
      </c>
      <c r="Q2096" s="37">
        <v>10</v>
      </c>
      <c r="R2096" s="38" t="s">
        <v>2368</v>
      </c>
      <c r="S2096" s="36" t="s">
        <v>3744</v>
      </c>
      <c r="T2096" s="36" t="s">
        <v>4014</v>
      </c>
      <c r="U2096" s="22" t="str">
        <f>IFERROR(VLOOKUP(C2096,Mapping!B:H,5,0),"RBM to inform")</f>
        <v>AHMEDABAD</v>
      </c>
      <c r="V2096" s="22" t="str">
        <f>IFERROR(VLOOKUP(C2096,Mapping!B:H,6,0),"RBM to inform")</f>
        <v>AHMEDABAD ABM</v>
      </c>
      <c r="W2096" s="22" t="str">
        <f>IFERROR(VLOOKUP(C2096,Mapping!B:H,7,0),"RBM to inform")</f>
        <v>MUMBAI SM</v>
      </c>
    </row>
    <row r="2097" spans="1:23">
      <c r="A2097" s="39" t="s">
        <v>5880</v>
      </c>
      <c r="B2097" s="41">
        <v>44701</v>
      </c>
      <c r="C2097" s="39" t="s">
        <v>2458</v>
      </c>
      <c r="D2097" s="39" t="s">
        <v>1132</v>
      </c>
      <c r="E2097" s="39" t="s">
        <v>4197</v>
      </c>
      <c r="F2097" s="39" t="s">
        <v>4198</v>
      </c>
      <c r="G2097" s="39" t="s">
        <v>3741</v>
      </c>
      <c r="H2097" s="39" t="s">
        <v>4199</v>
      </c>
      <c r="I2097" s="39" t="s">
        <v>3742</v>
      </c>
      <c r="J2097" s="42">
        <v>50</v>
      </c>
      <c r="K2097" s="43">
        <v>32624.93</v>
      </c>
      <c r="L2097" s="43">
        <v>36539.93</v>
      </c>
      <c r="M2097" s="43">
        <v>652.5</v>
      </c>
      <c r="N2097" s="39" t="s">
        <v>3743</v>
      </c>
      <c r="O2097" s="39" t="s">
        <v>4206</v>
      </c>
      <c r="P2097" s="39" t="s">
        <v>2458</v>
      </c>
      <c r="Q2097" s="37">
        <v>50</v>
      </c>
      <c r="R2097" s="38" t="s">
        <v>2368</v>
      </c>
      <c r="S2097" s="36" t="s">
        <v>3744</v>
      </c>
      <c r="T2097" s="36" t="s">
        <v>4014</v>
      </c>
      <c r="U2097" s="22" t="str">
        <f>IFERROR(VLOOKUP(C2097,Mapping!B:H,5,0),"RBM to inform")</f>
        <v>BARODA</v>
      </c>
      <c r="V2097" s="22" t="str">
        <f>IFERROR(VLOOKUP(C2097,Mapping!B:H,6,0),"RBM to inform")</f>
        <v>AHMEDABAD ABM</v>
      </c>
      <c r="W2097" s="22" t="str">
        <f>IFERROR(VLOOKUP(C2097,Mapping!B:H,7,0),"RBM to inform")</f>
        <v>MUMBAI SM</v>
      </c>
    </row>
    <row r="2098" spans="1:23">
      <c r="A2098" s="39" t="s">
        <v>5880</v>
      </c>
      <c r="B2098" s="41">
        <v>44701</v>
      </c>
      <c r="C2098" s="39" t="s">
        <v>2458</v>
      </c>
      <c r="D2098" s="39" t="s">
        <v>1132</v>
      </c>
      <c r="E2098" s="39" t="s">
        <v>4183</v>
      </c>
      <c r="F2098" s="39" t="s">
        <v>4184</v>
      </c>
      <c r="G2098" s="39" t="s">
        <v>3741</v>
      </c>
      <c r="H2098" s="39" t="s">
        <v>4185</v>
      </c>
      <c r="I2098" s="39" t="s">
        <v>3742</v>
      </c>
      <c r="J2098" s="42">
        <v>25</v>
      </c>
      <c r="K2098" s="43">
        <v>32624.93</v>
      </c>
      <c r="L2098" s="43">
        <v>36539.93</v>
      </c>
      <c r="M2098" s="43">
        <v>1305</v>
      </c>
      <c r="N2098" s="39" t="s">
        <v>3743</v>
      </c>
      <c r="O2098" s="39" t="s">
        <v>4206</v>
      </c>
      <c r="P2098" s="39" t="s">
        <v>2458</v>
      </c>
      <c r="Q2098" s="37">
        <v>25</v>
      </c>
      <c r="R2098" s="38" t="s">
        <v>2368</v>
      </c>
      <c r="S2098" s="36" t="s">
        <v>3744</v>
      </c>
      <c r="T2098" s="36" t="s">
        <v>4014</v>
      </c>
      <c r="U2098" s="22" t="str">
        <f>IFERROR(VLOOKUP(C2098,Mapping!B:H,5,0),"RBM to inform")</f>
        <v>BARODA</v>
      </c>
      <c r="V2098" s="22" t="str">
        <f>IFERROR(VLOOKUP(C2098,Mapping!B:H,6,0),"RBM to inform")</f>
        <v>AHMEDABAD ABM</v>
      </c>
      <c r="W2098" s="22" t="str">
        <f>IFERROR(VLOOKUP(C2098,Mapping!B:H,7,0),"RBM to inform")</f>
        <v>MUMBAI SM</v>
      </c>
    </row>
    <row r="2099" spans="1:23">
      <c r="A2099" s="39" t="s">
        <v>5880</v>
      </c>
      <c r="B2099" s="41">
        <v>44701</v>
      </c>
      <c r="C2099" s="39" t="s">
        <v>2458</v>
      </c>
      <c r="D2099" s="39" t="s">
        <v>1132</v>
      </c>
      <c r="E2099" s="39" t="s">
        <v>4135</v>
      </c>
      <c r="F2099" s="39" t="s">
        <v>4136</v>
      </c>
      <c r="G2099" s="39" t="s">
        <v>3741</v>
      </c>
      <c r="H2099" s="39" t="s">
        <v>4193</v>
      </c>
      <c r="I2099" s="39" t="s">
        <v>3742</v>
      </c>
      <c r="J2099" s="42">
        <v>50</v>
      </c>
      <c r="K2099" s="43">
        <v>16328.47</v>
      </c>
      <c r="L2099" s="43">
        <v>18287.89</v>
      </c>
      <c r="M2099" s="43">
        <v>326.57</v>
      </c>
      <c r="N2099" s="39" t="s">
        <v>3743</v>
      </c>
      <c r="O2099" s="39" t="s">
        <v>4206</v>
      </c>
      <c r="P2099" s="39" t="s">
        <v>2458</v>
      </c>
      <c r="Q2099" s="37">
        <v>50</v>
      </c>
      <c r="R2099" s="38" t="s">
        <v>2368</v>
      </c>
      <c r="S2099" s="36" t="s">
        <v>3744</v>
      </c>
      <c r="T2099" s="36" t="s">
        <v>4014</v>
      </c>
      <c r="U2099" s="22" t="str">
        <f>IFERROR(VLOOKUP(C2099,Mapping!B:H,5,0),"RBM to inform")</f>
        <v>BARODA</v>
      </c>
      <c r="V2099" s="22" t="str">
        <f>IFERROR(VLOOKUP(C2099,Mapping!B:H,6,0),"RBM to inform")</f>
        <v>AHMEDABAD ABM</v>
      </c>
      <c r="W2099" s="22" t="str">
        <f>IFERROR(VLOOKUP(C2099,Mapping!B:H,7,0),"RBM to inform")</f>
        <v>MUMBAI SM</v>
      </c>
    </row>
    <row r="2100" spans="1:23">
      <c r="A2100" s="39" t="s">
        <v>5880</v>
      </c>
      <c r="B2100" s="41">
        <v>44701</v>
      </c>
      <c r="C2100" s="39" t="s">
        <v>2458</v>
      </c>
      <c r="D2100" s="39" t="s">
        <v>1132</v>
      </c>
      <c r="E2100" s="39" t="s">
        <v>4188</v>
      </c>
      <c r="F2100" s="39" t="s">
        <v>4189</v>
      </c>
      <c r="G2100" s="39" t="s">
        <v>3741</v>
      </c>
      <c r="H2100" s="39" t="s">
        <v>4190</v>
      </c>
      <c r="I2100" s="39" t="s">
        <v>3742</v>
      </c>
      <c r="J2100" s="42">
        <v>25</v>
      </c>
      <c r="K2100" s="43">
        <v>32624.93</v>
      </c>
      <c r="L2100" s="43">
        <v>36539.93</v>
      </c>
      <c r="M2100" s="43">
        <v>1305</v>
      </c>
      <c r="N2100" s="39" t="s">
        <v>3743</v>
      </c>
      <c r="O2100" s="39" t="s">
        <v>4206</v>
      </c>
      <c r="P2100" s="39" t="s">
        <v>2458</v>
      </c>
      <c r="Q2100" s="37">
        <v>25</v>
      </c>
      <c r="R2100" s="38" t="s">
        <v>2368</v>
      </c>
      <c r="S2100" s="36" t="s">
        <v>3744</v>
      </c>
      <c r="T2100" s="36" t="s">
        <v>4014</v>
      </c>
      <c r="U2100" s="22" t="str">
        <f>IFERROR(VLOOKUP(C2100,Mapping!B:H,5,0),"RBM to inform")</f>
        <v>BARODA</v>
      </c>
      <c r="V2100" s="22" t="str">
        <f>IFERROR(VLOOKUP(C2100,Mapping!B:H,6,0),"RBM to inform")</f>
        <v>AHMEDABAD ABM</v>
      </c>
      <c r="W2100" s="22" t="str">
        <f>IFERROR(VLOOKUP(C2100,Mapping!B:H,7,0),"RBM to inform")</f>
        <v>MUMBAI SM</v>
      </c>
    </row>
    <row r="2101" spans="1:23">
      <c r="A2101" s="39" t="s">
        <v>5881</v>
      </c>
      <c r="B2101" s="41">
        <v>44701</v>
      </c>
      <c r="C2101" s="39" t="s">
        <v>2977</v>
      </c>
      <c r="D2101" s="39" t="s">
        <v>659</v>
      </c>
      <c r="E2101" s="39" t="s">
        <v>4135</v>
      </c>
      <c r="F2101" s="39" t="s">
        <v>4136</v>
      </c>
      <c r="G2101" s="39" t="s">
        <v>3741</v>
      </c>
      <c r="H2101" s="39" t="s">
        <v>4193</v>
      </c>
      <c r="I2101" s="39" t="s">
        <v>3742</v>
      </c>
      <c r="J2101" s="42">
        <v>22</v>
      </c>
      <c r="K2101" s="43">
        <v>7184.56</v>
      </c>
      <c r="L2101" s="43">
        <v>8046.7</v>
      </c>
      <c r="M2101" s="43">
        <v>326.57</v>
      </c>
      <c r="N2101" s="39" t="s">
        <v>3743</v>
      </c>
      <c r="O2101" s="39" t="s">
        <v>4206</v>
      </c>
      <c r="P2101" s="39" t="s">
        <v>2977</v>
      </c>
      <c r="Q2101" s="37">
        <v>22</v>
      </c>
      <c r="R2101" s="38" t="s">
        <v>2368</v>
      </c>
      <c r="S2101" s="36" t="s">
        <v>3744</v>
      </c>
      <c r="T2101" s="36" t="s">
        <v>4014</v>
      </c>
      <c r="U2101" s="22" t="str">
        <f>IFERROR(VLOOKUP(C2101,Mapping!B:H,5,0),"RBM to inform")</f>
        <v>AHMEDABAD</v>
      </c>
      <c r="V2101" s="22" t="str">
        <f>IFERROR(VLOOKUP(C2101,Mapping!B:H,6,0),"RBM to inform")</f>
        <v>AHMEDABAD ABM</v>
      </c>
      <c r="W2101" s="22" t="str">
        <f>IFERROR(VLOOKUP(C2101,Mapping!B:H,7,0),"RBM to inform")</f>
        <v>MUMBAI SM</v>
      </c>
    </row>
    <row r="2102" spans="1:23">
      <c r="A2102" s="39" t="s">
        <v>5881</v>
      </c>
      <c r="B2102" s="41">
        <v>44701</v>
      </c>
      <c r="C2102" s="39" t="s">
        <v>2977</v>
      </c>
      <c r="D2102" s="39" t="s">
        <v>659</v>
      </c>
      <c r="E2102" s="39" t="s">
        <v>4197</v>
      </c>
      <c r="F2102" s="39" t="s">
        <v>4198</v>
      </c>
      <c r="G2102" s="39" t="s">
        <v>3741</v>
      </c>
      <c r="H2102" s="39" t="s">
        <v>4199</v>
      </c>
      <c r="I2102" s="39" t="s">
        <v>3742</v>
      </c>
      <c r="J2102" s="42">
        <v>12</v>
      </c>
      <c r="K2102" s="43">
        <v>7830.02</v>
      </c>
      <c r="L2102" s="43">
        <v>8769.6200000000008</v>
      </c>
      <c r="M2102" s="43">
        <v>652.5</v>
      </c>
      <c r="N2102" s="39" t="s">
        <v>3743</v>
      </c>
      <c r="O2102" s="39" t="s">
        <v>4206</v>
      </c>
      <c r="P2102" s="39" t="s">
        <v>2977</v>
      </c>
      <c r="Q2102" s="37">
        <v>12</v>
      </c>
      <c r="R2102" s="38" t="s">
        <v>2368</v>
      </c>
      <c r="S2102" s="36" t="s">
        <v>3744</v>
      </c>
      <c r="T2102" s="36" t="s">
        <v>4014</v>
      </c>
      <c r="U2102" s="22" t="str">
        <f>IFERROR(VLOOKUP(C2102,Mapping!B:H,5,0),"RBM to inform")</f>
        <v>AHMEDABAD</v>
      </c>
      <c r="V2102" s="22" t="str">
        <f>IFERROR(VLOOKUP(C2102,Mapping!B:H,6,0),"RBM to inform")</f>
        <v>AHMEDABAD ABM</v>
      </c>
      <c r="W2102" s="22" t="str">
        <f>IFERROR(VLOOKUP(C2102,Mapping!B:H,7,0),"RBM to inform")</f>
        <v>MUMBAI SM</v>
      </c>
    </row>
    <row r="2103" spans="1:23">
      <c r="A2103" s="39" t="s">
        <v>5881</v>
      </c>
      <c r="B2103" s="41">
        <v>44701</v>
      </c>
      <c r="C2103" s="39" t="s">
        <v>2977</v>
      </c>
      <c r="D2103" s="39" t="s">
        <v>659</v>
      </c>
      <c r="E2103" s="39" t="s">
        <v>4188</v>
      </c>
      <c r="F2103" s="39" t="s">
        <v>4189</v>
      </c>
      <c r="G2103" s="39" t="s">
        <v>3741</v>
      </c>
      <c r="H2103" s="39" t="s">
        <v>4190</v>
      </c>
      <c r="I2103" s="39" t="s">
        <v>3742</v>
      </c>
      <c r="J2103" s="42">
        <v>20</v>
      </c>
      <c r="K2103" s="43">
        <v>26100.06</v>
      </c>
      <c r="L2103" s="43">
        <v>29232.06</v>
      </c>
      <c r="M2103" s="43">
        <v>1305</v>
      </c>
      <c r="N2103" s="39" t="s">
        <v>3743</v>
      </c>
      <c r="O2103" s="39" t="s">
        <v>4206</v>
      </c>
      <c r="P2103" s="39" t="s">
        <v>2977</v>
      </c>
      <c r="Q2103" s="37">
        <v>20</v>
      </c>
      <c r="R2103" s="38" t="s">
        <v>2368</v>
      </c>
      <c r="S2103" s="36" t="s">
        <v>3744</v>
      </c>
      <c r="T2103" s="36" t="s">
        <v>4014</v>
      </c>
      <c r="U2103" s="22" t="str">
        <f>IFERROR(VLOOKUP(C2103,Mapping!B:H,5,0),"RBM to inform")</f>
        <v>AHMEDABAD</v>
      </c>
      <c r="V2103" s="22" t="str">
        <f>IFERROR(VLOOKUP(C2103,Mapping!B:H,6,0),"RBM to inform")</f>
        <v>AHMEDABAD ABM</v>
      </c>
      <c r="W2103" s="22" t="str">
        <f>IFERROR(VLOOKUP(C2103,Mapping!B:H,7,0),"RBM to inform")</f>
        <v>MUMBAI SM</v>
      </c>
    </row>
    <row r="2104" spans="1:23">
      <c r="A2104" s="39" t="s">
        <v>5882</v>
      </c>
      <c r="B2104" s="41">
        <v>44701</v>
      </c>
      <c r="C2104" s="39" t="s">
        <v>2382</v>
      </c>
      <c r="D2104" s="39" t="s">
        <v>94</v>
      </c>
      <c r="E2104" s="39" t="s">
        <v>4183</v>
      </c>
      <c r="F2104" s="39" t="s">
        <v>4184</v>
      </c>
      <c r="G2104" s="39" t="s">
        <v>3741</v>
      </c>
      <c r="H2104" s="39" t="s">
        <v>4185</v>
      </c>
      <c r="I2104" s="39" t="s">
        <v>3742</v>
      </c>
      <c r="J2104" s="42">
        <v>5</v>
      </c>
      <c r="K2104" s="43">
        <v>6525.01</v>
      </c>
      <c r="L2104" s="43">
        <v>7308.01</v>
      </c>
      <c r="M2104" s="43">
        <v>1305</v>
      </c>
      <c r="N2104" s="39" t="s">
        <v>3743</v>
      </c>
      <c r="O2104" s="39" t="s">
        <v>4206</v>
      </c>
      <c r="P2104" s="39" t="s">
        <v>2382</v>
      </c>
      <c r="Q2104" s="37">
        <v>5</v>
      </c>
      <c r="R2104" s="38" t="s">
        <v>2368</v>
      </c>
      <c r="S2104" s="36" t="s">
        <v>3744</v>
      </c>
      <c r="T2104" s="36" t="s">
        <v>4014</v>
      </c>
      <c r="U2104" s="22" t="str">
        <f>IFERROR(VLOOKUP(C2104,Mapping!B:H,5,0),"RBM to inform")</f>
        <v>AHMEDABAD</v>
      </c>
      <c r="V2104" s="22" t="str">
        <f>IFERROR(VLOOKUP(C2104,Mapping!B:H,6,0),"RBM to inform")</f>
        <v>AHMEDABAD ABM</v>
      </c>
      <c r="W2104" s="22" t="str">
        <f>IFERROR(VLOOKUP(C2104,Mapping!B:H,7,0),"RBM to inform")</f>
        <v>MUMBAI SM</v>
      </c>
    </row>
    <row r="2105" spans="1:23">
      <c r="A2105" s="39" t="s">
        <v>5882</v>
      </c>
      <c r="B2105" s="41">
        <v>44701</v>
      </c>
      <c r="C2105" s="39" t="s">
        <v>2382</v>
      </c>
      <c r="D2105" s="39" t="s">
        <v>94</v>
      </c>
      <c r="E2105" s="39" t="s">
        <v>4135</v>
      </c>
      <c r="F2105" s="39" t="s">
        <v>4136</v>
      </c>
      <c r="G2105" s="39" t="s">
        <v>3741</v>
      </c>
      <c r="H2105" s="39" t="s">
        <v>4193</v>
      </c>
      <c r="I2105" s="39" t="s">
        <v>3742</v>
      </c>
      <c r="J2105" s="42">
        <v>50</v>
      </c>
      <c r="K2105" s="43">
        <v>16328.54</v>
      </c>
      <c r="L2105" s="43">
        <v>18287.96</v>
      </c>
      <c r="M2105" s="43">
        <v>326.57</v>
      </c>
      <c r="N2105" s="39" t="s">
        <v>3743</v>
      </c>
      <c r="O2105" s="39" t="s">
        <v>4206</v>
      </c>
      <c r="P2105" s="39" t="s">
        <v>2382</v>
      </c>
      <c r="Q2105" s="37">
        <v>50</v>
      </c>
      <c r="R2105" s="38" t="s">
        <v>2368</v>
      </c>
      <c r="S2105" s="36" t="s">
        <v>3744</v>
      </c>
      <c r="T2105" s="36" t="s">
        <v>4014</v>
      </c>
      <c r="U2105" s="22" t="str">
        <f>IFERROR(VLOOKUP(C2105,Mapping!B:H,5,0),"RBM to inform")</f>
        <v>AHMEDABAD</v>
      </c>
      <c r="V2105" s="22" t="str">
        <f>IFERROR(VLOOKUP(C2105,Mapping!B:H,6,0),"RBM to inform")</f>
        <v>AHMEDABAD ABM</v>
      </c>
      <c r="W2105" s="22" t="str">
        <f>IFERROR(VLOOKUP(C2105,Mapping!B:H,7,0),"RBM to inform")</f>
        <v>MUMBAI SM</v>
      </c>
    </row>
    <row r="2106" spans="1:23">
      <c r="A2106" s="39" t="s">
        <v>5883</v>
      </c>
      <c r="B2106" s="41">
        <v>44702</v>
      </c>
      <c r="C2106" s="39" t="s">
        <v>2392</v>
      </c>
      <c r="D2106" s="39" t="s">
        <v>1715</v>
      </c>
      <c r="E2106" s="39" t="s">
        <v>4135</v>
      </c>
      <c r="F2106" s="39" t="s">
        <v>4136</v>
      </c>
      <c r="G2106" s="39" t="s">
        <v>3741</v>
      </c>
      <c r="H2106" s="39" t="s">
        <v>4193</v>
      </c>
      <c r="I2106" s="39" t="s">
        <v>3742</v>
      </c>
      <c r="J2106" s="42">
        <v>12</v>
      </c>
      <c r="K2106" s="43">
        <v>3918.88</v>
      </c>
      <c r="L2106" s="43">
        <v>4389.1400000000003</v>
      </c>
      <c r="M2106" s="43">
        <v>326.57</v>
      </c>
      <c r="N2106" s="39" t="s">
        <v>3743</v>
      </c>
      <c r="O2106" s="39" t="s">
        <v>4206</v>
      </c>
      <c r="P2106" s="39" t="s">
        <v>2392</v>
      </c>
      <c r="Q2106" s="37">
        <v>12</v>
      </c>
      <c r="R2106" s="38" t="s">
        <v>2368</v>
      </c>
      <c r="S2106" s="36" t="s">
        <v>3744</v>
      </c>
      <c r="T2106" s="36" t="s">
        <v>4014</v>
      </c>
      <c r="U2106" s="22" t="str">
        <f>IFERROR(VLOOKUP(C2106,Mapping!B:H,5,0),"RBM to inform")</f>
        <v>SURAT</v>
      </c>
      <c r="V2106" s="22" t="str">
        <f>IFERROR(VLOOKUP(C2106,Mapping!B:H,6,0),"RBM to inform")</f>
        <v>AHMEDABAD ABM</v>
      </c>
      <c r="W2106" s="22" t="str">
        <f>IFERROR(VLOOKUP(C2106,Mapping!B:H,7,0),"RBM to inform")</f>
        <v>MUMBAI SM</v>
      </c>
    </row>
    <row r="2107" spans="1:23">
      <c r="A2107" s="39" t="s">
        <v>5883</v>
      </c>
      <c r="B2107" s="41">
        <v>44702</v>
      </c>
      <c r="C2107" s="39" t="s">
        <v>2392</v>
      </c>
      <c r="D2107" s="39" t="s">
        <v>1715</v>
      </c>
      <c r="E2107" s="39" t="s">
        <v>4188</v>
      </c>
      <c r="F2107" s="39" t="s">
        <v>4189</v>
      </c>
      <c r="G2107" s="39" t="s">
        <v>3741</v>
      </c>
      <c r="H2107" s="39" t="s">
        <v>4190</v>
      </c>
      <c r="I2107" s="39" t="s">
        <v>3742</v>
      </c>
      <c r="J2107" s="42">
        <v>5</v>
      </c>
      <c r="K2107" s="43">
        <v>6525.07</v>
      </c>
      <c r="L2107" s="43">
        <v>7308.07</v>
      </c>
      <c r="M2107" s="43">
        <v>1305</v>
      </c>
      <c r="N2107" s="39" t="s">
        <v>3743</v>
      </c>
      <c r="O2107" s="39" t="s">
        <v>4206</v>
      </c>
      <c r="P2107" s="39" t="s">
        <v>2392</v>
      </c>
      <c r="Q2107" s="37">
        <v>5</v>
      </c>
      <c r="R2107" s="38" t="s">
        <v>2368</v>
      </c>
      <c r="S2107" s="36" t="s">
        <v>3744</v>
      </c>
      <c r="T2107" s="36" t="s">
        <v>4014</v>
      </c>
      <c r="U2107" s="22" t="str">
        <f>IFERROR(VLOOKUP(C2107,Mapping!B:H,5,0),"RBM to inform")</f>
        <v>SURAT</v>
      </c>
      <c r="V2107" s="22" t="str">
        <f>IFERROR(VLOOKUP(C2107,Mapping!B:H,6,0),"RBM to inform")</f>
        <v>AHMEDABAD ABM</v>
      </c>
      <c r="W2107" s="22" t="str">
        <f>IFERROR(VLOOKUP(C2107,Mapping!B:H,7,0),"RBM to inform")</f>
        <v>MUMBAI SM</v>
      </c>
    </row>
    <row r="2108" spans="1:23">
      <c r="A2108" s="39" t="s">
        <v>5970</v>
      </c>
      <c r="B2108" s="41">
        <v>44702</v>
      </c>
      <c r="C2108" s="39" t="s">
        <v>2380</v>
      </c>
      <c r="D2108" s="39" t="s">
        <v>537</v>
      </c>
      <c r="E2108" s="39" t="s">
        <v>4197</v>
      </c>
      <c r="F2108" s="39" t="s">
        <v>4198</v>
      </c>
      <c r="G2108" s="39" t="s">
        <v>3741</v>
      </c>
      <c r="H2108" s="39" t="s">
        <v>4199</v>
      </c>
      <c r="I2108" s="39" t="s">
        <v>3742</v>
      </c>
      <c r="J2108" s="42">
        <v>48</v>
      </c>
      <c r="K2108" s="43">
        <v>31319.599999999999</v>
      </c>
      <c r="L2108" s="43">
        <v>35078</v>
      </c>
      <c r="M2108" s="43">
        <v>652.5</v>
      </c>
      <c r="N2108" s="39" t="s">
        <v>3743</v>
      </c>
      <c r="O2108" s="39" t="s">
        <v>4206</v>
      </c>
      <c r="P2108" s="39" t="s">
        <v>2380</v>
      </c>
      <c r="Q2108" s="37">
        <v>48</v>
      </c>
      <c r="R2108" s="38" t="s">
        <v>2368</v>
      </c>
      <c r="S2108" s="36" t="s">
        <v>3744</v>
      </c>
      <c r="T2108" s="36" t="s">
        <v>4014</v>
      </c>
      <c r="U2108" s="22" t="str">
        <f>IFERROR(VLOOKUP(C2108,Mapping!B:H,5,0),"RBM to inform")</f>
        <v>SURAT</v>
      </c>
      <c r="V2108" s="22" t="str">
        <f>IFERROR(VLOOKUP(C2108,Mapping!B:H,6,0),"RBM to inform")</f>
        <v>AHMEDABAD ABM</v>
      </c>
      <c r="W2108" s="22" t="str">
        <f>IFERROR(VLOOKUP(C2108,Mapping!B:H,7,0),"RBM to inform")</f>
        <v>MUMBAI SM</v>
      </c>
    </row>
    <row r="2109" spans="1:23">
      <c r="A2109" s="39" t="s">
        <v>5971</v>
      </c>
      <c r="B2109" s="41">
        <v>44702</v>
      </c>
      <c r="C2109" s="39" t="s">
        <v>2446</v>
      </c>
      <c r="D2109" s="39" t="s">
        <v>1509</v>
      </c>
      <c r="E2109" s="39" t="s">
        <v>4183</v>
      </c>
      <c r="F2109" s="39" t="s">
        <v>4184</v>
      </c>
      <c r="G2109" s="39" t="s">
        <v>3741</v>
      </c>
      <c r="H2109" s="39" t="s">
        <v>4185</v>
      </c>
      <c r="I2109" s="39" t="s">
        <v>3742</v>
      </c>
      <c r="J2109" s="42">
        <v>5</v>
      </c>
      <c r="K2109" s="43">
        <v>6524.92</v>
      </c>
      <c r="L2109" s="43">
        <v>7307.92</v>
      </c>
      <c r="M2109" s="43">
        <v>1305</v>
      </c>
      <c r="N2109" s="39" t="s">
        <v>3743</v>
      </c>
      <c r="O2109" s="39" t="s">
        <v>4206</v>
      </c>
      <c r="P2109" s="39" t="s">
        <v>2446</v>
      </c>
      <c r="Q2109" s="37">
        <v>5</v>
      </c>
      <c r="R2109" s="38" t="s">
        <v>2368</v>
      </c>
      <c r="S2109" s="36" t="s">
        <v>3744</v>
      </c>
      <c r="T2109" s="36" t="s">
        <v>4014</v>
      </c>
      <c r="U2109" s="22" t="str">
        <f>IFERROR(VLOOKUP(C2109,Mapping!B:H,5,0),"RBM to inform")</f>
        <v>RAJKOT</v>
      </c>
      <c r="V2109" s="22" t="str">
        <f>IFERROR(VLOOKUP(C2109,Mapping!B:H,6,0),"RBM to inform")</f>
        <v>AHMEDABAD ABM</v>
      </c>
      <c r="W2109" s="22" t="str">
        <f>IFERROR(VLOOKUP(C2109,Mapping!B:H,7,0),"RBM to inform")</f>
        <v>MUMBAI SM</v>
      </c>
    </row>
    <row r="2110" spans="1:23">
      <c r="A2110" s="39" t="s">
        <v>5972</v>
      </c>
      <c r="B2110" s="41">
        <v>44702</v>
      </c>
      <c r="C2110" s="39" t="s">
        <v>2414</v>
      </c>
      <c r="D2110" s="39" t="s">
        <v>79</v>
      </c>
      <c r="E2110" s="39" t="s">
        <v>4183</v>
      </c>
      <c r="F2110" s="39" t="s">
        <v>4184</v>
      </c>
      <c r="G2110" s="39" t="s">
        <v>3741</v>
      </c>
      <c r="H2110" s="39" t="s">
        <v>4185</v>
      </c>
      <c r="I2110" s="39" t="s">
        <v>3742</v>
      </c>
      <c r="J2110" s="42">
        <v>5</v>
      </c>
      <c r="K2110" s="43">
        <v>6524.96</v>
      </c>
      <c r="L2110" s="43">
        <v>7307.96</v>
      </c>
      <c r="M2110" s="43">
        <v>1305</v>
      </c>
      <c r="N2110" s="39" t="s">
        <v>3743</v>
      </c>
      <c r="O2110" s="39" t="s">
        <v>4206</v>
      </c>
      <c r="P2110" s="39" t="s">
        <v>2414</v>
      </c>
      <c r="Q2110" s="37">
        <v>5</v>
      </c>
      <c r="R2110" s="38" t="s">
        <v>2368</v>
      </c>
      <c r="S2110" s="36" t="s">
        <v>3744</v>
      </c>
      <c r="T2110" s="36" t="s">
        <v>4014</v>
      </c>
      <c r="U2110" s="22" t="str">
        <f>IFERROR(VLOOKUP(C2110,Mapping!B:H,5,0),"RBM to inform")</f>
        <v>BARODA</v>
      </c>
      <c r="V2110" s="22" t="str">
        <f>IFERROR(VLOOKUP(C2110,Mapping!B:H,6,0),"RBM to inform")</f>
        <v>AHMEDABAD ABM</v>
      </c>
      <c r="W2110" s="22" t="str">
        <f>IFERROR(VLOOKUP(C2110,Mapping!B:H,7,0),"RBM to inform")</f>
        <v>MUMBAI SM</v>
      </c>
    </row>
    <row r="2111" spans="1:23">
      <c r="A2111" s="39" t="s">
        <v>5972</v>
      </c>
      <c r="B2111" s="41">
        <v>44702</v>
      </c>
      <c r="C2111" s="39" t="s">
        <v>2414</v>
      </c>
      <c r="D2111" s="39" t="s">
        <v>79</v>
      </c>
      <c r="E2111" s="39" t="s">
        <v>4188</v>
      </c>
      <c r="F2111" s="39" t="s">
        <v>4189</v>
      </c>
      <c r="G2111" s="39" t="s">
        <v>3741</v>
      </c>
      <c r="H2111" s="39" t="s">
        <v>4190</v>
      </c>
      <c r="I2111" s="39" t="s">
        <v>3742</v>
      </c>
      <c r="J2111" s="42">
        <v>5</v>
      </c>
      <c r="K2111" s="43">
        <v>6524.96</v>
      </c>
      <c r="L2111" s="43">
        <v>7307.96</v>
      </c>
      <c r="M2111" s="43">
        <v>1305</v>
      </c>
      <c r="N2111" s="39" t="s">
        <v>3743</v>
      </c>
      <c r="O2111" s="39" t="s">
        <v>4206</v>
      </c>
      <c r="P2111" s="39" t="s">
        <v>2414</v>
      </c>
      <c r="Q2111" s="37">
        <v>5</v>
      </c>
      <c r="R2111" s="38" t="s">
        <v>2368</v>
      </c>
      <c r="S2111" s="36" t="s">
        <v>3744</v>
      </c>
      <c r="T2111" s="36" t="s">
        <v>4014</v>
      </c>
      <c r="U2111" s="22" t="str">
        <f>IFERROR(VLOOKUP(C2111,Mapping!B:H,5,0),"RBM to inform")</f>
        <v>BARODA</v>
      </c>
      <c r="V2111" s="22" t="str">
        <f>IFERROR(VLOOKUP(C2111,Mapping!B:H,6,0),"RBM to inform")</f>
        <v>AHMEDABAD ABM</v>
      </c>
      <c r="W2111" s="22" t="str">
        <f>IFERROR(VLOOKUP(C2111,Mapping!B:H,7,0),"RBM to inform")</f>
        <v>MUMBAI SM</v>
      </c>
    </row>
    <row r="2112" spans="1:23">
      <c r="A2112" s="39" t="s">
        <v>5973</v>
      </c>
      <c r="B2112" s="41">
        <v>44702</v>
      </c>
      <c r="C2112" s="39" t="s">
        <v>2481</v>
      </c>
      <c r="D2112" s="39" t="s">
        <v>2482</v>
      </c>
      <c r="E2112" s="39" t="s">
        <v>4183</v>
      </c>
      <c r="F2112" s="39" t="s">
        <v>4184</v>
      </c>
      <c r="G2112" s="39" t="s">
        <v>3741</v>
      </c>
      <c r="H2112" s="39" t="s">
        <v>4185</v>
      </c>
      <c r="I2112" s="39" t="s">
        <v>3742</v>
      </c>
      <c r="J2112" s="42">
        <v>3</v>
      </c>
      <c r="K2112" s="43">
        <v>3914.95</v>
      </c>
      <c r="L2112" s="43">
        <v>4384.75</v>
      </c>
      <c r="M2112" s="43">
        <v>1305</v>
      </c>
      <c r="N2112" s="39" t="s">
        <v>3743</v>
      </c>
      <c r="O2112" s="39" t="s">
        <v>4206</v>
      </c>
      <c r="P2112" s="39" t="s">
        <v>2481</v>
      </c>
      <c r="Q2112" s="37">
        <v>3</v>
      </c>
      <c r="R2112" s="38" t="s">
        <v>2368</v>
      </c>
      <c r="S2112" s="36" t="s">
        <v>3744</v>
      </c>
      <c r="T2112" s="36" t="s">
        <v>4014</v>
      </c>
      <c r="U2112" s="22" t="str">
        <f>IFERROR(VLOOKUP(C2112,Mapping!B:H,5,0),"RBM to inform")</f>
        <v>SURAT</v>
      </c>
      <c r="V2112" s="22" t="str">
        <f>IFERROR(VLOOKUP(C2112,Mapping!B:H,6,0),"RBM to inform")</f>
        <v>AHMEDABAD ABM</v>
      </c>
      <c r="W2112" s="22" t="str">
        <f>IFERROR(VLOOKUP(C2112,Mapping!B:H,7,0),"RBM to inform")</f>
        <v>MUMBAI SM</v>
      </c>
    </row>
    <row r="2113" spans="1:23">
      <c r="A2113" s="39" t="s">
        <v>5974</v>
      </c>
      <c r="B2113" s="41">
        <v>44702</v>
      </c>
      <c r="C2113" s="39" t="s">
        <v>2396</v>
      </c>
      <c r="D2113" s="39" t="s">
        <v>1064</v>
      </c>
      <c r="E2113" s="39" t="s">
        <v>4183</v>
      </c>
      <c r="F2113" s="39" t="s">
        <v>4184</v>
      </c>
      <c r="G2113" s="39" t="s">
        <v>3741</v>
      </c>
      <c r="H2113" s="39" t="s">
        <v>4185</v>
      </c>
      <c r="I2113" s="39" t="s">
        <v>3742</v>
      </c>
      <c r="J2113" s="42">
        <v>2</v>
      </c>
      <c r="K2113" s="43">
        <v>2609.9699999999998</v>
      </c>
      <c r="L2113" s="43">
        <v>2923.17</v>
      </c>
      <c r="M2113" s="43">
        <v>1305</v>
      </c>
      <c r="N2113" s="39" t="s">
        <v>3743</v>
      </c>
      <c r="O2113" s="39" t="s">
        <v>4206</v>
      </c>
      <c r="P2113" s="39" t="s">
        <v>2396</v>
      </c>
      <c r="Q2113" s="37">
        <v>2</v>
      </c>
      <c r="R2113" s="38" t="s">
        <v>2368</v>
      </c>
      <c r="S2113" s="36" t="s">
        <v>3744</v>
      </c>
      <c r="T2113" s="36" t="s">
        <v>4014</v>
      </c>
      <c r="U2113" s="22" t="str">
        <f>IFERROR(VLOOKUP(C2113,Mapping!B:H,5,0),"RBM to inform")</f>
        <v>RAJKOT</v>
      </c>
      <c r="V2113" s="22" t="str">
        <f>IFERROR(VLOOKUP(C2113,Mapping!B:H,6,0),"RBM to inform")</f>
        <v>AHMEDABAD ABM</v>
      </c>
      <c r="W2113" s="22" t="str">
        <f>IFERROR(VLOOKUP(C2113,Mapping!B:H,7,0),"RBM to inform")</f>
        <v>MUMBAI SM</v>
      </c>
    </row>
    <row r="2114" spans="1:23">
      <c r="A2114" s="39" t="s">
        <v>6049</v>
      </c>
      <c r="B2114" s="41">
        <v>44704</v>
      </c>
      <c r="C2114" s="39" t="s">
        <v>2373</v>
      </c>
      <c r="D2114" s="39" t="s">
        <v>578</v>
      </c>
      <c r="E2114" s="39" t="s">
        <v>4188</v>
      </c>
      <c r="F2114" s="39" t="s">
        <v>4189</v>
      </c>
      <c r="G2114" s="39" t="s">
        <v>3741</v>
      </c>
      <c r="H2114" s="39" t="s">
        <v>4190</v>
      </c>
      <c r="I2114" s="39" t="s">
        <v>3742</v>
      </c>
      <c r="J2114" s="42">
        <v>3</v>
      </c>
      <c r="K2114" s="43">
        <v>3914.98</v>
      </c>
      <c r="L2114" s="43">
        <v>4384.78</v>
      </c>
      <c r="M2114" s="43">
        <v>1305</v>
      </c>
      <c r="N2114" s="39" t="s">
        <v>3743</v>
      </c>
      <c r="O2114" s="39" t="s">
        <v>4206</v>
      </c>
      <c r="P2114" s="39" t="s">
        <v>2373</v>
      </c>
      <c r="Q2114" s="37">
        <v>3</v>
      </c>
      <c r="R2114" s="38" t="s">
        <v>2368</v>
      </c>
      <c r="S2114" s="36" t="s">
        <v>3744</v>
      </c>
      <c r="T2114" s="36" t="s">
        <v>4014</v>
      </c>
      <c r="U2114" s="22" t="str">
        <f>IFERROR(VLOOKUP(C2114,Mapping!B:H,5,0),"RBM to inform")</f>
        <v>SURAT</v>
      </c>
      <c r="V2114" s="22" t="str">
        <f>IFERROR(VLOOKUP(C2114,Mapping!B:H,6,0),"RBM to inform")</f>
        <v>AHMEDABAD ABM</v>
      </c>
      <c r="W2114" s="22" t="str">
        <f>IFERROR(VLOOKUP(C2114,Mapping!B:H,7,0),"RBM to inform")</f>
        <v>MUMBAI SM</v>
      </c>
    </row>
    <row r="2115" spans="1:23">
      <c r="A2115" s="39" t="s">
        <v>6050</v>
      </c>
      <c r="B2115" s="41">
        <v>44704</v>
      </c>
      <c r="C2115" s="39" t="s">
        <v>2408</v>
      </c>
      <c r="D2115" s="39" t="s">
        <v>1534</v>
      </c>
      <c r="E2115" s="39" t="s">
        <v>4135</v>
      </c>
      <c r="F2115" s="39" t="s">
        <v>4136</v>
      </c>
      <c r="G2115" s="39" t="s">
        <v>3741</v>
      </c>
      <c r="H2115" s="39" t="s">
        <v>4193</v>
      </c>
      <c r="I2115" s="39" t="s">
        <v>3742</v>
      </c>
      <c r="J2115" s="42">
        <v>12</v>
      </c>
      <c r="K2115" s="43">
        <v>3918.81</v>
      </c>
      <c r="L2115" s="43">
        <v>4389.07</v>
      </c>
      <c r="M2115" s="43">
        <v>326.57</v>
      </c>
      <c r="N2115" s="39" t="s">
        <v>3743</v>
      </c>
      <c r="O2115" s="39" t="s">
        <v>4206</v>
      </c>
      <c r="P2115" s="39" t="s">
        <v>2408</v>
      </c>
      <c r="Q2115" s="37">
        <v>12</v>
      </c>
      <c r="R2115" s="38" t="s">
        <v>2368</v>
      </c>
      <c r="S2115" s="36" t="s">
        <v>3744</v>
      </c>
      <c r="T2115" s="36" t="s">
        <v>4014</v>
      </c>
      <c r="U2115" s="22" t="str">
        <f>IFERROR(VLOOKUP(C2115,Mapping!B:H,5,0),"RBM to inform")</f>
        <v>AHMEDABAD</v>
      </c>
      <c r="V2115" s="22" t="str">
        <f>IFERROR(VLOOKUP(C2115,Mapping!B:H,6,0),"RBM to inform")</f>
        <v>AHMEDABAD ABM</v>
      </c>
      <c r="W2115" s="22" t="str">
        <f>IFERROR(VLOOKUP(C2115,Mapping!B:H,7,0),"RBM to inform")</f>
        <v>MUMBAI SM</v>
      </c>
    </row>
    <row r="2116" spans="1:23">
      <c r="A2116" s="39" t="s">
        <v>6051</v>
      </c>
      <c r="B2116" s="41">
        <v>44704</v>
      </c>
      <c r="C2116" s="39" t="s">
        <v>2436</v>
      </c>
      <c r="D2116" s="39" t="s">
        <v>551</v>
      </c>
      <c r="E2116" s="39" t="s">
        <v>4135</v>
      </c>
      <c r="F2116" s="39" t="s">
        <v>4136</v>
      </c>
      <c r="G2116" s="39" t="s">
        <v>3741</v>
      </c>
      <c r="H2116" s="39" t="s">
        <v>4193</v>
      </c>
      <c r="I2116" s="39" t="s">
        <v>3742</v>
      </c>
      <c r="J2116" s="42">
        <v>12</v>
      </c>
      <c r="K2116" s="43">
        <v>3918.85</v>
      </c>
      <c r="L2116" s="43">
        <v>4389.1099999999997</v>
      </c>
      <c r="M2116" s="43">
        <v>326.57</v>
      </c>
      <c r="N2116" s="39" t="s">
        <v>3743</v>
      </c>
      <c r="O2116" s="39" t="s">
        <v>4206</v>
      </c>
      <c r="P2116" s="39" t="s">
        <v>2436</v>
      </c>
      <c r="Q2116" s="37">
        <v>12</v>
      </c>
      <c r="R2116" s="38" t="s">
        <v>2368</v>
      </c>
      <c r="S2116" s="36" t="s">
        <v>3744</v>
      </c>
      <c r="T2116" s="36" t="s">
        <v>4014</v>
      </c>
      <c r="U2116" s="22" t="str">
        <f>IFERROR(VLOOKUP(C2116,Mapping!B:H,5,0),"RBM to inform")</f>
        <v>AHMEDABAD</v>
      </c>
      <c r="V2116" s="22" t="str">
        <f>IFERROR(VLOOKUP(C2116,Mapping!B:H,6,0),"RBM to inform")</f>
        <v>AHMEDABAD ABM</v>
      </c>
      <c r="W2116" s="22" t="str">
        <f>IFERROR(VLOOKUP(C2116,Mapping!B:H,7,0),"RBM to inform")</f>
        <v>MUMBAI SM</v>
      </c>
    </row>
    <row r="2117" spans="1:23">
      <c r="A2117" s="39" t="s">
        <v>6052</v>
      </c>
      <c r="B2117" s="41">
        <v>44704</v>
      </c>
      <c r="C2117" s="39" t="s">
        <v>3714</v>
      </c>
      <c r="D2117" s="39" t="s">
        <v>3715</v>
      </c>
      <c r="E2117" s="39" t="s">
        <v>4183</v>
      </c>
      <c r="F2117" s="39" t="s">
        <v>4184</v>
      </c>
      <c r="G2117" s="39" t="s">
        <v>3741</v>
      </c>
      <c r="H2117" s="39" t="s">
        <v>4185</v>
      </c>
      <c r="I2117" s="39" t="s">
        <v>3742</v>
      </c>
      <c r="J2117" s="42">
        <v>10</v>
      </c>
      <c r="K2117" s="43">
        <v>13049.98</v>
      </c>
      <c r="L2117" s="43">
        <v>14615.98</v>
      </c>
      <c r="M2117" s="43">
        <v>1305</v>
      </c>
      <c r="N2117" s="39" t="s">
        <v>3743</v>
      </c>
      <c r="O2117" s="39" t="s">
        <v>4206</v>
      </c>
      <c r="P2117" s="39" t="s">
        <v>3714</v>
      </c>
      <c r="Q2117" s="37">
        <v>10</v>
      </c>
      <c r="R2117" s="38" t="s">
        <v>2368</v>
      </c>
      <c r="S2117" s="36" t="s">
        <v>3744</v>
      </c>
      <c r="T2117" s="36" t="s">
        <v>4014</v>
      </c>
      <c r="U2117" s="22" t="str">
        <f>IFERROR(VLOOKUP(C2117,Mapping!B:H,5,0),"RBM to inform")</f>
        <v>AHMEDABAD</v>
      </c>
      <c r="V2117" s="22" t="str">
        <f>IFERROR(VLOOKUP(C2117,Mapping!B:H,6,0),"RBM to inform")</f>
        <v>AHMEDABAD ABM</v>
      </c>
      <c r="W2117" s="22" t="str">
        <f>IFERROR(VLOOKUP(C2117,Mapping!B:H,7,0),"RBM to inform")</f>
        <v>MUMBAI SM</v>
      </c>
    </row>
    <row r="2118" spans="1:23">
      <c r="A2118" s="39" t="s">
        <v>6052</v>
      </c>
      <c r="B2118" s="41">
        <v>44704</v>
      </c>
      <c r="C2118" s="39" t="s">
        <v>3714</v>
      </c>
      <c r="D2118" s="39" t="s">
        <v>3715</v>
      </c>
      <c r="E2118" s="39" t="s">
        <v>4135</v>
      </c>
      <c r="F2118" s="39" t="s">
        <v>4136</v>
      </c>
      <c r="G2118" s="39" t="s">
        <v>3741</v>
      </c>
      <c r="H2118" s="39" t="s">
        <v>4193</v>
      </c>
      <c r="I2118" s="39" t="s">
        <v>3742</v>
      </c>
      <c r="J2118" s="42">
        <v>20</v>
      </c>
      <c r="K2118" s="43">
        <v>6531.39</v>
      </c>
      <c r="L2118" s="43">
        <v>7315.15</v>
      </c>
      <c r="M2118" s="43">
        <v>326.57</v>
      </c>
      <c r="N2118" s="39" t="s">
        <v>3743</v>
      </c>
      <c r="O2118" s="39" t="s">
        <v>4206</v>
      </c>
      <c r="P2118" s="39" t="s">
        <v>3714</v>
      </c>
      <c r="Q2118" s="37">
        <v>20</v>
      </c>
      <c r="R2118" s="38" t="s">
        <v>2368</v>
      </c>
      <c r="S2118" s="36" t="s">
        <v>3744</v>
      </c>
      <c r="T2118" s="36" t="s">
        <v>4014</v>
      </c>
      <c r="U2118" s="22" t="str">
        <f>IFERROR(VLOOKUP(C2118,Mapping!B:H,5,0),"RBM to inform")</f>
        <v>AHMEDABAD</v>
      </c>
      <c r="V2118" s="22" t="str">
        <f>IFERROR(VLOOKUP(C2118,Mapping!B:H,6,0),"RBM to inform")</f>
        <v>AHMEDABAD ABM</v>
      </c>
      <c r="W2118" s="22" t="str">
        <f>IFERROR(VLOOKUP(C2118,Mapping!B:H,7,0),"RBM to inform")</f>
        <v>MUMBAI SM</v>
      </c>
    </row>
    <row r="2119" spans="1:23">
      <c r="A2119" s="39" t="s">
        <v>6052</v>
      </c>
      <c r="B2119" s="41">
        <v>44704</v>
      </c>
      <c r="C2119" s="39" t="s">
        <v>3714</v>
      </c>
      <c r="D2119" s="39" t="s">
        <v>3715</v>
      </c>
      <c r="E2119" s="39" t="s">
        <v>4188</v>
      </c>
      <c r="F2119" s="39" t="s">
        <v>4189</v>
      </c>
      <c r="G2119" s="39" t="s">
        <v>3741</v>
      </c>
      <c r="H2119" s="39" t="s">
        <v>4190</v>
      </c>
      <c r="I2119" s="39" t="s">
        <v>3742</v>
      </c>
      <c r="J2119" s="42">
        <v>5</v>
      </c>
      <c r="K2119" s="43">
        <v>6524.99</v>
      </c>
      <c r="L2119" s="43">
        <v>7307.99</v>
      </c>
      <c r="M2119" s="43">
        <v>1305</v>
      </c>
      <c r="N2119" s="39" t="s">
        <v>3743</v>
      </c>
      <c r="O2119" s="39" t="s">
        <v>4206</v>
      </c>
      <c r="P2119" s="39" t="s">
        <v>3714</v>
      </c>
      <c r="Q2119" s="37">
        <v>5</v>
      </c>
      <c r="R2119" s="38" t="s">
        <v>2368</v>
      </c>
      <c r="S2119" s="36" t="s">
        <v>3744</v>
      </c>
      <c r="T2119" s="36" t="s">
        <v>4014</v>
      </c>
      <c r="U2119" s="22" t="str">
        <f>IFERROR(VLOOKUP(C2119,Mapping!B:H,5,0),"RBM to inform")</f>
        <v>AHMEDABAD</v>
      </c>
      <c r="V2119" s="22" t="str">
        <f>IFERROR(VLOOKUP(C2119,Mapping!B:H,6,0),"RBM to inform")</f>
        <v>AHMEDABAD ABM</v>
      </c>
      <c r="W2119" s="22" t="str">
        <f>IFERROR(VLOOKUP(C2119,Mapping!B:H,7,0),"RBM to inform")</f>
        <v>MUMBAI SM</v>
      </c>
    </row>
    <row r="2120" spans="1:23">
      <c r="A2120" s="39" t="s">
        <v>6053</v>
      </c>
      <c r="B2120" s="41">
        <v>44704</v>
      </c>
      <c r="C2120" s="39" t="s">
        <v>2450</v>
      </c>
      <c r="D2120" s="39" t="s">
        <v>742</v>
      </c>
      <c r="E2120" s="39" t="s">
        <v>4135</v>
      </c>
      <c r="F2120" s="39" t="s">
        <v>4136</v>
      </c>
      <c r="G2120" s="39" t="s">
        <v>3741</v>
      </c>
      <c r="H2120" s="39" t="s">
        <v>4193</v>
      </c>
      <c r="I2120" s="39" t="s">
        <v>3742</v>
      </c>
      <c r="J2120" s="42">
        <v>4</v>
      </c>
      <c r="K2120" s="43">
        <v>1306.29</v>
      </c>
      <c r="L2120" s="43">
        <v>1463.05</v>
      </c>
      <c r="M2120" s="43">
        <v>326.57</v>
      </c>
      <c r="N2120" s="39" t="s">
        <v>3743</v>
      </c>
      <c r="O2120" s="39" t="s">
        <v>4206</v>
      </c>
      <c r="P2120" s="39" t="s">
        <v>2450</v>
      </c>
      <c r="Q2120" s="37">
        <v>4</v>
      </c>
      <c r="R2120" s="38" t="s">
        <v>2368</v>
      </c>
      <c r="S2120" s="36" t="s">
        <v>3744</v>
      </c>
      <c r="T2120" s="36" t="s">
        <v>4014</v>
      </c>
      <c r="U2120" s="22" t="str">
        <f>IFERROR(VLOOKUP(C2120,Mapping!B:H,5,0),"RBM to inform")</f>
        <v>AHMEDABAD</v>
      </c>
      <c r="V2120" s="22" t="str">
        <f>IFERROR(VLOOKUP(C2120,Mapping!B:H,6,0),"RBM to inform")</f>
        <v>AHMEDABAD ABM</v>
      </c>
      <c r="W2120" s="22" t="str">
        <f>IFERROR(VLOOKUP(C2120,Mapping!B:H,7,0),"RBM to inform")</f>
        <v>MUMBAI SM</v>
      </c>
    </row>
    <row r="2121" spans="1:23">
      <c r="A2121" s="39" t="s">
        <v>6053</v>
      </c>
      <c r="B2121" s="41">
        <v>44704</v>
      </c>
      <c r="C2121" s="39" t="s">
        <v>2450</v>
      </c>
      <c r="D2121" s="39" t="s">
        <v>742</v>
      </c>
      <c r="E2121" s="39" t="s">
        <v>4188</v>
      </c>
      <c r="F2121" s="39" t="s">
        <v>4189</v>
      </c>
      <c r="G2121" s="39" t="s">
        <v>3741</v>
      </c>
      <c r="H2121" s="39" t="s">
        <v>4190</v>
      </c>
      <c r="I2121" s="39" t="s">
        <v>3742</v>
      </c>
      <c r="J2121" s="42">
        <v>4</v>
      </c>
      <c r="K2121" s="43">
        <v>5220.04</v>
      </c>
      <c r="L2121" s="43">
        <v>5846.44</v>
      </c>
      <c r="M2121" s="43">
        <v>1305</v>
      </c>
      <c r="N2121" s="39" t="s">
        <v>3743</v>
      </c>
      <c r="O2121" s="39" t="s">
        <v>4206</v>
      </c>
      <c r="P2121" s="39" t="s">
        <v>2450</v>
      </c>
      <c r="Q2121" s="37">
        <v>4</v>
      </c>
      <c r="R2121" s="38" t="s">
        <v>2368</v>
      </c>
      <c r="S2121" s="36" t="s">
        <v>3744</v>
      </c>
      <c r="T2121" s="36" t="s">
        <v>4014</v>
      </c>
      <c r="U2121" s="22" t="str">
        <f>IFERROR(VLOOKUP(C2121,Mapping!B:H,5,0),"RBM to inform")</f>
        <v>AHMEDABAD</v>
      </c>
      <c r="V2121" s="22" t="str">
        <f>IFERROR(VLOOKUP(C2121,Mapping!B:H,6,0),"RBM to inform")</f>
        <v>AHMEDABAD ABM</v>
      </c>
      <c r="W2121" s="22" t="str">
        <f>IFERROR(VLOOKUP(C2121,Mapping!B:H,7,0),"RBM to inform")</f>
        <v>MUMBAI SM</v>
      </c>
    </row>
    <row r="2122" spans="1:23">
      <c r="A2122" s="39" t="s">
        <v>6148</v>
      </c>
      <c r="B2122" s="41">
        <v>44705</v>
      </c>
      <c r="C2122" s="39" t="s">
        <v>3287</v>
      </c>
      <c r="D2122" s="39" t="s">
        <v>1443</v>
      </c>
      <c r="E2122" s="39" t="s">
        <v>4183</v>
      </c>
      <c r="F2122" s="39" t="s">
        <v>4184</v>
      </c>
      <c r="G2122" s="39" t="s">
        <v>3741</v>
      </c>
      <c r="H2122" s="39" t="s">
        <v>4185</v>
      </c>
      <c r="I2122" s="39" t="s">
        <v>3742</v>
      </c>
      <c r="J2122" s="42">
        <v>10</v>
      </c>
      <c r="K2122" s="43">
        <v>13050.04</v>
      </c>
      <c r="L2122" s="43">
        <v>14616.04</v>
      </c>
      <c r="M2122" s="43">
        <v>1305</v>
      </c>
      <c r="N2122" s="39" t="s">
        <v>3743</v>
      </c>
      <c r="O2122" s="39" t="s">
        <v>4206</v>
      </c>
      <c r="P2122" s="39" t="s">
        <v>3287</v>
      </c>
      <c r="Q2122" s="37">
        <v>10</v>
      </c>
      <c r="R2122" s="38" t="s">
        <v>2368</v>
      </c>
      <c r="S2122" s="36" t="s">
        <v>3744</v>
      </c>
      <c r="T2122" s="36" t="s">
        <v>4014</v>
      </c>
      <c r="U2122" s="22" t="str">
        <f>IFERROR(VLOOKUP(C2122,Mapping!B:H,5,0),"RBM to inform")</f>
        <v>AHMEDABAD</v>
      </c>
      <c r="V2122" s="22" t="str">
        <f>IFERROR(VLOOKUP(C2122,Mapping!B:H,6,0),"RBM to inform")</f>
        <v>AHMEDABAD ABM</v>
      </c>
      <c r="W2122" s="22" t="str">
        <f>IFERROR(VLOOKUP(C2122,Mapping!B:H,7,0),"RBM to inform")</f>
        <v>MUMBAI SM</v>
      </c>
    </row>
    <row r="2123" spans="1:23">
      <c r="A2123" s="39" t="s">
        <v>6148</v>
      </c>
      <c r="B2123" s="41">
        <v>44705</v>
      </c>
      <c r="C2123" s="39" t="s">
        <v>3287</v>
      </c>
      <c r="D2123" s="39" t="s">
        <v>1443</v>
      </c>
      <c r="E2123" s="39" t="s">
        <v>4135</v>
      </c>
      <c r="F2123" s="39" t="s">
        <v>4136</v>
      </c>
      <c r="G2123" s="39" t="s">
        <v>3741</v>
      </c>
      <c r="H2123" s="39" t="s">
        <v>4193</v>
      </c>
      <c r="I2123" s="39" t="s">
        <v>3742</v>
      </c>
      <c r="J2123" s="42">
        <v>20</v>
      </c>
      <c r="K2123" s="43">
        <v>6531.42</v>
      </c>
      <c r="L2123" s="43">
        <v>7315.18</v>
      </c>
      <c r="M2123" s="43">
        <v>326.57</v>
      </c>
      <c r="N2123" s="39" t="s">
        <v>3743</v>
      </c>
      <c r="O2123" s="39" t="s">
        <v>4206</v>
      </c>
      <c r="P2123" s="39" t="s">
        <v>3287</v>
      </c>
      <c r="Q2123" s="37">
        <v>20</v>
      </c>
      <c r="R2123" s="38" t="s">
        <v>2368</v>
      </c>
      <c r="S2123" s="36" t="s">
        <v>3744</v>
      </c>
      <c r="T2123" s="36" t="s">
        <v>4014</v>
      </c>
      <c r="U2123" s="22" t="str">
        <f>IFERROR(VLOOKUP(C2123,Mapping!B:H,5,0),"RBM to inform")</f>
        <v>AHMEDABAD</v>
      </c>
      <c r="V2123" s="22" t="str">
        <f>IFERROR(VLOOKUP(C2123,Mapping!B:H,6,0),"RBM to inform")</f>
        <v>AHMEDABAD ABM</v>
      </c>
      <c r="W2123" s="22" t="str">
        <f>IFERROR(VLOOKUP(C2123,Mapping!B:H,7,0),"RBM to inform")</f>
        <v>MUMBAI SM</v>
      </c>
    </row>
    <row r="2124" spans="1:23">
      <c r="A2124" s="39" t="s">
        <v>6148</v>
      </c>
      <c r="B2124" s="41">
        <v>44705</v>
      </c>
      <c r="C2124" s="39" t="s">
        <v>3287</v>
      </c>
      <c r="D2124" s="39" t="s">
        <v>1443</v>
      </c>
      <c r="E2124" s="39" t="s">
        <v>4188</v>
      </c>
      <c r="F2124" s="39" t="s">
        <v>4189</v>
      </c>
      <c r="G2124" s="39" t="s">
        <v>3741</v>
      </c>
      <c r="H2124" s="39" t="s">
        <v>4190</v>
      </c>
      <c r="I2124" s="39" t="s">
        <v>3742</v>
      </c>
      <c r="J2124" s="42">
        <v>3</v>
      </c>
      <c r="K2124" s="43">
        <v>3915.01</v>
      </c>
      <c r="L2124" s="43">
        <v>4384.8100000000004</v>
      </c>
      <c r="M2124" s="43">
        <v>1305</v>
      </c>
      <c r="N2124" s="39" t="s">
        <v>3743</v>
      </c>
      <c r="O2124" s="39" t="s">
        <v>4206</v>
      </c>
      <c r="P2124" s="39" t="s">
        <v>3287</v>
      </c>
      <c r="Q2124" s="37">
        <v>3</v>
      </c>
      <c r="R2124" s="38" t="s">
        <v>2368</v>
      </c>
      <c r="S2124" s="36" t="s">
        <v>3744</v>
      </c>
      <c r="T2124" s="36" t="s">
        <v>4014</v>
      </c>
      <c r="U2124" s="22" t="str">
        <f>IFERROR(VLOOKUP(C2124,Mapping!B:H,5,0),"RBM to inform")</f>
        <v>AHMEDABAD</v>
      </c>
      <c r="V2124" s="22" t="str">
        <f>IFERROR(VLOOKUP(C2124,Mapping!B:H,6,0),"RBM to inform")</f>
        <v>AHMEDABAD ABM</v>
      </c>
      <c r="W2124" s="22" t="str">
        <f>IFERROR(VLOOKUP(C2124,Mapping!B:H,7,0),"RBM to inform")</f>
        <v>MUMBAI SM</v>
      </c>
    </row>
    <row r="2125" spans="1:23">
      <c r="A2125" s="39" t="s">
        <v>6149</v>
      </c>
      <c r="B2125" s="41">
        <v>44705</v>
      </c>
      <c r="C2125" s="39" t="s">
        <v>2459</v>
      </c>
      <c r="D2125" s="39" t="s">
        <v>4535</v>
      </c>
      <c r="E2125" s="39" t="s">
        <v>4135</v>
      </c>
      <c r="F2125" s="39" t="s">
        <v>4136</v>
      </c>
      <c r="G2125" s="39" t="s">
        <v>3741</v>
      </c>
      <c r="H2125" s="39" t="s">
        <v>4193</v>
      </c>
      <c r="I2125" s="39" t="s">
        <v>3742</v>
      </c>
      <c r="J2125" s="42">
        <v>20</v>
      </c>
      <c r="K2125" s="43">
        <v>6531.58</v>
      </c>
      <c r="L2125" s="43">
        <v>7315.34</v>
      </c>
      <c r="M2125" s="43">
        <v>326.57</v>
      </c>
      <c r="N2125" s="39" t="s">
        <v>3743</v>
      </c>
      <c r="O2125" s="39" t="s">
        <v>4206</v>
      </c>
      <c r="P2125" s="39" t="s">
        <v>2459</v>
      </c>
      <c r="Q2125" s="37">
        <v>20</v>
      </c>
      <c r="R2125" s="38" t="s">
        <v>2368</v>
      </c>
      <c r="S2125" s="36" t="s">
        <v>3744</v>
      </c>
      <c r="T2125" s="36" t="s">
        <v>4014</v>
      </c>
      <c r="U2125" s="22" t="str">
        <f>IFERROR(VLOOKUP(C2125,Mapping!B:H,5,0),"RBM to inform")</f>
        <v>SURAT</v>
      </c>
      <c r="V2125" s="22" t="str">
        <f>IFERROR(VLOOKUP(C2125,Mapping!B:H,6,0),"RBM to inform")</f>
        <v>AHMEDABAD ABM</v>
      </c>
      <c r="W2125" s="22" t="str">
        <f>IFERROR(VLOOKUP(C2125,Mapping!B:H,7,0),"RBM to inform")</f>
        <v>MUMBAI SM</v>
      </c>
    </row>
    <row r="2126" spans="1:23">
      <c r="A2126" s="39" t="s">
        <v>6150</v>
      </c>
      <c r="B2126" s="41">
        <v>44705</v>
      </c>
      <c r="C2126" s="39" t="s">
        <v>2458</v>
      </c>
      <c r="D2126" s="39" t="s">
        <v>1132</v>
      </c>
      <c r="E2126" s="39" t="s">
        <v>4183</v>
      </c>
      <c r="F2126" s="39" t="s">
        <v>4184</v>
      </c>
      <c r="G2126" s="39" t="s">
        <v>3741</v>
      </c>
      <c r="H2126" s="39" t="s">
        <v>4185</v>
      </c>
      <c r="I2126" s="39" t="s">
        <v>3742</v>
      </c>
      <c r="J2126" s="42">
        <v>5</v>
      </c>
      <c r="K2126" s="43">
        <v>6525</v>
      </c>
      <c r="L2126" s="43">
        <v>7308</v>
      </c>
      <c r="M2126" s="43">
        <v>1305</v>
      </c>
      <c r="N2126" s="39" t="s">
        <v>3743</v>
      </c>
      <c r="O2126" s="39" t="s">
        <v>4206</v>
      </c>
      <c r="P2126" s="39" t="s">
        <v>2458</v>
      </c>
      <c r="Q2126" s="37">
        <v>5</v>
      </c>
      <c r="R2126" s="38" t="s">
        <v>2368</v>
      </c>
      <c r="S2126" s="36" t="s">
        <v>3744</v>
      </c>
      <c r="T2126" s="36" t="s">
        <v>4014</v>
      </c>
      <c r="U2126" s="22" t="str">
        <f>IFERROR(VLOOKUP(C2126,Mapping!B:H,5,0),"RBM to inform")</f>
        <v>BARODA</v>
      </c>
      <c r="V2126" s="22" t="str">
        <f>IFERROR(VLOOKUP(C2126,Mapping!B:H,6,0),"RBM to inform")</f>
        <v>AHMEDABAD ABM</v>
      </c>
      <c r="W2126" s="22" t="str">
        <f>IFERROR(VLOOKUP(C2126,Mapping!B:H,7,0),"RBM to inform")</f>
        <v>MUMBAI SM</v>
      </c>
    </row>
    <row r="2127" spans="1:23">
      <c r="A2127" s="39" t="s">
        <v>6150</v>
      </c>
      <c r="B2127" s="41">
        <v>44705</v>
      </c>
      <c r="C2127" s="39" t="s">
        <v>2458</v>
      </c>
      <c r="D2127" s="39" t="s">
        <v>1132</v>
      </c>
      <c r="E2127" s="39" t="s">
        <v>4188</v>
      </c>
      <c r="F2127" s="39" t="s">
        <v>4189</v>
      </c>
      <c r="G2127" s="39" t="s">
        <v>3741</v>
      </c>
      <c r="H2127" s="39" t="s">
        <v>4190</v>
      </c>
      <c r="I2127" s="39" t="s">
        <v>3742</v>
      </c>
      <c r="J2127" s="42">
        <v>5</v>
      </c>
      <c r="K2127" s="43">
        <v>6525</v>
      </c>
      <c r="L2127" s="43">
        <v>7308</v>
      </c>
      <c r="M2127" s="43">
        <v>1305</v>
      </c>
      <c r="N2127" s="39" t="s">
        <v>3743</v>
      </c>
      <c r="O2127" s="39" t="s">
        <v>4206</v>
      </c>
      <c r="P2127" s="39" t="s">
        <v>2458</v>
      </c>
      <c r="Q2127" s="37">
        <v>5</v>
      </c>
      <c r="R2127" s="38" t="s">
        <v>2368</v>
      </c>
      <c r="S2127" s="36" t="s">
        <v>3744</v>
      </c>
      <c r="T2127" s="36" t="s">
        <v>4014</v>
      </c>
      <c r="U2127" s="22" t="str">
        <f>IFERROR(VLOOKUP(C2127,Mapping!B:H,5,0),"RBM to inform")</f>
        <v>BARODA</v>
      </c>
      <c r="V2127" s="22" t="str">
        <f>IFERROR(VLOOKUP(C2127,Mapping!B:H,6,0),"RBM to inform")</f>
        <v>AHMEDABAD ABM</v>
      </c>
      <c r="W2127" s="22" t="str">
        <f>IFERROR(VLOOKUP(C2127,Mapping!B:H,7,0),"RBM to inform")</f>
        <v>MUMBAI SM</v>
      </c>
    </row>
    <row r="2128" spans="1:23">
      <c r="A2128" s="39" t="s">
        <v>6151</v>
      </c>
      <c r="B2128" s="41">
        <v>44705</v>
      </c>
      <c r="C2128" s="39" t="s">
        <v>2384</v>
      </c>
      <c r="D2128" s="39" t="s">
        <v>1677</v>
      </c>
      <c r="E2128" s="39" t="s">
        <v>4135</v>
      </c>
      <c r="F2128" s="39" t="s">
        <v>4136</v>
      </c>
      <c r="G2128" s="39" t="s">
        <v>3741</v>
      </c>
      <c r="H2128" s="39" t="s">
        <v>4193</v>
      </c>
      <c r="I2128" s="39" t="s">
        <v>3742</v>
      </c>
      <c r="J2128" s="42">
        <v>30</v>
      </c>
      <c r="K2128" s="43">
        <v>9797.08</v>
      </c>
      <c r="L2128" s="43">
        <v>10972.74</v>
      </c>
      <c r="M2128" s="43">
        <v>326.57</v>
      </c>
      <c r="N2128" s="39" t="s">
        <v>3743</v>
      </c>
      <c r="O2128" s="39" t="s">
        <v>4206</v>
      </c>
      <c r="P2128" s="39" t="s">
        <v>2384</v>
      </c>
      <c r="Q2128" s="37">
        <v>30</v>
      </c>
      <c r="R2128" s="38" t="s">
        <v>2368</v>
      </c>
      <c r="S2128" s="36" t="s">
        <v>3744</v>
      </c>
      <c r="T2128" s="36" t="s">
        <v>4014</v>
      </c>
      <c r="U2128" s="22" t="str">
        <f>IFERROR(VLOOKUP(C2128,Mapping!B:H,5,0),"RBM to inform")</f>
        <v>AHMEDABAD</v>
      </c>
      <c r="V2128" s="22" t="str">
        <f>IFERROR(VLOOKUP(C2128,Mapping!B:H,6,0),"RBM to inform")</f>
        <v>AHMEDABAD ABM</v>
      </c>
      <c r="W2128" s="22" t="str">
        <f>IFERROR(VLOOKUP(C2128,Mapping!B:H,7,0),"RBM to inform")</f>
        <v>MUMBAI SM</v>
      </c>
    </row>
    <row r="2129" spans="1:23">
      <c r="A2129" s="39" t="s">
        <v>6151</v>
      </c>
      <c r="B2129" s="41">
        <v>44705</v>
      </c>
      <c r="C2129" s="39" t="s">
        <v>2384</v>
      </c>
      <c r="D2129" s="39" t="s">
        <v>1677</v>
      </c>
      <c r="E2129" s="39" t="s">
        <v>4188</v>
      </c>
      <c r="F2129" s="39" t="s">
        <v>4189</v>
      </c>
      <c r="G2129" s="39" t="s">
        <v>3741</v>
      </c>
      <c r="H2129" s="39" t="s">
        <v>4190</v>
      </c>
      <c r="I2129" s="39" t="s">
        <v>3742</v>
      </c>
      <c r="J2129" s="42">
        <v>10</v>
      </c>
      <c r="K2129" s="43">
        <v>13049.97</v>
      </c>
      <c r="L2129" s="43">
        <v>14615.97</v>
      </c>
      <c r="M2129" s="43">
        <v>1305</v>
      </c>
      <c r="N2129" s="39" t="s">
        <v>3743</v>
      </c>
      <c r="O2129" s="39" t="s">
        <v>4206</v>
      </c>
      <c r="P2129" s="39" t="s">
        <v>2384</v>
      </c>
      <c r="Q2129" s="37">
        <v>10</v>
      </c>
      <c r="R2129" s="38" t="s">
        <v>2368</v>
      </c>
      <c r="S2129" s="36" t="s">
        <v>3744</v>
      </c>
      <c r="T2129" s="36" t="s">
        <v>4014</v>
      </c>
      <c r="U2129" s="22" t="str">
        <f>IFERROR(VLOOKUP(C2129,Mapping!B:H,5,0),"RBM to inform")</f>
        <v>AHMEDABAD</v>
      </c>
      <c r="V2129" s="22" t="str">
        <f>IFERROR(VLOOKUP(C2129,Mapping!B:H,6,0),"RBM to inform")</f>
        <v>AHMEDABAD ABM</v>
      </c>
      <c r="W2129" s="22" t="str">
        <f>IFERROR(VLOOKUP(C2129,Mapping!B:H,7,0),"RBM to inform")</f>
        <v>MUMBAI SM</v>
      </c>
    </row>
    <row r="2130" spans="1:23">
      <c r="A2130" s="39" t="s">
        <v>6152</v>
      </c>
      <c r="B2130" s="41">
        <v>44705</v>
      </c>
      <c r="C2130" s="39" t="s">
        <v>2374</v>
      </c>
      <c r="D2130" s="39" t="s">
        <v>4944</v>
      </c>
      <c r="E2130" s="39" t="s">
        <v>4183</v>
      </c>
      <c r="F2130" s="39" t="s">
        <v>4184</v>
      </c>
      <c r="G2130" s="39" t="s">
        <v>3741</v>
      </c>
      <c r="H2130" s="39" t="s">
        <v>4185</v>
      </c>
      <c r="I2130" s="39" t="s">
        <v>3742</v>
      </c>
      <c r="J2130" s="42">
        <v>2</v>
      </c>
      <c r="K2130" s="43">
        <v>2610</v>
      </c>
      <c r="L2130" s="43">
        <v>2923.2</v>
      </c>
      <c r="M2130" s="43">
        <v>1305</v>
      </c>
      <c r="N2130" s="39" t="s">
        <v>3743</v>
      </c>
      <c r="O2130" s="39" t="s">
        <v>4206</v>
      </c>
      <c r="P2130" s="39" t="s">
        <v>2374</v>
      </c>
      <c r="Q2130" s="37">
        <v>2</v>
      </c>
      <c r="R2130" s="38" t="s">
        <v>2368</v>
      </c>
      <c r="S2130" s="36" t="s">
        <v>3744</v>
      </c>
      <c r="T2130" s="36" t="s">
        <v>4014</v>
      </c>
      <c r="U2130" s="22" t="str">
        <f>IFERROR(VLOOKUP(C2130,Mapping!B:H,5,0),"RBM to inform")</f>
        <v>AHMEDABAD</v>
      </c>
      <c r="V2130" s="22" t="str">
        <f>IFERROR(VLOOKUP(C2130,Mapping!B:H,6,0),"RBM to inform")</f>
        <v>AHMEDABAD ABM</v>
      </c>
      <c r="W2130" s="22" t="str">
        <f>IFERROR(VLOOKUP(C2130,Mapping!B:H,7,0),"RBM to inform")</f>
        <v>MUMBAI SM</v>
      </c>
    </row>
    <row r="2131" spans="1:23">
      <c r="A2131" s="39" t="s">
        <v>6153</v>
      </c>
      <c r="B2131" s="41">
        <v>44705</v>
      </c>
      <c r="C2131" s="39" t="s">
        <v>2466</v>
      </c>
      <c r="D2131" s="39" t="s">
        <v>655</v>
      </c>
      <c r="E2131" s="39" t="s">
        <v>4183</v>
      </c>
      <c r="F2131" s="39" t="s">
        <v>4184</v>
      </c>
      <c r="G2131" s="39" t="s">
        <v>3741</v>
      </c>
      <c r="H2131" s="39" t="s">
        <v>4185</v>
      </c>
      <c r="I2131" s="39" t="s">
        <v>3742</v>
      </c>
      <c r="J2131" s="42">
        <v>5</v>
      </c>
      <c r="K2131" s="43">
        <v>6524.99</v>
      </c>
      <c r="L2131" s="43">
        <v>7307.99</v>
      </c>
      <c r="M2131" s="43">
        <v>1305</v>
      </c>
      <c r="N2131" s="39" t="s">
        <v>3743</v>
      </c>
      <c r="O2131" s="39" t="s">
        <v>4206</v>
      </c>
      <c r="P2131" s="39" t="s">
        <v>2466</v>
      </c>
      <c r="Q2131" s="37">
        <v>5</v>
      </c>
      <c r="R2131" s="38" t="s">
        <v>2368</v>
      </c>
      <c r="S2131" s="36" t="s">
        <v>3744</v>
      </c>
      <c r="T2131" s="36" t="s">
        <v>4014</v>
      </c>
      <c r="U2131" s="22" t="str">
        <f>IFERROR(VLOOKUP(C2131,Mapping!B:H,5,0),"RBM to inform")</f>
        <v>AHMEDABAD</v>
      </c>
      <c r="V2131" s="22" t="str">
        <f>IFERROR(VLOOKUP(C2131,Mapping!B:H,6,0),"RBM to inform")</f>
        <v>AHMEDABAD ABM</v>
      </c>
      <c r="W2131" s="22" t="str">
        <f>IFERROR(VLOOKUP(C2131,Mapping!B:H,7,0),"RBM to inform")</f>
        <v>MUMBAI SM</v>
      </c>
    </row>
    <row r="2132" spans="1:23">
      <c r="A2132" s="39" t="s">
        <v>6255</v>
      </c>
      <c r="B2132" s="41">
        <v>44706</v>
      </c>
      <c r="C2132" s="39" t="s">
        <v>3120</v>
      </c>
      <c r="D2132" s="39" t="s">
        <v>1059</v>
      </c>
      <c r="E2132" s="39" t="s">
        <v>4135</v>
      </c>
      <c r="F2132" s="39" t="s">
        <v>4136</v>
      </c>
      <c r="G2132" s="39" t="s">
        <v>3741</v>
      </c>
      <c r="H2132" s="39" t="s">
        <v>4193</v>
      </c>
      <c r="I2132" s="39" t="s">
        <v>3742</v>
      </c>
      <c r="J2132" s="42">
        <v>12</v>
      </c>
      <c r="K2132" s="43">
        <v>3918.76</v>
      </c>
      <c r="L2132" s="43">
        <v>4389.0200000000004</v>
      </c>
      <c r="M2132" s="43">
        <v>326.57</v>
      </c>
      <c r="N2132" s="39" t="s">
        <v>3743</v>
      </c>
      <c r="O2132" s="39" t="s">
        <v>4206</v>
      </c>
      <c r="P2132" s="39" t="s">
        <v>3120</v>
      </c>
      <c r="Q2132" s="37">
        <v>12</v>
      </c>
      <c r="R2132" s="38" t="s">
        <v>2368</v>
      </c>
      <c r="S2132" s="36" t="s">
        <v>3744</v>
      </c>
      <c r="T2132" s="36" t="s">
        <v>4014</v>
      </c>
      <c r="U2132" s="22" t="str">
        <f>IFERROR(VLOOKUP(C2132,Mapping!B:H,5,0),"RBM to inform")</f>
        <v>RAJKOT</v>
      </c>
      <c r="V2132" s="22" t="str">
        <f>IFERROR(VLOOKUP(C2132,Mapping!B:H,6,0),"RBM to inform")</f>
        <v>AHMEDABAD ABM</v>
      </c>
      <c r="W2132" s="22" t="str">
        <f>IFERROR(VLOOKUP(C2132,Mapping!B:H,7,0),"RBM to inform")</f>
        <v>MUMBAI SM</v>
      </c>
    </row>
    <row r="2133" spans="1:23">
      <c r="A2133" s="39" t="s">
        <v>6256</v>
      </c>
      <c r="B2133" s="41">
        <v>44706</v>
      </c>
      <c r="C2133" s="39" t="s">
        <v>2399</v>
      </c>
      <c r="D2133" s="39" t="s">
        <v>1473</v>
      </c>
      <c r="E2133" s="39" t="s">
        <v>4197</v>
      </c>
      <c r="F2133" s="39" t="s">
        <v>4198</v>
      </c>
      <c r="G2133" s="39" t="s">
        <v>3741</v>
      </c>
      <c r="H2133" s="39" t="s">
        <v>4199</v>
      </c>
      <c r="I2133" s="39" t="s">
        <v>3742</v>
      </c>
      <c r="J2133" s="42">
        <v>12</v>
      </c>
      <c r="K2133" s="43">
        <v>7830.01</v>
      </c>
      <c r="L2133" s="43">
        <v>8769.61</v>
      </c>
      <c r="M2133" s="43">
        <v>652.5</v>
      </c>
      <c r="N2133" s="39" t="s">
        <v>3743</v>
      </c>
      <c r="O2133" s="39" t="s">
        <v>4206</v>
      </c>
      <c r="P2133" s="39" t="s">
        <v>2399</v>
      </c>
      <c r="Q2133" s="37">
        <v>12</v>
      </c>
      <c r="R2133" s="38" t="s">
        <v>2368</v>
      </c>
      <c r="S2133" s="36" t="s">
        <v>3744</v>
      </c>
      <c r="T2133" s="36" t="s">
        <v>4014</v>
      </c>
      <c r="U2133" s="22" t="str">
        <f>IFERROR(VLOOKUP(C2133,Mapping!B:H,5,0),"RBM to inform")</f>
        <v>AHMEDABAD</v>
      </c>
      <c r="V2133" s="22" t="str">
        <f>IFERROR(VLOOKUP(C2133,Mapping!B:H,6,0),"RBM to inform")</f>
        <v>AHMEDABAD ABM</v>
      </c>
      <c r="W2133" s="22" t="str">
        <f>IFERROR(VLOOKUP(C2133,Mapping!B:H,7,0),"RBM to inform")</f>
        <v>MUMBAI SM</v>
      </c>
    </row>
    <row r="2134" spans="1:23">
      <c r="A2134" s="39" t="s">
        <v>6256</v>
      </c>
      <c r="B2134" s="41">
        <v>44706</v>
      </c>
      <c r="C2134" s="39" t="s">
        <v>2399</v>
      </c>
      <c r="D2134" s="39" t="s">
        <v>1473</v>
      </c>
      <c r="E2134" s="39" t="s">
        <v>4135</v>
      </c>
      <c r="F2134" s="39" t="s">
        <v>4136</v>
      </c>
      <c r="G2134" s="39" t="s">
        <v>3741</v>
      </c>
      <c r="H2134" s="39" t="s">
        <v>4193</v>
      </c>
      <c r="I2134" s="39" t="s">
        <v>3742</v>
      </c>
      <c r="J2134" s="42">
        <v>12</v>
      </c>
      <c r="K2134" s="43">
        <v>3918.85</v>
      </c>
      <c r="L2134" s="43">
        <v>4389.1099999999997</v>
      </c>
      <c r="M2134" s="43">
        <v>326.57</v>
      </c>
      <c r="N2134" s="39" t="s">
        <v>3743</v>
      </c>
      <c r="O2134" s="39" t="s">
        <v>4206</v>
      </c>
      <c r="P2134" s="39" t="s">
        <v>2399</v>
      </c>
      <c r="Q2134" s="37">
        <v>12</v>
      </c>
      <c r="R2134" s="38" t="s">
        <v>2368</v>
      </c>
      <c r="S2134" s="36" t="s">
        <v>3744</v>
      </c>
      <c r="T2134" s="36" t="s">
        <v>4014</v>
      </c>
      <c r="U2134" s="22" t="str">
        <f>IFERROR(VLOOKUP(C2134,Mapping!B:H,5,0),"RBM to inform")</f>
        <v>AHMEDABAD</v>
      </c>
      <c r="V2134" s="22" t="str">
        <f>IFERROR(VLOOKUP(C2134,Mapping!B:H,6,0),"RBM to inform")</f>
        <v>AHMEDABAD ABM</v>
      </c>
      <c r="W2134" s="22" t="str">
        <f>IFERROR(VLOOKUP(C2134,Mapping!B:H,7,0),"RBM to inform")</f>
        <v>MUMBAI SM</v>
      </c>
    </row>
    <row r="2135" spans="1:23">
      <c r="A2135" s="39" t="s">
        <v>6257</v>
      </c>
      <c r="B2135" s="41">
        <v>44706</v>
      </c>
      <c r="C2135" s="39" t="s">
        <v>4153</v>
      </c>
      <c r="D2135" s="39" t="s">
        <v>4154</v>
      </c>
      <c r="E2135" s="39" t="s">
        <v>4135</v>
      </c>
      <c r="F2135" s="39" t="s">
        <v>4136</v>
      </c>
      <c r="G2135" s="39" t="s">
        <v>3741</v>
      </c>
      <c r="H2135" s="39" t="s">
        <v>4193</v>
      </c>
      <c r="I2135" s="39" t="s">
        <v>3742</v>
      </c>
      <c r="J2135" s="42">
        <v>12</v>
      </c>
      <c r="K2135" s="43">
        <v>3918.83</v>
      </c>
      <c r="L2135" s="43">
        <v>4389.09</v>
      </c>
      <c r="M2135" s="43">
        <v>326.57</v>
      </c>
      <c r="N2135" s="39" t="s">
        <v>3743</v>
      </c>
      <c r="O2135" s="39" t="s">
        <v>4206</v>
      </c>
      <c r="P2135" s="39" t="s">
        <v>4153</v>
      </c>
      <c r="Q2135" s="37">
        <v>12</v>
      </c>
      <c r="R2135" s="38" t="s">
        <v>2368</v>
      </c>
      <c r="S2135" s="36" t="s">
        <v>3744</v>
      </c>
      <c r="T2135" s="36" t="s">
        <v>4014</v>
      </c>
      <c r="U2135" s="22" t="str">
        <f>IFERROR(VLOOKUP(C2135,Mapping!B:H,5,0),"RBM to inform")</f>
        <v>BARODA</v>
      </c>
      <c r="V2135" s="22" t="str">
        <f>IFERROR(VLOOKUP(C2135,Mapping!B:H,6,0),"RBM to inform")</f>
        <v>AHMEDABAD ABM</v>
      </c>
      <c r="W2135" s="22" t="str">
        <f>IFERROR(VLOOKUP(C2135,Mapping!B:H,7,0),"RBM to inform")</f>
        <v>MUMBAI SM</v>
      </c>
    </row>
    <row r="2136" spans="1:23">
      <c r="A2136" s="39" t="s">
        <v>6257</v>
      </c>
      <c r="B2136" s="41">
        <v>44706</v>
      </c>
      <c r="C2136" s="39" t="s">
        <v>4153</v>
      </c>
      <c r="D2136" s="39" t="s">
        <v>4154</v>
      </c>
      <c r="E2136" s="39" t="s">
        <v>4197</v>
      </c>
      <c r="F2136" s="39" t="s">
        <v>4198</v>
      </c>
      <c r="G2136" s="39" t="s">
        <v>3741</v>
      </c>
      <c r="H2136" s="39" t="s">
        <v>4199</v>
      </c>
      <c r="I2136" s="39" t="s">
        <v>3742</v>
      </c>
      <c r="J2136" s="42">
        <v>12</v>
      </c>
      <c r="K2136" s="43">
        <v>7829.99</v>
      </c>
      <c r="L2136" s="43">
        <v>8769.59</v>
      </c>
      <c r="M2136" s="43">
        <v>652.5</v>
      </c>
      <c r="N2136" s="39" t="s">
        <v>3743</v>
      </c>
      <c r="O2136" s="39" t="s">
        <v>4206</v>
      </c>
      <c r="P2136" s="39" t="s">
        <v>4153</v>
      </c>
      <c r="Q2136" s="37">
        <v>12</v>
      </c>
      <c r="R2136" s="38" t="s">
        <v>2368</v>
      </c>
      <c r="S2136" s="36" t="s">
        <v>3744</v>
      </c>
      <c r="T2136" s="36" t="s">
        <v>4014</v>
      </c>
      <c r="U2136" s="22" t="str">
        <f>IFERROR(VLOOKUP(C2136,Mapping!B:H,5,0),"RBM to inform")</f>
        <v>BARODA</v>
      </c>
      <c r="V2136" s="22" t="str">
        <f>IFERROR(VLOOKUP(C2136,Mapping!B:H,6,0),"RBM to inform")</f>
        <v>AHMEDABAD ABM</v>
      </c>
      <c r="W2136" s="22" t="str">
        <f>IFERROR(VLOOKUP(C2136,Mapping!B:H,7,0),"RBM to inform")</f>
        <v>MUMBAI SM</v>
      </c>
    </row>
    <row r="2137" spans="1:23">
      <c r="A2137" s="39" t="s">
        <v>6257</v>
      </c>
      <c r="B2137" s="41">
        <v>44706</v>
      </c>
      <c r="C2137" s="39" t="s">
        <v>4153</v>
      </c>
      <c r="D2137" s="39" t="s">
        <v>4154</v>
      </c>
      <c r="E2137" s="39" t="s">
        <v>4188</v>
      </c>
      <c r="F2137" s="39" t="s">
        <v>4189</v>
      </c>
      <c r="G2137" s="39" t="s">
        <v>3741</v>
      </c>
      <c r="H2137" s="39" t="s">
        <v>4190</v>
      </c>
      <c r="I2137" s="39" t="s">
        <v>3742</v>
      </c>
      <c r="J2137" s="42">
        <v>3</v>
      </c>
      <c r="K2137" s="43">
        <v>3914.99</v>
      </c>
      <c r="L2137" s="43">
        <v>4384.79</v>
      </c>
      <c r="M2137" s="43">
        <v>1305</v>
      </c>
      <c r="N2137" s="39" t="s">
        <v>3743</v>
      </c>
      <c r="O2137" s="39" t="s">
        <v>4206</v>
      </c>
      <c r="P2137" s="39" t="s">
        <v>4153</v>
      </c>
      <c r="Q2137" s="37">
        <v>3</v>
      </c>
      <c r="R2137" s="38" t="s">
        <v>2368</v>
      </c>
      <c r="S2137" s="36" t="s">
        <v>3744</v>
      </c>
      <c r="T2137" s="36" t="s">
        <v>4014</v>
      </c>
      <c r="U2137" s="22" t="str">
        <f>IFERROR(VLOOKUP(C2137,Mapping!B:H,5,0),"RBM to inform")</f>
        <v>BARODA</v>
      </c>
      <c r="V2137" s="22" t="str">
        <f>IFERROR(VLOOKUP(C2137,Mapping!B:H,6,0),"RBM to inform")</f>
        <v>AHMEDABAD ABM</v>
      </c>
      <c r="W2137" s="22" t="str">
        <f>IFERROR(VLOOKUP(C2137,Mapping!B:H,7,0),"RBM to inform")</f>
        <v>MUMBAI SM</v>
      </c>
    </row>
    <row r="2138" spans="1:23">
      <c r="A2138" s="39" t="s">
        <v>6258</v>
      </c>
      <c r="B2138" s="41">
        <v>44706</v>
      </c>
      <c r="C2138" s="39" t="s">
        <v>2474</v>
      </c>
      <c r="D2138" s="39" t="s">
        <v>61</v>
      </c>
      <c r="E2138" s="39" t="s">
        <v>4183</v>
      </c>
      <c r="F2138" s="39" t="s">
        <v>4184</v>
      </c>
      <c r="G2138" s="39" t="s">
        <v>3741</v>
      </c>
      <c r="H2138" s="39" t="s">
        <v>4185</v>
      </c>
      <c r="I2138" s="39" t="s">
        <v>3742</v>
      </c>
      <c r="J2138" s="42">
        <v>2</v>
      </c>
      <c r="K2138" s="43">
        <v>2609.9299999999998</v>
      </c>
      <c r="L2138" s="43">
        <v>2923.13</v>
      </c>
      <c r="M2138" s="43">
        <v>1305</v>
      </c>
      <c r="N2138" s="39" t="s">
        <v>3743</v>
      </c>
      <c r="O2138" s="39" t="s">
        <v>4206</v>
      </c>
      <c r="P2138" s="39" t="s">
        <v>2474</v>
      </c>
      <c r="Q2138" s="37">
        <v>2</v>
      </c>
      <c r="R2138" s="38" t="s">
        <v>2368</v>
      </c>
      <c r="S2138" s="36" t="s">
        <v>3744</v>
      </c>
      <c r="T2138" s="36" t="s">
        <v>4014</v>
      </c>
      <c r="U2138" s="22" t="str">
        <f>IFERROR(VLOOKUP(C2138,Mapping!B:H,5,0),"RBM to inform")</f>
        <v>BARODA</v>
      </c>
      <c r="V2138" s="22" t="str">
        <f>IFERROR(VLOOKUP(C2138,Mapping!B:H,6,0),"RBM to inform")</f>
        <v>AHMEDABAD ABM</v>
      </c>
      <c r="W2138" s="22" t="str">
        <f>IFERROR(VLOOKUP(C2138,Mapping!B:H,7,0),"RBM to inform")</f>
        <v>MUMBAI SM</v>
      </c>
    </row>
    <row r="2139" spans="1:23">
      <c r="A2139" s="39" t="s">
        <v>6259</v>
      </c>
      <c r="B2139" s="41">
        <v>44706</v>
      </c>
      <c r="C2139" s="39" t="s">
        <v>2746</v>
      </c>
      <c r="D2139" s="39" t="s">
        <v>6260</v>
      </c>
      <c r="E2139" s="39" t="s">
        <v>4183</v>
      </c>
      <c r="F2139" s="39" t="s">
        <v>4184</v>
      </c>
      <c r="G2139" s="39" t="s">
        <v>3741</v>
      </c>
      <c r="H2139" s="39" t="s">
        <v>4185</v>
      </c>
      <c r="I2139" s="39" t="s">
        <v>3742</v>
      </c>
      <c r="J2139" s="42">
        <v>5</v>
      </c>
      <c r="K2139" s="43">
        <v>6524.93</v>
      </c>
      <c r="L2139" s="43">
        <v>7307.93</v>
      </c>
      <c r="M2139" s="43">
        <v>1305</v>
      </c>
      <c r="N2139" s="39" t="s">
        <v>3743</v>
      </c>
      <c r="O2139" s="39" t="s">
        <v>4206</v>
      </c>
      <c r="P2139" s="39" t="s">
        <v>2746</v>
      </c>
      <c r="Q2139" s="37">
        <v>5</v>
      </c>
      <c r="R2139" s="38" t="s">
        <v>2368</v>
      </c>
      <c r="S2139" s="36" t="s">
        <v>3744</v>
      </c>
      <c r="T2139" s="36" t="s">
        <v>4014</v>
      </c>
      <c r="U2139" s="22" t="str">
        <f>IFERROR(VLOOKUP(C2139,Mapping!B:H,5,0),"RBM to inform")</f>
        <v>BARODA</v>
      </c>
      <c r="V2139" s="22" t="str">
        <f>IFERROR(VLOOKUP(C2139,Mapping!B:H,6,0),"RBM to inform")</f>
        <v>AHMEDABAD ABM</v>
      </c>
      <c r="W2139" s="22" t="str">
        <f>IFERROR(VLOOKUP(C2139,Mapping!B:H,7,0),"RBM to inform")</f>
        <v>MUMBAI SM</v>
      </c>
    </row>
    <row r="2140" spans="1:23">
      <c r="A2140" s="39" t="s">
        <v>6261</v>
      </c>
      <c r="B2140" s="41">
        <v>44706</v>
      </c>
      <c r="C2140" s="39" t="s">
        <v>2475</v>
      </c>
      <c r="D2140" s="39" t="s">
        <v>2476</v>
      </c>
      <c r="E2140" s="39" t="s">
        <v>4183</v>
      </c>
      <c r="F2140" s="39" t="s">
        <v>4184</v>
      </c>
      <c r="G2140" s="39" t="s">
        <v>3741</v>
      </c>
      <c r="H2140" s="39" t="s">
        <v>4185</v>
      </c>
      <c r="I2140" s="39" t="s">
        <v>3742</v>
      </c>
      <c r="J2140" s="42">
        <v>3</v>
      </c>
      <c r="K2140" s="43">
        <v>3914.92</v>
      </c>
      <c r="L2140" s="43">
        <v>4384.72</v>
      </c>
      <c r="M2140" s="43">
        <v>1305</v>
      </c>
      <c r="N2140" s="39" t="s">
        <v>3743</v>
      </c>
      <c r="O2140" s="39" t="s">
        <v>4206</v>
      </c>
      <c r="P2140" s="39" t="s">
        <v>2475</v>
      </c>
      <c r="Q2140" s="37">
        <v>3</v>
      </c>
      <c r="R2140" s="38" t="s">
        <v>2368</v>
      </c>
      <c r="S2140" s="36" t="s">
        <v>3744</v>
      </c>
      <c r="T2140" s="36" t="s">
        <v>4014</v>
      </c>
      <c r="U2140" s="22" t="str">
        <f>IFERROR(VLOOKUP(C2140,Mapping!B:H,5,0),"RBM to inform")</f>
        <v>RAJKOT</v>
      </c>
      <c r="V2140" s="22" t="str">
        <f>IFERROR(VLOOKUP(C2140,Mapping!B:H,6,0),"RBM to inform")</f>
        <v>AHMEDABAD ABM</v>
      </c>
      <c r="W2140" s="22" t="str">
        <f>IFERROR(VLOOKUP(C2140,Mapping!B:H,7,0),"RBM to inform")</f>
        <v>MUMBAI SM</v>
      </c>
    </row>
    <row r="2141" spans="1:23">
      <c r="A2141" s="39" t="s">
        <v>6261</v>
      </c>
      <c r="B2141" s="41">
        <v>44706</v>
      </c>
      <c r="C2141" s="39" t="s">
        <v>2475</v>
      </c>
      <c r="D2141" s="39" t="s">
        <v>2476</v>
      </c>
      <c r="E2141" s="39" t="s">
        <v>4188</v>
      </c>
      <c r="F2141" s="39" t="s">
        <v>4189</v>
      </c>
      <c r="G2141" s="39" t="s">
        <v>3741</v>
      </c>
      <c r="H2141" s="39" t="s">
        <v>4190</v>
      </c>
      <c r="I2141" s="39" t="s">
        <v>3742</v>
      </c>
      <c r="J2141" s="42">
        <v>6</v>
      </c>
      <c r="K2141" s="43">
        <v>7829.85</v>
      </c>
      <c r="L2141" s="43">
        <v>8769.4500000000007</v>
      </c>
      <c r="M2141" s="43">
        <v>1305</v>
      </c>
      <c r="N2141" s="39" t="s">
        <v>3743</v>
      </c>
      <c r="O2141" s="39" t="s">
        <v>4206</v>
      </c>
      <c r="P2141" s="39" t="s">
        <v>2475</v>
      </c>
      <c r="Q2141" s="37">
        <v>6</v>
      </c>
      <c r="R2141" s="38" t="s">
        <v>2368</v>
      </c>
      <c r="S2141" s="36" t="s">
        <v>3744</v>
      </c>
      <c r="T2141" s="36" t="s">
        <v>4014</v>
      </c>
      <c r="U2141" s="22" t="str">
        <f>IFERROR(VLOOKUP(C2141,Mapping!B:H,5,0),"RBM to inform")</f>
        <v>RAJKOT</v>
      </c>
      <c r="V2141" s="22" t="str">
        <f>IFERROR(VLOOKUP(C2141,Mapping!B:H,6,0),"RBM to inform")</f>
        <v>AHMEDABAD ABM</v>
      </c>
      <c r="W2141" s="22" t="str">
        <f>IFERROR(VLOOKUP(C2141,Mapping!B:H,7,0),"RBM to inform")</f>
        <v>MUMBAI SM</v>
      </c>
    </row>
    <row r="2142" spans="1:23">
      <c r="A2142" s="39" t="s">
        <v>6262</v>
      </c>
      <c r="B2142" s="41">
        <v>44706</v>
      </c>
      <c r="C2142" s="39" t="s">
        <v>2385</v>
      </c>
      <c r="D2142" s="39" t="s">
        <v>600</v>
      </c>
      <c r="E2142" s="39" t="s">
        <v>4197</v>
      </c>
      <c r="F2142" s="39" t="s">
        <v>4198</v>
      </c>
      <c r="G2142" s="39" t="s">
        <v>3741</v>
      </c>
      <c r="H2142" s="39" t="s">
        <v>4199</v>
      </c>
      <c r="I2142" s="39" t="s">
        <v>3742</v>
      </c>
      <c r="J2142" s="42">
        <v>6</v>
      </c>
      <c r="K2142" s="43">
        <v>3915.05</v>
      </c>
      <c r="L2142" s="43">
        <v>4384.8500000000004</v>
      </c>
      <c r="M2142" s="43">
        <v>652.5</v>
      </c>
      <c r="N2142" s="39" t="s">
        <v>3743</v>
      </c>
      <c r="O2142" s="39" t="s">
        <v>4206</v>
      </c>
      <c r="P2142" s="39" t="s">
        <v>2385</v>
      </c>
      <c r="Q2142" s="37">
        <v>6</v>
      </c>
      <c r="R2142" s="38" t="s">
        <v>2368</v>
      </c>
      <c r="S2142" s="36" t="s">
        <v>3744</v>
      </c>
      <c r="T2142" s="36" t="s">
        <v>4014</v>
      </c>
      <c r="U2142" s="22" t="str">
        <f>IFERROR(VLOOKUP(C2142,Mapping!B:H,5,0),"RBM to inform")</f>
        <v>RAJKOT</v>
      </c>
      <c r="V2142" s="22" t="str">
        <f>IFERROR(VLOOKUP(C2142,Mapping!B:H,6,0),"RBM to inform")</f>
        <v>AHMEDABAD ABM</v>
      </c>
      <c r="W2142" s="22" t="str">
        <f>IFERROR(VLOOKUP(C2142,Mapping!B:H,7,0),"RBM to inform")</f>
        <v>MUMBAI SM</v>
      </c>
    </row>
    <row r="2143" spans="1:23">
      <c r="A2143" s="39" t="s">
        <v>6263</v>
      </c>
      <c r="B2143" s="41">
        <v>44706</v>
      </c>
      <c r="C2143" s="39" t="s">
        <v>2463</v>
      </c>
      <c r="D2143" s="39" t="s">
        <v>75</v>
      </c>
      <c r="E2143" s="39" t="s">
        <v>4188</v>
      </c>
      <c r="F2143" s="39" t="s">
        <v>4189</v>
      </c>
      <c r="G2143" s="39" t="s">
        <v>3741</v>
      </c>
      <c r="H2143" s="39" t="s">
        <v>4190</v>
      </c>
      <c r="I2143" s="39" t="s">
        <v>3742</v>
      </c>
      <c r="J2143" s="42">
        <v>10</v>
      </c>
      <c r="K2143" s="43">
        <v>13049.91</v>
      </c>
      <c r="L2143" s="43">
        <v>14615.91</v>
      </c>
      <c r="M2143" s="43">
        <v>1305</v>
      </c>
      <c r="N2143" s="39" t="s">
        <v>3743</v>
      </c>
      <c r="O2143" s="39" t="s">
        <v>4206</v>
      </c>
      <c r="P2143" s="39" t="s">
        <v>2463</v>
      </c>
      <c r="Q2143" s="37">
        <v>10</v>
      </c>
      <c r="R2143" s="38" t="s">
        <v>2368</v>
      </c>
      <c r="S2143" s="36" t="s">
        <v>3744</v>
      </c>
      <c r="T2143" s="36" t="s">
        <v>4014</v>
      </c>
      <c r="U2143" s="22" t="str">
        <f>IFERROR(VLOOKUP(C2143,Mapping!B:H,5,0),"RBM to inform")</f>
        <v>BARODA</v>
      </c>
      <c r="V2143" s="22" t="str">
        <f>IFERROR(VLOOKUP(C2143,Mapping!B:H,6,0),"RBM to inform")</f>
        <v>AHMEDABAD ABM</v>
      </c>
      <c r="W2143" s="22" t="str">
        <f>IFERROR(VLOOKUP(C2143,Mapping!B:H,7,0),"RBM to inform")</f>
        <v>MUMBAI SM</v>
      </c>
    </row>
    <row r="2144" spans="1:23">
      <c r="A2144" s="39" t="s">
        <v>6264</v>
      </c>
      <c r="B2144" s="41">
        <v>44706</v>
      </c>
      <c r="C2144" s="39" t="s">
        <v>2370</v>
      </c>
      <c r="D2144" s="39" t="s">
        <v>608</v>
      </c>
      <c r="E2144" s="39" t="s">
        <v>4135</v>
      </c>
      <c r="F2144" s="39" t="s">
        <v>4136</v>
      </c>
      <c r="G2144" s="39" t="s">
        <v>3741</v>
      </c>
      <c r="H2144" s="39" t="s">
        <v>4193</v>
      </c>
      <c r="I2144" s="39" t="s">
        <v>3742</v>
      </c>
      <c r="J2144" s="42">
        <v>6</v>
      </c>
      <c r="K2144" s="43">
        <v>1959.58</v>
      </c>
      <c r="L2144" s="43">
        <v>2194.7199999999998</v>
      </c>
      <c r="M2144" s="43">
        <v>326.57</v>
      </c>
      <c r="N2144" s="39" t="s">
        <v>3743</v>
      </c>
      <c r="O2144" s="39" t="s">
        <v>4206</v>
      </c>
      <c r="P2144" s="39" t="s">
        <v>2370</v>
      </c>
      <c r="Q2144" s="37">
        <v>6</v>
      </c>
      <c r="R2144" s="38" t="s">
        <v>2368</v>
      </c>
      <c r="S2144" s="36" t="s">
        <v>3744</v>
      </c>
      <c r="T2144" s="36" t="s">
        <v>4014</v>
      </c>
      <c r="U2144" s="22" t="str">
        <f>IFERROR(VLOOKUP(C2144,Mapping!B:H,5,0),"RBM to inform")</f>
        <v>AHMEDABAD</v>
      </c>
      <c r="V2144" s="22" t="str">
        <f>IFERROR(VLOOKUP(C2144,Mapping!B:H,6,0),"RBM to inform")</f>
        <v>AHMEDABAD ABM</v>
      </c>
      <c r="W2144" s="22" t="str">
        <f>IFERROR(VLOOKUP(C2144,Mapping!B:H,7,0),"RBM to inform")</f>
        <v>MUMBAI SM</v>
      </c>
    </row>
    <row r="2145" spans="1:23">
      <c r="A2145" s="39" t="s">
        <v>6265</v>
      </c>
      <c r="B2145" s="41">
        <v>44706</v>
      </c>
      <c r="C2145" s="39" t="s">
        <v>2469</v>
      </c>
      <c r="D2145" s="39" t="s">
        <v>1061</v>
      </c>
      <c r="E2145" s="39" t="s">
        <v>4197</v>
      </c>
      <c r="F2145" s="39" t="s">
        <v>4198</v>
      </c>
      <c r="G2145" s="39" t="s">
        <v>3741</v>
      </c>
      <c r="H2145" s="39" t="s">
        <v>4199</v>
      </c>
      <c r="I2145" s="39" t="s">
        <v>3742</v>
      </c>
      <c r="J2145" s="42">
        <v>6</v>
      </c>
      <c r="K2145" s="43">
        <v>3914.85</v>
      </c>
      <c r="L2145" s="43">
        <v>4384.6499999999996</v>
      </c>
      <c r="M2145" s="43">
        <v>652.5</v>
      </c>
      <c r="N2145" s="39" t="s">
        <v>3743</v>
      </c>
      <c r="O2145" s="39" t="s">
        <v>4206</v>
      </c>
      <c r="P2145" s="39" t="s">
        <v>2469</v>
      </c>
      <c r="Q2145" s="37">
        <v>6</v>
      </c>
      <c r="R2145" s="38" t="s">
        <v>2368</v>
      </c>
      <c r="S2145" s="36" t="s">
        <v>3744</v>
      </c>
      <c r="T2145" s="36" t="s">
        <v>4014</v>
      </c>
      <c r="U2145" s="22" t="str">
        <f>IFERROR(VLOOKUP(C2145,Mapping!B:H,5,0),"RBM to inform")</f>
        <v>RAJKOT</v>
      </c>
      <c r="V2145" s="22" t="str">
        <f>IFERROR(VLOOKUP(C2145,Mapping!B:H,6,0),"RBM to inform")</f>
        <v>AHMEDABAD ABM</v>
      </c>
      <c r="W2145" s="22" t="str">
        <f>IFERROR(VLOOKUP(C2145,Mapping!B:H,7,0),"RBM to inform")</f>
        <v>MUMBAI SM</v>
      </c>
    </row>
    <row r="2146" spans="1:23">
      <c r="A2146" s="39" t="s">
        <v>6266</v>
      </c>
      <c r="B2146" s="41">
        <v>44706</v>
      </c>
      <c r="C2146" s="39" t="s">
        <v>2379</v>
      </c>
      <c r="D2146" s="39" t="s">
        <v>97</v>
      </c>
      <c r="E2146" s="39" t="s">
        <v>4135</v>
      </c>
      <c r="F2146" s="39" t="s">
        <v>4136</v>
      </c>
      <c r="G2146" s="39" t="s">
        <v>3741</v>
      </c>
      <c r="H2146" s="39" t="s">
        <v>4193</v>
      </c>
      <c r="I2146" s="39" t="s">
        <v>3742</v>
      </c>
      <c r="J2146" s="42">
        <v>12</v>
      </c>
      <c r="K2146" s="43">
        <v>3918.85</v>
      </c>
      <c r="L2146" s="43">
        <v>4389.1099999999997</v>
      </c>
      <c r="M2146" s="43">
        <v>326.57</v>
      </c>
      <c r="N2146" s="39" t="s">
        <v>3743</v>
      </c>
      <c r="O2146" s="39" t="s">
        <v>4206</v>
      </c>
      <c r="P2146" s="39" t="s">
        <v>2379</v>
      </c>
      <c r="Q2146" s="37">
        <v>12</v>
      </c>
      <c r="R2146" s="38" t="s">
        <v>2368</v>
      </c>
      <c r="S2146" s="36" t="s">
        <v>3744</v>
      </c>
      <c r="T2146" s="36" t="s">
        <v>4014</v>
      </c>
      <c r="U2146" s="22" t="str">
        <f>IFERROR(VLOOKUP(C2146,Mapping!B:H,5,0),"RBM to inform")</f>
        <v>AHMEDABAD</v>
      </c>
      <c r="V2146" s="22" t="str">
        <f>IFERROR(VLOOKUP(C2146,Mapping!B:H,6,0),"RBM to inform")</f>
        <v>AHMEDABAD ABM</v>
      </c>
      <c r="W2146" s="22" t="str">
        <f>IFERROR(VLOOKUP(C2146,Mapping!B:H,7,0),"RBM to inform")</f>
        <v>MUMBAI SM</v>
      </c>
    </row>
    <row r="2147" spans="1:23">
      <c r="A2147" s="39" t="s">
        <v>6267</v>
      </c>
      <c r="B2147" s="41">
        <v>44706</v>
      </c>
      <c r="C2147" s="39" t="s">
        <v>2387</v>
      </c>
      <c r="D2147" s="39" t="s">
        <v>604</v>
      </c>
      <c r="E2147" s="39" t="s">
        <v>4197</v>
      </c>
      <c r="F2147" s="39" t="s">
        <v>4198</v>
      </c>
      <c r="G2147" s="39" t="s">
        <v>3741</v>
      </c>
      <c r="H2147" s="39" t="s">
        <v>4199</v>
      </c>
      <c r="I2147" s="39" t="s">
        <v>3742</v>
      </c>
      <c r="J2147" s="42">
        <v>12</v>
      </c>
      <c r="K2147" s="43">
        <v>7829.87</v>
      </c>
      <c r="L2147" s="43">
        <v>8769.4699999999993</v>
      </c>
      <c r="M2147" s="43">
        <v>652.5</v>
      </c>
      <c r="N2147" s="39" t="s">
        <v>3743</v>
      </c>
      <c r="O2147" s="39" t="s">
        <v>4206</v>
      </c>
      <c r="P2147" s="39" t="s">
        <v>2387</v>
      </c>
      <c r="Q2147" s="37">
        <v>12</v>
      </c>
      <c r="R2147" s="38" t="s">
        <v>2368</v>
      </c>
      <c r="S2147" s="36" t="s">
        <v>3744</v>
      </c>
      <c r="T2147" s="36" t="s">
        <v>4014</v>
      </c>
      <c r="U2147" s="22" t="str">
        <f>IFERROR(VLOOKUP(C2147,Mapping!B:H,5,0),"RBM to inform")</f>
        <v>RAJKOT</v>
      </c>
      <c r="V2147" s="22" t="str">
        <f>IFERROR(VLOOKUP(C2147,Mapping!B:H,6,0),"RBM to inform")</f>
        <v>AHMEDABAD ABM</v>
      </c>
      <c r="W2147" s="22" t="str">
        <f>IFERROR(VLOOKUP(C2147,Mapping!B:H,7,0),"RBM to inform")</f>
        <v>MUMBAI SM</v>
      </c>
    </row>
    <row r="2148" spans="1:23">
      <c r="A2148" s="39" t="s">
        <v>6267</v>
      </c>
      <c r="B2148" s="41">
        <v>44706</v>
      </c>
      <c r="C2148" s="39" t="s">
        <v>2387</v>
      </c>
      <c r="D2148" s="39" t="s">
        <v>604</v>
      </c>
      <c r="E2148" s="39" t="s">
        <v>4183</v>
      </c>
      <c r="F2148" s="39" t="s">
        <v>4184</v>
      </c>
      <c r="G2148" s="39" t="s">
        <v>3741</v>
      </c>
      <c r="H2148" s="39" t="s">
        <v>4185</v>
      </c>
      <c r="I2148" s="39" t="s">
        <v>3742</v>
      </c>
      <c r="J2148" s="42">
        <v>3</v>
      </c>
      <c r="K2148" s="43">
        <v>3914.93</v>
      </c>
      <c r="L2148" s="43">
        <v>4384.7299999999996</v>
      </c>
      <c r="M2148" s="43">
        <v>1305</v>
      </c>
      <c r="N2148" s="39" t="s">
        <v>3743</v>
      </c>
      <c r="O2148" s="39" t="s">
        <v>4206</v>
      </c>
      <c r="P2148" s="39" t="s">
        <v>2387</v>
      </c>
      <c r="Q2148" s="37">
        <v>3</v>
      </c>
      <c r="R2148" s="38" t="s">
        <v>2368</v>
      </c>
      <c r="S2148" s="36" t="s">
        <v>3744</v>
      </c>
      <c r="T2148" s="36" t="s">
        <v>4014</v>
      </c>
      <c r="U2148" s="22" t="str">
        <f>IFERROR(VLOOKUP(C2148,Mapping!B:H,5,0),"RBM to inform")</f>
        <v>RAJKOT</v>
      </c>
      <c r="V2148" s="22" t="str">
        <f>IFERROR(VLOOKUP(C2148,Mapping!B:H,6,0),"RBM to inform")</f>
        <v>AHMEDABAD ABM</v>
      </c>
      <c r="W2148" s="22" t="str">
        <f>IFERROR(VLOOKUP(C2148,Mapping!B:H,7,0),"RBM to inform")</f>
        <v>MUMBAI SM</v>
      </c>
    </row>
    <row r="2149" spans="1:23">
      <c r="A2149" s="39" t="s">
        <v>6267</v>
      </c>
      <c r="B2149" s="41">
        <v>44706</v>
      </c>
      <c r="C2149" s="39" t="s">
        <v>2387</v>
      </c>
      <c r="D2149" s="39" t="s">
        <v>604</v>
      </c>
      <c r="E2149" s="39" t="s">
        <v>4188</v>
      </c>
      <c r="F2149" s="39" t="s">
        <v>4189</v>
      </c>
      <c r="G2149" s="39" t="s">
        <v>3741</v>
      </c>
      <c r="H2149" s="39" t="s">
        <v>4190</v>
      </c>
      <c r="I2149" s="39" t="s">
        <v>3742</v>
      </c>
      <c r="J2149" s="42">
        <v>3</v>
      </c>
      <c r="K2149" s="43">
        <v>3914.93</v>
      </c>
      <c r="L2149" s="43">
        <v>4384.7299999999996</v>
      </c>
      <c r="M2149" s="43">
        <v>1305</v>
      </c>
      <c r="N2149" s="39" t="s">
        <v>3743</v>
      </c>
      <c r="O2149" s="39" t="s">
        <v>4206</v>
      </c>
      <c r="P2149" s="39" t="s">
        <v>2387</v>
      </c>
      <c r="Q2149" s="37">
        <v>3</v>
      </c>
      <c r="R2149" s="38" t="s">
        <v>2368</v>
      </c>
      <c r="S2149" s="36" t="s">
        <v>3744</v>
      </c>
      <c r="T2149" s="36" t="s">
        <v>4014</v>
      </c>
      <c r="U2149" s="22" t="str">
        <f>IFERROR(VLOOKUP(C2149,Mapping!B:H,5,0),"RBM to inform")</f>
        <v>RAJKOT</v>
      </c>
      <c r="V2149" s="22" t="str">
        <f>IFERROR(VLOOKUP(C2149,Mapping!B:H,6,0),"RBM to inform")</f>
        <v>AHMEDABAD ABM</v>
      </c>
      <c r="W2149" s="22" t="str">
        <f>IFERROR(VLOOKUP(C2149,Mapping!B:H,7,0),"RBM to inform")</f>
        <v>MUMBAI SM</v>
      </c>
    </row>
    <row r="2150" spans="1:23">
      <c r="A2150" s="39" t="s">
        <v>6268</v>
      </c>
      <c r="B2150" s="41">
        <v>44706</v>
      </c>
      <c r="C2150" s="39" t="s">
        <v>2390</v>
      </c>
      <c r="D2150" s="39" t="s">
        <v>2391</v>
      </c>
      <c r="E2150" s="39" t="s">
        <v>4197</v>
      </c>
      <c r="F2150" s="39" t="s">
        <v>4198</v>
      </c>
      <c r="G2150" s="39" t="s">
        <v>3741</v>
      </c>
      <c r="H2150" s="39" t="s">
        <v>4199</v>
      </c>
      <c r="I2150" s="39" t="s">
        <v>3742</v>
      </c>
      <c r="J2150" s="42">
        <v>70</v>
      </c>
      <c r="K2150" s="43">
        <v>45675.199999999997</v>
      </c>
      <c r="L2150" s="43">
        <v>51156.2</v>
      </c>
      <c r="M2150" s="43">
        <v>652.5</v>
      </c>
      <c r="N2150" s="39" t="s">
        <v>3743</v>
      </c>
      <c r="O2150" s="39" t="s">
        <v>4206</v>
      </c>
      <c r="P2150" s="39" t="s">
        <v>2390</v>
      </c>
      <c r="Q2150" s="37">
        <v>70</v>
      </c>
      <c r="R2150" s="38" t="s">
        <v>2368</v>
      </c>
      <c r="S2150" s="36" t="s">
        <v>3744</v>
      </c>
      <c r="T2150" s="36" t="s">
        <v>4014</v>
      </c>
      <c r="U2150" s="22" t="str">
        <f>IFERROR(VLOOKUP(C2150,Mapping!B:H,5,0),"RBM to inform")</f>
        <v>RAJKOT</v>
      </c>
      <c r="V2150" s="22" t="str">
        <f>IFERROR(VLOOKUP(C2150,Mapping!B:H,6,0),"RBM to inform")</f>
        <v>AHMEDABAD ABM</v>
      </c>
      <c r="W2150" s="22" t="str">
        <f>IFERROR(VLOOKUP(C2150,Mapping!B:H,7,0),"RBM to inform")</f>
        <v>MUMBAI SM</v>
      </c>
    </row>
    <row r="2151" spans="1:23">
      <c r="A2151" s="39" t="s">
        <v>6268</v>
      </c>
      <c r="B2151" s="41">
        <v>44706</v>
      </c>
      <c r="C2151" s="39" t="s">
        <v>2390</v>
      </c>
      <c r="D2151" s="39" t="s">
        <v>2391</v>
      </c>
      <c r="E2151" s="39" t="s">
        <v>4135</v>
      </c>
      <c r="F2151" s="39" t="s">
        <v>4136</v>
      </c>
      <c r="G2151" s="39" t="s">
        <v>3741</v>
      </c>
      <c r="H2151" s="39" t="s">
        <v>4193</v>
      </c>
      <c r="I2151" s="39" t="s">
        <v>3742</v>
      </c>
      <c r="J2151" s="42">
        <v>80</v>
      </c>
      <c r="K2151" s="43">
        <v>26125.72</v>
      </c>
      <c r="L2151" s="43">
        <v>29260.799999999999</v>
      </c>
      <c r="M2151" s="43">
        <v>326.57</v>
      </c>
      <c r="N2151" s="39" t="s">
        <v>3743</v>
      </c>
      <c r="O2151" s="39" t="s">
        <v>4206</v>
      </c>
      <c r="P2151" s="39" t="s">
        <v>2390</v>
      </c>
      <c r="Q2151" s="37">
        <v>80</v>
      </c>
      <c r="R2151" s="38" t="s">
        <v>2368</v>
      </c>
      <c r="S2151" s="36" t="s">
        <v>3744</v>
      </c>
      <c r="T2151" s="36" t="s">
        <v>4014</v>
      </c>
      <c r="U2151" s="22" t="str">
        <f>IFERROR(VLOOKUP(C2151,Mapping!B:H,5,0),"RBM to inform")</f>
        <v>RAJKOT</v>
      </c>
      <c r="V2151" s="22" t="str">
        <f>IFERROR(VLOOKUP(C2151,Mapping!B:H,6,0),"RBM to inform")</f>
        <v>AHMEDABAD ABM</v>
      </c>
      <c r="W2151" s="22" t="str">
        <f>IFERROR(VLOOKUP(C2151,Mapping!B:H,7,0),"RBM to inform")</f>
        <v>MUMBAI SM</v>
      </c>
    </row>
    <row r="2152" spans="1:23">
      <c r="A2152" s="39" t="s">
        <v>6269</v>
      </c>
      <c r="B2152" s="41">
        <v>44706</v>
      </c>
      <c r="C2152" s="39" t="s">
        <v>2409</v>
      </c>
      <c r="D2152" s="39" t="s">
        <v>1288</v>
      </c>
      <c r="E2152" s="39" t="s">
        <v>4197</v>
      </c>
      <c r="F2152" s="39" t="s">
        <v>4198</v>
      </c>
      <c r="G2152" s="39" t="s">
        <v>3741</v>
      </c>
      <c r="H2152" s="39" t="s">
        <v>4199</v>
      </c>
      <c r="I2152" s="39" t="s">
        <v>3742</v>
      </c>
      <c r="J2152" s="42">
        <v>30</v>
      </c>
      <c r="K2152" s="43">
        <v>19574.95</v>
      </c>
      <c r="L2152" s="43">
        <v>21923.95</v>
      </c>
      <c r="M2152" s="43">
        <v>652.5</v>
      </c>
      <c r="N2152" s="39" t="s">
        <v>3743</v>
      </c>
      <c r="O2152" s="39" t="s">
        <v>4206</v>
      </c>
      <c r="P2152" s="39" t="s">
        <v>2409</v>
      </c>
      <c r="Q2152" s="37">
        <v>30</v>
      </c>
      <c r="R2152" s="38" t="s">
        <v>2368</v>
      </c>
      <c r="S2152" s="36" t="s">
        <v>3744</v>
      </c>
      <c r="T2152" s="36" t="s">
        <v>4014</v>
      </c>
      <c r="U2152" s="22" t="str">
        <f>IFERROR(VLOOKUP(C2152,Mapping!B:H,5,0),"RBM to inform")</f>
        <v>SURAT</v>
      </c>
      <c r="V2152" s="22" t="str">
        <f>IFERROR(VLOOKUP(C2152,Mapping!B:H,6,0),"RBM to inform")</f>
        <v>AHMEDABAD ABM</v>
      </c>
      <c r="W2152" s="22" t="str">
        <f>IFERROR(VLOOKUP(C2152,Mapping!B:H,7,0),"RBM to inform")</f>
        <v>MUMBAI SM</v>
      </c>
    </row>
    <row r="2153" spans="1:23">
      <c r="A2153" s="39" t="s">
        <v>6269</v>
      </c>
      <c r="B2153" s="41">
        <v>44706</v>
      </c>
      <c r="C2153" s="39" t="s">
        <v>2409</v>
      </c>
      <c r="D2153" s="39" t="s">
        <v>1288</v>
      </c>
      <c r="E2153" s="39" t="s">
        <v>4135</v>
      </c>
      <c r="F2153" s="39" t="s">
        <v>4136</v>
      </c>
      <c r="G2153" s="39" t="s">
        <v>3741</v>
      </c>
      <c r="H2153" s="39" t="s">
        <v>4193</v>
      </c>
      <c r="I2153" s="39" t="s">
        <v>3742</v>
      </c>
      <c r="J2153" s="42">
        <v>30</v>
      </c>
      <c r="K2153" s="43">
        <v>9797.08</v>
      </c>
      <c r="L2153" s="43">
        <v>10972.74</v>
      </c>
      <c r="M2153" s="43">
        <v>326.57</v>
      </c>
      <c r="N2153" s="39" t="s">
        <v>3743</v>
      </c>
      <c r="O2153" s="39" t="s">
        <v>4206</v>
      </c>
      <c r="P2153" s="39" t="s">
        <v>2409</v>
      </c>
      <c r="Q2153" s="37">
        <v>30</v>
      </c>
      <c r="R2153" s="38" t="s">
        <v>2368</v>
      </c>
      <c r="S2153" s="36" t="s">
        <v>3744</v>
      </c>
      <c r="T2153" s="36" t="s">
        <v>4014</v>
      </c>
      <c r="U2153" s="22" t="str">
        <f>IFERROR(VLOOKUP(C2153,Mapping!B:H,5,0),"RBM to inform")</f>
        <v>SURAT</v>
      </c>
      <c r="V2153" s="22" t="str">
        <f>IFERROR(VLOOKUP(C2153,Mapping!B:H,6,0),"RBM to inform")</f>
        <v>AHMEDABAD ABM</v>
      </c>
      <c r="W2153" s="22" t="str">
        <f>IFERROR(VLOOKUP(C2153,Mapping!B:H,7,0),"RBM to inform")</f>
        <v>MUMBAI SM</v>
      </c>
    </row>
    <row r="2154" spans="1:23">
      <c r="A2154" s="39" t="s">
        <v>6269</v>
      </c>
      <c r="B2154" s="41">
        <v>44706</v>
      </c>
      <c r="C2154" s="39" t="s">
        <v>2409</v>
      </c>
      <c r="D2154" s="39" t="s">
        <v>1288</v>
      </c>
      <c r="E2154" s="39" t="s">
        <v>4188</v>
      </c>
      <c r="F2154" s="39" t="s">
        <v>4189</v>
      </c>
      <c r="G2154" s="39" t="s">
        <v>3741</v>
      </c>
      <c r="H2154" s="39" t="s">
        <v>4190</v>
      </c>
      <c r="I2154" s="39" t="s">
        <v>3742</v>
      </c>
      <c r="J2154" s="42">
        <v>10</v>
      </c>
      <c r="K2154" s="43">
        <v>13049.97</v>
      </c>
      <c r="L2154" s="43">
        <v>14615.97</v>
      </c>
      <c r="M2154" s="43">
        <v>1305</v>
      </c>
      <c r="N2154" s="39" t="s">
        <v>3743</v>
      </c>
      <c r="O2154" s="39" t="s">
        <v>4206</v>
      </c>
      <c r="P2154" s="39" t="s">
        <v>2409</v>
      </c>
      <c r="Q2154" s="37">
        <v>10</v>
      </c>
      <c r="R2154" s="38" t="s">
        <v>2368</v>
      </c>
      <c r="S2154" s="36" t="s">
        <v>3744</v>
      </c>
      <c r="T2154" s="36" t="s">
        <v>4014</v>
      </c>
      <c r="U2154" s="22" t="str">
        <f>IFERROR(VLOOKUP(C2154,Mapping!B:H,5,0),"RBM to inform")</f>
        <v>SURAT</v>
      </c>
      <c r="V2154" s="22" t="str">
        <f>IFERROR(VLOOKUP(C2154,Mapping!B:H,6,0),"RBM to inform")</f>
        <v>AHMEDABAD ABM</v>
      </c>
      <c r="W2154" s="22" t="str">
        <f>IFERROR(VLOOKUP(C2154,Mapping!B:H,7,0),"RBM to inform")</f>
        <v>MUMBAI SM</v>
      </c>
    </row>
    <row r="2155" spans="1:23">
      <c r="A2155" s="39" t="s">
        <v>6270</v>
      </c>
      <c r="B2155" s="41">
        <v>44706</v>
      </c>
      <c r="C2155" s="39" t="s">
        <v>2748</v>
      </c>
      <c r="D2155" s="39" t="s">
        <v>1204</v>
      </c>
      <c r="E2155" s="39" t="s">
        <v>4197</v>
      </c>
      <c r="F2155" s="39" t="s">
        <v>4198</v>
      </c>
      <c r="G2155" s="39" t="s">
        <v>3741</v>
      </c>
      <c r="H2155" s="39" t="s">
        <v>4199</v>
      </c>
      <c r="I2155" s="39" t="s">
        <v>3742</v>
      </c>
      <c r="J2155" s="42">
        <v>12</v>
      </c>
      <c r="K2155" s="43">
        <v>7830.04</v>
      </c>
      <c r="L2155" s="43">
        <v>8769.64</v>
      </c>
      <c r="M2155" s="43">
        <v>652.5</v>
      </c>
      <c r="N2155" s="39" t="s">
        <v>3743</v>
      </c>
      <c r="O2155" s="39" t="s">
        <v>4206</v>
      </c>
      <c r="P2155" s="39" t="s">
        <v>2748</v>
      </c>
      <c r="Q2155" s="37">
        <v>12</v>
      </c>
      <c r="R2155" s="38" t="s">
        <v>2368</v>
      </c>
      <c r="S2155" s="36" t="s">
        <v>3744</v>
      </c>
      <c r="T2155" s="36" t="s">
        <v>4014</v>
      </c>
      <c r="U2155" s="22" t="str">
        <f>IFERROR(VLOOKUP(C2155,Mapping!B:H,5,0),"RBM to inform")</f>
        <v>RAJKOT</v>
      </c>
      <c r="V2155" s="22" t="str">
        <f>IFERROR(VLOOKUP(C2155,Mapping!B:H,6,0),"RBM to inform")</f>
        <v>AHMEDABAD ABM</v>
      </c>
      <c r="W2155" s="22" t="str">
        <f>IFERROR(VLOOKUP(C2155,Mapping!B:H,7,0),"RBM to inform")</f>
        <v>MUMBAI SM</v>
      </c>
    </row>
    <row r="2156" spans="1:23">
      <c r="A2156" s="39" t="s">
        <v>6270</v>
      </c>
      <c r="B2156" s="41">
        <v>44706</v>
      </c>
      <c r="C2156" s="39" t="s">
        <v>2748</v>
      </c>
      <c r="D2156" s="39" t="s">
        <v>1204</v>
      </c>
      <c r="E2156" s="39" t="s">
        <v>4135</v>
      </c>
      <c r="F2156" s="39" t="s">
        <v>4136</v>
      </c>
      <c r="G2156" s="39" t="s">
        <v>3741</v>
      </c>
      <c r="H2156" s="39" t="s">
        <v>4193</v>
      </c>
      <c r="I2156" s="39" t="s">
        <v>3742</v>
      </c>
      <c r="J2156" s="42">
        <v>12</v>
      </c>
      <c r="K2156" s="43">
        <v>3918.86</v>
      </c>
      <c r="L2156" s="43">
        <v>4389.12</v>
      </c>
      <c r="M2156" s="43">
        <v>326.57</v>
      </c>
      <c r="N2156" s="39" t="s">
        <v>3743</v>
      </c>
      <c r="O2156" s="39" t="s">
        <v>4206</v>
      </c>
      <c r="P2156" s="39" t="s">
        <v>2748</v>
      </c>
      <c r="Q2156" s="37">
        <v>12</v>
      </c>
      <c r="R2156" s="38" t="s">
        <v>2368</v>
      </c>
      <c r="S2156" s="36" t="s">
        <v>3744</v>
      </c>
      <c r="T2156" s="36" t="s">
        <v>4014</v>
      </c>
      <c r="U2156" s="22" t="str">
        <f>IFERROR(VLOOKUP(C2156,Mapping!B:H,5,0),"RBM to inform")</f>
        <v>RAJKOT</v>
      </c>
      <c r="V2156" s="22" t="str">
        <f>IFERROR(VLOOKUP(C2156,Mapping!B:H,6,0),"RBM to inform")</f>
        <v>AHMEDABAD ABM</v>
      </c>
      <c r="W2156" s="22" t="str">
        <f>IFERROR(VLOOKUP(C2156,Mapping!B:H,7,0),"RBM to inform")</f>
        <v>MUMBAI SM</v>
      </c>
    </row>
    <row r="2157" spans="1:23">
      <c r="A2157" s="39" t="s">
        <v>6270</v>
      </c>
      <c r="B2157" s="41">
        <v>44706</v>
      </c>
      <c r="C2157" s="39" t="s">
        <v>2748</v>
      </c>
      <c r="D2157" s="39" t="s">
        <v>1204</v>
      </c>
      <c r="E2157" s="39" t="s">
        <v>4188</v>
      </c>
      <c r="F2157" s="39" t="s">
        <v>4189</v>
      </c>
      <c r="G2157" s="39" t="s">
        <v>3741</v>
      </c>
      <c r="H2157" s="39" t="s">
        <v>4190</v>
      </c>
      <c r="I2157" s="39" t="s">
        <v>3742</v>
      </c>
      <c r="J2157" s="42">
        <v>5</v>
      </c>
      <c r="K2157" s="43">
        <v>6525.04</v>
      </c>
      <c r="L2157" s="43">
        <v>7308.04</v>
      </c>
      <c r="M2157" s="43">
        <v>1305</v>
      </c>
      <c r="N2157" s="39" t="s">
        <v>3743</v>
      </c>
      <c r="O2157" s="39" t="s">
        <v>4206</v>
      </c>
      <c r="P2157" s="39" t="s">
        <v>2748</v>
      </c>
      <c r="Q2157" s="37">
        <v>5</v>
      </c>
      <c r="R2157" s="38" t="s">
        <v>2368</v>
      </c>
      <c r="S2157" s="36" t="s">
        <v>3744</v>
      </c>
      <c r="T2157" s="36" t="s">
        <v>4014</v>
      </c>
      <c r="U2157" s="22" t="str">
        <f>IFERROR(VLOOKUP(C2157,Mapping!B:H,5,0),"RBM to inform")</f>
        <v>RAJKOT</v>
      </c>
      <c r="V2157" s="22" t="str">
        <f>IFERROR(VLOOKUP(C2157,Mapping!B:H,6,0),"RBM to inform")</f>
        <v>AHMEDABAD ABM</v>
      </c>
      <c r="W2157" s="22" t="str">
        <f>IFERROR(VLOOKUP(C2157,Mapping!B:H,7,0),"RBM to inform")</f>
        <v>MUMBAI SM</v>
      </c>
    </row>
    <row r="2158" spans="1:23">
      <c r="A2158" s="39" t="s">
        <v>6271</v>
      </c>
      <c r="B2158" s="41">
        <v>44706</v>
      </c>
      <c r="C2158" s="39" t="s">
        <v>2456</v>
      </c>
      <c r="D2158" s="39" t="s">
        <v>1711</v>
      </c>
      <c r="E2158" s="39" t="s">
        <v>4183</v>
      </c>
      <c r="F2158" s="39" t="s">
        <v>4184</v>
      </c>
      <c r="G2158" s="39" t="s">
        <v>3741</v>
      </c>
      <c r="H2158" s="39" t="s">
        <v>4185</v>
      </c>
      <c r="I2158" s="39" t="s">
        <v>3742</v>
      </c>
      <c r="J2158" s="42">
        <v>4</v>
      </c>
      <c r="K2158" s="43">
        <v>5220</v>
      </c>
      <c r="L2158" s="43">
        <v>5846.4</v>
      </c>
      <c r="M2158" s="43">
        <v>1305</v>
      </c>
      <c r="N2158" s="39" t="s">
        <v>3743</v>
      </c>
      <c r="O2158" s="39" t="s">
        <v>4206</v>
      </c>
      <c r="P2158" s="39" t="s">
        <v>2456</v>
      </c>
      <c r="Q2158" s="37">
        <v>4</v>
      </c>
      <c r="R2158" s="38" t="s">
        <v>2368</v>
      </c>
      <c r="S2158" s="36" t="s">
        <v>3744</v>
      </c>
      <c r="T2158" s="36" t="s">
        <v>4014</v>
      </c>
      <c r="U2158" s="22" t="str">
        <f>IFERROR(VLOOKUP(C2158,Mapping!B:H,5,0),"RBM to inform")</f>
        <v>BARODA</v>
      </c>
      <c r="V2158" s="22" t="str">
        <f>IFERROR(VLOOKUP(C2158,Mapping!B:H,6,0),"RBM to inform")</f>
        <v>AHMEDABAD ABM</v>
      </c>
      <c r="W2158" s="22" t="str">
        <f>IFERROR(VLOOKUP(C2158,Mapping!B:H,7,0),"RBM to inform")</f>
        <v>MUMBAI SM</v>
      </c>
    </row>
    <row r="2159" spans="1:23">
      <c r="A2159" s="39" t="s">
        <v>6271</v>
      </c>
      <c r="B2159" s="41">
        <v>44706</v>
      </c>
      <c r="C2159" s="39" t="s">
        <v>2456</v>
      </c>
      <c r="D2159" s="39" t="s">
        <v>1711</v>
      </c>
      <c r="E2159" s="39" t="s">
        <v>4135</v>
      </c>
      <c r="F2159" s="39" t="s">
        <v>4136</v>
      </c>
      <c r="G2159" s="39" t="s">
        <v>3741</v>
      </c>
      <c r="H2159" s="39" t="s">
        <v>4193</v>
      </c>
      <c r="I2159" s="39" t="s">
        <v>3742</v>
      </c>
      <c r="J2159" s="42">
        <v>20</v>
      </c>
      <c r="K2159" s="43">
        <v>6531.4</v>
      </c>
      <c r="L2159" s="43">
        <v>7315.16</v>
      </c>
      <c r="M2159" s="43">
        <v>326.57</v>
      </c>
      <c r="N2159" s="39" t="s">
        <v>3743</v>
      </c>
      <c r="O2159" s="39" t="s">
        <v>4206</v>
      </c>
      <c r="P2159" s="39" t="s">
        <v>2456</v>
      </c>
      <c r="Q2159" s="37">
        <v>20</v>
      </c>
      <c r="R2159" s="38" t="s">
        <v>2368</v>
      </c>
      <c r="S2159" s="36" t="s">
        <v>3744</v>
      </c>
      <c r="T2159" s="36" t="s">
        <v>4014</v>
      </c>
      <c r="U2159" s="22" t="str">
        <f>IFERROR(VLOOKUP(C2159,Mapping!B:H,5,0),"RBM to inform")</f>
        <v>BARODA</v>
      </c>
      <c r="V2159" s="22" t="str">
        <f>IFERROR(VLOOKUP(C2159,Mapping!B:H,6,0),"RBM to inform")</f>
        <v>AHMEDABAD ABM</v>
      </c>
      <c r="W2159" s="22" t="str">
        <f>IFERROR(VLOOKUP(C2159,Mapping!B:H,7,0),"RBM to inform")</f>
        <v>MUMBAI SM</v>
      </c>
    </row>
    <row r="2160" spans="1:23">
      <c r="A2160" s="39" t="s">
        <v>6271</v>
      </c>
      <c r="B2160" s="41">
        <v>44706</v>
      </c>
      <c r="C2160" s="39" t="s">
        <v>2456</v>
      </c>
      <c r="D2160" s="39" t="s">
        <v>1711</v>
      </c>
      <c r="E2160" s="39" t="s">
        <v>4188</v>
      </c>
      <c r="F2160" s="39" t="s">
        <v>4189</v>
      </c>
      <c r="G2160" s="39" t="s">
        <v>3741</v>
      </c>
      <c r="H2160" s="39" t="s">
        <v>4190</v>
      </c>
      <c r="I2160" s="39" t="s">
        <v>3742</v>
      </c>
      <c r="J2160" s="42">
        <v>15</v>
      </c>
      <c r="K2160" s="43">
        <v>19575.009999999998</v>
      </c>
      <c r="L2160" s="43">
        <v>21924.01</v>
      </c>
      <c r="M2160" s="43">
        <v>1305</v>
      </c>
      <c r="N2160" s="39" t="s">
        <v>3743</v>
      </c>
      <c r="O2160" s="39" t="s">
        <v>4206</v>
      </c>
      <c r="P2160" s="39" t="s">
        <v>2456</v>
      </c>
      <c r="Q2160" s="37">
        <v>15</v>
      </c>
      <c r="R2160" s="38" t="s">
        <v>2368</v>
      </c>
      <c r="S2160" s="36" t="s">
        <v>3744</v>
      </c>
      <c r="T2160" s="36" t="s">
        <v>4014</v>
      </c>
      <c r="U2160" s="22" t="str">
        <f>IFERROR(VLOOKUP(C2160,Mapping!B:H,5,0),"RBM to inform")</f>
        <v>BARODA</v>
      </c>
      <c r="V2160" s="22" t="str">
        <f>IFERROR(VLOOKUP(C2160,Mapping!B:H,6,0),"RBM to inform")</f>
        <v>AHMEDABAD ABM</v>
      </c>
      <c r="W2160" s="22" t="str">
        <f>IFERROR(VLOOKUP(C2160,Mapping!B:H,7,0),"RBM to inform")</f>
        <v>MUMBAI SM</v>
      </c>
    </row>
    <row r="2161" spans="1:23">
      <c r="A2161" s="39" t="s">
        <v>6272</v>
      </c>
      <c r="B2161" s="41">
        <v>44706</v>
      </c>
      <c r="C2161" s="39" t="s">
        <v>2382</v>
      </c>
      <c r="D2161" s="39" t="s">
        <v>94</v>
      </c>
      <c r="E2161" s="39" t="s">
        <v>4183</v>
      </c>
      <c r="F2161" s="39" t="s">
        <v>4184</v>
      </c>
      <c r="G2161" s="39" t="s">
        <v>3741</v>
      </c>
      <c r="H2161" s="39" t="s">
        <v>4185</v>
      </c>
      <c r="I2161" s="39" t="s">
        <v>3742</v>
      </c>
      <c r="J2161" s="42">
        <v>5</v>
      </c>
      <c r="K2161" s="43">
        <v>6525</v>
      </c>
      <c r="L2161" s="43">
        <v>7308</v>
      </c>
      <c r="M2161" s="43">
        <v>1305</v>
      </c>
      <c r="N2161" s="39" t="s">
        <v>3743</v>
      </c>
      <c r="O2161" s="39" t="s">
        <v>4206</v>
      </c>
      <c r="P2161" s="39" t="s">
        <v>2382</v>
      </c>
      <c r="Q2161" s="37">
        <v>5</v>
      </c>
      <c r="R2161" s="38" t="s">
        <v>2368</v>
      </c>
      <c r="S2161" s="36" t="s">
        <v>3744</v>
      </c>
      <c r="T2161" s="36" t="s">
        <v>4014</v>
      </c>
      <c r="U2161" s="22" t="str">
        <f>IFERROR(VLOOKUP(C2161,Mapping!B:H,5,0),"RBM to inform")</f>
        <v>AHMEDABAD</v>
      </c>
      <c r="V2161" s="22" t="str">
        <f>IFERROR(VLOOKUP(C2161,Mapping!B:H,6,0),"RBM to inform")</f>
        <v>AHMEDABAD ABM</v>
      </c>
      <c r="W2161" s="22" t="str">
        <f>IFERROR(VLOOKUP(C2161,Mapping!B:H,7,0),"RBM to inform")</f>
        <v>MUMBAI SM</v>
      </c>
    </row>
    <row r="2162" spans="1:23">
      <c r="A2162" s="39" t="s">
        <v>6272</v>
      </c>
      <c r="B2162" s="41">
        <v>44706</v>
      </c>
      <c r="C2162" s="39" t="s">
        <v>2382</v>
      </c>
      <c r="D2162" s="39" t="s">
        <v>94</v>
      </c>
      <c r="E2162" s="39" t="s">
        <v>4135</v>
      </c>
      <c r="F2162" s="39" t="s">
        <v>4136</v>
      </c>
      <c r="G2162" s="39" t="s">
        <v>3741</v>
      </c>
      <c r="H2162" s="39" t="s">
        <v>4193</v>
      </c>
      <c r="I2162" s="39" t="s">
        <v>3742</v>
      </c>
      <c r="J2162" s="42">
        <v>50</v>
      </c>
      <c r="K2162" s="43">
        <v>16328.51</v>
      </c>
      <c r="L2162" s="43">
        <v>18287.93</v>
      </c>
      <c r="M2162" s="43">
        <v>326.57</v>
      </c>
      <c r="N2162" s="39" t="s">
        <v>3743</v>
      </c>
      <c r="O2162" s="39" t="s">
        <v>4206</v>
      </c>
      <c r="P2162" s="39" t="s">
        <v>2382</v>
      </c>
      <c r="Q2162" s="37">
        <v>50</v>
      </c>
      <c r="R2162" s="38" t="s">
        <v>2368</v>
      </c>
      <c r="S2162" s="36" t="s">
        <v>3744</v>
      </c>
      <c r="T2162" s="36" t="s">
        <v>4014</v>
      </c>
      <c r="U2162" s="22" t="str">
        <f>IFERROR(VLOOKUP(C2162,Mapping!B:H,5,0),"RBM to inform")</f>
        <v>AHMEDABAD</v>
      </c>
      <c r="V2162" s="22" t="str">
        <f>IFERROR(VLOOKUP(C2162,Mapping!B:H,6,0),"RBM to inform")</f>
        <v>AHMEDABAD ABM</v>
      </c>
      <c r="W2162" s="22" t="str">
        <f>IFERROR(VLOOKUP(C2162,Mapping!B:H,7,0),"RBM to inform")</f>
        <v>MUMBAI SM</v>
      </c>
    </row>
    <row r="2163" spans="1:23">
      <c r="A2163" s="39" t="s">
        <v>6272</v>
      </c>
      <c r="B2163" s="41">
        <v>44706</v>
      </c>
      <c r="C2163" s="39" t="s">
        <v>2382</v>
      </c>
      <c r="D2163" s="39" t="s">
        <v>94</v>
      </c>
      <c r="E2163" s="39" t="s">
        <v>4188</v>
      </c>
      <c r="F2163" s="39" t="s">
        <v>4189</v>
      </c>
      <c r="G2163" s="39" t="s">
        <v>3741</v>
      </c>
      <c r="H2163" s="39" t="s">
        <v>4190</v>
      </c>
      <c r="I2163" s="39" t="s">
        <v>3742</v>
      </c>
      <c r="J2163" s="42">
        <v>5</v>
      </c>
      <c r="K2163" s="43">
        <v>6525</v>
      </c>
      <c r="L2163" s="43">
        <v>7308</v>
      </c>
      <c r="M2163" s="43">
        <v>1305</v>
      </c>
      <c r="N2163" s="39" t="s">
        <v>3743</v>
      </c>
      <c r="O2163" s="39" t="s">
        <v>4206</v>
      </c>
      <c r="P2163" s="39" t="s">
        <v>2382</v>
      </c>
      <c r="Q2163" s="37">
        <v>5</v>
      </c>
      <c r="R2163" s="38" t="s">
        <v>2368</v>
      </c>
      <c r="S2163" s="36" t="s">
        <v>3744</v>
      </c>
      <c r="T2163" s="36" t="s">
        <v>4014</v>
      </c>
      <c r="U2163" s="22" t="str">
        <f>IFERROR(VLOOKUP(C2163,Mapping!B:H,5,0),"RBM to inform")</f>
        <v>AHMEDABAD</v>
      </c>
      <c r="V2163" s="22" t="str">
        <f>IFERROR(VLOOKUP(C2163,Mapping!B:H,6,0),"RBM to inform")</f>
        <v>AHMEDABAD ABM</v>
      </c>
      <c r="W2163" s="22" t="str">
        <f>IFERROR(VLOOKUP(C2163,Mapping!B:H,7,0),"RBM to inform")</f>
        <v>MUMBAI SM</v>
      </c>
    </row>
    <row r="2164" spans="1:23">
      <c r="A2164" s="39" t="s">
        <v>6273</v>
      </c>
      <c r="B2164" s="41">
        <v>44706</v>
      </c>
      <c r="C2164" s="39" t="s">
        <v>2462</v>
      </c>
      <c r="D2164" s="39" t="s">
        <v>6274</v>
      </c>
      <c r="E2164" s="39" t="s">
        <v>4197</v>
      </c>
      <c r="F2164" s="39" t="s">
        <v>4198</v>
      </c>
      <c r="G2164" s="39" t="s">
        <v>3741</v>
      </c>
      <c r="H2164" s="39" t="s">
        <v>4199</v>
      </c>
      <c r="I2164" s="39" t="s">
        <v>3742</v>
      </c>
      <c r="J2164" s="42">
        <v>10</v>
      </c>
      <c r="K2164" s="43">
        <v>6525.01</v>
      </c>
      <c r="L2164" s="43">
        <v>7308.01</v>
      </c>
      <c r="M2164" s="43">
        <v>652.5</v>
      </c>
      <c r="N2164" s="39" t="s">
        <v>3743</v>
      </c>
      <c r="O2164" s="39" t="s">
        <v>4206</v>
      </c>
      <c r="P2164" s="39" t="s">
        <v>2462</v>
      </c>
      <c r="Q2164" s="37">
        <v>10</v>
      </c>
      <c r="R2164" s="38" t="s">
        <v>2368</v>
      </c>
      <c r="S2164" s="36" t="s">
        <v>3744</v>
      </c>
      <c r="T2164" s="36" t="s">
        <v>4014</v>
      </c>
      <c r="U2164" s="22" t="str">
        <f>IFERROR(VLOOKUP(C2164,Mapping!B:H,5,0),"RBM to inform")</f>
        <v>AHMEDABAD</v>
      </c>
      <c r="V2164" s="22" t="str">
        <f>IFERROR(VLOOKUP(C2164,Mapping!B:H,6,0),"RBM to inform")</f>
        <v>AHMEDABAD ABM</v>
      </c>
      <c r="W2164" s="22" t="str">
        <f>IFERROR(VLOOKUP(C2164,Mapping!B:H,7,0),"RBM to inform")</f>
        <v>MUMBAI SM</v>
      </c>
    </row>
    <row r="2165" spans="1:23">
      <c r="A2165" s="39" t="s">
        <v>6273</v>
      </c>
      <c r="B2165" s="41">
        <v>44706</v>
      </c>
      <c r="C2165" s="39" t="s">
        <v>2462</v>
      </c>
      <c r="D2165" s="39" t="s">
        <v>6274</v>
      </c>
      <c r="E2165" s="39" t="s">
        <v>4135</v>
      </c>
      <c r="F2165" s="39" t="s">
        <v>4136</v>
      </c>
      <c r="G2165" s="39" t="s">
        <v>3741</v>
      </c>
      <c r="H2165" s="39" t="s">
        <v>4193</v>
      </c>
      <c r="I2165" s="39" t="s">
        <v>3742</v>
      </c>
      <c r="J2165" s="42">
        <v>6</v>
      </c>
      <c r="K2165" s="43">
        <v>1959.42</v>
      </c>
      <c r="L2165" s="43">
        <v>2194.56</v>
      </c>
      <c r="M2165" s="43">
        <v>326.57</v>
      </c>
      <c r="N2165" s="39" t="s">
        <v>3743</v>
      </c>
      <c r="O2165" s="39" t="s">
        <v>4206</v>
      </c>
      <c r="P2165" s="39" t="s">
        <v>2462</v>
      </c>
      <c r="Q2165" s="37">
        <v>6</v>
      </c>
      <c r="R2165" s="38" t="s">
        <v>2368</v>
      </c>
      <c r="S2165" s="36" t="s">
        <v>3744</v>
      </c>
      <c r="T2165" s="36" t="s">
        <v>4014</v>
      </c>
      <c r="U2165" s="22" t="str">
        <f>IFERROR(VLOOKUP(C2165,Mapping!B:H,5,0),"RBM to inform")</f>
        <v>AHMEDABAD</v>
      </c>
      <c r="V2165" s="22" t="str">
        <f>IFERROR(VLOOKUP(C2165,Mapping!B:H,6,0),"RBM to inform")</f>
        <v>AHMEDABAD ABM</v>
      </c>
      <c r="W2165" s="22" t="str">
        <f>IFERROR(VLOOKUP(C2165,Mapping!B:H,7,0),"RBM to inform")</f>
        <v>MUMBAI SM</v>
      </c>
    </row>
    <row r="2166" spans="1:23">
      <c r="A2166" s="39" t="s">
        <v>6275</v>
      </c>
      <c r="B2166" s="41">
        <v>44706</v>
      </c>
      <c r="C2166" s="39" t="s">
        <v>2424</v>
      </c>
      <c r="D2166" s="39" t="s">
        <v>1214</v>
      </c>
      <c r="E2166" s="39" t="s">
        <v>4197</v>
      </c>
      <c r="F2166" s="39" t="s">
        <v>4198</v>
      </c>
      <c r="G2166" s="39" t="s">
        <v>3741</v>
      </c>
      <c r="H2166" s="39" t="s">
        <v>4199</v>
      </c>
      <c r="I2166" s="39" t="s">
        <v>3742</v>
      </c>
      <c r="J2166" s="42">
        <v>6</v>
      </c>
      <c r="K2166" s="43">
        <v>3915</v>
      </c>
      <c r="L2166" s="43">
        <v>4384.8</v>
      </c>
      <c r="M2166" s="43">
        <v>652.5</v>
      </c>
      <c r="N2166" s="39" t="s">
        <v>3743</v>
      </c>
      <c r="O2166" s="39" t="s">
        <v>4206</v>
      </c>
      <c r="P2166" s="39" t="s">
        <v>2424</v>
      </c>
      <c r="Q2166" s="37">
        <v>6</v>
      </c>
      <c r="R2166" s="38" t="s">
        <v>2368</v>
      </c>
      <c r="S2166" s="36" t="s">
        <v>3744</v>
      </c>
      <c r="T2166" s="36" t="s">
        <v>4014</v>
      </c>
      <c r="U2166" s="22" t="str">
        <f>IFERROR(VLOOKUP(C2166,Mapping!B:H,5,0),"RBM to inform")</f>
        <v>BARODA</v>
      </c>
      <c r="V2166" s="22" t="str">
        <f>IFERROR(VLOOKUP(C2166,Mapping!B:H,6,0),"RBM to inform")</f>
        <v>AHMEDABAD ABM</v>
      </c>
      <c r="W2166" s="22" t="str">
        <f>IFERROR(VLOOKUP(C2166,Mapping!B:H,7,0),"RBM to inform")</f>
        <v>MUMBAI SM</v>
      </c>
    </row>
    <row r="2167" spans="1:23">
      <c r="A2167" s="39" t="s">
        <v>6275</v>
      </c>
      <c r="B2167" s="41">
        <v>44706</v>
      </c>
      <c r="C2167" s="39" t="s">
        <v>2424</v>
      </c>
      <c r="D2167" s="39" t="s">
        <v>1214</v>
      </c>
      <c r="E2167" s="39" t="s">
        <v>4188</v>
      </c>
      <c r="F2167" s="39" t="s">
        <v>4189</v>
      </c>
      <c r="G2167" s="39" t="s">
        <v>3741</v>
      </c>
      <c r="H2167" s="39" t="s">
        <v>4190</v>
      </c>
      <c r="I2167" s="39" t="s">
        <v>3742</v>
      </c>
      <c r="J2167" s="42">
        <v>8</v>
      </c>
      <c r="K2167" s="43">
        <v>10440</v>
      </c>
      <c r="L2167" s="43">
        <v>11692.8</v>
      </c>
      <c r="M2167" s="43">
        <v>1305</v>
      </c>
      <c r="N2167" s="39" t="s">
        <v>3743</v>
      </c>
      <c r="O2167" s="39" t="s">
        <v>4206</v>
      </c>
      <c r="P2167" s="39" t="s">
        <v>2424</v>
      </c>
      <c r="Q2167" s="37">
        <v>8</v>
      </c>
      <c r="R2167" s="38" t="s">
        <v>2368</v>
      </c>
      <c r="S2167" s="36" t="s">
        <v>3744</v>
      </c>
      <c r="T2167" s="36" t="s">
        <v>4014</v>
      </c>
      <c r="U2167" s="22" t="str">
        <f>IFERROR(VLOOKUP(C2167,Mapping!B:H,5,0),"RBM to inform")</f>
        <v>BARODA</v>
      </c>
      <c r="V2167" s="22" t="str">
        <f>IFERROR(VLOOKUP(C2167,Mapping!B:H,6,0),"RBM to inform")</f>
        <v>AHMEDABAD ABM</v>
      </c>
      <c r="W2167" s="22" t="str">
        <f>IFERROR(VLOOKUP(C2167,Mapping!B:H,7,0),"RBM to inform")</f>
        <v>MUMBAI SM</v>
      </c>
    </row>
    <row r="2168" spans="1:23">
      <c r="A2168" s="39" t="s">
        <v>6276</v>
      </c>
      <c r="B2168" s="41">
        <v>44706</v>
      </c>
      <c r="C2168" s="39" t="s">
        <v>2449</v>
      </c>
      <c r="D2168" s="39" t="s">
        <v>1760</v>
      </c>
      <c r="E2168" s="39" t="s">
        <v>4135</v>
      </c>
      <c r="F2168" s="39" t="s">
        <v>4136</v>
      </c>
      <c r="G2168" s="39" t="s">
        <v>3741</v>
      </c>
      <c r="H2168" s="39" t="s">
        <v>4193</v>
      </c>
      <c r="I2168" s="39" t="s">
        <v>3742</v>
      </c>
      <c r="J2168" s="42">
        <v>24</v>
      </c>
      <c r="K2168" s="43">
        <v>7837.66</v>
      </c>
      <c r="L2168" s="43">
        <v>8778.18</v>
      </c>
      <c r="M2168" s="43">
        <v>326.57</v>
      </c>
      <c r="N2168" s="39" t="s">
        <v>3743</v>
      </c>
      <c r="O2168" s="39" t="s">
        <v>4206</v>
      </c>
      <c r="P2168" s="39" t="s">
        <v>2449</v>
      </c>
      <c r="Q2168" s="37">
        <v>24</v>
      </c>
      <c r="R2168" s="38" t="s">
        <v>2368</v>
      </c>
      <c r="S2168" s="36" t="s">
        <v>3744</v>
      </c>
      <c r="T2168" s="36" t="s">
        <v>4014</v>
      </c>
      <c r="U2168" s="22" t="str">
        <f>IFERROR(VLOOKUP(C2168,Mapping!B:H,5,0),"RBM to inform")</f>
        <v>BARODA</v>
      </c>
      <c r="V2168" s="22" t="str">
        <f>IFERROR(VLOOKUP(C2168,Mapping!B:H,6,0),"RBM to inform")</f>
        <v>AHMEDABAD ABM</v>
      </c>
      <c r="W2168" s="22" t="str">
        <f>IFERROR(VLOOKUP(C2168,Mapping!B:H,7,0),"RBM to inform")</f>
        <v>MUMBAI SM</v>
      </c>
    </row>
    <row r="2169" spans="1:23">
      <c r="A2169" s="39" t="s">
        <v>6277</v>
      </c>
      <c r="B2169" s="41">
        <v>44706</v>
      </c>
      <c r="C2169" s="39" t="s">
        <v>2432</v>
      </c>
      <c r="D2169" s="39" t="s">
        <v>1753</v>
      </c>
      <c r="E2169" s="39" t="s">
        <v>4197</v>
      </c>
      <c r="F2169" s="39" t="s">
        <v>4198</v>
      </c>
      <c r="G2169" s="39" t="s">
        <v>3741</v>
      </c>
      <c r="H2169" s="39" t="s">
        <v>4199</v>
      </c>
      <c r="I2169" s="39" t="s">
        <v>3742</v>
      </c>
      <c r="J2169" s="42">
        <v>24</v>
      </c>
      <c r="K2169" s="43">
        <v>15660.06</v>
      </c>
      <c r="L2169" s="43">
        <v>17539.259999999998</v>
      </c>
      <c r="M2169" s="43">
        <v>652.5</v>
      </c>
      <c r="N2169" s="39" t="s">
        <v>3743</v>
      </c>
      <c r="O2169" s="39" t="s">
        <v>4206</v>
      </c>
      <c r="P2169" s="39" t="s">
        <v>2432</v>
      </c>
      <c r="Q2169" s="37">
        <v>24</v>
      </c>
      <c r="R2169" s="38" t="s">
        <v>2368</v>
      </c>
      <c r="S2169" s="36" t="s">
        <v>3744</v>
      </c>
      <c r="T2169" s="36" t="s">
        <v>4014</v>
      </c>
      <c r="U2169" s="22" t="str">
        <f>IFERROR(VLOOKUP(C2169,Mapping!B:H,5,0),"RBM to inform")</f>
        <v>AHMEDABAD</v>
      </c>
      <c r="V2169" s="22" t="str">
        <f>IFERROR(VLOOKUP(C2169,Mapping!B:H,6,0),"RBM to inform")</f>
        <v>AHMEDABAD ABM</v>
      </c>
      <c r="W2169" s="22" t="str">
        <f>IFERROR(VLOOKUP(C2169,Mapping!B:H,7,0),"RBM to inform")</f>
        <v>MUMBAI SM</v>
      </c>
    </row>
    <row r="2170" spans="1:23">
      <c r="A2170" s="39" t="s">
        <v>6278</v>
      </c>
      <c r="B2170" s="41">
        <v>44706</v>
      </c>
      <c r="C2170" s="39" t="s">
        <v>2388</v>
      </c>
      <c r="D2170" s="39" t="s">
        <v>95</v>
      </c>
      <c r="E2170" s="39" t="s">
        <v>4135</v>
      </c>
      <c r="F2170" s="39" t="s">
        <v>4136</v>
      </c>
      <c r="G2170" s="39" t="s">
        <v>3741</v>
      </c>
      <c r="H2170" s="39" t="s">
        <v>4193</v>
      </c>
      <c r="I2170" s="39" t="s">
        <v>3742</v>
      </c>
      <c r="J2170" s="42">
        <v>12</v>
      </c>
      <c r="K2170" s="43">
        <v>3918.85</v>
      </c>
      <c r="L2170" s="43">
        <v>4389.1099999999997</v>
      </c>
      <c r="M2170" s="43">
        <v>326.57</v>
      </c>
      <c r="N2170" s="39" t="s">
        <v>3743</v>
      </c>
      <c r="O2170" s="39" t="s">
        <v>4206</v>
      </c>
      <c r="P2170" s="39" t="s">
        <v>2388</v>
      </c>
      <c r="Q2170" s="37">
        <v>12</v>
      </c>
      <c r="R2170" s="38" t="s">
        <v>2368</v>
      </c>
      <c r="S2170" s="36" t="s">
        <v>3744</v>
      </c>
      <c r="T2170" s="36" t="s">
        <v>4014</v>
      </c>
      <c r="U2170" s="22" t="str">
        <f>IFERROR(VLOOKUP(C2170,Mapping!B:H,5,0),"RBM to inform")</f>
        <v>AHMEDABAD</v>
      </c>
      <c r="V2170" s="22" t="str">
        <f>IFERROR(VLOOKUP(C2170,Mapping!B:H,6,0),"RBM to inform")</f>
        <v>AHMEDABAD ABM</v>
      </c>
      <c r="W2170" s="22" t="str">
        <f>IFERROR(VLOOKUP(C2170,Mapping!B:H,7,0),"RBM to inform")</f>
        <v>MUMBAI SM</v>
      </c>
    </row>
    <row r="2171" spans="1:23">
      <c r="A2171" s="39" t="s">
        <v>6279</v>
      </c>
      <c r="B2171" s="41">
        <v>44706</v>
      </c>
      <c r="C2171" s="39" t="s">
        <v>2380</v>
      </c>
      <c r="D2171" s="39" t="s">
        <v>537</v>
      </c>
      <c r="E2171" s="39" t="s">
        <v>4188</v>
      </c>
      <c r="F2171" s="39" t="s">
        <v>4189</v>
      </c>
      <c r="G2171" s="39" t="s">
        <v>3741</v>
      </c>
      <c r="H2171" s="39" t="s">
        <v>4190</v>
      </c>
      <c r="I2171" s="39" t="s">
        <v>3742</v>
      </c>
      <c r="J2171" s="42">
        <v>5</v>
      </c>
      <c r="K2171" s="43">
        <v>6524.98</v>
      </c>
      <c r="L2171" s="43">
        <v>7307.98</v>
      </c>
      <c r="M2171" s="43">
        <v>1305</v>
      </c>
      <c r="N2171" s="39" t="s">
        <v>3743</v>
      </c>
      <c r="O2171" s="39" t="s">
        <v>4206</v>
      </c>
      <c r="P2171" s="39" t="s">
        <v>2380</v>
      </c>
      <c r="Q2171" s="37">
        <v>5</v>
      </c>
      <c r="R2171" s="38" t="s">
        <v>2368</v>
      </c>
      <c r="S2171" s="36" t="s">
        <v>3744</v>
      </c>
      <c r="T2171" s="36" t="s">
        <v>4014</v>
      </c>
      <c r="U2171" s="22" t="str">
        <f>IFERROR(VLOOKUP(C2171,Mapping!B:H,5,0),"RBM to inform")</f>
        <v>SURAT</v>
      </c>
      <c r="V2171" s="22" t="str">
        <f>IFERROR(VLOOKUP(C2171,Mapping!B:H,6,0),"RBM to inform")</f>
        <v>AHMEDABAD ABM</v>
      </c>
      <c r="W2171" s="22" t="str">
        <f>IFERROR(VLOOKUP(C2171,Mapping!B:H,7,0),"RBM to inform")</f>
        <v>MUMBAI SM</v>
      </c>
    </row>
    <row r="2172" spans="1:23">
      <c r="A2172" s="39" t="s">
        <v>6410</v>
      </c>
      <c r="B2172" s="41">
        <v>44707</v>
      </c>
      <c r="C2172" s="39" t="s">
        <v>2388</v>
      </c>
      <c r="D2172" s="39" t="s">
        <v>95</v>
      </c>
      <c r="E2172" s="39" t="s">
        <v>4135</v>
      </c>
      <c r="F2172" s="39" t="s">
        <v>4136</v>
      </c>
      <c r="G2172" s="39" t="s">
        <v>3741</v>
      </c>
      <c r="H2172" s="39" t="s">
        <v>4193</v>
      </c>
      <c r="I2172" s="39" t="s">
        <v>3742</v>
      </c>
      <c r="J2172" s="42">
        <v>10</v>
      </c>
      <c r="K2172" s="43">
        <v>3265.67</v>
      </c>
      <c r="L2172" s="43">
        <v>3657.55</v>
      </c>
      <c r="M2172" s="43">
        <v>326.57</v>
      </c>
      <c r="N2172" s="39" t="s">
        <v>3743</v>
      </c>
      <c r="O2172" s="39" t="s">
        <v>4206</v>
      </c>
      <c r="P2172" s="39" t="s">
        <v>2388</v>
      </c>
      <c r="Q2172" s="37">
        <v>10</v>
      </c>
      <c r="R2172" s="38" t="s">
        <v>2368</v>
      </c>
      <c r="S2172" s="36" t="s">
        <v>3744</v>
      </c>
      <c r="T2172" s="36" t="s">
        <v>4014</v>
      </c>
      <c r="U2172" s="22" t="str">
        <f>IFERROR(VLOOKUP(C2172,Mapping!B:H,5,0),"RBM to inform")</f>
        <v>AHMEDABAD</v>
      </c>
      <c r="V2172" s="22" t="str">
        <f>IFERROR(VLOOKUP(C2172,Mapping!B:H,6,0),"RBM to inform")</f>
        <v>AHMEDABAD ABM</v>
      </c>
      <c r="W2172" s="22" t="str">
        <f>IFERROR(VLOOKUP(C2172,Mapping!B:H,7,0),"RBM to inform")</f>
        <v>MUMBAI SM</v>
      </c>
    </row>
    <row r="2173" spans="1:23">
      <c r="A2173" s="39" t="s">
        <v>6411</v>
      </c>
      <c r="B2173" s="41">
        <v>44707</v>
      </c>
      <c r="C2173" s="39" t="s">
        <v>2439</v>
      </c>
      <c r="D2173" s="39" t="s">
        <v>1524</v>
      </c>
      <c r="E2173" s="39" t="s">
        <v>4183</v>
      </c>
      <c r="F2173" s="39" t="s">
        <v>4184</v>
      </c>
      <c r="G2173" s="39" t="s">
        <v>3741</v>
      </c>
      <c r="H2173" s="39" t="s">
        <v>4185</v>
      </c>
      <c r="I2173" s="39" t="s">
        <v>3742</v>
      </c>
      <c r="J2173" s="42">
        <v>2</v>
      </c>
      <c r="K2173" s="43">
        <v>2609.9</v>
      </c>
      <c r="L2173" s="43">
        <v>2923.1</v>
      </c>
      <c r="M2173" s="43">
        <v>1305</v>
      </c>
      <c r="N2173" s="39" t="s">
        <v>3743</v>
      </c>
      <c r="O2173" s="39" t="s">
        <v>4206</v>
      </c>
      <c r="P2173" s="39" t="s">
        <v>2439</v>
      </c>
      <c r="Q2173" s="37">
        <v>2</v>
      </c>
      <c r="R2173" s="38" t="s">
        <v>2368</v>
      </c>
      <c r="S2173" s="36" t="s">
        <v>3744</v>
      </c>
      <c r="T2173" s="36" t="s">
        <v>4014</v>
      </c>
      <c r="U2173" s="22" t="str">
        <f>IFERROR(VLOOKUP(C2173,Mapping!B:H,5,0),"RBM to inform")</f>
        <v>SURAT</v>
      </c>
      <c r="V2173" s="22" t="str">
        <f>IFERROR(VLOOKUP(C2173,Mapping!B:H,6,0),"RBM to inform")</f>
        <v>AHMEDABAD ABM</v>
      </c>
      <c r="W2173" s="22" t="str">
        <f>IFERROR(VLOOKUP(C2173,Mapping!B:H,7,0),"RBM to inform")</f>
        <v>MUMBAI SM</v>
      </c>
    </row>
    <row r="2174" spans="1:23">
      <c r="A2174" s="39" t="s">
        <v>6411</v>
      </c>
      <c r="B2174" s="41">
        <v>44707</v>
      </c>
      <c r="C2174" s="39" t="s">
        <v>2439</v>
      </c>
      <c r="D2174" s="39" t="s">
        <v>1524</v>
      </c>
      <c r="E2174" s="39" t="s">
        <v>4135</v>
      </c>
      <c r="F2174" s="39" t="s">
        <v>4136</v>
      </c>
      <c r="G2174" s="39" t="s">
        <v>3741</v>
      </c>
      <c r="H2174" s="39" t="s">
        <v>4193</v>
      </c>
      <c r="I2174" s="39" t="s">
        <v>3742</v>
      </c>
      <c r="J2174" s="42">
        <v>3</v>
      </c>
      <c r="K2174" s="43">
        <v>979.67</v>
      </c>
      <c r="L2174" s="43">
        <v>1097.23</v>
      </c>
      <c r="M2174" s="43">
        <v>326.57</v>
      </c>
      <c r="N2174" s="39" t="s">
        <v>3743</v>
      </c>
      <c r="O2174" s="39" t="s">
        <v>4206</v>
      </c>
      <c r="P2174" s="39" t="s">
        <v>2439</v>
      </c>
      <c r="Q2174" s="37">
        <v>3</v>
      </c>
      <c r="R2174" s="38" t="s">
        <v>2368</v>
      </c>
      <c r="S2174" s="36" t="s">
        <v>3744</v>
      </c>
      <c r="T2174" s="36" t="s">
        <v>4014</v>
      </c>
      <c r="U2174" s="22" t="str">
        <f>IFERROR(VLOOKUP(C2174,Mapping!B:H,5,0),"RBM to inform")</f>
        <v>SURAT</v>
      </c>
      <c r="V2174" s="22" t="str">
        <f>IFERROR(VLOOKUP(C2174,Mapping!B:H,6,0),"RBM to inform")</f>
        <v>AHMEDABAD ABM</v>
      </c>
      <c r="W2174" s="22" t="str">
        <f>IFERROR(VLOOKUP(C2174,Mapping!B:H,7,0),"RBM to inform")</f>
        <v>MUMBAI SM</v>
      </c>
    </row>
    <row r="2175" spans="1:23">
      <c r="A2175" s="39" t="s">
        <v>6411</v>
      </c>
      <c r="B2175" s="41">
        <v>44707</v>
      </c>
      <c r="C2175" s="39" t="s">
        <v>2439</v>
      </c>
      <c r="D2175" s="39" t="s">
        <v>1524</v>
      </c>
      <c r="E2175" s="39" t="s">
        <v>4188</v>
      </c>
      <c r="F2175" s="39" t="s">
        <v>4189</v>
      </c>
      <c r="G2175" s="39" t="s">
        <v>3741</v>
      </c>
      <c r="H2175" s="39" t="s">
        <v>4190</v>
      </c>
      <c r="I2175" s="39" t="s">
        <v>3742</v>
      </c>
      <c r="J2175" s="42">
        <v>2</v>
      </c>
      <c r="K2175" s="43">
        <v>2609.89</v>
      </c>
      <c r="L2175" s="43">
        <v>2923.09</v>
      </c>
      <c r="M2175" s="43">
        <v>1305</v>
      </c>
      <c r="N2175" s="39" t="s">
        <v>3743</v>
      </c>
      <c r="O2175" s="39" t="s">
        <v>4206</v>
      </c>
      <c r="P2175" s="39" t="s">
        <v>2439</v>
      </c>
      <c r="Q2175" s="37">
        <v>2</v>
      </c>
      <c r="R2175" s="38" t="s">
        <v>2368</v>
      </c>
      <c r="S2175" s="36" t="s">
        <v>3744</v>
      </c>
      <c r="T2175" s="36" t="s">
        <v>4014</v>
      </c>
      <c r="U2175" s="22" t="str">
        <f>IFERROR(VLOOKUP(C2175,Mapping!B:H,5,0),"RBM to inform")</f>
        <v>SURAT</v>
      </c>
      <c r="V2175" s="22" t="str">
        <f>IFERROR(VLOOKUP(C2175,Mapping!B:H,6,0),"RBM to inform")</f>
        <v>AHMEDABAD ABM</v>
      </c>
      <c r="W2175" s="22" t="str">
        <f>IFERROR(VLOOKUP(C2175,Mapping!B:H,7,0),"RBM to inform")</f>
        <v>MUMBAI SM</v>
      </c>
    </row>
    <row r="2176" spans="1:23">
      <c r="A2176" s="39" t="s">
        <v>6412</v>
      </c>
      <c r="B2176" s="41">
        <v>44707</v>
      </c>
      <c r="C2176" s="39" t="s">
        <v>2402</v>
      </c>
      <c r="D2176" s="39" t="s">
        <v>1392</v>
      </c>
      <c r="E2176" s="39" t="s">
        <v>4135</v>
      </c>
      <c r="F2176" s="39" t="s">
        <v>4136</v>
      </c>
      <c r="G2176" s="39" t="s">
        <v>3741</v>
      </c>
      <c r="H2176" s="39" t="s">
        <v>4193</v>
      </c>
      <c r="I2176" s="39" t="s">
        <v>3742</v>
      </c>
      <c r="J2176" s="42">
        <v>60</v>
      </c>
      <c r="K2176" s="43">
        <v>19594.12</v>
      </c>
      <c r="L2176" s="43">
        <v>21945.42</v>
      </c>
      <c r="M2176" s="43">
        <v>326.57</v>
      </c>
      <c r="N2176" s="39" t="s">
        <v>3743</v>
      </c>
      <c r="O2176" s="39" t="s">
        <v>4206</v>
      </c>
      <c r="P2176" s="39" t="s">
        <v>2402</v>
      </c>
      <c r="Q2176" s="37">
        <v>60</v>
      </c>
      <c r="R2176" s="38" t="s">
        <v>2368</v>
      </c>
      <c r="S2176" s="36" t="s">
        <v>3744</v>
      </c>
      <c r="T2176" s="36" t="s">
        <v>4014</v>
      </c>
      <c r="U2176" s="22" t="str">
        <f>IFERROR(VLOOKUP(C2176,Mapping!B:H,5,0),"RBM to inform")</f>
        <v>AHMEDABAD</v>
      </c>
      <c r="V2176" s="22" t="str">
        <f>IFERROR(VLOOKUP(C2176,Mapping!B:H,6,0),"RBM to inform")</f>
        <v>AHMEDABAD ABM</v>
      </c>
      <c r="W2176" s="22" t="str">
        <f>IFERROR(VLOOKUP(C2176,Mapping!B:H,7,0),"RBM to inform")</f>
        <v>MUMBAI SM</v>
      </c>
    </row>
    <row r="2177" spans="1:23">
      <c r="A2177" s="39" t="s">
        <v>6412</v>
      </c>
      <c r="B2177" s="41">
        <v>44707</v>
      </c>
      <c r="C2177" s="39" t="s">
        <v>2402</v>
      </c>
      <c r="D2177" s="39" t="s">
        <v>1392</v>
      </c>
      <c r="E2177" s="39" t="s">
        <v>4188</v>
      </c>
      <c r="F2177" s="39" t="s">
        <v>4189</v>
      </c>
      <c r="G2177" s="39" t="s">
        <v>3741</v>
      </c>
      <c r="H2177" s="39" t="s">
        <v>4190</v>
      </c>
      <c r="I2177" s="39" t="s">
        <v>3742</v>
      </c>
      <c r="J2177" s="42">
        <v>4</v>
      </c>
      <c r="K2177" s="43">
        <v>5219.9799999999996</v>
      </c>
      <c r="L2177" s="43">
        <v>5846.38</v>
      </c>
      <c r="M2177" s="43">
        <v>1305</v>
      </c>
      <c r="N2177" s="39" t="s">
        <v>3743</v>
      </c>
      <c r="O2177" s="39" t="s">
        <v>4206</v>
      </c>
      <c r="P2177" s="39" t="s">
        <v>2402</v>
      </c>
      <c r="Q2177" s="37">
        <v>4</v>
      </c>
      <c r="R2177" s="38" t="s">
        <v>2368</v>
      </c>
      <c r="S2177" s="36" t="s">
        <v>3744</v>
      </c>
      <c r="T2177" s="36" t="s">
        <v>4014</v>
      </c>
      <c r="U2177" s="22" t="str">
        <f>IFERROR(VLOOKUP(C2177,Mapping!B:H,5,0),"RBM to inform")</f>
        <v>AHMEDABAD</v>
      </c>
      <c r="V2177" s="22" t="str">
        <f>IFERROR(VLOOKUP(C2177,Mapping!B:H,6,0),"RBM to inform")</f>
        <v>AHMEDABAD ABM</v>
      </c>
      <c r="W2177" s="22" t="str">
        <f>IFERROR(VLOOKUP(C2177,Mapping!B:H,7,0),"RBM to inform")</f>
        <v>MUMBAI SM</v>
      </c>
    </row>
    <row r="2178" spans="1:23">
      <c r="A2178" s="39" t="s">
        <v>6413</v>
      </c>
      <c r="B2178" s="41">
        <v>44707</v>
      </c>
      <c r="C2178" s="39" t="s">
        <v>2964</v>
      </c>
      <c r="D2178" s="39" t="s">
        <v>596</v>
      </c>
      <c r="E2178" s="39" t="s">
        <v>4135</v>
      </c>
      <c r="F2178" s="39" t="s">
        <v>4136</v>
      </c>
      <c r="G2178" s="39" t="s">
        <v>3741</v>
      </c>
      <c r="H2178" s="39" t="s">
        <v>4193</v>
      </c>
      <c r="I2178" s="39" t="s">
        <v>3742</v>
      </c>
      <c r="J2178" s="42">
        <v>6</v>
      </c>
      <c r="K2178" s="43">
        <v>1959.44</v>
      </c>
      <c r="L2178" s="43">
        <v>2194.58</v>
      </c>
      <c r="M2178" s="43">
        <v>326.57</v>
      </c>
      <c r="N2178" s="39" t="s">
        <v>3743</v>
      </c>
      <c r="O2178" s="39" t="s">
        <v>4206</v>
      </c>
      <c r="P2178" s="39" t="s">
        <v>2964</v>
      </c>
      <c r="Q2178" s="37">
        <v>6</v>
      </c>
      <c r="R2178" s="38" t="s">
        <v>2368</v>
      </c>
      <c r="S2178" s="36" t="s">
        <v>3744</v>
      </c>
      <c r="T2178" s="36" t="s">
        <v>4014</v>
      </c>
      <c r="U2178" s="22" t="str">
        <f>IFERROR(VLOOKUP(C2178,Mapping!B:H,5,0),"RBM to inform")</f>
        <v>AHMEDABAD</v>
      </c>
      <c r="V2178" s="22" t="str">
        <f>IFERROR(VLOOKUP(C2178,Mapping!B:H,6,0),"RBM to inform")</f>
        <v>AHMEDABAD ABM</v>
      </c>
      <c r="W2178" s="22" t="str">
        <f>IFERROR(VLOOKUP(C2178,Mapping!B:H,7,0),"RBM to inform")</f>
        <v>MUMBAI SM</v>
      </c>
    </row>
    <row r="2179" spans="1:23">
      <c r="A2179" s="39" t="s">
        <v>6414</v>
      </c>
      <c r="B2179" s="41">
        <v>44707</v>
      </c>
      <c r="C2179" s="39" t="s">
        <v>2413</v>
      </c>
      <c r="D2179" s="39" t="s">
        <v>181</v>
      </c>
      <c r="E2179" s="39" t="s">
        <v>4135</v>
      </c>
      <c r="F2179" s="39" t="s">
        <v>4136</v>
      </c>
      <c r="G2179" s="39" t="s">
        <v>3741</v>
      </c>
      <c r="H2179" s="39" t="s">
        <v>4193</v>
      </c>
      <c r="I2179" s="39" t="s">
        <v>3742</v>
      </c>
      <c r="J2179" s="42">
        <v>10</v>
      </c>
      <c r="K2179" s="43">
        <v>3265.66</v>
      </c>
      <c r="L2179" s="43">
        <v>3657.54</v>
      </c>
      <c r="M2179" s="43">
        <v>326.57</v>
      </c>
      <c r="N2179" s="39" t="s">
        <v>3743</v>
      </c>
      <c r="O2179" s="39" t="s">
        <v>4206</v>
      </c>
      <c r="P2179" s="39" t="s">
        <v>2413</v>
      </c>
      <c r="Q2179" s="37">
        <v>10</v>
      </c>
      <c r="R2179" s="38" t="s">
        <v>2368</v>
      </c>
      <c r="S2179" s="36" t="s">
        <v>3744</v>
      </c>
      <c r="T2179" s="36" t="s">
        <v>4014</v>
      </c>
      <c r="U2179" s="22" t="str">
        <f>IFERROR(VLOOKUP(C2179,Mapping!B:H,5,0),"RBM to inform")</f>
        <v>AHMEDABAD</v>
      </c>
      <c r="V2179" s="22" t="str">
        <f>IFERROR(VLOOKUP(C2179,Mapping!B:H,6,0),"RBM to inform")</f>
        <v>AHMEDABAD ABM</v>
      </c>
      <c r="W2179" s="22" t="str">
        <f>IFERROR(VLOOKUP(C2179,Mapping!B:H,7,0),"RBM to inform")</f>
        <v>MUMBAI SM</v>
      </c>
    </row>
    <row r="2180" spans="1:23">
      <c r="A2180" s="39" t="s">
        <v>6415</v>
      </c>
      <c r="B2180" s="41">
        <v>44707</v>
      </c>
      <c r="C2180" s="39" t="s">
        <v>2458</v>
      </c>
      <c r="D2180" s="39" t="s">
        <v>1132</v>
      </c>
      <c r="E2180" s="39" t="s">
        <v>4188</v>
      </c>
      <c r="F2180" s="39" t="s">
        <v>4189</v>
      </c>
      <c r="G2180" s="39" t="s">
        <v>3741</v>
      </c>
      <c r="H2180" s="39" t="s">
        <v>4190</v>
      </c>
      <c r="I2180" s="39" t="s">
        <v>3742</v>
      </c>
      <c r="J2180" s="42">
        <v>5</v>
      </c>
      <c r="K2180" s="43">
        <v>6525.01</v>
      </c>
      <c r="L2180" s="43">
        <v>7308.01</v>
      </c>
      <c r="M2180" s="43">
        <v>1305</v>
      </c>
      <c r="N2180" s="39" t="s">
        <v>3743</v>
      </c>
      <c r="O2180" s="39" t="s">
        <v>4206</v>
      </c>
      <c r="P2180" s="39" t="s">
        <v>2458</v>
      </c>
      <c r="Q2180" s="37">
        <v>5</v>
      </c>
      <c r="R2180" s="38" t="s">
        <v>2368</v>
      </c>
      <c r="S2180" s="36" t="s">
        <v>3744</v>
      </c>
      <c r="T2180" s="36" t="s">
        <v>4014</v>
      </c>
      <c r="U2180" s="22" t="str">
        <f>IFERROR(VLOOKUP(C2180,Mapping!B:H,5,0),"RBM to inform")</f>
        <v>BARODA</v>
      </c>
      <c r="V2180" s="22" t="str">
        <f>IFERROR(VLOOKUP(C2180,Mapping!B:H,6,0),"RBM to inform")</f>
        <v>AHMEDABAD ABM</v>
      </c>
      <c r="W2180" s="22" t="str">
        <f>IFERROR(VLOOKUP(C2180,Mapping!B:H,7,0),"RBM to inform")</f>
        <v>MUMBAI SM</v>
      </c>
    </row>
    <row r="2181" spans="1:23">
      <c r="A2181" s="39" t="s">
        <v>6416</v>
      </c>
      <c r="B2181" s="41">
        <v>44707</v>
      </c>
      <c r="C2181" s="39" t="s">
        <v>2448</v>
      </c>
      <c r="D2181" s="39" t="s">
        <v>1279</v>
      </c>
      <c r="E2181" s="39" t="s">
        <v>4197</v>
      </c>
      <c r="F2181" s="39" t="s">
        <v>4198</v>
      </c>
      <c r="G2181" s="39" t="s">
        <v>3741</v>
      </c>
      <c r="H2181" s="39" t="s">
        <v>4199</v>
      </c>
      <c r="I2181" s="39" t="s">
        <v>3742</v>
      </c>
      <c r="J2181" s="42">
        <v>30</v>
      </c>
      <c r="K2181" s="43">
        <v>19575.05</v>
      </c>
      <c r="L2181" s="43">
        <v>21924.05</v>
      </c>
      <c r="M2181" s="43">
        <v>652.5</v>
      </c>
      <c r="N2181" s="39" t="s">
        <v>3743</v>
      </c>
      <c r="O2181" s="39" t="s">
        <v>4206</v>
      </c>
      <c r="P2181" s="39" t="s">
        <v>2448</v>
      </c>
      <c r="Q2181" s="37">
        <v>30</v>
      </c>
      <c r="R2181" s="38" t="s">
        <v>2368</v>
      </c>
      <c r="S2181" s="36" t="s">
        <v>3744</v>
      </c>
      <c r="T2181" s="36" t="s">
        <v>4014</v>
      </c>
      <c r="U2181" s="22" t="str">
        <f>IFERROR(VLOOKUP(C2181,Mapping!B:H,5,0),"RBM to inform")</f>
        <v>AHMEDABAD</v>
      </c>
      <c r="V2181" s="22" t="str">
        <f>IFERROR(VLOOKUP(C2181,Mapping!B:H,6,0),"RBM to inform")</f>
        <v>AHMEDABAD ABM</v>
      </c>
      <c r="W2181" s="22" t="str">
        <f>IFERROR(VLOOKUP(C2181,Mapping!B:H,7,0),"RBM to inform")</f>
        <v>MUMBAI SM</v>
      </c>
    </row>
    <row r="2182" spans="1:23">
      <c r="A2182" s="39" t="s">
        <v>6416</v>
      </c>
      <c r="B2182" s="41">
        <v>44707</v>
      </c>
      <c r="C2182" s="39" t="s">
        <v>2448</v>
      </c>
      <c r="D2182" s="39" t="s">
        <v>1279</v>
      </c>
      <c r="E2182" s="39" t="s">
        <v>4135</v>
      </c>
      <c r="F2182" s="39" t="s">
        <v>4136</v>
      </c>
      <c r="G2182" s="39" t="s">
        <v>3741</v>
      </c>
      <c r="H2182" s="39" t="s">
        <v>4193</v>
      </c>
      <c r="I2182" s="39" t="s">
        <v>3742</v>
      </c>
      <c r="J2182" s="42">
        <v>12</v>
      </c>
      <c r="K2182" s="43">
        <v>3918.85</v>
      </c>
      <c r="L2182" s="43">
        <v>4389.1099999999997</v>
      </c>
      <c r="M2182" s="43">
        <v>326.57</v>
      </c>
      <c r="N2182" s="39" t="s">
        <v>3743</v>
      </c>
      <c r="O2182" s="39" t="s">
        <v>4206</v>
      </c>
      <c r="P2182" s="39" t="s">
        <v>2448</v>
      </c>
      <c r="Q2182" s="37">
        <v>12</v>
      </c>
      <c r="R2182" s="38" t="s">
        <v>2368</v>
      </c>
      <c r="S2182" s="36" t="s">
        <v>3744</v>
      </c>
      <c r="T2182" s="36" t="s">
        <v>4014</v>
      </c>
      <c r="U2182" s="22" t="str">
        <f>IFERROR(VLOOKUP(C2182,Mapping!B:H,5,0),"RBM to inform")</f>
        <v>AHMEDABAD</v>
      </c>
      <c r="V2182" s="22" t="str">
        <f>IFERROR(VLOOKUP(C2182,Mapping!B:H,6,0),"RBM to inform")</f>
        <v>AHMEDABAD ABM</v>
      </c>
      <c r="W2182" s="22" t="str">
        <f>IFERROR(VLOOKUP(C2182,Mapping!B:H,7,0),"RBM to inform")</f>
        <v>MUMBAI SM</v>
      </c>
    </row>
    <row r="2183" spans="1:23">
      <c r="A2183" s="39" t="s">
        <v>6417</v>
      </c>
      <c r="B2183" s="41">
        <v>44707</v>
      </c>
      <c r="C2183" s="39" t="s">
        <v>2438</v>
      </c>
      <c r="D2183" s="39" t="s">
        <v>6418</v>
      </c>
      <c r="E2183" s="39" t="s">
        <v>4135</v>
      </c>
      <c r="F2183" s="39" t="s">
        <v>4136</v>
      </c>
      <c r="G2183" s="39" t="s">
        <v>3741</v>
      </c>
      <c r="H2183" s="39" t="s">
        <v>4193</v>
      </c>
      <c r="I2183" s="39" t="s">
        <v>3742</v>
      </c>
      <c r="J2183" s="42">
        <v>30</v>
      </c>
      <c r="K2183" s="43">
        <v>9797.11</v>
      </c>
      <c r="L2183" s="43">
        <v>10972.77</v>
      </c>
      <c r="M2183" s="43">
        <v>326.57</v>
      </c>
      <c r="N2183" s="39" t="s">
        <v>3743</v>
      </c>
      <c r="O2183" s="39" t="s">
        <v>4206</v>
      </c>
      <c r="P2183" s="39" t="s">
        <v>2438</v>
      </c>
      <c r="Q2183" s="37">
        <v>30</v>
      </c>
      <c r="R2183" s="38" t="s">
        <v>2368</v>
      </c>
      <c r="S2183" s="36" t="s">
        <v>3744</v>
      </c>
      <c r="T2183" s="36" t="s">
        <v>4014</v>
      </c>
      <c r="U2183" s="22" t="str">
        <f>IFERROR(VLOOKUP(C2183,Mapping!B:H,5,0),"RBM to inform")</f>
        <v>SURAT</v>
      </c>
      <c r="V2183" s="22" t="str">
        <f>IFERROR(VLOOKUP(C2183,Mapping!B:H,6,0),"RBM to inform")</f>
        <v>AHMEDABAD ABM</v>
      </c>
      <c r="W2183" s="22" t="str">
        <f>IFERROR(VLOOKUP(C2183,Mapping!B:H,7,0),"RBM to inform")</f>
        <v>MUMBAI SM</v>
      </c>
    </row>
    <row r="2184" spans="1:23">
      <c r="A2184" s="39" t="s">
        <v>6538</v>
      </c>
      <c r="B2184" s="41">
        <v>44708</v>
      </c>
      <c r="C2184" s="39" t="s">
        <v>2419</v>
      </c>
      <c r="D2184" s="39" t="s">
        <v>2420</v>
      </c>
      <c r="E2184" s="39" t="s">
        <v>4135</v>
      </c>
      <c r="F2184" s="39" t="s">
        <v>4136</v>
      </c>
      <c r="G2184" s="39" t="s">
        <v>3741</v>
      </c>
      <c r="H2184" s="39" t="s">
        <v>4193</v>
      </c>
      <c r="I2184" s="39" t="s">
        <v>3742</v>
      </c>
      <c r="J2184" s="42">
        <v>10</v>
      </c>
      <c r="K2184" s="43">
        <v>3265.65</v>
      </c>
      <c r="L2184" s="43">
        <v>3657.53</v>
      </c>
      <c r="M2184" s="43">
        <v>326.57</v>
      </c>
      <c r="N2184" s="39" t="s">
        <v>3743</v>
      </c>
      <c r="O2184" s="39" t="s">
        <v>4206</v>
      </c>
      <c r="P2184" s="39" t="s">
        <v>2419</v>
      </c>
      <c r="Q2184" s="37">
        <v>10</v>
      </c>
      <c r="R2184" s="38" t="s">
        <v>2368</v>
      </c>
      <c r="S2184" s="36" t="s">
        <v>3744</v>
      </c>
      <c r="T2184" s="36" t="s">
        <v>4014</v>
      </c>
      <c r="U2184" s="22" t="str">
        <f>IFERROR(VLOOKUP(C2184,Mapping!B:H,5,0),"RBM to inform")</f>
        <v>AHMEDABAD</v>
      </c>
      <c r="V2184" s="22" t="str">
        <f>IFERROR(VLOOKUP(C2184,Mapping!B:H,6,0),"RBM to inform")</f>
        <v>AHMEDABAD ABM</v>
      </c>
      <c r="W2184" s="22" t="str">
        <f>IFERROR(VLOOKUP(C2184,Mapping!B:H,7,0),"RBM to inform")</f>
        <v>MUMBAI SM</v>
      </c>
    </row>
    <row r="2185" spans="1:23">
      <c r="A2185" s="39" t="s">
        <v>6539</v>
      </c>
      <c r="B2185" s="41">
        <v>44708</v>
      </c>
      <c r="C2185" s="39" t="s">
        <v>2428</v>
      </c>
      <c r="D2185" s="39" t="s">
        <v>1320</v>
      </c>
      <c r="E2185" s="39" t="s">
        <v>4197</v>
      </c>
      <c r="F2185" s="39" t="s">
        <v>4198</v>
      </c>
      <c r="G2185" s="39" t="s">
        <v>3741</v>
      </c>
      <c r="H2185" s="39" t="s">
        <v>4199</v>
      </c>
      <c r="I2185" s="39" t="s">
        <v>3742</v>
      </c>
      <c r="J2185" s="42">
        <v>30</v>
      </c>
      <c r="K2185" s="43">
        <v>19575.36</v>
      </c>
      <c r="L2185" s="43">
        <v>21924.36</v>
      </c>
      <c r="M2185" s="43">
        <v>652.5</v>
      </c>
      <c r="N2185" s="39" t="s">
        <v>3743</v>
      </c>
      <c r="O2185" s="39" t="s">
        <v>4206</v>
      </c>
      <c r="P2185" s="39" t="s">
        <v>2428</v>
      </c>
      <c r="Q2185" s="37">
        <v>30</v>
      </c>
      <c r="R2185" s="38" t="s">
        <v>2368</v>
      </c>
      <c r="S2185" s="36" t="s">
        <v>3744</v>
      </c>
      <c r="T2185" s="36" t="s">
        <v>4014</v>
      </c>
      <c r="U2185" s="22" t="str">
        <f>IFERROR(VLOOKUP(C2185,Mapping!B:H,5,0),"RBM to inform")</f>
        <v>RAJKOT</v>
      </c>
      <c r="V2185" s="22" t="str">
        <f>IFERROR(VLOOKUP(C2185,Mapping!B:H,6,0),"RBM to inform")</f>
        <v>AHMEDABAD ABM</v>
      </c>
      <c r="W2185" s="22" t="str">
        <f>IFERROR(VLOOKUP(C2185,Mapping!B:H,7,0),"RBM to inform")</f>
        <v>MUMBAI SM</v>
      </c>
    </row>
    <row r="2186" spans="1:23">
      <c r="A2186" s="39" t="s">
        <v>6539</v>
      </c>
      <c r="B2186" s="41">
        <v>44708</v>
      </c>
      <c r="C2186" s="39" t="s">
        <v>2428</v>
      </c>
      <c r="D2186" s="39" t="s">
        <v>1320</v>
      </c>
      <c r="E2186" s="39" t="s">
        <v>4135</v>
      </c>
      <c r="F2186" s="39" t="s">
        <v>4136</v>
      </c>
      <c r="G2186" s="39" t="s">
        <v>3741</v>
      </c>
      <c r="H2186" s="39" t="s">
        <v>4193</v>
      </c>
      <c r="I2186" s="39" t="s">
        <v>3742</v>
      </c>
      <c r="J2186" s="42">
        <v>10</v>
      </c>
      <c r="K2186" s="43">
        <v>3265.76</v>
      </c>
      <c r="L2186" s="43">
        <v>3657.64</v>
      </c>
      <c r="M2186" s="43">
        <v>326.57</v>
      </c>
      <c r="N2186" s="39" t="s">
        <v>3743</v>
      </c>
      <c r="O2186" s="39" t="s">
        <v>4206</v>
      </c>
      <c r="P2186" s="39" t="s">
        <v>2428</v>
      </c>
      <c r="Q2186" s="37">
        <v>10</v>
      </c>
      <c r="R2186" s="38" t="s">
        <v>2368</v>
      </c>
      <c r="S2186" s="36" t="s">
        <v>3744</v>
      </c>
      <c r="T2186" s="36" t="s">
        <v>4014</v>
      </c>
      <c r="U2186" s="22" t="str">
        <f>IFERROR(VLOOKUP(C2186,Mapping!B:H,5,0),"RBM to inform")</f>
        <v>RAJKOT</v>
      </c>
      <c r="V2186" s="22" t="str">
        <f>IFERROR(VLOOKUP(C2186,Mapping!B:H,6,0),"RBM to inform")</f>
        <v>AHMEDABAD ABM</v>
      </c>
      <c r="W2186" s="22" t="str">
        <f>IFERROR(VLOOKUP(C2186,Mapping!B:H,7,0),"RBM to inform")</f>
        <v>MUMBAI SM</v>
      </c>
    </row>
    <row r="2187" spans="1:23">
      <c r="A2187" s="39" t="s">
        <v>6540</v>
      </c>
      <c r="B2187" s="41">
        <v>44708</v>
      </c>
      <c r="C2187" s="39" t="s">
        <v>2425</v>
      </c>
      <c r="D2187" s="39" t="s">
        <v>211</v>
      </c>
      <c r="E2187" s="39" t="s">
        <v>4197</v>
      </c>
      <c r="F2187" s="39" t="s">
        <v>4198</v>
      </c>
      <c r="G2187" s="39" t="s">
        <v>3741</v>
      </c>
      <c r="H2187" s="39" t="s">
        <v>4199</v>
      </c>
      <c r="I2187" s="39" t="s">
        <v>3742</v>
      </c>
      <c r="J2187" s="42">
        <v>20</v>
      </c>
      <c r="K2187" s="43">
        <v>13049.99</v>
      </c>
      <c r="L2187" s="43">
        <v>14615.99</v>
      </c>
      <c r="M2187" s="43">
        <v>652.5</v>
      </c>
      <c r="N2187" s="39" t="s">
        <v>3743</v>
      </c>
      <c r="O2187" s="39" t="s">
        <v>4206</v>
      </c>
      <c r="P2187" s="39" t="s">
        <v>2425</v>
      </c>
      <c r="Q2187" s="37">
        <v>20</v>
      </c>
      <c r="R2187" s="38" t="s">
        <v>2368</v>
      </c>
      <c r="S2187" s="36" t="s">
        <v>3744</v>
      </c>
      <c r="T2187" s="36" t="s">
        <v>4014</v>
      </c>
      <c r="U2187" s="22" t="str">
        <f>IFERROR(VLOOKUP(C2187,Mapping!B:H,5,0),"RBM to inform")</f>
        <v>SURAT</v>
      </c>
      <c r="V2187" s="22" t="str">
        <f>IFERROR(VLOOKUP(C2187,Mapping!B:H,6,0),"RBM to inform")</f>
        <v>AHMEDABAD ABM</v>
      </c>
      <c r="W2187" s="22" t="str">
        <f>IFERROR(VLOOKUP(C2187,Mapping!B:H,7,0),"RBM to inform")</f>
        <v>MUMBAI SM</v>
      </c>
    </row>
    <row r="2188" spans="1:23">
      <c r="A2188" s="39" t="s">
        <v>6540</v>
      </c>
      <c r="B2188" s="41">
        <v>44708</v>
      </c>
      <c r="C2188" s="39" t="s">
        <v>2425</v>
      </c>
      <c r="D2188" s="39" t="s">
        <v>211</v>
      </c>
      <c r="E2188" s="39" t="s">
        <v>4183</v>
      </c>
      <c r="F2188" s="39" t="s">
        <v>4184</v>
      </c>
      <c r="G2188" s="39" t="s">
        <v>3741</v>
      </c>
      <c r="H2188" s="39" t="s">
        <v>4185</v>
      </c>
      <c r="I2188" s="39" t="s">
        <v>3742</v>
      </c>
      <c r="J2188" s="42">
        <v>12</v>
      </c>
      <c r="K2188" s="43">
        <v>15659.99</v>
      </c>
      <c r="L2188" s="43">
        <v>17539.189999999999</v>
      </c>
      <c r="M2188" s="43">
        <v>1305</v>
      </c>
      <c r="N2188" s="39" t="s">
        <v>3743</v>
      </c>
      <c r="O2188" s="39" t="s">
        <v>4206</v>
      </c>
      <c r="P2188" s="39" t="s">
        <v>2425</v>
      </c>
      <c r="Q2188" s="37">
        <v>12</v>
      </c>
      <c r="R2188" s="38" t="s">
        <v>2368</v>
      </c>
      <c r="S2188" s="36" t="s">
        <v>3744</v>
      </c>
      <c r="T2188" s="36" t="s">
        <v>4014</v>
      </c>
      <c r="U2188" s="22" t="str">
        <f>IFERROR(VLOOKUP(C2188,Mapping!B:H,5,0),"RBM to inform")</f>
        <v>SURAT</v>
      </c>
      <c r="V2188" s="22" t="str">
        <f>IFERROR(VLOOKUP(C2188,Mapping!B:H,6,0),"RBM to inform")</f>
        <v>AHMEDABAD ABM</v>
      </c>
      <c r="W2188" s="22" t="str">
        <f>IFERROR(VLOOKUP(C2188,Mapping!B:H,7,0),"RBM to inform")</f>
        <v>MUMBAI SM</v>
      </c>
    </row>
    <row r="2189" spans="1:23">
      <c r="A2189" s="39" t="s">
        <v>6540</v>
      </c>
      <c r="B2189" s="41">
        <v>44708</v>
      </c>
      <c r="C2189" s="39" t="s">
        <v>2425</v>
      </c>
      <c r="D2189" s="39" t="s">
        <v>211</v>
      </c>
      <c r="E2189" s="39" t="s">
        <v>4135</v>
      </c>
      <c r="F2189" s="39" t="s">
        <v>4136</v>
      </c>
      <c r="G2189" s="39" t="s">
        <v>3741</v>
      </c>
      <c r="H2189" s="39" t="s">
        <v>4193</v>
      </c>
      <c r="I2189" s="39" t="s">
        <v>3742</v>
      </c>
      <c r="J2189" s="42">
        <v>20</v>
      </c>
      <c r="K2189" s="43">
        <v>6531.4</v>
      </c>
      <c r="L2189" s="43">
        <v>7315.16</v>
      </c>
      <c r="M2189" s="43">
        <v>326.57</v>
      </c>
      <c r="N2189" s="39" t="s">
        <v>3743</v>
      </c>
      <c r="O2189" s="39" t="s">
        <v>4206</v>
      </c>
      <c r="P2189" s="39" t="s">
        <v>2425</v>
      </c>
      <c r="Q2189" s="37">
        <v>20</v>
      </c>
      <c r="R2189" s="38" t="s">
        <v>2368</v>
      </c>
      <c r="S2189" s="36" t="s">
        <v>3744</v>
      </c>
      <c r="T2189" s="36" t="s">
        <v>4014</v>
      </c>
      <c r="U2189" s="22" t="str">
        <f>IFERROR(VLOOKUP(C2189,Mapping!B:H,5,0),"RBM to inform")</f>
        <v>SURAT</v>
      </c>
      <c r="V2189" s="22" t="str">
        <f>IFERROR(VLOOKUP(C2189,Mapping!B:H,6,0),"RBM to inform")</f>
        <v>AHMEDABAD ABM</v>
      </c>
      <c r="W2189" s="22" t="str">
        <f>IFERROR(VLOOKUP(C2189,Mapping!B:H,7,0),"RBM to inform")</f>
        <v>MUMBAI SM</v>
      </c>
    </row>
    <row r="2190" spans="1:23">
      <c r="A2190" s="39" t="s">
        <v>6541</v>
      </c>
      <c r="B2190" s="41">
        <v>44708</v>
      </c>
      <c r="C2190" s="39" t="s">
        <v>2386</v>
      </c>
      <c r="D2190" s="39" t="s">
        <v>63</v>
      </c>
      <c r="E2190" s="39" t="s">
        <v>4197</v>
      </c>
      <c r="F2190" s="39" t="s">
        <v>4198</v>
      </c>
      <c r="G2190" s="39" t="s">
        <v>3741</v>
      </c>
      <c r="H2190" s="39" t="s">
        <v>4199</v>
      </c>
      <c r="I2190" s="39" t="s">
        <v>3742</v>
      </c>
      <c r="J2190" s="42">
        <v>12</v>
      </c>
      <c r="K2190" s="43">
        <v>7830.11</v>
      </c>
      <c r="L2190" s="43">
        <v>8769.7099999999991</v>
      </c>
      <c r="M2190" s="43">
        <v>652.5</v>
      </c>
      <c r="N2190" s="39" t="s">
        <v>3743</v>
      </c>
      <c r="O2190" s="39" t="s">
        <v>4206</v>
      </c>
      <c r="P2190" s="39" t="s">
        <v>2386</v>
      </c>
      <c r="Q2190" s="37">
        <v>12</v>
      </c>
      <c r="R2190" s="38" t="s">
        <v>2368</v>
      </c>
      <c r="S2190" s="36" t="s">
        <v>3744</v>
      </c>
      <c r="T2190" s="36" t="s">
        <v>4014</v>
      </c>
      <c r="U2190" s="22" t="str">
        <f>IFERROR(VLOOKUP(C2190,Mapping!B:H,5,0),"RBM to inform")</f>
        <v>SURAT</v>
      </c>
      <c r="V2190" s="22" t="str">
        <f>IFERROR(VLOOKUP(C2190,Mapping!B:H,6,0),"RBM to inform")</f>
        <v>AHMEDABAD ABM</v>
      </c>
      <c r="W2190" s="22" t="str">
        <f>IFERROR(VLOOKUP(C2190,Mapping!B:H,7,0),"RBM to inform")</f>
        <v>MUMBAI SM</v>
      </c>
    </row>
    <row r="2191" spans="1:23">
      <c r="A2191" s="39" t="s">
        <v>6541</v>
      </c>
      <c r="B2191" s="41">
        <v>44708</v>
      </c>
      <c r="C2191" s="39" t="s">
        <v>2386</v>
      </c>
      <c r="D2191" s="39" t="s">
        <v>63</v>
      </c>
      <c r="E2191" s="39" t="s">
        <v>4135</v>
      </c>
      <c r="F2191" s="39" t="s">
        <v>4136</v>
      </c>
      <c r="G2191" s="39" t="s">
        <v>3741</v>
      </c>
      <c r="H2191" s="39" t="s">
        <v>4193</v>
      </c>
      <c r="I2191" s="39" t="s">
        <v>3742</v>
      </c>
      <c r="J2191" s="42">
        <v>12</v>
      </c>
      <c r="K2191" s="43">
        <v>3918.89</v>
      </c>
      <c r="L2191" s="43">
        <v>4389.1499999999996</v>
      </c>
      <c r="M2191" s="43">
        <v>326.57</v>
      </c>
      <c r="N2191" s="39" t="s">
        <v>3743</v>
      </c>
      <c r="O2191" s="39" t="s">
        <v>4206</v>
      </c>
      <c r="P2191" s="39" t="s">
        <v>2386</v>
      </c>
      <c r="Q2191" s="37">
        <v>12</v>
      </c>
      <c r="R2191" s="38" t="s">
        <v>2368</v>
      </c>
      <c r="S2191" s="36" t="s">
        <v>3744</v>
      </c>
      <c r="T2191" s="36" t="s">
        <v>4014</v>
      </c>
      <c r="U2191" s="22" t="str">
        <f>IFERROR(VLOOKUP(C2191,Mapping!B:H,5,0),"RBM to inform")</f>
        <v>SURAT</v>
      </c>
      <c r="V2191" s="22" t="str">
        <f>IFERROR(VLOOKUP(C2191,Mapping!B:H,6,0),"RBM to inform")</f>
        <v>AHMEDABAD ABM</v>
      </c>
      <c r="W2191" s="22" t="str">
        <f>IFERROR(VLOOKUP(C2191,Mapping!B:H,7,0),"RBM to inform")</f>
        <v>MUMBAI SM</v>
      </c>
    </row>
    <row r="2192" spans="1:23">
      <c r="A2192" s="39" t="s">
        <v>6541</v>
      </c>
      <c r="B2192" s="41">
        <v>44708</v>
      </c>
      <c r="C2192" s="39" t="s">
        <v>2386</v>
      </c>
      <c r="D2192" s="39" t="s">
        <v>63</v>
      </c>
      <c r="E2192" s="39" t="s">
        <v>4188</v>
      </c>
      <c r="F2192" s="39" t="s">
        <v>4189</v>
      </c>
      <c r="G2192" s="39" t="s">
        <v>3741</v>
      </c>
      <c r="H2192" s="39" t="s">
        <v>4190</v>
      </c>
      <c r="I2192" s="39" t="s">
        <v>3742</v>
      </c>
      <c r="J2192" s="42">
        <v>5</v>
      </c>
      <c r="K2192" s="43">
        <v>6525.09</v>
      </c>
      <c r="L2192" s="43">
        <v>7308.09</v>
      </c>
      <c r="M2192" s="43">
        <v>1305</v>
      </c>
      <c r="N2192" s="39" t="s">
        <v>3743</v>
      </c>
      <c r="O2192" s="39" t="s">
        <v>4206</v>
      </c>
      <c r="P2192" s="39" t="s">
        <v>2386</v>
      </c>
      <c r="Q2192" s="37">
        <v>5</v>
      </c>
      <c r="R2192" s="38" t="s">
        <v>2368</v>
      </c>
      <c r="S2192" s="36" t="s">
        <v>3744</v>
      </c>
      <c r="T2192" s="36" t="s">
        <v>4014</v>
      </c>
      <c r="U2192" s="22" t="str">
        <f>IFERROR(VLOOKUP(C2192,Mapping!B:H,5,0),"RBM to inform")</f>
        <v>SURAT</v>
      </c>
      <c r="V2192" s="22" t="str">
        <f>IFERROR(VLOOKUP(C2192,Mapping!B:H,6,0),"RBM to inform")</f>
        <v>AHMEDABAD ABM</v>
      </c>
      <c r="W2192" s="22" t="str">
        <f>IFERROR(VLOOKUP(C2192,Mapping!B:H,7,0),"RBM to inform")</f>
        <v>MUMBAI SM</v>
      </c>
    </row>
    <row r="2193" spans="1:23">
      <c r="A2193" s="39" t="s">
        <v>6542</v>
      </c>
      <c r="B2193" s="41">
        <v>44708</v>
      </c>
      <c r="C2193" s="39" t="s">
        <v>2429</v>
      </c>
      <c r="D2193" s="39" t="s">
        <v>2430</v>
      </c>
      <c r="E2193" s="39" t="s">
        <v>4183</v>
      </c>
      <c r="F2193" s="39" t="s">
        <v>4184</v>
      </c>
      <c r="G2193" s="39" t="s">
        <v>3741</v>
      </c>
      <c r="H2193" s="39" t="s">
        <v>4185</v>
      </c>
      <c r="I2193" s="39" t="s">
        <v>3742</v>
      </c>
      <c r="J2193" s="42">
        <v>10</v>
      </c>
      <c r="K2193" s="43">
        <v>13050.24</v>
      </c>
      <c r="L2193" s="43">
        <v>14616.24</v>
      </c>
      <c r="M2193" s="43">
        <v>1305</v>
      </c>
      <c r="N2193" s="39" t="s">
        <v>3743</v>
      </c>
      <c r="O2193" s="39" t="s">
        <v>4206</v>
      </c>
      <c r="P2193" s="39" t="s">
        <v>2429</v>
      </c>
      <c r="Q2193" s="37">
        <v>10</v>
      </c>
      <c r="R2193" s="38" t="s">
        <v>2368</v>
      </c>
      <c r="S2193" s="36" t="s">
        <v>3744</v>
      </c>
      <c r="T2193" s="36" t="s">
        <v>4014</v>
      </c>
      <c r="U2193" s="22" t="str">
        <f>IFERROR(VLOOKUP(C2193,Mapping!B:H,5,0),"RBM to inform")</f>
        <v>SURAT</v>
      </c>
      <c r="V2193" s="22" t="str">
        <f>IFERROR(VLOOKUP(C2193,Mapping!B:H,6,0),"RBM to inform")</f>
        <v>AHMEDABAD ABM</v>
      </c>
      <c r="W2193" s="22" t="str">
        <f>IFERROR(VLOOKUP(C2193,Mapping!B:H,7,0),"RBM to inform")</f>
        <v>MUMBAI SM</v>
      </c>
    </row>
    <row r="2194" spans="1:23">
      <c r="A2194" s="39" t="s">
        <v>6543</v>
      </c>
      <c r="B2194" s="41">
        <v>44708</v>
      </c>
      <c r="C2194" s="39" t="s">
        <v>2461</v>
      </c>
      <c r="D2194" s="39" t="s">
        <v>559</v>
      </c>
      <c r="E2194" s="39" t="s">
        <v>4197</v>
      </c>
      <c r="F2194" s="39" t="s">
        <v>4198</v>
      </c>
      <c r="G2194" s="39" t="s">
        <v>3741</v>
      </c>
      <c r="H2194" s="39" t="s">
        <v>4199</v>
      </c>
      <c r="I2194" s="39" t="s">
        <v>3742</v>
      </c>
      <c r="J2194" s="42">
        <v>6</v>
      </c>
      <c r="K2194" s="43">
        <v>3915.01</v>
      </c>
      <c r="L2194" s="43">
        <v>4384.8100000000004</v>
      </c>
      <c r="M2194" s="43">
        <v>652.5</v>
      </c>
      <c r="N2194" s="39" t="s">
        <v>3743</v>
      </c>
      <c r="O2194" s="39" t="s">
        <v>4206</v>
      </c>
      <c r="P2194" s="39" t="s">
        <v>2461</v>
      </c>
      <c r="Q2194" s="37">
        <v>6</v>
      </c>
      <c r="R2194" s="38" t="s">
        <v>2368</v>
      </c>
      <c r="S2194" s="36" t="s">
        <v>3744</v>
      </c>
      <c r="T2194" s="36" t="s">
        <v>4014</v>
      </c>
      <c r="U2194" s="22" t="str">
        <f>IFERROR(VLOOKUP(C2194,Mapping!B:H,5,0),"RBM to inform")</f>
        <v>SURAT</v>
      </c>
      <c r="V2194" s="22" t="str">
        <f>IFERROR(VLOOKUP(C2194,Mapping!B:H,6,0),"RBM to inform")</f>
        <v>AHMEDABAD ABM</v>
      </c>
      <c r="W2194" s="22" t="str">
        <f>IFERROR(VLOOKUP(C2194,Mapping!B:H,7,0),"RBM to inform")</f>
        <v>MUMBAI SM</v>
      </c>
    </row>
    <row r="2195" spans="1:23">
      <c r="A2195" s="39" t="s">
        <v>6544</v>
      </c>
      <c r="B2195" s="41">
        <v>44708</v>
      </c>
      <c r="C2195" s="39" t="s">
        <v>3704</v>
      </c>
      <c r="D2195" s="39" t="s">
        <v>3705</v>
      </c>
      <c r="E2195" s="39" t="s">
        <v>4197</v>
      </c>
      <c r="F2195" s="39" t="s">
        <v>4198</v>
      </c>
      <c r="G2195" s="39" t="s">
        <v>3741</v>
      </c>
      <c r="H2195" s="39" t="s">
        <v>4199</v>
      </c>
      <c r="I2195" s="39" t="s">
        <v>3742</v>
      </c>
      <c r="J2195" s="42">
        <v>12</v>
      </c>
      <c r="K2195" s="43">
        <v>7830.07</v>
      </c>
      <c r="L2195" s="43">
        <v>8769.67</v>
      </c>
      <c r="M2195" s="43">
        <v>652.5</v>
      </c>
      <c r="N2195" s="39" t="s">
        <v>3743</v>
      </c>
      <c r="O2195" s="39" t="s">
        <v>4206</v>
      </c>
      <c r="P2195" s="39" t="s">
        <v>3704</v>
      </c>
      <c r="Q2195" s="37">
        <v>12</v>
      </c>
      <c r="R2195" s="38" t="s">
        <v>2368</v>
      </c>
      <c r="S2195" s="36" t="s">
        <v>3744</v>
      </c>
      <c r="T2195" s="36" t="s">
        <v>4014</v>
      </c>
      <c r="U2195" s="22" t="str">
        <f>IFERROR(VLOOKUP(C2195,Mapping!B:H,5,0),"RBM to inform")</f>
        <v>AHMEDABAD</v>
      </c>
      <c r="V2195" s="22" t="str">
        <f>IFERROR(VLOOKUP(C2195,Mapping!B:H,6,0),"RBM to inform")</f>
        <v>AHMEDABAD ABM</v>
      </c>
      <c r="W2195" s="22" t="str">
        <f>IFERROR(VLOOKUP(C2195,Mapping!B:H,7,0),"RBM to inform")</f>
        <v>MUMBAI SM</v>
      </c>
    </row>
    <row r="2196" spans="1:23">
      <c r="A2196" s="39" t="s">
        <v>6545</v>
      </c>
      <c r="B2196" s="41">
        <v>44708</v>
      </c>
      <c r="C2196" s="39" t="s">
        <v>2464</v>
      </c>
      <c r="D2196" s="39" t="s">
        <v>553</v>
      </c>
      <c r="E2196" s="39" t="s">
        <v>4135</v>
      </c>
      <c r="F2196" s="39" t="s">
        <v>4136</v>
      </c>
      <c r="G2196" s="39" t="s">
        <v>3741</v>
      </c>
      <c r="H2196" s="39" t="s">
        <v>4193</v>
      </c>
      <c r="I2196" s="39" t="s">
        <v>3742</v>
      </c>
      <c r="J2196" s="42">
        <v>20</v>
      </c>
      <c r="K2196" s="43">
        <v>6531.43</v>
      </c>
      <c r="L2196" s="43">
        <v>7315.19</v>
      </c>
      <c r="M2196" s="43">
        <v>326.57</v>
      </c>
      <c r="N2196" s="39" t="s">
        <v>3743</v>
      </c>
      <c r="O2196" s="39" t="s">
        <v>4206</v>
      </c>
      <c r="P2196" s="39" t="s">
        <v>2464</v>
      </c>
      <c r="Q2196" s="37">
        <v>20</v>
      </c>
      <c r="R2196" s="38" t="s">
        <v>2368</v>
      </c>
      <c r="S2196" s="36" t="s">
        <v>3744</v>
      </c>
      <c r="T2196" s="36" t="s">
        <v>4014</v>
      </c>
      <c r="U2196" s="22" t="str">
        <f>IFERROR(VLOOKUP(C2196,Mapping!B:H,5,0),"RBM to inform")</f>
        <v>AHMEDABAD</v>
      </c>
      <c r="V2196" s="22" t="str">
        <f>IFERROR(VLOOKUP(C2196,Mapping!B:H,6,0),"RBM to inform")</f>
        <v>AHMEDABAD ABM</v>
      </c>
      <c r="W2196" s="22" t="str">
        <f>IFERROR(VLOOKUP(C2196,Mapping!B:H,7,0),"RBM to inform")</f>
        <v>MUMBAI SM</v>
      </c>
    </row>
    <row r="2197" spans="1:23">
      <c r="A2197" s="39" t="s">
        <v>6546</v>
      </c>
      <c r="B2197" s="41">
        <v>44708</v>
      </c>
      <c r="C2197" s="39" t="s">
        <v>2466</v>
      </c>
      <c r="D2197" s="39" t="s">
        <v>655</v>
      </c>
      <c r="E2197" s="39" t="s">
        <v>4197</v>
      </c>
      <c r="F2197" s="39" t="s">
        <v>4198</v>
      </c>
      <c r="G2197" s="39" t="s">
        <v>3741</v>
      </c>
      <c r="H2197" s="39" t="s">
        <v>4199</v>
      </c>
      <c r="I2197" s="39" t="s">
        <v>3742</v>
      </c>
      <c r="J2197" s="42">
        <v>12</v>
      </c>
      <c r="K2197" s="43">
        <v>7830.4</v>
      </c>
      <c r="L2197" s="43">
        <v>8770</v>
      </c>
      <c r="M2197" s="43">
        <v>652.5</v>
      </c>
      <c r="N2197" s="39" t="s">
        <v>3743</v>
      </c>
      <c r="O2197" s="39" t="s">
        <v>4206</v>
      </c>
      <c r="P2197" s="39" t="s">
        <v>2466</v>
      </c>
      <c r="Q2197" s="37">
        <v>12</v>
      </c>
      <c r="R2197" s="38" t="s">
        <v>2368</v>
      </c>
      <c r="S2197" s="36" t="s">
        <v>3744</v>
      </c>
      <c r="T2197" s="36" t="s">
        <v>4014</v>
      </c>
      <c r="U2197" s="22" t="str">
        <f>IFERROR(VLOOKUP(C2197,Mapping!B:H,5,0),"RBM to inform")</f>
        <v>AHMEDABAD</v>
      </c>
      <c r="V2197" s="22" t="str">
        <f>IFERROR(VLOOKUP(C2197,Mapping!B:H,6,0),"RBM to inform")</f>
        <v>AHMEDABAD ABM</v>
      </c>
      <c r="W2197" s="22" t="str">
        <f>IFERROR(VLOOKUP(C2197,Mapping!B:H,7,0),"RBM to inform")</f>
        <v>MUMBAI SM</v>
      </c>
    </row>
    <row r="2198" spans="1:23">
      <c r="A2198" s="39" t="s">
        <v>6547</v>
      </c>
      <c r="B2198" s="41">
        <v>44708</v>
      </c>
      <c r="C2198" s="39" t="s">
        <v>2468</v>
      </c>
      <c r="D2198" s="39" t="s">
        <v>1510</v>
      </c>
      <c r="E2198" s="39" t="s">
        <v>4197</v>
      </c>
      <c r="F2198" s="39" t="s">
        <v>4198</v>
      </c>
      <c r="G2198" s="39" t="s">
        <v>3741</v>
      </c>
      <c r="H2198" s="39" t="s">
        <v>4199</v>
      </c>
      <c r="I2198" s="39" t="s">
        <v>3742</v>
      </c>
      <c r="J2198" s="42">
        <v>12</v>
      </c>
      <c r="K2198" s="43">
        <v>7830.4</v>
      </c>
      <c r="L2198" s="43">
        <v>8770</v>
      </c>
      <c r="M2198" s="43">
        <v>652.5</v>
      </c>
      <c r="N2198" s="39" t="s">
        <v>3743</v>
      </c>
      <c r="O2198" s="39" t="s">
        <v>4206</v>
      </c>
      <c r="P2198" s="39" t="s">
        <v>2468</v>
      </c>
      <c r="Q2198" s="37">
        <v>12</v>
      </c>
      <c r="R2198" s="38" t="s">
        <v>2368</v>
      </c>
      <c r="S2198" s="36" t="s">
        <v>3744</v>
      </c>
      <c r="T2198" s="36" t="s">
        <v>4014</v>
      </c>
      <c r="U2198" s="22" t="str">
        <f>IFERROR(VLOOKUP(C2198,Mapping!B:H,5,0),"RBM to inform")</f>
        <v>AHMEDABAD</v>
      </c>
      <c r="V2198" s="22" t="str">
        <f>IFERROR(VLOOKUP(C2198,Mapping!B:H,6,0),"RBM to inform")</f>
        <v>AHMEDABAD ABM</v>
      </c>
      <c r="W2198" s="22" t="str">
        <f>IFERROR(VLOOKUP(C2198,Mapping!B:H,7,0),"RBM to inform")</f>
        <v>MUMBAI SM</v>
      </c>
    </row>
    <row r="2199" spans="1:23">
      <c r="A2199" s="39" t="s">
        <v>6548</v>
      </c>
      <c r="B2199" s="41">
        <v>44708</v>
      </c>
      <c r="C2199" s="39" t="s">
        <v>2457</v>
      </c>
      <c r="D2199" s="39" t="s">
        <v>5398</v>
      </c>
      <c r="E2199" s="39" t="s">
        <v>4135</v>
      </c>
      <c r="F2199" s="39" t="s">
        <v>4136</v>
      </c>
      <c r="G2199" s="39" t="s">
        <v>3741</v>
      </c>
      <c r="H2199" s="39" t="s">
        <v>4193</v>
      </c>
      <c r="I2199" s="39" t="s">
        <v>3742</v>
      </c>
      <c r="J2199" s="42">
        <v>30</v>
      </c>
      <c r="K2199" s="43">
        <v>9797.09</v>
      </c>
      <c r="L2199" s="43">
        <v>10972.75</v>
      </c>
      <c r="M2199" s="43">
        <v>326.57</v>
      </c>
      <c r="N2199" s="39" t="s">
        <v>3743</v>
      </c>
      <c r="O2199" s="39" t="s">
        <v>4206</v>
      </c>
      <c r="P2199" s="39" t="s">
        <v>2457</v>
      </c>
      <c r="Q2199" s="37">
        <v>30</v>
      </c>
      <c r="R2199" s="38" t="s">
        <v>2368</v>
      </c>
      <c r="S2199" s="36" t="s">
        <v>3744</v>
      </c>
      <c r="T2199" s="36" t="s">
        <v>4014</v>
      </c>
      <c r="U2199" s="22" t="str">
        <f>IFERROR(VLOOKUP(C2199,Mapping!B:H,5,0),"RBM to inform")</f>
        <v>AHMEDABAD</v>
      </c>
      <c r="V2199" s="22" t="str">
        <f>IFERROR(VLOOKUP(C2199,Mapping!B:H,6,0),"RBM to inform")</f>
        <v>AHMEDABAD ABM</v>
      </c>
      <c r="W2199" s="22" t="str">
        <f>IFERROR(VLOOKUP(C2199,Mapping!B:H,7,0),"RBM to inform")</f>
        <v>MUMBAI SM</v>
      </c>
    </row>
    <row r="2200" spans="1:23">
      <c r="A2200" s="39" t="s">
        <v>6549</v>
      </c>
      <c r="B2200" s="41">
        <v>44708</v>
      </c>
      <c r="C2200" s="39" t="s">
        <v>2432</v>
      </c>
      <c r="D2200" s="39" t="s">
        <v>1753</v>
      </c>
      <c r="E2200" s="39" t="s">
        <v>4197</v>
      </c>
      <c r="F2200" s="39" t="s">
        <v>4198</v>
      </c>
      <c r="G2200" s="39" t="s">
        <v>3741</v>
      </c>
      <c r="H2200" s="39" t="s">
        <v>4199</v>
      </c>
      <c r="I2200" s="39" t="s">
        <v>3742</v>
      </c>
      <c r="J2200" s="42">
        <v>24</v>
      </c>
      <c r="K2200" s="43">
        <v>15659.76</v>
      </c>
      <c r="L2200" s="43">
        <v>17538.96</v>
      </c>
      <c r="M2200" s="43">
        <v>652.5</v>
      </c>
      <c r="N2200" s="39" t="s">
        <v>3743</v>
      </c>
      <c r="O2200" s="39" t="s">
        <v>4206</v>
      </c>
      <c r="P2200" s="39" t="s">
        <v>2432</v>
      </c>
      <c r="Q2200" s="37">
        <v>24</v>
      </c>
      <c r="R2200" s="38" t="s">
        <v>2368</v>
      </c>
      <c r="S2200" s="36" t="s">
        <v>3744</v>
      </c>
      <c r="T2200" s="36" t="s">
        <v>4014</v>
      </c>
      <c r="U2200" s="22" t="str">
        <f>IFERROR(VLOOKUP(C2200,Mapping!B:H,5,0),"RBM to inform")</f>
        <v>AHMEDABAD</v>
      </c>
      <c r="V2200" s="22" t="str">
        <f>IFERROR(VLOOKUP(C2200,Mapping!B:H,6,0),"RBM to inform")</f>
        <v>AHMEDABAD ABM</v>
      </c>
      <c r="W2200" s="22" t="str">
        <f>IFERROR(VLOOKUP(C2200,Mapping!B:H,7,0),"RBM to inform")</f>
        <v>MUMBAI SM</v>
      </c>
    </row>
    <row r="2201" spans="1:23">
      <c r="A2201" s="39" t="s">
        <v>6549</v>
      </c>
      <c r="B2201" s="41">
        <v>44708</v>
      </c>
      <c r="C2201" s="39" t="s">
        <v>2432</v>
      </c>
      <c r="D2201" s="39" t="s">
        <v>1753</v>
      </c>
      <c r="E2201" s="39" t="s">
        <v>4135</v>
      </c>
      <c r="F2201" s="39" t="s">
        <v>4136</v>
      </c>
      <c r="G2201" s="39" t="s">
        <v>3741</v>
      </c>
      <c r="H2201" s="39" t="s">
        <v>4193</v>
      </c>
      <c r="I2201" s="39" t="s">
        <v>3742</v>
      </c>
      <c r="J2201" s="42">
        <v>12</v>
      </c>
      <c r="K2201" s="43">
        <v>3918.78</v>
      </c>
      <c r="L2201" s="43">
        <v>4389.04</v>
      </c>
      <c r="M2201" s="43">
        <v>326.57</v>
      </c>
      <c r="N2201" s="39" t="s">
        <v>3743</v>
      </c>
      <c r="O2201" s="39" t="s">
        <v>4206</v>
      </c>
      <c r="P2201" s="39" t="s">
        <v>2432</v>
      </c>
      <c r="Q2201" s="37">
        <v>12</v>
      </c>
      <c r="R2201" s="38" t="s">
        <v>2368</v>
      </c>
      <c r="S2201" s="36" t="s">
        <v>3744</v>
      </c>
      <c r="T2201" s="36" t="s">
        <v>4014</v>
      </c>
      <c r="U2201" s="22" t="str">
        <f>IFERROR(VLOOKUP(C2201,Mapping!B:H,5,0),"RBM to inform")</f>
        <v>AHMEDABAD</v>
      </c>
      <c r="V2201" s="22" t="str">
        <f>IFERROR(VLOOKUP(C2201,Mapping!B:H,6,0),"RBM to inform")</f>
        <v>AHMEDABAD ABM</v>
      </c>
      <c r="W2201" s="22" t="str">
        <f>IFERROR(VLOOKUP(C2201,Mapping!B:H,7,0),"RBM to inform")</f>
        <v>MUMBAI SM</v>
      </c>
    </row>
    <row r="2202" spans="1:23">
      <c r="A2202" s="39" t="s">
        <v>6550</v>
      </c>
      <c r="B2202" s="41">
        <v>44708</v>
      </c>
      <c r="C2202" s="39" t="s">
        <v>2471</v>
      </c>
      <c r="D2202" s="39" t="s">
        <v>527</v>
      </c>
      <c r="E2202" s="39" t="s">
        <v>4197</v>
      </c>
      <c r="F2202" s="39" t="s">
        <v>4198</v>
      </c>
      <c r="G2202" s="39" t="s">
        <v>3741</v>
      </c>
      <c r="H2202" s="39" t="s">
        <v>4199</v>
      </c>
      <c r="I2202" s="39" t="s">
        <v>3742</v>
      </c>
      <c r="J2202" s="42">
        <v>12</v>
      </c>
      <c r="K2202" s="43">
        <v>7830.08</v>
      </c>
      <c r="L2202" s="43">
        <v>8769.68</v>
      </c>
      <c r="M2202" s="43">
        <v>652.5</v>
      </c>
      <c r="N2202" s="39" t="s">
        <v>3743</v>
      </c>
      <c r="O2202" s="39" t="s">
        <v>4206</v>
      </c>
      <c r="P2202" s="39" t="s">
        <v>2471</v>
      </c>
      <c r="Q2202" s="37">
        <v>12</v>
      </c>
      <c r="R2202" s="38" t="s">
        <v>2368</v>
      </c>
      <c r="S2202" s="36" t="s">
        <v>3744</v>
      </c>
      <c r="T2202" s="36" t="s">
        <v>4014</v>
      </c>
      <c r="U2202" s="22" t="str">
        <f>IFERROR(VLOOKUP(C2202,Mapping!B:H,5,0),"RBM to inform")</f>
        <v>AHMEDABAD</v>
      </c>
      <c r="V2202" s="22" t="str">
        <f>IFERROR(VLOOKUP(C2202,Mapping!B:H,6,0),"RBM to inform")</f>
        <v>AHMEDABAD ABM</v>
      </c>
      <c r="W2202" s="22" t="str">
        <f>IFERROR(VLOOKUP(C2202,Mapping!B:H,7,0),"RBM to inform")</f>
        <v>MUMBAI SM</v>
      </c>
    </row>
    <row r="2203" spans="1:23">
      <c r="A2203" s="39" t="s">
        <v>6550</v>
      </c>
      <c r="B2203" s="41">
        <v>44708</v>
      </c>
      <c r="C2203" s="39" t="s">
        <v>2471</v>
      </c>
      <c r="D2203" s="39" t="s">
        <v>527</v>
      </c>
      <c r="E2203" s="39" t="s">
        <v>4183</v>
      </c>
      <c r="F2203" s="39" t="s">
        <v>4184</v>
      </c>
      <c r="G2203" s="39" t="s">
        <v>3741</v>
      </c>
      <c r="H2203" s="39" t="s">
        <v>4185</v>
      </c>
      <c r="I2203" s="39" t="s">
        <v>3742</v>
      </c>
      <c r="J2203" s="42">
        <v>10</v>
      </c>
      <c r="K2203" s="43">
        <v>13050.14</v>
      </c>
      <c r="L2203" s="43">
        <v>14616.14</v>
      </c>
      <c r="M2203" s="43">
        <v>1305</v>
      </c>
      <c r="N2203" s="39" t="s">
        <v>3743</v>
      </c>
      <c r="O2203" s="39" t="s">
        <v>4206</v>
      </c>
      <c r="P2203" s="39" t="s">
        <v>2471</v>
      </c>
      <c r="Q2203" s="37">
        <v>10</v>
      </c>
      <c r="R2203" s="38" t="s">
        <v>2368</v>
      </c>
      <c r="S2203" s="36" t="s">
        <v>3744</v>
      </c>
      <c r="T2203" s="36" t="s">
        <v>4014</v>
      </c>
      <c r="U2203" s="22" t="str">
        <f>IFERROR(VLOOKUP(C2203,Mapping!B:H,5,0),"RBM to inform")</f>
        <v>AHMEDABAD</v>
      </c>
      <c r="V2203" s="22" t="str">
        <f>IFERROR(VLOOKUP(C2203,Mapping!B:H,6,0),"RBM to inform")</f>
        <v>AHMEDABAD ABM</v>
      </c>
      <c r="W2203" s="22" t="str">
        <f>IFERROR(VLOOKUP(C2203,Mapping!B:H,7,0),"RBM to inform")</f>
        <v>MUMBAI SM</v>
      </c>
    </row>
    <row r="2204" spans="1:23">
      <c r="A2204" s="39" t="s">
        <v>6550</v>
      </c>
      <c r="B2204" s="41">
        <v>44708</v>
      </c>
      <c r="C2204" s="39" t="s">
        <v>2471</v>
      </c>
      <c r="D2204" s="39" t="s">
        <v>527</v>
      </c>
      <c r="E2204" s="39" t="s">
        <v>4188</v>
      </c>
      <c r="F2204" s="39" t="s">
        <v>4189</v>
      </c>
      <c r="G2204" s="39" t="s">
        <v>3741</v>
      </c>
      <c r="H2204" s="39" t="s">
        <v>4190</v>
      </c>
      <c r="I2204" s="39" t="s">
        <v>3742</v>
      </c>
      <c r="J2204" s="42">
        <v>10</v>
      </c>
      <c r="K2204" s="43">
        <v>13050.13</v>
      </c>
      <c r="L2204" s="43">
        <v>14616.13</v>
      </c>
      <c r="M2204" s="43">
        <v>1305</v>
      </c>
      <c r="N2204" s="39" t="s">
        <v>3743</v>
      </c>
      <c r="O2204" s="39" t="s">
        <v>4206</v>
      </c>
      <c r="P2204" s="39" t="s">
        <v>2471</v>
      </c>
      <c r="Q2204" s="37">
        <v>10</v>
      </c>
      <c r="R2204" s="38" t="s">
        <v>2368</v>
      </c>
      <c r="S2204" s="36" t="s">
        <v>3744</v>
      </c>
      <c r="T2204" s="36" t="s">
        <v>4014</v>
      </c>
      <c r="U2204" s="22" t="str">
        <f>IFERROR(VLOOKUP(C2204,Mapping!B:H,5,0),"RBM to inform")</f>
        <v>AHMEDABAD</v>
      </c>
      <c r="V2204" s="22" t="str">
        <f>IFERROR(VLOOKUP(C2204,Mapping!B:H,6,0),"RBM to inform")</f>
        <v>AHMEDABAD ABM</v>
      </c>
      <c r="W2204" s="22" t="str">
        <f>IFERROR(VLOOKUP(C2204,Mapping!B:H,7,0),"RBM to inform")</f>
        <v>MUMBAI SM</v>
      </c>
    </row>
    <row r="2205" spans="1:23">
      <c r="A2205" s="39" t="s">
        <v>6723</v>
      </c>
      <c r="B2205" s="41">
        <v>44709</v>
      </c>
      <c r="C2205" s="39" t="s">
        <v>2739</v>
      </c>
      <c r="D2205" s="39" t="s">
        <v>1708</v>
      </c>
      <c r="E2205" s="39" t="s">
        <v>4197</v>
      </c>
      <c r="F2205" s="39" t="s">
        <v>4198</v>
      </c>
      <c r="G2205" s="39" t="s">
        <v>3741</v>
      </c>
      <c r="H2205" s="39" t="s">
        <v>4199</v>
      </c>
      <c r="I2205" s="39" t="s">
        <v>3742</v>
      </c>
      <c r="J2205" s="42">
        <v>6</v>
      </c>
      <c r="K2205" s="43">
        <v>3915.04</v>
      </c>
      <c r="L2205" s="43">
        <v>4384.84</v>
      </c>
      <c r="M2205" s="43">
        <v>652.5</v>
      </c>
      <c r="N2205" s="39" t="s">
        <v>3743</v>
      </c>
      <c r="O2205" s="39" t="s">
        <v>4206</v>
      </c>
      <c r="P2205" s="39" t="s">
        <v>2739</v>
      </c>
      <c r="Q2205" s="37">
        <v>6</v>
      </c>
      <c r="R2205" s="38" t="s">
        <v>2368</v>
      </c>
      <c r="S2205" s="36" t="s">
        <v>3744</v>
      </c>
      <c r="T2205" s="36" t="s">
        <v>4014</v>
      </c>
      <c r="U2205" s="22" t="str">
        <f>IFERROR(VLOOKUP(C2205,Mapping!B:H,5,0),"RBM to inform")</f>
        <v>AHMEDABAD</v>
      </c>
      <c r="V2205" s="22" t="str">
        <f>IFERROR(VLOOKUP(C2205,Mapping!B:H,6,0),"RBM to inform")</f>
        <v>AHMEDABAD ABM</v>
      </c>
      <c r="W2205" s="22" t="str">
        <f>IFERROR(VLOOKUP(C2205,Mapping!B:H,7,0),"RBM to inform")</f>
        <v>MUMBAI SM</v>
      </c>
    </row>
    <row r="2206" spans="1:23">
      <c r="A2206" s="39" t="s">
        <v>6723</v>
      </c>
      <c r="B2206" s="41">
        <v>44709</v>
      </c>
      <c r="C2206" s="39" t="s">
        <v>2739</v>
      </c>
      <c r="D2206" s="39" t="s">
        <v>1708</v>
      </c>
      <c r="E2206" s="39" t="s">
        <v>4188</v>
      </c>
      <c r="F2206" s="39" t="s">
        <v>4189</v>
      </c>
      <c r="G2206" s="39" t="s">
        <v>3741</v>
      </c>
      <c r="H2206" s="39" t="s">
        <v>4190</v>
      </c>
      <c r="I2206" s="39" t="s">
        <v>3742</v>
      </c>
      <c r="J2206" s="42">
        <v>2</v>
      </c>
      <c r="K2206" s="43">
        <v>2610.0300000000002</v>
      </c>
      <c r="L2206" s="43">
        <v>2923.23</v>
      </c>
      <c r="M2206" s="43">
        <v>1305</v>
      </c>
      <c r="N2206" s="39" t="s">
        <v>3743</v>
      </c>
      <c r="O2206" s="39" t="s">
        <v>4206</v>
      </c>
      <c r="P2206" s="39" t="s">
        <v>2739</v>
      </c>
      <c r="Q2206" s="37">
        <v>2</v>
      </c>
      <c r="R2206" s="38" t="s">
        <v>2368</v>
      </c>
      <c r="S2206" s="36" t="s">
        <v>3744</v>
      </c>
      <c r="T2206" s="36" t="s">
        <v>4014</v>
      </c>
      <c r="U2206" s="22" t="str">
        <f>IFERROR(VLOOKUP(C2206,Mapping!B:H,5,0),"RBM to inform")</f>
        <v>AHMEDABAD</v>
      </c>
      <c r="V2206" s="22" t="str">
        <f>IFERROR(VLOOKUP(C2206,Mapping!B:H,6,0),"RBM to inform")</f>
        <v>AHMEDABAD ABM</v>
      </c>
      <c r="W2206" s="22" t="str">
        <f>IFERROR(VLOOKUP(C2206,Mapping!B:H,7,0),"RBM to inform")</f>
        <v>MUMBAI SM</v>
      </c>
    </row>
    <row r="2207" spans="1:23">
      <c r="A2207" s="39" t="s">
        <v>6724</v>
      </c>
      <c r="B2207" s="41">
        <v>44709</v>
      </c>
      <c r="C2207" s="39" t="s">
        <v>2372</v>
      </c>
      <c r="D2207" s="39" t="s">
        <v>4541</v>
      </c>
      <c r="E2207" s="39" t="s">
        <v>4188</v>
      </c>
      <c r="F2207" s="39" t="s">
        <v>4189</v>
      </c>
      <c r="G2207" s="39" t="s">
        <v>3741</v>
      </c>
      <c r="H2207" s="39" t="s">
        <v>4190</v>
      </c>
      <c r="I2207" s="39" t="s">
        <v>3742</v>
      </c>
      <c r="J2207" s="42">
        <v>3</v>
      </c>
      <c r="K2207" s="43">
        <v>3914.94</v>
      </c>
      <c r="L2207" s="43">
        <v>4384.74</v>
      </c>
      <c r="M2207" s="43">
        <v>1305</v>
      </c>
      <c r="N2207" s="39" t="s">
        <v>3743</v>
      </c>
      <c r="O2207" s="39" t="s">
        <v>4206</v>
      </c>
      <c r="P2207" s="39" t="s">
        <v>2372</v>
      </c>
      <c r="Q2207" s="37">
        <v>3</v>
      </c>
      <c r="R2207" s="38" t="s">
        <v>2368</v>
      </c>
      <c r="S2207" s="36" t="s">
        <v>3744</v>
      </c>
      <c r="T2207" s="36" t="s">
        <v>4014</v>
      </c>
      <c r="U2207" s="22" t="str">
        <f>IFERROR(VLOOKUP(C2207,Mapping!B:H,5,0),"RBM to inform")</f>
        <v>AHMEDABAD</v>
      </c>
      <c r="V2207" s="22" t="str">
        <f>IFERROR(VLOOKUP(C2207,Mapping!B:H,6,0),"RBM to inform")</f>
        <v>AHMEDABAD ABM</v>
      </c>
      <c r="W2207" s="22" t="str">
        <f>IFERROR(VLOOKUP(C2207,Mapping!B:H,7,0),"RBM to inform")</f>
        <v>MUMBAI SM</v>
      </c>
    </row>
    <row r="2208" spans="1:23">
      <c r="A2208" s="39" t="s">
        <v>6725</v>
      </c>
      <c r="B2208" s="41">
        <v>44709</v>
      </c>
      <c r="C2208" s="39" t="s">
        <v>2447</v>
      </c>
      <c r="D2208" s="39" t="s">
        <v>1402</v>
      </c>
      <c r="E2208" s="39" t="s">
        <v>4135</v>
      </c>
      <c r="F2208" s="39" t="s">
        <v>4136</v>
      </c>
      <c r="G2208" s="39" t="s">
        <v>3741</v>
      </c>
      <c r="H2208" s="39" t="s">
        <v>4193</v>
      </c>
      <c r="I2208" s="39" t="s">
        <v>3742</v>
      </c>
      <c r="J2208" s="42">
        <v>12</v>
      </c>
      <c r="K2208" s="43">
        <v>3918.83</v>
      </c>
      <c r="L2208" s="43">
        <v>4389.09</v>
      </c>
      <c r="M2208" s="43">
        <v>326.57</v>
      </c>
      <c r="N2208" s="39" t="s">
        <v>3743</v>
      </c>
      <c r="O2208" s="39" t="s">
        <v>4206</v>
      </c>
      <c r="P2208" s="39" t="s">
        <v>2447</v>
      </c>
      <c r="Q2208" s="37">
        <v>12</v>
      </c>
      <c r="R2208" s="38" t="s">
        <v>2368</v>
      </c>
      <c r="S2208" s="36" t="s">
        <v>3744</v>
      </c>
      <c r="T2208" s="36" t="s">
        <v>4014</v>
      </c>
      <c r="U2208" s="22" t="str">
        <f>IFERROR(VLOOKUP(C2208,Mapping!B:H,5,0),"RBM to inform")</f>
        <v>AHMEDABAD</v>
      </c>
      <c r="V2208" s="22" t="str">
        <f>IFERROR(VLOOKUP(C2208,Mapping!B:H,6,0),"RBM to inform")</f>
        <v>AHMEDABAD ABM</v>
      </c>
      <c r="W2208" s="22" t="str">
        <f>IFERROR(VLOOKUP(C2208,Mapping!B:H,7,0),"RBM to inform")</f>
        <v>MUMBAI SM</v>
      </c>
    </row>
    <row r="2209" spans="1:23">
      <c r="A2209" s="39" t="s">
        <v>6725</v>
      </c>
      <c r="B2209" s="41">
        <v>44709</v>
      </c>
      <c r="C2209" s="39" t="s">
        <v>2447</v>
      </c>
      <c r="D2209" s="39" t="s">
        <v>1402</v>
      </c>
      <c r="E2209" s="39" t="s">
        <v>4188</v>
      </c>
      <c r="F2209" s="39" t="s">
        <v>4189</v>
      </c>
      <c r="G2209" s="39" t="s">
        <v>3741</v>
      </c>
      <c r="H2209" s="39" t="s">
        <v>4190</v>
      </c>
      <c r="I2209" s="39" t="s">
        <v>3742</v>
      </c>
      <c r="J2209" s="42">
        <v>5</v>
      </c>
      <c r="K2209" s="43">
        <v>6524.98</v>
      </c>
      <c r="L2209" s="43">
        <v>7307.98</v>
      </c>
      <c r="M2209" s="43">
        <v>1305</v>
      </c>
      <c r="N2209" s="39" t="s">
        <v>3743</v>
      </c>
      <c r="O2209" s="39" t="s">
        <v>4206</v>
      </c>
      <c r="P2209" s="39" t="s">
        <v>2447</v>
      </c>
      <c r="Q2209" s="37">
        <v>5</v>
      </c>
      <c r="R2209" s="38" t="s">
        <v>2368</v>
      </c>
      <c r="S2209" s="36" t="s">
        <v>3744</v>
      </c>
      <c r="T2209" s="36" t="s">
        <v>4014</v>
      </c>
      <c r="U2209" s="22" t="str">
        <f>IFERROR(VLOOKUP(C2209,Mapping!B:H,5,0),"RBM to inform")</f>
        <v>AHMEDABAD</v>
      </c>
      <c r="V2209" s="22" t="str">
        <f>IFERROR(VLOOKUP(C2209,Mapping!B:H,6,0),"RBM to inform")</f>
        <v>AHMEDABAD ABM</v>
      </c>
      <c r="W2209" s="22" t="str">
        <f>IFERROR(VLOOKUP(C2209,Mapping!B:H,7,0),"RBM to inform")</f>
        <v>MUMBAI SM</v>
      </c>
    </row>
    <row r="2210" spans="1:23">
      <c r="A2210" s="39" t="s">
        <v>6726</v>
      </c>
      <c r="B2210" s="41">
        <v>44709</v>
      </c>
      <c r="C2210" s="39" t="s">
        <v>2401</v>
      </c>
      <c r="D2210" s="39" t="s">
        <v>1478</v>
      </c>
      <c r="E2210" s="39" t="s">
        <v>4188</v>
      </c>
      <c r="F2210" s="39" t="s">
        <v>4189</v>
      </c>
      <c r="G2210" s="39" t="s">
        <v>3741</v>
      </c>
      <c r="H2210" s="39" t="s">
        <v>4190</v>
      </c>
      <c r="I2210" s="39" t="s">
        <v>3742</v>
      </c>
      <c r="J2210" s="42">
        <v>4</v>
      </c>
      <c r="K2210" s="43">
        <v>5220.0200000000004</v>
      </c>
      <c r="L2210" s="43">
        <v>5846.42</v>
      </c>
      <c r="M2210" s="43">
        <v>1305</v>
      </c>
      <c r="N2210" s="39" t="s">
        <v>3743</v>
      </c>
      <c r="O2210" s="39" t="s">
        <v>4206</v>
      </c>
      <c r="P2210" s="39" t="s">
        <v>2401</v>
      </c>
      <c r="Q2210" s="37">
        <v>4</v>
      </c>
      <c r="R2210" s="38" t="s">
        <v>2368</v>
      </c>
      <c r="S2210" s="36" t="s">
        <v>3744</v>
      </c>
      <c r="T2210" s="36" t="s">
        <v>4014</v>
      </c>
      <c r="U2210" s="22" t="str">
        <f>IFERROR(VLOOKUP(C2210,Mapping!B:H,5,0),"RBM to inform")</f>
        <v>RAJKOT</v>
      </c>
      <c r="V2210" s="22" t="str">
        <f>IFERROR(VLOOKUP(C2210,Mapping!B:H,6,0),"RBM to inform")</f>
        <v>AHMEDABAD ABM</v>
      </c>
      <c r="W2210" s="22" t="str">
        <f>IFERROR(VLOOKUP(C2210,Mapping!B:H,7,0),"RBM to inform")</f>
        <v>MUMBAI SM</v>
      </c>
    </row>
    <row r="2211" spans="1:23">
      <c r="A2211" s="39" t="s">
        <v>6726</v>
      </c>
      <c r="B2211" s="41">
        <v>44709</v>
      </c>
      <c r="C2211" s="39" t="s">
        <v>2401</v>
      </c>
      <c r="D2211" s="39" t="s">
        <v>1478</v>
      </c>
      <c r="E2211" s="39" t="s">
        <v>4183</v>
      </c>
      <c r="F2211" s="39" t="s">
        <v>4184</v>
      </c>
      <c r="G2211" s="39" t="s">
        <v>3741</v>
      </c>
      <c r="H2211" s="39" t="s">
        <v>4185</v>
      </c>
      <c r="I2211" s="39" t="s">
        <v>3742</v>
      </c>
      <c r="J2211" s="42">
        <v>4</v>
      </c>
      <c r="K2211" s="43">
        <v>5220.0200000000004</v>
      </c>
      <c r="L2211" s="43">
        <v>5846.42</v>
      </c>
      <c r="M2211" s="43">
        <v>1305</v>
      </c>
      <c r="N2211" s="39" t="s">
        <v>3743</v>
      </c>
      <c r="O2211" s="39" t="s">
        <v>4206</v>
      </c>
      <c r="P2211" s="39" t="s">
        <v>2401</v>
      </c>
      <c r="Q2211" s="37">
        <v>4</v>
      </c>
      <c r="R2211" s="38" t="s">
        <v>2368</v>
      </c>
      <c r="S2211" s="36" t="s">
        <v>3744</v>
      </c>
      <c r="T2211" s="36" t="s">
        <v>4014</v>
      </c>
      <c r="U2211" s="22" t="str">
        <f>IFERROR(VLOOKUP(C2211,Mapping!B:H,5,0),"RBM to inform")</f>
        <v>RAJKOT</v>
      </c>
      <c r="V2211" s="22" t="str">
        <f>IFERROR(VLOOKUP(C2211,Mapping!B:H,6,0),"RBM to inform")</f>
        <v>AHMEDABAD ABM</v>
      </c>
      <c r="W2211" s="22" t="str">
        <f>IFERROR(VLOOKUP(C2211,Mapping!B:H,7,0),"RBM to inform")</f>
        <v>MUMBAI SM</v>
      </c>
    </row>
    <row r="2212" spans="1:23">
      <c r="A2212" s="39" t="s">
        <v>6726</v>
      </c>
      <c r="B2212" s="41">
        <v>44709</v>
      </c>
      <c r="C2212" s="39" t="s">
        <v>2401</v>
      </c>
      <c r="D2212" s="39" t="s">
        <v>1478</v>
      </c>
      <c r="E2212" s="39" t="s">
        <v>4197</v>
      </c>
      <c r="F2212" s="39" t="s">
        <v>4198</v>
      </c>
      <c r="G2212" s="39" t="s">
        <v>3741</v>
      </c>
      <c r="H2212" s="39" t="s">
        <v>4199</v>
      </c>
      <c r="I2212" s="39" t="s">
        <v>3742</v>
      </c>
      <c r="J2212" s="42">
        <v>6</v>
      </c>
      <c r="K2212" s="43">
        <v>3915.01</v>
      </c>
      <c r="L2212" s="43">
        <v>4384.8100000000004</v>
      </c>
      <c r="M2212" s="43">
        <v>652.5</v>
      </c>
      <c r="N2212" s="39" t="s">
        <v>3743</v>
      </c>
      <c r="O2212" s="39" t="s">
        <v>4206</v>
      </c>
      <c r="P2212" s="39" t="s">
        <v>2401</v>
      </c>
      <c r="Q2212" s="37">
        <v>6</v>
      </c>
      <c r="R2212" s="38" t="s">
        <v>2368</v>
      </c>
      <c r="S2212" s="36" t="s">
        <v>3744</v>
      </c>
      <c r="T2212" s="36" t="s">
        <v>4014</v>
      </c>
      <c r="U2212" s="22" t="str">
        <f>IFERROR(VLOOKUP(C2212,Mapping!B:H,5,0),"RBM to inform")</f>
        <v>RAJKOT</v>
      </c>
      <c r="V2212" s="22" t="str">
        <f>IFERROR(VLOOKUP(C2212,Mapping!B:H,6,0),"RBM to inform")</f>
        <v>AHMEDABAD ABM</v>
      </c>
      <c r="W2212" s="22" t="str">
        <f>IFERROR(VLOOKUP(C2212,Mapping!B:H,7,0),"RBM to inform")</f>
        <v>MUMBAI SM</v>
      </c>
    </row>
    <row r="2213" spans="1:23">
      <c r="A2213" s="39" t="s">
        <v>6727</v>
      </c>
      <c r="B2213" s="41">
        <v>44709</v>
      </c>
      <c r="C2213" s="39" t="s">
        <v>2394</v>
      </c>
      <c r="D2213" s="39" t="s">
        <v>605</v>
      </c>
      <c r="E2213" s="39" t="s">
        <v>4183</v>
      </c>
      <c r="F2213" s="39" t="s">
        <v>4184</v>
      </c>
      <c r="G2213" s="39" t="s">
        <v>3741</v>
      </c>
      <c r="H2213" s="39" t="s">
        <v>4185</v>
      </c>
      <c r="I2213" s="39" t="s">
        <v>3742</v>
      </c>
      <c r="J2213" s="42">
        <v>3</v>
      </c>
      <c r="K2213" s="43">
        <v>3915.2</v>
      </c>
      <c r="L2213" s="43">
        <v>4385</v>
      </c>
      <c r="M2213" s="43">
        <v>1305</v>
      </c>
      <c r="N2213" s="39" t="s">
        <v>3743</v>
      </c>
      <c r="O2213" s="39" t="s">
        <v>4206</v>
      </c>
      <c r="P2213" s="39" t="s">
        <v>2394</v>
      </c>
      <c r="Q2213" s="37">
        <v>3</v>
      </c>
      <c r="R2213" s="38" t="s">
        <v>2368</v>
      </c>
      <c r="S2213" s="36" t="s">
        <v>3744</v>
      </c>
      <c r="T2213" s="36" t="s">
        <v>4014</v>
      </c>
      <c r="U2213" s="22" t="str">
        <f>IFERROR(VLOOKUP(C2213,Mapping!B:H,5,0),"RBM to inform")</f>
        <v>AHMEDABAD</v>
      </c>
      <c r="V2213" s="22" t="str">
        <f>IFERROR(VLOOKUP(C2213,Mapping!B:H,6,0),"RBM to inform")</f>
        <v>AHMEDABAD ABM</v>
      </c>
      <c r="W2213" s="22" t="str">
        <f>IFERROR(VLOOKUP(C2213,Mapping!B:H,7,0),"RBM to inform")</f>
        <v>MUMBAI SM</v>
      </c>
    </row>
    <row r="2214" spans="1:23">
      <c r="A2214" s="39" t="s">
        <v>6727</v>
      </c>
      <c r="B2214" s="41">
        <v>44709</v>
      </c>
      <c r="C2214" s="39" t="s">
        <v>2394</v>
      </c>
      <c r="D2214" s="39" t="s">
        <v>605</v>
      </c>
      <c r="E2214" s="39" t="s">
        <v>4188</v>
      </c>
      <c r="F2214" s="39" t="s">
        <v>4189</v>
      </c>
      <c r="G2214" s="39" t="s">
        <v>3741</v>
      </c>
      <c r="H2214" s="39" t="s">
        <v>4190</v>
      </c>
      <c r="I2214" s="39" t="s">
        <v>3742</v>
      </c>
      <c r="J2214" s="42">
        <v>3</v>
      </c>
      <c r="K2214" s="43">
        <v>3915.2</v>
      </c>
      <c r="L2214" s="43">
        <v>4385</v>
      </c>
      <c r="M2214" s="43">
        <v>1305</v>
      </c>
      <c r="N2214" s="39" t="s">
        <v>3743</v>
      </c>
      <c r="O2214" s="39" t="s">
        <v>4206</v>
      </c>
      <c r="P2214" s="39" t="s">
        <v>2394</v>
      </c>
      <c r="Q2214" s="37">
        <v>3</v>
      </c>
      <c r="R2214" s="38" t="s">
        <v>2368</v>
      </c>
      <c r="S2214" s="36" t="s">
        <v>3744</v>
      </c>
      <c r="T2214" s="36" t="s">
        <v>4014</v>
      </c>
      <c r="U2214" s="22" t="str">
        <f>IFERROR(VLOOKUP(C2214,Mapping!B:H,5,0),"RBM to inform")</f>
        <v>AHMEDABAD</v>
      </c>
      <c r="V2214" s="22" t="str">
        <f>IFERROR(VLOOKUP(C2214,Mapping!B:H,6,0),"RBM to inform")</f>
        <v>AHMEDABAD ABM</v>
      </c>
      <c r="W2214" s="22" t="str">
        <f>IFERROR(VLOOKUP(C2214,Mapping!B:H,7,0),"RBM to inform")</f>
        <v>MUMBAI SM</v>
      </c>
    </row>
    <row r="2215" spans="1:23">
      <c r="A2215" s="39" t="s">
        <v>6728</v>
      </c>
      <c r="B2215" s="41">
        <v>44709</v>
      </c>
      <c r="C2215" s="39" t="s">
        <v>3714</v>
      </c>
      <c r="D2215" s="39" t="s">
        <v>3715</v>
      </c>
      <c r="E2215" s="39" t="s">
        <v>4197</v>
      </c>
      <c r="F2215" s="39" t="s">
        <v>4198</v>
      </c>
      <c r="G2215" s="39" t="s">
        <v>3741</v>
      </c>
      <c r="H2215" s="39" t="s">
        <v>4199</v>
      </c>
      <c r="I2215" s="39" t="s">
        <v>3742</v>
      </c>
      <c r="J2215" s="42">
        <v>6</v>
      </c>
      <c r="K2215" s="43">
        <v>3915</v>
      </c>
      <c r="L2215" s="43">
        <v>4384.8</v>
      </c>
      <c r="M2215" s="43">
        <v>652.5</v>
      </c>
      <c r="N2215" s="39" t="s">
        <v>3743</v>
      </c>
      <c r="O2215" s="39" t="s">
        <v>4206</v>
      </c>
      <c r="P2215" s="39" t="s">
        <v>3714</v>
      </c>
      <c r="Q2215" s="37">
        <v>6</v>
      </c>
      <c r="R2215" s="38" t="s">
        <v>2368</v>
      </c>
      <c r="S2215" s="36" t="s">
        <v>3744</v>
      </c>
      <c r="T2215" s="36" t="s">
        <v>4014</v>
      </c>
      <c r="U2215" s="22" t="str">
        <f>IFERROR(VLOOKUP(C2215,Mapping!B:H,5,0),"RBM to inform")</f>
        <v>AHMEDABAD</v>
      </c>
      <c r="V2215" s="22" t="str">
        <f>IFERROR(VLOOKUP(C2215,Mapping!B:H,6,0),"RBM to inform")</f>
        <v>AHMEDABAD ABM</v>
      </c>
      <c r="W2215" s="22" t="str">
        <f>IFERROR(VLOOKUP(C2215,Mapping!B:H,7,0),"RBM to inform")</f>
        <v>MUMBAI SM</v>
      </c>
    </row>
    <row r="2216" spans="1:23">
      <c r="A2216" s="39" t="s">
        <v>6728</v>
      </c>
      <c r="B2216" s="41">
        <v>44709</v>
      </c>
      <c r="C2216" s="39" t="s">
        <v>3714</v>
      </c>
      <c r="D2216" s="39" t="s">
        <v>3715</v>
      </c>
      <c r="E2216" s="39" t="s">
        <v>4135</v>
      </c>
      <c r="F2216" s="39" t="s">
        <v>4136</v>
      </c>
      <c r="G2216" s="39" t="s">
        <v>3741</v>
      </c>
      <c r="H2216" s="39" t="s">
        <v>4193</v>
      </c>
      <c r="I2216" s="39" t="s">
        <v>3742</v>
      </c>
      <c r="J2216" s="42">
        <v>42</v>
      </c>
      <c r="K2216" s="43">
        <v>13715.95</v>
      </c>
      <c r="L2216" s="43">
        <v>15361.87</v>
      </c>
      <c r="M2216" s="43">
        <v>326.57</v>
      </c>
      <c r="N2216" s="39" t="s">
        <v>3743</v>
      </c>
      <c r="O2216" s="39" t="s">
        <v>4206</v>
      </c>
      <c r="P2216" s="39" t="s">
        <v>3714</v>
      </c>
      <c r="Q2216" s="37">
        <v>42</v>
      </c>
      <c r="R2216" s="38" t="s">
        <v>2368</v>
      </c>
      <c r="S2216" s="36" t="s">
        <v>3744</v>
      </c>
      <c r="T2216" s="36" t="s">
        <v>4014</v>
      </c>
      <c r="U2216" s="22" t="str">
        <f>IFERROR(VLOOKUP(C2216,Mapping!B:H,5,0),"RBM to inform")</f>
        <v>AHMEDABAD</v>
      </c>
      <c r="V2216" s="22" t="str">
        <f>IFERROR(VLOOKUP(C2216,Mapping!B:H,6,0),"RBM to inform")</f>
        <v>AHMEDABAD ABM</v>
      </c>
      <c r="W2216" s="22" t="str">
        <f>IFERROR(VLOOKUP(C2216,Mapping!B:H,7,0),"RBM to inform")</f>
        <v>MUMBAI SM</v>
      </c>
    </row>
    <row r="2217" spans="1:23">
      <c r="A2217" s="39" t="s">
        <v>6728</v>
      </c>
      <c r="B2217" s="41">
        <v>44709</v>
      </c>
      <c r="C2217" s="39" t="s">
        <v>3714</v>
      </c>
      <c r="D2217" s="39" t="s">
        <v>3715</v>
      </c>
      <c r="E2217" s="39" t="s">
        <v>4188</v>
      </c>
      <c r="F2217" s="39" t="s">
        <v>4189</v>
      </c>
      <c r="G2217" s="39" t="s">
        <v>3741</v>
      </c>
      <c r="H2217" s="39" t="s">
        <v>4190</v>
      </c>
      <c r="I2217" s="39" t="s">
        <v>3742</v>
      </c>
      <c r="J2217" s="42">
        <v>5</v>
      </c>
      <c r="K2217" s="43">
        <v>6525</v>
      </c>
      <c r="L2217" s="43">
        <v>7308</v>
      </c>
      <c r="M2217" s="43">
        <v>1305</v>
      </c>
      <c r="N2217" s="39" t="s">
        <v>3743</v>
      </c>
      <c r="O2217" s="39" t="s">
        <v>4206</v>
      </c>
      <c r="P2217" s="39" t="s">
        <v>3714</v>
      </c>
      <c r="Q2217" s="37">
        <v>5</v>
      </c>
      <c r="R2217" s="38" t="s">
        <v>2368</v>
      </c>
      <c r="S2217" s="36" t="s">
        <v>3744</v>
      </c>
      <c r="T2217" s="36" t="s">
        <v>4014</v>
      </c>
      <c r="U2217" s="22" t="str">
        <f>IFERROR(VLOOKUP(C2217,Mapping!B:H,5,0),"RBM to inform")</f>
        <v>AHMEDABAD</v>
      </c>
      <c r="V2217" s="22" t="str">
        <f>IFERROR(VLOOKUP(C2217,Mapping!B:H,6,0),"RBM to inform")</f>
        <v>AHMEDABAD ABM</v>
      </c>
      <c r="W2217" s="22" t="str">
        <f>IFERROR(VLOOKUP(C2217,Mapping!B:H,7,0),"RBM to inform")</f>
        <v>MUMBAI SM</v>
      </c>
    </row>
    <row r="2218" spans="1:23">
      <c r="A2218" s="39" t="s">
        <v>6729</v>
      </c>
      <c r="B2218" s="41">
        <v>44709</v>
      </c>
      <c r="C2218" s="39" t="s">
        <v>2744</v>
      </c>
      <c r="D2218" s="39" t="s">
        <v>2745</v>
      </c>
      <c r="E2218" s="39" t="s">
        <v>4183</v>
      </c>
      <c r="F2218" s="39" t="s">
        <v>4184</v>
      </c>
      <c r="G2218" s="39" t="s">
        <v>3741</v>
      </c>
      <c r="H2218" s="39" t="s">
        <v>4185</v>
      </c>
      <c r="I2218" s="39" t="s">
        <v>3742</v>
      </c>
      <c r="J2218" s="42">
        <v>4</v>
      </c>
      <c r="K2218" s="43">
        <v>5220.17</v>
      </c>
      <c r="L2218" s="43">
        <v>5846.57</v>
      </c>
      <c r="M2218" s="43">
        <v>1305</v>
      </c>
      <c r="N2218" s="39" t="s">
        <v>3743</v>
      </c>
      <c r="O2218" s="39" t="s">
        <v>4206</v>
      </c>
      <c r="P2218" s="39" t="s">
        <v>2744</v>
      </c>
      <c r="Q2218" s="37">
        <v>4</v>
      </c>
      <c r="R2218" s="38" t="s">
        <v>2368</v>
      </c>
      <c r="S2218" s="36" t="s">
        <v>3744</v>
      </c>
      <c r="T2218" s="36" t="s">
        <v>4014</v>
      </c>
      <c r="U2218" s="22" t="str">
        <f>IFERROR(VLOOKUP(C2218,Mapping!B:H,5,0),"RBM to inform")</f>
        <v>RAJKOT</v>
      </c>
      <c r="V2218" s="22" t="str">
        <f>IFERROR(VLOOKUP(C2218,Mapping!B:H,6,0),"RBM to inform")</f>
        <v>AHMEDABAD ABM</v>
      </c>
      <c r="W2218" s="22" t="str">
        <f>IFERROR(VLOOKUP(C2218,Mapping!B:H,7,0),"RBM to inform")</f>
        <v>MUMBAI SM</v>
      </c>
    </row>
    <row r="2219" spans="1:23">
      <c r="A2219" s="39" t="s">
        <v>6729</v>
      </c>
      <c r="B2219" s="41">
        <v>44709</v>
      </c>
      <c r="C2219" s="39" t="s">
        <v>2744</v>
      </c>
      <c r="D2219" s="39" t="s">
        <v>2745</v>
      </c>
      <c r="E2219" s="39" t="s">
        <v>4135</v>
      </c>
      <c r="F2219" s="39" t="s">
        <v>4136</v>
      </c>
      <c r="G2219" s="39" t="s">
        <v>3741</v>
      </c>
      <c r="H2219" s="39" t="s">
        <v>4193</v>
      </c>
      <c r="I2219" s="39" t="s">
        <v>3742</v>
      </c>
      <c r="J2219" s="42">
        <v>5</v>
      </c>
      <c r="K2219" s="43">
        <v>1632.9</v>
      </c>
      <c r="L2219" s="43">
        <v>1828.84</v>
      </c>
      <c r="M2219" s="43">
        <v>326.57</v>
      </c>
      <c r="N2219" s="39" t="s">
        <v>3743</v>
      </c>
      <c r="O2219" s="39" t="s">
        <v>4206</v>
      </c>
      <c r="P2219" s="39" t="s">
        <v>2744</v>
      </c>
      <c r="Q2219" s="37">
        <v>5</v>
      </c>
      <c r="R2219" s="38" t="s">
        <v>2368</v>
      </c>
      <c r="S2219" s="36" t="s">
        <v>3744</v>
      </c>
      <c r="T2219" s="36" t="s">
        <v>4014</v>
      </c>
      <c r="U2219" s="22" t="str">
        <f>IFERROR(VLOOKUP(C2219,Mapping!B:H,5,0),"RBM to inform")</f>
        <v>RAJKOT</v>
      </c>
      <c r="V2219" s="22" t="str">
        <f>IFERROR(VLOOKUP(C2219,Mapping!B:H,6,0),"RBM to inform")</f>
        <v>AHMEDABAD ABM</v>
      </c>
      <c r="W2219" s="22" t="str">
        <f>IFERROR(VLOOKUP(C2219,Mapping!B:H,7,0),"RBM to inform")</f>
        <v>MUMBAI SM</v>
      </c>
    </row>
    <row r="2220" spans="1:23">
      <c r="A2220" s="39" t="s">
        <v>6730</v>
      </c>
      <c r="B2220" s="41">
        <v>44709</v>
      </c>
      <c r="C2220" s="39" t="s">
        <v>2407</v>
      </c>
      <c r="D2220" s="39" t="s">
        <v>1297</v>
      </c>
      <c r="E2220" s="39" t="s">
        <v>4197</v>
      </c>
      <c r="F2220" s="39" t="s">
        <v>4198</v>
      </c>
      <c r="G2220" s="39" t="s">
        <v>3741</v>
      </c>
      <c r="H2220" s="39" t="s">
        <v>4199</v>
      </c>
      <c r="I2220" s="39" t="s">
        <v>3742</v>
      </c>
      <c r="J2220" s="42">
        <v>120</v>
      </c>
      <c r="K2220" s="43">
        <v>78300.12</v>
      </c>
      <c r="L2220" s="43">
        <v>87696.12</v>
      </c>
      <c r="M2220" s="43">
        <v>652.5</v>
      </c>
      <c r="N2220" s="39" t="s">
        <v>3743</v>
      </c>
      <c r="O2220" s="39" t="s">
        <v>4206</v>
      </c>
      <c r="P2220" s="39" t="s">
        <v>2407</v>
      </c>
      <c r="Q2220" s="37">
        <v>120</v>
      </c>
      <c r="R2220" s="38" t="s">
        <v>2368</v>
      </c>
      <c r="S2220" s="36" t="s">
        <v>3744</v>
      </c>
      <c r="T2220" s="36" t="s">
        <v>4014</v>
      </c>
      <c r="U2220" s="22" t="str">
        <f>IFERROR(VLOOKUP(C2220,Mapping!B:H,5,0),"RBM to inform")</f>
        <v>SURAT</v>
      </c>
      <c r="V2220" s="22" t="str">
        <f>IFERROR(VLOOKUP(C2220,Mapping!B:H,6,0),"RBM to inform")</f>
        <v>AHMEDABAD ABM</v>
      </c>
      <c r="W2220" s="22" t="str">
        <f>IFERROR(VLOOKUP(C2220,Mapping!B:H,7,0),"RBM to inform")</f>
        <v>MUMBAI SM</v>
      </c>
    </row>
    <row r="2221" spans="1:23">
      <c r="A2221" s="39" t="s">
        <v>6730</v>
      </c>
      <c r="B2221" s="41">
        <v>44709</v>
      </c>
      <c r="C2221" s="39" t="s">
        <v>2407</v>
      </c>
      <c r="D2221" s="39" t="s">
        <v>1297</v>
      </c>
      <c r="E2221" s="39" t="s">
        <v>4183</v>
      </c>
      <c r="F2221" s="39" t="s">
        <v>4184</v>
      </c>
      <c r="G2221" s="39" t="s">
        <v>3741</v>
      </c>
      <c r="H2221" s="39" t="s">
        <v>4185</v>
      </c>
      <c r="I2221" s="39" t="s">
        <v>3742</v>
      </c>
      <c r="J2221" s="42">
        <v>25</v>
      </c>
      <c r="K2221" s="43">
        <v>32625.05</v>
      </c>
      <c r="L2221" s="43">
        <v>36540.050000000003</v>
      </c>
      <c r="M2221" s="43">
        <v>1305</v>
      </c>
      <c r="N2221" s="39" t="s">
        <v>3743</v>
      </c>
      <c r="O2221" s="39" t="s">
        <v>4206</v>
      </c>
      <c r="P2221" s="39" t="s">
        <v>2407</v>
      </c>
      <c r="Q2221" s="37">
        <v>25</v>
      </c>
      <c r="R2221" s="38" t="s">
        <v>2368</v>
      </c>
      <c r="S2221" s="36" t="s">
        <v>3744</v>
      </c>
      <c r="T2221" s="36" t="s">
        <v>4014</v>
      </c>
      <c r="U2221" s="22" t="str">
        <f>IFERROR(VLOOKUP(C2221,Mapping!B:H,5,0),"RBM to inform")</f>
        <v>SURAT</v>
      </c>
      <c r="V2221" s="22" t="str">
        <f>IFERROR(VLOOKUP(C2221,Mapping!B:H,6,0),"RBM to inform")</f>
        <v>AHMEDABAD ABM</v>
      </c>
      <c r="W2221" s="22" t="str">
        <f>IFERROR(VLOOKUP(C2221,Mapping!B:H,7,0),"RBM to inform")</f>
        <v>MUMBAI SM</v>
      </c>
    </row>
    <row r="2222" spans="1:23">
      <c r="A2222" s="39" t="s">
        <v>6730</v>
      </c>
      <c r="B2222" s="41">
        <v>44709</v>
      </c>
      <c r="C2222" s="39" t="s">
        <v>2407</v>
      </c>
      <c r="D2222" s="39" t="s">
        <v>1297</v>
      </c>
      <c r="E2222" s="39" t="s">
        <v>4188</v>
      </c>
      <c r="F2222" s="39" t="s">
        <v>4189</v>
      </c>
      <c r="G2222" s="39" t="s">
        <v>3741</v>
      </c>
      <c r="H2222" s="39" t="s">
        <v>4190</v>
      </c>
      <c r="I2222" s="39" t="s">
        <v>3742</v>
      </c>
      <c r="J2222" s="42">
        <v>25</v>
      </c>
      <c r="K2222" s="43">
        <v>32625.05</v>
      </c>
      <c r="L2222" s="43">
        <v>36540.050000000003</v>
      </c>
      <c r="M2222" s="43">
        <v>1305</v>
      </c>
      <c r="N2222" s="39" t="s">
        <v>3743</v>
      </c>
      <c r="O2222" s="39" t="s">
        <v>4206</v>
      </c>
      <c r="P2222" s="39" t="s">
        <v>2407</v>
      </c>
      <c r="Q2222" s="37">
        <v>25</v>
      </c>
      <c r="R2222" s="38" t="s">
        <v>2368</v>
      </c>
      <c r="S2222" s="36" t="s">
        <v>3744</v>
      </c>
      <c r="T2222" s="36" t="s">
        <v>4014</v>
      </c>
      <c r="U2222" s="22" t="str">
        <f>IFERROR(VLOOKUP(C2222,Mapping!B:H,5,0),"RBM to inform")</f>
        <v>SURAT</v>
      </c>
      <c r="V2222" s="22" t="str">
        <f>IFERROR(VLOOKUP(C2222,Mapping!B:H,6,0),"RBM to inform")</f>
        <v>AHMEDABAD ABM</v>
      </c>
      <c r="W2222" s="22" t="str">
        <f>IFERROR(VLOOKUP(C2222,Mapping!B:H,7,0),"RBM to inform")</f>
        <v>MUMBAI SM</v>
      </c>
    </row>
    <row r="2223" spans="1:23">
      <c r="A2223" s="39" t="s">
        <v>6730</v>
      </c>
      <c r="B2223" s="41">
        <v>44709</v>
      </c>
      <c r="C2223" s="39" t="s">
        <v>2407</v>
      </c>
      <c r="D2223" s="39" t="s">
        <v>1297</v>
      </c>
      <c r="E2223" s="39" t="s">
        <v>4135</v>
      </c>
      <c r="F2223" s="39" t="s">
        <v>4136</v>
      </c>
      <c r="G2223" s="39" t="s">
        <v>3741</v>
      </c>
      <c r="H2223" s="39" t="s">
        <v>4193</v>
      </c>
      <c r="I2223" s="39" t="s">
        <v>3742</v>
      </c>
      <c r="J2223" s="42">
        <v>200</v>
      </c>
      <c r="K2223" s="43">
        <v>65314.1</v>
      </c>
      <c r="L2223" s="43">
        <v>73151.78</v>
      </c>
      <c r="M2223" s="43">
        <v>326.57</v>
      </c>
      <c r="N2223" s="39" t="s">
        <v>3743</v>
      </c>
      <c r="O2223" s="39" t="s">
        <v>4206</v>
      </c>
      <c r="P2223" s="39" t="s">
        <v>2407</v>
      </c>
      <c r="Q2223" s="37">
        <v>200</v>
      </c>
      <c r="R2223" s="38" t="s">
        <v>2368</v>
      </c>
      <c r="S2223" s="36" t="s">
        <v>3744</v>
      </c>
      <c r="T2223" s="36" t="s">
        <v>4014</v>
      </c>
      <c r="U2223" s="22" t="str">
        <f>IFERROR(VLOOKUP(C2223,Mapping!B:H,5,0),"RBM to inform")</f>
        <v>SURAT</v>
      </c>
      <c r="V2223" s="22" t="str">
        <f>IFERROR(VLOOKUP(C2223,Mapping!B:H,6,0),"RBM to inform")</f>
        <v>AHMEDABAD ABM</v>
      </c>
      <c r="W2223" s="22" t="str">
        <f>IFERROR(VLOOKUP(C2223,Mapping!B:H,7,0),"RBM to inform")</f>
        <v>MUMBAI SM</v>
      </c>
    </row>
    <row r="2224" spans="1:23">
      <c r="A2224" s="39" t="s">
        <v>6731</v>
      </c>
      <c r="B2224" s="41">
        <v>44709</v>
      </c>
      <c r="C2224" s="39" t="s">
        <v>2451</v>
      </c>
      <c r="D2224" s="39" t="s">
        <v>1474</v>
      </c>
      <c r="E2224" s="39" t="s">
        <v>4197</v>
      </c>
      <c r="F2224" s="39" t="s">
        <v>4198</v>
      </c>
      <c r="G2224" s="39" t="s">
        <v>3741</v>
      </c>
      <c r="H2224" s="39" t="s">
        <v>4199</v>
      </c>
      <c r="I2224" s="39" t="s">
        <v>3742</v>
      </c>
      <c r="J2224" s="42">
        <v>6</v>
      </c>
      <c r="K2224" s="43">
        <v>3914.82</v>
      </c>
      <c r="L2224" s="43">
        <v>4384.62</v>
      </c>
      <c r="M2224" s="43">
        <v>652.5</v>
      </c>
      <c r="N2224" s="39" t="s">
        <v>3743</v>
      </c>
      <c r="O2224" s="39" t="s">
        <v>4206</v>
      </c>
      <c r="P2224" s="39" t="s">
        <v>2451</v>
      </c>
      <c r="Q2224" s="37">
        <v>6</v>
      </c>
      <c r="R2224" s="38" t="s">
        <v>2368</v>
      </c>
      <c r="S2224" s="36" t="s">
        <v>3744</v>
      </c>
      <c r="T2224" s="36" t="s">
        <v>4014</v>
      </c>
      <c r="U2224" s="22" t="str">
        <f>IFERROR(VLOOKUP(C2224,Mapping!B:H,5,0),"RBM to inform")</f>
        <v>RAJKOT</v>
      </c>
      <c r="V2224" s="22" t="str">
        <f>IFERROR(VLOOKUP(C2224,Mapping!B:H,6,0),"RBM to inform")</f>
        <v>AHMEDABAD ABM</v>
      </c>
      <c r="W2224" s="22" t="str">
        <f>IFERROR(VLOOKUP(C2224,Mapping!B:H,7,0),"RBM to inform")</f>
        <v>MUMBAI SM</v>
      </c>
    </row>
    <row r="2225" spans="1:23">
      <c r="A2225" s="39" t="s">
        <v>4207</v>
      </c>
      <c r="B2225" s="41">
        <v>44683</v>
      </c>
      <c r="C2225" s="39" t="s">
        <v>3222</v>
      </c>
      <c r="D2225" s="39" t="s">
        <v>1308</v>
      </c>
      <c r="E2225" s="39" t="s">
        <v>4135</v>
      </c>
      <c r="F2225" s="39" t="s">
        <v>4136</v>
      </c>
      <c r="G2225" s="39" t="s">
        <v>3741</v>
      </c>
      <c r="H2225" s="39" t="s">
        <v>4193</v>
      </c>
      <c r="I2225" s="39" t="s">
        <v>3742</v>
      </c>
      <c r="J2225" s="42">
        <v>24</v>
      </c>
      <c r="K2225" s="43">
        <v>7837.48</v>
      </c>
      <c r="L2225" s="43">
        <v>8778</v>
      </c>
      <c r="M2225" s="43">
        <v>326.57</v>
      </c>
      <c r="N2225" s="39" t="s">
        <v>3743</v>
      </c>
      <c r="O2225" s="39" t="s">
        <v>4208</v>
      </c>
      <c r="P2225" s="39" t="s">
        <v>3222</v>
      </c>
      <c r="Q2225" s="37">
        <v>24</v>
      </c>
      <c r="R2225" s="38" t="s">
        <v>362</v>
      </c>
      <c r="S2225" s="36" t="s">
        <v>3744</v>
      </c>
      <c r="T2225" s="36" t="s">
        <v>4014</v>
      </c>
      <c r="U2225" s="22" t="str">
        <f>IFERROR(VLOOKUP(C2225,Mapping!B:H,5,0),"RBM to inform")</f>
        <v>DELHI</v>
      </c>
      <c r="V2225" s="22" t="str">
        <f>IFERROR(VLOOKUP(C2225,Mapping!B:H,6,0),"RBM to inform")</f>
        <v>DELHI ABM</v>
      </c>
      <c r="W2225" s="22" t="str">
        <f>IFERROR(VLOOKUP(C2225,Mapping!B:H,7,0),"RBM to inform")</f>
        <v>DELHI SM</v>
      </c>
    </row>
    <row r="2226" spans="1:23">
      <c r="A2226" s="39" t="s">
        <v>4267</v>
      </c>
      <c r="B2226" s="41">
        <v>44684</v>
      </c>
      <c r="C2226" s="39" t="s">
        <v>3671</v>
      </c>
      <c r="D2226" s="39" t="s">
        <v>3672</v>
      </c>
      <c r="E2226" s="39" t="s">
        <v>4135</v>
      </c>
      <c r="F2226" s="39" t="s">
        <v>4136</v>
      </c>
      <c r="G2226" s="39" t="s">
        <v>3741</v>
      </c>
      <c r="H2226" s="39" t="s">
        <v>4193</v>
      </c>
      <c r="I2226" s="39" t="s">
        <v>3742</v>
      </c>
      <c r="J2226" s="42">
        <v>12</v>
      </c>
      <c r="K2226" s="43">
        <v>3918.87</v>
      </c>
      <c r="L2226" s="43">
        <v>4389.13</v>
      </c>
      <c r="M2226" s="43">
        <v>326.57</v>
      </c>
      <c r="N2226" s="39" t="s">
        <v>3743</v>
      </c>
      <c r="O2226" s="39" t="s">
        <v>4208</v>
      </c>
      <c r="P2226" s="39" t="s">
        <v>3671</v>
      </c>
      <c r="Q2226" s="37">
        <v>12</v>
      </c>
      <c r="R2226" s="38" t="s">
        <v>362</v>
      </c>
      <c r="S2226" s="36" t="s">
        <v>3744</v>
      </c>
      <c r="T2226" s="36" t="s">
        <v>4014</v>
      </c>
      <c r="U2226" s="22" t="str">
        <f>IFERROR(VLOOKUP(C2226,Mapping!B:H,5,0),"RBM to inform")</f>
        <v>DELHI</v>
      </c>
      <c r="V2226" s="22" t="str">
        <f>IFERROR(VLOOKUP(C2226,Mapping!B:H,6,0),"RBM to inform")</f>
        <v>DELHI ABM</v>
      </c>
      <c r="W2226" s="22" t="str">
        <f>IFERROR(VLOOKUP(C2226,Mapping!B:H,7,0),"RBM to inform")</f>
        <v>DELHI SM</v>
      </c>
    </row>
    <row r="2227" spans="1:23">
      <c r="A2227" s="39" t="s">
        <v>4267</v>
      </c>
      <c r="B2227" s="41">
        <v>44684</v>
      </c>
      <c r="C2227" s="39" t="s">
        <v>3671</v>
      </c>
      <c r="D2227" s="39" t="s">
        <v>3672</v>
      </c>
      <c r="E2227" s="39" t="s">
        <v>4188</v>
      </c>
      <c r="F2227" s="39" t="s">
        <v>4189</v>
      </c>
      <c r="G2227" s="39" t="s">
        <v>3741</v>
      </c>
      <c r="H2227" s="39" t="s">
        <v>4190</v>
      </c>
      <c r="I2227" s="39" t="s">
        <v>3742</v>
      </c>
      <c r="J2227" s="42">
        <v>30</v>
      </c>
      <c r="K2227" s="43">
        <v>39150.26</v>
      </c>
      <c r="L2227" s="43">
        <v>43848.26</v>
      </c>
      <c r="M2227" s="43">
        <v>1305</v>
      </c>
      <c r="N2227" s="39" t="s">
        <v>3743</v>
      </c>
      <c r="O2227" s="39" t="s">
        <v>4208</v>
      </c>
      <c r="P2227" s="39" t="s">
        <v>3671</v>
      </c>
      <c r="Q2227" s="37">
        <v>30</v>
      </c>
      <c r="R2227" s="38" t="s">
        <v>362</v>
      </c>
      <c r="S2227" s="36" t="s">
        <v>3744</v>
      </c>
      <c r="T2227" s="36" t="s">
        <v>4014</v>
      </c>
      <c r="U2227" s="22" t="str">
        <f>IFERROR(VLOOKUP(C2227,Mapping!B:H,5,0),"RBM to inform")</f>
        <v>DELHI</v>
      </c>
      <c r="V2227" s="22" t="str">
        <f>IFERROR(VLOOKUP(C2227,Mapping!B:H,6,0),"RBM to inform")</f>
        <v>DELHI ABM</v>
      </c>
      <c r="W2227" s="22" t="str">
        <f>IFERROR(VLOOKUP(C2227,Mapping!B:H,7,0),"RBM to inform")</f>
        <v>DELHI SM</v>
      </c>
    </row>
    <row r="2228" spans="1:23">
      <c r="A2228" s="39" t="s">
        <v>4268</v>
      </c>
      <c r="B2228" s="41">
        <v>44684</v>
      </c>
      <c r="C2228" s="39" t="s">
        <v>3025</v>
      </c>
      <c r="D2228" s="39" t="s">
        <v>4269</v>
      </c>
      <c r="E2228" s="39" t="s">
        <v>4197</v>
      </c>
      <c r="F2228" s="39" t="s">
        <v>4198</v>
      </c>
      <c r="G2228" s="39" t="s">
        <v>3741</v>
      </c>
      <c r="H2228" s="39" t="s">
        <v>4199</v>
      </c>
      <c r="I2228" s="39" t="s">
        <v>3742</v>
      </c>
      <c r="J2228" s="42">
        <v>54</v>
      </c>
      <c r="K2228" s="43">
        <v>35235.19</v>
      </c>
      <c r="L2228" s="43">
        <v>39463.39</v>
      </c>
      <c r="M2228" s="43">
        <v>652.5</v>
      </c>
      <c r="N2228" s="39" t="s">
        <v>3743</v>
      </c>
      <c r="O2228" s="39" t="s">
        <v>4208</v>
      </c>
      <c r="P2228" s="39" t="s">
        <v>3025</v>
      </c>
      <c r="Q2228" s="37">
        <v>54</v>
      </c>
      <c r="R2228" s="38" t="s">
        <v>362</v>
      </c>
      <c r="S2228" s="36" t="s">
        <v>3744</v>
      </c>
      <c r="T2228" s="36" t="s">
        <v>4014</v>
      </c>
      <c r="U2228" s="22" t="str">
        <f>IFERROR(VLOOKUP(C2228,Mapping!B:H,5,0),"RBM to inform")</f>
        <v>DELHI</v>
      </c>
      <c r="V2228" s="22" t="str">
        <f>IFERROR(VLOOKUP(C2228,Mapping!B:H,6,0),"RBM to inform")</f>
        <v>DELHI ABM</v>
      </c>
      <c r="W2228" s="22" t="str">
        <f>IFERROR(VLOOKUP(C2228,Mapping!B:H,7,0),"RBM to inform")</f>
        <v>DELHI SM</v>
      </c>
    </row>
    <row r="2229" spans="1:23">
      <c r="A2229" s="39" t="s">
        <v>4268</v>
      </c>
      <c r="B2229" s="41">
        <v>44684</v>
      </c>
      <c r="C2229" s="39" t="s">
        <v>3025</v>
      </c>
      <c r="D2229" s="39" t="s">
        <v>4269</v>
      </c>
      <c r="E2229" s="39" t="s">
        <v>4135</v>
      </c>
      <c r="F2229" s="39" t="s">
        <v>4136</v>
      </c>
      <c r="G2229" s="39" t="s">
        <v>3741</v>
      </c>
      <c r="H2229" s="39" t="s">
        <v>4193</v>
      </c>
      <c r="I2229" s="39" t="s">
        <v>3742</v>
      </c>
      <c r="J2229" s="42">
        <v>54</v>
      </c>
      <c r="K2229" s="43">
        <v>17634.87</v>
      </c>
      <c r="L2229" s="43">
        <v>19751.05</v>
      </c>
      <c r="M2229" s="43">
        <v>326.57</v>
      </c>
      <c r="N2229" s="39" t="s">
        <v>3743</v>
      </c>
      <c r="O2229" s="39" t="s">
        <v>4208</v>
      </c>
      <c r="P2229" s="39" t="s">
        <v>3025</v>
      </c>
      <c r="Q2229" s="37">
        <v>54</v>
      </c>
      <c r="R2229" s="38" t="s">
        <v>362</v>
      </c>
      <c r="S2229" s="36" t="s">
        <v>3744</v>
      </c>
      <c r="T2229" s="36" t="s">
        <v>4014</v>
      </c>
      <c r="U2229" s="22" t="str">
        <f>IFERROR(VLOOKUP(C2229,Mapping!B:H,5,0),"RBM to inform")</f>
        <v>DELHI</v>
      </c>
      <c r="V2229" s="22" t="str">
        <f>IFERROR(VLOOKUP(C2229,Mapping!B:H,6,0),"RBM to inform")</f>
        <v>DELHI ABM</v>
      </c>
      <c r="W2229" s="22" t="str">
        <f>IFERROR(VLOOKUP(C2229,Mapping!B:H,7,0),"RBM to inform")</f>
        <v>DELHI SM</v>
      </c>
    </row>
    <row r="2230" spans="1:23">
      <c r="A2230" s="39" t="s">
        <v>4268</v>
      </c>
      <c r="B2230" s="41">
        <v>44684</v>
      </c>
      <c r="C2230" s="39" t="s">
        <v>3025</v>
      </c>
      <c r="D2230" s="39" t="s">
        <v>4269</v>
      </c>
      <c r="E2230" s="39" t="s">
        <v>4188</v>
      </c>
      <c r="F2230" s="39" t="s">
        <v>4189</v>
      </c>
      <c r="G2230" s="39" t="s">
        <v>3741</v>
      </c>
      <c r="H2230" s="39" t="s">
        <v>4190</v>
      </c>
      <c r="I2230" s="39" t="s">
        <v>3742</v>
      </c>
      <c r="J2230" s="42">
        <v>24</v>
      </c>
      <c r="K2230" s="43">
        <v>31320.16</v>
      </c>
      <c r="L2230" s="43">
        <v>35078.559999999998</v>
      </c>
      <c r="M2230" s="43">
        <v>1305</v>
      </c>
      <c r="N2230" s="39" t="s">
        <v>3743</v>
      </c>
      <c r="O2230" s="39" t="s">
        <v>4208</v>
      </c>
      <c r="P2230" s="39" t="s">
        <v>3025</v>
      </c>
      <c r="Q2230" s="37">
        <v>24</v>
      </c>
      <c r="R2230" s="38" t="s">
        <v>362</v>
      </c>
      <c r="S2230" s="36" t="s">
        <v>3744</v>
      </c>
      <c r="T2230" s="36" t="s">
        <v>4014</v>
      </c>
      <c r="U2230" s="22" t="str">
        <f>IFERROR(VLOOKUP(C2230,Mapping!B:H,5,0),"RBM to inform")</f>
        <v>DELHI</v>
      </c>
      <c r="V2230" s="22" t="str">
        <f>IFERROR(VLOOKUP(C2230,Mapping!B:H,6,0),"RBM to inform")</f>
        <v>DELHI ABM</v>
      </c>
      <c r="W2230" s="22" t="str">
        <f>IFERROR(VLOOKUP(C2230,Mapping!B:H,7,0),"RBM to inform")</f>
        <v>DELHI SM</v>
      </c>
    </row>
    <row r="2231" spans="1:23">
      <c r="A2231" s="39" t="s">
        <v>4431</v>
      </c>
      <c r="B2231" s="41">
        <v>44685</v>
      </c>
      <c r="C2231" s="39" t="s">
        <v>2484</v>
      </c>
      <c r="D2231" s="39" t="s">
        <v>122</v>
      </c>
      <c r="E2231" s="39" t="s">
        <v>4183</v>
      </c>
      <c r="F2231" s="39" t="s">
        <v>4184</v>
      </c>
      <c r="G2231" s="39" t="s">
        <v>3741</v>
      </c>
      <c r="H2231" s="39" t="s">
        <v>4185</v>
      </c>
      <c r="I2231" s="39" t="s">
        <v>3742</v>
      </c>
      <c r="J2231" s="42">
        <v>6</v>
      </c>
      <c r="K2231" s="43">
        <v>7829.95</v>
      </c>
      <c r="L2231" s="43">
        <v>8769.5499999999993</v>
      </c>
      <c r="M2231" s="43">
        <v>1305</v>
      </c>
      <c r="N2231" s="39" t="s">
        <v>3743</v>
      </c>
      <c r="O2231" s="39" t="s">
        <v>4208</v>
      </c>
      <c r="P2231" s="39" t="s">
        <v>2484</v>
      </c>
      <c r="Q2231" s="37">
        <v>6</v>
      </c>
      <c r="R2231" s="38" t="s">
        <v>362</v>
      </c>
      <c r="S2231" s="36" t="s">
        <v>3744</v>
      </c>
      <c r="T2231" s="36" t="s">
        <v>4014</v>
      </c>
      <c r="U2231" s="22" t="str">
        <f>IFERROR(VLOOKUP(C2231,Mapping!B:H,5,0),"RBM to inform")</f>
        <v>DELHI</v>
      </c>
      <c r="V2231" s="22" t="str">
        <f>IFERROR(VLOOKUP(C2231,Mapping!B:H,6,0),"RBM to inform")</f>
        <v>DELHI ABM</v>
      </c>
      <c r="W2231" s="22" t="str">
        <f>IFERROR(VLOOKUP(C2231,Mapping!B:H,7,0),"RBM to inform")</f>
        <v>DELHI SM</v>
      </c>
    </row>
    <row r="2232" spans="1:23">
      <c r="A2232" s="39" t="s">
        <v>4542</v>
      </c>
      <c r="B2232" s="41">
        <v>44686</v>
      </c>
      <c r="C2232" s="39" t="s">
        <v>2489</v>
      </c>
      <c r="D2232" s="39" t="s">
        <v>1176</v>
      </c>
      <c r="E2232" s="39" t="s">
        <v>4135</v>
      </c>
      <c r="F2232" s="39" t="s">
        <v>4136</v>
      </c>
      <c r="G2232" s="39" t="s">
        <v>3741</v>
      </c>
      <c r="H2232" s="39" t="s">
        <v>4193</v>
      </c>
      <c r="I2232" s="39" t="s">
        <v>3742</v>
      </c>
      <c r="J2232" s="42">
        <v>96</v>
      </c>
      <c r="K2232" s="43">
        <v>31350.71</v>
      </c>
      <c r="L2232" s="43">
        <v>35112.79</v>
      </c>
      <c r="M2232" s="43">
        <v>326.57</v>
      </c>
      <c r="N2232" s="39" t="s">
        <v>3743</v>
      </c>
      <c r="O2232" s="39" t="s">
        <v>4208</v>
      </c>
      <c r="P2232" s="39" t="s">
        <v>2489</v>
      </c>
      <c r="Q2232" s="37">
        <v>96</v>
      </c>
      <c r="R2232" s="38" t="s">
        <v>362</v>
      </c>
      <c r="S2232" s="36" t="s">
        <v>3744</v>
      </c>
      <c r="T2232" s="36" t="s">
        <v>4014</v>
      </c>
      <c r="U2232" s="22" t="str">
        <f>IFERROR(VLOOKUP(C2232,Mapping!B:H,5,0),"RBM to inform")</f>
        <v>DELHI</v>
      </c>
      <c r="V2232" s="22" t="str">
        <f>IFERROR(VLOOKUP(C2232,Mapping!B:H,6,0),"RBM to inform")</f>
        <v>DELHI ABM</v>
      </c>
      <c r="W2232" s="22" t="str">
        <f>IFERROR(VLOOKUP(C2232,Mapping!B:H,7,0),"RBM to inform")</f>
        <v>DELHI SM</v>
      </c>
    </row>
    <row r="2233" spans="1:23">
      <c r="A2233" s="39" t="s">
        <v>4543</v>
      </c>
      <c r="B2233" s="41">
        <v>44686</v>
      </c>
      <c r="C2233" s="39" t="s">
        <v>2487</v>
      </c>
      <c r="D2233" s="39" t="s">
        <v>1637</v>
      </c>
      <c r="E2233" s="39" t="s">
        <v>4183</v>
      </c>
      <c r="F2233" s="39" t="s">
        <v>4184</v>
      </c>
      <c r="G2233" s="39" t="s">
        <v>3741</v>
      </c>
      <c r="H2233" s="39" t="s">
        <v>4185</v>
      </c>
      <c r="I2233" s="39" t="s">
        <v>3742</v>
      </c>
      <c r="J2233" s="42">
        <v>18</v>
      </c>
      <c r="K2233" s="43">
        <v>23489.97</v>
      </c>
      <c r="L2233" s="43">
        <v>26308.77</v>
      </c>
      <c r="M2233" s="43">
        <v>1305</v>
      </c>
      <c r="N2233" s="39" t="s">
        <v>3743</v>
      </c>
      <c r="O2233" s="39" t="s">
        <v>4208</v>
      </c>
      <c r="P2233" s="39" t="s">
        <v>2487</v>
      </c>
      <c r="Q2233" s="37">
        <v>18</v>
      </c>
      <c r="R2233" s="38" t="s">
        <v>362</v>
      </c>
      <c r="S2233" s="36" t="s">
        <v>3744</v>
      </c>
      <c r="T2233" s="36" t="s">
        <v>4014</v>
      </c>
      <c r="U2233" s="22" t="str">
        <f>IFERROR(VLOOKUP(C2233,Mapping!B:H,5,0),"RBM to inform")</f>
        <v>DELHI</v>
      </c>
      <c r="V2233" s="22" t="str">
        <f>IFERROR(VLOOKUP(C2233,Mapping!B:H,6,0),"RBM to inform")</f>
        <v>DELHI ABM</v>
      </c>
      <c r="W2233" s="22" t="str">
        <f>IFERROR(VLOOKUP(C2233,Mapping!B:H,7,0),"RBM to inform")</f>
        <v>DELHI SM</v>
      </c>
    </row>
    <row r="2234" spans="1:23">
      <c r="A2234" s="39" t="s">
        <v>4543</v>
      </c>
      <c r="B2234" s="41">
        <v>44686</v>
      </c>
      <c r="C2234" s="39" t="s">
        <v>2487</v>
      </c>
      <c r="D2234" s="39" t="s">
        <v>1637</v>
      </c>
      <c r="E2234" s="39" t="s">
        <v>4188</v>
      </c>
      <c r="F2234" s="39" t="s">
        <v>4189</v>
      </c>
      <c r="G2234" s="39" t="s">
        <v>3741</v>
      </c>
      <c r="H2234" s="39" t="s">
        <v>4190</v>
      </c>
      <c r="I2234" s="39" t="s">
        <v>3742</v>
      </c>
      <c r="J2234" s="42">
        <v>12</v>
      </c>
      <c r="K2234" s="43">
        <v>15659.98</v>
      </c>
      <c r="L2234" s="43">
        <v>17539.18</v>
      </c>
      <c r="M2234" s="43">
        <v>1305</v>
      </c>
      <c r="N2234" s="39" t="s">
        <v>3743</v>
      </c>
      <c r="O2234" s="39" t="s">
        <v>4208</v>
      </c>
      <c r="P2234" s="39" t="s">
        <v>2487</v>
      </c>
      <c r="Q2234" s="37">
        <v>12</v>
      </c>
      <c r="R2234" s="38" t="s">
        <v>362</v>
      </c>
      <c r="S2234" s="36" t="s">
        <v>3744</v>
      </c>
      <c r="T2234" s="36" t="s">
        <v>4014</v>
      </c>
      <c r="U2234" s="22" t="str">
        <f>IFERROR(VLOOKUP(C2234,Mapping!B:H,5,0),"RBM to inform")</f>
        <v>DELHI</v>
      </c>
      <c r="V2234" s="22" t="str">
        <f>IFERROR(VLOOKUP(C2234,Mapping!B:H,6,0),"RBM to inform")</f>
        <v>DELHI ABM</v>
      </c>
      <c r="W2234" s="22" t="str">
        <f>IFERROR(VLOOKUP(C2234,Mapping!B:H,7,0),"RBM to inform")</f>
        <v>DELHI SM</v>
      </c>
    </row>
    <row r="2235" spans="1:23">
      <c r="A2235" s="39" t="s">
        <v>4648</v>
      </c>
      <c r="B2235" s="41">
        <v>44687</v>
      </c>
      <c r="C2235" s="39" t="s">
        <v>3631</v>
      </c>
      <c r="D2235" s="39" t="s">
        <v>3472</v>
      </c>
      <c r="E2235" s="39" t="s">
        <v>4135</v>
      </c>
      <c r="F2235" s="39" t="s">
        <v>4136</v>
      </c>
      <c r="G2235" s="39" t="s">
        <v>3741</v>
      </c>
      <c r="H2235" s="39" t="s">
        <v>4193</v>
      </c>
      <c r="I2235" s="39" t="s">
        <v>3742</v>
      </c>
      <c r="J2235" s="42">
        <v>96</v>
      </c>
      <c r="K2235" s="43">
        <v>31350.92</v>
      </c>
      <c r="L2235" s="43">
        <v>35113</v>
      </c>
      <c r="M2235" s="43">
        <v>326.57</v>
      </c>
      <c r="N2235" s="39" t="s">
        <v>3743</v>
      </c>
      <c r="O2235" s="39" t="s">
        <v>4208</v>
      </c>
      <c r="P2235" s="39" t="s">
        <v>3631</v>
      </c>
      <c r="Q2235" s="37">
        <v>96</v>
      </c>
      <c r="R2235" s="38" t="s">
        <v>362</v>
      </c>
      <c r="S2235" s="36" t="s">
        <v>3744</v>
      </c>
      <c r="T2235" s="36" t="s">
        <v>4014</v>
      </c>
      <c r="U2235" s="22" t="str">
        <f>IFERROR(VLOOKUP(C2235,Mapping!B:H,5,0),"RBM to inform")</f>
        <v>DELHI</v>
      </c>
      <c r="V2235" s="22" t="str">
        <f>IFERROR(VLOOKUP(C2235,Mapping!B:H,6,0),"RBM to inform")</f>
        <v>DELHI ABM</v>
      </c>
      <c r="W2235" s="22" t="str">
        <f>IFERROR(VLOOKUP(C2235,Mapping!B:H,7,0),"RBM to inform")</f>
        <v>DELHI SM</v>
      </c>
    </row>
    <row r="2236" spans="1:23">
      <c r="A2236" s="39" t="s">
        <v>4649</v>
      </c>
      <c r="B2236" s="41">
        <v>44687</v>
      </c>
      <c r="C2236" s="39" t="s">
        <v>4069</v>
      </c>
      <c r="D2236" s="39" t="s">
        <v>4070</v>
      </c>
      <c r="E2236" s="39" t="s">
        <v>4197</v>
      </c>
      <c r="F2236" s="39" t="s">
        <v>4198</v>
      </c>
      <c r="G2236" s="39" t="s">
        <v>3741</v>
      </c>
      <c r="H2236" s="39" t="s">
        <v>4199</v>
      </c>
      <c r="I2236" s="39" t="s">
        <v>3742</v>
      </c>
      <c r="J2236" s="42">
        <v>30</v>
      </c>
      <c r="K2236" s="43">
        <v>19575.150000000001</v>
      </c>
      <c r="L2236" s="43">
        <v>21924.15</v>
      </c>
      <c r="M2236" s="43">
        <v>652.5</v>
      </c>
      <c r="N2236" s="39" t="s">
        <v>3743</v>
      </c>
      <c r="O2236" s="39" t="s">
        <v>4208</v>
      </c>
      <c r="P2236" s="39" t="s">
        <v>4069</v>
      </c>
      <c r="Q2236" s="37">
        <v>30</v>
      </c>
      <c r="R2236" s="38" t="s">
        <v>362</v>
      </c>
      <c r="S2236" s="36" t="s">
        <v>3744</v>
      </c>
      <c r="T2236" s="36" t="s">
        <v>4014</v>
      </c>
      <c r="U2236" s="22" t="str">
        <f>IFERROR(VLOOKUP(C2236,Mapping!B:H,5,0),"RBM to inform")</f>
        <v>DELHI</v>
      </c>
      <c r="V2236" s="22" t="str">
        <f>IFERROR(VLOOKUP(C2236,Mapping!B:H,6,0),"RBM to inform")</f>
        <v>DELHI ABM</v>
      </c>
      <c r="W2236" s="22" t="str">
        <f>IFERROR(VLOOKUP(C2236,Mapping!B:H,7,0),"RBM to inform")</f>
        <v>DELHI SM</v>
      </c>
    </row>
    <row r="2237" spans="1:23">
      <c r="A2237" s="39" t="s">
        <v>4650</v>
      </c>
      <c r="B2237" s="41">
        <v>44687</v>
      </c>
      <c r="C2237" s="39" t="s">
        <v>3025</v>
      </c>
      <c r="D2237" s="39" t="s">
        <v>4269</v>
      </c>
      <c r="E2237" s="39" t="s">
        <v>4197</v>
      </c>
      <c r="F2237" s="39" t="s">
        <v>4198</v>
      </c>
      <c r="G2237" s="39" t="s">
        <v>3741</v>
      </c>
      <c r="H2237" s="39" t="s">
        <v>4199</v>
      </c>
      <c r="I2237" s="39" t="s">
        <v>3742</v>
      </c>
      <c r="J2237" s="42">
        <v>54</v>
      </c>
      <c r="K2237" s="43">
        <v>35235</v>
      </c>
      <c r="L2237" s="43">
        <v>39463.199999999997</v>
      </c>
      <c r="M2237" s="43">
        <v>652.5</v>
      </c>
      <c r="N2237" s="39" t="s">
        <v>3743</v>
      </c>
      <c r="O2237" s="39" t="s">
        <v>4208</v>
      </c>
      <c r="P2237" s="39" t="s">
        <v>3025</v>
      </c>
      <c r="Q2237" s="37">
        <v>54</v>
      </c>
      <c r="R2237" s="38" t="s">
        <v>362</v>
      </c>
      <c r="S2237" s="36" t="s">
        <v>3744</v>
      </c>
      <c r="T2237" s="36" t="s">
        <v>4014</v>
      </c>
      <c r="U2237" s="22" t="str">
        <f>IFERROR(VLOOKUP(C2237,Mapping!B:H,5,0),"RBM to inform")</f>
        <v>DELHI</v>
      </c>
      <c r="V2237" s="22" t="str">
        <f>IFERROR(VLOOKUP(C2237,Mapping!B:H,6,0),"RBM to inform")</f>
        <v>DELHI ABM</v>
      </c>
      <c r="W2237" s="22" t="str">
        <f>IFERROR(VLOOKUP(C2237,Mapping!B:H,7,0),"RBM to inform")</f>
        <v>DELHI SM</v>
      </c>
    </row>
    <row r="2238" spans="1:23">
      <c r="A2238" s="39" t="s">
        <v>4650</v>
      </c>
      <c r="B2238" s="41">
        <v>44687</v>
      </c>
      <c r="C2238" s="39" t="s">
        <v>3025</v>
      </c>
      <c r="D2238" s="39" t="s">
        <v>4269</v>
      </c>
      <c r="E2238" s="39" t="s">
        <v>4183</v>
      </c>
      <c r="F2238" s="39" t="s">
        <v>4184</v>
      </c>
      <c r="G2238" s="39" t="s">
        <v>3741</v>
      </c>
      <c r="H2238" s="39" t="s">
        <v>4185</v>
      </c>
      <c r="I2238" s="39" t="s">
        <v>3742</v>
      </c>
      <c r="J2238" s="42">
        <v>18</v>
      </c>
      <c r="K2238" s="43">
        <v>23490</v>
      </c>
      <c r="L2238" s="43">
        <v>26308.799999999999</v>
      </c>
      <c r="M2238" s="43">
        <v>1305</v>
      </c>
      <c r="N2238" s="39" t="s">
        <v>3743</v>
      </c>
      <c r="O2238" s="39" t="s">
        <v>4208</v>
      </c>
      <c r="P2238" s="39" t="s">
        <v>3025</v>
      </c>
      <c r="Q2238" s="37">
        <v>18</v>
      </c>
      <c r="R2238" s="38" t="s">
        <v>362</v>
      </c>
      <c r="S2238" s="36" t="s">
        <v>3744</v>
      </c>
      <c r="T2238" s="36" t="s">
        <v>4014</v>
      </c>
      <c r="U2238" s="22" t="str">
        <f>IFERROR(VLOOKUP(C2238,Mapping!B:H,5,0),"RBM to inform")</f>
        <v>DELHI</v>
      </c>
      <c r="V2238" s="22" t="str">
        <f>IFERROR(VLOOKUP(C2238,Mapping!B:H,6,0),"RBM to inform")</f>
        <v>DELHI ABM</v>
      </c>
      <c r="W2238" s="22" t="str">
        <f>IFERROR(VLOOKUP(C2238,Mapping!B:H,7,0),"RBM to inform")</f>
        <v>DELHI SM</v>
      </c>
    </row>
    <row r="2239" spans="1:23">
      <c r="A2239" s="39" t="s">
        <v>4651</v>
      </c>
      <c r="B2239" s="41">
        <v>44687</v>
      </c>
      <c r="C2239" s="39" t="s">
        <v>4012</v>
      </c>
      <c r="D2239" s="39" t="s">
        <v>4013</v>
      </c>
      <c r="E2239" s="39" t="s">
        <v>4197</v>
      </c>
      <c r="F2239" s="39" t="s">
        <v>4198</v>
      </c>
      <c r="G2239" s="39" t="s">
        <v>3741</v>
      </c>
      <c r="H2239" s="39" t="s">
        <v>4199</v>
      </c>
      <c r="I2239" s="39" t="s">
        <v>3742</v>
      </c>
      <c r="J2239" s="42">
        <v>54</v>
      </c>
      <c r="K2239" s="43">
        <v>35235.11</v>
      </c>
      <c r="L2239" s="43">
        <v>39463.31</v>
      </c>
      <c r="M2239" s="43">
        <v>652.5</v>
      </c>
      <c r="N2239" s="39" t="s">
        <v>3743</v>
      </c>
      <c r="O2239" s="39" t="s">
        <v>4208</v>
      </c>
      <c r="P2239" s="39" t="s">
        <v>4012</v>
      </c>
      <c r="Q2239" s="37">
        <v>54</v>
      </c>
      <c r="R2239" s="38" t="s">
        <v>362</v>
      </c>
      <c r="S2239" s="36" t="s">
        <v>3744</v>
      </c>
      <c r="T2239" s="36" t="s">
        <v>4014</v>
      </c>
      <c r="U2239" s="22" t="str">
        <f>IFERROR(VLOOKUP(C2239,Mapping!B:H,5,0),"RBM to inform")</f>
        <v>DELHI</v>
      </c>
      <c r="V2239" s="22" t="str">
        <f>IFERROR(VLOOKUP(C2239,Mapping!B:H,6,0),"RBM to inform")</f>
        <v>DELHI ABM</v>
      </c>
      <c r="W2239" s="22" t="str">
        <f>IFERROR(VLOOKUP(C2239,Mapping!B:H,7,0),"RBM to inform")</f>
        <v>DELHI SM</v>
      </c>
    </row>
    <row r="2240" spans="1:23">
      <c r="A2240" s="39" t="s">
        <v>4651</v>
      </c>
      <c r="B2240" s="41">
        <v>44687</v>
      </c>
      <c r="C2240" s="39" t="s">
        <v>4012</v>
      </c>
      <c r="D2240" s="39" t="s">
        <v>4013</v>
      </c>
      <c r="E2240" s="39" t="s">
        <v>4135</v>
      </c>
      <c r="F2240" s="39" t="s">
        <v>4136</v>
      </c>
      <c r="G2240" s="39" t="s">
        <v>3741</v>
      </c>
      <c r="H2240" s="39" t="s">
        <v>4193</v>
      </c>
      <c r="I2240" s="39" t="s">
        <v>3742</v>
      </c>
      <c r="J2240" s="42">
        <v>12</v>
      </c>
      <c r="K2240" s="43">
        <v>3918.85</v>
      </c>
      <c r="L2240" s="43">
        <v>4389.1099999999997</v>
      </c>
      <c r="M2240" s="43">
        <v>326.57</v>
      </c>
      <c r="N2240" s="39" t="s">
        <v>3743</v>
      </c>
      <c r="O2240" s="39" t="s">
        <v>4208</v>
      </c>
      <c r="P2240" s="39" t="s">
        <v>4012</v>
      </c>
      <c r="Q2240" s="37">
        <v>12</v>
      </c>
      <c r="R2240" s="38" t="s">
        <v>362</v>
      </c>
      <c r="S2240" s="36" t="s">
        <v>3744</v>
      </c>
      <c r="T2240" s="36" t="s">
        <v>4014</v>
      </c>
      <c r="U2240" s="22" t="str">
        <f>IFERROR(VLOOKUP(C2240,Mapping!B:H,5,0),"RBM to inform")</f>
        <v>DELHI</v>
      </c>
      <c r="V2240" s="22" t="str">
        <f>IFERROR(VLOOKUP(C2240,Mapping!B:H,6,0),"RBM to inform")</f>
        <v>DELHI ABM</v>
      </c>
      <c r="W2240" s="22" t="str">
        <f>IFERROR(VLOOKUP(C2240,Mapping!B:H,7,0),"RBM to inform")</f>
        <v>DELHI SM</v>
      </c>
    </row>
    <row r="2241" spans="1:23">
      <c r="A2241" s="39" t="s">
        <v>4651</v>
      </c>
      <c r="B2241" s="41">
        <v>44687</v>
      </c>
      <c r="C2241" s="39" t="s">
        <v>4012</v>
      </c>
      <c r="D2241" s="39" t="s">
        <v>4013</v>
      </c>
      <c r="E2241" s="39" t="s">
        <v>4188</v>
      </c>
      <c r="F2241" s="39" t="s">
        <v>4189</v>
      </c>
      <c r="G2241" s="39" t="s">
        <v>3741</v>
      </c>
      <c r="H2241" s="39" t="s">
        <v>4190</v>
      </c>
      <c r="I2241" s="39" t="s">
        <v>3742</v>
      </c>
      <c r="J2241" s="42">
        <v>6</v>
      </c>
      <c r="K2241" s="43">
        <v>7830.03</v>
      </c>
      <c r="L2241" s="43">
        <v>8769.6299999999992</v>
      </c>
      <c r="M2241" s="43">
        <v>1305</v>
      </c>
      <c r="N2241" s="39" t="s">
        <v>3743</v>
      </c>
      <c r="O2241" s="39" t="s">
        <v>4208</v>
      </c>
      <c r="P2241" s="39" t="s">
        <v>4012</v>
      </c>
      <c r="Q2241" s="37">
        <v>6</v>
      </c>
      <c r="R2241" s="38" t="s">
        <v>362</v>
      </c>
      <c r="S2241" s="36" t="s">
        <v>3744</v>
      </c>
      <c r="T2241" s="36" t="s">
        <v>4014</v>
      </c>
      <c r="U2241" s="22" t="str">
        <f>IFERROR(VLOOKUP(C2241,Mapping!B:H,5,0),"RBM to inform")</f>
        <v>DELHI</v>
      </c>
      <c r="V2241" s="22" t="str">
        <f>IFERROR(VLOOKUP(C2241,Mapping!B:H,6,0),"RBM to inform")</f>
        <v>DELHI ABM</v>
      </c>
      <c r="W2241" s="22" t="str">
        <f>IFERROR(VLOOKUP(C2241,Mapping!B:H,7,0),"RBM to inform")</f>
        <v>DELHI SM</v>
      </c>
    </row>
    <row r="2242" spans="1:23">
      <c r="A2242" s="39" t="s">
        <v>4652</v>
      </c>
      <c r="B2242" s="41">
        <v>44687</v>
      </c>
      <c r="C2242" s="39" t="s">
        <v>4012</v>
      </c>
      <c r="D2242" s="39" t="s">
        <v>4013</v>
      </c>
      <c r="E2242" s="39" t="s">
        <v>4197</v>
      </c>
      <c r="F2242" s="39" t="s">
        <v>4198</v>
      </c>
      <c r="G2242" s="39" t="s">
        <v>3741</v>
      </c>
      <c r="H2242" s="39" t="s">
        <v>4199</v>
      </c>
      <c r="I2242" s="39" t="s">
        <v>3742</v>
      </c>
      <c r="J2242" s="42">
        <v>120</v>
      </c>
      <c r="K2242" s="43">
        <v>78299.88</v>
      </c>
      <c r="L2242" s="43">
        <v>87695.88</v>
      </c>
      <c r="M2242" s="43">
        <v>652.5</v>
      </c>
      <c r="N2242" s="39" t="s">
        <v>3743</v>
      </c>
      <c r="O2242" s="39" t="s">
        <v>4208</v>
      </c>
      <c r="P2242" s="39" t="s">
        <v>4012</v>
      </c>
      <c r="Q2242" s="37">
        <v>120</v>
      </c>
      <c r="R2242" s="38" t="s">
        <v>362</v>
      </c>
      <c r="S2242" s="36" t="s">
        <v>3744</v>
      </c>
      <c r="T2242" s="36" t="s">
        <v>4014</v>
      </c>
      <c r="U2242" s="22" t="str">
        <f>IFERROR(VLOOKUP(C2242,Mapping!B:H,5,0),"RBM to inform")</f>
        <v>DELHI</v>
      </c>
      <c r="V2242" s="22" t="str">
        <f>IFERROR(VLOOKUP(C2242,Mapping!B:H,6,0),"RBM to inform")</f>
        <v>DELHI ABM</v>
      </c>
      <c r="W2242" s="22" t="str">
        <f>IFERROR(VLOOKUP(C2242,Mapping!B:H,7,0),"RBM to inform")</f>
        <v>DELHI SM</v>
      </c>
    </row>
    <row r="2243" spans="1:23">
      <c r="A2243" s="39" t="s">
        <v>4652</v>
      </c>
      <c r="B2243" s="41">
        <v>44687</v>
      </c>
      <c r="C2243" s="39" t="s">
        <v>4012</v>
      </c>
      <c r="D2243" s="39" t="s">
        <v>4013</v>
      </c>
      <c r="E2243" s="39" t="s">
        <v>4135</v>
      </c>
      <c r="F2243" s="39" t="s">
        <v>4136</v>
      </c>
      <c r="G2243" s="39" t="s">
        <v>3741</v>
      </c>
      <c r="H2243" s="39" t="s">
        <v>4193</v>
      </c>
      <c r="I2243" s="39" t="s">
        <v>3742</v>
      </c>
      <c r="J2243" s="42">
        <v>72</v>
      </c>
      <c r="K2243" s="43">
        <v>23513</v>
      </c>
      <c r="L2243" s="43">
        <v>26334.560000000001</v>
      </c>
      <c r="M2243" s="43">
        <v>326.57</v>
      </c>
      <c r="N2243" s="39" t="s">
        <v>3743</v>
      </c>
      <c r="O2243" s="39" t="s">
        <v>4208</v>
      </c>
      <c r="P2243" s="39" t="s">
        <v>4012</v>
      </c>
      <c r="Q2243" s="37">
        <v>72</v>
      </c>
      <c r="R2243" s="38" t="s">
        <v>362</v>
      </c>
      <c r="S2243" s="36" t="s">
        <v>3744</v>
      </c>
      <c r="T2243" s="36" t="s">
        <v>4014</v>
      </c>
      <c r="U2243" s="22" t="str">
        <f>IFERROR(VLOOKUP(C2243,Mapping!B:H,5,0),"RBM to inform")</f>
        <v>DELHI</v>
      </c>
      <c r="V2243" s="22" t="str">
        <f>IFERROR(VLOOKUP(C2243,Mapping!B:H,6,0),"RBM to inform")</f>
        <v>DELHI ABM</v>
      </c>
      <c r="W2243" s="22" t="str">
        <f>IFERROR(VLOOKUP(C2243,Mapping!B:H,7,0),"RBM to inform")</f>
        <v>DELHI SM</v>
      </c>
    </row>
    <row r="2244" spans="1:23">
      <c r="A2244" s="39" t="s">
        <v>4652</v>
      </c>
      <c r="B2244" s="41">
        <v>44687</v>
      </c>
      <c r="C2244" s="39" t="s">
        <v>4012</v>
      </c>
      <c r="D2244" s="39" t="s">
        <v>4013</v>
      </c>
      <c r="E2244" s="39" t="s">
        <v>4188</v>
      </c>
      <c r="F2244" s="39" t="s">
        <v>4189</v>
      </c>
      <c r="G2244" s="39" t="s">
        <v>3741</v>
      </c>
      <c r="H2244" s="39" t="s">
        <v>4190</v>
      </c>
      <c r="I2244" s="39" t="s">
        <v>3742</v>
      </c>
      <c r="J2244" s="42">
        <v>24</v>
      </c>
      <c r="K2244" s="43">
        <v>31319.95</v>
      </c>
      <c r="L2244" s="43">
        <v>35078.35</v>
      </c>
      <c r="M2244" s="43">
        <v>1305</v>
      </c>
      <c r="N2244" s="39" t="s">
        <v>3743</v>
      </c>
      <c r="O2244" s="39" t="s">
        <v>4208</v>
      </c>
      <c r="P2244" s="39" t="s">
        <v>4012</v>
      </c>
      <c r="Q2244" s="37">
        <v>24</v>
      </c>
      <c r="R2244" s="38" t="s">
        <v>362</v>
      </c>
      <c r="S2244" s="36" t="s">
        <v>3744</v>
      </c>
      <c r="T2244" s="36" t="s">
        <v>4014</v>
      </c>
      <c r="U2244" s="22" t="str">
        <f>IFERROR(VLOOKUP(C2244,Mapping!B:H,5,0),"RBM to inform")</f>
        <v>DELHI</v>
      </c>
      <c r="V2244" s="22" t="str">
        <f>IFERROR(VLOOKUP(C2244,Mapping!B:H,6,0),"RBM to inform")</f>
        <v>DELHI ABM</v>
      </c>
      <c r="W2244" s="22" t="str">
        <f>IFERROR(VLOOKUP(C2244,Mapping!B:H,7,0),"RBM to inform")</f>
        <v>DELHI SM</v>
      </c>
    </row>
    <row r="2245" spans="1:23">
      <c r="A2245" s="39" t="s">
        <v>4841</v>
      </c>
      <c r="B2245" s="41">
        <v>44690</v>
      </c>
      <c r="C2245" s="39" t="s">
        <v>3671</v>
      </c>
      <c r="D2245" s="39" t="s">
        <v>3672</v>
      </c>
      <c r="E2245" s="39" t="s">
        <v>4135</v>
      </c>
      <c r="F2245" s="39" t="s">
        <v>4136</v>
      </c>
      <c r="G2245" s="39" t="s">
        <v>3741</v>
      </c>
      <c r="H2245" s="39" t="s">
        <v>4193</v>
      </c>
      <c r="I2245" s="39" t="s">
        <v>3742</v>
      </c>
      <c r="J2245" s="42">
        <v>24</v>
      </c>
      <c r="K2245" s="43">
        <v>7837.7</v>
      </c>
      <c r="L2245" s="43">
        <v>8778.2199999999993</v>
      </c>
      <c r="M2245" s="43">
        <v>326.57</v>
      </c>
      <c r="N2245" s="39" t="s">
        <v>3743</v>
      </c>
      <c r="O2245" s="39" t="s">
        <v>4208</v>
      </c>
      <c r="P2245" s="39" t="s">
        <v>3671</v>
      </c>
      <c r="Q2245" s="37">
        <v>24</v>
      </c>
      <c r="R2245" s="38" t="s">
        <v>362</v>
      </c>
      <c r="S2245" s="36" t="s">
        <v>3744</v>
      </c>
      <c r="T2245" s="36" t="s">
        <v>4014</v>
      </c>
      <c r="U2245" s="22" t="str">
        <f>IFERROR(VLOOKUP(C2245,Mapping!B:H,5,0),"RBM to inform")</f>
        <v>DELHI</v>
      </c>
      <c r="V2245" s="22" t="str">
        <f>IFERROR(VLOOKUP(C2245,Mapping!B:H,6,0),"RBM to inform")</f>
        <v>DELHI ABM</v>
      </c>
      <c r="W2245" s="22" t="str">
        <f>IFERROR(VLOOKUP(C2245,Mapping!B:H,7,0),"RBM to inform")</f>
        <v>DELHI SM</v>
      </c>
    </row>
    <row r="2246" spans="1:23">
      <c r="A2246" s="39" t="s">
        <v>4841</v>
      </c>
      <c r="B2246" s="41">
        <v>44690</v>
      </c>
      <c r="C2246" s="39" t="s">
        <v>3671</v>
      </c>
      <c r="D2246" s="39" t="s">
        <v>3672</v>
      </c>
      <c r="E2246" s="39" t="s">
        <v>4183</v>
      </c>
      <c r="F2246" s="39" t="s">
        <v>4184</v>
      </c>
      <c r="G2246" s="39" t="s">
        <v>3741</v>
      </c>
      <c r="H2246" s="39" t="s">
        <v>4185</v>
      </c>
      <c r="I2246" s="39" t="s">
        <v>3742</v>
      </c>
      <c r="J2246" s="42">
        <v>6</v>
      </c>
      <c r="K2246" s="43">
        <v>7830.03</v>
      </c>
      <c r="L2246" s="43">
        <v>8769.6299999999992</v>
      </c>
      <c r="M2246" s="43">
        <v>1305</v>
      </c>
      <c r="N2246" s="39" t="s">
        <v>3743</v>
      </c>
      <c r="O2246" s="39" t="s">
        <v>4208</v>
      </c>
      <c r="P2246" s="39" t="s">
        <v>3671</v>
      </c>
      <c r="Q2246" s="37">
        <v>6</v>
      </c>
      <c r="R2246" s="38" t="s">
        <v>362</v>
      </c>
      <c r="S2246" s="36" t="s">
        <v>3744</v>
      </c>
      <c r="T2246" s="36" t="s">
        <v>4014</v>
      </c>
      <c r="U2246" s="22" t="str">
        <f>IFERROR(VLOOKUP(C2246,Mapping!B:H,5,0),"RBM to inform")</f>
        <v>DELHI</v>
      </c>
      <c r="V2246" s="22" t="str">
        <f>IFERROR(VLOOKUP(C2246,Mapping!B:H,6,0),"RBM to inform")</f>
        <v>DELHI ABM</v>
      </c>
      <c r="W2246" s="22" t="str">
        <f>IFERROR(VLOOKUP(C2246,Mapping!B:H,7,0),"RBM to inform")</f>
        <v>DELHI SM</v>
      </c>
    </row>
    <row r="2247" spans="1:23">
      <c r="A2247" s="39" t="s">
        <v>4842</v>
      </c>
      <c r="B2247" s="41">
        <v>44690</v>
      </c>
      <c r="C2247" s="39" t="s">
        <v>2491</v>
      </c>
      <c r="D2247" s="39" t="s">
        <v>282</v>
      </c>
      <c r="E2247" s="39" t="s">
        <v>4135</v>
      </c>
      <c r="F2247" s="39" t="s">
        <v>4136</v>
      </c>
      <c r="G2247" s="39" t="s">
        <v>3741</v>
      </c>
      <c r="H2247" s="39" t="s">
        <v>4193</v>
      </c>
      <c r="I2247" s="39" t="s">
        <v>3742</v>
      </c>
      <c r="J2247" s="42">
        <v>30</v>
      </c>
      <c r="K2247" s="43">
        <v>9797.08</v>
      </c>
      <c r="L2247" s="43">
        <v>10972.74</v>
      </c>
      <c r="M2247" s="43">
        <v>326.57</v>
      </c>
      <c r="N2247" s="39" t="s">
        <v>3743</v>
      </c>
      <c r="O2247" s="39" t="s">
        <v>4208</v>
      </c>
      <c r="P2247" s="39" t="s">
        <v>2491</v>
      </c>
      <c r="Q2247" s="37">
        <v>30</v>
      </c>
      <c r="R2247" s="38" t="s">
        <v>362</v>
      </c>
      <c r="S2247" s="36" t="s">
        <v>3744</v>
      </c>
      <c r="T2247" s="36" t="s">
        <v>4014</v>
      </c>
      <c r="U2247" s="22" t="str">
        <f>IFERROR(VLOOKUP(C2247,Mapping!B:H,5,0),"RBM to inform")</f>
        <v>DELHI</v>
      </c>
      <c r="V2247" s="22" t="str">
        <f>IFERROR(VLOOKUP(C2247,Mapping!B:H,6,0),"RBM to inform")</f>
        <v>DELHI ABM</v>
      </c>
      <c r="W2247" s="22" t="str">
        <f>IFERROR(VLOOKUP(C2247,Mapping!B:H,7,0),"RBM to inform")</f>
        <v>DELHI SM</v>
      </c>
    </row>
    <row r="2248" spans="1:23">
      <c r="A2248" s="39" t="s">
        <v>4842</v>
      </c>
      <c r="B2248" s="41">
        <v>44690</v>
      </c>
      <c r="C2248" s="39" t="s">
        <v>2491</v>
      </c>
      <c r="D2248" s="39" t="s">
        <v>282</v>
      </c>
      <c r="E2248" s="39" t="s">
        <v>4197</v>
      </c>
      <c r="F2248" s="39" t="s">
        <v>4198</v>
      </c>
      <c r="G2248" s="39" t="s">
        <v>3741</v>
      </c>
      <c r="H2248" s="39" t="s">
        <v>4199</v>
      </c>
      <c r="I2248" s="39" t="s">
        <v>3742</v>
      </c>
      <c r="J2248" s="42">
        <v>192</v>
      </c>
      <c r="K2248" s="43">
        <v>125279.8</v>
      </c>
      <c r="L2248" s="43">
        <v>140313.4</v>
      </c>
      <c r="M2248" s="43">
        <v>652.5</v>
      </c>
      <c r="N2248" s="39" t="s">
        <v>3743</v>
      </c>
      <c r="O2248" s="39" t="s">
        <v>4208</v>
      </c>
      <c r="P2248" s="39" t="s">
        <v>2491</v>
      </c>
      <c r="Q2248" s="37">
        <v>192</v>
      </c>
      <c r="R2248" s="38" t="s">
        <v>362</v>
      </c>
      <c r="S2248" s="36" t="s">
        <v>3744</v>
      </c>
      <c r="T2248" s="36" t="s">
        <v>4014</v>
      </c>
      <c r="U2248" s="22" t="str">
        <f>IFERROR(VLOOKUP(C2248,Mapping!B:H,5,0),"RBM to inform")</f>
        <v>DELHI</v>
      </c>
      <c r="V2248" s="22" t="str">
        <f>IFERROR(VLOOKUP(C2248,Mapping!B:H,6,0),"RBM to inform")</f>
        <v>DELHI ABM</v>
      </c>
      <c r="W2248" s="22" t="str">
        <f>IFERROR(VLOOKUP(C2248,Mapping!B:H,7,0),"RBM to inform")</f>
        <v>DELHI SM</v>
      </c>
    </row>
    <row r="2249" spans="1:23">
      <c r="A2249" s="39" t="s">
        <v>5047</v>
      </c>
      <c r="B2249" s="41">
        <v>44692</v>
      </c>
      <c r="C2249" s="39" t="s">
        <v>2484</v>
      </c>
      <c r="D2249" s="39" t="s">
        <v>122</v>
      </c>
      <c r="E2249" s="39" t="s">
        <v>4183</v>
      </c>
      <c r="F2249" s="39" t="s">
        <v>4184</v>
      </c>
      <c r="G2249" s="39" t="s">
        <v>3741</v>
      </c>
      <c r="H2249" s="39" t="s">
        <v>4185</v>
      </c>
      <c r="I2249" s="39" t="s">
        <v>3742</v>
      </c>
      <c r="J2249" s="42">
        <v>6</v>
      </c>
      <c r="K2249" s="43">
        <v>7830.15</v>
      </c>
      <c r="L2249" s="43">
        <v>8769.75</v>
      </c>
      <c r="M2249" s="43">
        <v>1305</v>
      </c>
      <c r="N2249" s="39" t="s">
        <v>3743</v>
      </c>
      <c r="O2249" s="39" t="s">
        <v>4208</v>
      </c>
      <c r="P2249" s="39" t="s">
        <v>2484</v>
      </c>
      <c r="Q2249" s="37">
        <v>6</v>
      </c>
      <c r="R2249" s="38" t="s">
        <v>362</v>
      </c>
      <c r="S2249" s="36" t="s">
        <v>3744</v>
      </c>
      <c r="T2249" s="36" t="s">
        <v>4014</v>
      </c>
      <c r="U2249" s="22" t="str">
        <f>IFERROR(VLOOKUP(C2249,Mapping!B:H,5,0),"RBM to inform")</f>
        <v>DELHI</v>
      </c>
      <c r="V2249" s="22" t="str">
        <f>IFERROR(VLOOKUP(C2249,Mapping!B:H,6,0),"RBM to inform")</f>
        <v>DELHI ABM</v>
      </c>
      <c r="W2249" s="22" t="str">
        <f>IFERROR(VLOOKUP(C2249,Mapping!B:H,7,0),"RBM to inform")</f>
        <v>DELHI SM</v>
      </c>
    </row>
    <row r="2250" spans="1:23">
      <c r="A2250" s="39" t="s">
        <v>5047</v>
      </c>
      <c r="B2250" s="41">
        <v>44692</v>
      </c>
      <c r="C2250" s="39" t="s">
        <v>2484</v>
      </c>
      <c r="D2250" s="39" t="s">
        <v>122</v>
      </c>
      <c r="E2250" s="39" t="s">
        <v>4135</v>
      </c>
      <c r="F2250" s="39" t="s">
        <v>4136</v>
      </c>
      <c r="G2250" s="39" t="s">
        <v>3741</v>
      </c>
      <c r="H2250" s="39" t="s">
        <v>4193</v>
      </c>
      <c r="I2250" s="39" t="s">
        <v>3742</v>
      </c>
      <c r="J2250" s="42">
        <v>12</v>
      </c>
      <c r="K2250" s="43">
        <v>3918.91</v>
      </c>
      <c r="L2250" s="43">
        <v>4389.17</v>
      </c>
      <c r="M2250" s="43">
        <v>326.57</v>
      </c>
      <c r="N2250" s="39" t="s">
        <v>3743</v>
      </c>
      <c r="O2250" s="39" t="s">
        <v>4208</v>
      </c>
      <c r="P2250" s="39" t="s">
        <v>2484</v>
      </c>
      <c r="Q2250" s="37">
        <v>12</v>
      </c>
      <c r="R2250" s="38" t="s">
        <v>362</v>
      </c>
      <c r="S2250" s="36" t="s">
        <v>3744</v>
      </c>
      <c r="T2250" s="36" t="s">
        <v>4014</v>
      </c>
      <c r="U2250" s="22" t="str">
        <f>IFERROR(VLOOKUP(C2250,Mapping!B:H,5,0),"RBM to inform")</f>
        <v>DELHI</v>
      </c>
      <c r="V2250" s="22" t="str">
        <f>IFERROR(VLOOKUP(C2250,Mapping!B:H,6,0),"RBM to inform")</f>
        <v>DELHI ABM</v>
      </c>
      <c r="W2250" s="22" t="str">
        <f>IFERROR(VLOOKUP(C2250,Mapping!B:H,7,0),"RBM to inform")</f>
        <v>DELHI SM</v>
      </c>
    </row>
    <row r="2251" spans="1:23">
      <c r="A2251" s="39" t="s">
        <v>5048</v>
      </c>
      <c r="B2251" s="41">
        <v>44692</v>
      </c>
      <c r="C2251" s="39" t="s">
        <v>2485</v>
      </c>
      <c r="D2251" s="39" t="s">
        <v>2486</v>
      </c>
      <c r="E2251" s="39" t="s">
        <v>4135</v>
      </c>
      <c r="F2251" s="39" t="s">
        <v>4136</v>
      </c>
      <c r="G2251" s="39" t="s">
        <v>3741</v>
      </c>
      <c r="H2251" s="39" t="s">
        <v>4193</v>
      </c>
      <c r="I2251" s="39" t="s">
        <v>3742</v>
      </c>
      <c r="J2251" s="42">
        <v>24</v>
      </c>
      <c r="K2251" s="43">
        <v>7837.7</v>
      </c>
      <c r="L2251" s="43">
        <v>8778.2199999999993</v>
      </c>
      <c r="M2251" s="43">
        <v>326.57</v>
      </c>
      <c r="N2251" s="39" t="s">
        <v>3743</v>
      </c>
      <c r="O2251" s="39" t="s">
        <v>4208</v>
      </c>
      <c r="P2251" s="39" t="s">
        <v>2485</v>
      </c>
      <c r="Q2251" s="37">
        <v>24</v>
      </c>
      <c r="R2251" s="38" t="s">
        <v>362</v>
      </c>
      <c r="S2251" s="36" t="s">
        <v>3744</v>
      </c>
      <c r="T2251" s="36" t="s">
        <v>4014</v>
      </c>
      <c r="U2251" s="22" t="str">
        <f>IFERROR(VLOOKUP(C2251,Mapping!B:H,5,0),"RBM to inform")</f>
        <v>DELHI</v>
      </c>
      <c r="V2251" s="22" t="str">
        <f>IFERROR(VLOOKUP(C2251,Mapping!B:H,6,0),"RBM to inform")</f>
        <v>DELHI ABM</v>
      </c>
      <c r="W2251" s="22" t="str">
        <f>IFERROR(VLOOKUP(C2251,Mapping!B:H,7,0),"RBM to inform")</f>
        <v>DELHI SM</v>
      </c>
    </row>
    <row r="2252" spans="1:23">
      <c r="A2252" s="39" t="s">
        <v>5049</v>
      </c>
      <c r="B2252" s="41">
        <v>44692</v>
      </c>
      <c r="C2252" s="39" t="s">
        <v>2483</v>
      </c>
      <c r="D2252" s="39" t="s">
        <v>5050</v>
      </c>
      <c r="E2252" s="39" t="s">
        <v>4197</v>
      </c>
      <c r="F2252" s="39" t="s">
        <v>4198</v>
      </c>
      <c r="G2252" s="39" t="s">
        <v>3741</v>
      </c>
      <c r="H2252" s="39" t="s">
        <v>4199</v>
      </c>
      <c r="I2252" s="39" t="s">
        <v>3742</v>
      </c>
      <c r="J2252" s="42">
        <v>102</v>
      </c>
      <c r="K2252" s="43">
        <v>66554.86</v>
      </c>
      <c r="L2252" s="43">
        <v>74541.460000000006</v>
      </c>
      <c r="M2252" s="43">
        <v>652.5</v>
      </c>
      <c r="N2252" s="39" t="s">
        <v>3743</v>
      </c>
      <c r="O2252" s="39" t="s">
        <v>4208</v>
      </c>
      <c r="P2252" s="39" t="s">
        <v>2483</v>
      </c>
      <c r="Q2252" s="37">
        <v>102</v>
      </c>
      <c r="R2252" s="38" t="s">
        <v>362</v>
      </c>
      <c r="S2252" s="36" t="s">
        <v>3744</v>
      </c>
      <c r="T2252" s="36" t="s">
        <v>4014</v>
      </c>
      <c r="U2252" s="22" t="str">
        <f>IFERROR(VLOOKUP(C2252,Mapping!B:H,5,0),"RBM to inform")</f>
        <v>DELHI</v>
      </c>
      <c r="V2252" s="22" t="str">
        <f>IFERROR(VLOOKUP(C2252,Mapping!B:H,6,0),"RBM to inform")</f>
        <v>DELHI ABM</v>
      </c>
      <c r="W2252" s="22" t="str">
        <f>IFERROR(VLOOKUP(C2252,Mapping!B:H,7,0),"RBM to inform")</f>
        <v>DELHI SM</v>
      </c>
    </row>
    <row r="2253" spans="1:23">
      <c r="A2253" s="39" t="s">
        <v>5049</v>
      </c>
      <c r="B2253" s="41">
        <v>44692</v>
      </c>
      <c r="C2253" s="39" t="s">
        <v>2483</v>
      </c>
      <c r="D2253" s="39" t="s">
        <v>5050</v>
      </c>
      <c r="E2253" s="39" t="s">
        <v>4183</v>
      </c>
      <c r="F2253" s="39" t="s">
        <v>4184</v>
      </c>
      <c r="G2253" s="39" t="s">
        <v>3741</v>
      </c>
      <c r="H2253" s="39" t="s">
        <v>4185</v>
      </c>
      <c r="I2253" s="39" t="s">
        <v>3742</v>
      </c>
      <c r="J2253" s="42">
        <v>30</v>
      </c>
      <c r="K2253" s="43">
        <v>39149.919999999998</v>
      </c>
      <c r="L2253" s="43">
        <v>43847.92</v>
      </c>
      <c r="M2253" s="43">
        <v>1305</v>
      </c>
      <c r="N2253" s="39" t="s">
        <v>3743</v>
      </c>
      <c r="O2253" s="39" t="s">
        <v>4208</v>
      </c>
      <c r="P2253" s="39" t="s">
        <v>2483</v>
      </c>
      <c r="Q2253" s="37">
        <v>30</v>
      </c>
      <c r="R2253" s="38" t="s">
        <v>362</v>
      </c>
      <c r="S2253" s="36" t="s">
        <v>3744</v>
      </c>
      <c r="T2253" s="36" t="s">
        <v>4014</v>
      </c>
      <c r="U2253" s="22" t="str">
        <f>IFERROR(VLOOKUP(C2253,Mapping!B:H,5,0),"RBM to inform")</f>
        <v>DELHI</v>
      </c>
      <c r="V2253" s="22" t="str">
        <f>IFERROR(VLOOKUP(C2253,Mapping!B:H,6,0),"RBM to inform")</f>
        <v>DELHI ABM</v>
      </c>
      <c r="W2253" s="22" t="str">
        <f>IFERROR(VLOOKUP(C2253,Mapping!B:H,7,0),"RBM to inform")</f>
        <v>DELHI SM</v>
      </c>
    </row>
    <row r="2254" spans="1:23">
      <c r="A2254" s="39" t="s">
        <v>5049</v>
      </c>
      <c r="B2254" s="41">
        <v>44692</v>
      </c>
      <c r="C2254" s="39" t="s">
        <v>2483</v>
      </c>
      <c r="D2254" s="39" t="s">
        <v>5050</v>
      </c>
      <c r="E2254" s="39" t="s">
        <v>4188</v>
      </c>
      <c r="F2254" s="39" t="s">
        <v>4189</v>
      </c>
      <c r="G2254" s="39" t="s">
        <v>3741</v>
      </c>
      <c r="H2254" s="39" t="s">
        <v>4190</v>
      </c>
      <c r="I2254" s="39" t="s">
        <v>3742</v>
      </c>
      <c r="J2254" s="42">
        <v>30</v>
      </c>
      <c r="K2254" s="43">
        <v>39149.919999999998</v>
      </c>
      <c r="L2254" s="43">
        <v>43847.92</v>
      </c>
      <c r="M2254" s="43">
        <v>1305</v>
      </c>
      <c r="N2254" s="39" t="s">
        <v>3743</v>
      </c>
      <c r="O2254" s="39" t="s">
        <v>4208</v>
      </c>
      <c r="P2254" s="39" t="s">
        <v>2483</v>
      </c>
      <c r="Q2254" s="37">
        <v>30</v>
      </c>
      <c r="R2254" s="38" t="s">
        <v>362</v>
      </c>
      <c r="S2254" s="36" t="s">
        <v>3744</v>
      </c>
      <c r="T2254" s="36" t="s">
        <v>4014</v>
      </c>
      <c r="U2254" s="22" t="str">
        <f>IFERROR(VLOOKUP(C2254,Mapping!B:H,5,0),"RBM to inform")</f>
        <v>DELHI</v>
      </c>
      <c r="V2254" s="22" t="str">
        <f>IFERROR(VLOOKUP(C2254,Mapping!B:H,6,0),"RBM to inform")</f>
        <v>DELHI ABM</v>
      </c>
      <c r="W2254" s="22" t="str">
        <f>IFERROR(VLOOKUP(C2254,Mapping!B:H,7,0),"RBM to inform")</f>
        <v>DELHI SM</v>
      </c>
    </row>
    <row r="2255" spans="1:23">
      <c r="A2255" s="39" t="s">
        <v>5049</v>
      </c>
      <c r="B2255" s="41">
        <v>44692</v>
      </c>
      <c r="C2255" s="39" t="s">
        <v>2483</v>
      </c>
      <c r="D2255" s="39" t="s">
        <v>5050</v>
      </c>
      <c r="E2255" s="39" t="s">
        <v>4135</v>
      </c>
      <c r="F2255" s="39" t="s">
        <v>4136</v>
      </c>
      <c r="G2255" s="39" t="s">
        <v>3741</v>
      </c>
      <c r="H2255" s="39" t="s">
        <v>4193</v>
      </c>
      <c r="I2255" s="39" t="s">
        <v>3742</v>
      </c>
      <c r="J2255" s="42">
        <v>102</v>
      </c>
      <c r="K2255" s="43">
        <v>33310.080000000002</v>
      </c>
      <c r="L2255" s="43">
        <v>37307.300000000003</v>
      </c>
      <c r="M2255" s="43">
        <v>326.57</v>
      </c>
      <c r="N2255" s="39" t="s">
        <v>3743</v>
      </c>
      <c r="O2255" s="39" t="s">
        <v>4208</v>
      </c>
      <c r="P2255" s="39" t="s">
        <v>2483</v>
      </c>
      <c r="Q2255" s="37">
        <v>102</v>
      </c>
      <c r="R2255" s="38" t="s">
        <v>362</v>
      </c>
      <c r="S2255" s="36" t="s">
        <v>3744</v>
      </c>
      <c r="T2255" s="36" t="s">
        <v>4014</v>
      </c>
      <c r="U2255" s="22" t="str">
        <f>IFERROR(VLOOKUP(C2255,Mapping!B:H,5,0),"RBM to inform")</f>
        <v>DELHI</v>
      </c>
      <c r="V2255" s="22" t="str">
        <f>IFERROR(VLOOKUP(C2255,Mapping!B:H,6,0),"RBM to inform")</f>
        <v>DELHI ABM</v>
      </c>
      <c r="W2255" s="22" t="str">
        <f>IFERROR(VLOOKUP(C2255,Mapping!B:H,7,0),"RBM to inform")</f>
        <v>DELHI SM</v>
      </c>
    </row>
    <row r="2256" spans="1:23">
      <c r="A2256" s="39" t="s">
        <v>5163</v>
      </c>
      <c r="B2256" s="41">
        <v>44693</v>
      </c>
      <c r="C2256" s="39" t="s">
        <v>3764</v>
      </c>
      <c r="D2256" s="39" t="s">
        <v>3765</v>
      </c>
      <c r="E2256" s="39" t="s">
        <v>4197</v>
      </c>
      <c r="F2256" s="39" t="s">
        <v>4198</v>
      </c>
      <c r="G2256" s="39" t="s">
        <v>3741</v>
      </c>
      <c r="H2256" s="39" t="s">
        <v>4199</v>
      </c>
      <c r="I2256" s="39" t="s">
        <v>3742</v>
      </c>
      <c r="J2256" s="42">
        <v>12</v>
      </c>
      <c r="K2256" s="43">
        <v>7830.12</v>
      </c>
      <c r="L2256" s="43">
        <v>8769.7199999999993</v>
      </c>
      <c r="M2256" s="43">
        <v>652.5</v>
      </c>
      <c r="N2256" s="39" t="s">
        <v>3743</v>
      </c>
      <c r="O2256" s="39" t="s">
        <v>4208</v>
      </c>
      <c r="P2256" s="39" t="s">
        <v>3764</v>
      </c>
      <c r="Q2256" s="37">
        <v>12</v>
      </c>
      <c r="R2256" s="38" t="s">
        <v>362</v>
      </c>
      <c r="S2256" s="36" t="s">
        <v>3744</v>
      </c>
      <c r="T2256" s="36" t="s">
        <v>4014</v>
      </c>
      <c r="U2256" s="22" t="str">
        <f>IFERROR(VLOOKUP(C2256,Mapping!B:H,5,0),"RBM to inform")</f>
        <v>DELHI</v>
      </c>
      <c r="V2256" s="22" t="str">
        <f>IFERROR(VLOOKUP(C2256,Mapping!B:H,6,0),"RBM to inform")</f>
        <v>DELHI ABM</v>
      </c>
      <c r="W2256" s="22" t="str">
        <f>IFERROR(VLOOKUP(C2256,Mapping!B:H,7,0),"RBM to inform")</f>
        <v>DELHI SM</v>
      </c>
    </row>
    <row r="2257" spans="1:23">
      <c r="A2257" s="39" t="s">
        <v>5163</v>
      </c>
      <c r="B2257" s="41">
        <v>44693</v>
      </c>
      <c r="C2257" s="39" t="s">
        <v>3764</v>
      </c>
      <c r="D2257" s="39" t="s">
        <v>3765</v>
      </c>
      <c r="E2257" s="39" t="s">
        <v>4135</v>
      </c>
      <c r="F2257" s="39" t="s">
        <v>4136</v>
      </c>
      <c r="G2257" s="39" t="s">
        <v>3741</v>
      </c>
      <c r="H2257" s="39" t="s">
        <v>4193</v>
      </c>
      <c r="I2257" s="39" t="s">
        <v>3742</v>
      </c>
      <c r="J2257" s="42">
        <v>12</v>
      </c>
      <c r="K2257" s="43">
        <v>3918.9</v>
      </c>
      <c r="L2257" s="43">
        <v>4389.16</v>
      </c>
      <c r="M2257" s="43">
        <v>326.57</v>
      </c>
      <c r="N2257" s="39" t="s">
        <v>3743</v>
      </c>
      <c r="O2257" s="39" t="s">
        <v>4208</v>
      </c>
      <c r="P2257" s="39" t="s">
        <v>3764</v>
      </c>
      <c r="Q2257" s="37">
        <v>12</v>
      </c>
      <c r="R2257" s="38" t="s">
        <v>362</v>
      </c>
      <c r="S2257" s="36" t="s">
        <v>3744</v>
      </c>
      <c r="T2257" s="36" t="s">
        <v>4014</v>
      </c>
      <c r="U2257" s="22" t="str">
        <f>IFERROR(VLOOKUP(C2257,Mapping!B:H,5,0),"RBM to inform")</f>
        <v>DELHI</v>
      </c>
      <c r="V2257" s="22" t="str">
        <f>IFERROR(VLOOKUP(C2257,Mapping!B:H,6,0),"RBM to inform")</f>
        <v>DELHI ABM</v>
      </c>
      <c r="W2257" s="22" t="str">
        <f>IFERROR(VLOOKUP(C2257,Mapping!B:H,7,0),"RBM to inform")</f>
        <v>DELHI SM</v>
      </c>
    </row>
    <row r="2258" spans="1:23">
      <c r="A2258" s="39" t="s">
        <v>5164</v>
      </c>
      <c r="B2258" s="41">
        <v>44693</v>
      </c>
      <c r="C2258" s="39" t="s">
        <v>2487</v>
      </c>
      <c r="D2258" s="39" t="s">
        <v>1637</v>
      </c>
      <c r="E2258" s="39" t="s">
        <v>4183</v>
      </c>
      <c r="F2258" s="39" t="s">
        <v>4184</v>
      </c>
      <c r="G2258" s="39" t="s">
        <v>3741</v>
      </c>
      <c r="H2258" s="39" t="s">
        <v>4185</v>
      </c>
      <c r="I2258" s="39" t="s">
        <v>3742</v>
      </c>
      <c r="J2258" s="42">
        <v>6</v>
      </c>
      <c r="K2258" s="43">
        <v>7830.06</v>
      </c>
      <c r="L2258" s="43">
        <v>8769.66</v>
      </c>
      <c r="M2258" s="43">
        <v>1305</v>
      </c>
      <c r="N2258" s="39" t="s">
        <v>3743</v>
      </c>
      <c r="O2258" s="39" t="s">
        <v>4208</v>
      </c>
      <c r="P2258" s="39" t="s">
        <v>2487</v>
      </c>
      <c r="Q2258" s="37">
        <v>6</v>
      </c>
      <c r="R2258" s="38" t="s">
        <v>362</v>
      </c>
      <c r="S2258" s="36" t="s">
        <v>3744</v>
      </c>
      <c r="T2258" s="36" t="s">
        <v>4014</v>
      </c>
      <c r="U2258" s="22" t="str">
        <f>IFERROR(VLOOKUP(C2258,Mapping!B:H,5,0),"RBM to inform")</f>
        <v>DELHI</v>
      </c>
      <c r="V2258" s="22" t="str">
        <f>IFERROR(VLOOKUP(C2258,Mapping!B:H,6,0),"RBM to inform")</f>
        <v>DELHI ABM</v>
      </c>
      <c r="W2258" s="22" t="str">
        <f>IFERROR(VLOOKUP(C2258,Mapping!B:H,7,0),"RBM to inform")</f>
        <v>DELHI SM</v>
      </c>
    </row>
    <row r="2259" spans="1:23">
      <c r="A2259" s="39" t="s">
        <v>5164</v>
      </c>
      <c r="B2259" s="41">
        <v>44693</v>
      </c>
      <c r="C2259" s="39" t="s">
        <v>2487</v>
      </c>
      <c r="D2259" s="39" t="s">
        <v>1637</v>
      </c>
      <c r="E2259" s="39" t="s">
        <v>4135</v>
      </c>
      <c r="F2259" s="39" t="s">
        <v>4136</v>
      </c>
      <c r="G2259" s="39" t="s">
        <v>3741</v>
      </c>
      <c r="H2259" s="39" t="s">
        <v>4193</v>
      </c>
      <c r="I2259" s="39" t="s">
        <v>3742</v>
      </c>
      <c r="J2259" s="42">
        <v>30</v>
      </c>
      <c r="K2259" s="43">
        <v>9797.18</v>
      </c>
      <c r="L2259" s="43">
        <v>10972.84</v>
      </c>
      <c r="M2259" s="43">
        <v>326.57</v>
      </c>
      <c r="N2259" s="39" t="s">
        <v>3743</v>
      </c>
      <c r="O2259" s="39" t="s">
        <v>4208</v>
      </c>
      <c r="P2259" s="39" t="s">
        <v>2487</v>
      </c>
      <c r="Q2259" s="37">
        <v>30</v>
      </c>
      <c r="R2259" s="38" t="s">
        <v>362</v>
      </c>
      <c r="S2259" s="36" t="s">
        <v>3744</v>
      </c>
      <c r="T2259" s="36" t="s">
        <v>4014</v>
      </c>
      <c r="U2259" s="22" t="str">
        <f>IFERROR(VLOOKUP(C2259,Mapping!B:H,5,0),"RBM to inform")</f>
        <v>DELHI</v>
      </c>
      <c r="V2259" s="22" t="str">
        <f>IFERROR(VLOOKUP(C2259,Mapping!B:H,6,0),"RBM to inform")</f>
        <v>DELHI ABM</v>
      </c>
      <c r="W2259" s="22" t="str">
        <f>IFERROR(VLOOKUP(C2259,Mapping!B:H,7,0),"RBM to inform")</f>
        <v>DELHI SM</v>
      </c>
    </row>
    <row r="2260" spans="1:23">
      <c r="A2260" s="39" t="s">
        <v>5532</v>
      </c>
      <c r="B2260" s="41">
        <v>44697</v>
      </c>
      <c r="C2260" s="39" t="s">
        <v>2484</v>
      </c>
      <c r="D2260" s="39" t="s">
        <v>122</v>
      </c>
      <c r="E2260" s="39" t="s">
        <v>4135</v>
      </c>
      <c r="F2260" s="39" t="s">
        <v>4136</v>
      </c>
      <c r="G2260" s="39" t="s">
        <v>3741</v>
      </c>
      <c r="H2260" s="39" t="s">
        <v>4193</v>
      </c>
      <c r="I2260" s="39" t="s">
        <v>3742</v>
      </c>
      <c r="J2260" s="42">
        <v>24</v>
      </c>
      <c r="K2260" s="43">
        <v>7837.78</v>
      </c>
      <c r="L2260" s="43">
        <v>8778.2999999999993</v>
      </c>
      <c r="M2260" s="43">
        <v>326.57</v>
      </c>
      <c r="N2260" s="39" t="s">
        <v>3743</v>
      </c>
      <c r="O2260" s="39" t="s">
        <v>4208</v>
      </c>
      <c r="P2260" s="39" t="s">
        <v>2484</v>
      </c>
      <c r="Q2260" s="37">
        <v>24</v>
      </c>
      <c r="R2260" s="38" t="s">
        <v>362</v>
      </c>
      <c r="S2260" s="36" t="s">
        <v>3744</v>
      </c>
      <c r="T2260" s="36" t="s">
        <v>4014</v>
      </c>
      <c r="U2260" s="22" t="str">
        <f>IFERROR(VLOOKUP(C2260,Mapping!B:H,5,0),"RBM to inform")</f>
        <v>DELHI</v>
      </c>
      <c r="V2260" s="22" t="str">
        <f>IFERROR(VLOOKUP(C2260,Mapping!B:H,6,0),"RBM to inform")</f>
        <v>DELHI ABM</v>
      </c>
      <c r="W2260" s="22" t="str">
        <f>IFERROR(VLOOKUP(C2260,Mapping!B:H,7,0),"RBM to inform")</f>
        <v>DELHI SM</v>
      </c>
    </row>
    <row r="2261" spans="1:23">
      <c r="A2261" s="39" t="s">
        <v>5533</v>
      </c>
      <c r="B2261" s="41">
        <v>44697</v>
      </c>
      <c r="C2261" s="39" t="s">
        <v>4140</v>
      </c>
      <c r="D2261" s="39" t="s">
        <v>4141</v>
      </c>
      <c r="E2261" s="39" t="s">
        <v>4135</v>
      </c>
      <c r="F2261" s="39" t="s">
        <v>4136</v>
      </c>
      <c r="G2261" s="39" t="s">
        <v>3741</v>
      </c>
      <c r="H2261" s="39" t="s">
        <v>4193</v>
      </c>
      <c r="I2261" s="39" t="s">
        <v>3742</v>
      </c>
      <c r="J2261" s="42">
        <v>10</v>
      </c>
      <c r="K2261" s="43">
        <v>3265.75</v>
      </c>
      <c r="L2261" s="43">
        <v>3657.63</v>
      </c>
      <c r="M2261" s="43">
        <v>326.57</v>
      </c>
      <c r="N2261" s="39" t="s">
        <v>3743</v>
      </c>
      <c r="O2261" s="39" t="s">
        <v>4208</v>
      </c>
      <c r="P2261" s="39" t="s">
        <v>4140</v>
      </c>
      <c r="Q2261" s="37">
        <v>10</v>
      </c>
      <c r="R2261" s="38" t="s">
        <v>362</v>
      </c>
      <c r="S2261" s="36" t="s">
        <v>3744</v>
      </c>
      <c r="T2261" s="36" t="s">
        <v>4014</v>
      </c>
      <c r="U2261" s="22" t="str">
        <f>IFERROR(VLOOKUP(C2261,Mapping!B:H,5,0),"RBM to inform")</f>
        <v>DELHI</v>
      </c>
      <c r="V2261" s="22" t="str">
        <f>IFERROR(VLOOKUP(C2261,Mapping!B:H,6,0),"RBM to inform")</f>
        <v>DELHI ABM</v>
      </c>
      <c r="W2261" s="22" t="str">
        <f>IFERROR(VLOOKUP(C2261,Mapping!B:H,7,0),"RBM to inform")</f>
        <v>DELHI SM</v>
      </c>
    </row>
    <row r="2262" spans="1:23">
      <c r="A2262" s="39" t="s">
        <v>5534</v>
      </c>
      <c r="B2262" s="41">
        <v>44697</v>
      </c>
      <c r="C2262" s="39" t="s">
        <v>4106</v>
      </c>
      <c r="D2262" s="39" t="s">
        <v>4107</v>
      </c>
      <c r="E2262" s="39" t="s">
        <v>4197</v>
      </c>
      <c r="F2262" s="39" t="s">
        <v>4198</v>
      </c>
      <c r="G2262" s="39" t="s">
        <v>3741</v>
      </c>
      <c r="H2262" s="39" t="s">
        <v>4199</v>
      </c>
      <c r="I2262" s="39" t="s">
        <v>3742</v>
      </c>
      <c r="J2262" s="42">
        <v>12</v>
      </c>
      <c r="K2262" s="43">
        <v>7830.09</v>
      </c>
      <c r="L2262" s="43">
        <v>8769.69</v>
      </c>
      <c r="M2262" s="43">
        <v>652.5</v>
      </c>
      <c r="N2262" s="39" t="s">
        <v>3743</v>
      </c>
      <c r="O2262" s="39" t="s">
        <v>4208</v>
      </c>
      <c r="P2262" s="39" t="s">
        <v>4106</v>
      </c>
      <c r="Q2262" s="37">
        <v>12</v>
      </c>
      <c r="R2262" s="38" t="s">
        <v>362</v>
      </c>
      <c r="S2262" s="36" t="s">
        <v>3744</v>
      </c>
      <c r="T2262" s="36" t="s">
        <v>4014</v>
      </c>
      <c r="U2262" s="22" t="str">
        <f>IFERROR(VLOOKUP(C2262,Mapping!B:H,5,0),"RBM to inform")</f>
        <v>DELHI</v>
      </c>
      <c r="V2262" s="22" t="str">
        <f>IFERROR(VLOOKUP(C2262,Mapping!B:H,6,0),"RBM to inform")</f>
        <v>DELHI ABM</v>
      </c>
      <c r="W2262" s="22" t="str">
        <f>IFERROR(VLOOKUP(C2262,Mapping!B:H,7,0),"RBM to inform")</f>
        <v>DELHI SM</v>
      </c>
    </row>
    <row r="2263" spans="1:23">
      <c r="A2263" s="39" t="s">
        <v>5534</v>
      </c>
      <c r="B2263" s="41">
        <v>44697</v>
      </c>
      <c r="C2263" s="39" t="s">
        <v>4106</v>
      </c>
      <c r="D2263" s="39" t="s">
        <v>4107</v>
      </c>
      <c r="E2263" s="39" t="s">
        <v>4135</v>
      </c>
      <c r="F2263" s="39" t="s">
        <v>4136</v>
      </c>
      <c r="G2263" s="39" t="s">
        <v>3741</v>
      </c>
      <c r="H2263" s="39" t="s">
        <v>4193</v>
      </c>
      <c r="I2263" s="39" t="s">
        <v>3742</v>
      </c>
      <c r="J2263" s="42">
        <v>12</v>
      </c>
      <c r="K2263" s="43">
        <v>3918.88</v>
      </c>
      <c r="L2263" s="43">
        <v>4389.1400000000003</v>
      </c>
      <c r="M2263" s="43">
        <v>326.57</v>
      </c>
      <c r="N2263" s="39" t="s">
        <v>3743</v>
      </c>
      <c r="O2263" s="39" t="s">
        <v>4208</v>
      </c>
      <c r="P2263" s="39" t="s">
        <v>4106</v>
      </c>
      <c r="Q2263" s="37">
        <v>12</v>
      </c>
      <c r="R2263" s="38" t="s">
        <v>362</v>
      </c>
      <c r="S2263" s="36" t="s">
        <v>3744</v>
      </c>
      <c r="T2263" s="36" t="s">
        <v>4014</v>
      </c>
      <c r="U2263" s="22" t="str">
        <f>IFERROR(VLOOKUP(C2263,Mapping!B:H,5,0),"RBM to inform")</f>
        <v>DELHI</v>
      </c>
      <c r="V2263" s="22" t="str">
        <f>IFERROR(VLOOKUP(C2263,Mapping!B:H,6,0),"RBM to inform")</f>
        <v>DELHI ABM</v>
      </c>
      <c r="W2263" s="22" t="str">
        <f>IFERROR(VLOOKUP(C2263,Mapping!B:H,7,0),"RBM to inform")</f>
        <v>DELHI SM</v>
      </c>
    </row>
    <row r="2264" spans="1:23">
      <c r="A2264" s="39" t="s">
        <v>5535</v>
      </c>
      <c r="B2264" s="41">
        <v>44697</v>
      </c>
      <c r="C2264" s="39" t="s">
        <v>2928</v>
      </c>
      <c r="D2264" s="39" t="s">
        <v>506</v>
      </c>
      <c r="E2264" s="39" t="s">
        <v>4197</v>
      </c>
      <c r="F2264" s="39" t="s">
        <v>4198</v>
      </c>
      <c r="G2264" s="39" t="s">
        <v>3741</v>
      </c>
      <c r="H2264" s="39" t="s">
        <v>4199</v>
      </c>
      <c r="I2264" s="39" t="s">
        <v>3742</v>
      </c>
      <c r="J2264" s="42">
        <v>372</v>
      </c>
      <c r="K2264" s="43">
        <v>242730.2</v>
      </c>
      <c r="L2264" s="43">
        <v>271857.8</v>
      </c>
      <c r="M2264" s="43">
        <v>652.5</v>
      </c>
      <c r="N2264" s="39" t="s">
        <v>3743</v>
      </c>
      <c r="O2264" s="39" t="s">
        <v>4208</v>
      </c>
      <c r="P2264" s="39" t="s">
        <v>2928</v>
      </c>
      <c r="Q2264" s="37">
        <v>372</v>
      </c>
      <c r="R2264" s="38" t="s">
        <v>362</v>
      </c>
      <c r="S2264" s="36" t="s">
        <v>3744</v>
      </c>
      <c r="T2264" s="36" t="s">
        <v>4014</v>
      </c>
      <c r="U2264" s="22" t="str">
        <f>IFERROR(VLOOKUP(C2264,Mapping!B:H,5,0),"RBM to inform")</f>
        <v>DELHI</v>
      </c>
      <c r="V2264" s="22" t="str">
        <f>IFERROR(VLOOKUP(C2264,Mapping!B:H,6,0),"RBM to inform")</f>
        <v>DELHI ABM</v>
      </c>
      <c r="W2264" s="22" t="str">
        <f>IFERROR(VLOOKUP(C2264,Mapping!B:H,7,0),"RBM to inform")</f>
        <v>DELHI SM</v>
      </c>
    </row>
    <row r="2265" spans="1:23">
      <c r="A2265" s="39" t="s">
        <v>5536</v>
      </c>
      <c r="B2265" s="41">
        <v>44697</v>
      </c>
      <c r="C2265" s="39" t="s">
        <v>3631</v>
      </c>
      <c r="D2265" s="39" t="s">
        <v>3472</v>
      </c>
      <c r="E2265" s="39" t="s">
        <v>4135</v>
      </c>
      <c r="F2265" s="39" t="s">
        <v>4136</v>
      </c>
      <c r="G2265" s="39" t="s">
        <v>3741</v>
      </c>
      <c r="H2265" s="39" t="s">
        <v>4193</v>
      </c>
      <c r="I2265" s="39" t="s">
        <v>3742</v>
      </c>
      <c r="J2265" s="42">
        <v>96</v>
      </c>
      <c r="K2265" s="43">
        <v>31350.639999999999</v>
      </c>
      <c r="L2265" s="43">
        <v>35112.720000000001</v>
      </c>
      <c r="M2265" s="43">
        <v>326.57</v>
      </c>
      <c r="N2265" s="39" t="s">
        <v>3743</v>
      </c>
      <c r="O2265" s="39" t="s">
        <v>4208</v>
      </c>
      <c r="P2265" s="39" t="s">
        <v>3631</v>
      </c>
      <c r="Q2265" s="37">
        <v>96</v>
      </c>
      <c r="R2265" s="38" t="s">
        <v>362</v>
      </c>
      <c r="S2265" s="36" t="s">
        <v>3744</v>
      </c>
      <c r="T2265" s="36" t="s">
        <v>4014</v>
      </c>
      <c r="U2265" s="22" t="str">
        <f>IFERROR(VLOOKUP(C2265,Mapping!B:H,5,0),"RBM to inform")</f>
        <v>DELHI</v>
      </c>
      <c r="V2265" s="22" t="str">
        <f>IFERROR(VLOOKUP(C2265,Mapping!B:H,6,0),"RBM to inform")</f>
        <v>DELHI ABM</v>
      </c>
      <c r="W2265" s="22" t="str">
        <f>IFERROR(VLOOKUP(C2265,Mapping!B:H,7,0),"RBM to inform")</f>
        <v>DELHI SM</v>
      </c>
    </row>
    <row r="2266" spans="1:23">
      <c r="A2266" s="39" t="s">
        <v>5536</v>
      </c>
      <c r="B2266" s="41">
        <v>44697</v>
      </c>
      <c r="C2266" s="39" t="s">
        <v>3631</v>
      </c>
      <c r="D2266" s="39" t="s">
        <v>3472</v>
      </c>
      <c r="E2266" s="39" t="s">
        <v>4188</v>
      </c>
      <c r="F2266" s="39" t="s">
        <v>4189</v>
      </c>
      <c r="G2266" s="39" t="s">
        <v>3741</v>
      </c>
      <c r="H2266" s="39" t="s">
        <v>4190</v>
      </c>
      <c r="I2266" s="39" t="s">
        <v>3742</v>
      </c>
      <c r="J2266" s="42">
        <v>96</v>
      </c>
      <c r="K2266" s="43">
        <v>125279.67999999999</v>
      </c>
      <c r="L2266" s="43">
        <v>140313.28</v>
      </c>
      <c r="M2266" s="43">
        <v>1305</v>
      </c>
      <c r="N2266" s="39" t="s">
        <v>3743</v>
      </c>
      <c r="O2266" s="39" t="s">
        <v>4208</v>
      </c>
      <c r="P2266" s="39" t="s">
        <v>3631</v>
      </c>
      <c r="Q2266" s="37">
        <v>96</v>
      </c>
      <c r="R2266" s="38" t="s">
        <v>362</v>
      </c>
      <c r="S2266" s="36" t="s">
        <v>3744</v>
      </c>
      <c r="T2266" s="36" t="s">
        <v>4014</v>
      </c>
      <c r="U2266" s="22" t="str">
        <f>IFERROR(VLOOKUP(C2266,Mapping!B:H,5,0),"RBM to inform")</f>
        <v>DELHI</v>
      </c>
      <c r="V2266" s="22" t="str">
        <f>IFERROR(VLOOKUP(C2266,Mapping!B:H,6,0),"RBM to inform")</f>
        <v>DELHI ABM</v>
      </c>
      <c r="W2266" s="22" t="str">
        <f>IFERROR(VLOOKUP(C2266,Mapping!B:H,7,0),"RBM to inform")</f>
        <v>DELHI SM</v>
      </c>
    </row>
    <row r="2267" spans="1:23">
      <c r="A2267" s="39" t="s">
        <v>5712</v>
      </c>
      <c r="B2267" s="41">
        <v>44699</v>
      </c>
      <c r="C2267" s="39" t="s">
        <v>3671</v>
      </c>
      <c r="D2267" s="39" t="s">
        <v>3672</v>
      </c>
      <c r="E2267" s="39" t="s">
        <v>4197</v>
      </c>
      <c r="F2267" s="39" t="s">
        <v>4198</v>
      </c>
      <c r="G2267" s="39" t="s">
        <v>3741</v>
      </c>
      <c r="H2267" s="39" t="s">
        <v>4199</v>
      </c>
      <c r="I2267" s="39" t="s">
        <v>3742</v>
      </c>
      <c r="J2267" s="42">
        <v>24</v>
      </c>
      <c r="K2267" s="43">
        <v>15659.99</v>
      </c>
      <c r="L2267" s="43">
        <v>17539.189999999999</v>
      </c>
      <c r="M2267" s="43">
        <v>652.5</v>
      </c>
      <c r="N2267" s="39" t="s">
        <v>3743</v>
      </c>
      <c r="O2267" s="39" t="s">
        <v>4208</v>
      </c>
      <c r="P2267" s="39" t="s">
        <v>3671</v>
      </c>
      <c r="Q2267" s="37">
        <v>24</v>
      </c>
      <c r="R2267" s="38" t="s">
        <v>362</v>
      </c>
      <c r="S2267" s="36" t="s">
        <v>3744</v>
      </c>
      <c r="T2267" s="36" t="s">
        <v>4014</v>
      </c>
      <c r="U2267" s="22" t="str">
        <f>IFERROR(VLOOKUP(C2267,Mapping!B:H,5,0),"RBM to inform")</f>
        <v>DELHI</v>
      </c>
      <c r="V2267" s="22" t="str">
        <f>IFERROR(VLOOKUP(C2267,Mapping!B:H,6,0),"RBM to inform")</f>
        <v>DELHI ABM</v>
      </c>
      <c r="W2267" s="22" t="str">
        <f>IFERROR(VLOOKUP(C2267,Mapping!B:H,7,0),"RBM to inform")</f>
        <v>DELHI SM</v>
      </c>
    </row>
    <row r="2268" spans="1:23">
      <c r="A2268" s="39" t="s">
        <v>5713</v>
      </c>
      <c r="B2268" s="41">
        <v>44699</v>
      </c>
      <c r="C2268" s="39" t="s">
        <v>4012</v>
      </c>
      <c r="D2268" s="39" t="s">
        <v>4013</v>
      </c>
      <c r="E2268" s="39" t="s">
        <v>4197</v>
      </c>
      <c r="F2268" s="39" t="s">
        <v>4198</v>
      </c>
      <c r="G2268" s="39" t="s">
        <v>3741</v>
      </c>
      <c r="H2268" s="39" t="s">
        <v>4199</v>
      </c>
      <c r="I2268" s="39" t="s">
        <v>3742</v>
      </c>
      <c r="J2268" s="42">
        <v>36</v>
      </c>
      <c r="K2268" s="43">
        <v>23490.02</v>
      </c>
      <c r="L2268" s="43">
        <v>26308.82</v>
      </c>
      <c r="M2268" s="43">
        <v>652.5</v>
      </c>
      <c r="N2268" s="39" t="s">
        <v>3743</v>
      </c>
      <c r="O2268" s="39" t="s">
        <v>4208</v>
      </c>
      <c r="P2268" s="39" t="s">
        <v>4012</v>
      </c>
      <c r="Q2268" s="37">
        <v>36</v>
      </c>
      <c r="R2268" s="38" t="s">
        <v>362</v>
      </c>
      <c r="S2268" s="36" t="s">
        <v>3744</v>
      </c>
      <c r="T2268" s="36" t="s">
        <v>4014</v>
      </c>
      <c r="U2268" s="22" t="str">
        <f>IFERROR(VLOOKUP(C2268,Mapping!B:H,5,0),"RBM to inform")</f>
        <v>DELHI</v>
      </c>
      <c r="V2268" s="22" t="str">
        <f>IFERROR(VLOOKUP(C2268,Mapping!B:H,6,0),"RBM to inform")</f>
        <v>DELHI ABM</v>
      </c>
      <c r="W2268" s="22" t="str">
        <f>IFERROR(VLOOKUP(C2268,Mapping!B:H,7,0),"RBM to inform")</f>
        <v>DELHI SM</v>
      </c>
    </row>
    <row r="2269" spans="1:23">
      <c r="A2269" s="39" t="s">
        <v>5713</v>
      </c>
      <c r="B2269" s="41">
        <v>44699</v>
      </c>
      <c r="C2269" s="39" t="s">
        <v>4012</v>
      </c>
      <c r="D2269" s="39" t="s">
        <v>4013</v>
      </c>
      <c r="E2269" s="39" t="s">
        <v>4135</v>
      </c>
      <c r="F2269" s="39" t="s">
        <v>4136</v>
      </c>
      <c r="G2269" s="39" t="s">
        <v>3741</v>
      </c>
      <c r="H2269" s="39" t="s">
        <v>4193</v>
      </c>
      <c r="I2269" s="39" t="s">
        <v>3742</v>
      </c>
      <c r="J2269" s="42">
        <v>24</v>
      </c>
      <c r="K2269" s="43">
        <v>7837.69</v>
      </c>
      <c r="L2269" s="43">
        <v>8778.2099999999991</v>
      </c>
      <c r="M2269" s="43">
        <v>326.57</v>
      </c>
      <c r="N2269" s="39" t="s">
        <v>3743</v>
      </c>
      <c r="O2269" s="39" t="s">
        <v>4208</v>
      </c>
      <c r="P2269" s="39" t="s">
        <v>4012</v>
      </c>
      <c r="Q2269" s="37">
        <v>24</v>
      </c>
      <c r="R2269" s="38" t="s">
        <v>362</v>
      </c>
      <c r="S2269" s="36" t="s">
        <v>3744</v>
      </c>
      <c r="T2269" s="36" t="s">
        <v>4014</v>
      </c>
      <c r="U2269" s="22" t="str">
        <f>IFERROR(VLOOKUP(C2269,Mapping!B:H,5,0),"RBM to inform")</f>
        <v>DELHI</v>
      </c>
      <c r="V2269" s="22" t="str">
        <f>IFERROR(VLOOKUP(C2269,Mapping!B:H,6,0),"RBM to inform")</f>
        <v>DELHI ABM</v>
      </c>
      <c r="W2269" s="22" t="str">
        <f>IFERROR(VLOOKUP(C2269,Mapping!B:H,7,0),"RBM to inform")</f>
        <v>DELHI SM</v>
      </c>
    </row>
    <row r="2270" spans="1:23">
      <c r="A2270" s="39" t="s">
        <v>5713</v>
      </c>
      <c r="B2270" s="41">
        <v>44699</v>
      </c>
      <c r="C2270" s="39" t="s">
        <v>4012</v>
      </c>
      <c r="D2270" s="39" t="s">
        <v>4013</v>
      </c>
      <c r="E2270" s="39" t="s">
        <v>4188</v>
      </c>
      <c r="F2270" s="39" t="s">
        <v>4189</v>
      </c>
      <c r="G2270" s="39" t="s">
        <v>3741</v>
      </c>
      <c r="H2270" s="39" t="s">
        <v>4190</v>
      </c>
      <c r="I2270" s="39" t="s">
        <v>3742</v>
      </c>
      <c r="J2270" s="42">
        <v>12</v>
      </c>
      <c r="K2270" s="43">
        <v>15660.02</v>
      </c>
      <c r="L2270" s="43">
        <v>17539.22</v>
      </c>
      <c r="M2270" s="43">
        <v>1305</v>
      </c>
      <c r="N2270" s="39" t="s">
        <v>3743</v>
      </c>
      <c r="O2270" s="39" t="s">
        <v>4208</v>
      </c>
      <c r="P2270" s="39" t="s">
        <v>4012</v>
      </c>
      <c r="Q2270" s="37">
        <v>12</v>
      </c>
      <c r="R2270" s="38" t="s">
        <v>362</v>
      </c>
      <c r="S2270" s="36" t="s">
        <v>3744</v>
      </c>
      <c r="T2270" s="36" t="s">
        <v>4014</v>
      </c>
      <c r="U2270" s="22" t="str">
        <f>IFERROR(VLOOKUP(C2270,Mapping!B:H,5,0),"RBM to inform")</f>
        <v>DELHI</v>
      </c>
      <c r="V2270" s="22" t="str">
        <f>IFERROR(VLOOKUP(C2270,Mapping!B:H,6,0),"RBM to inform")</f>
        <v>DELHI ABM</v>
      </c>
      <c r="W2270" s="22" t="str">
        <f>IFERROR(VLOOKUP(C2270,Mapping!B:H,7,0),"RBM to inform")</f>
        <v>DELHI SM</v>
      </c>
    </row>
    <row r="2271" spans="1:23">
      <c r="A2271" s="39" t="s">
        <v>5714</v>
      </c>
      <c r="B2271" s="41">
        <v>44699</v>
      </c>
      <c r="C2271" s="39" t="s">
        <v>4012</v>
      </c>
      <c r="D2271" s="39" t="s">
        <v>4013</v>
      </c>
      <c r="E2271" s="39" t="s">
        <v>4183</v>
      </c>
      <c r="F2271" s="39" t="s">
        <v>4184</v>
      </c>
      <c r="G2271" s="39" t="s">
        <v>3741</v>
      </c>
      <c r="H2271" s="39" t="s">
        <v>4185</v>
      </c>
      <c r="I2271" s="39" t="s">
        <v>3742</v>
      </c>
      <c r="J2271" s="42">
        <v>6</v>
      </c>
      <c r="K2271" s="43">
        <v>7829.98</v>
      </c>
      <c r="L2271" s="43">
        <v>8769.58</v>
      </c>
      <c r="M2271" s="43">
        <v>1305</v>
      </c>
      <c r="N2271" s="39" t="s">
        <v>3743</v>
      </c>
      <c r="O2271" s="39" t="s">
        <v>4208</v>
      </c>
      <c r="P2271" s="39" t="s">
        <v>4012</v>
      </c>
      <c r="Q2271" s="37">
        <v>6</v>
      </c>
      <c r="R2271" s="38" t="s">
        <v>362</v>
      </c>
      <c r="S2271" s="36" t="s">
        <v>3744</v>
      </c>
      <c r="T2271" s="36" t="s">
        <v>4014</v>
      </c>
      <c r="U2271" s="22" t="str">
        <f>IFERROR(VLOOKUP(C2271,Mapping!B:H,5,0),"RBM to inform")</f>
        <v>DELHI</v>
      </c>
      <c r="V2271" s="22" t="str">
        <f>IFERROR(VLOOKUP(C2271,Mapping!B:H,6,0),"RBM to inform")</f>
        <v>DELHI ABM</v>
      </c>
      <c r="W2271" s="22" t="str">
        <f>IFERROR(VLOOKUP(C2271,Mapping!B:H,7,0),"RBM to inform")</f>
        <v>DELHI SM</v>
      </c>
    </row>
    <row r="2272" spans="1:23">
      <c r="A2272" s="39" t="s">
        <v>5714</v>
      </c>
      <c r="B2272" s="41">
        <v>44699</v>
      </c>
      <c r="C2272" s="39" t="s">
        <v>4012</v>
      </c>
      <c r="D2272" s="39" t="s">
        <v>4013</v>
      </c>
      <c r="E2272" s="39" t="s">
        <v>4197</v>
      </c>
      <c r="F2272" s="39" t="s">
        <v>4198</v>
      </c>
      <c r="G2272" s="39" t="s">
        <v>3741</v>
      </c>
      <c r="H2272" s="39" t="s">
        <v>4199</v>
      </c>
      <c r="I2272" s="39" t="s">
        <v>3742</v>
      </c>
      <c r="J2272" s="42">
        <v>36</v>
      </c>
      <c r="K2272" s="43">
        <v>23489.95</v>
      </c>
      <c r="L2272" s="43">
        <v>26308.75</v>
      </c>
      <c r="M2272" s="43">
        <v>652.5</v>
      </c>
      <c r="N2272" s="39" t="s">
        <v>3743</v>
      </c>
      <c r="O2272" s="39" t="s">
        <v>4208</v>
      </c>
      <c r="P2272" s="39" t="s">
        <v>4012</v>
      </c>
      <c r="Q2272" s="37">
        <v>36</v>
      </c>
      <c r="R2272" s="38" t="s">
        <v>362</v>
      </c>
      <c r="S2272" s="36" t="s">
        <v>3744</v>
      </c>
      <c r="T2272" s="36" t="s">
        <v>4014</v>
      </c>
      <c r="U2272" s="22" t="str">
        <f>IFERROR(VLOOKUP(C2272,Mapping!B:H,5,0),"RBM to inform")</f>
        <v>DELHI</v>
      </c>
      <c r="V2272" s="22" t="str">
        <f>IFERROR(VLOOKUP(C2272,Mapping!B:H,6,0),"RBM to inform")</f>
        <v>DELHI ABM</v>
      </c>
      <c r="W2272" s="22" t="str">
        <f>IFERROR(VLOOKUP(C2272,Mapping!B:H,7,0),"RBM to inform")</f>
        <v>DELHI SM</v>
      </c>
    </row>
    <row r="2273" spans="1:23">
      <c r="A2273" s="39" t="s">
        <v>5714</v>
      </c>
      <c r="B2273" s="41">
        <v>44699</v>
      </c>
      <c r="C2273" s="39" t="s">
        <v>4012</v>
      </c>
      <c r="D2273" s="39" t="s">
        <v>4013</v>
      </c>
      <c r="E2273" s="39" t="s">
        <v>4135</v>
      </c>
      <c r="F2273" s="39" t="s">
        <v>4136</v>
      </c>
      <c r="G2273" s="39" t="s">
        <v>3741</v>
      </c>
      <c r="H2273" s="39" t="s">
        <v>4193</v>
      </c>
      <c r="I2273" s="39" t="s">
        <v>3742</v>
      </c>
      <c r="J2273" s="42">
        <v>36</v>
      </c>
      <c r="K2273" s="43">
        <v>11756.49</v>
      </c>
      <c r="L2273" s="43">
        <v>13167.27</v>
      </c>
      <c r="M2273" s="43">
        <v>326.57</v>
      </c>
      <c r="N2273" s="39" t="s">
        <v>3743</v>
      </c>
      <c r="O2273" s="39" t="s">
        <v>4208</v>
      </c>
      <c r="P2273" s="39" t="s">
        <v>4012</v>
      </c>
      <c r="Q2273" s="37">
        <v>36</v>
      </c>
      <c r="R2273" s="38" t="s">
        <v>362</v>
      </c>
      <c r="S2273" s="36" t="s">
        <v>3744</v>
      </c>
      <c r="T2273" s="36" t="s">
        <v>4014</v>
      </c>
      <c r="U2273" s="22" t="str">
        <f>IFERROR(VLOOKUP(C2273,Mapping!B:H,5,0),"RBM to inform")</f>
        <v>DELHI</v>
      </c>
      <c r="V2273" s="22" t="str">
        <f>IFERROR(VLOOKUP(C2273,Mapping!B:H,6,0),"RBM to inform")</f>
        <v>DELHI ABM</v>
      </c>
      <c r="W2273" s="22" t="str">
        <f>IFERROR(VLOOKUP(C2273,Mapping!B:H,7,0),"RBM to inform")</f>
        <v>DELHI SM</v>
      </c>
    </row>
    <row r="2274" spans="1:23">
      <c r="A2274" s="39" t="s">
        <v>5714</v>
      </c>
      <c r="B2274" s="41">
        <v>44699</v>
      </c>
      <c r="C2274" s="39" t="s">
        <v>4012</v>
      </c>
      <c r="D2274" s="39" t="s">
        <v>4013</v>
      </c>
      <c r="E2274" s="39" t="s">
        <v>4188</v>
      </c>
      <c r="F2274" s="39" t="s">
        <v>4189</v>
      </c>
      <c r="G2274" s="39" t="s">
        <v>3741</v>
      </c>
      <c r="H2274" s="39" t="s">
        <v>4190</v>
      </c>
      <c r="I2274" s="39" t="s">
        <v>3742</v>
      </c>
      <c r="J2274" s="42">
        <v>6</v>
      </c>
      <c r="K2274" s="43">
        <v>7829.98</v>
      </c>
      <c r="L2274" s="43">
        <v>8769.58</v>
      </c>
      <c r="M2274" s="43">
        <v>1305</v>
      </c>
      <c r="N2274" s="39" t="s">
        <v>3743</v>
      </c>
      <c r="O2274" s="39" t="s">
        <v>4208</v>
      </c>
      <c r="P2274" s="39" t="s">
        <v>4012</v>
      </c>
      <c r="Q2274" s="37">
        <v>6</v>
      </c>
      <c r="R2274" s="38" t="s">
        <v>362</v>
      </c>
      <c r="S2274" s="36" t="s">
        <v>3744</v>
      </c>
      <c r="T2274" s="36" t="s">
        <v>4014</v>
      </c>
      <c r="U2274" s="22" t="str">
        <f>IFERROR(VLOOKUP(C2274,Mapping!B:H,5,0),"RBM to inform")</f>
        <v>DELHI</v>
      </c>
      <c r="V2274" s="22" t="str">
        <f>IFERROR(VLOOKUP(C2274,Mapping!B:H,6,0),"RBM to inform")</f>
        <v>DELHI ABM</v>
      </c>
      <c r="W2274" s="22" t="str">
        <f>IFERROR(VLOOKUP(C2274,Mapping!B:H,7,0),"RBM to inform")</f>
        <v>DELHI SM</v>
      </c>
    </row>
    <row r="2275" spans="1:23">
      <c r="A2275" s="39" t="s">
        <v>5802</v>
      </c>
      <c r="B2275" s="41">
        <v>44700</v>
      </c>
      <c r="C2275" s="39" t="s">
        <v>4012</v>
      </c>
      <c r="D2275" s="39" t="s">
        <v>4013</v>
      </c>
      <c r="E2275" s="39" t="s">
        <v>4183</v>
      </c>
      <c r="F2275" s="39" t="s">
        <v>4184</v>
      </c>
      <c r="G2275" s="39" t="s">
        <v>3741</v>
      </c>
      <c r="H2275" s="39" t="s">
        <v>4185</v>
      </c>
      <c r="I2275" s="39" t="s">
        <v>3742</v>
      </c>
      <c r="J2275" s="42">
        <v>12</v>
      </c>
      <c r="K2275" s="43">
        <v>15659.98</v>
      </c>
      <c r="L2275" s="43">
        <v>17539.18</v>
      </c>
      <c r="M2275" s="43">
        <v>1305</v>
      </c>
      <c r="N2275" s="39" t="s">
        <v>3743</v>
      </c>
      <c r="O2275" s="39" t="s">
        <v>4208</v>
      </c>
      <c r="P2275" s="39" t="s">
        <v>4012</v>
      </c>
      <c r="Q2275" s="37">
        <v>12</v>
      </c>
      <c r="R2275" s="38" t="s">
        <v>362</v>
      </c>
      <c r="S2275" s="36" t="s">
        <v>3744</v>
      </c>
      <c r="T2275" s="36" t="s">
        <v>4014</v>
      </c>
      <c r="U2275" s="22" t="str">
        <f>IFERROR(VLOOKUP(C2275,Mapping!B:H,5,0),"RBM to inform")</f>
        <v>DELHI</v>
      </c>
      <c r="V2275" s="22" t="str">
        <f>IFERROR(VLOOKUP(C2275,Mapping!B:H,6,0),"RBM to inform")</f>
        <v>DELHI ABM</v>
      </c>
      <c r="W2275" s="22" t="str">
        <f>IFERROR(VLOOKUP(C2275,Mapping!B:H,7,0),"RBM to inform")</f>
        <v>DELHI SM</v>
      </c>
    </row>
    <row r="2276" spans="1:23">
      <c r="A2276" s="39" t="s">
        <v>5802</v>
      </c>
      <c r="B2276" s="41">
        <v>44700</v>
      </c>
      <c r="C2276" s="39" t="s">
        <v>4012</v>
      </c>
      <c r="D2276" s="39" t="s">
        <v>4013</v>
      </c>
      <c r="E2276" s="39" t="s">
        <v>4197</v>
      </c>
      <c r="F2276" s="39" t="s">
        <v>4198</v>
      </c>
      <c r="G2276" s="39" t="s">
        <v>3741</v>
      </c>
      <c r="H2276" s="39" t="s">
        <v>4199</v>
      </c>
      <c r="I2276" s="39" t="s">
        <v>3742</v>
      </c>
      <c r="J2276" s="42">
        <v>90</v>
      </c>
      <c r="K2276" s="43">
        <v>58724.95</v>
      </c>
      <c r="L2276" s="43">
        <v>65771.95</v>
      </c>
      <c r="M2276" s="43">
        <v>652.5</v>
      </c>
      <c r="N2276" s="39" t="s">
        <v>3743</v>
      </c>
      <c r="O2276" s="39" t="s">
        <v>4208</v>
      </c>
      <c r="P2276" s="39" t="s">
        <v>4012</v>
      </c>
      <c r="Q2276" s="37">
        <v>90</v>
      </c>
      <c r="R2276" s="38" t="s">
        <v>362</v>
      </c>
      <c r="S2276" s="36" t="s">
        <v>3744</v>
      </c>
      <c r="T2276" s="36" t="s">
        <v>4014</v>
      </c>
      <c r="U2276" s="22" t="str">
        <f>IFERROR(VLOOKUP(C2276,Mapping!B:H,5,0),"RBM to inform")</f>
        <v>DELHI</v>
      </c>
      <c r="V2276" s="22" t="str">
        <f>IFERROR(VLOOKUP(C2276,Mapping!B:H,6,0),"RBM to inform")</f>
        <v>DELHI ABM</v>
      </c>
      <c r="W2276" s="22" t="str">
        <f>IFERROR(VLOOKUP(C2276,Mapping!B:H,7,0),"RBM to inform")</f>
        <v>DELHI SM</v>
      </c>
    </row>
    <row r="2277" spans="1:23">
      <c r="A2277" s="39" t="s">
        <v>5802</v>
      </c>
      <c r="B2277" s="41">
        <v>44700</v>
      </c>
      <c r="C2277" s="39" t="s">
        <v>4012</v>
      </c>
      <c r="D2277" s="39" t="s">
        <v>4013</v>
      </c>
      <c r="E2277" s="39" t="s">
        <v>4135</v>
      </c>
      <c r="F2277" s="39" t="s">
        <v>4136</v>
      </c>
      <c r="G2277" s="39" t="s">
        <v>3741</v>
      </c>
      <c r="H2277" s="39" t="s">
        <v>4193</v>
      </c>
      <c r="I2277" s="39" t="s">
        <v>3742</v>
      </c>
      <c r="J2277" s="42">
        <v>48</v>
      </c>
      <c r="K2277" s="43">
        <v>15675.34</v>
      </c>
      <c r="L2277" s="43">
        <v>17556.38</v>
      </c>
      <c r="M2277" s="43">
        <v>326.57</v>
      </c>
      <c r="N2277" s="39" t="s">
        <v>3743</v>
      </c>
      <c r="O2277" s="39" t="s">
        <v>4208</v>
      </c>
      <c r="P2277" s="39" t="s">
        <v>4012</v>
      </c>
      <c r="Q2277" s="37">
        <v>48</v>
      </c>
      <c r="R2277" s="38" t="s">
        <v>362</v>
      </c>
      <c r="S2277" s="36" t="s">
        <v>3744</v>
      </c>
      <c r="T2277" s="36" t="s">
        <v>4014</v>
      </c>
      <c r="U2277" s="22" t="str">
        <f>IFERROR(VLOOKUP(C2277,Mapping!B:H,5,0),"RBM to inform")</f>
        <v>DELHI</v>
      </c>
      <c r="V2277" s="22" t="str">
        <f>IFERROR(VLOOKUP(C2277,Mapping!B:H,6,0),"RBM to inform")</f>
        <v>DELHI ABM</v>
      </c>
      <c r="W2277" s="22" t="str">
        <f>IFERROR(VLOOKUP(C2277,Mapping!B:H,7,0),"RBM to inform")</f>
        <v>DELHI SM</v>
      </c>
    </row>
    <row r="2278" spans="1:23">
      <c r="A2278" s="39" t="s">
        <v>5802</v>
      </c>
      <c r="B2278" s="41">
        <v>44700</v>
      </c>
      <c r="C2278" s="39" t="s">
        <v>4012</v>
      </c>
      <c r="D2278" s="39" t="s">
        <v>4013</v>
      </c>
      <c r="E2278" s="39" t="s">
        <v>4188</v>
      </c>
      <c r="F2278" s="39" t="s">
        <v>4189</v>
      </c>
      <c r="G2278" s="39" t="s">
        <v>3741</v>
      </c>
      <c r="H2278" s="39" t="s">
        <v>4190</v>
      </c>
      <c r="I2278" s="39" t="s">
        <v>3742</v>
      </c>
      <c r="J2278" s="42">
        <v>12</v>
      </c>
      <c r="K2278" s="43">
        <v>15659.98</v>
      </c>
      <c r="L2278" s="43">
        <v>17539.18</v>
      </c>
      <c r="M2278" s="43">
        <v>1305</v>
      </c>
      <c r="N2278" s="39" t="s">
        <v>3743</v>
      </c>
      <c r="O2278" s="39" t="s">
        <v>4208</v>
      </c>
      <c r="P2278" s="39" t="s">
        <v>4012</v>
      </c>
      <c r="Q2278" s="37">
        <v>12</v>
      </c>
      <c r="R2278" s="38" t="s">
        <v>362</v>
      </c>
      <c r="S2278" s="36" t="s">
        <v>3744</v>
      </c>
      <c r="T2278" s="36" t="s">
        <v>4014</v>
      </c>
      <c r="U2278" s="22" t="str">
        <f>IFERROR(VLOOKUP(C2278,Mapping!B:H,5,0),"RBM to inform")</f>
        <v>DELHI</v>
      </c>
      <c r="V2278" s="22" t="str">
        <f>IFERROR(VLOOKUP(C2278,Mapping!B:H,6,0),"RBM to inform")</f>
        <v>DELHI ABM</v>
      </c>
      <c r="W2278" s="22" t="str">
        <f>IFERROR(VLOOKUP(C2278,Mapping!B:H,7,0),"RBM to inform")</f>
        <v>DELHI SM</v>
      </c>
    </row>
    <row r="2279" spans="1:23">
      <c r="A2279" s="39" t="s">
        <v>5803</v>
      </c>
      <c r="B2279" s="41">
        <v>44700</v>
      </c>
      <c r="C2279" s="39" t="s">
        <v>2489</v>
      </c>
      <c r="D2279" s="39" t="s">
        <v>1176</v>
      </c>
      <c r="E2279" s="39" t="s">
        <v>4197</v>
      </c>
      <c r="F2279" s="39" t="s">
        <v>4198</v>
      </c>
      <c r="G2279" s="39" t="s">
        <v>3741</v>
      </c>
      <c r="H2279" s="39" t="s">
        <v>4199</v>
      </c>
      <c r="I2279" s="39" t="s">
        <v>3742</v>
      </c>
      <c r="J2279" s="42">
        <v>192</v>
      </c>
      <c r="K2279" s="43">
        <v>125279.8</v>
      </c>
      <c r="L2279" s="43">
        <v>140313.4</v>
      </c>
      <c r="M2279" s="43">
        <v>652.5</v>
      </c>
      <c r="N2279" s="39" t="s">
        <v>3743</v>
      </c>
      <c r="O2279" s="39" t="s">
        <v>4208</v>
      </c>
      <c r="P2279" s="39" t="s">
        <v>2489</v>
      </c>
      <c r="Q2279" s="37">
        <v>192</v>
      </c>
      <c r="R2279" s="38" t="s">
        <v>362</v>
      </c>
      <c r="S2279" s="36" t="s">
        <v>3744</v>
      </c>
      <c r="T2279" s="36" t="s">
        <v>4014</v>
      </c>
      <c r="U2279" s="22" t="str">
        <f>IFERROR(VLOOKUP(C2279,Mapping!B:H,5,0),"RBM to inform")</f>
        <v>DELHI</v>
      </c>
      <c r="V2279" s="22" t="str">
        <f>IFERROR(VLOOKUP(C2279,Mapping!B:H,6,0),"RBM to inform")</f>
        <v>DELHI ABM</v>
      </c>
      <c r="W2279" s="22" t="str">
        <f>IFERROR(VLOOKUP(C2279,Mapping!B:H,7,0),"RBM to inform")</f>
        <v>DELHI SM</v>
      </c>
    </row>
    <row r="2280" spans="1:23">
      <c r="A2280" s="39" t="s">
        <v>5803</v>
      </c>
      <c r="B2280" s="41">
        <v>44700</v>
      </c>
      <c r="C2280" s="39" t="s">
        <v>2489</v>
      </c>
      <c r="D2280" s="39" t="s">
        <v>1176</v>
      </c>
      <c r="E2280" s="39" t="s">
        <v>4183</v>
      </c>
      <c r="F2280" s="39" t="s">
        <v>4184</v>
      </c>
      <c r="G2280" s="39" t="s">
        <v>3741</v>
      </c>
      <c r="H2280" s="39" t="s">
        <v>4185</v>
      </c>
      <c r="I2280" s="39" t="s">
        <v>3742</v>
      </c>
      <c r="J2280" s="42">
        <v>12</v>
      </c>
      <c r="K2280" s="43">
        <v>15659.97</v>
      </c>
      <c r="L2280" s="43">
        <v>17539.169999999998</v>
      </c>
      <c r="M2280" s="43">
        <v>1305</v>
      </c>
      <c r="N2280" s="39" t="s">
        <v>3743</v>
      </c>
      <c r="O2280" s="39" t="s">
        <v>4208</v>
      </c>
      <c r="P2280" s="39" t="s">
        <v>2489</v>
      </c>
      <c r="Q2280" s="37">
        <v>12</v>
      </c>
      <c r="R2280" s="38" t="s">
        <v>362</v>
      </c>
      <c r="S2280" s="36" t="s">
        <v>3744</v>
      </c>
      <c r="T2280" s="36" t="s">
        <v>4014</v>
      </c>
      <c r="U2280" s="22" t="str">
        <f>IFERROR(VLOOKUP(C2280,Mapping!B:H,5,0),"RBM to inform")</f>
        <v>DELHI</v>
      </c>
      <c r="V2280" s="22" t="str">
        <f>IFERROR(VLOOKUP(C2280,Mapping!B:H,6,0),"RBM to inform")</f>
        <v>DELHI ABM</v>
      </c>
      <c r="W2280" s="22" t="str">
        <f>IFERROR(VLOOKUP(C2280,Mapping!B:H,7,0),"RBM to inform")</f>
        <v>DELHI SM</v>
      </c>
    </row>
    <row r="2281" spans="1:23">
      <c r="A2281" s="39" t="s">
        <v>5803</v>
      </c>
      <c r="B2281" s="41">
        <v>44700</v>
      </c>
      <c r="C2281" s="39" t="s">
        <v>2489</v>
      </c>
      <c r="D2281" s="39" t="s">
        <v>1176</v>
      </c>
      <c r="E2281" s="39" t="s">
        <v>4135</v>
      </c>
      <c r="F2281" s="39" t="s">
        <v>4136</v>
      </c>
      <c r="G2281" s="39" t="s">
        <v>3741</v>
      </c>
      <c r="H2281" s="39" t="s">
        <v>4193</v>
      </c>
      <c r="I2281" s="39" t="s">
        <v>3742</v>
      </c>
      <c r="J2281" s="42">
        <v>192</v>
      </c>
      <c r="K2281" s="43">
        <v>62701.34</v>
      </c>
      <c r="L2281" s="43">
        <v>70225.52</v>
      </c>
      <c r="M2281" s="43">
        <v>326.57</v>
      </c>
      <c r="N2281" s="39" t="s">
        <v>3743</v>
      </c>
      <c r="O2281" s="39" t="s">
        <v>4208</v>
      </c>
      <c r="P2281" s="39" t="s">
        <v>2489</v>
      </c>
      <c r="Q2281" s="37">
        <v>192</v>
      </c>
      <c r="R2281" s="38" t="s">
        <v>362</v>
      </c>
      <c r="S2281" s="36" t="s">
        <v>3744</v>
      </c>
      <c r="T2281" s="36" t="s">
        <v>4014</v>
      </c>
      <c r="U2281" s="22" t="str">
        <f>IFERROR(VLOOKUP(C2281,Mapping!B:H,5,0),"RBM to inform")</f>
        <v>DELHI</v>
      </c>
      <c r="V2281" s="22" t="str">
        <f>IFERROR(VLOOKUP(C2281,Mapping!B:H,6,0),"RBM to inform")</f>
        <v>DELHI ABM</v>
      </c>
      <c r="W2281" s="22" t="str">
        <f>IFERROR(VLOOKUP(C2281,Mapping!B:H,7,0),"RBM to inform")</f>
        <v>DELHI SM</v>
      </c>
    </row>
    <row r="2282" spans="1:23">
      <c r="A2282" s="39" t="s">
        <v>5804</v>
      </c>
      <c r="B2282" s="41">
        <v>44700</v>
      </c>
      <c r="C2282" s="39" t="s">
        <v>4012</v>
      </c>
      <c r="D2282" s="39" t="s">
        <v>4013</v>
      </c>
      <c r="E2282" s="39" t="s">
        <v>4183</v>
      </c>
      <c r="F2282" s="39" t="s">
        <v>4184</v>
      </c>
      <c r="G2282" s="39" t="s">
        <v>3741</v>
      </c>
      <c r="H2282" s="39" t="s">
        <v>4185</v>
      </c>
      <c r="I2282" s="39" t="s">
        <v>3742</v>
      </c>
      <c r="J2282" s="42">
        <v>6</v>
      </c>
      <c r="K2282" s="43">
        <v>7829.98</v>
      </c>
      <c r="L2282" s="43">
        <v>8769.58</v>
      </c>
      <c r="M2282" s="43">
        <v>1305</v>
      </c>
      <c r="N2282" s="39" t="s">
        <v>3743</v>
      </c>
      <c r="O2282" s="39" t="s">
        <v>4208</v>
      </c>
      <c r="P2282" s="39" t="s">
        <v>4012</v>
      </c>
      <c r="Q2282" s="37">
        <v>6</v>
      </c>
      <c r="R2282" s="38" t="s">
        <v>362</v>
      </c>
      <c r="S2282" s="36" t="s">
        <v>3744</v>
      </c>
      <c r="T2282" s="36" t="s">
        <v>4014</v>
      </c>
      <c r="U2282" s="22" t="str">
        <f>IFERROR(VLOOKUP(C2282,Mapping!B:H,5,0),"RBM to inform")</f>
        <v>DELHI</v>
      </c>
      <c r="V2282" s="22" t="str">
        <f>IFERROR(VLOOKUP(C2282,Mapping!B:H,6,0),"RBM to inform")</f>
        <v>DELHI ABM</v>
      </c>
      <c r="W2282" s="22" t="str">
        <f>IFERROR(VLOOKUP(C2282,Mapping!B:H,7,0),"RBM to inform")</f>
        <v>DELHI SM</v>
      </c>
    </row>
    <row r="2283" spans="1:23">
      <c r="A2283" s="39" t="s">
        <v>5804</v>
      </c>
      <c r="B2283" s="41">
        <v>44700</v>
      </c>
      <c r="C2283" s="39" t="s">
        <v>4012</v>
      </c>
      <c r="D2283" s="39" t="s">
        <v>4013</v>
      </c>
      <c r="E2283" s="39" t="s">
        <v>4197</v>
      </c>
      <c r="F2283" s="39" t="s">
        <v>4198</v>
      </c>
      <c r="G2283" s="39" t="s">
        <v>3741</v>
      </c>
      <c r="H2283" s="39" t="s">
        <v>4199</v>
      </c>
      <c r="I2283" s="39" t="s">
        <v>3742</v>
      </c>
      <c r="J2283" s="42">
        <v>84</v>
      </c>
      <c r="K2283" s="43">
        <v>54809.83</v>
      </c>
      <c r="L2283" s="43">
        <v>61387.03</v>
      </c>
      <c r="M2283" s="43">
        <v>652.5</v>
      </c>
      <c r="N2283" s="39" t="s">
        <v>3743</v>
      </c>
      <c r="O2283" s="39" t="s">
        <v>4208</v>
      </c>
      <c r="P2283" s="39" t="s">
        <v>4012</v>
      </c>
      <c r="Q2283" s="37">
        <v>84</v>
      </c>
      <c r="R2283" s="38" t="s">
        <v>362</v>
      </c>
      <c r="S2283" s="36" t="s">
        <v>3744</v>
      </c>
      <c r="T2283" s="36" t="s">
        <v>4014</v>
      </c>
      <c r="U2283" s="22" t="str">
        <f>IFERROR(VLOOKUP(C2283,Mapping!B:H,5,0),"RBM to inform")</f>
        <v>DELHI</v>
      </c>
      <c r="V2283" s="22" t="str">
        <f>IFERROR(VLOOKUP(C2283,Mapping!B:H,6,0),"RBM to inform")</f>
        <v>DELHI ABM</v>
      </c>
      <c r="W2283" s="22" t="str">
        <f>IFERROR(VLOOKUP(C2283,Mapping!B:H,7,0),"RBM to inform")</f>
        <v>DELHI SM</v>
      </c>
    </row>
    <row r="2284" spans="1:23">
      <c r="A2284" s="39" t="s">
        <v>5804</v>
      </c>
      <c r="B2284" s="41">
        <v>44700</v>
      </c>
      <c r="C2284" s="39" t="s">
        <v>4012</v>
      </c>
      <c r="D2284" s="39" t="s">
        <v>4013</v>
      </c>
      <c r="E2284" s="39" t="s">
        <v>4135</v>
      </c>
      <c r="F2284" s="39" t="s">
        <v>4136</v>
      </c>
      <c r="G2284" s="39" t="s">
        <v>3741</v>
      </c>
      <c r="H2284" s="39" t="s">
        <v>4193</v>
      </c>
      <c r="I2284" s="39" t="s">
        <v>3742</v>
      </c>
      <c r="J2284" s="42">
        <v>36</v>
      </c>
      <c r="K2284" s="43">
        <v>11756.49</v>
      </c>
      <c r="L2284" s="43">
        <v>13167.27</v>
      </c>
      <c r="M2284" s="43">
        <v>326.57</v>
      </c>
      <c r="N2284" s="39" t="s">
        <v>3743</v>
      </c>
      <c r="O2284" s="39" t="s">
        <v>4208</v>
      </c>
      <c r="P2284" s="39" t="s">
        <v>4012</v>
      </c>
      <c r="Q2284" s="37">
        <v>36</v>
      </c>
      <c r="R2284" s="38" t="s">
        <v>362</v>
      </c>
      <c r="S2284" s="36" t="s">
        <v>3744</v>
      </c>
      <c r="T2284" s="36" t="s">
        <v>4014</v>
      </c>
      <c r="U2284" s="22" t="str">
        <f>IFERROR(VLOOKUP(C2284,Mapping!B:H,5,0),"RBM to inform")</f>
        <v>DELHI</v>
      </c>
      <c r="V2284" s="22" t="str">
        <f>IFERROR(VLOOKUP(C2284,Mapping!B:H,6,0),"RBM to inform")</f>
        <v>DELHI ABM</v>
      </c>
      <c r="W2284" s="22" t="str">
        <f>IFERROR(VLOOKUP(C2284,Mapping!B:H,7,0),"RBM to inform")</f>
        <v>DELHI SM</v>
      </c>
    </row>
    <row r="2285" spans="1:23">
      <c r="A2285" s="39" t="s">
        <v>5805</v>
      </c>
      <c r="B2285" s="41">
        <v>44700</v>
      </c>
      <c r="C2285" s="39" t="s">
        <v>2488</v>
      </c>
      <c r="D2285" s="39" t="s">
        <v>4552</v>
      </c>
      <c r="E2285" s="39" t="s">
        <v>4197</v>
      </c>
      <c r="F2285" s="39" t="s">
        <v>4198</v>
      </c>
      <c r="G2285" s="39" t="s">
        <v>3741</v>
      </c>
      <c r="H2285" s="39" t="s">
        <v>4199</v>
      </c>
      <c r="I2285" s="39" t="s">
        <v>3742</v>
      </c>
      <c r="J2285" s="42">
        <v>96</v>
      </c>
      <c r="K2285" s="43">
        <v>62639.9</v>
      </c>
      <c r="L2285" s="43">
        <v>70156.7</v>
      </c>
      <c r="M2285" s="43">
        <v>652.5</v>
      </c>
      <c r="N2285" s="39" t="s">
        <v>3743</v>
      </c>
      <c r="O2285" s="39" t="s">
        <v>4208</v>
      </c>
      <c r="P2285" s="39" t="s">
        <v>2488</v>
      </c>
      <c r="Q2285" s="37">
        <v>96</v>
      </c>
      <c r="R2285" s="38" t="s">
        <v>362</v>
      </c>
      <c r="S2285" s="36" t="s">
        <v>3744</v>
      </c>
      <c r="T2285" s="36" t="s">
        <v>4014</v>
      </c>
      <c r="U2285" s="22" t="str">
        <f>IFERROR(VLOOKUP(C2285,Mapping!B:H,5,0),"RBM to inform")</f>
        <v>DELHI</v>
      </c>
      <c r="V2285" s="22" t="str">
        <f>IFERROR(VLOOKUP(C2285,Mapping!B:H,6,0),"RBM to inform")</f>
        <v>DELHI ABM</v>
      </c>
      <c r="W2285" s="22" t="str">
        <f>IFERROR(VLOOKUP(C2285,Mapping!B:H,7,0),"RBM to inform")</f>
        <v>DELHI SM</v>
      </c>
    </row>
    <row r="2286" spans="1:23">
      <c r="A2286" s="39" t="s">
        <v>5806</v>
      </c>
      <c r="B2286" s="41">
        <v>44700</v>
      </c>
      <c r="C2286" s="39" t="s">
        <v>2487</v>
      </c>
      <c r="D2286" s="39" t="s">
        <v>1637</v>
      </c>
      <c r="E2286" s="39" t="s">
        <v>4183</v>
      </c>
      <c r="F2286" s="39" t="s">
        <v>4184</v>
      </c>
      <c r="G2286" s="39" t="s">
        <v>3741</v>
      </c>
      <c r="H2286" s="39" t="s">
        <v>4185</v>
      </c>
      <c r="I2286" s="39" t="s">
        <v>3742</v>
      </c>
      <c r="J2286" s="42">
        <v>6</v>
      </c>
      <c r="K2286" s="43">
        <v>7830.06</v>
      </c>
      <c r="L2286" s="43">
        <v>8769.66</v>
      </c>
      <c r="M2286" s="43">
        <v>1305</v>
      </c>
      <c r="N2286" s="39" t="s">
        <v>3743</v>
      </c>
      <c r="O2286" s="39" t="s">
        <v>4208</v>
      </c>
      <c r="P2286" s="39" t="s">
        <v>2487</v>
      </c>
      <c r="Q2286" s="37">
        <v>6</v>
      </c>
      <c r="R2286" s="38" t="s">
        <v>362</v>
      </c>
      <c r="S2286" s="36" t="s">
        <v>3744</v>
      </c>
      <c r="T2286" s="36" t="s">
        <v>4014</v>
      </c>
      <c r="U2286" s="22" t="str">
        <f>IFERROR(VLOOKUP(C2286,Mapping!B:H,5,0),"RBM to inform")</f>
        <v>DELHI</v>
      </c>
      <c r="V2286" s="22" t="str">
        <f>IFERROR(VLOOKUP(C2286,Mapping!B:H,6,0),"RBM to inform")</f>
        <v>DELHI ABM</v>
      </c>
      <c r="W2286" s="22" t="str">
        <f>IFERROR(VLOOKUP(C2286,Mapping!B:H,7,0),"RBM to inform")</f>
        <v>DELHI SM</v>
      </c>
    </row>
    <row r="2287" spans="1:23">
      <c r="A2287" s="39" t="s">
        <v>5806</v>
      </c>
      <c r="B2287" s="41">
        <v>44700</v>
      </c>
      <c r="C2287" s="39" t="s">
        <v>2487</v>
      </c>
      <c r="D2287" s="39" t="s">
        <v>1637</v>
      </c>
      <c r="E2287" s="39" t="s">
        <v>4135</v>
      </c>
      <c r="F2287" s="39" t="s">
        <v>4136</v>
      </c>
      <c r="G2287" s="39" t="s">
        <v>3741</v>
      </c>
      <c r="H2287" s="39" t="s">
        <v>4193</v>
      </c>
      <c r="I2287" s="39" t="s">
        <v>3742</v>
      </c>
      <c r="J2287" s="42">
        <v>42</v>
      </c>
      <c r="K2287" s="43">
        <v>13716.04</v>
      </c>
      <c r="L2287" s="43">
        <v>15361.96</v>
      </c>
      <c r="M2287" s="43">
        <v>326.57</v>
      </c>
      <c r="N2287" s="39" t="s">
        <v>3743</v>
      </c>
      <c r="O2287" s="39" t="s">
        <v>4208</v>
      </c>
      <c r="P2287" s="39" t="s">
        <v>2487</v>
      </c>
      <c r="Q2287" s="37">
        <v>42</v>
      </c>
      <c r="R2287" s="38" t="s">
        <v>362</v>
      </c>
      <c r="S2287" s="36" t="s">
        <v>3744</v>
      </c>
      <c r="T2287" s="36" t="s">
        <v>4014</v>
      </c>
      <c r="U2287" s="22" t="str">
        <f>IFERROR(VLOOKUP(C2287,Mapping!B:H,5,0),"RBM to inform")</f>
        <v>DELHI</v>
      </c>
      <c r="V2287" s="22" t="str">
        <f>IFERROR(VLOOKUP(C2287,Mapping!B:H,6,0),"RBM to inform")</f>
        <v>DELHI ABM</v>
      </c>
      <c r="W2287" s="22" t="str">
        <f>IFERROR(VLOOKUP(C2287,Mapping!B:H,7,0),"RBM to inform")</f>
        <v>DELHI SM</v>
      </c>
    </row>
    <row r="2288" spans="1:23">
      <c r="A2288" s="39" t="s">
        <v>5884</v>
      </c>
      <c r="B2288" s="41">
        <v>44701</v>
      </c>
      <c r="C2288" s="39" t="s">
        <v>4069</v>
      </c>
      <c r="D2288" s="39" t="s">
        <v>4070</v>
      </c>
      <c r="E2288" s="39" t="s">
        <v>4197</v>
      </c>
      <c r="F2288" s="39" t="s">
        <v>4198</v>
      </c>
      <c r="G2288" s="39" t="s">
        <v>3741</v>
      </c>
      <c r="H2288" s="39" t="s">
        <v>4199</v>
      </c>
      <c r="I2288" s="39" t="s">
        <v>3742</v>
      </c>
      <c r="J2288" s="42">
        <v>12</v>
      </c>
      <c r="K2288" s="43">
        <v>7830.05</v>
      </c>
      <c r="L2288" s="43">
        <v>8769.65</v>
      </c>
      <c r="M2288" s="43">
        <v>652.5</v>
      </c>
      <c r="N2288" s="39" t="s">
        <v>3743</v>
      </c>
      <c r="O2288" s="39" t="s">
        <v>4208</v>
      </c>
      <c r="P2288" s="39" t="s">
        <v>4069</v>
      </c>
      <c r="Q2288" s="37">
        <v>12</v>
      </c>
      <c r="R2288" s="38" t="s">
        <v>362</v>
      </c>
      <c r="S2288" s="36" t="s">
        <v>3744</v>
      </c>
      <c r="T2288" s="36" t="s">
        <v>4014</v>
      </c>
      <c r="U2288" s="22" t="str">
        <f>IFERROR(VLOOKUP(C2288,Mapping!B:H,5,0),"RBM to inform")</f>
        <v>DELHI</v>
      </c>
      <c r="V2288" s="22" t="str">
        <f>IFERROR(VLOOKUP(C2288,Mapping!B:H,6,0),"RBM to inform")</f>
        <v>DELHI ABM</v>
      </c>
      <c r="W2288" s="22" t="str">
        <f>IFERROR(VLOOKUP(C2288,Mapping!B:H,7,0),"RBM to inform")</f>
        <v>DELHI SM</v>
      </c>
    </row>
    <row r="2289" spans="1:23">
      <c r="A2289" s="39" t="s">
        <v>5884</v>
      </c>
      <c r="B2289" s="41">
        <v>44701</v>
      </c>
      <c r="C2289" s="39" t="s">
        <v>4069</v>
      </c>
      <c r="D2289" s="39" t="s">
        <v>4070</v>
      </c>
      <c r="E2289" s="39" t="s">
        <v>4183</v>
      </c>
      <c r="F2289" s="39" t="s">
        <v>4184</v>
      </c>
      <c r="G2289" s="39" t="s">
        <v>3741</v>
      </c>
      <c r="H2289" s="39" t="s">
        <v>4185</v>
      </c>
      <c r="I2289" s="39" t="s">
        <v>3742</v>
      </c>
      <c r="J2289" s="42">
        <v>12</v>
      </c>
      <c r="K2289" s="43">
        <v>15660.1</v>
      </c>
      <c r="L2289" s="43">
        <v>17539.3</v>
      </c>
      <c r="M2289" s="43">
        <v>1305</v>
      </c>
      <c r="N2289" s="39" t="s">
        <v>3743</v>
      </c>
      <c r="O2289" s="39" t="s">
        <v>4208</v>
      </c>
      <c r="P2289" s="39" t="s">
        <v>4069</v>
      </c>
      <c r="Q2289" s="37">
        <v>12</v>
      </c>
      <c r="R2289" s="38" t="s">
        <v>362</v>
      </c>
      <c r="S2289" s="36" t="s">
        <v>3744</v>
      </c>
      <c r="T2289" s="36" t="s">
        <v>4014</v>
      </c>
      <c r="U2289" s="22" t="str">
        <f>IFERROR(VLOOKUP(C2289,Mapping!B:H,5,0),"RBM to inform")</f>
        <v>DELHI</v>
      </c>
      <c r="V2289" s="22" t="str">
        <f>IFERROR(VLOOKUP(C2289,Mapping!B:H,6,0),"RBM to inform")</f>
        <v>DELHI ABM</v>
      </c>
      <c r="W2289" s="22" t="str">
        <f>IFERROR(VLOOKUP(C2289,Mapping!B:H,7,0),"RBM to inform")</f>
        <v>DELHI SM</v>
      </c>
    </row>
    <row r="2290" spans="1:23">
      <c r="A2290" s="39" t="s">
        <v>5884</v>
      </c>
      <c r="B2290" s="41">
        <v>44701</v>
      </c>
      <c r="C2290" s="39" t="s">
        <v>4069</v>
      </c>
      <c r="D2290" s="39" t="s">
        <v>4070</v>
      </c>
      <c r="E2290" s="39" t="s">
        <v>4188</v>
      </c>
      <c r="F2290" s="39" t="s">
        <v>4189</v>
      </c>
      <c r="G2290" s="39" t="s">
        <v>3741</v>
      </c>
      <c r="H2290" s="39" t="s">
        <v>4190</v>
      </c>
      <c r="I2290" s="39" t="s">
        <v>3742</v>
      </c>
      <c r="J2290" s="42">
        <v>12</v>
      </c>
      <c r="K2290" s="43">
        <v>15660.1</v>
      </c>
      <c r="L2290" s="43">
        <v>17539.3</v>
      </c>
      <c r="M2290" s="43">
        <v>1305</v>
      </c>
      <c r="N2290" s="39" t="s">
        <v>3743</v>
      </c>
      <c r="O2290" s="39" t="s">
        <v>4208</v>
      </c>
      <c r="P2290" s="39" t="s">
        <v>4069</v>
      </c>
      <c r="Q2290" s="37">
        <v>12</v>
      </c>
      <c r="R2290" s="38" t="s">
        <v>362</v>
      </c>
      <c r="S2290" s="36" t="s">
        <v>3744</v>
      </c>
      <c r="T2290" s="36" t="s">
        <v>4014</v>
      </c>
      <c r="U2290" s="22" t="str">
        <f>IFERROR(VLOOKUP(C2290,Mapping!B:H,5,0),"RBM to inform")</f>
        <v>DELHI</v>
      </c>
      <c r="V2290" s="22" t="str">
        <f>IFERROR(VLOOKUP(C2290,Mapping!B:H,6,0),"RBM to inform")</f>
        <v>DELHI ABM</v>
      </c>
      <c r="W2290" s="22" t="str">
        <f>IFERROR(VLOOKUP(C2290,Mapping!B:H,7,0),"RBM to inform")</f>
        <v>DELHI SM</v>
      </c>
    </row>
    <row r="2291" spans="1:23">
      <c r="A2291" s="39" t="s">
        <v>5885</v>
      </c>
      <c r="B2291" s="41">
        <v>44701</v>
      </c>
      <c r="C2291" s="39" t="s">
        <v>2490</v>
      </c>
      <c r="D2291" s="39" t="s">
        <v>1465</v>
      </c>
      <c r="E2291" s="39" t="s">
        <v>4188</v>
      </c>
      <c r="F2291" s="39" t="s">
        <v>4189</v>
      </c>
      <c r="G2291" s="39" t="s">
        <v>3741</v>
      </c>
      <c r="H2291" s="39" t="s">
        <v>4190</v>
      </c>
      <c r="I2291" s="39" t="s">
        <v>3742</v>
      </c>
      <c r="J2291" s="42">
        <v>54</v>
      </c>
      <c r="K2291" s="43">
        <v>70469.88</v>
      </c>
      <c r="L2291" s="43">
        <v>78926.28</v>
      </c>
      <c r="M2291" s="43">
        <v>1305</v>
      </c>
      <c r="N2291" s="39" t="s">
        <v>3743</v>
      </c>
      <c r="O2291" s="39" t="s">
        <v>4208</v>
      </c>
      <c r="P2291" s="39" t="s">
        <v>2490</v>
      </c>
      <c r="Q2291" s="37">
        <v>54</v>
      </c>
      <c r="R2291" s="38" t="s">
        <v>362</v>
      </c>
      <c r="S2291" s="36" t="s">
        <v>3744</v>
      </c>
      <c r="T2291" s="36" t="s">
        <v>4014</v>
      </c>
      <c r="U2291" s="22" t="str">
        <f>IFERROR(VLOOKUP(C2291,Mapping!B:H,5,0),"RBM to inform")</f>
        <v>DELHI</v>
      </c>
      <c r="V2291" s="22" t="str">
        <f>IFERROR(VLOOKUP(C2291,Mapping!B:H,6,0),"RBM to inform")</f>
        <v>DELHI ABM</v>
      </c>
      <c r="W2291" s="22" t="str">
        <f>IFERROR(VLOOKUP(C2291,Mapping!B:H,7,0),"RBM to inform")</f>
        <v>DELHI SM</v>
      </c>
    </row>
    <row r="2292" spans="1:23">
      <c r="A2292" s="39" t="s">
        <v>5975</v>
      </c>
      <c r="B2292" s="41">
        <v>44702</v>
      </c>
      <c r="C2292" s="39" t="s">
        <v>2484</v>
      </c>
      <c r="D2292" s="39" t="s">
        <v>122</v>
      </c>
      <c r="E2292" s="39" t="s">
        <v>4188</v>
      </c>
      <c r="F2292" s="39" t="s">
        <v>4189</v>
      </c>
      <c r="G2292" s="39" t="s">
        <v>3741</v>
      </c>
      <c r="H2292" s="39" t="s">
        <v>4190</v>
      </c>
      <c r="I2292" s="39" t="s">
        <v>3742</v>
      </c>
      <c r="J2292" s="42">
        <v>6</v>
      </c>
      <c r="K2292" s="43">
        <v>7830.02</v>
      </c>
      <c r="L2292" s="43">
        <v>8769.6200000000008</v>
      </c>
      <c r="M2292" s="43">
        <v>1305</v>
      </c>
      <c r="N2292" s="39" t="s">
        <v>3743</v>
      </c>
      <c r="O2292" s="39" t="s">
        <v>4208</v>
      </c>
      <c r="P2292" s="39" t="s">
        <v>2484</v>
      </c>
      <c r="Q2292" s="37">
        <v>6</v>
      </c>
      <c r="R2292" s="38" t="s">
        <v>362</v>
      </c>
      <c r="S2292" s="36" t="s">
        <v>3744</v>
      </c>
      <c r="T2292" s="36" t="s">
        <v>4014</v>
      </c>
      <c r="U2292" s="22" t="str">
        <f>IFERROR(VLOOKUP(C2292,Mapping!B:H,5,0),"RBM to inform")</f>
        <v>DELHI</v>
      </c>
      <c r="V2292" s="22" t="str">
        <f>IFERROR(VLOOKUP(C2292,Mapping!B:H,6,0),"RBM to inform")</f>
        <v>DELHI ABM</v>
      </c>
      <c r="W2292" s="22" t="str">
        <f>IFERROR(VLOOKUP(C2292,Mapping!B:H,7,0),"RBM to inform")</f>
        <v>DELHI SM</v>
      </c>
    </row>
    <row r="2293" spans="1:23">
      <c r="A2293" s="39" t="s">
        <v>5976</v>
      </c>
      <c r="B2293" s="41">
        <v>44702</v>
      </c>
      <c r="C2293" s="39" t="s">
        <v>2492</v>
      </c>
      <c r="D2293" s="39" t="s">
        <v>5977</v>
      </c>
      <c r="E2293" s="39" t="s">
        <v>4135</v>
      </c>
      <c r="F2293" s="39" t="s">
        <v>4136</v>
      </c>
      <c r="G2293" s="39" t="s">
        <v>3741</v>
      </c>
      <c r="H2293" s="39" t="s">
        <v>4193</v>
      </c>
      <c r="I2293" s="39" t="s">
        <v>3742</v>
      </c>
      <c r="J2293" s="42">
        <v>12</v>
      </c>
      <c r="K2293" s="43">
        <v>3918.82</v>
      </c>
      <c r="L2293" s="43">
        <v>4389.08</v>
      </c>
      <c r="M2293" s="43">
        <v>326.57</v>
      </c>
      <c r="N2293" s="39" t="s">
        <v>3743</v>
      </c>
      <c r="O2293" s="39" t="s">
        <v>4208</v>
      </c>
      <c r="P2293" s="39" t="s">
        <v>2492</v>
      </c>
      <c r="Q2293" s="37">
        <v>12</v>
      </c>
      <c r="R2293" s="38" t="s">
        <v>362</v>
      </c>
      <c r="S2293" s="36" t="s">
        <v>3744</v>
      </c>
      <c r="T2293" s="36" t="s">
        <v>4014</v>
      </c>
      <c r="U2293" s="22" t="str">
        <f>IFERROR(VLOOKUP(C2293,Mapping!B:H,5,0),"RBM to inform")</f>
        <v>DELHI</v>
      </c>
      <c r="V2293" s="22" t="str">
        <f>IFERROR(VLOOKUP(C2293,Mapping!B:H,6,0),"RBM to inform")</f>
        <v>DELHI ABM</v>
      </c>
      <c r="W2293" s="22" t="str">
        <f>IFERROR(VLOOKUP(C2293,Mapping!B:H,7,0),"RBM to inform")</f>
        <v>DELHI SM</v>
      </c>
    </row>
    <row r="2294" spans="1:23">
      <c r="A2294" s="39" t="s">
        <v>5976</v>
      </c>
      <c r="B2294" s="41">
        <v>44702</v>
      </c>
      <c r="C2294" s="39" t="s">
        <v>2492</v>
      </c>
      <c r="D2294" s="39" t="s">
        <v>5977</v>
      </c>
      <c r="E2294" s="39" t="s">
        <v>4188</v>
      </c>
      <c r="F2294" s="39" t="s">
        <v>4189</v>
      </c>
      <c r="G2294" s="39" t="s">
        <v>3741</v>
      </c>
      <c r="H2294" s="39" t="s">
        <v>4190</v>
      </c>
      <c r="I2294" s="39" t="s">
        <v>3742</v>
      </c>
      <c r="J2294" s="42">
        <v>6</v>
      </c>
      <c r="K2294" s="43">
        <v>7829.95</v>
      </c>
      <c r="L2294" s="43">
        <v>8769.5499999999993</v>
      </c>
      <c r="M2294" s="43">
        <v>1305</v>
      </c>
      <c r="N2294" s="39" t="s">
        <v>3743</v>
      </c>
      <c r="O2294" s="39" t="s">
        <v>4208</v>
      </c>
      <c r="P2294" s="39" t="s">
        <v>2492</v>
      </c>
      <c r="Q2294" s="37">
        <v>6</v>
      </c>
      <c r="R2294" s="38" t="s">
        <v>362</v>
      </c>
      <c r="S2294" s="36" t="s">
        <v>3744</v>
      </c>
      <c r="T2294" s="36" t="s">
        <v>4014</v>
      </c>
      <c r="U2294" s="22" t="str">
        <f>IFERROR(VLOOKUP(C2294,Mapping!B:H,5,0),"RBM to inform")</f>
        <v>DELHI</v>
      </c>
      <c r="V2294" s="22" t="str">
        <f>IFERROR(VLOOKUP(C2294,Mapping!B:H,6,0),"RBM to inform")</f>
        <v>DELHI ABM</v>
      </c>
      <c r="W2294" s="22" t="str">
        <f>IFERROR(VLOOKUP(C2294,Mapping!B:H,7,0),"RBM to inform")</f>
        <v>DELHI SM</v>
      </c>
    </row>
    <row r="2295" spans="1:23">
      <c r="A2295" s="39" t="s">
        <v>6054</v>
      </c>
      <c r="B2295" s="41">
        <v>44704</v>
      </c>
      <c r="C2295" s="39" t="s">
        <v>3671</v>
      </c>
      <c r="D2295" s="39" t="s">
        <v>3672</v>
      </c>
      <c r="E2295" s="39" t="s">
        <v>4197</v>
      </c>
      <c r="F2295" s="39" t="s">
        <v>4198</v>
      </c>
      <c r="G2295" s="39" t="s">
        <v>3741</v>
      </c>
      <c r="H2295" s="39" t="s">
        <v>4199</v>
      </c>
      <c r="I2295" s="39" t="s">
        <v>3742</v>
      </c>
      <c r="J2295" s="42">
        <v>54</v>
      </c>
      <c r="K2295" s="43">
        <v>35235.160000000003</v>
      </c>
      <c r="L2295" s="43">
        <v>39463.360000000001</v>
      </c>
      <c r="M2295" s="43">
        <v>652.5</v>
      </c>
      <c r="N2295" s="39" t="s">
        <v>3743</v>
      </c>
      <c r="O2295" s="39" t="s">
        <v>4208</v>
      </c>
      <c r="P2295" s="39" t="s">
        <v>3671</v>
      </c>
      <c r="Q2295" s="37">
        <v>54</v>
      </c>
      <c r="R2295" s="38" t="s">
        <v>362</v>
      </c>
      <c r="S2295" s="36" t="s">
        <v>3744</v>
      </c>
      <c r="T2295" s="36" t="s">
        <v>4014</v>
      </c>
      <c r="U2295" s="22" t="str">
        <f>IFERROR(VLOOKUP(C2295,Mapping!B:H,5,0),"RBM to inform")</f>
        <v>DELHI</v>
      </c>
      <c r="V2295" s="22" t="str">
        <f>IFERROR(VLOOKUP(C2295,Mapping!B:H,6,0),"RBM to inform")</f>
        <v>DELHI ABM</v>
      </c>
      <c r="W2295" s="22" t="str">
        <f>IFERROR(VLOOKUP(C2295,Mapping!B:H,7,0),"RBM to inform")</f>
        <v>DELHI SM</v>
      </c>
    </row>
    <row r="2296" spans="1:23">
      <c r="A2296" s="39" t="s">
        <v>6154</v>
      </c>
      <c r="B2296" s="41">
        <v>44705</v>
      </c>
      <c r="C2296" s="39" t="s">
        <v>3341</v>
      </c>
      <c r="D2296" s="39" t="s">
        <v>1562</v>
      </c>
      <c r="E2296" s="39" t="s">
        <v>4197</v>
      </c>
      <c r="F2296" s="39" t="s">
        <v>4198</v>
      </c>
      <c r="G2296" s="39" t="s">
        <v>3741</v>
      </c>
      <c r="H2296" s="39" t="s">
        <v>4199</v>
      </c>
      <c r="I2296" s="39" t="s">
        <v>3742</v>
      </c>
      <c r="J2296" s="42">
        <v>60</v>
      </c>
      <c r="K2296" s="43">
        <v>39150</v>
      </c>
      <c r="L2296" s="43">
        <v>43848</v>
      </c>
      <c r="M2296" s="43">
        <v>652.5</v>
      </c>
      <c r="N2296" s="39" t="s">
        <v>3743</v>
      </c>
      <c r="O2296" s="39" t="s">
        <v>4208</v>
      </c>
      <c r="P2296" s="39" t="s">
        <v>3341</v>
      </c>
      <c r="Q2296" s="37">
        <v>60</v>
      </c>
      <c r="R2296" s="38" t="s">
        <v>362</v>
      </c>
      <c r="S2296" s="36" t="s">
        <v>3744</v>
      </c>
      <c r="T2296" s="36" t="s">
        <v>4014</v>
      </c>
      <c r="U2296" s="22" t="str">
        <f>IFERROR(VLOOKUP(C2296,Mapping!B:H,5,0),"RBM to inform")</f>
        <v>DELHI</v>
      </c>
      <c r="V2296" s="22" t="str">
        <f>IFERROR(VLOOKUP(C2296,Mapping!B:H,6,0),"RBM to inform")</f>
        <v>DELHI ABM</v>
      </c>
      <c r="W2296" s="22" t="str">
        <f>IFERROR(VLOOKUP(C2296,Mapping!B:H,7,0),"RBM to inform")</f>
        <v>DELHI SM</v>
      </c>
    </row>
    <row r="2297" spans="1:23">
      <c r="A2297" s="39" t="s">
        <v>6154</v>
      </c>
      <c r="B2297" s="41">
        <v>44705</v>
      </c>
      <c r="C2297" s="39" t="s">
        <v>3341</v>
      </c>
      <c r="D2297" s="39" t="s">
        <v>1562</v>
      </c>
      <c r="E2297" s="39" t="s">
        <v>4183</v>
      </c>
      <c r="F2297" s="39" t="s">
        <v>4184</v>
      </c>
      <c r="G2297" s="39" t="s">
        <v>3741</v>
      </c>
      <c r="H2297" s="39" t="s">
        <v>4185</v>
      </c>
      <c r="I2297" s="39" t="s">
        <v>3742</v>
      </c>
      <c r="J2297" s="42">
        <v>12</v>
      </c>
      <c r="K2297" s="43">
        <v>15660</v>
      </c>
      <c r="L2297" s="43">
        <v>17539.2</v>
      </c>
      <c r="M2297" s="43">
        <v>1305</v>
      </c>
      <c r="N2297" s="39" t="s">
        <v>3743</v>
      </c>
      <c r="O2297" s="39" t="s">
        <v>4208</v>
      </c>
      <c r="P2297" s="39" t="s">
        <v>3341</v>
      </c>
      <c r="Q2297" s="37">
        <v>12</v>
      </c>
      <c r="R2297" s="38" t="s">
        <v>362</v>
      </c>
      <c r="S2297" s="36" t="s">
        <v>3744</v>
      </c>
      <c r="T2297" s="36" t="s">
        <v>4014</v>
      </c>
      <c r="U2297" s="22" t="str">
        <f>IFERROR(VLOOKUP(C2297,Mapping!B:H,5,0),"RBM to inform")</f>
        <v>DELHI</v>
      </c>
      <c r="V2297" s="22" t="str">
        <f>IFERROR(VLOOKUP(C2297,Mapping!B:H,6,0),"RBM to inform")</f>
        <v>DELHI ABM</v>
      </c>
      <c r="W2297" s="22" t="str">
        <f>IFERROR(VLOOKUP(C2297,Mapping!B:H,7,0),"RBM to inform")</f>
        <v>DELHI SM</v>
      </c>
    </row>
    <row r="2298" spans="1:23">
      <c r="A2298" s="39" t="s">
        <v>6154</v>
      </c>
      <c r="B2298" s="41">
        <v>44705</v>
      </c>
      <c r="C2298" s="39" t="s">
        <v>3341</v>
      </c>
      <c r="D2298" s="39" t="s">
        <v>1562</v>
      </c>
      <c r="E2298" s="39" t="s">
        <v>4188</v>
      </c>
      <c r="F2298" s="39" t="s">
        <v>4189</v>
      </c>
      <c r="G2298" s="39" t="s">
        <v>3741</v>
      </c>
      <c r="H2298" s="39" t="s">
        <v>4190</v>
      </c>
      <c r="I2298" s="39" t="s">
        <v>3742</v>
      </c>
      <c r="J2298" s="42">
        <v>18</v>
      </c>
      <c r="K2298" s="43">
        <v>23490</v>
      </c>
      <c r="L2298" s="43">
        <v>26308.799999999999</v>
      </c>
      <c r="M2298" s="43">
        <v>1305</v>
      </c>
      <c r="N2298" s="39" t="s">
        <v>3743</v>
      </c>
      <c r="O2298" s="39" t="s">
        <v>4208</v>
      </c>
      <c r="P2298" s="39" t="s">
        <v>3341</v>
      </c>
      <c r="Q2298" s="37">
        <v>18</v>
      </c>
      <c r="R2298" s="38" t="s">
        <v>362</v>
      </c>
      <c r="S2298" s="36" t="s">
        <v>3744</v>
      </c>
      <c r="T2298" s="36" t="s">
        <v>4014</v>
      </c>
      <c r="U2298" s="22" t="str">
        <f>IFERROR(VLOOKUP(C2298,Mapping!B:H,5,0),"RBM to inform")</f>
        <v>DELHI</v>
      </c>
      <c r="V2298" s="22" t="str">
        <f>IFERROR(VLOOKUP(C2298,Mapping!B:H,6,0),"RBM to inform")</f>
        <v>DELHI ABM</v>
      </c>
      <c r="W2298" s="22" t="str">
        <f>IFERROR(VLOOKUP(C2298,Mapping!B:H,7,0),"RBM to inform")</f>
        <v>DELHI SM</v>
      </c>
    </row>
    <row r="2299" spans="1:23">
      <c r="A2299" s="39" t="s">
        <v>6280</v>
      </c>
      <c r="B2299" s="41">
        <v>44706</v>
      </c>
      <c r="C2299" s="39" t="s">
        <v>4140</v>
      </c>
      <c r="D2299" s="39" t="s">
        <v>4141</v>
      </c>
      <c r="E2299" s="39" t="s">
        <v>4197</v>
      </c>
      <c r="F2299" s="39" t="s">
        <v>4198</v>
      </c>
      <c r="G2299" s="39" t="s">
        <v>3741</v>
      </c>
      <c r="H2299" s="39" t="s">
        <v>4199</v>
      </c>
      <c r="I2299" s="39" t="s">
        <v>3742</v>
      </c>
      <c r="J2299" s="42">
        <v>24</v>
      </c>
      <c r="K2299" s="43">
        <v>15659.76</v>
      </c>
      <c r="L2299" s="43">
        <v>17538.96</v>
      </c>
      <c r="M2299" s="43">
        <v>652.5</v>
      </c>
      <c r="N2299" s="39" t="s">
        <v>3743</v>
      </c>
      <c r="O2299" s="39" t="s">
        <v>4208</v>
      </c>
      <c r="P2299" s="39" t="s">
        <v>4140</v>
      </c>
      <c r="Q2299" s="37">
        <v>24</v>
      </c>
      <c r="R2299" s="38" t="s">
        <v>362</v>
      </c>
      <c r="S2299" s="36" t="s">
        <v>3744</v>
      </c>
      <c r="T2299" s="36" t="s">
        <v>4014</v>
      </c>
      <c r="U2299" s="22" t="str">
        <f>IFERROR(VLOOKUP(C2299,Mapping!B:H,5,0),"RBM to inform")</f>
        <v>DELHI</v>
      </c>
      <c r="V2299" s="22" t="str">
        <f>IFERROR(VLOOKUP(C2299,Mapping!B:H,6,0),"RBM to inform")</f>
        <v>DELHI ABM</v>
      </c>
      <c r="W2299" s="22" t="str">
        <f>IFERROR(VLOOKUP(C2299,Mapping!B:H,7,0),"RBM to inform")</f>
        <v>DELHI SM</v>
      </c>
    </row>
    <row r="2300" spans="1:23">
      <c r="A2300" s="39" t="s">
        <v>6280</v>
      </c>
      <c r="B2300" s="41">
        <v>44706</v>
      </c>
      <c r="C2300" s="39" t="s">
        <v>4140</v>
      </c>
      <c r="D2300" s="39" t="s">
        <v>4141</v>
      </c>
      <c r="E2300" s="39" t="s">
        <v>4135</v>
      </c>
      <c r="F2300" s="39" t="s">
        <v>4136</v>
      </c>
      <c r="G2300" s="39" t="s">
        <v>3741</v>
      </c>
      <c r="H2300" s="39" t="s">
        <v>4193</v>
      </c>
      <c r="I2300" s="39" t="s">
        <v>3742</v>
      </c>
      <c r="J2300" s="42">
        <v>12</v>
      </c>
      <c r="K2300" s="43">
        <v>3918.78</v>
      </c>
      <c r="L2300" s="43">
        <v>4389.04</v>
      </c>
      <c r="M2300" s="43">
        <v>326.57</v>
      </c>
      <c r="N2300" s="39" t="s">
        <v>3743</v>
      </c>
      <c r="O2300" s="39" t="s">
        <v>4208</v>
      </c>
      <c r="P2300" s="39" t="s">
        <v>4140</v>
      </c>
      <c r="Q2300" s="37">
        <v>12</v>
      </c>
      <c r="R2300" s="38" t="s">
        <v>362</v>
      </c>
      <c r="S2300" s="36" t="s">
        <v>3744</v>
      </c>
      <c r="T2300" s="36" t="s">
        <v>4014</v>
      </c>
      <c r="U2300" s="22" t="str">
        <f>IFERROR(VLOOKUP(C2300,Mapping!B:H,5,0),"RBM to inform")</f>
        <v>DELHI</v>
      </c>
      <c r="V2300" s="22" t="str">
        <f>IFERROR(VLOOKUP(C2300,Mapping!B:H,6,0),"RBM to inform")</f>
        <v>DELHI ABM</v>
      </c>
      <c r="W2300" s="22" t="str">
        <f>IFERROR(VLOOKUP(C2300,Mapping!B:H,7,0),"RBM to inform")</f>
        <v>DELHI SM</v>
      </c>
    </row>
    <row r="2301" spans="1:23">
      <c r="A2301" s="39" t="s">
        <v>6281</v>
      </c>
      <c r="B2301" s="41">
        <v>44706</v>
      </c>
      <c r="C2301" s="39" t="s">
        <v>2485</v>
      </c>
      <c r="D2301" s="39" t="s">
        <v>2486</v>
      </c>
      <c r="E2301" s="39" t="s">
        <v>4197</v>
      </c>
      <c r="F2301" s="39" t="s">
        <v>4198</v>
      </c>
      <c r="G2301" s="39" t="s">
        <v>3741</v>
      </c>
      <c r="H2301" s="39" t="s">
        <v>4199</v>
      </c>
      <c r="I2301" s="39" t="s">
        <v>3742</v>
      </c>
      <c r="J2301" s="42">
        <v>12</v>
      </c>
      <c r="K2301" s="43">
        <v>7830.11</v>
      </c>
      <c r="L2301" s="43">
        <v>8769.7099999999991</v>
      </c>
      <c r="M2301" s="43">
        <v>652.5</v>
      </c>
      <c r="N2301" s="39" t="s">
        <v>3743</v>
      </c>
      <c r="O2301" s="39" t="s">
        <v>4208</v>
      </c>
      <c r="P2301" s="39" t="s">
        <v>2485</v>
      </c>
      <c r="Q2301" s="37">
        <v>12</v>
      </c>
      <c r="R2301" s="38" t="s">
        <v>362</v>
      </c>
      <c r="S2301" s="36" t="s">
        <v>3744</v>
      </c>
      <c r="T2301" s="36" t="s">
        <v>4014</v>
      </c>
      <c r="U2301" s="22" t="str">
        <f>IFERROR(VLOOKUP(C2301,Mapping!B:H,5,0),"RBM to inform")</f>
        <v>DELHI</v>
      </c>
      <c r="V2301" s="22" t="str">
        <f>IFERROR(VLOOKUP(C2301,Mapping!B:H,6,0),"RBM to inform")</f>
        <v>DELHI ABM</v>
      </c>
      <c r="W2301" s="22" t="str">
        <f>IFERROR(VLOOKUP(C2301,Mapping!B:H,7,0),"RBM to inform")</f>
        <v>DELHI SM</v>
      </c>
    </row>
    <row r="2302" spans="1:23">
      <c r="A2302" s="39" t="s">
        <v>6281</v>
      </c>
      <c r="B2302" s="41">
        <v>44706</v>
      </c>
      <c r="C2302" s="39" t="s">
        <v>2485</v>
      </c>
      <c r="D2302" s="39" t="s">
        <v>2486</v>
      </c>
      <c r="E2302" s="39" t="s">
        <v>4183</v>
      </c>
      <c r="F2302" s="39" t="s">
        <v>4184</v>
      </c>
      <c r="G2302" s="39" t="s">
        <v>3741</v>
      </c>
      <c r="H2302" s="39" t="s">
        <v>4185</v>
      </c>
      <c r="I2302" s="39" t="s">
        <v>3742</v>
      </c>
      <c r="J2302" s="42">
        <v>6</v>
      </c>
      <c r="K2302" s="43">
        <v>7830.1</v>
      </c>
      <c r="L2302" s="43">
        <v>8769.7000000000007</v>
      </c>
      <c r="M2302" s="43">
        <v>1305</v>
      </c>
      <c r="N2302" s="39" t="s">
        <v>3743</v>
      </c>
      <c r="O2302" s="39" t="s">
        <v>4208</v>
      </c>
      <c r="P2302" s="39" t="s">
        <v>2485</v>
      </c>
      <c r="Q2302" s="37">
        <v>6</v>
      </c>
      <c r="R2302" s="38" t="s">
        <v>362</v>
      </c>
      <c r="S2302" s="36" t="s">
        <v>3744</v>
      </c>
      <c r="T2302" s="36" t="s">
        <v>4014</v>
      </c>
      <c r="U2302" s="22" t="str">
        <f>IFERROR(VLOOKUP(C2302,Mapping!B:H,5,0),"RBM to inform")</f>
        <v>DELHI</v>
      </c>
      <c r="V2302" s="22" t="str">
        <f>IFERROR(VLOOKUP(C2302,Mapping!B:H,6,0),"RBM to inform")</f>
        <v>DELHI ABM</v>
      </c>
      <c r="W2302" s="22" t="str">
        <f>IFERROR(VLOOKUP(C2302,Mapping!B:H,7,0),"RBM to inform")</f>
        <v>DELHI SM</v>
      </c>
    </row>
    <row r="2303" spans="1:23">
      <c r="A2303" s="39" t="s">
        <v>6282</v>
      </c>
      <c r="B2303" s="41">
        <v>44706</v>
      </c>
      <c r="C2303" s="39" t="s">
        <v>2492</v>
      </c>
      <c r="D2303" s="39" t="s">
        <v>5977</v>
      </c>
      <c r="E2303" s="39" t="s">
        <v>4197</v>
      </c>
      <c r="F2303" s="39" t="s">
        <v>4198</v>
      </c>
      <c r="G2303" s="39" t="s">
        <v>3741</v>
      </c>
      <c r="H2303" s="39" t="s">
        <v>4199</v>
      </c>
      <c r="I2303" s="39" t="s">
        <v>3742</v>
      </c>
      <c r="J2303" s="42">
        <v>30</v>
      </c>
      <c r="K2303" s="43">
        <v>19575.16</v>
      </c>
      <c r="L2303" s="43">
        <v>21924.16</v>
      </c>
      <c r="M2303" s="43">
        <v>652.5</v>
      </c>
      <c r="N2303" s="39" t="s">
        <v>3743</v>
      </c>
      <c r="O2303" s="39" t="s">
        <v>4208</v>
      </c>
      <c r="P2303" s="39" t="s">
        <v>2492</v>
      </c>
      <c r="Q2303" s="37">
        <v>30</v>
      </c>
      <c r="R2303" s="38" t="s">
        <v>362</v>
      </c>
      <c r="S2303" s="36" t="s">
        <v>3744</v>
      </c>
      <c r="T2303" s="36" t="s">
        <v>4014</v>
      </c>
      <c r="U2303" s="22" t="str">
        <f>IFERROR(VLOOKUP(C2303,Mapping!B:H,5,0),"RBM to inform")</f>
        <v>DELHI</v>
      </c>
      <c r="V2303" s="22" t="str">
        <f>IFERROR(VLOOKUP(C2303,Mapping!B:H,6,0),"RBM to inform")</f>
        <v>DELHI ABM</v>
      </c>
      <c r="W2303" s="22" t="str">
        <f>IFERROR(VLOOKUP(C2303,Mapping!B:H,7,0),"RBM to inform")</f>
        <v>DELHI SM</v>
      </c>
    </row>
    <row r="2304" spans="1:23">
      <c r="A2304" s="39" t="s">
        <v>6282</v>
      </c>
      <c r="B2304" s="41">
        <v>44706</v>
      </c>
      <c r="C2304" s="39" t="s">
        <v>2492</v>
      </c>
      <c r="D2304" s="39" t="s">
        <v>5977</v>
      </c>
      <c r="E2304" s="39" t="s">
        <v>4135</v>
      </c>
      <c r="F2304" s="39" t="s">
        <v>4136</v>
      </c>
      <c r="G2304" s="39" t="s">
        <v>3741</v>
      </c>
      <c r="H2304" s="39" t="s">
        <v>4193</v>
      </c>
      <c r="I2304" s="39" t="s">
        <v>3742</v>
      </c>
      <c r="J2304" s="42">
        <v>24</v>
      </c>
      <c r="K2304" s="43">
        <v>7837.75</v>
      </c>
      <c r="L2304" s="43">
        <v>8778.27</v>
      </c>
      <c r="M2304" s="43">
        <v>326.57</v>
      </c>
      <c r="N2304" s="39" t="s">
        <v>3743</v>
      </c>
      <c r="O2304" s="39" t="s">
        <v>4208</v>
      </c>
      <c r="P2304" s="39" t="s">
        <v>2492</v>
      </c>
      <c r="Q2304" s="37">
        <v>24</v>
      </c>
      <c r="R2304" s="38" t="s">
        <v>362</v>
      </c>
      <c r="S2304" s="36" t="s">
        <v>3744</v>
      </c>
      <c r="T2304" s="36" t="s">
        <v>4014</v>
      </c>
      <c r="U2304" s="22" t="str">
        <f>IFERROR(VLOOKUP(C2304,Mapping!B:H,5,0),"RBM to inform")</f>
        <v>DELHI</v>
      </c>
      <c r="V2304" s="22" t="str">
        <f>IFERROR(VLOOKUP(C2304,Mapping!B:H,6,0),"RBM to inform")</f>
        <v>DELHI ABM</v>
      </c>
      <c r="W2304" s="22" t="str">
        <f>IFERROR(VLOOKUP(C2304,Mapping!B:H,7,0),"RBM to inform")</f>
        <v>DELHI SM</v>
      </c>
    </row>
    <row r="2305" spans="1:23">
      <c r="A2305" s="39" t="s">
        <v>6283</v>
      </c>
      <c r="B2305" s="41">
        <v>44706</v>
      </c>
      <c r="C2305" s="39" t="s">
        <v>2484</v>
      </c>
      <c r="D2305" s="39" t="s">
        <v>122</v>
      </c>
      <c r="E2305" s="39" t="s">
        <v>4183</v>
      </c>
      <c r="F2305" s="39" t="s">
        <v>4184</v>
      </c>
      <c r="G2305" s="39" t="s">
        <v>3741</v>
      </c>
      <c r="H2305" s="39" t="s">
        <v>4185</v>
      </c>
      <c r="I2305" s="39" t="s">
        <v>3742</v>
      </c>
      <c r="J2305" s="42">
        <v>12</v>
      </c>
      <c r="K2305" s="43">
        <v>15660.45</v>
      </c>
      <c r="L2305" s="43">
        <v>17539.650000000001</v>
      </c>
      <c r="M2305" s="43">
        <v>1305</v>
      </c>
      <c r="N2305" s="39" t="s">
        <v>3743</v>
      </c>
      <c r="O2305" s="39" t="s">
        <v>4208</v>
      </c>
      <c r="P2305" s="39" t="s">
        <v>2484</v>
      </c>
      <c r="Q2305" s="37">
        <v>12</v>
      </c>
      <c r="R2305" s="38" t="s">
        <v>362</v>
      </c>
      <c r="S2305" s="36" t="s">
        <v>3744</v>
      </c>
      <c r="T2305" s="36" t="s">
        <v>4014</v>
      </c>
      <c r="U2305" s="22" t="str">
        <f>IFERROR(VLOOKUP(C2305,Mapping!B:H,5,0),"RBM to inform")</f>
        <v>DELHI</v>
      </c>
      <c r="V2305" s="22" t="str">
        <f>IFERROR(VLOOKUP(C2305,Mapping!B:H,6,0),"RBM to inform")</f>
        <v>DELHI ABM</v>
      </c>
      <c r="W2305" s="22" t="str">
        <f>IFERROR(VLOOKUP(C2305,Mapping!B:H,7,0),"RBM to inform")</f>
        <v>DELHI SM</v>
      </c>
    </row>
    <row r="2306" spans="1:23">
      <c r="A2306" s="39" t="s">
        <v>6284</v>
      </c>
      <c r="B2306" s="41">
        <v>44706</v>
      </c>
      <c r="C2306" s="39" t="s">
        <v>2488</v>
      </c>
      <c r="D2306" s="39" t="s">
        <v>4552</v>
      </c>
      <c r="E2306" s="39" t="s">
        <v>4135</v>
      </c>
      <c r="F2306" s="39" t="s">
        <v>4136</v>
      </c>
      <c r="G2306" s="39" t="s">
        <v>3741</v>
      </c>
      <c r="H2306" s="39" t="s">
        <v>4193</v>
      </c>
      <c r="I2306" s="39" t="s">
        <v>3742</v>
      </c>
      <c r="J2306" s="42">
        <v>24</v>
      </c>
      <c r="K2306" s="43">
        <v>7837.67</v>
      </c>
      <c r="L2306" s="43">
        <v>8778.19</v>
      </c>
      <c r="M2306" s="43">
        <v>326.57</v>
      </c>
      <c r="N2306" s="39" t="s">
        <v>3743</v>
      </c>
      <c r="O2306" s="39" t="s">
        <v>4208</v>
      </c>
      <c r="P2306" s="39" t="s">
        <v>2488</v>
      </c>
      <c r="Q2306" s="37">
        <v>24</v>
      </c>
      <c r="R2306" s="38" t="s">
        <v>362</v>
      </c>
      <c r="S2306" s="36" t="s">
        <v>3744</v>
      </c>
      <c r="T2306" s="36" t="s">
        <v>4014</v>
      </c>
      <c r="U2306" s="22" t="str">
        <f>IFERROR(VLOOKUP(C2306,Mapping!B:H,5,0),"RBM to inform")</f>
        <v>DELHI</v>
      </c>
      <c r="V2306" s="22" t="str">
        <f>IFERROR(VLOOKUP(C2306,Mapping!B:H,6,0),"RBM to inform")</f>
        <v>DELHI ABM</v>
      </c>
      <c r="W2306" s="22" t="str">
        <f>IFERROR(VLOOKUP(C2306,Mapping!B:H,7,0),"RBM to inform")</f>
        <v>DELHI SM</v>
      </c>
    </row>
    <row r="2307" spans="1:23">
      <c r="A2307" s="39" t="s">
        <v>6285</v>
      </c>
      <c r="B2307" s="41">
        <v>44706</v>
      </c>
      <c r="C2307" s="39" t="s">
        <v>2489</v>
      </c>
      <c r="D2307" s="39" t="s">
        <v>1176</v>
      </c>
      <c r="E2307" s="39" t="s">
        <v>4183</v>
      </c>
      <c r="F2307" s="39" t="s">
        <v>4184</v>
      </c>
      <c r="G2307" s="39" t="s">
        <v>3741</v>
      </c>
      <c r="H2307" s="39" t="s">
        <v>4185</v>
      </c>
      <c r="I2307" s="39" t="s">
        <v>3742</v>
      </c>
      <c r="J2307" s="42">
        <v>96</v>
      </c>
      <c r="K2307" s="43">
        <v>125280.11</v>
      </c>
      <c r="L2307" s="43">
        <v>140313.71</v>
      </c>
      <c r="M2307" s="43">
        <v>1305</v>
      </c>
      <c r="N2307" s="39" t="s">
        <v>3743</v>
      </c>
      <c r="O2307" s="39" t="s">
        <v>4208</v>
      </c>
      <c r="P2307" s="39" t="s">
        <v>2489</v>
      </c>
      <c r="Q2307" s="37">
        <v>96</v>
      </c>
      <c r="R2307" s="38" t="s">
        <v>362</v>
      </c>
      <c r="S2307" s="36" t="s">
        <v>3744</v>
      </c>
      <c r="T2307" s="36" t="s">
        <v>4014</v>
      </c>
      <c r="U2307" s="22" t="str">
        <f>IFERROR(VLOOKUP(C2307,Mapping!B:H,5,0),"RBM to inform")</f>
        <v>DELHI</v>
      </c>
      <c r="V2307" s="22" t="str">
        <f>IFERROR(VLOOKUP(C2307,Mapping!B:H,6,0),"RBM to inform")</f>
        <v>DELHI ABM</v>
      </c>
      <c r="W2307" s="22" t="str">
        <f>IFERROR(VLOOKUP(C2307,Mapping!B:H,7,0),"RBM to inform")</f>
        <v>DELHI SM</v>
      </c>
    </row>
    <row r="2308" spans="1:23">
      <c r="A2308" s="39" t="s">
        <v>6285</v>
      </c>
      <c r="B2308" s="41">
        <v>44706</v>
      </c>
      <c r="C2308" s="39" t="s">
        <v>2489</v>
      </c>
      <c r="D2308" s="39" t="s">
        <v>1176</v>
      </c>
      <c r="E2308" s="39" t="s">
        <v>4188</v>
      </c>
      <c r="F2308" s="39" t="s">
        <v>4189</v>
      </c>
      <c r="G2308" s="39" t="s">
        <v>3741</v>
      </c>
      <c r="H2308" s="39" t="s">
        <v>4190</v>
      </c>
      <c r="I2308" s="39" t="s">
        <v>3742</v>
      </c>
      <c r="J2308" s="42">
        <v>96</v>
      </c>
      <c r="K2308" s="43">
        <v>125280.14</v>
      </c>
      <c r="L2308" s="43">
        <v>140313.74</v>
      </c>
      <c r="M2308" s="43">
        <v>1305</v>
      </c>
      <c r="N2308" s="39" t="s">
        <v>3743</v>
      </c>
      <c r="O2308" s="39" t="s">
        <v>4208</v>
      </c>
      <c r="P2308" s="39" t="s">
        <v>2489</v>
      </c>
      <c r="Q2308" s="37">
        <v>96</v>
      </c>
      <c r="R2308" s="38" t="s">
        <v>362</v>
      </c>
      <c r="S2308" s="36" t="s">
        <v>3744</v>
      </c>
      <c r="T2308" s="36" t="s">
        <v>4014</v>
      </c>
      <c r="U2308" s="22" t="str">
        <f>IFERROR(VLOOKUP(C2308,Mapping!B:H,5,0),"RBM to inform")</f>
        <v>DELHI</v>
      </c>
      <c r="V2308" s="22" t="str">
        <f>IFERROR(VLOOKUP(C2308,Mapping!B:H,6,0),"RBM to inform")</f>
        <v>DELHI ABM</v>
      </c>
      <c r="W2308" s="22" t="str">
        <f>IFERROR(VLOOKUP(C2308,Mapping!B:H,7,0),"RBM to inform")</f>
        <v>DELHI SM</v>
      </c>
    </row>
    <row r="2309" spans="1:23">
      <c r="A2309" s="39" t="s">
        <v>6286</v>
      </c>
      <c r="B2309" s="41">
        <v>44706</v>
      </c>
      <c r="C2309" s="39" t="s">
        <v>2490</v>
      </c>
      <c r="D2309" s="39" t="s">
        <v>1465</v>
      </c>
      <c r="E2309" s="39" t="s">
        <v>4197</v>
      </c>
      <c r="F2309" s="39" t="s">
        <v>4198</v>
      </c>
      <c r="G2309" s="39" t="s">
        <v>3741</v>
      </c>
      <c r="H2309" s="39" t="s">
        <v>4199</v>
      </c>
      <c r="I2309" s="39" t="s">
        <v>3742</v>
      </c>
      <c r="J2309" s="42">
        <v>30</v>
      </c>
      <c r="K2309" s="43">
        <v>19574.98</v>
      </c>
      <c r="L2309" s="43">
        <v>21923.98</v>
      </c>
      <c r="M2309" s="43">
        <v>652.5</v>
      </c>
      <c r="N2309" s="39" t="s">
        <v>3743</v>
      </c>
      <c r="O2309" s="39" t="s">
        <v>4208</v>
      </c>
      <c r="P2309" s="39" t="s">
        <v>2490</v>
      </c>
      <c r="Q2309" s="37">
        <v>30</v>
      </c>
      <c r="R2309" s="38" t="s">
        <v>362</v>
      </c>
      <c r="S2309" s="36" t="s">
        <v>3744</v>
      </c>
      <c r="T2309" s="36" t="s">
        <v>4014</v>
      </c>
      <c r="U2309" s="22" t="str">
        <f>IFERROR(VLOOKUP(C2309,Mapping!B:H,5,0),"RBM to inform")</f>
        <v>DELHI</v>
      </c>
      <c r="V2309" s="22" t="str">
        <f>IFERROR(VLOOKUP(C2309,Mapping!B:H,6,0),"RBM to inform")</f>
        <v>DELHI ABM</v>
      </c>
      <c r="W2309" s="22" t="str">
        <f>IFERROR(VLOOKUP(C2309,Mapping!B:H,7,0),"RBM to inform")</f>
        <v>DELHI SM</v>
      </c>
    </row>
    <row r="2310" spans="1:23">
      <c r="A2310" s="39" t="s">
        <v>6286</v>
      </c>
      <c r="B2310" s="41">
        <v>44706</v>
      </c>
      <c r="C2310" s="39" t="s">
        <v>2490</v>
      </c>
      <c r="D2310" s="39" t="s">
        <v>1465</v>
      </c>
      <c r="E2310" s="39" t="s">
        <v>4188</v>
      </c>
      <c r="F2310" s="39" t="s">
        <v>4189</v>
      </c>
      <c r="G2310" s="39" t="s">
        <v>3741</v>
      </c>
      <c r="H2310" s="39" t="s">
        <v>4190</v>
      </c>
      <c r="I2310" s="39" t="s">
        <v>3742</v>
      </c>
      <c r="J2310" s="42">
        <v>12</v>
      </c>
      <c r="K2310" s="43">
        <v>15659.99</v>
      </c>
      <c r="L2310" s="43">
        <v>17539.189999999999</v>
      </c>
      <c r="M2310" s="43">
        <v>1305</v>
      </c>
      <c r="N2310" s="39" t="s">
        <v>3743</v>
      </c>
      <c r="O2310" s="39" t="s">
        <v>4208</v>
      </c>
      <c r="P2310" s="39" t="s">
        <v>2490</v>
      </c>
      <c r="Q2310" s="37">
        <v>12</v>
      </c>
      <c r="R2310" s="38" t="s">
        <v>362</v>
      </c>
      <c r="S2310" s="36" t="s">
        <v>3744</v>
      </c>
      <c r="T2310" s="36" t="s">
        <v>4014</v>
      </c>
      <c r="U2310" s="22" t="str">
        <f>IFERROR(VLOOKUP(C2310,Mapping!B:H,5,0),"RBM to inform")</f>
        <v>DELHI</v>
      </c>
      <c r="V2310" s="22" t="str">
        <f>IFERROR(VLOOKUP(C2310,Mapping!B:H,6,0),"RBM to inform")</f>
        <v>DELHI ABM</v>
      </c>
      <c r="W2310" s="22" t="str">
        <f>IFERROR(VLOOKUP(C2310,Mapping!B:H,7,0),"RBM to inform")</f>
        <v>DELHI SM</v>
      </c>
    </row>
    <row r="2311" spans="1:23">
      <c r="A2311" s="39" t="s">
        <v>6419</v>
      </c>
      <c r="B2311" s="41">
        <v>44707</v>
      </c>
      <c r="C2311" s="39" t="s">
        <v>2487</v>
      </c>
      <c r="D2311" s="39" t="s">
        <v>1637</v>
      </c>
      <c r="E2311" s="39" t="s">
        <v>4197</v>
      </c>
      <c r="F2311" s="39" t="s">
        <v>4198</v>
      </c>
      <c r="G2311" s="39" t="s">
        <v>3741</v>
      </c>
      <c r="H2311" s="39" t="s">
        <v>4199</v>
      </c>
      <c r="I2311" s="39" t="s">
        <v>3742</v>
      </c>
      <c r="J2311" s="42">
        <v>12</v>
      </c>
      <c r="K2311" s="43">
        <v>7829.97</v>
      </c>
      <c r="L2311" s="43">
        <v>8769.57</v>
      </c>
      <c r="M2311" s="43">
        <v>652.5</v>
      </c>
      <c r="N2311" s="39" t="s">
        <v>3743</v>
      </c>
      <c r="O2311" s="39" t="s">
        <v>4208</v>
      </c>
      <c r="P2311" s="39" t="s">
        <v>2487</v>
      </c>
      <c r="Q2311" s="37">
        <v>12</v>
      </c>
      <c r="R2311" s="38" t="s">
        <v>362</v>
      </c>
      <c r="S2311" s="36" t="s">
        <v>3744</v>
      </c>
      <c r="T2311" s="36" t="s">
        <v>4014</v>
      </c>
      <c r="U2311" s="22" t="str">
        <f>IFERROR(VLOOKUP(C2311,Mapping!B:H,5,0),"RBM to inform")</f>
        <v>DELHI</v>
      </c>
      <c r="V2311" s="22" t="str">
        <f>IFERROR(VLOOKUP(C2311,Mapping!B:H,6,0),"RBM to inform")</f>
        <v>DELHI ABM</v>
      </c>
      <c r="W2311" s="22" t="str">
        <f>IFERROR(VLOOKUP(C2311,Mapping!B:H,7,0),"RBM to inform")</f>
        <v>DELHI SM</v>
      </c>
    </row>
    <row r="2312" spans="1:23">
      <c r="A2312" s="39" t="s">
        <v>6419</v>
      </c>
      <c r="B2312" s="41">
        <v>44707</v>
      </c>
      <c r="C2312" s="39" t="s">
        <v>2487</v>
      </c>
      <c r="D2312" s="39" t="s">
        <v>1637</v>
      </c>
      <c r="E2312" s="39" t="s">
        <v>4183</v>
      </c>
      <c r="F2312" s="39" t="s">
        <v>4184</v>
      </c>
      <c r="G2312" s="39" t="s">
        <v>3741</v>
      </c>
      <c r="H2312" s="39" t="s">
        <v>4185</v>
      </c>
      <c r="I2312" s="39" t="s">
        <v>3742</v>
      </c>
      <c r="J2312" s="42">
        <v>18</v>
      </c>
      <c r="K2312" s="43">
        <v>23489.9</v>
      </c>
      <c r="L2312" s="43">
        <v>26308.7</v>
      </c>
      <c r="M2312" s="43">
        <v>1305</v>
      </c>
      <c r="N2312" s="39" t="s">
        <v>3743</v>
      </c>
      <c r="O2312" s="39" t="s">
        <v>4208</v>
      </c>
      <c r="P2312" s="39" t="s">
        <v>2487</v>
      </c>
      <c r="Q2312" s="37">
        <v>18</v>
      </c>
      <c r="R2312" s="38" t="s">
        <v>362</v>
      </c>
      <c r="S2312" s="36" t="s">
        <v>3744</v>
      </c>
      <c r="T2312" s="36" t="s">
        <v>4014</v>
      </c>
      <c r="U2312" s="22" t="str">
        <f>IFERROR(VLOOKUP(C2312,Mapping!B:H,5,0),"RBM to inform")</f>
        <v>DELHI</v>
      </c>
      <c r="V2312" s="22" t="str">
        <f>IFERROR(VLOOKUP(C2312,Mapping!B:H,6,0),"RBM to inform")</f>
        <v>DELHI ABM</v>
      </c>
      <c r="W2312" s="22" t="str">
        <f>IFERROR(VLOOKUP(C2312,Mapping!B:H,7,0),"RBM to inform")</f>
        <v>DELHI SM</v>
      </c>
    </row>
    <row r="2313" spans="1:23">
      <c r="A2313" s="39" t="s">
        <v>6419</v>
      </c>
      <c r="B2313" s="41">
        <v>44707</v>
      </c>
      <c r="C2313" s="39" t="s">
        <v>2487</v>
      </c>
      <c r="D2313" s="39" t="s">
        <v>1637</v>
      </c>
      <c r="E2313" s="39" t="s">
        <v>4135</v>
      </c>
      <c r="F2313" s="39" t="s">
        <v>4136</v>
      </c>
      <c r="G2313" s="39" t="s">
        <v>3741</v>
      </c>
      <c r="H2313" s="39" t="s">
        <v>4193</v>
      </c>
      <c r="I2313" s="39" t="s">
        <v>3742</v>
      </c>
      <c r="J2313" s="42">
        <v>54</v>
      </c>
      <c r="K2313" s="43">
        <v>17634.71</v>
      </c>
      <c r="L2313" s="43">
        <v>19750.89</v>
      </c>
      <c r="M2313" s="43">
        <v>326.57</v>
      </c>
      <c r="N2313" s="39" t="s">
        <v>3743</v>
      </c>
      <c r="O2313" s="39" t="s">
        <v>4208</v>
      </c>
      <c r="P2313" s="39" t="s">
        <v>2487</v>
      </c>
      <c r="Q2313" s="37">
        <v>54</v>
      </c>
      <c r="R2313" s="38" t="s">
        <v>362</v>
      </c>
      <c r="S2313" s="36" t="s">
        <v>3744</v>
      </c>
      <c r="T2313" s="36" t="s">
        <v>4014</v>
      </c>
      <c r="U2313" s="22" t="str">
        <f>IFERROR(VLOOKUP(C2313,Mapping!B:H,5,0),"RBM to inform")</f>
        <v>DELHI</v>
      </c>
      <c r="V2313" s="22" t="str">
        <f>IFERROR(VLOOKUP(C2313,Mapping!B:H,6,0),"RBM to inform")</f>
        <v>DELHI ABM</v>
      </c>
      <c r="W2313" s="22" t="str">
        <f>IFERROR(VLOOKUP(C2313,Mapping!B:H,7,0),"RBM to inform")</f>
        <v>DELHI SM</v>
      </c>
    </row>
    <row r="2314" spans="1:23">
      <c r="A2314" s="39" t="s">
        <v>6420</v>
      </c>
      <c r="B2314" s="41">
        <v>44707</v>
      </c>
      <c r="C2314" s="39" t="s">
        <v>2928</v>
      </c>
      <c r="D2314" s="39" t="s">
        <v>506</v>
      </c>
      <c r="E2314" s="39" t="s">
        <v>4197</v>
      </c>
      <c r="F2314" s="39" t="s">
        <v>4198</v>
      </c>
      <c r="G2314" s="39" t="s">
        <v>3741</v>
      </c>
      <c r="H2314" s="39" t="s">
        <v>4199</v>
      </c>
      <c r="I2314" s="39" t="s">
        <v>3742</v>
      </c>
      <c r="J2314" s="42">
        <v>12</v>
      </c>
      <c r="K2314" s="43">
        <v>7830.18</v>
      </c>
      <c r="L2314" s="43">
        <v>8769.7800000000007</v>
      </c>
      <c r="M2314" s="43">
        <v>652.5</v>
      </c>
      <c r="N2314" s="39" t="s">
        <v>3743</v>
      </c>
      <c r="O2314" s="39" t="s">
        <v>4208</v>
      </c>
      <c r="P2314" s="39" t="s">
        <v>2928</v>
      </c>
      <c r="Q2314" s="37">
        <v>12</v>
      </c>
      <c r="R2314" s="38" t="s">
        <v>362</v>
      </c>
      <c r="S2314" s="36" t="s">
        <v>3744</v>
      </c>
      <c r="T2314" s="36" t="s">
        <v>4014</v>
      </c>
      <c r="U2314" s="22" t="str">
        <f>IFERROR(VLOOKUP(C2314,Mapping!B:H,5,0),"RBM to inform")</f>
        <v>DELHI</v>
      </c>
      <c r="V2314" s="22" t="str">
        <f>IFERROR(VLOOKUP(C2314,Mapping!B:H,6,0),"RBM to inform")</f>
        <v>DELHI ABM</v>
      </c>
      <c r="W2314" s="22" t="str">
        <f>IFERROR(VLOOKUP(C2314,Mapping!B:H,7,0),"RBM to inform")</f>
        <v>DELHI SM</v>
      </c>
    </row>
    <row r="2315" spans="1:23">
      <c r="A2315" s="39" t="s">
        <v>6421</v>
      </c>
      <c r="B2315" s="41">
        <v>44707</v>
      </c>
      <c r="C2315" s="39" t="s">
        <v>4069</v>
      </c>
      <c r="D2315" s="39" t="s">
        <v>4070</v>
      </c>
      <c r="E2315" s="39" t="s">
        <v>4197</v>
      </c>
      <c r="F2315" s="39" t="s">
        <v>4198</v>
      </c>
      <c r="G2315" s="39" t="s">
        <v>3741</v>
      </c>
      <c r="H2315" s="39" t="s">
        <v>4199</v>
      </c>
      <c r="I2315" s="39" t="s">
        <v>3742</v>
      </c>
      <c r="J2315" s="42">
        <v>12</v>
      </c>
      <c r="K2315" s="43">
        <v>7829.99</v>
      </c>
      <c r="L2315" s="43">
        <v>8769.59</v>
      </c>
      <c r="M2315" s="43">
        <v>652.5</v>
      </c>
      <c r="N2315" s="39" t="s">
        <v>3743</v>
      </c>
      <c r="O2315" s="39" t="s">
        <v>4208</v>
      </c>
      <c r="P2315" s="39" t="s">
        <v>4069</v>
      </c>
      <c r="Q2315" s="37">
        <v>12</v>
      </c>
      <c r="R2315" s="38" t="s">
        <v>362</v>
      </c>
      <c r="S2315" s="36" t="s">
        <v>3744</v>
      </c>
      <c r="T2315" s="36" t="s">
        <v>4014</v>
      </c>
      <c r="U2315" s="22" t="str">
        <f>IFERROR(VLOOKUP(C2315,Mapping!B:H,5,0),"RBM to inform")</f>
        <v>DELHI</v>
      </c>
      <c r="V2315" s="22" t="str">
        <f>IFERROR(VLOOKUP(C2315,Mapping!B:H,6,0),"RBM to inform")</f>
        <v>DELHI ABM</v>
      </c>
      <c r="W2315" s="22" t="str">
        <f>IFERROR(VLOOKUP(C2315,Mapping!B:H,7,0),"RBM to inform")</f>
        <v>DELHI SM</v>
      </c>
    </row>
    <row r="2316" spans="1:23">
      <c r="A2316" s="39" t="s">
        <v>6473</v>
      </c>
      <c r="B2316" s="41">
        <v>44707</v>
      </c>
      <c r="C2316" s="39" t="s">
        <v>4012</v>
      </c>
      <c r="D2316" s="39" t="s">
        <v>4013</v>
      </c>
      <c r="E2316" s="39" t="s">
        <v>4183</v>
      </c>
      <c r="F2316" s="39" t="s">
        <v>4184</v>
      </c>
      <c r="G2316" s="39" t="s">
        <v>3741</v>
      </c>
      <c r="H2316" s="39" t="s">
        <v>4185</v>
      </c>
      <c r="I2316" s="39" t="s">
        <v>3742</v>
      </c>
      <c r="J2316" s="42">
        <v>24</v>
      </c>
      <c r="K2316" s="43">
        <v>31319.97</v>
      </c>
      <c r="L2316" s="43">
        <v>35078.370000000003</v>
      </c>
      <c r="M2316" s="43">
        <v>1305</v>
      </c>
      <c r="N2316" s="39" t="s">
        <v>3743</v>
      </c>
      <c r="O2316" s="39" t="s">
        <v>4208</v>
      </c>
      <c r="P2316" s="39" t="s">
        <v>4012</v>
      </c>
      <c r="Q2316" s="37">
        <v>24</v>
      </c>
      <c r="R2316" s="38" t="s">
        <v>362</v>
      </c>
      <c r="S2316" s="36" t="s">
        <v>3744</v>
      </c>
      <c r="T2316" s="36" t="s">
        <v>4014</v>
      </c>
      <c r="U2316" s="22" t="str">
        <f>IFERROR(VLOOKUP(C2316,Mapping!B:H,5,0),"RBM to inform")</f>
        <v>DELHI</v>
      </c>
      <c r="V2316" s="22" t="str">
        <f>IFERROR(VLOOKUP(C2316,Mapping!B:H,6,0),"RBM to inform")</f>
        <v>DELHI ABM</v>
      </c>
      <c r="W2316" s="22" t="str">
        <f>IFERROR(VLOOKUP(C2316,Mapping!B:H,7,0),"RBM to inform")</f>
        <v>DELHI SM</v>
      </c>
    </row>
    <row r="2317" spans="1:23">
      <c r="A2317" s="39" t="s">
        <v>6473</v>
      </c>
      <c r="B2317" s="41">
        <v>44707</v>
      </c>
      <c r="C2317" s="39" t="s">
        <v>4012</v>
      </c>
      <c r="D2317" s="39" t="s">
        <v>4013</v>
      </c>
      <c r="E2317" s="39" t="s">
        <v>4197</v>
      </c>
      <c r="F2317" s="39" t="s">
        <v>4198</v>
      </c>
      <c r="G2317" s="39" t="s">
        <v>3741</v>
      </c>
      <c r="H2317" s="39" t="s">
        <v>4199</v>
      </c>
      <c r="I2317" s="39" t="s">
        <v>3742</v>
      </c>
      <c r="J2317" s="42">
        <v>60</v>
      </c>
      <c r="K2317" s="43">
        <v>39149.97</v>
      </c>
      <c r="L2317" s="43">
        <v>43847.97</v>
      </c>
      <c r="M2317" s="43">
        <v>652.5</v>
      </c>
      <c r="N2317" s="39" t="s">
        <v>3743</v>
      </c>
      <c r="O2317" s="39" t="s">
        <v>4208</v>
      </c>
      <c r="P2317" s="39" t="s">
        <v>4012</v>
      </c>
      <c r="Q2317" s="37">
        <v>60</v>
      </c>
      <c r="R2317" s="38" t="s">
        <v>362</v>
      </c>
      <c r="S2317" s="36" t="s">
        <v>3744</v>
      </c>
      <c r="T2317" s="36" t="s">
        <v>4014</v>
      </c>
      <c r="U2317" s="22" t="str">
        <f>IFERROR(VLOOKUP(C2317,Mapping!B:H,5,0),"RBM to inform")</f>
        <v>DELHI</v>
      </c>
      <c r="V2317" s="22" t="str">
        <f>IFERROR(VLOOKUP(C2317,Mapping!B:H,6,0),"RBM to inform")</f>
        <v>DELHI ABM</v>
      </c>
      <c r="W2317" s="22" t="str">
        <f>IFERROR(VLOOKUP(C2317,Mapping!B:H,7,0),"RBM to inform")</f>
        <v>DELHI SM</v>
      </c>
    </row>
    <row r="2318" spans="1:23">
      <c r="A2318" s="39" t="s">
        <v>6473</v>
      </c>
      <c r="B2318" s="41">
        <v>44707</v>
      </c>
      <c r="C2318" s="39" t="s">
        <v>4012</v>
      </c>
      <c r="D2318" s="39" t="s">
        <v>4013</v>
      </c>
      <c r="E2318" s="39" t="s">
        <v>4135</v>
      </c>
      <c r="F2318" s="39" t="s">
        <v>4136</v>
      </c>
      <c r="G2318" s="39" t="s">
        <v>3741</v>
      </c>
      <c r="H2318" s="39" t="s">
        <v>4193</v>
      </c>
      <c r="I2318" s="39" t="s">
        <v>3742</v>
      </c>
      <c r="J2318" s="42">
        <v>144</v>
      </c>
      <c r="K2318" s="43">
        <v>47026.04</v>
      </c>
      <c r="L2318" s="43">
        <v>52669.16</v>
      </c>
      <c r="M2318" s="43">
        <v>326.57</v>
      </c>
      <c r="N2318" s="39" t="s">
        <v>3743</v>
      </c>
      <c r="O2318" s="39" t="s">
        <v>4208</v>
      </c>
      <c r="P2318" s="39" t="s">
        <v>4012</v>
      </c>
      <c r="Q2318" s="37">
        <v>144</v>
      </c>
      <c r="R2318" s="38" t="s">
        <v>362</v>
      </c>
      <c r="S2318" s="36" t="s">
        <v>3744</v>
      </c>
      <c r="T2318" s="36" t="s">
        <v>4014</v>
      </c>
      <c r="U2318" s="22" t="str">
        <f>IFERROR(VLOOKUP(C2318,Mapping!B:H,5,0),"RBM to inform")</f>
        <v>DELHI</v>
      </c>
      <c r="V2318" s="22" t="str">
        <f>IFERROR(VLOOKUP(C2318,Mapping!B:H,6,0),"RBM to inform")</f>
        <v>DELHI ABM</v>
      </c>
      <c r="W2318" s="22" t="str">
        <f>IFERROR(VLOOKUP(C2318,Mapping!B:H,7,0),"RBM to inform")</f>
        <v>DELHI SM</v>
      </c>
    </row>
    <row r="2319" spans="1:23">
      <c r="A2319" s="39" t="s">
        <v>6473</v>
      </c>
      <c r="B2319" s="41">
        <v>44707</v>
      </c>
      <c r="C2319" s="39" t="s">
        <v>4012</v>
      </c>
      <c r="D2319" s="39" t="s">
        <v>4013</v>
      </c>
      <c r="E2319" s="39" t="s">
        <v>4188</v>
      </c>
      <c r="F2319" s="39" t="s">
        <v>4189</v>
      </c>
      <c r="G2319" s="39" t="s">
        <v>3741</v>
      </c>
      <c r="H2319" s="39" t="s">
        <v>4190</v>
      </c>
      <c r="I2319" s="39" t="s">
        <v>3742</v>
      </c>
      <c r="J2319" s="42">
        <v>24</v>
      </c>
      <c r="K2319" s="43">
        <v>31319.97</v>
      </c>
      <c r="L2319" s="43">
        <v>35078.370000000003</v>
      </c>
      <c r="M2319" s="43">
        <v>1305</v>
      </c>
      <c r="N2319" s="39" t="s">
        <v>3743</v>
      </c>
      <c r="O2319" s="39" t="s">
        <v>4208</v>
      </c>
      <c r="P2319" s="39" t="s">
        <v>4012</v>
      </c>
      <c r="Q2319" s="37">
        <v>24</v>
      </c>
      <c r="R2319" s="38" t="s">
        <v>362</v>
      </c>
      <c r="S2319" s="36" t="s">
        <v>3744</v>
      </c>
      <c r="T2319" s="36" t="s">
        <v>4014</v>
      </c>
      <c r="U2319" s="22" t="str">
        <f>IFERROR(VLOOKUP(C2319,Mapping!B:H,5,0),"RBM to inform")</f>
        <v>DELHI</v>
      </c>
      <c r="V2319" s="22" t="str">
        <f>IFERROR(VLOOKUP(C2319,Mapping!B:H,6,0),"RBM to inform")</f>
        <v>DELHI ABM</v>
      </c>
      <c r="W2319" s="22" t="str">
        <f>IFERROR(VLOOKUP(C2319,Mapping!B:H,7,0),"RBM to inform")</f>
        <v>DELHI SM</v>
      </c>
    </row>
    <row r="2320" spans="1:23">
      <c r="A2320" s="39" t="s">
        <v>6474</v>
      </c>
      <c r="B2320" s="41">
        <v>44707</v>
      </c>
      <c r="C2320" s="39" t="s">
        <v>4012</v>
      </c>
      <c r="D2320" s="39" t="s">
        <v>4013</v>
      </c>
      <c r="E2320" s="39" t="s">
        <v>4135</v>
      </c>
      <c r="F2320" s="39" t="s">
        <v>4136</v>
      </c>
      <c r="G2320" s="39" t="s">
        <v>3741</v>
      </c>
      <c r="H2320" s="39" t="s">
        <v>4193</v>
      </c>
      <c r="I2320" s="39" t="s">
        <v>3742</v>
      </c>
      <c r="J2320" s="42">
        <v>12</v>
      </c>
      <c r="K2320" s="43">
        <v>3918.81</v>
      </c>
      <c r="L2320" s="43">
        <v>4389.07</v>
      </c>
      <c r="M2320" s="43">
        <v>326.57</v>
      </c>
      <c r="N2320" s="39" t="s">
        <v>3743</v>
      </c>
      <c r="O2320" s="39" t="s">
        <v>4208</v>
      </c>
      <c r="P2320" s="39" t="s">
        <v>4012</v>
      </c>
      <c r="Q2320" s="37">
        <v>12</v>
      </c>
      <c r="R2320" s="38" t="s">
        <v>362</v>
      </c>
      <c r="S2320" s="36" t="s">
        <v>3744</v>
      </c>
      <c r="T2320" s="36" t="s">
        <v>4014</v>
      </c>
      <c r="U2320" s="22" t="str">
        <f>IFERROR(VLOOKUP(C2320,Mapping!B:H,5,0),"RBM to inform")</f>
        <v>DELHI</v>
      </c>
      <c r="V2320" s="22" t="str">
        <f>IFERROR(VLOOKUP(C2320,Mapping!B:H,6,0),"RBM to inform")</f>
        <v>DELHI ABM</v>
      </c>
      <c r="W2320" s="22" t="str">
        <f>IFERROR(VLOOKUP(C2320,Mapping!B:H,7,0),"RBM to inform")</f>
        <v>DELHI SM</v>
      </c>
    </row>
    <row r="2321" spans="1:23">
      <c r="A2321" s="39" t="s">
        <v>6551</v>
      </c>
      <c r="B2321" s="41">
        <v>44708</v>
      </c>
      <c r="C2321" s="39" t="s">
        <v>4106</v>
      </c>
      <c r="D2321" s="39" t="s">
        <v>4107</v>
      </c>
      <c r="E2321" s="39" t="s">
        <v>4135</v>
      </c>
      <c r="F2321" s="39" t="s">
        <v>4136</v>
      </c>
      <c r="G2321" s="39" t="s">
        <v>3741</v>
      </c>
      <c r="H2321" s="39" t="s">
        <v>4193</v>
      </c>
      <c r="I2321" s="39" t="s">
        <v>3742</v>
      </c>
      <c r="J2321" s="42">
        <v>12</v>
      </c>
      <c r="K2321" s="43">
        <v>3918.76</v>
      </c>
      <c r="L2321" s="43">
        <v>4389.0200000000004</v>
      </c>
      <c r="M2321" s="43">
        <v>326.57</v>
      </c>
      <c r="N2321" s="39" t="s">
        <v>3743</v>
      </c>
      <c r="O2321" s="39" t="s">
        <v>4208</v>
      </c>
      <c r="P2321" s="39" t="s">
        <v>4106</v>
      </c>
      <c r="Q2321" s="37">
        <v>12</v>
      </c>
      <c r="R2321" s="38" t="s">
        <v>362</v>
      </c>
      <c r="S2321" s="36" t="s">
        <v>3744</v>
      </c>
      <c r="T2321" s="36" t="s">
        <v>4014</v>
      </c>
      <c r="U2321" s="22" t="str">
        <f>IFERROR(VLOOKUP(C2321,Mapping!B:H,5,0),"RBM to inform")</f>
        <v>DELHI</v>
      </c>
      <c r="V2321" s="22" t="str">
        <f>IFERROR(VLOOKUP(C2321,Mapping!B:H,6,0),"RBM to inform")</f>
        <v>DELHI ABM</v>
      </c>
      <c r="W2321" s="22" t="str">
        <f>IFERROR(VLOOKUP(C2321,Mapping!B:H,7,0),"RBM to inform")</f>
        <v>DELHI SM</v>
      </c>
    </row>
    <row r="2322" spans="1:23">
      <c r="A2322" s="39" t="s">
        <v>6732</v>
      </c>
      <c r="B2322" s="41">
        <v>44709</v>
      </c>
      <c r="C2322" s="39" t="s">
        <v>3631</v>
      </c>
      <c r="D2322" s="39" t="s">
        <v>3472</v>
      </c>
      <c r="E2322" s="39" t="s">
        <v>4135</v>
      </c>
      <c r="F2322" s="39" t="s">
        <v>4136</v>
      </c>
      <c r="G2322" s="39" t="s">
        <v>3741</v>
      </c>
      <c r="H2322" s="39" t="s">
        <v>4193</v>
      </c>
      <c r="I2322" s="39" t="s">
        <v>3742</v>
      </c>
      <c r="J2322" s="42">
        <v>192</v>
      </c>
      <c r="K2322" s="43">
        <v>62701.82</v>
      </c>
      <c r="L2322" s="43">
        <v>70226</v>
      </c>
      <c r="M2322" s="43">
        <v>326.57</v>
      </c>
      <c r="N2322" s="39" t="s">
        <v>3743</v>
      </c>
      <c r="O2322" s="39" t="s">
        <v>4208</v>
      </c>
      <c r="P2322" s="39" t="s">
        <v>3631</v>
      </c>
      <c r="Q2322" s="37">
        <v>192</v>
      </c>
      <c r="R2322" s="38" t="s">
        <v>362</v>
      </c>
      <c r="S2322" s="36" t="s">
        <v>3744</v>
      </c>
      <c r="T2322" s="36" t="s">
        <v>4014</v>
      </c>
      <c r="U2322" s="22" t="str">
        <f>IFERROR(VLOOKUP(C2322,Mapping!B:H,5,0),"RBM to inform")</f>
        <v>DELHI</v>
      </c>
      <c r="V2322" s="22" t="str">
        <f>IFERROR(VLOOKUP(C2322,Mapping!B:H,6,0),"RBM to inform")</f>
        <v>DELHI ABM</v>
      </c>
      <c r="W2322" s="22" t="str">
        <f>IFERROR(VLOOKUP(C2322,Mapping!B:H,7,0),"RBM to inform")</f>
        <v>DELHI SM</v>
      </c>
    </row>
    <row r="2323" spans="1:23">
      <c r="A2323" s="39" t="s">
        <v>6733</v>
      </c>
      <c r="B2323" s="41">
        <v>44709</v>
      </c>
      <c r="C2323" s="39" t="s">
        <v>2491</v>
      </c>
      <c r="D2323" s="39" t="s">
        <v>282</v>
      </c>
      <c r="E2323" s="39" t="s">
        <v>4135</v>
      </c>
      <c r="F2323" s="39" t="s">
        <v>4136</v>
      </c>
      <c r="G2323" s="39" t="s">
        <v>3741</v>
      </c>
      <c r="H2323" s="39" t="s">
        <v>4193</v>
      </c>
      <c r="I2323" s="39" t="s">
        <v>3742</v>
      </c>
      <c r="J2323" s="42">
        <v>96</v>
      </c>
      <c r="K2323" s="43">
        <v>31350.62</v>
      </c>
      <c r="L2323" s="43">
        <v>35112.699999999997</v>
      </c>
      <c r="M2323" s="43">
        <v>326.57</v>
      </c>
      <c r="N2323" s="39" t="s">
        <v>3743</v>
      </c>
      <c r="O2323" s="39" t="s">
        <v>4208</v>
      </c>
      <c r="P2323" s="39" t="s">
        <v>2491</v>
      </c>
      <c r="Q2323" s="37">
        <v>96</v>
      </c>
      <c r="R2323" s="38" t="s">
        <v>362</v>
      </c>
      <c r="S2323" s="36" t="s">
        <v>3744</v>
      </c>
      <c r="T2323" s="36" t="s">
        <v>4014</v>
      </c>
      <c r="U2323" s="22" t="str">
        <f>IFERROR(VLOOKUP(C2323,Mapping!B:H,5,0),"RBM to inform")</f>
        <v>DELHI</v>
      </c>
      <c r="V2323" s="22" t="str">
        <f>IFERROR(VLOOKUP(C2323,Mapping!B:H,6,0),"RBM to inform")</f>
        <v>DELHI ABM</v>
      </c>
      <c r="W2323" s="22" t="str">
        <f>IFERROR(VLOOKUP(C2323,Mapping!B:H,7,0),"RBM to inform")</f>
        <v>DELHI SM</v>
      </c>
    </row>
    <row r="2324" spans="1:23">
      <c r="A2324" s="39" t="s">
        <v>6733</v>
      </c>
      <c r="B2324" s="41">
        <v>44709</v>
      </c>
      <c r="C2324" s="39" t="s">
        <v>2491</v>
      </c>
      <c r="D2324" s="39" t="s">
        <v>282</v>
      </c>
      <c r="E2324" s="39" t="s">
        <v>4183</v>
      </c>
      <c r="F2324" s="39" t="s">
        <v>4184</v>
      </c>
      <c r="G2324" s="39" t="s">
        <v>3741</v>
      </c>
      <c r="H2324" s="39" t="s">
        <v>4185</v>
      </c>
      <c r="I2324" s="39" t="s">
        <v>3742</v>
      </c>
      <c r="J2324" s="42">
        <v>24</v>
      </c>
      <c r="K2324" s="43">
        <v>31319.9</v>
      </c>
      <c r="L2324" s="43">
        <v>35078.300000000003</v>
      </c>
      <c r="M2324" s="43">
        <v>1305</v>
      </c>
      <c r="N2324" s="39" t="s">
        <v>3743</v>
      </c>
      <c r="O2324" s="39" t="s">
        <v>4208</v>
      </c>
      <c r="P2324" s="39" t="s">
        <v>2491</v>
      </c>
      <c r="Q2324" s="37">
        <v>24</v>
      </c>
      <c r="R2324" s="38" t="s">
        <v>362</v>
      </c>
      <c r="S2324" s="36" t="s">
        <v>3744</v>
      </c>
      <c r="T2324" s="36" t="s">
        <v>4014</v>
      </c>
      <c r="U2324" s="22" t="str">
        <f>IFERROR(VLOOKUP(C2324,Mapping!B:H,5,0),"RBM to inform")</f>
        <v>DELHI</v>
      </c>
      <c r="V2324" s="22" t="str">
        <f>IFERROR(VLOOKUP(C2324,Mapping!B:H,6,0),"RBM to inform")</f>
        <v>DELHI ABM</v>
      </c>
      <c r="W2324" s="22" t="str">
        <f>IFERROR(VLOOKUP(C2324,Mapping!B:H,7,0),"RBM to inform")</f>
        <v>DELHI SM</v>
      </c>
    </row>
    <row r="2325" spans="1:23">
      <c r="A2325" s="39" t="s">
        <v>6734</v>
      </c>
      <c r="B2325" s="41">
        <v>44709</v>
      </c>
      <c r="C2325" s="39" t="s">
        <v>2877</v>
      </c>
      <c r="D2325" s="39" t="s">
        <v>361</v>
      </c>
      <c r="E2325" s="39" t="s">
        <v>4188</v>
      </c>
      <c r="F2325" s="39" t="s">
        <v>4189</v>
      </c>
      <c r="G2325" s="39" t="s">
        <v>3741</v>
      </c>
      <c r="H2325" s="39" t="s">
        <v>4190</v>
      </c>
      <c r="I2325" s="39" t="s">
        <v>3742</v>
      </c>
      <c r="J2325" s="42">
        <v>36</v>
      </c>
      <c r="K2325" s="43">
        <v>46979.94</v>
      </c>
      <c r="L2325" s="43">
        <v>52617.54</v>
      </c>
      <c r="M2325" s="43">
        <v>1305</v>
      </c>
      <c r="N2325" s="39" t="s">
        <v>3743</v>
      </c>
      <c r="O2325" s="39" t="s">
        <v>4208</v>
      </c>
      <c r="P2325" s="39" t="s">
        <v>2877</v>
      </c>
      <c r="Q2325" s="37">
        <v>36</v>
      </c>
      <c r="R2325" s="38" t="s">
        <v>362</v>
      </c>
      <c r="S2325" s="36" t="s">
        <v>3744</v>
      </c>
      <c r="T2325" s="36" t="s">
        <v>4014</v>
      </c>
      <c r="U2325" s="22" t="str">
        <f>IFERROR(VLOOKUP(C2325,Mapping!B:H,5,0),"RBM to inform")</f>
        <v>DELHI</v>
      </c>
      <c r="V2325" s="22" t="str">
        <f>IFERROR(VLOOKUP(C2325,Mapping!B:H,6,0),"RBM to inform")</f>
        <v>DELHI ABM</v>
      </c>
      <c r="W2325" s="22" t="str">
        <f>IFERROR(VLOOKUP(C2325,Mapping!B:H,7,0),"RBM to inform")</f>
        <v>DELHI SM</v>
      </c>
    </row>
    <row r="2326" spans="1:23">
      <c r="A2326" s="39" t="s">
        <v>6734</v>
      </c>
      <c r="B2326" s="41">
        <v>44709</v>
      </c>
      <c r="C2326" s="39" t="s">
        <v>2877</v>
      </c>
      <c r="D2326" s="39" t="s">
        <v>361</v>
      </c>
      <c r="E2326" s="39" t="s">
        <v>4183</v>
      </c>
      <c r="F2326" s="39" t="s">
        <v>4184</v>
      </c>
      <c r="G2326" s="39" t="s">
        <v>3741</v>
      </c>
      <c r="H2326" s="39" t="s">
        <v>4185</v>
      </c>
      <c r="I2326" s="39" t="s">
        <v>3742</v>
      </c>
      <c r="J2326" s="42">
        <v>24</v>
      </c>
      <c r="K2326" s="43">
        <v>31319.96</v>
      </c>
      <c r="L2326" s="43">
        <v>35078.36</v>
      </c>
      <c r="M2326" s="43">
        <v>1305</v>
      </c>
      <c r="N2326" s="39" t="s">
        <v>3743</v>
      </c>
      <c r="O2326" s="39" t="s">
        <v>4208</v>
      </c>
      <c r="P2326" s="39" t="s">
        <v>2877</v>
      </c>
      <c r="Q2326" s="37">
        <v>24</v>
      </c>
      <c r="R2326" s="38" t="s">
        <v>362</v>
      </c>
      <c r="S2326" s="36" t="s">
        <v>3744</v>
      </c>
      <c r="T2326" s="36" t="s">
        <v>4014</v>
      </c>
      <c r="U2326" s="22" t="str">
        <f>IFERROR(VLOOKUP(C2326,Mapping!B:H,5,0),"RBM to inform")</f>
        <v>DELHI</v>
      </c>
      <c r="V2326" s="22" t="str">
        <f>IFERROR(VLOOKUP(C2326,Mapping!B:H,6,0),"RBM to inform")</f>
        <v>DELHI ABM</v>
      </c>
      <c r="W2326" s="22" t="str">
        <f>IFERROR(VLOOKUP(C2326,Mapping!B:H,7,0),"RBM to inform")</f>
        <v>DELHI SM</v>
      </c>
    </row>
    <row r="2327" spans="1:23">
      <c r="A2327" s="39" t="s">
        <v>6734</v>
      </c>
      <c r="B2327" s="41">
        <v>44709</v>
      </c>
      <c r="C2327" s="39" t="s">
        <v>2877</v>
      </c>
      <c r="D2327" s="39" t="s">
        <v>361</v>
      </c>
      <c r="E2327" s="39" t="s">
        <v>4135</v>
      </c>
      <c r="F2327" s="39" t="s">
        <v>4136</v>
      </c>
      <c r="G2327" s="39" t="s">
        <v>3741</v>
      </c>
      <c r="H2327" s="39" t="s">
        <v>4193</v>
      </c>
      <c r="I2327" s="39" t="s">
        <v>3742</v>
      </c>
      <c r="J2327" s="42">
        <v>12</v>
      </c>
      <c r="K2327" s="43">
        <v>3918.84</v>
      </c>
      <c r="L2327" s="43">
        <v>4389.1000000000004</v>
      </c>
      <c r="M2327" s="43">
        <v>326.57</v>
      </c>
      <c r="N2327" s="39" t="s">
        <v>3743</v>
      </c>
      <c r="O2327" s="39" t="s">
        <v>4208</v>
      </c>
      <c r="P2327" s="39" t="s">
        <v>2877</v>
      </c>
      <c r="Q2327" s="37">
        <v>12</v>
      </c>
      <c r="R2327" s="38" t="s">
        <v>362</v>
      </c>
      <c r="S2327" s="36" t="s">
        <v>3744</v>
      </c>
      <c r="T2327" s="36" t="s">
        <v>4014</v>
      </c>
      <c r="U2327" s="22" t="str">
        <f>IFERROR(VLOOKUP(C2327,Mapping!B:H,5,0),"RBM to inform")</f>
        <v>DELHI</v>
      </c>
      <c r="V2327" s="22" t="str">
        <f>IFERROR(VLOOKUP(C2327,Mapping!B:H,6,0),"RBM to inform")</f>
        <v>DELHI ABM</v>
      </c>
      <c r="W2327" s="22" t="str">
        <f>IFERROR(VLOOKUP(C2327,Mapping!B:H,7,0),"RBM to inform")</f>
        <v>DELHI SM</v>
      </c>
    </row>
    <row r="2328" spans="1:23">
      <c r="A2328" s="39" t="s">
        <v>6831</v>
      </c>
      <c r="B2328" s="41">
        <v>44709</v>
      </c>
      <c r="C2328" s="39" t="s">
        <v>4140</v>
      </c>
      <c r="D2328" s="39" t="s">
        <v>4141</v>
      </c>
      <c r="E2328" s="39" t="s">
        <v>4197</v>
      </c>
      <c r="F2328" s="39" t="s">
        <v>4198</v>
      </c>
      <c r="G2328" s="39" t="s">
        <v>3741</v>
      </c>
      <c r="H2328" s="39" t="s">
        <v>4199</v>
      </c>
      <c r="I2328" s="39" t="s">
        <v>3742</v>
      </c>
      <c r="J2328" s="42">
        <v>42</v>
      </c>
      <c r="K2328" s="43">
        <v>27405.26</v>
      </c>
      <c r="L2328" s="43">
        <v>30693.86</v>
      </c>
      <c r="M2328" s="43">
        <v>652.5</v>
      </c>
      <c r="N2328" s="39" t="s">
        <v>3743</v>
      </c>
      <c r="O2328" s="39" t="s">
        <v>4208</v>
      </c>
      <c r="P2328" s="39" t="s">
        <v>4140</v>
      </c>
      <c r="Q2328" s="37">
        <v>42</v>
      </c>
      <c r="R2328" s="38" t="s">
        <v>362</v>
      </c>
      <c r="S2328" s="36" t="s">
        <v>3744</v>
      </c>
      <c r="T2328" s="36" t="s">
        <v>4014</v>
      </c>
      <c r="U2328" s="22" t="str">
        <f>IFERROR(VLOOKUP(C2328,Mapping!B:H,5,0),"RBM to inform")</f>
        <v>DELHI</v>
      </c>
      <c r="V2328" s="22" t="str">
        <f>IFERROR(VLOOKUP(C2328,Mapping!B:H,6,0),"RBM to inform")</f>
        <v>DELHI ABM</v>
      </c>
      <c r="W2328" s="22" t="str">
        <f>IFERROR(VLOOKUP(C2328,Mapping!B:H,7,0),"RBM to inform")</f>
        <v>DELHI SM</v>
      </c>
    </row>
    <row r="2329" spans="1:23">
      <c r="A2329" s="39" t="s">
        <v>6831</v>
      </c>
      <c r="B2329" s="41">
        <v>44709</v>
      </c>
      <c r="C2329" s="39" t="s">
        <v>4140</v>
      </c>
      <c r="D2329" s="39" t="s">
        <v>4141</v>
      </c>
      <c r="E2329" s="39" t="s">
        <v>4135</v>
      </c>
      <c r="F2329" s="39" t="s">
        <v>4136</v>
      </c>
      <c r="G2329" s="39" t="s">
        <v>3741</v>
      </c>
      <c r="H2329" s="39" t="s">
        <v>4193</v>
      </c>
      <c r="I2329" s="39" t="s">
        <v>3742</v>
      </c>
      <c r="J2329" s="42">
        <v>12</v>
      </c>
      <c r="K2329" s="43">
        <v>3918.88</v>
      </c>
      <c r="L2329" s="43">
        <v>4389.1400000000003</v>
      </c>
      <c r="M2329" s="43">
        <v>326.57</v>
      </c>
      <c r="N2329" s="39" t="s">
        <v>3743</v>
      </c>
      <c r="O2329" s="39" t="s">
        <v>4208</v>
      </c>
      <c r="P2329" s="39" t="s">
        <v>4140</v>
      </c>
      <c r="Q2329" s="37">
        <v>12</v>
      </c>
      <c r="R2329" s="38" t="s">
        <v>362</v>
      </c>
      <c r="S2329" s="36" t="s">
        <v>3744</v>
      </c>
      <c r="T2329" s="36" t="s">
        <v>4014</v>
      </c>
      <c r="U2329" s="22" t="str">
        <f>IFERROR(VLOOKUP(C2329,Mapping!B:H,5,0),"RBM to inform")</f>
        <v>DELHI</v>
      </c>
      <c r="V2329" s="22" t="str">
        <f>IFERROR(VLOOKUP(C2329,Mapping!B:H,6,0),"RBM to inform")</f>
        <v>DELHI ABM</v>
      </c>
      <c r="W2329" s="22" t="str">
        <f>IFERROR(VLOOKUP(C2329,Mapping!B:H,7,0),"RBM to inform")</f>
        <v>DELHI SM</v>
      </c>
    </row>
    <row r="2330" spans="1:23">
      <c r="A2330" s="39" t="s">
        <v>6832</v>
      </c>
      <c r="B2330" s="41">
        <v>44709</v>
      </c>
      <c r="C2330" s="39" t="s">
        <v>3766</v>
      </c>
      <c r="D2330" s="39" t="s">
        <v>3767</v>
      </c>
      <c r="E2330" s="39" t="s">
        <v>4135</v>
      </c>
      <c r="F2330" s="39" t="s">
        <v>4136</v>
      </c>
      <c r="G2330" s="39" t="s">
        <v>3741</v>
      </c>
      <c r="H2330" s="39" t="s">
        <v>4193</v>
      </c>
      <c r="I2330" s="39" t="s">
        <v>3742</v>
      </c>
      <c r="J2330" s="42">
        <v>96</v>
      </c>
      <c r="K2330" s="43">
        <v>31350.62</v>
      </c>
      <c r="L2330" s="43">
        <v>35112.699999999997</v>
      </c>
      <c r="M2330" s="43">
        <v>326.57</v>
      </c>
      <c r="N2330" s="39" t="s">
        <v>3743</v>
      </c>
      <c r="O2330" s="39" t="s">
        <v>4208</v>
      </c>
      <c r="P2330" s="39" t="s">
        <v>3766</v>
      </c>
      <c r="Q2330" s="37">
        <v>96</v>
      </c>
      <c r="R2330" s="38" t="s">
        <v>362</v>
      </c>
      <c r="S2330" s="36" t="s">
        <v>3744</v>
      </c>
      <c r="T2330" s="36" t="s">
        <v>4014</v>
      </c>
      <c r="U2330" s="22" t="str">
        <f>IFERROR(VLOOKUP(C2330,Mapping!B:H,5,0),"RBM to inform")</f>
        <v>DELHI</v>
      </c>
      <c r="V2330" s="22" t="str">
        <f>IFERROR(VLOOKUP(C2330,Mapping!B:H,6,0),"RBM to inform")</f>
        <v>DELHI ABM</v>
      </c>
      <c r="W2330" s="22" t="str">
        <f>IFERROR(VLOOKUP(C2330,Mapping!B:H,7,0),"RBM to inform")</f>
        <v>DELHI SM</v>
      </c>
    </row>
    <row r="2331" spans="1:23">
      <c r="A2331" s="39" t="s">
        <v>6832</v>
      </c>
      <c r="B2331" s="41">
        <v>44709</v>
      </c>
      <c r="C2331" s="39" t="s">
        <v>3766</v>
      </c>
      <c r="D2331" s="39" t="s">
        <v>3767</v>
      </c>
      <c r="E2331" s="39" t="s">
        <v>4188</v>
      </c>
      <c r="F2331" s="39" t="s">
        <v>4189</v>
      </c>
      <c r="G2331" s="39" t="s">
        <v>3741</v>
      </c>
      <c r="H2331" s="39" t="s">
        <v>4190</v>
      </c>
      <c r="I2331" s="39" t="s">
        <v>3742</v>
      </c>
      <c r="J2331" s="42">
        <v>24</v>
      </c>
      <c r="K2331" s="43">
        <v>31319.9</v>
      </c>
      <c r="L2331" s="43">
        <v>35078.300000000003</v>
      </c>
      <c r="M2331" s="43">
        <v>1305</v>
      </c>
      <c r="N2331" s="39" t="s">
        <v>3743</v>
      </c>
      <c r="O2331" s="39" t="s">
        <v>4208</v>
      </c>
      <c r="P2331" s="39" t="s">
        <v>3766</v>
      </c>
      <c r="Q2331" s="37">
        <v>24</v>
      </c>
      <c r="R2331" s="38" t="s">
        <v>362</v>
      </c>
      <c r="S2331" s="36" t="s">
        <v>3744</v>
      </c>
      <c r="T2331" s="36" t="s">
        <v>4014</v>
      </c>
      <c r="U2331" s="22" t="str">
        <f>IFERROR(VLOOKUP(C2331,Mapping!B:H,5,0),"RBM to inform")</f>
        <v>DELHI</v>
      </c>
      <c r="V2331" s="22" t="str">
        <f>IFERROR(VLOOKUP(C2331,Mapping!B:H,6,0),"RBM to inform")</f>
        <v>DELHI ABM</v>
      </c>
      <c r="W2331" s="22" t="str">
        <f>IFERROR(VLOOKUP(C2331,Mapping!B:H,7,0),"RBM to inform")</f>
        <v>DELHI SM</v>
      </c>
    </row>
    <row r="2332" spans="1:23">
      <c r="A2332" s="39" t="s">
        <v>6919</v>
      </c>
      <c r="B2332" s="41">
        <v>44711</v>
      </c>
      <c r="C2332" s="39" t="s">
        <v>3671</v>
      </c>
      <c r="D2332" s="39" t="s">
        <v>3672</v>
      </c>
      <c r="E2332" s="39" t="s">
        <v>4197</v>
      </c>
      <c r="F2332" s="39" t="s">
        <v>4198</v>
      </c>
      <c r="G2332" s="39" t="s">
        <v>3741</v>
      </c>
      <c r="H2332" s="39" t="s">
        <v>4199</v>
      </c>
      <c r="I2332" s="39" t="s">
        <v>3742</v>
      </c>
      <c r="J2332" s="42">
        <v>54</v>
      </c>
      <c r="K2332" s="43">
        <v>35235.19</v>
      </c>
      <c r="L2332" s="43">
        <v>39463.39</v>
      </c>
      <c r="M2332" s="43">
        <v>652.5</v>
      </c>
      <c r="N2332" s="39" t="s">
        <v>3743</v>
      </c>
      <c r="O2332" s="39" t="s">
        <v>4208</v>
      </c>
      <c r="P2332" s="39" t="s">
        <v>3671</v>
      </c>
      <c r="Q2332" s="37">
        <v>54</v>
      </c>
      <c r="R2332" s="38" t="s">
        <v>362</v>
      </c>
      <c r="S2332" s="36" t="s">
        <v>3744</v>
      </c>
      <c r="T2332" s="36" t="s">
        <v>4014</v>
      </c>
      <c r="U2332" s="22" t="str">
        <f>IFERROR(VLOOKUP(C2332,Mapping!B:H,5,0),"RBM to inform")</f>
        <v>DELHI</v>
      </c>
      <c r="V2332" s="22" t="str">
        <f>IFERROR(VLOOKUP(C2332,Mapping!B:H,6,0),"RBM to inform")</f>
        <v>DELHI ABM</v>
      </c>
      <c r="W2332" s="22" t="str">
        <f>IFERROR(VLOOKUP(C2332,Mapping!B:H,7,0),"RBM to inform")</f>
        <v>DELHI SM</v>
      </c>
    </row>
    <row r="2333" spans="1:23">
      <c r="A2333" s="39" t="s">
        <v>6919</v>
      </c>
      <c r="B2333" s="41">
        <v>44711</v>
      </c>
      <c r="C2333" s="39" t="s">
        <v>3671</v>
      </c>
      <c r="D2333" s="39" t="s">
        <v>3672</v>
      </c>
      <c r="E2333" s="39" t="s">
        <v>4135</v>
      </c>
      <c r="F2333" s="39" t="s">
        <v>4136</v>
      </c>
      <c r="G2333" s="39" t="s">
        <v>3741</v>
      </c>
      <c r="H2333" s="39" t="s">
        <v>4193</v>
      </c>
      <c r="I2333" s="39" t="s">
        <v>3742</v>
      </c>
      <c r="J2333" s="42">
        <v>66</v>
      </c>
      <c r="K2333" s="43">
        <v>21553.74</v>
      </c>
      <c r="L2333" s="43">
        <v>24140.18</v>
      </c>
      <c r="M2333" s="43">
        <v>326.57</v>
      </c>
      <c r="N2333" s="39" t="s">
        <v>3743</v>
      </c>
      <c r="O2333" s="39" t="s">
        <v>4208</v>
      </c>
      <c r="P2333" s="39" t="s">
        <v>3671</v>
      </c>
      <c r="Q2333" s="37">
        <v>66</v>
      </c>
      <c r="R2333" s="38" t="s">
        <v>362</v>
      </c>
      <c r="S2333" s="36" t="s">
        <v>3744</v>
      </c>
      <c r="T2333" s="36" t="s">
        <v>4014</v>
      </c>
      <c r="U2333" s="22" t="str">
        <f>IFERROR(VLOOKUP(C2333,Mapping!B:H,5,0),"RBM to inform")</f>
        <v>DELHI</v>
      </c>
      <c r="V2333" s="22" t="str">
        <f>IFERROR(VLOOKUP(C2333,Mapping!B:H,6,0),"RBM to inform")</f>
        <v>DELHI ABM</v>
      </c>
      <c r="W2333" s="22" t="str">
        <f>IFERROR(VLOOKUP(C2333,Mapping!B:H,7,0),"RBM to inform")</f>
        <v>DELHI SM</v>
      </c>
    </row>
    <row r="2334" spans="1:23">
      <c r="A2334" s="39" t="s">
        <v>6919</v>
      </c>
      <c r="B2334" s="41">
        <v>44711</v>
      </c>
      <c r="C2334" s="39" t="s">
        <v>3671</v>
      </c>
      <c r="D2334" s="39" t="s">
        <v>3672</v>
      </c>
      <c r="E2334" s="39" t="s">
        <v>4188</v>
      </c>
      <c r="F2334" s="39" t="s">
        <v>4189</v>
      </c>
      <c r="G2334" s="39" t="s">
        <v>3741</v>
      </c>
      <c r="H2334" s="39" t="s">
        <v>4190</v>
      </c>
      <c r="I2334" s="39" t="s">
        <v>3742</v>
      </c>
      <c r="J2334" s="42">
        <v>24</v>
      </c>
      <c r="K2334" s="43">
        <v>31320.17</v>
      </c>
      <c r="L2334" s="43">
        <v>35078.57</v>
      </c>
      <c r="M2334" s="43">
        <v>1305</v>
      </c>
      <c r="N2334" s="39" t="s">
        <v>3743</v>
      </c>
      <c r="O2334" s="39" t="s">
        <v>4208</v>
      </c>
      <c r="P2334" s="39" t="s">
        <v>3671</v>
      </c>
      <c r="Q2334" s="37">
        <v>24</v>
      </c>
      <c r="R2334" s="38" t="s">
        <v>362</v>
      </c>
      <c r="S2334" s="36" t="s">
        <v>3744</v>
      </c>
      <c r="T2334" s="36" t="s">
        <v>4014</v>
      </c>
      <c r="U2334" s="22" t="str">
        <f>IFERROR(VLOOKUP(C2334,Mapping!B:H,5,0),"RBM to inform")</f>
        <v>DELHI</v>
      </c>
      <c r="V2334" s="22" t="str">
        <f>IFERROR(VLOOKUP(C2334,Mapping!B:H,6,0),"RBM to inform")</f>
        <v>DELHI ABM</v>
      </c>
      <c r="W2334" s="22" t="str">
        <f>IFERROR(VLOOKUP(C2334,Mapping!B:H,7,0),"RBM to inform")</f>
        <v>DELHI SM</v>
      </c>
    </row>
    <row r="2335" spans="1:23">
      <c r="A2335" s="39" t="s">
        <v>6920</v>
      </c>
      <c r="B2335" s="41">
        <v>44711</v>
      </c>
      <c r="C2335" s="39" t="s">
        <v>2492</v>
      </c>
      <c r="D2335" s="39" t="s">
        <v>5977</v>
      </c>
      <c r="E2335" s="39" t="s">
        <v>4183</v>
      </c>
      <c r="F2335" s="39" t="s">
        <v>4184</v>
      </c>
      <c r="G2335" s="39" t="s">
        <v>3741</v>
      </c>
      <c r="H2335" s="39" t="s">
        <v>4185</v>
      </c>
      <c r="I2335" s="39" t="s">
        <v>3742</v>
      </c>
      <c r="J2335" s="42">
        <v>6</v>
      </c>
      <c r="K2335" s="43">
        <v>7830.03</v>
      </c>
      <c r="L2335" s="43">
        <v>8769.6299999999992</v>
      </c>
      <c r="M2335" s="43">
        <v>1305</v>
      </c>
      <c r="N2335" s="39" t="s">
        <v>3743</v>
      </c>
      <c r="O2335" s="39" t="s">
        <v>4208</v>
      </c>
      <c r="P2335" s="39" t="s">
        <v>2492</v>
      </c>
      <c r="Q2335" s="37">
        <v>6</v>
      </c>
      <c r="R2335" s="38" t="s">
        <v>362</v>
      </c>
      <c r="S2335" s="36" t="s">
        <v>3744</v>
      </c>
      <c r="T2335" s="36" t="s">
        <v>4014</v>
      </c>
      <c r="U2335" s="22" t="str">
        <f>IFERROR(VLOOKUP(C2335,Mapping!B:H,5,0),"RBM to inform")</f>
        <v>DELHI</v>
      </c>
      <c r="V2335" s="22" t="str">
        <f>IFERROR(VLOOKUP(C2335,Mapping!B:H,6,0),"RBM to inform")</f>
        <v>DELHI ABM</v>
      </c>
      <c r="W2335" s="22" t="str">
        <f>IFERROR(VLOOKUP(C2335,Mapping!B:H,7,0),"RBM to inform")</f>
        <v>DELHI SM</v>
      </c>
    </row>
    <row r="2336" spans="1:23">
      <c r="A2336" s="39" t="s">
        <v>6920</v>
      </c>
      <c r="B2336" s="41">
        <v>44711</v>
      </c>
      <c r="C2336" s="39" t="s">
        <v>2492</v>
      </c>
      <c r="D2336" s="39" t="s">
        <v>5977</v>
      </c>
      <c r="E2336" s="39" t="s">
        <v>4135</v>
      </c>
      <c r="F2336" s="39" t="s">
        <v>4136</v>
      </c>
      <c r="G2336" s="39" t="s">
        <v>3741</v>
      </c>
      <c r="H2336" s="39" t="s">
        <v>4193</v>
      </c>
      <c r="I2336" s="39" t="s">
        <v>3742</v>
      </c>
      <c r="J2336" s="42">
        <v>12</v>
      </c>
      <c r="K2336" s="43">
        <v>3918.85</v>
      </c>
      <c r="L2336" s="43">
        <v>4389.1099999999997</v>
      </c>
      <c r="M2336" s="43">
        <v>326.57</v>
      </c>
      <c r="N2336" s="39" t="s">
        <v>3743</v>
      </c>
      <c r="O2336" s="39" t="s">
        <v>4208</v>
      </c>
      <c r="P2336" s="39" t="s">
        <v>2492</v>
      </c>
      <c r="Q2336" s="37">
        <v>12</v>
      </c>
      <c r="R2336" s="38" t="s">
        <v>362</v>
      </c>
      <c r="S2336" s="36" t="s">
        <v>3744</v>
      </c>
      <c r="T2336" s="36" t="s">
        <v>4014</v>
      </c>
      <c r="U2336" s="22" t="str">
        <f>IFERROR(VLOOKUP(C2336,Mapping!B:H,5,0),"RBM to inform")</f>
        <v>DELHI</v>
      </c>
      <c r="V2336" s="22" t="str">
        <f>IFERROR(VLOOKUP(C2336,Mapping!B:H,6,0),"RBM to inform")</f>
        <v>DELHI ABM</v>
      </c>
      <c r="W2336" s="22" t="str">
        <f>IFERROR(VLOOKUP(C2336,Mapping!B:H,7,0),"RBM to inform")</f>
        <v>DELHI SM</v>
      </c>
    </row>
    <row r="2337" spans="1:23">
      <c r="A2337" s="39" t="s">
        <v>6920</v>
      </c>
      <c r="B2337" s="41">
        <v>44711</v>
      </c>
      <c r="C2337" s="39" t="s">
        <v>2492</v>
      </c>
      <c r="D2337" s="39" t="s">
        <v>5977</v>
      </c>
      <c r="E2337" s="39" t="s">
        <v>4188</v>
      </c>
      <c r="F2337" s="39" t="s">
        <v>4189</v>
      </c>
      <c r="G2337" s="39" t="s">
        <v>3741</v>
      </c>
      <c r="H2337" s="39" t="s">
        <v>4190</v>
      </c>
      <c r="I2337" s="39" t="s">
        <v>3742</v>
      </c>
      <c r="J2337" s="42">
        <v>12</v>
      </c>
      <c r="K2337" s="43">
        <v>15660.06</v>
      </c>
      <c r="L2337" s="43">
        <v>17539.259999999998</v>
      </c>
      <c r="M2337" s="43">
        <v>1305</v>
      </c>
      <c r="N2337" s="39" t="s">
        <v>3743</v>
      </c>
      <c r="O2337" s="39" t="s">
        <v>4208</v>
      </c>
      <c r="P2337" s="39" t="s">
        <v>2492</v>
      </c>
      <c r="Q2337" s="37">
        <v>12</v>
      </c>
      <c r="R2337" s="38" t="s">
        <v>362</v>
      </c>
      <c r="S2337" s="36" t="s">
        <v>3744</v>
      </c>
      <c r="T2337" s="36" t="s">
        <v>4014</v>
      </c>
      <c r="U2337" s="22" t="str">
        <f>IFERROR(VLOOKUP(C2337,Mapping!B:H,5,0),"RBM to inform")</f>
        <v>DELHI</v>
      </c>
      <c r="V2337" s="22" t="str">
        <f>IFERROR(VLOOKUP(C2337,Mapping!B:H,6,0),"RBM to inform")</f>
        <v>DELHI ABM</v>
      </c>
      <c r="W2337" s="22" t="str">
        <f>IFERROR(VLOOKUP(C2337,Mapping!B:H,7,0),"RBM to inform")</f>
        <v>DELHI SM</v>
      </c>
    </row>
    <row r="2338" spans="1:23">
      <c r="A2338" s="39" t="s">
        <v>4270</v>
      </c>
      <c r="B2338" s="41">
        <v>44684</v>
      </c>
      <c r="C2338" s="39" t="s">
        <v>2501</v>
      </c>
      <c r="D2338" s="39" t="s">
        <v>68</v>
      </c>
      <c r="E2338" s="39" t="s">
        <v>4183</v>
      </c>
      <c r="F2338" s="39" t="s">
        <v>4184</v>
      </c>
      <c r="G2338" s="39" t="s">
        <v>3741</v>
      </c>
      <c r="H2338" s="39" t="s">
        <v>4185</v>
      </c>
      <c r="I2338" s="39" t="s">
        <v>3742</v>
      </c>
      <c r="J2338" s="42">
        <v>3</v>
      </c>
      <c r="K2338" s="43">
        <v>3914.94</v>
      </c>
      <c r="L2338" s="43">
        <v>4384.74</v>
      </c>
      <c r="M2338" s="43">
        <v>1305</v>
      </c>
      <c r="N2338" s="39" t="s">
        <v>3743</v>
      </c>
      <c r="O2338" s="39" t="s">
        <v>4271</v>
      </c>
      <c r="P2338" s="39" t="s">
        <v>2501</v>
      </c>
      <c r="Q2338" s="37">
        <v>3</v>
      </c>
      <c r="R2338" s="38" t="s">
        <v>2494</v>
      </c>
      <c r="S2338" s="36" t="s">
        <v>3744</v>
      </c>
      <c r="T2338" s="36" t="s">
        <v>4014</v>
      </c>
      <c r="U2338" s="22" t="str">
        <f>IFERROR(VLOOKUP(C2338,Mapping!B:H,5,0),"RBM to inform")</f>
        <v>VIJAYAWADA</v>
      </c>
      <c r="V2338" s="22" t="str">
        <f>IFERROR(VLOOKUP(C2338,Mapping!B:H,6,0),"RBM to inform")</f>
        <v>HYDERABAD ABM</v>
      </c>
      <c r="W2338" s="22" t="str">
        <f>IFERROR(VLOOKUP(C2338,Mapping!B:H,7,0),"RBM to inform")</f>
        <v>CHENNAI SM</v>
      </c>
    </row>
    <row r="2339" spans="1:23">
      <c r="A2339" s="39" t="s">
        <v>4270</v>
      </c>
      <c r="B2339" s="41">
        <v>44684</v>
      </c>
      <c r="C2339" s="39" t="s">
        <v>2501</v>
      </c>
      <c r="D2339" s="39" t="s">
        <v>68</v>
      </c>
      <c r="E2339" s="39" t="s">
        <v>4135</v>
      </c>
      <c r="F2339" s="39" t="s">
        <v>4136</v>
      </c>
      <c r="G2339" s="39" t="s">
        <v>3741</v>
      </c>
      <c r="H2339" s="39" t="s">
        <v>4193</v>
      </c>
      <c r="I2339" s="39" t="s">
        <v>3742</v>
      </c>
      <c r="J2339" s="42">
        <v>7</v>
      </c>
      <c r="K2339" s="43">
        <v>2285.96</v>
      </c>
      <c r="L2339" s="43">
        <v>2560.2800000000002</v>
      </c>
      <c r="M2339" s="43">
        <v>326.57</v>
      </c>
      <c r="N2339" s="39" t="s">
        <v>3743</v>
      </c>
      <c r="O2339" s="39" t="s">
        <v>4271</v>
      </c>
      <c r="P2339" s="39" t="s">
        <v>2501</v>
      </c>
      <c r="Q2339" s="37">
        <v>7</v>
      </c>
      <c r="R2339" s="38" t="s">
        <v>2494</v>
      </c>
      <c r="S2339" s="36" t="s">
        <v>3744</v>
      </c>
      <c r="T2339" s="36" t="s">
        <v>4014</v>
      </c>
      <c r="U2339" s="22" t="str">
        <f>IFERROR(VLOOKUP(C2339,Mapping!B:H,5,0),"RBM to inform")</f>
        <v>VIJAYAWADA</v>
      </c>
      <c r="V2339" s="22" t="str">
        <f>IFERROR(VLOOKUP(C2339,Mapping!B:H,6,0),"RBM to inform")</f>
        <v>HYDERABAD ABM</v>
      </c>
      <c r="W2339" s="22" t="str">
        <f>IFERROR(VLOOKUP(C2339,Mapping!B:H,7,0),"RBM to inform")</f>
        <v>CHENNAI SM</v>
      </c>
    </row>
    <row r="2340" spans="1:23">
      <c r="A2340" s="39" t="s">
        <v>4272</v>
      </c>
      <c r="B2340" s="41">
        <v>44684</v>
      </c>
      <c r="C2340" s="39" t="s">
        <v>2513</v>
      </c>
      <c r="D2340" s="39" t="s">
        <v>1528</v>
      </c>
      <c r="E2340" s="39" t="s">
        <v>4135</v>
      </c>
      <c r="F2340" s="39" t="s">
        <v>4136</v>
      </c>
      <c r="G2340" s="39" t="s">
        <v>3741</v>
      </c>
      <c r="H2340" s="39" t="s">
        <v>4193</v>
      </c>
      <c r="I2340" s="39" t="s">
        <v>3742</v>
      </c>
      <c r="J2340" s="42">
        <v>10</v>
      </c>
      <c r="K2340" s="43">
        <v>3265.72</v>
      </c>
      <c r="L2340" s="43">
        <v>3657.6</v>
      </c>
      <c r="M2340" s="43">
        <v>326.57</v>
      </c>
      <c r="N2340" s="39" t="s">
        <v>3743</v>
      </c>
      <c r="O2340" s="39" t="s">
        <v>4271</v>
      </c>
      <c r="P2340" s="39" t="s">
        <v>2513</v>
      </c>
      <c r="Q2340" s="37">
        <v>10</v>
      </c>
      <c r="R2340" s="38" t="s">
        <v>2494</v>
      </c>
      <c r="S2340" s="36" t="s">
        <v>3744</v>
      </c>
      <c r="T2340" s="36" t="s">
        <v>4014</v>
      </c>
      <c r="U2340" s="22" t="str">
        <f>IFERROR(VLOOKUP(C2340,Mapping!B:H,5,0),"RBM to inform")</f>
        <v>VISAKHAPATNAM</v>
      </c>
      <c r="V2340" s="22" t="str">
        <f>IFERROR(VLOOKUP(C2340,Mapping!B:H,6,0),"RBM to inform")</f>
        <v>HYDERABAD ABM</v>
      </c>
      <c r="W2340" s="22" t="str">
        <f>IFERROR(VLOOKUP(C2340,Mapping!B:H,7,0),"RBM to inform")</f>
        <v>CHENNAI SM</v>
      </c>
    </row>
    <row r="2341" spans="1:23">
      <c r="A2341" s="39" t="s">
        <v>4272</v>
      </c>
      <c r="B2341" s="41">
        <v>44684</v>
      </c>
      <c r="C2341" s="39" t="s">
        <v>2513</v>
      </c>
      <c r="D2341" s="39" t="s">
        <v>1528</v>
      </c>
      <c r="E2341" s="39" t="s">
        <v>4197</v>
      </c>
      <c r="F2341" s="39" t="s">
        <v>4198</v>
      </c>
      <c r="G2341" s="39" t="s">
        <v>3741</v>
      </c>
      <c r="H2341" s="39" t="s">
        <v>4199</v>
      </c>
      <c r="I2341" s="39" t="s">
        <v>3742</v>
      </c>
      <c r="J2341" s="42">
        <v>20</v>
      </c>
      <c r="K2341" s="43">
        <v>13050.08</v>
      </c>
      <c r="L2341" s="43">
        <v>14616.08</v>
      </c>
      <c r="M2341" s="43">
        <v>652.5</v>
      </c>
      <c r="N2341" s="39" t="s">
        <v>3743</v>
      </c>
      <c r="O2341" s="39" t="s">
        <v>4271</v>
      </c>
      <c r="P2341" s="39" t="s">
        <v>2513</v>
      </c>
      <c r="Q2341" s="37">
        <v>20</v>
      </c>
      <c r="R2341" s="38" t="s">
        <v>2494</v>
      </c>
      <c r="S2341" s="36" t="s">
        <v>3744</v>
      </c>
      <c r="T2341" s="36" t="s">
        <v>4014</v>
      </c>
      <c r="U2341" s="22" t="str">
        <f>IFERROR(VLOOKUP(C2341,Mapping!B:H,5,0),"RBM to inform")</f>
        <v>VISAKHAPATNAM</v>
      </c>
      <c r="V2341" s="22" t="str">
        <f>IFERROR(VLOOKUP(C2341,Mapping!B:H,6,0),"RBM to inform")</f>
        <v>HYDERABAD ABM</v>
      </c>
      <c r="W2341" s="22" t="str">
        <f>IFERROR(VLOOKUP(C2341,Mapping!B:H,7,0),"RBM to inform")</f>
        <v>CHENNAI SM</v>
      </c>
    </row>
    <row r="2342" spans="1:23">
      <c r="A2342" s="39" t="s">
        <v>4272</v>
      </c>
      <c r="B2342" s="41">
        <v>44684</v>
      </c>
      <c r="C2342" s="39" t="s">
        <v>2513</v>
      </c>
      <c r="D2342" s="39" t="s">
        <v>1528</v>
      </c>
      <c r="E2342" s="39" t="s">
        <v>4188</v>
      </c>
      <c r="F2342" s="39" t="s">
        <v>4189</v>
      </c>
      <c r="G2342" s="39" t="s">
        <v>3741</v>
      </c>
      <c r="H2342" s="39" t="s">
        <v>4190</v>
      </c>
      <c r="I2342" s="39" t="s">
        <v>3742</v>
      </c>
      <c r="J2342" s="42">
        <v>20</v>
      </c>
      <c r="K2342" s="43">
        <v>26100.14</v>
      </c>
      <c r="L2342" s="43">
        <v>29232.14</v>
      </c>
      <c r="M2342" s="43">
        <v>1305</v>
      </c>
      <c r="N2342" s="39" t="s">
        <v>3743</v>
      </c>
      <c r="O2342" s="39" t="s">
        <v>4271</v>
      </c>
      <c r="P2342" s="39" t="s">
        <v>2513</v>
      </c>
      <c r="Q2342" s="37">
        <v>20</v>
      </c>
      <c r="R2342" s="38" t="s">
        <v>2494</v>
      </c>
      <c r="S2342" s="36" t="s">
        <v>3744</v>
      </c>
      <c r="T2342" s="36" t="s">
        <v>4014</v>
      </c>
      <c r="U2342" s="22" t="str">
        <f>IFERROR(VLOOKUP(C2342,Mapping!B:H,5,0),"RBM to inform")</f>
        <v>VISAKHAPATNAM</v>
      </c>
      <c r="V2342" s="22" t="str">
        <f>IFERROR(VLOOKUP(C2342,Mapping!B:H,6,0),"RBM to inform")</f>
        <v>HYDERABAD ABM</v>
      </c>
      <c r="W2342" s="22" t="str">
        <f>IFERROR(VLOOKUP(C2342,Mapping!B:H,7,0),"RBM to inform")</f>
        <v>CHENNAI SM</v>
      </c>
    </row>
    <row r="2343" spans="1:23">
      <c r="A2343" s="39" t="s">
        <v>4273</v>
      </c>
      <c r="B2343" s="41">
        <v>44684</v>
      </c>
      <c r="C2343" s="39" t="s">
        <v>2506</v>
      </c>
      <c r="D2343" s="39" t="s">
        <v>68</v>
      </c>
      <c r="E2343" s="39" t="s">
        <v>4135</v>
      </c>
      <c r="F2343" s="39" t="s">
        <v>4136</v>
      </c>
      <c r="G2343" s="39" t="s">
        <v>3741</v>
      </c>
      <c r="H2343" s="39" t="s">
        <v>4193</v>
      </c>
      <c r="I2343" s="39" t="s">
        <v>3742</v>
      </c>
      <c r="J2343" s="42">
        <v>83</v>
      </c>
      <c r="K2343" s="43">
        <v>27105.4</v>
      </c>
      <c r="L2343" s="43">
        <v>30358.04</v>
      </c>
      <c r="M2343" s="43">
        <v>326.57</v>
      </c>
      <c r="N2343" s="39" t="s">
        <v>3743</v>
      </c>
      <c r="O2343" s="39" t="s">
        <v>4271</v>
      </c>
      <c r="P2343" s="39" t="s">
        <v>2506</v>
      </c>
      <c r="Q2343" s="37">
        <v>83</v>
      </c>
      <c r="R2343" s="38" t="s">
        <v>2494</v>
      </c>
      <c r="S2343" s="36" t="s">
        <v>3744</v>
      </c>
      <c r="T2343" s="36" t="s">
        <v>4014</v>
      </c>
      <c r="U2343" s="22" t="str">
        <f>IFERROR(VLOOKUP(C2343,Mapping!B:H,5,0),"RBM to inform")</f>
        <v>HYDERABAD</v>
      </c>
      <c r="V2343" s="22" t="str">
        <f>IFERROR(VLOOKUP(C2343,Mapping!B:H,6,0),"RBM to inform")</f>
        <v>HYDERABAD ABM</v>
      </c>
      <c r="W2343" s="22" t="str">
        <f>IFERROR(VLOOKUP(C2343,Mapping!B:H,7,0),"RBM to inform")</f>
        <v>CHENNAI SM</v>
      </c>
    </row>
    <row r="2344" spans="1:23">
      <c r="A2344" s="39" t="s">
        <v>4274</v>
      </c>
      <c r="B2344" s="41">
        <v>44684</v>
      </c>
      <c r="C2344" s="39" t="s">
        <v>2551</v>
      </c>
      <c r="D2344" s="39" t="s">
        <v>208</v>
      </c>
      <c r="E2344" s="39" t="s">
        <v>4197</v>
      </c>
      <c r="F2344" s="39" t="s">
        <v>4198</v>
      </c>
      <c r="G2344" s="39" t="s">
        <v>3741</v>
      </c>
      <c r="H2344" s="39" t="s">
        <v>4199</v>
      </c>
      <c r="I2344" s="39" t="s">
        <v>3742</v>
      </c>
      <c r="J2344" s="42">
        <v>20</v>
      </c>
      <c r="K2344" s="43">
        <v>13050.18</v>
      </c>
      <c r="L2344" s="43">
        <v>14616.18</v>
      </c>
      <c r="M2344" s="43">
        <v>652.5</v>
      </c>
      <c r="N2344" s="39" t="s">
        <v>3743</v>
      </c>
      <c r="O2344" s="39" t="s">
        <v>4271</v>
      </c>
      <c r="P2344" s="39" t="s">
        <v>2551</v>
      </c>
      <c r="Q2344" s="37">
        <v>20</v>
      </c>
      <c r="R2344" s="38" t="s">
        <v>2494</v>
      </c>
      <c r="S2344" s="36" t="s">
        <v>3744</v>
      </c>
      <c r="T2344" s="36" t="s">
        <v>4014</v>
      </c>
      <c r="U2344" s="22" t="str">
        <f>IFERROR(VLOOKUP(C2344,Mapping!B:H,5,0),"RBM to inform")</f>
        <v>VIJAYAWADA</v>
      </c>
      <c r="V2344" s="22" t="str">
        <f>IFERROR(VLOOKUP(C2344,Mapping!B:H,6,0),"RBM to inform")</f>
        <v>HYDERABAD ABM</v>
      </c>
      <c r="W2344" s="22" t="str">
        <f>IFERROR(VLOOKUP(C2344,Mapping!B:H,7,0),"RBM to inform")</f>
        <v>CHENNAI SM</v>
      </c>
    </row>
    <row r="2345" spans="1:23">
      <c r="A2345" s="39" t="s">
        <v>4274</v>
      </c>
      <c r="B2345" s="41">
        <v>44684</v>
      </c>
      <c r="C2345" s="39" t="s">
        <v>2551</v>
      </c>
      <c r="D2345" s="39" t="s">
        <v>208</v>
      </c>
      <c r="E2345" s="39" t="s">
        <v>4183</v>
      </c>
      <c r="F2345" s="39" t="s">
        <v>4184</v>
      </c>
      <c r="G2345" s="39" t="s">
        <v>3741</v>
      </c>
      <c r="H2345" s="39" t="s">
        <v>4185</v>
      </c>
      <c r="I2345" s="39" t="s">
        <v>3742</v>
      </c>
      <c r="J2345" s="42">
        <v>5</v>
      </c>
      <c r="K2345" s="43">
        <v>6525.08</v>
      </c>
      <c r="L2345" s="43">
        <v>7308.08</v>
      </c>
      <c r="M2345" s="43">
        <v>1305</v>
      </c>
      <c r="N2345" s="39" t="s">
        <v>3743</v>
      </c>
      <c r="O2345" s="39" t="s">
        <v>4271</v>
      </c>
      <c r="P2345" s="39" t="s">
        <v>2551</v>
      </c>
      <c r="Q2345" s="37">
        <v>5</v>
      </c>
      <c r="R2345" s="38" t="s">
        <v>2494</v>
      </c>
      <c r="S2345" s="36" t="s">
        <v>3744</v>
      </c>
      <c r="T2345" s="36" t="s">
        <v>4014</v>
      </c>
      <c r="U2345" s="22" t="str">
        <f>IFERROR(VLOOKUP(C2345,Mapping!B:H,5,0),"RBM to inform")</f>
        <v>VIJAYAWADA</v>
      </c>
      <c r="V2345" s="22" t="str">
        <f>IFERROR(VLOOKUP(C2345,Mapping!B:H,6,0),"RBM to inform")</f>
        <v>HYDERABAD ABM</v>
      </c>
      <c r="W2345" s="22" t="str">
        <f>IFERROR(VLOOKUP(C2345,Mapping!B:H,7,0),"RBM to inform")</f>
        <v>CHENNAI SM</v>
      </c>
    </row>
    <row r="2346" spans="1:23">
      <c r="A2346" s="39" t="s">
        <v>4274</v>
      </c>
      <c r="B2346" s="41">
        <v>44684</v>
      </c>
      <c r="C2346" s="39" t="s">
        <v>2551</v>
      </c>
      <c r="D2346" s="39" t="s">
        <v>208</v>
      </c>
      <c r="E2346" s="39" t="s">
        <v>4135</v>
      </c>
      <c r="F2346" s="39" t="s">
        <v>4136</v>
      </c>
      <c r="G2346" s="39" t="s">
        <v>3741</v>
      </c>
      <c r="H2346" s="39" t="s">
        <v>4193</v>
      </c>
      <c r="I2346" s="39" t="s">
        <v>3742</v>
      </c>
      <c r="J2346" s="42">
        <v>10</v>
      </c>
      <c r="K2346" s="43">
        <v>3265.74</v>
      </c>
      <c r="L2346" s="43">
        <v>3657.62</v>
      </c>
      <c r="M2346" s="43">
        <v>326.57</v>
      </c>
      <c r="N2346" s="39" t="s">
        <v>3743</v>
      </c>
      <c r="O2346" s="39" t="s">
        <v>4271</v>
      </c>
      <c r="P2346" s="39" t="s">
        <v>2551</v>
      </c>
      <c r="Q2346" s="37">
        <v>10</v>
      </c>
      <c r="R2346" s="38" t="s">
        <v>2494</v>
      </c>
      <c r="S2346" s="36" t="s">
        <v>3744</v>
      </c>
      <c r="T2346" s="36" t="s">
        <v>4014</v>
      </c>
      <c r="U2346" s="22" t="str">
        <f>IFERROR(VLOOKUP(C2346,Mapping!B:H,5,0),"RBM to inform")</f>
        <v>VIJAYAWADA</v>
      </c>
      <c r="V2346" s="22" t="str">
        <f>IFERROR(VLOOKUP(C2346,Mapping!B:H,6,0),"RBM to inform")</f>
        <v>HYDERABAD ABM</v>
      </c>
      <c r="W2346" s="22" t="str">
        <f>IFERROR(VLOOKUP(C2346,Mapping!B:H,7,0),"RBM to inform")</f>
        <v>CHENNAI SM</v>
      </c>
    </row>
    <row r="2347" spans="1:23">
      <c r="A2347" s="39" t="s">
        <v>4275</v>
      </c>
      <c r="B2347" s="41">
        <v>44684</v>
      </c>
      <c r="C2347" s="39" t="s">
        <v>2750</v>
      </c>
      <c r="D2347" s="39" t="s">
        <v>1343</v>
      </c>
      <c r="E2347" s="39" t="s">
        <v>4197</v>
      </c>
      <c r="F2347" s="39" t="s">
        <v>4198</v>
      </c>
      <c r="G2347" s="39" t="s">
        <v>3741</v>
      </c>
      <c r="H2347" s="39" t="s">
        <v>4199</v>
      </c>
      <c r="I2347" s="39" t="s">
        <v>3742</v>
      </c>
      <c r="J2347" s="42">
        <v>20</v>
      </c>
      <c r="K2347" s="43">
        <v>13050</v>
      </c>
      <c r="L2347" s="43">
        <v>14616</v>
      </c>
      <c r="M2347" s="43">
        <v>652.5</v>
      </c>
      <c r="N2347" s="39" t="s">
        <v>3743</v>
      </c>
      <c r="O2347" s="39" t="s">
        <v>4271</v>
      </c>
      <c r="P2347" s="39" t="s">
        <v>2750</v>
      </c>
      <c r="Q2347" s="37">
        <v>20</v>
      </c>
      <c r="R2347" s="38" t="s">
        <v>2494</v>
      </c>
      <c r="S2347" s="36" t="s">
        <v>3744</v>
      </c>
      <c r="T2347" s="36" t="s">
        <v>4014</v>
      </c>
      <c r="U2347" s="22" t="str">
        <f>IFERROR(VLOOKUP(C2347,Mapping!B:H,5,0),"RBM to inform")</f>
        <v>HYDERABAD</v>
      </c>
      <c r="V2347" s="22" t="str">
        <f>IFERROR(VLOOKUP(C2347,Mapping!B:H,6,0),"RBM to inform")</f>
        <v>HYDERABAD ABM</v>
      </c>
      <c r="W2347" s="22" t="str">
        <f>IFERROR(VLOOKUP(C2347,Mapping!B:H,7,0),"RBM to inform")</f>
        <v>CHENNAI SM</v>
      </c>
    </row>
    <row r="2348" spans="1:23">
      <c r="A2348" s="39" t="s">
        <v>4275</v>
      </c>
      <c r="B2348" s="41">
        <v>44684</v>
      </c>
      <c r="C2348" s="39" t="s">
        <v>2750</v>
      </c>
      <c r="D2348" s="39" t="s">
        <v>1343</v>
      </c>
      <c r="E2348" s="39" t="s">
        <v>4135</v>
      </c>
      <c r="F2348" s="39" t="s">
        <v>4136</v>
      </c>
      <c r="G2348" s="39" t="s">
        <v>3741</v>
      </c>
      <c r="H2348" s="39" t="s">
        <v>4193</v>
      </c>
      <c r="I2348" s="39" t="s">
        <v>3742</v>
      </c>
      <c r="J2348" s="42">
        <v>10</v>
      </c>
      <c r="K2348" s="43">
        <v>3265.7</v>
      </c>
      <c r="L2348" s="43">
        <v>3657.58</v>
      </c>
      <c r="M2348" s="43">
        <v>326.57</v>
      </c>
      <c r="N2348" s="39" t="s">
        <v>3743</v>
      </c>
      <c r="O2348" s="39" t="s">
        <v>4271</v>
      </c>
      <c r="P2348" s="39" t="s">
        <v>2750</v>
      </c>
      <c r="Q2348" s="37">
        <v>10</v>
      </c>
      <c r="R2348" s="38" t="s">
        <v>2494</v>
      </c>
      <c r="S2348" s="36" t="s">
        <v>3744</v>
      </c>
      <c r="T2348" s="36" t="s">
        <v>4014</v>
      </c>
      <c r="U2348" s="22" t="str">
        <f>IFERROR(VLOOKUP(C2348,Mapping!B:H,5,0),"RBM to inform")</f>
        <v>HYDERABAD</v>
      </c>
      <c r="V2348" s="22" t="str">
        <f>IFERROR(VLOOKUP(C2348,Mapping!B:H,6,0),"RBM to inform")</f>
        <v>HYDERABAD ABM</v>
      </c>
      <c r="W2348" s="22" t="str">
        <f>IFERROR(VLOOKUP(C2348,Mapping!B:H,7,0),"RBM to inform")</f>
        <v>CHENNAI SM</v>
      </c>
    </row>
    <row r="2349" spans="1:23">
      <c r="A2349" s="39" t="s">
        <v>4276</v>
      </c>
      <c r="B2349" s="41">
        <v>44684</v>
      </c>
      <c r="C2349" s="39" t="s">
        <v>2500</v>
      </c>
      <c r="D2349" s="39" t="s">
        <v>4277</v>
      </c>
      <c r="E2349" s="39" t="s">
        <v>4197</v>
      </c>
      <c r="F2349" s="39" t="s">
        <v>4198</v>
      </c>
      <c r="G2349" s="39" t="s">
        <v>3741</v>
      </c>
      <c r="H2349" s="39" t="s">
        <v>4199</v>
      </c>
      <c r="I2349" s="39" t="s">
        <v>3742</v>
      </c>
      <c r="J2349" s="42">
        <v>5</v>
      </c>
      <c r="K2349" s="43">
        <v>3262.44</v>
      </c>
      <c r="L2349" s="43">
        <v>3653.94</v>
      </c>
      <c r="M2349" s="43">
        <v>652.5</v>
      </c>
      <c r="N2349" s="39" t="s">
        <v>3743</v>
      </c>
      <c r="O2349" s="39" t="s">
        <v>4271</v>
      </c>
      <c r="P2349" s="39" t="s">
        <v>2500</v>
      </c>
      <c r="Q2349" s="37">
        <v>5</v>
      </c>
      <c r="R2349" s="38" t="s">
        <v>2494</v>
      </c>
      <c r="S2349" s="36" t="s">
        <v>3744</v>
      </c>
      <c r="T2349" s="36" t="s">
        <v>4014</v>
      </c>
      <c r="U2349" s="22" t="str">
        <f>IFERROR(VLOOKUP(C2349,Mapping!B:H,5,0),"RBM to inform")</f>
        <v>VIJAYAWADA</v>
      </c>
      <c r="V2349" s="22" t="str">
        <f>IFERROR(VLOOKUP(C2349,Mapping!B:H,6,0),"RBM to inform")</f>
        <v>HYDERABAD ABM</v>
      </c>
      <c r="W2349" s="22" t="str">
        <f>IFERROR(VLOOKUP(C2349,Mapping!B:H,7,0),"RBM to inform")</f>
        <v>CHENNAI SM</v>
      </c>
    </row>
    <row r="2350" spans="1:23">
      <c r="A2350" s="39" t="s">
        <v>4276</v>
      </c>
      <c r="B2350" s="41">
        <v>44684</v>
      </c>
      <c r="C2350" s="39" t="s">
        <v>2500</v>
      </c>
      <c r="D2350" s="39" t="s">
        <v>4277</v>
      </c>
      <c r="E2350" s="39" t="s">
        <v>4183</v>
      </c>
      <c r="F2350" s="39" t="s">
        <v>4184</v>
      </c>
      <c r="G2350" s="39" t="s">
        <v>3741</v>
      </c>
      <c r="H2350" s="39" t="s">
        <v>4185</v>
      </c>
      <c r="I2350" s="39" t="s">
        <v>3742</v>
      </c>
      <c r="J2350" s="42">
        <v>1</v>
      </c>
      <c r="K2350" s="43">
        <v>1304.98</v>
      </c>
      <c r="L2350" s="43">
        <v>1461.58</v>
      </c>
      <c r="M2350" s="43">
        <v>1305</v>
      </c>
      <c r="N2350" s="39" t="s">
        <v>3743</v>
      </c>
      <c r="O2350" s="39" t="s">
        <v>4271</v>
      </c>
      <c r="P2350" s="39" t="s">
        <v>2500</v>
      </c>
      <c r="Q2350" s="37">
        <v>1</v>
      </c>
      <c r="R2350" s="38" t="s">
        <v>2494</v>
      </c>
      <c r="S2350" s="36" t="s">
        <v>3744</v>
      </c>
      <c r="T2350" s="36" t="s">
        <v>4014</v>
      </c>
      <c r="U2350" s="22" t="str">
        <f>IFERROR(VLOOKUP(C2350,Mapping!B:H,5,0),"RBM to inform")</f>
        <v>VIJAYAWADA</v>
      </c>
      <c r="V2350" s="22" t="str">
        <f>IFERROR(VLOOKUP(C2350,Mapping!B:H,6,0),"RBM to inform")</f>
        <v>HYDERABAD ABM</v>
      </c>
      <c r="W2350" s="22" t="str">
        <f>IFERROR(VLOOKUP(C2350,Mapping!B:H,7,0),"RBM to inform")</f>
        <v>CHENNAI SM</v>
      </c>
    </row>
    <row r="2351" spans="1:23">
      <c r="A2351" s="39" t="s">
        <v>4278</v>
      </c>
      <c r="B2351" s="41">
        <v>44684</v>
      </c>
      <c r="C2351" s="39" t="s">
        <v>2538</v>
      </c>
      <c r="D2351" s="39" t="s">
        <v>2539</v>
      </c>
      <c r="E2351" s="39" t="s">
        <v>4197</v>
      </c>
      <c r="F2351" s="39" t="s">
        <v>4198</v>
      </c>
      <c r="G2351" s="39" t="s">
        <v>3741</v>
      </c>
      <c r="H2351" s="39" t="s">
        <v>4199</v>
      </c>
      <c r="I2351" s="39" t="s">
        <v>3742</v>
      </c>
      <c r="J2351" s="42">
        <v>150</v>
      </c>
      <c r="K2351" s="43">
        <v>97874.8</v>
      </c>
      <c r="L2351" s="43">
        <v>109619.8</v>
      </c>
      <c r="M2351" s="43">
        <v>652.5</v>
      </c>
      <c r="N2351" s="39" t="s">
        <v>3743</v>
      </c>
      <c r="O2351" s="39" t="s">
        <v>4271</v>
      </c>
      <c r="P2351" s="39" t="s">
        <v>2538</v>
      </c>
      <c r="Q2351" s="37">
        <v>150</v>
      </c>
      <c r="R2351" s="38" t="s">
        <v>2494</v>
      </c>
      <c r="S2351" s="36" t="s">
        <v>3744</v>
      </c>
      <c r="T2351" s="36" t="s">
        <v>4014</v>
      </c>
      <c r="U2351" s="22" t="str">
        <f>IFERROR(VLOOKUP(C2351,Mapping!B:H,5,0),"RBM to inform")</f>
        <v>HYDERABAD</v>
      </c>
      <c r="V2351" s="22" t="str">
        <f>IFERROR(VLOOKUP(C2351,Mapping!B:H,6,0),"RBM to inform")</f>
        <v>HYDERABAD ABM</v>
      </c>
      <c r="W2351" s="22" t="str">
        <f>IFERROR(VLOOKUP(C2351,Mapping!B:H,7,0),"RBM to inform")</f>
        <v>CHENNAI SM</v>
      </c>
    </row>
    <row r="2352" spans="1:23">
      <c r="A2352" s="39" t="s">
        <v>4278</v>
      </c>
      <c r="B2352" s="41">
        <v>44684</v>
      </c>
      <c r="C2352" s="39" t="s">
        <v>2538</v>
      </c>
      <c r="D2352" s="39" t="s">
        <v>2539</v>
      </c>
      <c r="E2352" s="39" t="s">
        <v>4188</v>
      </c>
      <c r="F2352" s="39" t="s">
        <v>4189</v>
      </c>
      <c r="G2352" s="39" t="s">
        <v>3741</v>
      </c>
      <c r="H2352" s="39" t="s">
        <v>4190</v>
      </c>
      <c r="I2352" s="39" t="s">
        <v>3742</v>
      </c>
      <c r="J2352" s="42">
        <v>10</v>
      </c>
      <c r="K2352" s="43">
        <v>13049.97</v>
      </c>
      <c r="L2352" s="43">
        <v>14615.97</v>
      </c>
      <c r="M2352" s="43">
        <v>1305</v>
      </c>
      <c r="N2352" s="39" t="s">
        <v>3743</v>
      </c>
      <c r="O2352" s="39" t="s">
        <v>4271</v>
      </c>
      <c r="P2352" s="39" t="s">
        <v>2538</v>
      </c>
      <c r="Q2352" s="37">
        <v>10</v>
      </c>
      <c r="R2352" s="38" t="s">
        <v>2494</v>
      </c>
      <c r="S2352" s="36" t="s">
        <v>3744</v>
      </c>
      <c r="T2352" s="36" t="s">
        <v>4014</v>
      </c>
      <c r="U2352" s="22" t="str">
        <f>IFERROR(VLOOKUP(C2352,Mapping!B:H,5,0),"RBM to inform")</f>
        <v>HYDERABAD</v>
      </c>
      <c r="V2352" s="22" t="str">
        <f>IFERROR(VLOOKUP(C2352,Mapping!B:H,6,0),"RBM to inform")</f>
        <v>HYDERABAD ABM</v>
      </c>
      <c r="W2352" s="22" t="str">
        <f>IFERROR(VLOOKUP(C2352,Mapping!B:H,7,0),"RBM to inform")</f>
        <v>CHENNAI SM</v>
      </c>
    </row>
    <row r="2353" spans="1:23">
      <c r="A2353" s="39" t="s">
        <v>4278</v>
      </c>
      <c r="B2353" s="41">
        <v>44684</v>
      </c>
      <c r="C2353" s="39" t="s">
        <v>2538</v>
      </c>
      <c r="D2353" s="39" t="s">
        <v>2539</v>
      </c>
      <c r="E2353" s="39" t="s">
        <v>4135</v>
      </c>
      <c r="F2353" s="39" t="s">
        <v>4136</v>
      </c>
      <c r="G2353" s="39" t="s">
        <v>3741</v>
      </c>
      <c r="H2353" s="39" t="s">
        <v>4193</v>
      </c>
      <c r="I2353" s="39" t="s">
        <v>3742</v>
      </c>
      <c r="J2353" s="42">
        <v>30</v>
      </c>
      <c r="K2353" s="43">
        <v>9797.08</v>
      </c>
      <c r="L2353" s="43">
        <v>10972.74</v>
      </c>
      <c r="M2353" s="43">
        <v>326.57</v>
      </c>
      <c r="N2353" s="39" t="s">
        <v>3743</v>
      </c>
      <c r="O2353" s="39" t="s">
        <v>4271</v>
      </c>
      <c r="P2353" s="39" t="s">
        <v>2538</v>
      </c>
      <c r="Q2353" s="37">
        <v>30</v>
      </c>
      <c r="R2353" s="38" t="s">
        <v>2494</v>
      </c>
      <c r="S2353" s="36" t="s">
        <v>3744</v>
      </c>
      <c r="T2353" s="36" t="s">
        <v>4014</v>
      </c>
      <c r="U2353" s="22" t="str">
        <f>IFERROR(VLOOKUP(C2353,Mapping!B:H,5,0),"RBM to inform")</f>
        <v>HYDERABAD</v>
      </c>
      <c r="V2353" s="22" t="str">
        <f>IFERROR(VLOOKUP(C2353,Mapping!B:H,6,0),"RBM to inform")</f>
        <v>HYDERABAD ABM</v>
      </c>
      <c r="W2353" s="22" t="str">
        <f>IFERROR(VLOOKUP(C2353,Mapping!B:H,7,0),"RBM to inform")</f>
        <v>CHENNAI SM</v>
      </c>
    </row>
    <row r="2354" spans="1:23">
      <c r="A2354" s="39" t="s">
        <v>4279</v>
      </c>
      <c r="B2354" s="41">
        <v>44684</v>
      </c>
      <c r="C2354" s="39" t="s">
        <v>3023</v>
      </c>
      <c r="D2354" s="39" t="s">
        <v>4280</v>
      </c>
      <c r="E2354" s="39" t="s">
        <v>4197</v>
      </c>
      <c r="F2354" s="39" t="s">
        <v>4198</v>
      </c>
      <c r="G2354" s="39" t="s">
        <v>3741</v>
      </c>
      <c r="H2354" s="39" t="s">
        <v>4199</v>
      </c>
      <c r="I2354" s="39" t="s">
        <v>3742</v>
      </c>
      <c r="J2354" s="42">
        <v>10</v>
      </c>
      <c r="K2354" s="43">
        <v>6524.89</v>
      </c>
      <c r="L2354" s="43">
        <v>7307.89</v>
      </c>
      <c r="M2354" s="43">
        <v>652.5</v>
      </c>
      <c r="N2354" s="39" t="s">
        <v>3743</v>
      </c>
      <c r="O2354" s="39" t="s">
        <v>4271</v>
      </c>
      <c r="P2354" s="39" t="s">
        <v>3023</v>
      </c>
      <c r="Q2354" s="37">
        <v>10</v>
      </c>
      <c r="R2354" s="38" t="s">
        <v>2494</v>
      </c>
      <c r="S2354" s="36" t="s">
        <v>3744</v>
      </c>
      <c r="T2354" s="36" t="s">
        <v>4014</v>
      </c>
      <c r="U2354" s="22" t="str">
        <f>IFERROR(VLOOKUP(C2354,Mapping!B:H,5,0),"RBM to inform")</f>
        <v>VIJAYAWADA</v>
      </c>
      <c r="V2354" s="22" t="str">
        <f>IFERROR(VLOOKUP(C2354,Mapping!B:H,6,0),"RBM to inform")</f>
        <v>HYDERABAD ABM</v>
      </c>
      <c r="W2354" s="22" t="str">
        <f>IFERROR(VLOOKUP(C2354,Mapping!B:H,7,0),"RBM to inform")</f>
        <v>CHENNAI SM</v>
      </c>
    </row>
    <row r="2355" spans="1:23">
      <c r="A2355" s="39" t="s">
        <v>4279</v>
      </c>
      <c r="B2355" s="41">
        <v>44684</v>
      </c>
      <c r="C2355" s="39" t="s">
        <v>3023</v>
      </c>
      <c r="D2355" s="39" t="s">
        <v>4280</v>
      </c>
      <c r="E2355" s="39" t="s">
        <v>4183</v>
      </c>
      <c r="F2355" s="39" t="s">
        <v>4184</v>
      </c>
      <c r="G2355" s="39" t="s">
        <v>3741</v>
      </c>
      <c r="H2355" s="39" t="s">
        <v>4185</v>
      </c>
      <c r="I2355" s="39" t="s">
        <v>3742</v>
      </c>
      <c r="J2355" s="42">
        <v>1</v>
      </c>
      <c r="K2355" s="43">
        <v>1304.98</v>
      </c>
      <c r="L2355" s="43">
        <v>1461.58</v>
      </c>
      <c r="M2355" s="43">
        <v>1305</v>
      </c>
      <c r="N2355" s="39" t="s">
        <v>3743</v>
      </c>
      <c r="O2355" s="39" t="s">
        <v>4271</v>
      </c>
      <c r="P2355" s="39" t="s">
        <v>3023</v>
      </c>
      <c r="Q2355" s="37">
        <v>1</v>
      </c>
      <c r="R2355" s="38" t="s">
        <v>2494</v>
      </c>
      <c r="S2355" s="36" t="s">
        <v>3744</v>
      </c>
      <c r="T2355" s="36" t="s">
        <v>4014</v>
      </c>
      <c r="U2355" s="22" t="str">
        <f>IFERROR(VLOOKUP(C2355,Mapping!B:H,5,0),"RBM to inform")</f>
        <v>VIJAYAWADA</v>
      </c>
      <c r="V2355" s="22" t="str">
        <f>IFERROR(VLOOKUP(C2355,Mapping!B:H,6,0),"RBM to inform")</f>
        <v>HYDERABAD ABM</v>
      </c>
      <c r="W2355" s="22" t="str">
        <f>IFERROR(VLOOKUP(C2355,Mapping!B:H,7,0),"RBM to inform")</f>
        <v>CHENNAI SM</v>
      </c>
    </row>
    <row r="2356" spans="1:23">
      <c r="A2356" s="39" t="s">
        <v>4279</v>
      </c>
      <c r="B2356" s="41">
        <v>44684</v>
      </c>
      <c r="C2356" s="39" t="s">
        <v>3023</v>
      </c>
      <c r="D2356" s="39" t="s">
        <v>4280</v>
      </c>
      <c r="E2356" s="39" t="s">
        <v>4135</v>
      </c>
      <c r="F2356" s="39" t="s">
        <v>4136</v>
      </c>
      <c r="G2356" s="39" t="s">
        <v>3741</v>
      </c>
      <c r="H2356" s="39" t="s">
        <v>4193</v>
      </c>
      <c r="I2356" s="39" t="s">
        <v>3742</v>
      </c>
      <c r="J2356" s="42">
        <v>10</v>
      </c>
      <c r="K2356" s="43">
        <v>3265.65</v>
      </c>
      <c r="L2356" s="43">
        <v>3657.53</v>
      </c>
      <c r="M2356" s="43">
        <v>326.57</v>
      </c>
      <c r="N2356" s="39" t="s">
        <v>3743</v>
      </c>
      <c r="O2356" s="39" t="s">
        <v>4271</v>
      </c>
      <c r="P2356" s="39" t="s">
        <v>3023</v>
      </c>
      <c r="Q2356" s="37">
        <v>10</v>
      </c>
      <c r="R2356" s="38" t="s">
        <v>2494</v>
      </c>
      <c r="S2356" s="36" t="s">
        <v>3744</v>
      </c>
      <c r="T2356" s="36" t="s">
        <v>4014</v>
      </c>
      <c r="U2356" s="22" t="str">
        <f>IFERROR(VLOOKUP(C2356,Mapping!B:H,5,0),"RBM to inform")</f>
        <v>VIJAYAWADA</v>
      </c>
      <c r="V2356" s="22" t="str">
        <f>IFERROR(VLOOKUP(C2356,Mapping!B:H,6,0),"RBM to inform")</f>
        <v>HYDERABAD ABM</v>
      </c>
      <c r="W2356" s="22" t="str">
        <f>IFERROR(VLOOKUP(C2356,Mapping!B:H,7,0),"RBM to inform")</f>
        <v>CHENNAI SM</v>
      </c>
    </row>
    <row r="2357" spans="1:23">
      <c r="A2357" s="39" t="s">
        <v>4432</v>
      </c>
      <c r="B2357" s="41">
        <v>44685</v>
      </c>
      <c r="C2357" s="39" t="s">
        <v>2572</v>
      </c>
      <c r="D2357" s="39" t="s">
        <v>176</v>
      </c>
      <c r="E2357" s="39" t="s">
        <v>4197</v>
      </c>
      <c r="F2357" s="39" t="s">
        <v>4198</v>
      </c>
      <c r="G2357" s="39" t="s">
        <v>3741</v>
      </c>
      <c r="H2357" s="39" t="s">
        <v>4199</v>
      </c>
      <c r="I2357" s="39" t="s">
        <v>3742</v>
      </c>
      <c r="J2357" s="42">
        <v>3</v>
      </c>
      <c r="K2357" s="43">
        <v>1957.47</v>
      </c>
      <c r="L2357" s="43">
        <v>2192.37</v>
      </c>
      <c r="M2357" s="43">
        <v>652.5</v>
      </c>
      <c r="N2357" s="39" t="s">
        <v>3743</v>
      </c>
      <c r="O2357" s="39" t="s">
        <v>4271</v>
      </c>
      <c r="P2357" s="39" t="s">
        <v>2572</v>
      </c>
      <c r="Q2357" s="37">
        <v>3</v>
      </c>
      <c r="R2357" s="38" t="s">
        <v>2494</v>
      </c>
      <c r="S2357" s="36" t="s">
        <v>3744</v>
      </c>
      <c r="T2357" s="36" t="s">
        <v>4014</v>
      </c>
      <c r="U2357" s="22" t="str">
        <f>IFERROR(VLOOKUP(C2357,Mapping!B:H,5,0),"RBM to inform")</f>
        <v>TIRUPATHI</v>
      </c>
      <c r="V2357" s="22" t="str">
        <f>IFERROR(VLOOKUP(C2357,Mapping!B:H,6,0),"RBM to inform")</f>
        <v>HYDERABAD ABM</v>
      </c>
      <c r="W2357" s="22" t="str">
        <f>IFERROR(VLOOKUP(C2357,Mapping!B:H,7,0),"RBM to inform")</f>
        <v>CHENNAI SM</v>
      </c>
    </row>
    <row r="2358" spans="1:23">
      <c r="A2358" s="39" t="s">
        <v>4433</v>
      </c>
      <c r="B2358" s="41">
        <v>44685</v>
      </c>
      <c r="C2358" s="39" t="s">
        <v>2508</v>
      </c>
      <c r="D2358" s="39" t="s">
        <v>1527</v>
      </c>
      <c r="E2358" s="39" t="s">
        <v>4197</v>
      </c>
      <c r="F2358" s="39" t="s">
        <v>4198</v>
      </c>
      <c r="G2358" s="39" t="s">
        <v>3741</v>
      </c>
      <c r="H2358" s="39" t="s">
        <v>4199</v>
      </c>
      <c r="I2358" s="39" t="s">
        <v>3742</v>
      </c>
      <c r="J2358" s="42">
        <v>15</v>
      </c>
      <c r="K2358" s="43">
        <v>9787.61</v>
      </c>
      <c r="L2358" s="43">
        <v>10962.11</v>
      </c>
      <c r="M2358" s="43">
        <v>652.5</v>
      </c>
      <c r="N2358" s="39" t="s">
        <v>3743</v>
      </c>
      <c r="O2358" s="39" t="s">
        <v>4271</v>
      </c>
      <c r="P2358" s="39" t="s">
        <v>2508</v>
      </c>
      <c r="Q2358" s="37">
        <v>15</v>
      </c>
      <c r="R2358" s="38" t="s">
        <v>2494</v>
      </c>
      <c r="S2358" s="36" t="s">
        <v>3744</v>
      </c>
      <c r="T2358" s="36" t="s">
        <v>4014</v>
      </c>
      <c r="U2358" s="22" t="str">
        <f>IFERROR(VLOOKUP(C2358,Mapping!B:H,5,0),"RBM to inform")</f>
        <v>VIJAYAWADA</v>
      </c>
      <c r="V2358" s="22" t="str">
        <f>IFERROR(VLOOKUP(C2358,Mapping!B:H,6,0),"RBM to inform")</f>
        <v>HYDERABAD ABM</v>
      </c>
      <c r="W2358" s="22" t="str">
        <f>IFERROR(VLOOKUP(C2358,Mapping!B:H,7,0),"RBM to inform")</f>
        <v>CHENNAI SM</v>
      </c>
    </row>
    <row r="2359" spans="1:23">
      <c r="A2359" s="39" t="s">
        <v>4433</v>
      </c>
      <c r="B2359" s="41">
        <v>44685</v>
      </c>
      <c r="C2359" s="39" t="s">
        <v>2508</v>
      </c>
      <c r="D2359" s="39" t="s">
        <v>1527</v>
      </c>
      <c r="E2359" s="39" t="s">
        <v>4188</v>
      </c>
      <c r="F2359" s="39" t="s">
        <v>4189</v>
      </c>
      <c r="G2359" s="39" t="s">
        <v>3741</v>
      </c>
      <c r="H2359" s="39" t="s">
        <v>4190</v>
      </c>
      <c r="I2359" s="39" t="s">
        <v>3742</v>
      </c>
      <c r="J2359" s="42">
        <v>5</v>
      </c>
      <c r="K2359" s="43">
        <v>6525.08</v>
      </c>
      <c r="L2359" s="43">
        <v>7308.08</v>
      </c>
      <c r="M2359" s="43">
        <v>1305</v>
      </c>
      <c r="N2359" s="39" t="s">
        <v>3743</v>
      </c>
      <c r="O2359" s="39" t="s">
        <v>4271</v>
      </c>
      <c r="P2359" s="39" t="s">
        <v>2508</v>
      </c>
      <c r="Q2359" s="37">
        <v>5</v>
      </c>
      <c r="R2359" s="38" t="s">
        <v>2494</v>
      </c>
      <c r="S2359" s="36" t="s">
        <v>3744</v>
      </c>
      <c r="T2359" s="36" t="s">
        <v>4014</v>
      </c>
      <c r="U2359" s="22" t="str">
        <f>IFERROR(VLOOKUP(C2359,Mapping!B:H,5,0),"RBM to inform")</f>
        <v>VIJAYAWADA</v>
      </c>
      <c r="V2359" s="22" t="str">
        <f>IFERROR(VLOOKUP(C2359,Mapping!B:H,6,0),"RBM to inform")</f>
        <v>HYDERABAD ABM</v>
      </c>
      <c r="W2359" s="22" t="str">
        <f>IFERROR(VLOOKUP(C2359,Mapping!B:H,7,0),"RBM to inform")</f>
        <v>CHENNAI SM</v>
      </c>
    </row>
    <row r="2360" spans="1:23">
      <c r="A2360" s="39" t="s">
        <v>4433</v>
      </c>
      <c r="B2360" s="41">
        <v>44685</v>
      </c>
      <c r="C2360" s="39" t="s">
        <v>2508</v>
      </c>
      <c r="D2360" s="39" t="s">
        <v>1527</v>
      </c>
      <c r="E2360" s="39" t="s">
        <v>4135</v>
      </c>
      <c r="F2360" s="39" t="s">
        <v>4136</v>
      </c>
      <c r="G2360" s="39" t="s">
        <v>3741</v>
      </c>
      <c r="H2360" s="39" t="s">
        <v>4193</v>
      </c>
      <c r="I2360" s="39" t="s">
        <v>3742</v>
      </c>
      <c r="J2360" s="42">
        <v>5</v>
      </c>
      <c r="K2360" s="43">
        <v>1632.87</v>
      </c>
      <c r="L2360" s="43">
        <v>1828.81</v>
      </c>
      <c r="M2360" s="43">
        <v>326.57</v>
      </c>
      <c r="N2360" s="39" t="s">
        <v>3743</v>
      </c>
      <c r="O2360" s="39" t="s">
        <v>4271</v>
      </c>
      <c r="P2360" s="39" t="s">
        <v>2508</v>
      </c>
      <c r="Q2360" s="37">
        <v>5</v>
      </c>
      <c r="R2360" s="38" t="s">
        <v>2494</v>
      </c>
      <c r="S2360" s="36" t="s">
        <v>3744</v>
      </c>
      <c r="T2360" s="36" t="s">
        <v>4014</v>
      </c>
      <c r="U2360" s="22" t="str">
        <f>IFERROR(VLOOKUP(C2360,Mapping!B:H,5,0),"RBM to inform")</f>
        <v>VIJAYAWADA</v>
      </c>
      <c r="V2360" s="22" t="str">
        <f>IFERROR(VLOOKUP(C2360,Mapping!B:H,6,0),"RBM to inform")</f>
        <v>HYDERABAD ABM</v>
      </c>
      <c r="W2360" s="22" t="str">
        <f>IFERROR(VLOOKUP(C2360,Mapping!B:H,7,0),"RBM to inform")</f>
        <v>CHENNAI SM</v>
      </c>
    </row>
    <row r="2361" spans="1:23">
      <c r="A2361" s="39" t="s">
        <v>4544</v>
      </c>
      <c r="B2361" s="41">
        <v>44686</v>
      </c>
      <c r="C2361" s="39" t="s">
        <v>3994</v>
      </c>
      <c r="D2361" s="39" t="s">
        <v>3995</v>
      </c>
      <c r="E2361" s="39" t="s">
        <v>4135</v>
      </c>
      <c r="F2361" s="39" t="s">
        <v>4136</v>
      </c>
      <c r="G2361" s="39" t="s">
        <v>3741</v>
      </c>
      <c r="H2361" s="39" t="s">
        <v>4193</v>
      </c>
      <c r="I2361" s="39" t="s">
        <v>3742</v>
      </c>
      <c r="J2361" s="42">
        <v>10</v>
      </c>
      <c r="K2361" s="43">
        <v>3265.72</v>
      </c>
      <c r="L2361" s="43">
        <v>3657.6</v>
      </c>
      <c r="M2361" s="43">
        <v>326.57</v>
      </c>
      <c r="N2361" s="39" t="s">
        <v>3743</v>
      </c>
      <c r="O2361" s="39" t="s">
        <v>4271</v>
      </c>
      <c r="P2361" s="39" t="s">
        <v>3994</v>
      </c>
      <c r="Q2361" s="37">
        <v>10</v>
      </c>
      <c r="R2361" s="38" t="s">
        <v>2494</v>
      </c>
      <c r="S2361" s="36" t="s">
        <v>3744</v>
      </c>
      <c r="T2361" s="36" t="s">
        <v>4014</v>
      </c>
      <c r="U2361" s="22" t="str">
        <f>IFERROR(VLOOKUP(C2361,Mapping!B:H,5,0),"RBM to inform")</f>
        <v>VIJAYAWADA</v>
      </c>
      <c r="V2361" s="22" t="str">
        <f>IFERROR(VLOOKUP(C2361,Mapping!B:H,6,0),"RBM to inform")</f>
        <v>HYDERABAD ABM</v>
      </c>
      <c r="W2361" s="22" t="str">
        <f>IFERROR(VLOOKUP(C2361,Mapping!B:H,7,0),"RBM to inform")</f>
        <v>CHENNAI SM</v>
      </c>
    </row>
    <row r="2362" spans="1:23">
      <c r="A2362" s="39" t="s">
        <v>4545</v>
      </c>
      <c r="B2362" s="41">
        <v>44686</v>
      </c>
      <c r="C2362" s="39" t="s">
        <v>2544</v>
      </c>
      <c r="D2362" s="39" t="s">
        <v>198</v>
      </c>
      <c r="E2362" s="39" t="s">
        <v>4135</v>
      </c>
      <c r="F2362" s="39" t="s">
        <v>4136</v>
      </c>
      <c r="G2362" s="39" t="s">
        <v>3741</v>
      </c>
      <c r="H2362" s="39" t="s">
        <v>4193</v>
      </c>
      <c r="I2362" s="39" t="s">
        <v>3742</v>
      </c>
      <c r="J2362" s="42">
        <v>10</v>
      </c>
      <c r="K2362" s="43">
        <v>3265.84</v>
      </c>
      <c r="L2362" s="43">
        <v>3657.72</v>
      </c>
      <c r="M2362" s="43">
        <v>326.57</v>
      </c>
      <c r="N2362" s="39" t="s">
        <v>3743</v>
      </c>
      <c r="O2362" s="39" t="s">
        <v>4271</v>
      </c>
      <c r="P2362" s="39" t="s">
        <v>2544</v>
      </c>
      <c r="Q2362" s="37">
        <v>10</v>
      </c>
      <c r="R2362" s="38" t="s">
        <v>2494</v>
      </c>
      <c r="S2362" s="36" t="s">
        <v>3744</v>
      </c>
      <c r="T2362" s="36" t="s">
        <v>4014</v>
      </c>
      <c r="U2362" s="22" t="str">
        <f>IFERROR(VLOOKUP(C2362,Mapping!B:H,5,0),"RBM to inform")</f>
        <v>VIJAYAWADA</v>
      </c>
      <c r="V2362" s="22" t="str">
        <f>IFERROR(VLOOKUP(C2362,Mapping!B:H,6,0),"RBM to inform")</f>
        <v>HYDERABAD ABM</v>
      </c>
      <c r="W2362" s="22" t="str">
        <f>IFERROR(VLOOKUP(C2362,Mapping!B:H,7,0),"RBM to inform")</f>
        <v>CHENNAI SM</v>
      </c>
    </row>
    <row r="2363" spans="1:23">
      <c r="A2363" s="39" t="s">
        <v>4653</v>
      </c>
      <c r="B2363" s="41">
        <v>44687</v>
      </c>
      <c r="C2363" s="39" t="s">
        <v>2493</v>
      </c>
      <c r="D2363" s="39" t="s">
        <v>820</v>
      </c>
      <c r="E2363" s="39" t="s">
        <v>4188</v>
      </c>
      <c r="F2363" s="39" t="s">
        <v>4189</v>
      </c>
      <c r="G2363" s="39" t="s">
        <v>3741</v>
      </c>
      <c r="H2363" s="39" t="s">
        <v>4190</v>
      </c>
      <c r="I2363" s="39" t="s">
        <v>3742</v>
      </c>
      <c r="J2363" s="42">
        <v>10</v>
      </c>
      <c r="K2363" s="43">
        <v>13049.96</v>
      </c>
      <c r="L2363" s="43">
        <v>14615.96</v>
      </c>
      <c r="M2363" s="43">
        <v>1305</v>
      </c>
      <c r="N2363" s="39" t="s">
        <v>3743</v>
      </c>
      <c r="O2363" s="39" t="s">
        <v>4271</v>
      </c>
      <c r="P2363" s="39" t="s">
        <v>2493</v>
      </c>
      <c r="Q2363" s="37">
        <v>10</v>
      </c>
      <c r="R2363" s="38" t="s">
        <v>2494</v>
      </c>
      <c r="S2363" s="36" t="s">
        <v>3744</v>
      </c>
      <c r="T2363" s="36" t="s">
        <v>4014</v>
      </c>
      <c r="U2363" s="22" t="str">
        <f>IFERROR(VLOOKUP(C2363,Mapping!B:H,5,0),"RBM to inform")</f>
        <v>VISAKHAPATNAM</v>
      </c>
      <c r="V2363" s="22" t="str">
        <f>IFERROR(VLOOKUP(C2363,Mapping!B:H,6,0),"RBM to inform")</f>
        <v>HYDERABAD ABM</v>
      </c>
      <c r="W2363" s="22" t="str">
        <f>IFERROR(VLOOKUP(C2363,Mapping!B:H,7,0),"RBM to inform")</f>
        <v>CHENNAI SM</v>
      </c>
    </row>
    <row r="2364" spans="1:23">
      <c r="A2364" s="39" t="s">
        <v>4654</v>
      </c>
      <c r="B2364" s="41">
        <v>44687</v>
      </c>
      <c r="C2364" s="39" t="s">
        <v>2557</v>
      </c>
      <c r="D2364" s="39" t="s">
        <v>1424</v>
      </c>
      <c r="E2364" s="39" t="s">
        <v>4183</v>
      </c>
      <c r="F2364" s="39" t="s">
        <v>4184</v>
      </c>
      <c r="G2364" s="39" t="s">
        <v>3741</v>
      </c>
      <c r="H2364" s="39" t="s">
        <v>4185</v>
      </c>
      <c r="I2364" s="39" t="s">
        <v>3742</v>
      </c>
      <c r="J2364" s="42">
        <v>2</v>
      </c>
      <c r="K2364" s="43">
        <v>2609.9699999999998</v>
      </c>
      <c r="L2364" s="43">
        <v>2923.17</v>
      </c>
      <c r="M2364" s="43">
        <v>1305</v>
      </c>
      <c r="N2364" s="39" t="s">
        <v>3743</v>
      </c>
      <c r="O2364" s="39" t="s">
        <v>4271</v>
      </c>
      <c r="P2364" s="39" t="s">
        <v>2557</v>
      </c>
      <c r="Q2364" s="37">
        <v>2</v>
      </c>
      <c r="R2364" s="38" t="s">
        <v>2494</v>
      </c>
      <c r="S2364" s="36" t="s">
        <v>3744</v>
      </c>
      <c r="T2364" s="36" t="s">
        <v>4014</v>
      </c>
      <c r="U2364" s="22" t="str">
        <f>IFERROR(VLOOKUP(C2364,Mapping!B:H,5,0),"RBM to inform")</f>
        <v>VIJAYAWADA</v>
      </c>
      <c r="V2364" s="22" t="str">
        <f>IFERROR(VLOOKUP(C2364,Mapping!B:H,6,0),"RBM to inform")</f>
        <v>HYDERABAD ABM</v>
      </c>
      <c r="W2364" s="22" t="str">
        <f>IFERROR(VLOOKUP(C2364,Mapping!B:H,7,0),"RBM to inform")</f>
        <v>CHENNAI SM</v>
      </c>
    </row>
    <row r="2365" spans="1:23">
      <c r="A2365" s="39" t="s">
        <v>4654</v>
      </c>
      <c r="B2365" s="41">
        <v>44687</v>
      </c>
      <c r="C2365" s="39" t="s">
        <v>2557</v>
      </c>
      <c r="D2365" s="39" t="s">
        <v>1424</v>
      </c>
      <c r="E2365" s="39" t="s">
        <v>4135</v>
      </c>
      <c r="F2365" s="39" t="s">
        <v>4136</v>
      </c>
      <c r="G2365" s="39" t="s">
        <v>3741</v>
      </c>
      <c r="H2365" s="39" t="s">
        <v>4193</v>
      </c>
      <c r="I2365" s="39" t="s">
        <v>3742</v>
      </c>
      <c r="J2365" s="42">
        <v>15</v>
      </c>
      <c r="K2365" s="43">
        <v>4898.5</v>
      </c>
      <c r="L2365" s="43">
        <v>5486.33</v>
      </c>
      <c r="M2365" s="43">
        <v>326.57</v>
      </c>
      <c r="N2365" s="39" t="s">
        <v>3743</v>
      </c>
      <c r="O2365" s="39" t="s">
        <v>4271</v>
      </c>
      <c r="P2365" s="39" t="s">
        <v>2557</v>
      </c>
      <c r="Q2365" s="37">
        <v>15</v>
      </c>
      <c r="R2365" s="38" t="s">
        <v>2494</v>
      </c>
      <c r="S2365" s="36" t="s">
        <v>3744</v>
      </c>
      <c r="T2365" s="36" t="s">
        <v>4014</v>
      </c>
      <c r="U2365" s="22" t="str">
        <f>IFERROR(VLOOKUP(C2365,Mapping!B:H,5,0),"RBM to inform")</f>
        <v>VIJAYAWADA</v>
      </c>
      <c r="V2365" s="22" t="str">
        <f>IFERROR(VLOOKUP(C2365,Mapping!B:H,6,0),"RBM to inform")</f>
        <v>HYDERABAD ABM</v>
      </c>
      <c r="W2365" s="22" t="str">
        <f>IFERROR(VLOOKUP(C2365,Mapping!B:H,7,0),"RBM to inform")</f>
        <v>CHENNAI SM</v>
      </c>
    </row>
    <row r="2366" spans="1:23">
      <c r="A2366" s="39" t="s">
        <v>4654</v>
      </c>
      <c r="B2366" s="41">
        <v>44687</v>
      </c>
      <c r="C2366" s="39" t="s">
        <v>2557</v>
      </c>
      <c r="D2366" s="39" t="s">
        <v>1424</v>
      </c>
      <c r="E2366" s="39" t="s">
        <v>4188</v>
      </c>
      <c r="F2366" s="39" t="s">
        <v>4189</v>
      </c>
      <c r="G2366" s="39" t="s">
        <v>3741</v>
      </c>
      <c r="H2366" s="39" t="s">
        <v>4190</v>
      </c>
      <c r="I2366" s="39" t="s">
        <v>3742</v>
      </c>
      <c r="J2366" s="42">
        <v>3</v>
      </c>
      <c r="K2366" s="43">
        <v>3914.95</v>
      </c>
      <c r="L2366" s="43">
        <v>4384.75</v>
      </c>
      <c r="M2366" s="43">
        <v>1305</v>
      </c>
      <c r="N2366" s="39" t="s">
        <v>3743</v>
      </c>
      <c r="O2366" s="39" t="s">
        <v>4271</v>
      </c>
      <c r="P2366" s="39" t="s">
        <v>2557</v>
      </c>
      <c r="Q2366" s="37">
        <v>3</v>
      </c>
      <c r="R2366" s="38" t="s">
        <v>2494</v>
      </c>
      <c r="S2366" s="36" t="s">
        <v>3744</v>
      </c>
      <c r="T2366" s="36" t="s">
        <v>4014</v>
      </c>
      <c r="U2366" s="22" t="str">
        <f>IFERROR(VLOOKUP(C2366,Mapping!B:H,5,0),"RBM to inform")</f>
        <v>VIJAYAWADA</v>
      </c>
      <c r="V2366" s="22" t="str">
        <f>IFERROR(VLOOKUP(C2366,Mapping!B:H,6,0),"RBM to inform")</f>
        <v>HYDERABAD ABM</v>
      </c>
      <c r="W2366" s="22" t="str">
        <f>IFERROR(VLOOKUP(C2366,Mapping!B:H,7,0),"RBM to inform")</f>
        <v>CHENNAI SM</v>
      </c>
    </row>
    <row r="2367" spans="1:23">
      <c r="A2367" s="39" t="s">
        <v>4654</v>
      </c>
      <c r="B2367" s="41">
        <v>44687</v>
      </c>
      <c r="C2367" s="39" t="s">
        <v>2557</v>
      </c>
      <c r="D2367" s="39" t="s">
        <v>1424</v>
      </c>
      <c r="E2367" s="39" t="s">
        <v>4197</v>
      </c>
      <c r="F2367" s="39" t="s">
        <v>4198</v>
      </c>
      <c r="G2367" s="39" t="s">
        <v>3741</v>
      </c>
      <c r="H2367" s="39" t="s">
        <v>4199</v>
      </c>
      <c r="I2367" s="39" t="s">
        <v>3742</v>
      </c>
      <c r="J2367" s="42">
        <v>6</v>
      </c>
      <c r="K2367" s="43">
        <v>3914.95</v>
      </c>
      <c r="L2367" s="43">
        <v>4384.75</v>
      </c>
      <c r="M2367" s="43">
        <v>652.5</v>
      </c>
      <c r="N2367" s="39" t="s">
        <v>3743</v>
      </c>
      <c r="O2367" s="39" t="s">
        <v>4271</v>
      </c>
      <c r="P2367" s="39" t="s">
        <v>2557</v>
      </c>
      <c r="Q2367" s="37">
        <v>6</v>
      </c>
      <c r="R2367" s="38" t="s">
        <v>2494</v>
      </c>
      <c r="S2367" s="36" t="s">
        <v>3744</v>
      </c>
      <c r="T2367" s="36" t="s">
        <v>4014</v>
      </c>
      <c r="U2367" s="22" t="str">
        <f>IFERROR(VLOOKUP(C2367,Mapping!B:H,5,0),"RBM to inform")</f>
        <v>VIJAYAWADA</v>
      </c>
      <c r="V2367" s="22" t="str">
        <f>IFERROR(VLOOKUP(C2367,Mapping!B:H,6,0),"RBM to inform")</f>
        <v>HYDERABAD ABM</v>
      </c>
      <c r="W2367" s="22" t="str">
        <f>IFERROR(VLOOKUP(C2367,Mapping!B:H,7,0),"RBM to inform")</f>
        <v>CHENNAI SM</v>
      </c>
    </row>
    <row r="2368" spans="1:23">
      <c r="A2368" s="39" t="s">
        <v>4655</v>
      </c>
      <c r="B2368" s="41">
        <v>44687</v>
      </c>
      <c r="C2368" s="39" t="s">
        <v>2498</v>
      </c>
      <c r="D2368" s="39" t="s">
        <v>548</v>
      </c>
      <c r="E2368" s="39" t="s">
        <v>4197</v>
      </c>
      <c r="F2368" s="39" t="s">
        <v>4198</v>
      </c>
      <c r="G2368" s="39" t="s">
        <v>3741</v>
      </c>
      <c r="H2368" s="39" t="s">
        <v>4199</v>
      </c>
      <c r="I2368" s="39" t="s">
        <v>3742</v>
      </c>
      <c r="J2368" s="42">
        <v>10</v>
      </c>
      <c r="K2368" s="43">
        <v>6524.94</v>
      </c>
      <c r="L2368" s="43">
        <v>7307.94</v>
      </c>
      <c r="M2368" s="43">
        <v>652.5</v>
      </c>
      <c r="N2368" s="39" t="s">
        <v>3743</v>
      </c>
      <c r="O2368" s="39" t="s">
        <v>4271</v>
      </c>
      <c r="P2368" s="39" t="s">
        <v>2498</v>
      </c>
      <c r="Q2368" s="37">
        <v>10</v>
      </c>
      <c r="R2368" s="38" t="s">
        <v>2494</v>
      </c>
      <c r="S2368" s="36" t="s">
        <v>3744</v>
      </c>
      <c r="T2368" s="36" t="s">
        <v>4014</v>
      </c>
      <c r="U2368" s="22" t="str">
        <f>IFERROR(VLOOKUP(C2368,Mapping!B:H,5,0),"RBM to inform")</f>
        <v>VISAKHAPATNAM</v>
      </c>
      <c r="V2368" s="22" t="str">
        <f>IFERROR(VLOOKUP(C2368,Mapping!B:H,6,0),"RBM to inform")</f>
        <v>HYDERABAD ABM</v>
      </c>
      <c r="W2368" s="22" t="str">
        <f>IFERROR(VLOOKUP(C2368,Mapping!B:H,7,0),"RBM to inform")</f>
        <v>CHENNAI SM</v>
      </c>
    </row>
    <row r="2369" spans="1:23">
      <c r="A2369" s="39" t="s">
        <v>4656</v>
      </c>
      <c r="B2369" s="41">
        <v>44687</v>
      </c>
      <c r="C2369" s="39" t="s">
        <v>3294</v>
      </c>
      <c r="D2369" s="39" t="s">
        <v>656</v>
      </c>
      <c r="E2369" s="39" t="s">
        <v>4197</v>
      </c>
      <c r="F2369" s="39" t="s">
        <v>4198</v>
      </c>
      <c r="G2369" s="39" t="s">
        <v>3741</v>
      </c>
      <c r="H2369" s="39" t="s">
        <v>4199</v>
      </c>
      <c r="I2369" s="39" t="s">
        <v>3742</v>
      </c>
      <c r="J2369" s="42">
        <v>2</v>
      </c>
      <c r="K2369" s="43">
        <v>1305.03</v>
      </c>
      <c r="L2369" s="43">
        <v>1461.63</v>
      </c>
      <c r="M2369" s="43">
        <v>652.5</v>
      </c>
      <c r="N2369" s="39" t="s">
        <v>3743</v>
      </c>
      <c r="O2369" s="39" t="s">
        <v>4271</v>
      </c>
      <c r="P2369" s="39" t="s">
        <v>3294</v>
      </c>
      <c r="Q2369" s="37">
        <v>2</v>
      </c>
      <c r="R2369" s="38" t="s">
        <v>2494</v>
      </c>
      <c r="S2369" s="36" t="s">
        <v>3744</v>
      </c>
      <c r="T2369" s="36" t="s">
        <v>4014</v>
      </c>
      <c r="U2369" s="22" t="str">
        <f>IFERROR(VLOOKUP(C2369,Mapping!B:H,5,0),"RBM to inform")</f>
        <v>VIJAYAWADA</v>
      </c>
      <c r="V2369" s="22" t="str">
        <f>IFERROR(VLOOKUP(C2369,Mapping!B:H,6,0),"RBM to inform")</f>
        <v>HYDERABAD ABM</v>
      </c>
      <c r="W2369" s="22" t="str">
        <f>IFERROR(VLOOKUP(C2369,Mapping!B:H,7,0),"RBM to inform")</f>
        <v>CHENNAI SM</v>
      </c>
    </row>
    <row r="2370" spans="1:23">
      <c r="A2370" s="39" t="s">
        <v>4656</v>
      </c>
      <c r="B2370" s="41">
        <v>44687</v>
      </c>
      <c r="C2370" s="39" t="s">
        <v>3294</v>
      </c>
      <c r="D2370" s="39" t="s">
        <v>656</v>
      </c>
      <c r="E2370" s="39" t="s">
        <v>4183</v>
      </c>
      <c r="F2370" s="39" t="s">
        <v>4184</v>
      </c>
      <c r="G2370" s="39" t="s">
        <v>3741</v>
      </c>
      <c r="H2370" s="39" t="s">
        <v>4185</v>
      </c>
      <c r="I2370" s="39" t="s">
        <v>3742</v>
      </c>
      <c r="J2370" s="42">
        <v>2</v>
      </c>
      <c r="K2370" s="43">
        <v>2610.06</v>
      </c>
      <c r="L2370" s="43">
        <v>2923.26</v>
      </c>
      <c r="M2370" s="43">
        <v>1305</v>
      </c>
      <c r="N2370" s="39" t="s">
        <v>3743</v>
      </c>
      <c r="O2370" s="39" t="s">
        <v>4271</v>
      </c>
      <c r="P2370" s="39" t="s">
        <v>3294</v>
      </c>
      <c r="Q2370" s="37">
        <v>2</v>
      </c>
      <c r="R2370" s="38" t="s">
        <v>2494</v>
      </c>
      <c r="S2370" s="36" t="s">
        <v>3744</v>
      </c>
      <c r="T2370" s="36" t="s">
        <v>4014</v>
      </c>
      <c r="U2370" s="22" t="str">
        <f>IFERROR(VLOOKUP(C2370,Mapping!B:H,5,0),"RBM to inform")</f>
        <v>VIJAYAWADA</v>
      </c>
      <c r="V2370" s="22" t="str">
        <f>IFERROR(VLOOKUP(C2370,Mapping!B:H,6,0),"RBM to inform")</f>
        <v>HYDERABAD ABM</v>
      </c>
      <c r="W2370" s="22" t="str">
        <f>IFERROR(VLOOKUP(C2370,Mapping!B:H,7,0),"RBM to inform")</f>
        <v>CHENNAI SM</v>
      </c>
    </row>
    <row r="2371" spans="1:23">
      <c r="A2371" s="39" t="s">
        <v>4656</v>
      </c>
      <c r="B2371" s="41">
        <v>44687</v>
      </c>
      <c r="C2371" s="39" t="s">
        <v>3294</v>
      </c>
      <c r="D2371" s="39" t="s">
        <v>656</v>
      </c>
      <c r="E2371" s="39" t="s">
        <v>4188</v>
      </c>
      <c r="F2371" s="39" t="s">
        <v>4189</v>
      </c>
      <c r="G2371" s="39" t="s">
        <v>3741</v>
      </c>
      <c r="H2371" s="39" t="s">
        <v>4190</v>
      </c>
      <c r="I2371" s="39" t="s">
        <v>3742</v>
      </c>
      <c r="J2371" s="42">
        <v>2</v>
      </c>
      <c r="K2371" s="43">
        <v>2610.08</v>
      </c>
      <c r="L2371" s="43">
        <v>2923.28</v>
      </c>
      <c r="M2371" s="43">
        <v>1305</v>
      </c>
      <c r="N2371" s="39" t="s">
        <v>3743</v>
      </c>
      <c r="O2371" s="39" t="s">
        <v>4271</v>
      </c>
      <c r="P2371" s="39" t="s">
        <v>3294</v>
      </c>
      <c r="Q2371" s="37">
        <v>2</v>
      </c>
      <c r="R2371" s="38" t="s">
        <v>2494</v>
      </c>
      <c r="S2371" s="36" t="s">
        <v>3744</v>
      </c>
      <c r="T2371" s="36" t="s">
        <v>4014</v>
      </c>
      <c r="U2371" s="22" t="str">
        <f>IFERROR(VLOOKUP(C2371,Mapping!B:H,5,0),"RBM to inform")</f>
        <v>VIJAYAWADA</v>
      </c>
      <c r="V2371" s="22" t="str">
        <f>IFERROR(VLOOKUP(C2371,Mapping!B:H,6,0),"RBM to inform")</f>
        <v>HYDERABAD ABM</v>
      </c>
      <c r="W2371" s="22" t="str">
        <f>IFERROR(VLOOKUP(C2371,Mapping!B:H,7,0),"RBM to inform")</f>
        <v>CHENNAI SM</v>
      </c>
    </row>
    <row r="2372" spans="1:23">
      <c r="A2372" s="39" t="s">
        <v>4656</v>
      </c>
      <c r="B2372" s="41">
        <v>44687</v>
      </c>
      <c r="C2372" s="39" t="s">
        <v>3294</v>
      </c>
      <c r="D2372" s="39" t="s">
        <v>656</v>
      </c>
      <c r="E2372" s="39" t="s">
        <v>4135</v>
      </c>
      <c r="F2372" s="39" t="s">
        <v>4136</v>
      </c>
      <c r="G2372" s="39" t="s">
        <v>3741</v>
      </c>
      <c r="H2372" s="39" t="s">
        <v>4193</v>
      </c>
      <c r="I2372" s="39" t="s">
        <v>3742</v>
      </c>
      <c r="J2372" s="42">
        <v>5</v>
      </c>
      <c r="K2372" s="43">
        <v>1632.89</v>
      </c>
      <c r="L2372" s="43">
        <v>1828.83</v>
      </c>
      <c r="M2372" s="43">
        <v>326.57</v>
      </c>
      <c r="N2372" s="39" t="s">
        <v>3743</v>
      </c>
      <c r="O2372" s="39" t="s">
        <v>4271</v>
      </c>
      <c r="P2372" s="39" t="s">
        <v>3294</v>
      </c>
      <c r="Q2372" s="37">
        <v>5</v>
      </c>
      <c r="R2372" s="38" t="s">
        <v>2494</v>
      </c>
      <c r="S2372" s="36" t="s">
        <v>3744</v>
      </c>
      <c r="T2372" s="36" t="s">
        <v>4014</v>
      </c>
      <c r="U2372" s="22" t="str">
        <f>IFERROR(VLOOKUP(C2372,Mapping!B:H,5,0),"RBM to inform")</f>
        <v>VIJAYAWADA</v>
      </c>
      <c r="V2372" s="22" t="str">
        <f>IFERROR(VLOOKUP(C2372,Mapping!B:H,6,0),"RBM to inform")</f>
        <v>HYDERABAD ABM</v>
      </c>
      <c r="W2372" s="22" t="str">
        <f>IFERROR(VLOOKUP(C2372,Mapping!B:H,7,0),"RBM to inform")</f>
        <v>CHENNAI SM</v>
      </c>
    </row>
    <row r="2373" spans="1:23">
      <c r="A2373" s="39" t="s">
        <v>4657</v>
      </c>
      <c r="B2373" s="41">
        <v>44687</v>
      </c>
      <c r="C2373" s="39" t="s">
        <v>2499</v>
      </c>
      <c r="D2373" s="39" t="s">
        <v>4658</v>
      </c>
      <c r="E2373" s="39" t="s">
        <v>4188</v>
      </c>
      <c r="F2373" s="39" t="s">
        <v>4189</v>
      </c>
      <c r="G2373" s="39" t="s">
        <v>3741</v>
      </c>
      <c r="H2373" s="39" t="s">
        <v>4190</v>
      </c>
      <c r="I2373" s="39" t="s">
        <v>3742</v>
      </c>
      <c r="J2373" s="42">
        <v>10</v>
      </c>
      <c r="K2373" s="43">
        <v>13050</v>
      </c>
      <c r="L2373" s="43">
        <v>14616</v>
      </c>
      <c r="M2373" s="43">
        <v>1305</v>
      </c>
      <c r="N2373" s="39" t="s">
        <v>3743</v>
      </c>
      <c r="O2373" s="39" t="s">
        <v>4271</v>
      </c>
      <c r="P2373" s="39" t="s">
        <v>2499</v>
      </c>
      <c r="Q2373" s="37">
        <v>10</v>
      </c>
      <c r="R2373" s="38" t="s">
        <v>2494</v>
      </c>
      <c r="S2373" s="36" t="s">
        <v>3744</v>
      </c>
      <c r="T2373" s="36" t="s">
        <v>4014</v>
      </c>
      <c r="U2373" s="22" t="str">
        <f>IFERROR(VLOOKUP(C2373,Mapping!B:H,5,0),"RBM to inform")</f>
        <v>HYDERABAD</v>
      </c>
      <c r="V2373" s="22" t="str">
        <f>IFERROR(VLOOKUP(C2373,Mapping!B:H,6,0),"RBM to inform")</f>
        <v>HYDERABAD ABM</v>
      </c>
      <c r="W2373" s="22" t="str">
        <f>IFERROR(VLOOKUP(C2373,Mapping!B:H,7,0),"RBM to inform")</f>
        <v>CHENNAI SM</v>
      </c>
    </row>
    <row r="2374" spans="1:23">
      <c r="A2374" s="39" t="s">
        <v>4747</v>
      </c>
      <c r="B2374" s="41">
        <v>44688</v>
      </c>
      <c r="C2374" s="39" t="s">
        <v>2536</v>
      </c>
      <c r="D2374" s="39" t="s">
        <v>478</v>
      </c>
      <c r="E2374" s="39" t="s">
        <v>4135</v>
      </c>
      <c r="F2374" s="39" t="s">
        <v>4136</v>
      </c>
      <c r="G2374" s="39" t="s">
        <v>3741</v>
      </c>
      <c r="H2374" s="39" t="s">
        <v>4193</v>
      </c>
      <c r="I2374" s="39" t="s">
        <v>3742</v>
      </c>
      <c r="J2374" s="42">
        <v>15</v>
      </c>
      <c r="K2374" s="43">
        <v>4898.63</v>
      </c>
      <c r="L2374" s="43">
        <v>5486.45</v>
      </c>
      <c r="M2374" s="43">
        <v>326.57</v>
      </c>
      <c r="N2374" s="39" t="s">
        <v>3743</v>
      </c>
      <c r="O2374" s="39" t="s">
        <v>4271</v>
      </c>
      <c r="P2374" s="39" t="s">
        <v>2536</v>
      </c>
      <c r="Q2374" s="37">
        <v>15</v>
      </c>
      <c r="R2374" s="38" t="s">
        <v>2494</v>
      </c>
      <c r="S2374" s="36" t="s">
        <v>3744</v>
      </c>
      <c r="T2374" s="36" t="s">
        <v>4014</v>
      </c>
      <c r="U2374" s="22" t="str">
        <f>IFERROR(VLOOKUP(C2374,Mapping!B:H,5,0),"RBM to inform")</f>
        <v>HYDERABAD</v>
      </c>
      <c r="V2374" s="22" t="str">
        <f>IFERROR(VLOOKUP(C2374,Mapping!B:H,6,0),"RBM to inform")</f>
        <v>HYDERABAD ABM</v>
      </c>
      <c r="W2374" s="22" t="str">
        <f>IFERROR(VLOOKUP(C2374,Mapping!B:H,7,0),"RBM to inform")</f>
        <v>CHENNAI SM</v>
      </c>
    </row>
    <row r="2375" spans="1:23">
      <c r="A2375" s="39" t="s">
        <v>4747</v>
      </c>
      <c r="B2375" s="41">
        <v>44688</v>
      </c>
      <c r="C2375" s="39" t="s">
        <v>2536</v>
      </c>
      <c r="D2375" s="39" t="s">
        <v>478</v>
      </c>
      <c r="E2375" s="39" t="s">
        <v>4188</v>
      </c>
      <c r="F2375" s="39" t="s">
        <v>4189</v>
      </c>
      <c r="G2375" s="39" t="s">
        <v>3741</v>
      </c>
      <c r="H2375" s="39" t="s">
        <v>4190</v>
      </c>
      <c r="I2375" s="39" t="s">
        <v>3742</v>
      </c>
      <c r="J2375" s="42">
        <v>5</v>
      </c>
      <c r="K2375" s="43">
        <v>6525.11</v>
      </c>
      <c r="L2375" s="43">
        <v>7308.11</v>
      </c>
      <c r="M2375" s="43">
        <v>1305</v>
      </c>
      <c r="N2375" s="39" t="s">
        <v>3743</v>
      </c>
      <c r="O2375" s="39" t="s">
        <v>4271</v>
      </c>
      <c r="P2375" s="39" t="s">
        <v>2536</v>
      </c>
      <c r="Q2375" s="37">
        <v>5</v>
      </c>
      <c r="R2375" s="38" t="s">
        <v>2494</v>
      </c>
      <c r="S2375" s="36" t="s">
        <v>3744</v>
      </c>
      <c r="T2375" s="36" t="s">
        <v>4014</v>
      </c>
      <c r="U2375" s="22" t="str">
        <f>IFERROR(VLOOKUP(C2375,Mapping!B:H,5,0),"RBM to inform")</f>
        <v>HYDERABAD</v>
      </c>
      <c r="V2375" s="22" t="str">
        <f>IFERROR(VLOOKUP(C2375,Mapping!B:H,6,0),"RBM to inform")</f>
        <v>HYDERABAD ABM</v>
      </c>
      <c r="W2375" s="22" t="str">
        <f>IFERROR(VLOOKUP(C2375,Mapping!B:H,7,0),"RBM to inform")</f>
        <v>CHENNAI SM</v>
      </c>
    </row>
    <row r="2376" spans="1:23">
      <c r="A2376" s="39" t="s">
        <v>4748</v>
      </c>
      <c r="B2376" s="41">
        <v>44688</v>
      </c>
      <c r="C2376" s="39" t="s">
        <v>2511</v>
      </c>
      <c r="D2376" s="39" t="s">
        <v>1568</v>
      </c>
      <c r="E2376" s="39" t="s">
        <v>4135</v>
      </c>
      <c r="F2376" s="39" t="s">
        <v>4136</v>
      </c>
      <c r="G2376" s="39" t="s">
        <v>3741</v>
      </c>
      <c r="H2376" s="39" t="s">
        <v>4193</v>
      </c>
      <c r="I2376" s="39" t="s">
        <v>3742</v>
      </c>
      <c r="J2376" s="42">
        <v>10</v>
      </c>
      <c r="K2376" s="43">
        <v>3265.82</v>
      </c>
      <c r="L2376" s="43">
        <v>3657.7</v>
      </c>
      <c r="M2376" s="43">
        <v>326.57</v>
      </c>
      <c r="N2376" s="39" t="s">
        <v>3743</v>
      </c>
      <c r="O2376" s="39" t="s">
        <v>4271</v>
      </c>
      <c r="P2376" s="39" t="s">
        <v>2511</v>
      </c>
      <c r="Q2376" s="37">
        <v>10</v>
      </c>
      <c r="R2376" s="38" t="s">
        <v>2494</v>
      </c>
      <c r="S2376" s="36" t="s">
        <v>3744</v>
      </c>
      <c r="T2376" s="36" t="s">
        <v>4014</v>
      </c>
      <c r="U2376" s="22" t="str">
        <f>IFERROR(VLOOKUP(C2376,Mapping!B:H,5,0),"RBM to inform")</f>
        <v>VIJAYAWADA</v>
      </c>
      <c r="V2376" s="22" t="str">
        <f>IFERROR(VLOOKUP(C2376,Mapping!B:H,6,0),"RBM to inform")</f>
        <v>HYDERABAD ABM</v>
      </c>
      <c r="W2376" s="22" t="str">
        <f>IFERROR(VLOOKUP(C2376,Mapping!B:H,7,0),"RBM to inform")</f>
        <v>CHENNAI SM</v>
      </c>
    </row>
    <row r="2377" spans="1:23">
      <c r="A2377" s="39" t="s">
        <v>4748</v>
      </c>
      <c r="B2377" s="41">
        <v>44688</v>
      </c>
      <c r="C2377" s="39" t="s">
        <v>2511</v>
      </c>
      <c r="D2377" s="39" t="s">
        <v>1568</v>
      </c>
      <c r="E2377" s="39" t="s">
        <v>4197</v>
      </c>
      <c r="F2377" s="39" t="s">
        <v>4198</v>
      </c>
      <c r="G2377" s="39" t="s">
        <v>3741</v>
      </c>
      <c r="H2377" s="39" t="s">
        <v>4199</v>
      </c>
      <c r="I2377" s="39" t="s">
        <v>3742</v>
      </c>
      <c r="J2377" s="42">
        <v>10</v>
      </c>
      <c r="K2377" s="43">
        <v>6525.25</v>
      </c>
      <c r="L2377" s="43">
        <v>7308.25</v>
      </c>
      <c r="M2377" s="43">
        <v>652.5</v>
      </c>
      <c r="N2377" s="39" t="s">
        <v>3743</v>
      </c>
      <c r="O2377" s="39" t="s">
        <v>4271</v>
      </c>
      <c r="P2377" s="39" t="s">
        <v>2511</v>
      </c>
      <c r="Q2377" s="37">
        <v>10</v>
      </c>
      <c r="R2377" s="38" t="s">
        <v>2494</v>
      </c>
      <c r="S2377" s="36" t="s">
        <v>3744</v>
      </c>
      <c r="T2377" s="36" t="s">
        <v>4014</v>
      </c>
      <c r="U2377" s="22" t="str">
        <f>IFERROR(VLOOKUP(C2377,Mapping!B:H,5,0),"RBM to inform")</f>
        <v>VIJAYAWADA</v>
      </c>
      <c r="V2377" s="22" t="str">
        <f>IFERROR(VLOOKUP(C2377,Mapping!B:H,6,0),"RBM to inform")</f>
        <v>HYDERABAD ABM</v>
      </c>
      <c r="W2377" s="22" t="str">
        <f>IFERROR(VLOOKUP(C2377,Mapping!B:H,7,0),"RBM to inform")</f>
        <v>CHENNAI SM</v>
      </c>
    </row>
    <row r="2378" spans="1:23">
      <c r="A2378" s="39" t="s">
        <v>4749</v>
      </c>
      <c r="B2378" s="41">
        <v>44688</v>
      </c>
      <c r="C2378" s="39" t="s">
        <v>2528</v>
      </c>
      <c r="D2378" s="39" t="s">
        <v>4750</v>
      </c>
      <c r="E2378" s="39" t="s">
        <v>4135</v>
      </c>
      <c r="F2378" s="39" t="s">
        <v>4136</v>
      </c>
      <c r="G2378" s="39" t="s">
        <v>3741</v>
      </c>
      <c r="H2378" s="39" t="s">
        <v>4193</v>
      </c>
      <c r="I2378" s="39" t="s">
        <v>3742</v>
      </c>
      <c r="J2378" s="42">
        <v>20</v>
      </c>
      <c r="K2378" s="43">
        <v>6531.6</v>
      </c>
      <c r="L2378" s="43">
        <v>7315.36</v>
      </c>
      <c r="M2378" s="43">
        <v>326.57</v>
      </c>
      <c r="N2378" s="39" t="s">
        <v>3743</v>
      </c>
      <c r="O2378" s="39" t="s">
        <v>4271</v>
      </c>
      <c r="P2378" s="39" t="s">
        <v>2528</v>
      </c>
      <c r="Q2378" s="37">
        <v>20</v>
      </c>
      <c r="R2378" s="38" t="s">
        <v>2494</v>
      </c>
      <c r="S2378" s="36" t="s">
        <v>3744</v>
      </c>
      <c r="T2378" s="36" t="s">
        <v>4014</v>
      </c>
      <c r="U2378" s="22" t="str">
        <f>IFERROR(VLOOKUP(C2378,Mapping!B:H,5,0),"RBM to inform")</f>
        <v>HYDERABAD</v>
      </c>
      <c r="V2378" s="22" t="str">
        <f>IFERROR(VLOOKUP(C2378,Mapping!B:H,6,0),"RBM to inform")</f>
        <v>HYDERABAD ABM</v>
      </c>
      <c r="W2378" s="22" t="str">
        <f>IFERROR(VLOOKUP(C2378,Mapping!B:H,7,0),"RBM to inform")</f>
        <v>CHENNAI SM</v>
      </c>
    </row>
    <row r="2379" spans="1:23">
      <c r="A2379" s="39" t="s">
        <v>4751</v>
      </c>
      <c r="B2379" s="41">
        <v>44688</v>
      </c>
      <c r="C2379" s="39" t="s">
        <v>2560</v>
      </c>
      <c r="D2379" s="39" t="s">
        <v>1428</v>
      </c>
      <c r="E2379" s="39" t="s">
        <v>4183</v>
      </c>
      <c r="F2379" s="39" t="s">
        <v>4184</v>
      </c>
      <c r="G2379" s="39" t="s">
        <v>3741</v>
      </c>
      <c r="H2379" s="39" t="s">
        <v>4185</v>
      </c>
      <c r="I2379" s="39" t="s">
        <v>3742</v>
      </c>
      <c r="J2379" s="42">
        <v>1</v>
      </c>
      <c r="K2379" s="43">
        <v>1304.76</v>
      </c>
      <c r="L2379" s="43">
        <v>1461.36</v>
      </c>
      <c r="M2379" s="43">
        <v>1305</v>
      </c>
      <c r="N2379" s="39" t="s">
        <v>3743</v>
      </c>
      <c r="O2379" s="39" t="s">
        <v>4271</v>
      </c>
      <c r="P2379" s="39" t="s">
        <v>2560</v>
      </c>
      <c r="Q2379" s="37">
        <v>1</v>
      </c>
      <c r="R2379" s="38" t="s">
        <v>2494</v>
      </c>
      <c r="S2379" s="36" t="s">
        <v>3744</v>
      </c>
      <c r="T2379" s="36" t="s">
        <v>4014</v>
      </c>
      <c r="U2379" s="22" t="str">
        <f>IFERROR(VLOOKUP(C2379,Mapping!B:H,5,0),"RBM to inform")</f>
        <v>VISAKHAPATNAM</v>
      </c>
      <c r="V2379" s="22" t="str">
        <f>IFERROR(VLOOKUP(C2379,Mapping!B:H,6,0),"RBM to inform")</f>
        <v>HYDERABAD ABM</v>
      </c>
      <c r="W2379" s="22" t="str">
        <f>IFERROR(VLOOKUP(C2379,Mapping!B:H,7,0),"RBM to inform")</f>
        <v>CHENNAI SM</v>
      </c>
    </row>
    <row r="2380" spans="1:23">
      <c r="A2380" s="39" t="s">
        <v>4843</v>
      </c>
      <c r="B2380" s="41">
        <v>44690</v>
      </c>
      <c r="C2380" s="39" t="s">
        <v>3364</v>
      </c>
      <c r="D2380" s="39" t="s">
        <v>1598</v>
      </c>
      <c r="E2380" s="39" t="s">
        <v>4197</v>
      </c>
      <c r="F2380" s="39" t="s">
        <v>4198</v>
      </c>
      <c r="G2380" s="39" t="s">
        <v>3741</v>
      </c>
      <c r="H2380" s="39" t="s">
        <v>4199</v>
      </c>
      <c r="I2380" s="39" t="s">
        <v>3742</v>
      </c>
      <c r="J2380" s="42">
        <v>50</v>
      </c>
      <c r="K2380" s="43">
        <v>32624.92</v>
      </c>
      <c r="L2380" s="43">
        <v>36539.919999999998</v>
      </c>
      <c r="M2380" s="43">
        <v>652.5</v>
      </c>
      <c r="N2380" s="39" t="s">
        <v>3743</v>
      </c>
      <c r="O2380" s="39" t="s">
        <v>4271</v>
      </c>
      <c r="P2380" s="39" t="s">
        <v>3364</v>
      </c>
      <c r="Q2380" s="37">
        <v>50</v>
      </c>
      <c r="R2380" s="38" t="s">
        <v>2494</v>
      </c>
      <c r="S2380" s="36" t="s">
        <v>3744</v>
      </c>
      <c r="T2380" s="36" t="s">
        <v>4014</v>
      </c>
      <c r="U2380" s="22" t="str">
        <f>IFERROR(VLOOKUP(C2380,Mapping!B:H,5,0),"RBM to inform")</f>
        <v>HYDERABAD</v>
      </c>
      <c r="V2380" s="22" t="str">
        <f>IFERROR(VLOOKUP(C2380,Mapping!B:H,6,0),"RBM to inform")</f>
        <v>HYDERABAD ABM</v>
      </c>
      <c r="W2380" s="22" t="str">
        <f>IFERROR(VLOOKUP(C2380,Mapping!B:H,7,0),"RBM to inform")</f>
        <v>CHENNAI SM</v>
      </c>
    </row>
    <row r="2381" spans="1:23">
      <c r="A2381" s="39" t="s">
        <v>4843</v>
      </c>
      <c r="B2381" s="41">
        <v>44690</v>
      </c>
      <c r="C2381" s="39" t="s">
        <v>3364</v>
      </c>
      <c r="D2381" s="39" t="s">
        <v>1598</v>
      </c>
      <c r="E2381" s="39" t="s">
        <v>4183</v>
      </c>
      <c r="F2381" s="39" t="s">
        <v>4184</v>
      </c>
      <c r="G2381" s="39" t="s">
        <v>3741</v>
      </c>
      <c r="H2381" s="39" t="s">
        <v>4185</v>
      </c>
      <c r="I2381" s="39" t="s">
        <v>3742</v>
      </c>
      <c r="J2381" s="42">
        <v>10</v>
      </c>
      <c r="K2381" s="43">
        <v>13049.97</v>
      </c>
      <c r="L2381" s="43">
        <v>14615.97</v>
      </c>
      <c r="M2381" s="43">
        <v>1305</v>
      </c>
      <c r="N2381" s="39" t="s">
        <v>3743</v>
      </c>
      <c r="O2381" s="39" t="s">
        <v>4271</v>
      </c>
      <c r="P2381" s="39" t="s">
        <v>3364</v>
      </c>
      <c r="Q2381" s="37">
        <v>10</v>
      </c>
      <c r="R2381" s="38" t="s">
        <v>2494</v>
      </c>
      <c r="S2381" s="36" t="s">
        <v>3744</v>
      </c>
      <c r="T2381" s="36" t="s">
        <v>4014</v>
      </c>
      <c r="U2381" s="22" t="str">
        <f>IFERROR(VLOOKUP(C2381,Mapping!B:H,5,0),"RBM to inform")</f>
        <v>HYDERABAD</v>
      </c>
      <c r="V2381" s="22" t="str">
        <f>IFERROR(VLOOKUP(C2381,Mapping!B:H,6,0),"RBM to inform")</f>
        <v>HYDERABAD ABM</v>
      </c>
      <c r="W2381" s="22" t="str">
        <f>IFERROR(VLOOKUP(C2381,Mapping!B:H,7,0),"RBM to inform")</f>
        <v>CHENNAI SM</v>
      </c>
    </row>
    <row r="2382" spans="1:23">
      <c r="A2382" s="39" t="s">
        <v>4843</v>
      </c>
      <c r="B2382" s="41">
        <v>44690</v>
      </c>
      <c r="C2382" s="39" t="s">
        <v>3364</v>
      </c>
      <c r="D2382" s="39" t="s">
        <v>1598</v>
      </c>
      <c r="E2382" s="39" t="s">
        <v>4188</v>
      </c>
      <c r="F2382" s="39" t="s">
        <v>4189</v>
      </c>
      <c r="G2382" s="39" t="s">
        <v>3741</v>
      </c>
      <c r="H2382" s="39" t="s">
        <v>4190</v>
      </c>
      <c r="I2382" s="39" t="s">
        <v>3742</v>
      </c>
      <c r="J2382" s="42">
        <v>10</v>
      </c>
      <c r="K2382" s="43">
        <v>13049.97</v>
      </c>
      <c r="L2382" s="43">
        <v>14615.97</v>
      </c>
      <c r="M2382" s="43">
        <v>1305</v>
      </c>
      <c r="N2382" s="39" t="s">
        <v>3743</v>
      </c>
      <c r="O2382" s="39" t="s">
        <v>4271</v>
      </c>
      <c r="P2382" s="39" t="s">
        <v>3364</v>
      </c>
      <c r="Q2382" s="37">
        <v>10</v>
      </c>
      <c r="R2382" s="38" t="s">
        <v>2494</v>
      </c>
      <c r="S2382" s="36" t="s">
        <v>3744</v>
      </c>
      <c r="T2382" s="36" t="s">
        <v>4014</v>
      </c>
      <c r="U2382" s="22" t="str">
        <f>IFERROR(VLOOKUP(C2382,Mapping!B:H,5,0),"RBM to inform")</f>
        <v>HYDERABAD</v>
      </c>
      <c r="V2382" s="22" t="str">
        <f>IFERROR(VLOOKUP(C2382,Mapping!B:H,6,0),"RBM to inform")</f>
        <v>HYDERABAD ABM</v>
      </c>
      <c r="W2382" s="22" t="str">
        <f>IFERROR(VLOOKUP(C2382,Mapping!B:H,7,0),"RBM to inform")</f>
        <v>CHENNAI SM</v>
      </c>
    </row>
    <row r="2383" spans="1:23">
      <c r="A2383" s="39" t="s">
        <v>4843</v>
      </c>
      <c r="B2383" s="41">
        <v>44690</v>
      </c>
      <c r="C2383" s="39" t="s">
        <v>3364</v>
      </c>
      <c r="D2383" s="39" t="s">
        <v>1598</v>
      </c>
      <c r="E2383" s="39" t="s">
        <v>4135</v>
      </c>
      <c r="F2383" s="39" t="s">
        <v>4136</v>
      </c>
      <c r="G2383" s="39" t="s">
        <v>3741</v>
      </c>
      <c r="H2383" s="39" t="s">
        <v>4193</v>
      </c>
      <c r="I2383" s="39" t="s">
        <v>3742</v>
      </c>
      <c r="J2383" s="42">
        <v>20</v>
      </c>
      <c r="K2383" s="43">
        <v>6531.38</v>
      </c>
      <c r="L2383" s="43">
        <v>7315.14</v>
      </c>
      <c r="M2383" s="43">
        <v>326.57</v>
      </c>
      <c r="N2383" s="39" t="s">
        <v>3743</v>
      </c>
      <c r="O2383" s="39" t="s">
        <v>4271</v>
      </c>
      <c r="P2383" s="39" t="s">
        <v>3364</v>
      </c>
      <c r="Q2383" s="37">
        <v>20</v>
      </c>
      <c r="R2383" s="38" t="s">
        <v>2494</v>
      </c>
      <c r="S2383" s="36" t="s">
        <v>3744</v>
      </c>
      <c r="T2383" s="36" t="s">
        <v>4014</v>
      </c>
      <c r="U2383" s="22" t="str">
        <f>IFERROR(VLOOKUP(C2383,Mapping!B:H,5,0),"RBM to inform")</f>
        <v>HYDERABAD</v>
      </c>
      <c r="V2383" s="22" t="str">
        <f>IFERROR(VLOOKUP(C2383,Mapping!B:H,6,0),"RBM to inform")</f>
        <v>HYDERABAD ABM</v>
      </c>
      <c r="W2383" s="22" t="str">
        <f>IFERROR(VLOOKUP(C2383,Mapping!B:H,7,0),"RBM to inform")</f>
        <v>CHENNAI SM</v>
      </c>
    </row>
    <row r="2384" spans="1:23">
      <c r="A2384" s="39" t="s">
        <v>4844</v>
      </c>
      <c r="B2384" s="41">
        <v>44690</v>
      </c>
      <c r="C2384" s="39" t="s">
        <v>2540</v>
      </c>
      <c r="D2384" s="39" t="s">
        <v>213</v>
      </c>
      <c r="E2384" s="39" t="s">
        <v>4197</v>
      </c>
      <c r="F2384" s="39" t="s">
        <v>4198</v>
      </c>
      <c r="G2384" s="39" t="s">
        <v>3741</v>
      </c>
      <c r="H2384" s="39" t="s">
        <v>4199</v>
      </c>
      <c r="I2384" s="39" t="s">
        <v>3742</v>
      </c>
      <c r="J2384" s="42">
        <v>12</v>
      </c>
      <c r="K2384" s="43">
        <v>7830.05</v>
      </c>
      <c r="L2384" s="43">
        <v>8769.65</v>
      </c>
      <c r="M2384" s="43">
        <v>652.5</v>
      </c>
      <c r="N2384" s="39" t="s">
        <v>3743</v>
      </c>
      <c r="O2384" s="39" t="s">
        <v>4271</v>
      </c>
      <c r="P2384" s="39" t="s">
        <v>2540</v>
      </c>
      <c r="Q2384" s="37">
        <v>12</v>
      </c>
      <c r="R2384" s="38" t="s">
        <v>2494</v>
      </c>
      <c r="S2384" s="36" t="s">
        <v>3744</v>
      </c>
      <c r="T2384" s="36" t="s">
        <v>4014</v>
      </c>
      <c r="U2384" s="22" t="str">
        <f>IFERROR(VLOOKUP(C2384,Mapping!B:H,5,0),"RBM to inform")</f>
        <v>HYDERABAD</v>
      </c>
      <c r="V2384" s="22" t="str">
        <f>IFERROR(VLOOKUP(C2384,Mapping!B:H,6,0),"RBM to inform")</f>
        <v>HYDERABAD ABM</v>
      </c>
      <c r="W2384" s="22" t="str">
        <f>IFERROR(VLOOKUP(C2384,Mapping!B:H,7,0),"RBM to inform")</f>
        <v>CHENNAI SM</v>
      </c>
    </row>
    <row r="2385" spans="1:23">
      <c r="A2385" s="39" t="s">
        <v>4844</v>
      </c>
      <c r="B2385" s="41">
        <v>44690</v>
      </c>
      <c r="C2385" s="39" t="s">
        <v>2540</v>
      </c>
      <c r="D2385" s="39" t="s">
        <v>213</v>
      </c>
      <c r="E2385" s="39" t="s">
        <v>4135</v>
      </c>
      <c r="F2385" s="39" t="s">
        <v>4136</v>
      </c>
      <c r="G2385" s="39" t="s">
        <v>3741</v>
      </c>
      <c r="H2385" s="39" t="s">
        <v>4193</v>
      </c>
      <c r="I2385" s="39" t="s">
        <v>3742</v>
      </c>
      <c r="J2385" s="42">
        <v>18</v>
      </c>
      <c r="K2385" s="43">
        <v>5878.29</v>
      </c>
      <c r="L2385" s="43">
        <v>6583.69</v>
      </c>
      <c r="M2385" s="43">
        <v>326.57</v>
      </c>
      <c r="N2385" s="39" t="s">
        <v>3743</v>
      </c>
      <c r="O2385" s="39" t="s">
        <v>4271</v>
      </c>
      <c r="P2385" s="39" t="s">
        <v>2540</v>
      </c>
      <c r="Q2385" s="37">
        <v>18</v>
      </c>
      <c r="R2385" s="38" t="s">
        <v>2494</v>
      </c>
      <c r="S2385" s="36" t="s">
        <v>3744</v>
      </c>
      <c r="T2385" s="36" t="s">
        <v>4014</v>
      </c>
      <c r="U2385" s="22" t="str">
        <f>IFERROR(VLOOKUP(C2385,Mapping!B:H,5,0),"RBM to inform")</f>
        <v>HYDERABAD</v>
      </c>
      <c r="V2385" s="22" t="str">
        <f>IFERROR(VLOOKUP(C2385,Mapping!B:H,6,0),"RBM to inform")</f>
        <v>HYDERABAD ABM</v>
      </c>
      <c r="W2385" s="22" t="str">
        <f>IFERROR(VLOOKUP(C2385,Mapping!B:H,7,0),"RBM to inform")</f>
        <v>CHENNAI SM</v>
      </c>
    </row>
    <row r="2386" spans="1:23">
      <c r="A2386" s="39" t="s">
        <v>4845</v>
      </c>
      <c r="B2386" s="41">
        <v>44690</v>
      </c>
      <c r="C2386" s="39" t="s">
        <v>2531</v>
      </c>
      <c r="D2386" s="39" t="s">
        <v>1700</v>
      </c>
      <c r="E2386" s="39" t="s">
        <v>4197</v>
      </c>
      <c r="F2386" s="39" t="s">
        <v>4198</v>
      </c>
      <c r="G2386" s="39" t="s">
        <v>3741</v>
      </c>
      <c r="H2386" s="39" t="s">
        <v>4199</v>
      </c>
      <c r="I2386" s="39" t="s">
        <v>3742</v>
      </c>
      <c r="J2386" s="42">
        <v>60</v>
      </c>
      <c r="K2386" s="43">
        <v>39149.99</v>
      </c>
      <c r="L2386" s="43">
        <v>43847.99</v>
      </c>
      <c r="M2386" s="43">
        <v>652.5</v>
      </c>
      <c r="N2386" s="39" t="s">
        <v>3743</v>
      </c>
      <c r="O2386" s="39" t="s">
        <v>4271</v>
      </c>
      <c r="P2386" s="39" t="s">
        <v>2531</v>
      </c>
      <c r="Q2386" s="37">
        <v>60</v>
      </c>
      <c r="R2386" s="38" t="s">
        <v>2494</v>
      </c>
      <c r="S2386" s="36" t="s">
        <v>3744</v>
      </c>
      <c r="T2386" s="36" t="s">
        <v>4014</v>
      </c>
      <c r="U2386" s="22" t="str">
        <f>IFERROR(VLOOKUP(C2386,Mapping!B:H,5,0),"RBM to inform")</f>
        <v>VIJAYAWADA</v>
      </c>
      <c r="V2386" s="22" t="str">
        <f>IFERROR(VLOOKUP(C2386,Mapping!B:H,6,0),"RBM to inform")</f>
        <v>HYDERABAD ABM</v>
      </c>
      <c r="W2386" s="22" t="str">
        <f>IFERROR(VLOOKUP(C2386,Mapping!B:H,7,0),"RBM to inform")</f>
        <v>CHENNAI SM</v>
      </c>
    </row>
    <row r="2387" spans="1:23">
      <c r="A2387" s="39" t="s">
        <v>4845</v>
      </c>
      <c r="B2387" s="41">
        <v>44690</v>
      </c>
      <c r="C2387" s="39" t="s">
        <v>2531</v>
      </c>
      <c r="D2387" s="39" t="s">
        <v>1700</v>
      </c>
      <c r="E2387" s="39" t="s">
        <v>4135</v>
      </c>
      <c r="F2387" s="39" t="s">
        <v>4136</v>
      </c>
      <c r="G2387" s="39" t="s">
        <v>3741</v>
      </c>
      <c r="H2387" s="39" t="s">
        <v>4193</v>
      </c>
      <c r="I2387" s="39" t="s">
        <v>3742</v>
      </c>
      <c r="J2387" s="42">
        <v>50</v>
      </c>
      <c r="K2387" s="43">
        <v>16328.5</v>
      </c>
      <c r="L2387" s="43">
        <v>18287.919999999998</v>
      </c>
      <c r="M2387" s="43">
        <v>326.57</v>
      </c>
      <c r="N2387" s="39" t="s">
        <v>3743</v>
      </c>
      <c r="O2387" s="39" t="s">
        <v>4271</v>
      </c>
      <c r="P2387" s="39" t="s">
        <v>2531</v>
      </c>
      <c r="Q2387" s="37">
        <v>50</v>
      </c>
      <c r="R2387" s="38" t="s">
        <v>2494</v>
      </c>
      <c r="S2387" s="36" t="s">
        <v>3744</v>
      </c>
      <c r="T2387" s="36" t="s">
        <v>4014</v>
      </c>
      <c r="U2387" s="22" t="str">
        <f>IFERROR(VLOOKUP(C2387,Mapping!B:H,5,0),"RBM to inform")</f>
        <v>VIJAYAWADA</v>
      </c>
      <c r="V2387" s="22" t="str">
        <f>IFERROR(VLOOKUP(C2387,Mapping!B:H,6,0),"RBM to inform")</f>
        <v>HYDERABAD ABM</v>
      </c>
      <c r="W2387" s="22" t="str">
        <f>IFERROR(VLOOKUP(C2387,Mapping!B:H,7,0),"RBM to inform")</f>
        <v>CHENNAI SM</v>
      </c>
    </row>
    <row r="2388" spans="1:23">
      <c r="A2388" s="39" t="s">
        <v>4846</v>
      </c>
      <c r="B2388" s="41">
        <v>44690</v>
      </c>
      <c r="C2388" s="39" t="s">
        <v>3768</v>
      </c>
      <c r="D2388" s="39" t="s">
        <v>3769</v>
      </c>
      <c r="E2388" s="39" t="s">
        <v>4135</v>
      </c>
      <c r="F2388" s="39" t="s">
        <v>4136</v>
      </c>
      <c r="G2388" s="39" t="s">
        <v>3741</v>
      </c>
      <c r="H2388" s="39" t="s">
        <v>4193</v>
      </c>
      <c r="I2388" s="39" t="s">
        <v>3742</v>
      </c>
      <c r="J2388" s="42">
        <v>15</v>
      </c>
      <c r="K2388" s="43">
        <v>4898.53</v>
      </c>
      <c r="L2388" s="43">
        <v>5486.35</v>
      </c>
      <c r="M2388" s="43">
        <v>326.57</v>
      </c>
      <c r="N2388" s="39" t="s">
        <v>3743</v>
      </c>
      <c r="O2388" s="39" t="s">
        <v>4271</v>
      </c>
      <c r="P2388" s="39" t="s">
        <v>3768</v>
      </c>
      <c r="Q2388" s="37">
        <v>15</v>
      </c>
      <c r="R2388" s="38" t="s">
        <v>2494</v>
      </c>
      <c r="S2388" s="36" t="s">
        <v>3744</v>
      </c>
      <c r="T2388" s="36" t="s">
        <v>4014</v>
      </c>
      <c r="U2388" s="22" t="str">
        <f>IFERROR(VLOOKUP(C2388,Mapping!B:H,5,0),"RBM to inform")</f>
        <v>HYDERABAD</v>
      </c>
      <c r="V2388" s="22" t="str">
        <f>IFERROR(VLOOKUP(C2388,Mapping!B:H,6,0),"RBM to inform")</f>
        <v>HYDERABAD ABM</v>
      </c>
      <c r="W2388" s="22" t="str">
        <f>IFERROR(VLOOKUP(C2388,Mapping!B:H,7,0),"RBM to inform")</f>
        <v>CHENNAI SM</v>
      </c>
    </row>
    <row r="2389" spans="1:23">
      <c r="A2389" s="39" t="s">
        <v>4846</v>
      </c>
      <c r="B2389" s="41">
        <v>44690</v>
      </c>
      <c r="C2389" s="39" t="s">
        <v>3768</v>
      </c>
      <c r="D2389" s="39" t="s">
        <v>3769</v>
      </c>
      <c r="E2389" s="39" t="s">
        <v>4188</v>
      </c>
      <c r="F2389" s="39" t="s">
        <v>4189</v>
      </c>
      <c r="G2389" s="39" t="s">
        <v>3741</v>
      </c>
      <c r="H2389" s="39" t="s">
        <v>4190</v>
      </c>
      <c r="I2389" s="39" t="s">
        <v>3742</v>
      </c>
      <c r="J2389" s="42">
        <v>5</v>
      </c>
      <c r="K2389" s="43">
        <v>6524.97</v>
      </c>
      <c r="L2389" s="43">
        <v>7307.97</v>
      </c>
      <c r="M2389" s="43">
        <v>1305</v>
      </c>
      <c r="N2389" s="39" t="s">
        <v>3743</v>
      </c>
      <c r="O2389" s="39" t="s">
        <v>4271</v>
      </c>
      <c r="P2389" s="39" t="s">
        <v>3768</v>
      </c>
      <c r="Q2389" s="37">
        <v>5</v>
      </c>
      <c r="R2389" s="38" t="s">
        <v>2494</v>
      </c>
      <c r="S2389" s="36" t="s">
        <v>3744</v>
      </c>
      <c r="T2389" s="36" t="s">
        <v>4014</v>
      </c>
      <c r="U2389" s="22" t="str">
        <f>IFERROR(VLOOKUP(C2389,Mapping!B:H,5,0),"RBM to inform")</f>
        <v>HYDERABAD</v>
      </c>
      <c r="V2389" s="22" t="str">
        <f>IFERROR(VLOOKUP(C2389,Mapping!B:H,6,0),"RBM to inform")</f>
        <v>HYDERABAD ABM</v>
      </c>
      <c r="W2389" s="22" t="str">
        <f>IFERROR(VLOOKUP(C2389,Mapping!B:H,7,0),"RBM to inform")</f>
        <v>CHENNAI SM</v>
      </c>
    </row>
    <row r="2390" spans="1:23">
      <c r="A2390" s="39" t="s">
        <v>4847</v>
      </c>
      <c r="B2390" s="41">
        <v>44690</v>
      </c>
      <c r="C2390" s="39" t="s">
        <v>2522</v>
      </c>
      <c r="D2390" s="39" t="s">
        <v>136</v>
      </c>
      <c r="E2390" s="39" t="s">
        <v>4183</v>
      </c>
      <c r="F2390" s="39" t="s">
        <v>4184</v>
      </c>
      <c r="G2390" s="39" t="s">
        <v>3741</v>
      </c>
      <c r="H2390" s="39" t="s">
        <v>4185</v>
      </c>
      <c r="I2390" s="39" t="s">
        <v>3742</v>
      </c>
      <c r="J2390" s="42">
        <v>30</v>
      </c>
      <c r="K2390" s="43">
        <v>39150.21</v>
      </c>
      <c r="L2390" s="43">
        <v>43848.21</v>
      </c>
      <c r="M2390" s="43">
        <v>1305</v>
      </c>
      <c r="N2390" s="39" t="s">
        <v>3743</v>
      </c>
      <c r="O2390" s="39" t="s">
        <v>4271</v>
      </c>
      <c r="P2390" s="39" t="s">
        <v>2522</v>
      </c>
      <c r="Q2390" s="37">
        <v>30</v>
      </c>
      <c r="R2390" s="38" t="s">
        <v>2494</v>
      </c>
      <c r="S2390" s="36" t="s">
        <v>3744</v>
      </c>
      <c r="T2390" s="36" t="s">
        <v>4014</v>
      </c>
      <c r="U2390" s="22" t="str">
        <f>IFERROR(VLOOKUP(C2390,Mapping!B:H,5,0),"RBM to inform")</f>
        <v>VIJAYAWADA</v>
      </c>
      <c r="V2390" s="22" t="str">
        <f>IFERROR(VLOOKUP(C2390,Mapping!B:H,6,0),"RBM to inform")</f>
        <v>HYDERABAD ABM</v>
      </c>
      <c r="W2390" s="22" t="str">
        <f>IFERROR(VLOOKUP(C2390,Mapping!B:H,7,0),"RBM to inform")</f>
        <v>CHENNAI SM</v>
      </c>
    </row>
    <row r="2391" spans="1:23">
      <c r="A2391" s="39" t="s">
        <v>4847</v>
      </c>
      <c r="B2391" s="41">
        <v>44690</v>
      </c>
      <c r="C2391" s="39" t="s">
        <v>2522</v>
      </c>
      <c r="D2391" s="39" t="s">
        <v>136</v>
      </c>
      <c r="E2391" s="39" t="s">
        <v>4135</v>
      </c>
      <c r="F2391" s="39" t="s">
        <v>4136</v>
      </c>
      <c r="G2391" s="39" t="s">
        <v>3741</v>
      </c>
      <c r="H2391" s="39" t="s">
        <v>4193</v>
      </c>
      <c r="I2391" s="39" t="s">
        <v>3742</v>
      </c>
      <c r="J2391" s="42">
        <v>20</v>
      </c>
      <c r="K2391" s="43">
        <v>6531.43</v>
      </c>
      <c r="L2391" s="43">
        <v>7315.2</v>
      </c>
      <c r="M2391" s="43">
        <v>326.57</v>
      </c>
      <c r="N2391" s="39" t="s">
        <v>3743</v>
      </c>
      <c r="O2391" s="39" t="s">
        <v>4271</v>
      </c>
      <c r="P2391" s="39" t="s">
        <v>2522</v>
      </c>
      <c r="Q2391" s="37">
        <v>20</v>
      </c>
      <c r="R2391" s="38" t="s">
        <v>2494</v>
      </c>
      <c r="S2391" s="36" t="s">
        <v>3744</v>
      </c>
      <c r="T2391" s="36" t="s">
        <v>4014</v>
      </c>
      <c r="U2391" s="22" t="str">
        <f>IFERROR(VLOOKUP(C2391,Mapping!B:H,5,0),"RBM to inform")</f>
        <v>VIJAYAWADA</v>
      </c>
      <c r="V2391" s="22" t="str">
        <f>IFERROR(VLOOKUP(C2391,Mapping!B:H,6,0),"RBM to inform")</f>
        <v>HYDERABAD ABM</v>
      </c>
      <c r="W2391" s="22" t="str">
        <f>IFERROR(VLOOKUP(C2391,Mapping!B:H,7,0),"RBM to inform")</f>
        <v>CHENNAI SM</v>
      </c>
    </row>
    <row r="2392" spans="1:23">
      <c r="A2392" s="39" t="s">
        <v>4848</v>
      </c>
      <c r="B2392" s="41">
        <v>44690</v>
      </c>
      <c r="C2392" s="39" t="s">
        <v>2750</v>
      </c>
      <c r="D2392" s="39" t="s">
        <v>1343</v>
      </c>
      <c r="E2392" s="39" t="s">
        <v>4197</v>
      </c>
      <c r="F2392" s="39" t="s">
        <v>4198</v>
      </c>
      <c r="G2392" s="39" t="s">
        <v>3741</v>
      </c>
      <c r="H2392" s="39" t="s">
        <v>4199</v>
      </c>
      <c r="I2392" s="39" t="s">
        <v>3742</v>
      </c>
      <c r="J2392" s="42">
        <v>20</v>
      </c>
      <c r="K2392" s="43">
        <v>13050</v>
      </c>
      <c r="L2392" s="43">
        <v>14616</v>
      </c>
      <c r="M2392" s="43">
        <v>652.5</v>
      </c>
      <c r="N2392" s="39" t="s">
        <v>3743</v>
      </c>
      <c r="O2392" s="39" t="s">
        <v>4271</v>
      </c>
      <c r="P2392" s="39" t="s">
        <v>2750</v>
      </c>
      <c r="Q2392" s="37">
        <v>20</v>
      </c>
      <c r="R2392" s="38" t="s">
        <v>2494</v>
      </c>
      <c r="S2392" s="36" t="s">
        <v>3744</v>
      </c>
      <c r="T2392" s="36" t="s">
        <v>4014</v>
      </c>
      <c r="U2392" s="22" t="str">
        <f>IFERROR(VLOOKUP(C2392,Mapping!B:H,5,0),"RBM to inform")</f>
        <v>HYDERABAD</v>
      </c>
      <c r="V2392" s="22" t="str">
        <f>IFERROR(VLOOKUP(C2392,Mapping!B:H,6,0),"RBM to inform")</f>
        <v>HYDERABAD ABM</v>
      </c>
      <c r="W2392" s="22" t="str">
        <f>IFERROR(VLOOKUP(C2392,Mapping!B:H,7,0),"RBM to inform")</f>
        <v>CHENNAI SM</v>
      </c>
    </row>
    <row r="2393" spans="1:23">
      <c r="A2393" s="39" t="s">
        <v>4849</v>
      </c>
      <c r="B2393" s="41">
        <v>44691</v>
      </c>
      <c r="C2393" s="39" t="s">
        <v>2500</v>
      </c>
      <c r="D2393" s="39" t="s">
        <v>4277</v>
      </c>
      <c r="E2393" s="39" t="s">
        <v>4188</v>
      </c>
      <c r="F2393" s="39" t="s">
        <v>4189</v>
      </c>
      <c r="G2393" s="39" t="s">
        <v>3741</v>
      </c>
      <c r="H2393" s="39" t="s">
        <v>4190</v>
      </c>
      <c r="I2393" s="39" t="s">
        <v>3742</v>
      </c>
      <c r="J2393" s="42">
        <v>1</v>
      </c>
      <c r="K2393" s="43">
        <v>1305.4000000000001</v>
      </c>
      <c r="L2393" s="43">
        <v>1462</v>
      </c>
      <c r="M2393" s="43">
        <v>1305</v>
      </c>
      <c r="N2393" s="39" t="s">
        <v>3743</v>
      </c>
      <c r="O2393" s="39" t="s">
        <v>4271</v>
      </c>
      <c r="P2393" s="39" t="s">
        <v>2500</v>
      </c>
      <c r="Q2393" s="37">
        <v>1</v>
      </c>
      <c r="R2393" s="38" t="s">
        <v>2494</v>
      </c>
      <c r="S2393" s="36" t="s">
        <v>3744</v>
      </c>
      <c r="T2393" s="36" t="s">
        <v>4014</v>
      </c>
      <c r="U2393" s="22" t="str">
        <f>IFERROR(VLOOKUP(C2393,Mapping!B:H,5,0),"RBM to inform")</f>
        <v>VIJAYAWADA</v>
      </c>
      <c r="V2393" s="22" t="str">
        <f>IFERROR(VLOOKUP(C2393,Mapping!B:H,6,0),"RBM to inform")</f>
        <v>HYDERABAD ABM</v>
      </c>
      <c r="W2393" s="22" t="str">
        <f>IFERROR(VLOOKUP(C2393,Mapping!B:H,7,0),"RBM to inform")</f>
        <v>CHENNAI SM</v>
      </c>
    </row>
    <row r="2394" spans="1:23">
      <c r="A2394" s="39" t="s">
        <v>4850</v>
      </c>
      <c r="B2394" s="41">
        <v>44691</v>
      </c>
      <c r="C2394" s="39" t="s">
        <v>2501</v>
      </c>
      <c r="D2394" s="39" t="s">
        <v>68</v>
      </c>
      <c r="E2394" s="39" t="s">
        <v>4183</v>
      </c>
      <c r="F2394" s="39" t="s">
        <v>4184</v>
      </c>
      <c r="G2394" s="39" t="s">
        <v>3741</v>
      </c>
      <c r="H2394" s="39" t="s">
        <v>4185</v>
      </c>
      <c r="I2394" s="39" t="s">
        <v>3742</v>
      </c>
      <c r="J2394" s="42">
        <v>12</v>
      </c>
      <c r="K2394" s="43">
        <v>15659.99</v>
      </c>
      <c r="L2394" s="43">
        <v>17539.189999999999</v>
      </c>
      <c r="M2394" s="43">
        <v>1305</v>
      </c>
      <c r="N2394" s="39" t="s">
        <v>3743</v>
      </c>
      <c r="O2394" s="39" t="s">
        <v>4271</v>
      </c>
      <c r="P2394" s="39" t="s">
        <v>2501</v>
      </c>
      <c r="Q2394" s="37">
        <v>12</v>
      </c>
      <c r="R2394" s="38" t="s">
        <v>2494</v>
      </c>
      <c r="S2394" s="36" t="s">
        <v>3744</v>
      </c>
      <c r="T2394" s="36" t="s">
        <v>4014</v>
      </c>
      <c r="U2394" s="22" t="str">
        <f>IFERROR(VLOOKUP(C2394,Mapping!B:H,5,0),"RBM to inform")</f>
        <v>VIJAYAWADA</v>
      </c>
      <c r="V2394" s="22" t="str">
        <f>IFERROR(VLOOKUP(C2394,Mapping!B:H,6,0),"RBM to inform")</f>
        <v>HYDERABAD ABM</v>
      </c>
      <c r="W2394" s="22" t="str">
        <f>IFERROR(VLOOKUP(C2394,Mapping!B:H,7,0),"RBM to inform")</f>
        <v>CHENNAI SM</v>
      </c>
    </row>
    <row r="2395" spans="1:23">
      <c r="A2395" s="39" t="s">
        <v>4850</v>
      </c>
      <c r="B2395" s="41">
        <v>44691</v>
      </c>
      <c r="C2395" s="39" t="s">
        <v>2501</v>
      </c>
      <c r="D2395" s="39" t="s">
        <v>68</v>
      </c>
      <c r="E2395" s="39" t="s">
        <v>4135</v>
      </c>
      <c r="F2395" s="39" t="s">
        <v>4136</v>
      </c>
      <c r="G2395" s="39" t="s">
        <v>3741</v>
      </c>
      <c r="H2395" s="39" t="s">
        <v>4193</v>
      </c>
      <c r="I2395" s="39" t="s">
        <v>3742</v>
      </c>
      <c r="J2395" s="42">
        <v>5</v>
      </c>
      <c r="K2395" s="43">
        <v>1632.85</v>
      </c>
      <c r="L2395" s="43">
        <v>1828.79</v>
      </c>
      <c r="M2395" s="43">
        <v>326.57</v>
      </c>
      <c r="N2395" s="39" t="s">
        <v>3743</v>
      </c>
      <c r="O2395" s="39" t="s">
        <v>4271</v>
      </c>
      <c r="P2395" s="39" t="s">
        <v>2501</v>
      </c>
      <c r="Q2395" s="37">
        <v>5</v>
      </c>
      <c r="R2395" s="38" t="s">
        <v>2494</v>
      </c>
      <c r="S2395" s="36" t="s">
        <v>3744</v>
      </c>
      <c r="T2395" s="36" t="s">
        <v>4014</v>
      </c>
      <c r="U2395" s="22" t="str">
        <f>IFERROR(VLOOKUP(C2395,Mapping!B:H,5,0),"RBM to inform")</f>
        <v>VIJAYAWADA</v>
      </c>
      <c r="V2395" s="22" t="str">
        <f>IFERROR(VLOOKUP(C2395,Mapping!B:H,6,0),"RBM to inform")</f>
        <v>HYDERABAD ABM</v>
      </c>
      <c r="W2395" s="22" t="str">
        <f>IFERROR(VLOOKUP(C2395,Mapping!B:H,7,0),"RBM to inform")</f>
        <v>CHENNAI SM</v>
      </c>
    </row>
    <row r="2396" spans="1:23">
      <c r="A2396" s="39" t="s">
        <v>4945</v>
      </c>
      <c r="B2396" s="41">
        <v>44691</v>
      </c>
      <c r="C2396" s="39" t="s">
        <v>2567</v>
      </c>
      <c r="D2396" s="39" t="s">
        <v>2568</v>
      </c>
      <c r="E2396" s="39" t="s">
        <v>4188</v>
      </c>
      <c r="F2396" s="39" t="s">
        <v>4189</v>
      </c>
      <c r="G2396" s="39" t="s">
        <v>3741</v>
      </c>
      <c r="H2396" s="39" t="s">
        <v>4190</v>
      </c>
      <c r="I2396" s="39" t="s">
        <v>3742</v>
      </c>
      <c r="J2396" s="42">
        <v>20</v>
      </c>
      <c r="K2396" s="43">
        <v>26100.01</v>
      </c>
      <c r="L2396" s="43">
        <v>29232.01</v>
      </c>
      <c r="M2396" s="43">
        <v>1305</v>
      </c>
      <c r="N2396" s="39" t="s">
        <v>3743</v>
      </c>
      <c r="O2396" s="39" t="s">
        <v>4271</v>
      </c>
      <c r="P2396" s="39" t="s">
        <v>2567</v>
      </c>
      <c r="Q2396" s="37">
        <v>20</v>
      </c>
      <c r="R2396" s="38" t="s">
        <v>2494</v>
      </c>
      <c r="S2396" s="36" t="s">
        <v>3744</v>
      </c>
      <c r="T2396" s="36" t="s">
        <v>4014</v>
      </c>
      <c r="U2396" s="22" t="str">
        <f>IFERROR(VLOOKUP(C2396,Mapping!B:H,5,0),"RBM to inform")</f>
        <v>HYDERABAD</v>
      </c>
      <c r="V2396" s="22" t="str">
        <f>IFERROR(VLOOKUP(C2396,Mapping!B:H,6,0),"RBM to inform")</f>
        <v>HYDERABAD ABM</v>
      </c>
      <c r="W2396" s="22" t="str">
        <f>IFERROR(VLOOKUP(C2396,Mapping!B:H,7,0),"RBM to inform")</f>
        <v>CHENNAI SM</v>
      </c>
    </row>
    <row r="2397" spans="1:23">
      <c r="A2397" s="39" t="s">
        <v>4945</v>
      </c>
      <c r="B2397" s="41">
        <v>44691</v>
      </c>
      <c r="C2397" s="39" t="s">
        <v>2567</v>
      </c>
      <c r="D2397" s="39" t="s">
        <v>2568</v>
      </c>
      <c r="E2397" s="39" t="s">
        <v>4135</v>
      </c>
      <c r="F2397" s="39" t="s">
        <v>4136</v>
      </c>
      <c r="G2397" s="39" t="s">
        <v>3741</v>
      </c>
      <c r="H2397" s="39" t="s">
        <v>4193</v>
      </c>
      <c r="I2397" s="39" t="s">
        <v>3742</v>
      </c>
      <c r="J2397" s="42">
        <v>30</v>
      </c>
      <c r="K2397" s="43">
        <v>9797.1</v>
      </c>
      <c r="L2397" s="43">
        <v>10972.76</v>
      </c>
      <c r="M2397" s="43">
        <v>326.57</v>
      </c>
      <c r="N2397" s="39" t="s">
        <v>3743</v>
      </c>
      <c r="O2397" s="39" t="s">
        <v>4271</v>
      </c>
      <c r="P2397" s="39" t="s">
        <v>2567</v>
      </c>
      <c r="Q2397" s="37">
        <v>30</v>
      </c>
      <c r="R2397" s="38" t="s">
        <v>2494</v>
      </c>
      <c r="S2397" s="36" t="s">
        <v>3744</v>
      </c>
      <c r="T2397" s="36" t="s">
        <v>4014</v>
      </c>
      <c r="U2397" s="22" t="str">
        <f>IFERROR(VLOOKUP(C2397,Mapping!B:H,5,0),"RBM to inform")</f>
        <v>HYDERABAD</v>
      </c>
      <c r="V2397" s="22" t="str">
        <f>IFERROR(VLOOKUP(C2397,Mapping!B:H,6,0),"RBM to inform")</f>
        <v>HYDERABAD ABM</v>
      </c>
      <c r="W2397" s="22" t="str">
        <f>IFERROR(VLOOKUP(C2397,Mapping!B:H,7,0),"RBM to inform")</f>
        <v>CHENNAI SM</v>
      </c>
    </row>
    <row r="2398" spans="1:23">
      <c r="A2398" s="39" t="s">
        <v>4945</v>
      </c>
      <c r="B2398" s="41">
        <v>44691</v>
      </c>
      <c r="C2398" s="39" t="s">
        <v>2567</v>
      </c>
      <c r="D2398" s="39" t="s">
        <v>2568</v>
      </c>
      <c r="E2398" s="39" t="s">
        <v>4197</v>
      </c>
      <c r="F2398" s="39" t="s">
        <v>4198</v>
      </c>
      <c r="G2398" s="39" t="s">
        <v>3741</v>
      </c>
      <c r="H2398" s="39" t="s">
        <v>4199</v>
      </c>
      <c r="I2398" s="39" t="s">
        <v>3742</v>
      </c>
      <c r="J2398" s="42">
        <v>30</v>
      </c>
      <c r="K2398" s="43">
        <v>19575.009999999998</v>
      </c>
      <c r="L2398" s="43">
        <v>21924.01</v>
      </c>
      <c r="M2398" s="43">
        <v>652.5</v>
      </c>
      <c r="N2398" s="39" t="s">
        <v>3743</v>
      </c>
      <c r="O2398" s="39" t="s">
        <v>4271</v>
      </c>
      <c r="P2398" s="39" t="s">
        <v>2567</v>
      </c>
      <c r="Q2398" s="37">
        <v>30</v>
      </c>
      <c r="R2398" s="38" t="s">
        <v>2494</v>
      </c>
      <c r="S2398" s="36" t="s">
        <v>3744</v>
      </c>
      <c r="T2398" s="36" t="s">
        <v>4014</v>
      </c>
      <c r="U2398" s="22" t="str">
        <f>IFERROR(VLOOKUP(C2398,Mapping!B:H,5,0),"RBM to inform")</f>
        <v>HYDERABAD</v>
      </c>
      <c r="V2398" s="22" t="str">
        <f>IFERROR(VLOOKUP(C2398,Mapping!B:H,6,0),"RBM to inform")</f>
        <v>HYDERABAD ABM</v>
      </c>
      <c r="W2398" s="22" t="str">
        <f>IFERROR(VLOOKUP(C2398,Mapping!B:H,7,0),"RBM to inform")</f>
        <v>CHENNAI SM</v>
      </c>
    </row>
    <row r="2399" spans="1:23">
      <c r="A2399" s="39" t="s">
        <v>5051</v>
      </c>
      <c r="B2399" s="41">
        <v>44692</v>
      </c>
      <c r="C2399" s="39" t="s">
        <v>2516</v>
      </c>
      <c r="D2399" s="39" t="s">
        <v>503</v>
      </c>
      <c r="E2399" s="39" t="s">
        <v>4183</v>
      </c>
      <c r="F2399" s="39" t="s">
        <v>4184</v>
      </c>
      <c r="G2399" s="39" t="s">
        <v>3741</v>
      </c>
      <c r="H2399" s="39" t="s">
        <v>4185</v>
      </c>
      <c r="I2399" s="39" t="s">
        <v>3742</v>
      </c>
      <c r="J2399" s="42">
        <v>30</v>
      </c>
      <c r="K2399" s="43">
        <v>39149.93</v>
      </c>
      <c r="L2399" s="43">
        <v>43847.93</v>
      </c>
      <c r="M2399" s="43">
        <v>1305</v>
      </c>
      <c r="N2399" s="39" t="s">
        <v>3743</v>
      </c>
      <c r="O2399" s="39" t="s">
        <v>4271</v>
      </c>
      <c r="P2399" s="39" t="s">
        <v>2516</v>
      </c>
      <c r="Q2399" s="37">
        <v>30</v>
      </c>
      <c r="R2399" s="38" t="s">
        <v>2494</v>
      </c>
      <c r="S2399" s="36" t="s">
        <v>3744</v>
      </c>
      <c r="T2399" s="36" t="s">
        <v>4014</v>
      </c>
      <c r="U2399" s="22" t="str">
        <f>IFERROR(VLOOKUP(C2399,Mapping!B:H,5,0),"RBM to inform")</f>
        <v>HYDERABAD</v>
      </c>
      <c r="V2399" s="22" t="str">
        <f>IFERROR(VLOOKUP(C2399,Mapping!B:H,6,0),"RBM to inform")</f>
        <v>HYDERABAD ABM</v>
      </c>
      <c r="W2399" s="22" t="str">
        <f>IFERROR(VLOOKUP(C2399,Mapping!B:H,7,0),"RBM to inform")</f>
        <v>CHENNAI SM</v>
      </c>
    </row>
    <row r="2400" spans="1:23">
      <c r="A2400" s="39" t="s">
        <v>5051</v>
      </c>
      <c r="B2400" s="41">
        <v>44692</v>
      </c>
      <c r="C2400" s="39" t="s">
        <v>2516</v>
      </c>
      <c r="D2400" s="39" t="s">
        <v>503</v>
      </c>
      <c r="E2400" s="39" t="s">
        <v>4188</v>
      </c>
      <c r="F2400" s="39" t="s">
        <v>4189</v>
      </c>
      <c r="G2400" s="39" t="s">
        <v>3741</v>
      </c>
      <c r="H2400" s="39" t="s">
        <v>4190</v>
      </c>
      <c r="I2400" s="39" t="s">
        <v>3742</v>
      </c>
      <c r="J2400" s="42">
        <v>50</v>
      </c>
      <c r="K2400" s="43">
        <v>65249.87</v>
      </c>
      <c r="L2400" s="43">
        <v>73079.87</v>
      </c>
      <c r="M2400" s="43">
        <v>1305</v>
      </c>
      <c r="N2400" s="39" t="s">
        <v>3743</v>
      </c>
      <c r="O2400" s="39" t="s">
        <v>4271</v>
      </c>
      <c r="P2400" s="39" t="s">
        <v>2516</v>
      </c>
      <c r="Q2400" s="37">
        <v>50</v>
      </c>
      <c r="R2400" s="38" t="s">
        <v>2494</v>
      </c>
      <c r="S2400" s="36" t="s">
        <v>3744</v>
      </c>
      <c r="T2400" s="36" t="s">
        <v>4014</v>
      </c>
      <c r="U2400" s="22" t="str">
        <f>IFERROR(VLOOKUP(C2400,Mapping!B:H,5,0),"RBM to inform")</f>
        <v>HYDERABAD</v>
      </c>
      <c r="V2400" s="22" t="str">
        <f>IFERROR(VLOOKUP(C2400,Mapping!B:H,6,0),"RBM to inform")</f>
        <v>HYDERABAD ABM</v>
      </c>
      <c r="W2400" s="22" t="str">
        <f>IFERROR(VLOOKUP(C2400,Mapping!B:H,7,0),"RBM to inform")</f>
        <v>CHENNAI SM</v>
      </c>
    </row>
    <row r="2401" spans="1:23">
      <c r="A2401" s="39" t="s">
        <v>5051</v>
      </c>
      <c r="B2401" s="41">
        <v>44692</v>
      </c>
      <c r="C2401" s="39" t="s">
        <v>2516</v>
      </c>
      <c r="D2401" s="39" t="s">
        <v>503</v>
      </c>
      <c r="E2401" s="39" t="s">
        <v>4135</v>
      </c>
      <c r="F2401" s="39" t="s">
        <v>4136</v>
      </c>
      <c r="G2401" s="39" t="s">
        <v>3741</v>
      </c>
      <c r="H2401" s="39" t="s">
        <v>4193</v>
      </c>
      <c r="I2401" s="39" t="s">
        <v>3742</v>
      </c>
      <c r="J2401" s="42">
        <v>70</v>
      </c>
      <c r="K2401" s="43">
        <v>22859.86</v>
      </c>
      <c r="L2401" s="43">
        <v>25603.040000000001</v>
      </c>
      <c r="M2401" s="43">
        <v>326.57</v>
      </c>
      <c r="N2401" s="39" t="s">
        <v>3743</v>
      </c>
      <c r="O2401" s="39" t="s">
        <v>4271</v>
      </c>
      <c r="P2401" s="39" t="s">
        <v>2516</v>
      </c>
      <c r="Q2401" s="37">
        <v>70</v>
      </c>
      <c r="R2401" s="38" t="s">
        <v>2494</v>
      </c>
      <c r="S2401" s="36" t="s">
        <v>3744</v>
      </c>
      <c r="T2401" s="36" t="s">
        <v>4014</v>
      </c>
      <c r="U2401" s="22" t="str">
        <f>IFERROR(VLOOKUP(C2401,Mapping!B:H,5,0),"RBM to inform")</f>
        <v>HYDERABAD</v>
      </c>
      <c r="V2401" s="22" t="str">
        <f>IFERROR(VLOOKUP(C2401,Mapping!B:H,6,0),"RBM to inform")</f>
        <v>HYDERABAD ABM</v>
      </c>
      <c r="W2401" s="22" t="str">
        <f>IFERROR(VLOOKUP(C2401,Mapping!B:H,7,0),"RBM to inform")</f>
        <v>CHENNAI SM</v>
      </c>
    </row>
    <row r="2402" spans="1:23">
      <c r="A2402" s="39" t="s">
        <v>5052</v>
      </c>
      <c r="B2402" s="41">
        <v>44692</v>
      </c>
      <c r="C2402" s="39" t="s">
        <v>3015</v>
      </c>
      <c r="D2402" s="39" t="s">
        <v>756</v>
      </c>
      <c r="E2402" s="39" t="s">
        <v>4197</v>
      </c>
      <c r="F2402" s="39" t="s">
        <v>4198</v>
      </c>
      <c r="G2402" s="39" t="s">
        <v>3741</v>
      </c>
      <c r="H2402" s="39" t="s">
        <v>4199</v>
      </c>
      <c r="I2402" s="39" t="s">
        <v>3742</v>
      </c>
      <c r="J2402" s="42">
        <v>5</v>
      </c>
      <c r="K2402" s="43">
        <v>3262.44</v>
      </c>
      <c r="L2402" s="43">
        <v>3653.94</v>
      </c>
      <c r="M2402" s="43">
        <v>652.5</v>
      </c>
      <c r="N2402" s="39" t="s">
        <v>3743</v>
      </c>
      <c r="O2402" s="39" t="s">
        <v>4271</v>
      </c>
      <c r="P2402" s="39" t="s">
        <v>3015</v>
      </c>
      <c r="Q2402" s="37">
        <v>5</v>
      </c>
      <c r="R2402" s="38" t="s">
        <v>2494</v>
      </c>
      <c r="S2402" s="36" t="s">
        <v>3744</v>
      </c>
      <c r="T2402" s="36" t="s">
        <v>4014</v>
      </c>
      <c r="U2402" s="22" t="str">
        <f>IFERROR(VLOOKUP(C2402,Mapping!B:H,5,0),"RBM to inform")</f>
        <v>VIJAYAWADA</v>
      </c>
      <c r="V2402" s="22" t="str">
        <f>IFERROR(VLOOKUP(C2402,Mapping!B:H,6,0),"RBM to inform")</f>
        <v>HYDERABAD ABM</v>
      </c>
      <c r="W2402" s="22" t="str">
        <f>IFERROR(VLOOKUP(C2402,Mapping!B:H,7,0),"RBM to inform")</f>
        <v>CHENNAI SM</v>
      </c>
    </row>
    <row r="2403" spans="1:23">
      <c r="A2403" s="39" t="s">
        <v>5052</v>
      </c>
      <c r="B2403" s="41">
        <v>44692</v>
      </c>
      <c r="C2403" s="39" t="s">
        <v>3015</v>
      </c>
      <c r="D2403" s="39" t="s">
        <v>756</v>
      </c>
      <c r="E2403" s="39" t="s">
        <v>4183</v>
      </c>
      <c r="F2403" s="39" t="s">
        <v>4184</v>
      </c>
      <c r="G2403" s="39" t="s">
        <v>3741</v>
      </c>
      <c r="H2403" s="39" t="s">
        <v>4185</v>
      </c>
      <c r="I2403" s="39" t="s">
        <v>3742</v>
      </c>
      <c r="J2403" s="42">
        <v>5</v>
      </c>
      <c r="K2403" s="43">
        <v>6524.88</v>
      </c>
      <c r="L2403" s="43">
        <v>7307.88</v>
      </c>
      <c r="M2403" s="43">
        <v>1305</v>
      </c>
      <c r="N2403" s="39" t="s">
        <v>3743</v>
      </c>
      <c r="O2403" s="39" t="s">
        <v>4271</v>
      </c>
      <c r="P2403" s="39" t="s">
        <v>3015</v>
      </c>
      <c r="Q2403" s="37">
        <v>5</v>
      </c>
      <c r="R2403" s="38" t="s">
        <v>2494</v>
      </c>
      <c r="S2403" s="36" t="s">
        <v>3744</v>
      </c>
      <c r="T2403" s="36" t="s">
        <v>4014</v>
      </c>
      <c r="U2403" s="22" t="str">
        <f>IFERROR(VLOOKUP(C2403,Mapping!B:H,5,0),"RBM to inform")</f>
        <v>VIJAYAWADA</v>
      </c>
      <c r="V2403" s="22" t="str">
        <f>IFERROR(VLOOKUP(C2403,Mapping!B:H,6,0),"RBM to inform")</f>
        <v>HYDERABAD ABM</v>
      </c>
      <c r="W2403" s="22" t="str">
        <f>IFERROR(VLOOKUP(C2403,Mapping!B:H,7,0),"RBM to inform")</f>
        <v>CHENNAI SM</v>
      </c>
    </row>
    <row r="2404" spans="1:23">
      <c r="A2404" s="39" t="s">
        <v>5053</v>
      </c>
      <c r="B2404" s="41">
        <v>44692</v>
      </c>
      <c r="C2404" s="39" t="s">
        <v>2496</v>
      </c>
      <c r="D2404" s="39" t="s">
        <v>1423</v>
      </c>
      <c r="E2404" s="39" t="s">
        <v>4188</v>
      </c>
      <c r="F2404" s="39" t="s">
        <v>4189</v>
      </c>
      <c r="G2404" s="39" t="s">
        <v>3741</v>
      </c>
      <c r="H2404" s="39" t="s">
        <v>4190</v>
      </c>
      <c r="I2404" s="39" t="s">
        <v>3742</v>
      </c>
      <c r="J2404" s="42">
        <v>1</v>
      </c>
      <c r="K2404" s="43">
        <v>1305.01</v>
      </c>
      <c r="L2404" s="43">
        <v>1461.61</v>
      </c>
      <c r="M2404" s="43">
        <v>1305</v>
      </c>
      <c r="N2404" s="39" t="s">
        <v>3743</v>
      </c>
      <c r="O2404" s="39" t="s">
        <v>4271</v>
      </c>
      <c r="P2404" s="39" t="s">
        <v>2496</v>
      </c>
      <c r="Q2404" s="37">
        <v>1</v>
      </c>
      <c r="R2404" s="38" t="s">
        <v>2494</v>
      </c>
      <c r="S2404" s="36" t="s">
        <v>3744</v>
      </c>
      <c r="T2404" s="36" t="s">
        <v>4014</v>
      </c>
      <c r="U2404" s="22" t="str">
        <f>IFERROR(VLOOKUP(C2404,Mapping!B:H,5,0),"RBM to inform")</f>
        <v>HYDERABAD</v>
      </c>
      <c r="V2404" s="22" t="str">
        <f>IFERROR(VLOOKUP(C2404,Mapping!B:H,6,0),"RBM to inform")</f>
        <v>HYDERABAD ABM</v>
      </c>
      <c r="W2404" s="22" t="str">
        <f>IFERROR(VLOOKUP(C2404,Mapping!B:H,7,0),"RBM to inform")</f>
        <v>CHENNAI SM</v>
      </c>
    </row>
    <row r="2405" spans="1:23">
      <c r="A2405" s="39" t="s">
        <v>5053</v>
      </c>
      <c r="B2405" s="41">
        <v>44692</v>
      </c>
      <c r="C2405" s="39" t="s">
        <v>2496</v>
      </c>
      <c r="D2405" s="39" t="s">
        <v>1423</v>
      </c>
      <c r="E2405" s="39" t="s">
        <v>4135</v>
      </c>
      <c r="F2405" s="39" t="s">
        <v>4136</v>
      </c>
      <c r="G2405" s="39" t="s">
        <v>3741</v>
      </c>
      <c r="H2405" s="39" t="s">
        <v>4193</v>
      </c>
      <c r="I2405" s="39" t="s">
        <v>3742</v>
      </c>
      <c r="J2405" s="42">
        <v>8</v>
      </c>
      <c r="K2405" s="43">
        <v>2612.58</v>
      </c>
      <c r="L2405" s="43">
        <v>2926.09</v>
      </c>
      <c r="M2405" s="43">
        <v>326.57</v>
      </c>
      <c r="N2405" s="39" t="s">
        <v>3743</v>
      </c>
      <c r="O2405" s="39" t="s">
        <v>4271</v>
      </c>
      <c r="P2405" s="39" t="s">
        <v>2496</v>
      </c>
      <c r="Q2405" s="37">
        <v>8</v>
      </c>
      <c r="R2405" s="38" t="s">
        <v>2494</v>
      </c>
      <c r="S2405" s="36" t="s">
        <v>3744</v>
      </c>
      <c r="T2405" s="36" t="s">
        <v>4014</v>
      </c>
      <c r="U2405" s="22" t="str">
        <f>IFERROR(VLOOKUP(C2405,Mapping!B:H,5,0),"RBM to inform")</f>
        <v>HYDERABAD</v>
      </c>
      <c r="V2405" s="22" t="str">
        <f>IFERROR(VLOOKUP(C2405,Mapping!B:H,6,0),"RBM to inform")</f>
        <v>HYDERABAD ABM</v>
      </c>
      <c r="W2405" s="22" t="str">
        <f>IFERROR(VLOOKUP(C2405,Mapping!B:H,7,0),"RBM to inform")</f>
        <v>CHENNAI SM</v>
      </c>
    </row>
    <row r="2406" spans="1:23">
      <c r="A2406" s="39" t="s">
        <v>5054</v>
      </c>
      <c r="B2406" s="41">
        <v>44692</v>
      </c>
      <c r="C2406" s="39" t="s">
        <v>2506</v>
      </c>
      <c r="D2406" s="39" t="s">
        <v>68</v>
      </c>
      <c r="E2406" s="39" t="s">
        <v>4135</v>
      </c>
      <c r="F2406" s="39" t="s">
        <v>4136</v>
      </c>
      <c r="G2406" s="39" t="s">
        <v>3741</v>
      </c>
      <c r="H2406" s="39" t="s">
        <v>4193</v>
      </c>
      <c r="I2406" s="39" t="s">
        <v>3742</v>
      </c>
      <c r="J2406" s="42">
        <v>27</v>
      </c>
      <c r="K2406" s="43">
        <v>8817.39</v>
      </c>
      <c r="L2406" s="43">
        <v>9875.4699999999993</v>
      </c>
      <c r="M2406" s="43">
        <v>326.57</v>
      </c>
      <c r="N2406" s="39" t="s">
        <v>3743</v>
      </c>
      <c r="O2406" s="39" t="s">
        <v>4271</v>
      </c>
      <c r="P2406" s="39" t="s">
        <v>2506</v>
      </c>
      <c r="Q2406" s="37">
        <v>27</v>
      </c>
      <c r="R2406" s="38" t="s">
        <v>2494</v>
      </c>
      <c r="S2406" s="36" t="s">
        <v>3744</v>
      </c>
      <c r="T2406" s="36" t="s">
        <v>4014</v>
      </c>
      <c r="U2406" s="22" t="str">
        <f>IFERROR(VLOOKUP(C2406,Mapping!B:H,5,0),"RBM to inform")</f>
        <v>HYDERABAD</v>
      </c>
      <c r="V2406" s="22" t="str">
        <f>IFERROR(VLOOKUP(C2406,Mapping!B:H,6,0),"RBM to inform")</f>
        <v>HYDERABAD ABM</v>
      </c>
      <c r="W2406" s="22" t="str">
        <f>IFERROR(VLOOKUP(C2406,Mapping!B:H,7,0),"RBM to inform")</f>
        <v>CHENNAI SM</v>
      </c>
    </row>
    <row r="2407" spans="1:23">
      <c r="A2407" s="39" t="s">
        <v>5055</v>
      </c>
      <c r="B2407" s="41">
        <v>44692</v>
      </c>
      <c r="C2407" s="39" t="s">
        <v>2508</v>
      </c>
      <c r="D2407" s="39" t="s">
        <v>1527</v>
      </c>
      <c r="E2407" s="39" t="s">
        <v>4135</v>
      </c>
      <c r="F2407" s="39" t="s">
        <v>4136</v>
      </c>
      <c r="G2407" s="39" t="s">
        <v>3741</v>
      </c>
      <c r="H2407" s="39" t="s">
        <v>4193</v>
      </c>
      <c r="I2407" s="39" t="s">
        <v>3742</v>
      </c>
      <c r="J2407" s="42">
        <v>3</v>
      </c>
      <c r="K2407" s="43">
        <v>979.73</v>
      </c>
      <c r="L2407" s="43">
        <v>1097.3</v>
      </c>
      <c r="M2407" s="43">
        <v>326.57</v>
      </c>
      <c r="N2407" s="39" t="s">
        <v>3743</v>
      </c>
      <c r="O2407" s="39" t="s">
        <v>4271</v>
      </c>
      <c r="P2407" s="39" t="s">
        <v>2508</v>
      </c>
      <c r="Q2407" s="37">
        <v>3</v>
      </c>
      <c r="R2407" s="38" t="s">
        <v>2494</v>
      </c>
      <c r="S2407" s="36" t="s">
        <v>3744</v>
      </c>
      <c r="T2407" s="36" t="s">
        <v>4014</v>
      </c>
      <c r="U2407" s="22" t="str">
        <f>IFERROR(VLOOKUP(C2407,Mapping!B:H,5,0),"RBM to inform")</f>
        <v>VIJAYAWADA</v>
      </c>
      <c r="V2407" s="22" t="str">
        <f>IFERROR(VLOOKUP(C2407,Mapping!B:H,6,0),"RBM to inform")</f>
        <v>HYDERABAD ABM</v>
      </c>
      <c r="W2407" s="22" t="str">
        <f>IFERROR(VLOOKUP(C2407,Mapping!B:H,7,0),"RBM to inform")</f>
        <v>CHENNAI SM</v>
      </c>
    </row>
    <row r="2408" spans="1:23">
      <c r="A2408" s="39" t="s">
        <v>5056</v>
      </c>
      <c r="B2408" s="41">
        <v>44692</v>
      </c>
      <c r="C2408" s="39" t="s">
        <v>2511</v>
      </c>
      <c r="D2408" s="39" t="s">
        <v>1568</v>
      </c>
      <c r="E2408" s="39" t="s">
        <v>4183</v>
      </c>
      <c r="F2408" s="39" t="s">
        <v>4184</v>
      </c>
      <c r="G2408" s="39" t="s">
        <v>3741</v>
      </c>
      <c r="H2408" s="39" t="s">
        <v>4185</v>
      </c>
      <c r="I2408" s="39" t="s">
        <v>3742</v>
      </c>
      <c r="J2408" s="42">
        <v>2</v>
      </c>
      <c r="K2408" s="43">
        <v>2609.9499999999998</v>
      </c>
      <c r="L2408" s="43">
        <v>2923.15</v>
      </c>
      <c r="M2408" s="43">
        <v>1305</v>
      </c>
      <c r="N2408" s="39" t="s">
        <v>3743</v>
      </c>
      <c r="O2408" s="39" t="s">
        <v>4271</v>
      </c>
      <c r="P2408" s="39" t="s">
        <v>2511</v>
      </c>
      <c r="Q2408" s="37">
        <v>2</v>
      </c>
      <c r="R2408" s="38" t="s">
        <v>2494</v>
      </c>
      <c r="S2408" s="36" t="s">
        <v>3744</v>
      </c>
      <c r="T2408" s="36" t="s">
        <v>4014</v>
      </c>
      <c r="U2408" s="22" t="str">
        <f>IFERROR(VLOOKUP(C2408,Mapping!B:H,5,0),"RBM to inform")</f>
        <v>VIJAYAWADA</v>
      </c>
      <c r="V2408" s="22" t="str">
        <f>IFERROR(VLOOKUP(C2408,Mapping!B:H,6,0),"RBM to inform")</f>
        <v>HYDERABAD ABM</v>
      </c>
      <c r="W2408" s="22" t="str">
        <f>IFERROR(VLOOKUP(C2408,Mapping!B:H,7,0),"RBM to inform")</f>
        <v>CHENNAI SM</v>
      </c>
    </row>
    <row r="2409" spans="1:23">
      <c r="A2409" s="39" t="s">
        <v>5057</v>
      </c>
      <c r="B2409" s="41">
        <v>44692</v>
      </c>
      <c r="C2409" s="39" t="s">
        <v>2521</v>
      </c>
      <c r="D2409" s="39" t="s">
        <v>5</v>
      </c>
      <c r="E2409" s="39" t="s">
        <v>4197</v>
      </c>
      <c r="F2409" s="39" t="s">
        <v>4198</v>
      </c>
      <c r="G2409" s="39" t="s">
        <v>3741</v>
      </c>
      <c r="H2409" s="39" t="s">
        <v>4199</v>
      </c>
      <c r="I2409" s="39" t="s">
        <v>3742</v>
      </c>
      <c r="J2409" s="42">
        <v>162</v>
      </c>
      <c r="K2409" s="43">
        <v>105705.32</v>
      </c>
      <c r="L2409" s="43">
        <v>118389.92</v>
      </c>
      <c r="M2409" s="43">
        <v>652.5</v>
      </c>
      <c r="N2409" s="39" t="s">
        <v>3743</v>
      </c>
      <c r="O2409" s="39" t="s">
        <v>4271</v>
      </c>
      <c r="P2409" s="39" t="s">
        <v>2521</v>
      </c>
      <c r="Q2409" s="37">
        <v>162</v>
      </c>
      <c r="R2409" s="38" t="s">
        <v>2494</v>
      </c>
      <c r="S2409" s="36" t="s">
        <v>3744</v>
      </c>
      <c r="T2409" s="36" t="s">
        <v>4014</v>
      </c>
      <c r="U2409" s="22" t="str">
        <f>IFERROR(VLOOKUP(C2409,Mapping!B:H,5,0),"RBM to inform")</f>
        <v>HYDERABAD</v>
      </c>
      <c r="V2409" s="22" t="str">
        <f>IFERROR(VLOOKUP(C2409,Mapping!B:H,6,0),"RBM to inform")</f>
        <v>HYDERABAD ABM</v>
      </c>
      <c r="W2409" s="22" t="str">
        <f>IFERROR(VLOOKUP(C2409,Mapping!B:H,7,0),"RBM to inform")</f>
        <v>CHENNAI SM</v>
      </c>
    </row>
    <row r="2410" spans="1:23">
      <c r="A2410" s="39" t="s">
        <v>5057</v>
      </c>
      <c r="B2410" s="41">
        <v>44692</v>
      </c>
      <c r="C2410" s="39" t="s">
        <v>2521</v>
      </c>
      <c r="D2410" s="39" t="s">
        <v>5</v>
      </c>
      <c r="E2410" s="39" t="s">
        <v>4135</v>
      </c>
      <c r="F2410" s="39" t="s">
        <v>4136</v>
      </c>
      <c r="G2410" s="39" t="s">
        <v>3741</v>
      </c>
      <c r="H2410" s="39" t="s">
        <v>4193</v>
      </c>
      <c r="I2410" s="39" t="s">
        <v>3742</v>
      </c>
      <c r="J2410" s="42">
        <v>70</v>
      </c>
      <c r="K2410" s="43">
        <v>22859.97</v>
      </c>
      <c r="L2410" s="43">
        <v>25603.15</v>
      </c>
      <c r="M2410" s="43">
        <v>326.57</v>
      </c>
      <c r="N2410" s="39" t="s">
        <v>3743</v>
      </c>
      <c r="O2410" s="39" t="s">
        <v>4271</v>
      </c>
      <c r="P2410" s="39" t="s">
        <v>2521</v>
      </c>
      <c r="Q2410" s="37">
        <v>70</v>
      </c>
      <c r="R2410" s="38" t="s">
        <v>2494</v>
      </c>
      <c r="S2410" s="36" t="s">
        <v>3744</v>
      </c>
      <c r="T2410" s="36" t="s">
        <v>4014</v>
      </c>
      <c r="U2410" s="22" t="str">
        <f>IFERROR(VLOOKUP(C2410,Mapping!B:H,5,0),"RBM to inform")</f>
        <v>HYDERABAD</v>
      </c>
      <c r="V2410" s="22" t="str">
        <f>IFERROR(VLOOKUP(C2410,Mapping!B:H,6,0),"RBM to inform")</f>
        <v>HYDERABAD ABM</v>
      </c>
      <c r="W2410" s="22" t="str">
        <f>IFERROR(VLOOKUP(C2410,Mapping!B:H,7,0),"RBM to inform")</f>
        <v>CHENNAI SM</v>
      </c>
    </row>
    <row r="2411" spans="1:23">
      <c r="A2411" s="39" t="s">
        <v>5165</v>
      </c>
      <c r="B2411" s="41">
        <v>44693</v>
      </c>
      <c r="C2411" s="39" t="s">
        <v>2546</v>
      </c>
      <c r="D2411" s="39" t="s">
        <v>5166</v>
      </c>
      <c r="E2411" s="39" t="s">
        <v>4183</v>
      </c>
      <c r="F2411" s="39" t="s">
        <v>4184</v>
      </c>
      <c r="G2411" s="39" t="s">
        <v>3741</v>
      </c>
      <c r="H2411" s="39" t="s">
        <v>4185</v>
      </c>
      <c r="I2411" s="39" t="s">
        <v>3742</v>
      </c>
      <c r="J2411" s="42">
        <v>5</v>
      </c>
      <c r="K2411" s="43">
        <v>6525.09</v>
      </c>
      <c r="L2411" s="43">
        <v>7308.09</v>
      </c>
      <c r="M2411" s="43">
        <v>1305</v>
      </c>
      <c r="N2411" s="39" t="s">
        <v>3743</v>
      </c>
      <c r="O2411" s="39" t="s">
        <v>4271</v>
      </c>
      <c r="P2411" s="39" t="s">
        <v>2546</v>
      </c>
      <c r="Q2411" s="37">
        <v>5</v>
      </c>
      <c r="R2411" s="38" t="s">
        <v>2494</v>
      </c>
      <c r="S2411" s="36" t="s">
        <v>3744</v>
      </c>
      <c r="T2411" s="36" t="s">
        <v>4014</v>
      </c>
      <c r="U2411" s="22" t="str">
        <f>IFERROR(VLOOKUP(C2411,Mapping!B:H,5,0),"RBM to inform")</f>
        <v>HYDERABAD</v>
      </c>
      <c r="V2411" s="22" t="str">
        <f>IFERROR(VLOOKUP(C2411,Mapping!B:H,6,0),"RBM to inform")</f>
        <v>HYDERABAD ABM</v>
      </c>
      <c r="W2411" s="22" t="str">
        <f>IFERROR(VLOOKUP(C2411,Mapping!B:H,7,0),"RBM to inform")</f>
        <v>CHENNAI SM</v>
      </c>
    </row>
    <row r="2412" spans="1:23">
      <c r="A2412" s="39" t="s">
        <v>5165</v>
      </c>
      <c r="B2412" s="41">
        <v>44693</v>
      </c>
      <c r="C2412" s="39" t="s">
        <v>2546</v>
      </c>
      <c r="D2412" s="39" t="s">
        <v>5166</v>
      </c>
      <c r="E2412" s="39" t="s">
        <v>4188</v>
      </c>
      <c r="F2412" s="39" t="s">
        <v>4189</v>
      </c>
      <c r="G2412" s="39" t="s">
        <v>3741</v>
      </c>
      <c r="H2412" s="39" t="s">
        <v>4190</v>
      </c>
      <c r="I2412" s="39" t="s">
        <v>3742</v>
      </c>
      <c r="J2412" s="42">
        <v>3</v>
      </c>
      <c r="K2412" s="43">
        <v>3915.06</v>
      </c>
      <c r="L2412" s="43">
        <v>4384.8599999999997</v>
      </c>
      <c r="M2412" s="43">
        <v>1305</v>
      </c>
      <c r="N2412" s="39" t="s">
        <v>3743</v>
      </c>
      <c r="O2412" s="39" t="s">
        <v>4271</v>
      </c>
      <c r="P2412" s="39" t="s">
        <v>2546</v>
      </c>
      <c r="Q2412" s="37">
        <v>3</v>
      </c>
      <c r="R2412" s="38" t="s">
        <v>2494</v>
      </c>
      <c r="S2412" s="36" t="s">
        <v>3744</v>
      </c>
      <c r="T2412" s="36" t="s">
        <v>4014</v>
      </c>
      <c r="U2412" s="22" t="str">
        <f>IFERROR(VLOOKUP(C2412,Mapping!B:H,5,0),"RBM to inform")</f>
        <v>HYDERABAD</v>
      </c>
      <c r="V2412" s="22" t="str">
        <f>IFERROR(VLOOKUP(C2412,Mapping!B:H,6,0),"RBM to inform")</f>
        <v>HYDERABAD ABM</v>
      </c>
      <c r="W2412" s="22" t="str">
        <f>IFERROR(VLOOKUP(C2412,Mapping!B:H,7,0),"RBM to inform")</f>
        <v>CHENNAI SM</v>
      </c>
    </row>
    <row r="2413" spans="1:23">
      <c r="A2413" s="39" t="s">
        <v>5165</v>
      </c>
      <c r="B2413" s="41">
        <v>44693</v>
      </c>
      <c r="C2413" s="39" t="s">
        <v>2546</v>
      </c>
      <c r="D2413" s="39" t="s">
        <v>5166</v>
      </c>
      <c r="E2413" s="39" t="s">
        <v>4135</v>
      </c>
      <c r="F2413" s="39" t="s">
        <v>4136</v>
      </c>
      <c r="G2413" s="39" t="s">
        <v>3741</v>
      </c>
      <c r="H2413" s="39" t="s">
        <v>4193</v>
      </c>
      <c r="I2413" s="39" t="s">
        <v>3742</v>
      </c>
      <c r="J2413" s="42">
        <v>20</v>
      </c>
      <c r="K2413" s="43">
        <v>6531.49</v>
      </c>
      <c r="L2413" s="43">
        <v>7315.25</v>
      </c>
      <c r="M2413" s="43">
        <v>326.57</v>
      </c>
      <c r="N2413" s="39" t="s">
        <v>3743</v>
      </c>
      <c r="O2413" s="39" t="s">
        <v>4271</v>
      </c>
      <c r="P2413" s="39" t="s">
        <v>2546</v>
      </c>
      <c r="Q2413" s="37">
        <v>20</v>
      </c>
      <c r="R2413" s="38" t="s">
        <v>2494</v>
      </c>
      <c r="S2413" s="36" t="s">
        <v>3744</v>
      </c>
      <c r="T2413" s="36" t="s">
        <v>4014</v>
      </c>
      <c r="U2413" s="22" t="str">
        <f>IFERROR(VLOOKUP(C2413,Mapping!B:H,5,0),"RBM to inform")</f>
        <v>HYDERABAD</v>
      </c>
      <c r="V2413" s="22" t="str">
        <f>IFERROR(VLOOKUP(C2413,Mapping!B:H,6,0),"RBM to inform")</f>
        <v>HYDERABAD ABM</v>
      </c>
      <c r="W2413" s="22" t="str">
        <f>IFERROR(VLOOKUP(C2413,Mapping!B:H,7,0),"RBM to inform")</f>
        <v>CHENNAI SM</v>
      </c>
    </row>
    <row r="2414" spans="1:23">
      <c r="A2414" s="39" t="s">
        <v>5167</v>
      </c>
      <c r="B2414" s="41">
        <v>44693</v>
      </c>
      <c r="C2414" s="39" t="s">
        <v>2558</v>
      </c>
      <c r="D2414" s="39" t="s">
        <v>803</v>
      </c>
      <c r="E2414" s="39" t="s">
        <v>4188</v>
      </c>
      <c r="F2414" s="39" t="s">
        <v>4189</v>
      </c>
      <c r="G2414" s="39" t="s">
        <v>3741</v>
      </c>
      <c r="H2414" s="39" t="s">
        <v>4190</v>
      </c>
      <c r="I2414" s="39" t="s">
        <v>3742</v>
      </c>
      <c r="J2414" s="42">
        <v>5</v>
      </c>
      <c r="K2414" s="43">
        <v>6525.28</v>
      </c>
      <c r="L2414" s="43">
        <v>7308.28</v>
      </c>
      <c r="M2414" s="43">
        <v>1305</v>
      </c>
      <c r="N2414" s="39" t="s">
        <v>3743</v>
      </c>
      <c r="O2414" s="39" t="s">
        <v>4271</v>
      </c>
      <c r="P2414" s="39" t="s">
        <v>2558</v>
      </c>
      <c r="Q2414" s="37">
        <v>5</v>
      </c>
      <c r="R2414" s="38" t="s">
        <v>2494</v>
      </c>
      <c r="S2414" s="36" t="s">
        <v>3744</v>
      </c>
      <c r="T2414" s="36" t="s">
        <v>4014</v>
      </c>
      <c r="U2414" s="22" t="str">
        <f>IFERROR(VLOOKUP(C2414,Mapping!B:H,5,0),"RBM to inform")</f>
        <v>VIJAYAWADA</v>
      </c>
      <c r="V2414" s="22" t="str">
        <f>IFERROR(VLOOKUP(C2414,Mapping!B:H,6,0),"RBM to inform")</f>
        <v>HYDERABAD ABM</v>
      </c>
      <c r="W2414" s="22" t="str">
        <f>IFERROR(VLOOKUP(C2414,Mapping!B:H,7,0),"RBM to inform")</f>
        <v>CHENNAI SM</v>
      </c>
    </row>
    <row r="2415" spans="1:23">
      <c r="A2415" s="39" t="s">
        <v>5167</v>
      </c>
      <c r="B2415" s="41">
        <v>44693</v>
      </c>
      <c r="C2415" s="39" t="s">
        <v>2558</v>
      </c>
      <c r="D2415" s="39" t="s">
        <v>803</v>
      </c>
      <c r="E2415" s="39" t="s">
        <v>4135</v>
      </c>
      <c r="F2415" s="39" t="s">
        <v>4136</v>
      </c>
      <c r="G2415" s="39" t="s">
        <v>3741</v>
      </c>
      <c r="H2415" s="39" t="s">
        <v>4193</v>
      </c>
      <c r="I2415" s="39" t="s">
        <v>3742</v>
      </c>
      <c r="J2415" s="42">
        <v>10</v>
      </c>
      <c r="K2415" s="43">
        <v>3265.84</v>
      </c>
      <c r="L2415" s="43">
        <v>3657.72</v>
      </c>
      <c r="M2415" s="43">
        <v>326.57</v>
      </c>
      <c r="N2415" s="39" t="s">
        <v>3743</v>
      </c>
      <c r="O2415" s="39" t="s">
        <v>4271</v>
      </c>
      <c r="P2415" s="39" t="s">
        <v>2558</v>
      </c>
      <c r="Q2415" s="37">
        <v>10</v>
      </c>
      <c r="R2415" s="38" t="s">
        <v>2494</v>
      </c>
      <c r="S2415" s="36" t="s">
        <v>3744</v>
      </c>
      <c r="T2415" s="36" t="s">
        <v>4014</v>
      </c>
      <c r="U2415" s="22" t="str">
        <f>IFERROR(VLOOKUP(C2415,Mapping!B:H,5,0),"RBM to inform")</f>
        <v>VIJAYAWADA</v>
      </c>
      <c r="V2415" s="22" t="str">
        <f>IFERROR(VLOOKUP(C2415,Mapping!B:H,6,0),"RBM to inform")</f>
        <v>HYDERABAD ABM</v>
      </c>
      <c r="W2415" s="22" t="str">
        <f>IFERROR(VLOOKUP(C2415,Mapping!B:H,7,0),"RBM to inform")</f>
        <v>CHENNAI SM</v>
      </c>
    </row>
    <row r="2416" spans="1:23">
      <c r="A2416" s="39" t="s">
        <v>5168</v>
      </c>
      <c r="B2416" s="41">
        <v>44693</v>
      </c>
      <c r="C2416" s="39" t="s">
        <v>2493</v>
      </c>
      <c r="D2416" s="39" t="s">
        <v>820</v>
      </c>
      <c r="E2416" s="39" t="s">
        <v>4197</v>
      </c>
      <c r="F2416" s="39" t="s">
        <v>4198</v>
      </c>
      <c r="G2416" s="39" t="s">
        <v>3741</v>
      </c>
      <c r="H2416" s="39" t="s">
        <v>4199</v>
      </c>
      <c r="I2416" s="39" t="s">
        <v>3742</v>
      </c>
      <c r="J2416" s="42">
        <v>40</v>
      </c>
      <c r="K2416" s="43">
        <v>26100.04</v>
      </c>
      <c r="L2416" s="43">
        <v>29232.04</v>
      </c>
      <c r="M2416" s="43">
        <v>652.5</v>
      </c>
      <c r="N2416" s="39" t="s">
        <v>3743</v>
      </c>
      <c r="O2416" s="39" t="s">
        <v>4271</v>
      </c>
      <c r="P2416" s="39" t="s">
        <v>2493</v>
      </c>
      <c r="Q2416" s="37">
        <v>40</v>
      </c>
      <c r="R2416" s="38" t="s">
        <v>2494</v>
      </c>
      <c r="S2416" s="36" t="s">
        <v>3744</v>
      </c>
      <c r="T2416" s="36" t="s">
        <v>4014</v>
      </c>
      <c r="U2416" s="22" t="str">
        <f>IFERROR(VLOOKUP(C2416,Mapping!B:H,5,0),"RBM to inform")</f>
        <v>VISAKHAPATNAM</v>
      </c>
      <c r="V2416" s="22" t="str">
        <f>IFERROR(VLOOKUP(C2416,Mapping!B:H,6,0),"RBM to inform")</f>
        <v>HYDERABAD ABM</v>
      </c>
      <c r="W2416" s="22" t="str">
        <f>IFERROR(VLOOKUP(C2416,Mapping!B:H,7,0),"RBM to inform")</f>
        <v>CHENNAI SM</v>
      </c>
    </row>
    <row r="2417" spans="1:23">
      <c r="A2417" s="39" t="s">
        <v>5169</v>
      </c>
      <c r="B2417" s="41">
        <v>44693</v>
      </c>
      <c r="C2417" s="39" t="s">
        <v>2540</v>
      </c>
      <c r="D2417" s="39" t="s">
        <v>213</v>
      </c>
      <c r="E2417" s="39" t="s">
        <v>4188</v>
      </c>
      <c r="F2417" s="39" t="s">
        <v>4189</v>
      </c>
      <c r="G2417" s="39" t="s">
        <v>3741</v>
      </c>
      <c r="H2417" s="39" t="s">
        <v>4190</v>
      </c>
      <c r="I2417" s="39" t="s">
        <v>3742</v>
      </c>
      <c r="J2417" s="42">
        <v>10</v>
      </c>
      <c r="K2417" s="43">
        <v>13050.13</v>
      </c>
      <c r="L2417" s="43">
        <v>14616.13</v>
      </c>
      <c r="M2417" s="43">
        <v>1305</v>
      </c>
      <c r="N2417" s="39" t="s">
        <v>3743</v>
      </c>
      <c r="O2417" s="39" t="s">
        <v>4271</v>
      </c>
      <c r="P2417" s="39" t="s">
        <v>2540</v>
      </c>
      <c r="Q2417" s="37">
        <v>10</v>
      </c>
      <c r="R2417" s="38" t="s">
        <v>2494</v>
      </c>
      <c r="S2417" s="36" t="s">
        <v>3744</v>
      </c>
      <c r="T2417" s="36" t="s">
        <v>4014</v>
      </c>
      <c r="U2417" s="22" t="str">
        <f>IFERROR(VLOOKUP(C2417,Mapping!B:H,5,0),"RBM to inform")</f>
        <v>HYDERABAD</v>
      </c>
      <c r="V2417" s="22" t="str">
        <f>IFERROR(VLOOKUP(C2417,Mapping!B:H,6,0),"RBM to inform")</f>
        <v>HYDERABAD ABM</v>
      </c>
      <c r="W2417" s="22" t="str">
        <f>IFERROR(VLOOKUP(C2417,Mapping!B:H,7,0),"RBM to inform")</f>
        <v>CHENNAI SM</v>
      </c>
    </row>
    <row r="2418" spans="1:23">
      <c r="A2418" s="39" t="s">
        <v>5280</v>
      </c>
      <c r="B2418" s="41">
        <v>44694</v>
      </c>
      <c r="C2418" s="39" t="s">
        <v>3290</v>
      </c>
      <c r="D2418" s="39" t="s">
        <v>1450</v>
      </c>
      <c r="E2418" s="39" t="s">
        <v>4183</v>
      </c>
      <c r="F2418" s="39" t="s">
        <v>4184</v>
      </c>
      <c r="G2418" s="39" t="s">
        <v>3741</v>
      </c>
      <c r="H2418" s="39" t="s">
        <v>4185</v>
      </c>
      <c r="I2418" s="39" t="s">
        <v>3742</v>
      </c>
      <c r="J2418" s="42">
        <v>10</v>
      </c>
      <c r="K2418" s="43">
        <v>13050.03</v>
      </c>
      <c r="L2418" s="43">
        <v>14616.03</v>
      </c>
      <c r="M2418" s="43">
        <v>1305</v>
      </c>
      <c r="N2418" s="39" t="s">
        <v>3743</v>
      </c>
      <c r="O2418" s="39" t="s">
        <v>4271</v>
      </c>
      <c r="P2418" s="39" t="s">
        <v>3290</v>
      </c>
      <c r="Q2418" s="37">
        <v>10</v>
      </c>
      <c r="R2418" s="38" t="s">
        <v>2494</v>
      </c>
      <c r="S2418" s="36" t="s">
        <v>3744</v>
      </c>
      <c r="T2418" s="36" t="s">
        <v>4014</v>
      </c>
      <c r="U2418" s="22" t="str">
        <f>IFERROR(VLOOKUP(C2418,Mapping!B:H,5,0),"RBM to inform")</f>
        <v>HYDERABAD</v>
      </c>
      <c r="V2418" s="22" t="str">
        <f>IFERROR(VLOOKUP(C2418,Mapping!B:H,6,0),"RBM to inform")</f>
        <v>HYDERABAD ABM</v>
      </c>
      <c r="W2418" s="22" t="str">
        <f>IFERROR(VLOOKUP(C2418,Mapping!B:H,7,0),"RBM to inform")</f>
        <v>CHENNAI SM</v>
      </c>
    </row>
    <row r="2419" spans="1:23">
      <c r="A2419" s="39" t="s">
        <v>5281</v>
      </c>
      <c r="B2419" s="41">
        <v>44694</v>
      </c>
      <c r="C2419" s="39" t="s">
        <v>2543</v>
      </c>
      <c r="D2419" s="39" t="s">
        <v>1692</v>
      </c>
      <c r="E2419" s="39" t="s">
        <v>4188</v>
      </c>
      <c r="F2419" s="39" t="s">
        <v>4189</v>
      </c>
      <c r="G2419" s="39" t="s">
        <v>3741</v>
      </c>
      <c r="H2419" s="39" t="s">
        <v>4190</v>
      </c>
      <c r="I2419" s="39" t="s">
        <v>3742</v>
      </c>
      <c r="J2419" s="42">
        <v>5</v>
      </c>
      <c r="K2419" s="43">
        <v>6525.13</v>
      </c>
      <c r="L2419" s="43">
        <v>7308.13</v>
      </c>
      <c r="M2419" s="43">
        <v>1305</v>
      </c>
      <c r="N2419" s="39" t="s">
        <v>3743</v>
      </c>
      <c r="O2419" s="39" t="s">
        <v>4271</v>
      </c>
      <c r="P2419" s="39" t="s">
        <v>2543</v>
      </c>
      <c r="Q2419" s="37">
        <v>5</v>
      </c>
      <c r="R2419" s="38" t="s">
        <v>2494</v>
      </c>
      <c r="S2419" s="36" t="s">
        <v>3744</v>
      </c>
      <c r="T2419" s="36" t="s">
        <v>4014</v>
      </c>
      <c r="U2419" s="22" t="str">
        <f>IFERROR(VLOOKUP(C2419,Mapping!B:H,5,0),"RBM to inform")</f>
        <v>HYDERABAD</v>
      </c>
      <c r="V2419" s="22" t="str">
        <f>IFERROR(VLOOKUP(C2419,Mapping!B:H,6,0),"RBM to inform")</f>
        <v>HYDERABAD ABM</v>
      </c>
      <c r="W2419" s="22" t="str">
        <f>IFERROR(VLOOKUP(C2419,Mapping!B:H,7,0),"RBM to inform")</f>
        <v>CHENNAI SM</v>
      </c>
    </row>
    <row r="2420" spans="1:23">
      <c r="A2420" s="39" t="s">
        <v>5282</v>
      </c>
      <c r="B2420" s="41">
        <v>44694</v>
      </c>
      <c r="C2420" s="39" t="s">
        <v>2563</v>
      </c>
      <c r="D2420" s="39" t="s">
        <v>799</v>
      </c>
      <c r="E2420" s="39" t="s">
        <v>4135</v>
      </c>
      <c r="F2420" s="39" t="s">
        <v>4136</v>
      </c>
      <c r="G2420" s="39" t="s">
        <v>3741</v>
      </c>
      <c r="H2420" s="39" t="s">
        <v>4193</v>
      </c>
      <c r="I2420" s="39" t="s">
        <v>3742</v>
      </c>
      <c r="J2420" s="42">
        <v>6</v>
      </c>
      <c r="K2420" s="43">
        <v>1959.3</v>
      </c>
      <c r="L2420" s="43">
        <v>2194.4299999999998</v>
      </c>
      <c r="M2420" s="43">
        <v>326.57</v>
      </c>
      <c r="N2420" s="39" t="s">
        <v>3743</v>
      </c>
      <c r="O2420" s="39" t="s">
        <v>4271</v>
      </c>
      <c r="P2420" s="39" t="s">
        <v>2563</v>
      </c>
      <c r="Q2420" s="37">
        <v>6</v>
      </c>
      <c r="R2420" s="38" t="s">
        <v>2494</v>
      </c>
      <c r="S2420" s="36" t="s">
        <v>3744</v>
      </c>
      <c r="T2420" s="36" t="s">
        <v>4014</v>
      </c>
      <c r="U2420" s="22" t="str">
        <f>IFERROR(VLOOKUP(C2420,Mapping!B:H,5,0),"RBM to inform")</f>
        <v>VIJAYAWADA</v>
      </c>
      <c r="V2420" s="22" t="str">
        <f>IFERROR(VLOOKUP(C2420,Mapping!B:H,6,0),"RBM to inform")</f>
        <v>HYDERABAD ABM</v>
      </c>
      <c r="W2420" s="22" t="str">
        <f>IFERROR(VLOOKUP(C2420,Mapping!B:H,7,0),"RBM to inform")</f>
        <v>CHENNAI SM</v>
      </c>
    </row>
    <row r="2421" spans="1:23">
      <c r="A2421" s="39" t="s">
        <v>5399</v>
      </c>
      <c r="B2421" s="41">
        <v>44695</v>
      </c>
      <c r="C2421" s="39" t="s">
        <v>3768</v>
      </c>
      <c r="D2421" s="39" t="s">
        <v>3769</v>
      </c>
      <c r="E2421" s="39" t="s">
        <v>4135</v>
      </c>
      <c r="F2421" s="39" t="s">
        <v>4136</v>
      </c>
      <c r="G2421" s="39" t="s">
        <v>3741</v>
      </c>
      <c r="H2421" s="39" t="s">
        <v>4193</v>
      </c>
      <c r="I2421" s="39" t="s">
        <v>3742</v>
      </c>
      <c r="J2421" s="42">
        <v>30</v>
      </c>
      <c r="K2421" s="43">
        <v>9797.24</v>
      </c>
      <c r="L2421" s="43">
        <v>10972.9</v>
      </c>
      <c r="M2421" s="43">
        <v>326.57</v>
      </c>
      <c r="N2421" s="39" t="s">
        <v>3743</v>
      </c>
      <c r="O2421" s="39" t="s">
        <v>4271</v>
      </c>
      <c r="P2421" s="39" t="s">
        <v>3768</v>
      </c>
      <c r="Q2421" s="37">
        <v>30</v>
      </c>
      <c r="R2421" s="38" t="s">
        <v>2494</v>
      </c>
      <c r="S2421" s="36" t="s">
        <v>3744</v>
      </c>
      <c r="T2421" s="36" t="s">
        <v>4014</v>
      </c>
      <c r="U2421" s="22" t="str">
        <f>IFERROR(VLOOKUP(C2421,Mapping!B:H,5,0),"RBM to inform")</f>
        <v>HYDERABAD</v>
      </c>
      <c r="V2421" s="22" t="str">
        <f>IFERROR(VLOOKUP(C2421,Mapping!B:H,6,0),"RBM to inform")</f>
        <v>HYDERABAD ABM</v>
      </c>
      <c r="W2421" s="22" t="str">
        <f>IFERROR(VLOOKUP(C2421,Mapping!B:H,7,0),"RBM to inform")</f>
        <v>CHENNAI SM</v>
      </c>
    </row>
    <row r="2422" spans="1:23">
      <c r="A2422" s="39" t="s">
        <v>5400</v>
      </c>
      <c r="B2422" s="41">
        <v>44695</v>
      </c>
      <c r="C2422" s="39" t="s">
        <v>2527</v>
      </c>
      <c r="D2422" s="39" t="s">
        <v>815</v>
      </c>
      <c r="E2422" s="39" t="s">
        <v>4183</v>
      </c>
      <c r="F2422" s="39" t="s">
        <v>4184</v>
      </c>
      <c r="G2422" s="39" t="s">
        <v>3741</v>
      </c>
      <c r="H2422" s="39" t="s">
        <v>4185</v>
      </c>
      <c r="I2422" s="39" t="s">
        <v>3742</v>
      </c>
      <c r="J2422" s="42">
        <v>10</v>
      </c>
      <c r="K2422" s="43">
        <v>13050.02</v>
      </c>
      <c r="L2422" s="43">
        <v>14616.02</v>
      </c>
      <c r="M2422" s="43">
        <v>1305</v>
      </c>
      <c r="N2422" s="39" t="s">
        <v>3743</v>
      </c>
      <c r="O2422" s="39" t="s">
        <v>4271</v>
      </c>
      <c r="P2422" s="39" t="s">
        <v>2527</v>
      </c>
      <c r="Q2422" s="37">
        <v>10</v>
      </c>
      <c r="R2422" s="38" t="s">
        <v>2494</v>
      </c>
      <c r="S2422" s="36" t="s">
        <v>3744</v>
      </c>
      <c r="T2422" s="36" t="s">
        <v>4014</v>
      </c>
      <c r="U2422" s="22" t="str">
        <f>IFERROR(VLOOKUP(C2422,Mapping!B:H,5,0),"RBM to inform")</f>
        <v>VIJAYAWADA</v>
      </c>
      <c r="V2422" s="22" t="str">
        <f>IFERROR(VLOOKUP(C2422,Mapping!B:H,6,0),"RBM to inform")</f>
        <v>HYDERABAD ABM</v>
      </c>
      <c r="W2422" s="22" t="str">
        <f>IFERROR(VLOOKUP(C2422,Mapping!B:H,7,0),"RBM to inform")</f>
        <v>CHENNAI SM</v>
      </c>
    </row>
    <row r="2423" spans="1:23">
      <c r="A2423" s="39" t="s">
        <v>5400</v>
      </c>
      <c r="B2423" s="41">
        <v>44695</v>
      </c>
      <c r="C2423" s="39" t="s">
        <v>2527</v>
      </c>
      <c r="D2423" s="39" t="s">
        <v>815</v>
      </c>
      <c r="E2423" s="39" t="s">
        <v>4188</v>
      </c>
      <c r="F2423" s="39" t="s">
        <v>4189</v>
      </c>
      <c r="G2423" s="39" t="s">
        <v>3741</v>
      </c>
      <c r="H2423" s="39" t="s">
        <v>4190</v>
      </c>
      <c r="I2423" s="39" t="s">
        <v>3742</v>
      </c>
      <c r="J2423" s="42">
        <v>5</v>
      </c>
      <c r="K2423" s="43">
        <v>6525.02</v>
      </c>
      <c r="L2423" s="43">
        <v>7308.02</v>
      </c>
      <c r="M2423" s="43">
        <v>1305</v>
      </c>
      <c r="N2423" s="39" t="s">
        <v>3743</v>
      </c>
      <c r="O2423" s="39" t="s">
        <v>4271</v>
      </c>
      <c r="P2423" s="39" t="s">
        <v>2527</v>
      </c>
      <c r="Q2423" s="37">
        <v>5</v>
      </c>
      <c r="R2423" s="38" t="s">
        <v>2494</v>
      </c>
      <c r="S2423" s="36" t="s">
        <v>3744</v>
      </c>
      <c r="T2423" s="36" t="s">
        <v>4014</v>
      </c>
      <c r="U2423" s="22" t="str">
        <f>IFERROR(VLOOKUP(C2423,Mapping!B:H,5,0),"RBM to inform")</f>
        <v>VIJAYAWADA</v>
      </c>
      <c r="V2423" s="22" t="str">
        <f>IFERROR(VLOOKUP(C2423,Mapping!B:H,6,0),"RBM to inform")</f>
        <v>HYDERABAD ABM</v>
      </c>
      <c r="W2423" s="22" t="str">
        <f>IFERROR(VLOOKUP(C2423,Mapping!B:H,7,0),"RBM to inform")</f>
        <v>CHENNAI SM</v>
      </c>
    </row>
    <row r="2424" spans="1:23">
      <c r="A2424" s="39" t="s">
        <v>5401</v>
      </c>
      <c r="B2424" s="41">
        <v>44695</v>
      </c>
      <c r="C2424" s="39" t="s">
        <v>2528</v>
      </c>
      <c r="D2424" s="39" t="s">
        <v>4750</v>
      </c>
      <c r="E2424" s="39" t="s">
        <v>4188</v>
      </c>
      <c r="F2424" s="39" t="s">
        <v>4189</v>
      </c>
      <c r="G2424" s="39" t="s">
        <v>3741</v>
      </c>
      <c r="H2424" s="39" t="s">
        <v>4190</v>
      </c>
      <c r="I2424" s="39" t="s">
        <v>3742</v>
      </c>
      <c r="J2424" s="42">
        <v>15</v>
      </c>
      <c r="K2424" s="43">
        <v>19574.96</v>
      </c>
      <c r="L2424" s="43">
        <v>21923.96</v>
      </c>
      <c r="M2424" s="43">
        <v>1305</v>
      </c>
      <c r="N2424" s="39" t="s">
        <v>3743</v>
      </c>
      <c r="O2424" s="39" t="s">
        <v>4271</v>
      </c>
      <c r="P2424" s="39" t="s">
        <v>2528</v>
      </c>
      <c r="Q2424" s="37">
        <v>15</v>
      </c>
      <c r="R2424" s="38" t="s">
        <v>2494</v>
      </c>
      <c r="S2424" s="36" t="s">
        <v>3744</v>
      </c>
      <c r="T2424" s="36" t="s">
        <v>4014</v>
      </c>
      <c r="U2424" s="22" t="str">
        <f>IFERROR(VLOOKUP(C2424,Mapping!B:H,5,0),"RBM to inform")</f>
        <v>HYDERABAD</v>
      </c>
      <c r="V2424" s="22" t="str">
        <f>IFERROR(VLOOKUP(C2424,Mapping!B:H,6,0),"RBM to inform")</f>
        <v>HYDERABAD ABM</v>
      </c>
      <c r="W2424" s="22" t="str">
        <f>IFERROR(VLOOKUP(C2424,Mapping!B:H,7,0),"RBM to inform")</f>
        <v>CHENNAI SM</v>
      </c>
    </row>
    <row r="2425" spans="1:23">
      <c r="A2425" s="39" t="s">
        <v>5401</v>
      </c>
      <c r="B2425" s="41">
        <v>44695</v>
      </c>
      <c r="C2425" s="39" t="s">
        <v>2528</v>
      </c>
      <c r="D2425" s="39" t="s">
        <v>4750</v>
      </c>
      <c r="E2425" s="39" t="s">
        <v>4135</v>
      </c>
      <c r="F2425" s="39" t="s">
        <v>4136</v>
      </c>
      <c r="G2425" s="39" t="s">
        <v>3741</v>
      </c>
      <c r="H2425" s="39" t="s">
        <v>4193</v>
      </c>
      <c r="I2425" s="39" t="s">
        <v>3742</v>
      </c>
      <c r="J2425" s="42">
        <v>10</v>
      </c>
      <c r="K2425" s="43">
        <v>3265.7</v>
      </c>
      <c r="L2425" s="43">
        <v>3657.58</v>
      </c>
      <c r="M2425" s="43">
        <v>326.57</v>
      </c>
      <c r="N2425" s="39" t="s">
        <v>3743</v>
      </c>
      <c r="O2425" s="39" t="s">
        <v>4271</v>
      </c>
      <c r="P2425" s="39" t="s">
        <v>2528</v>
      </c>
      <c r="Q2425" s="37">
        <v>10</v>
      </c>
      <c r="R2425" s="38" t="s">
        <v>2494</v>
      </c>
      <c r="S2425" s="36" t="s">
        <v>3744</v>
      </c>
      <c r="T2425" s="36" t="s">
        <v>4014</v>
      </c>
      <c r="U2425" s="22" t="str">
        <f>IFERROR(VLOOKUP(C2425,Mapping!B:H,5,0),"RBM to inform")</f>
        <v>HYDERABAD</v>
      </c>
      <c r="V2425" s="22" t="str">
        <f>IFERROR(VLOOKUP(C2425,Mapping!B:H,6,0),"RBM to inform")</f>
        <v>HYDERABAD ABM</v>
      </c>
      <c r="W2425" s="22" t="str">
        <f>IFERROR(VLOOKUP(C2425,Mapping!B:H,7,0),"RBM to inform")</f>
        <v>CHENNAI SM</v>
      </c>
    </row>
    <row r="2426" spans="1:23">
      <c r="A2426" s="39" t="s">
        <v>5537</v>
      </c>
      <c r="B2426" s="41">
        <v>44697</v>
      </c>
      <c r="C2426" s="39" t="s">
        <v>2520</v>
      </c>
      <c r="D2426" s="39" t="s">
        <v>1335</v>
      </c>
      <c r="E2426" s="39" t="s">
        <v>4188</v>
      </c>
      <c r="F2426" s="39" t="s">
        <v>4189</v>
      </c>
      <c r="G2426" s="39" t="s">
        <v>3741</v>
      </c>
      <c r="H2426" s="39" t="s">
        <v>4190</v>
      </c>
      <c r="I2426" s="39" t="s">
        <v>3742</v>
      </c>
      <c r="J2426" s="42">
        <v>20</v>
      </c>
      <c r="K2426" s="43">
        <v>26100.07</v>
      </c>
      <c r="L2426" s="43">
        <v>29232.07</v>
      </c>
      <c r="M2426" s="43">
        <v>1305</v>
      </c>
      <c r="N2426" s="39" t="s">
        <v>3743</v>
      </c>
      <c r="O2426" s="39" t="s">
        <v>4271</v>
      </c>
      <c r="P2426" s="39" t="s">
        <v>2520</v>
      </c>
      <c r="Q2426" s="37">
        <v>20</v>
      </c>
      <c r="R2426" s="38" t="s">
        <v>2494</v>
      </c>
      <c r="S2426" s="36" t="s">
        <v>3744</v>
      </c>
      <c r="T2426" s="36" t="s">
        <v>4014</v>
      </c>
      <c r="U2426" s="22" t="str">
        <f>IFERROR(VLOOKUP(C2426,Mapping!B:H,5,0),"RBM to inform")</f>
        <v>HYDERABAD</v>
      </c>
      <c r="V2426" s="22" t="str">
        <f>IFERROR(VLOOKUP(C2426,Mapping!B:H,6,0),"RBM to inform")</f>
        <v>HYDERABAD ABM</v>
      </c>
      <c r="W2426" s="22" t="str">
        <f>IFERROR(VLOOKUP(C2426,Mapping!B:H,7,0),"RBM to inform")</f>
        <v>CHENNAI SM</v>
      </c>
    </row>
    <row r="2427" spans="1:23">
      <c r="A2427" s="39" t="s">
        <v>5538</v>
      </c>
      <c r="B2427" s="41">
        <v>44697</v>
      </c>
      <c r="C2427" s="39" t="s">
        <v>2557</v>
      </c>
      <c r="D2427" s="39" t="s">
        <v>1424</v>
      </c>
      <c r="E2427" s="39" t="s">
        <v>4197</v>
      </c>
      <c r="F2427" s="39" t="s">
        <v>4198</v>
      </c>
      <c r="G2427" s="39" t="s">
        <v>3741</v>
      </c>
      <c r="H2427" s="39" t="s">
        <v>4199</v>
      </c>
      <c r="I2427" s="39" t="s">
        <v>3742</v>
      </c>
      <c r="J2427" s="42">
        <v>6</v>
      </c>
      <c r="K2427" s="43">
        <v>3914.99</v>
      </c>
      <c r="L2427" s="43">
        <v>4384.79</v>
      </c>
      <c r="M2427" s="43">
        <v>652.5</v>
      </c>
      <c r="N2427" s="39" t="s">
        <v>3743</v>
      </c>
      <c r="O2427" s="39" t="s">
        <v>4271</v>
      </c>
      <c r="P2427" s="39" t="s">
        <v>2557</v>
      </c>
      <c r="Q2427" s="37">
        <v>6</v>
      </c>
      <c r="R2427" s="38" t="s">
        <v>2494</v>
      </c>
      <c r="S2427" s="36" t="s">
        <v>3744</v>
      </c>
      <c r="T2427" s="36" t="s">
        <v>4014</v>
      </c>
      <c r="U2427" s="22" t="str">
        <f>IFERROR(VLOOKUP(C2427,Mapping!B:H,5,0),"RBM to inform")</f>
        <v>VIJAYAWADA</v>
      </c>
      <c r="V2427" s="22" t="str">
        <f>IFERROR(VLOOKUP(C2427,Mapping!B:H,6,0),"RBM to inform")</f>
        <v>HYDERABAD ABM</v>
      </c>
      <c r="W2427" s="22" t="str">
        <f>IFERROR(VLOOKUP(C2427,Mapping!B:H,7,0),"RBM to inform")</f>
        <v>CHENNAI SM</v>
      </c>
    </row>
    <row r="2428" spans="1:23">
      <c r="A2428" s="39" t="s">
        <v>5538</v>
      </c>
      <c r="B2428" s="41">
        <v>44697</v>
      </c>
      <c r="C2428" s="39" t="s">
        <v>2557</v>
      </c>
      <c r="D2428" s="39" t="s">
        <v>1424</v>
      </c>
      <c r="E2428" s="39" t="s">
        <v>4188</v>
      </c>
      <c r="F2428" s="39" t="s">
        <v>4189</v>
      </c>
      <c r="G2428" s="39" t="s">
        <v>3741</v>
      </c>
      <c r="H2428" s="39" t="s">
        <v>4190</v>
      </c>
      <c r="I2428" s="39" t="s">
        <v>3742</v>
      </c>
      <c r="J2428" s="42">
        <v>4</v>
      </c>
      <c r="K2428" s="43">
        <v>5219.99</v>
      </c>
      <c r="L2428" s="43">
        <v>5846.39</v>
      </c>
      <c r="M2428" s="43">
        <v>1305</v>
      </c>
      <c r="N2428" s="39" t="s">
        <v>3743</v>
      </c>
      <c r="O2428" s="39" t="s">
        <v>4271</v>
      </c>
      <c r="P2428" s="39" t="s">
        <v>2557</v>
      </c>
      <c r="Q2428" s="37">
        <v>4</v>
      </c>
      <c r="R2428" s="38" t="s">
        <v>2494</v>
      </c>
      <c r="S2428" s="36" t="s">
        <v>3744</v>
      </c>
      <c r="T2428" s="36" t="s">
        <v>4014</v>
      </c>
      <c r="U2428" s="22" t="str">
        <f>IFERROR(VLOOKUP(C2428,Mapping!B:H,5,0),"RBM to inform")</f>
        <v>VIJAYAWADA</v>
      </c>
      <c r="V2428" s="22" t="str">
        <f>IFERROR(VLOOKUP(C2428,Mapping!B:H,6,0),"RBM to inform")</f>
        <v>HYDERABAD ABM</v>
      </c>
      <c r="W2428" s="22" t="str">
        <f>IFERROR(VLOOKUP(C2428,Mapping!B:H,7,0),"RBM to inform")</f>
        <v>CHENNAI SM</v>
      </c>
    </row>
    <row r="2429" spans="1:23">
      <c r="A2429" s="39" t="s">
        <v>5538</v>
      </c>
      <c r="B2429" s="41">
        <v>44697</v>
      </c>
      <c r="C2429" s="39" t="s">
        <v>2557</v>
      </c>
      <c r="D2429" s="39" t="s">
        <v>1424</v>
      </c>
      <c r="E2429" s="39" t="s">
        <v>4135</v>
      </c>
      <c r="F2429" s="39" t="s">
        <v>4136</v>
      </c>
      <c r="G2429" s="39" t="s">
        <v>3741</v>
      </c>
      <c r="H2429" s="39" t="s">
        <v>4193</v>
      </c>
      <c r="I2429" s="39" t="s">
        <v>3742</v>
      </c>
      <c r="J2429" s="42">
        <v>15</v>
      </c>
      <c r="K2429" s="43">
        <v>4898.53</v>
      </c>
      <c r="L2429" s="43">
        <v>5486.36</v>
      </c>
      <c r="M2429" s="43">
        <v>326.57</v>
      </c>
      <c r="N2429" s="39" t="s">
        <v>3743</v>
      </c>
      <c r="O2429" s="39" t="s">
        <v>4271</v>
      </c>
      <c r="P2429" s="39" t="s">
        <v>2557</v>
      </c>
      <c r="Q2429" s="37">
        <v>15</v>
      </c>
      <c r="R2429" s="38" t="s">
        <v>2494</v>
      </c>
      <c r="S2429" s="36" t="s">
        <v>3744</v>
      </c>
      <c r="T2429" s="36" t="s">
        <v>4014</v>
      </c>
      <c r="U2429" s="22" t="str">
        <f>IFERROR(VLOOKUP(C2429,Mapping!B:H,5,0),"RBM to inform")</f>
        <v>VIJAYAWADA</v>
      </c>
      <c r="V2429" s="22" t="str">
        <f>IFERROR(VLOOKUP(C2429,Mapping!B:H,6,0),"RBM to inform")</f>
        <v>HYDERABAD ABM</v>
      </c>
      <c r="W2429" s="22" t="str">
        <f>IFERROR(VLOOKUP(C2429,Mapping!B:H,7,0),"RBM to inform")</f>
        <v>CHENNAI SM</v>
      </c>
    </row>
    <row r="2430" spans="1:23">
      <c r="A2430" s="39" t="s">
        <v>5539</v>
      </c>
      <c r="B2430" s="41">
        <v>44697</v>
      </c>
      <c r="C2430" s="39" t="s">
        <v>2522</v>
      </c>
      <c r="D2430" s="39" t="s">
        <v>136</v>
      </c>
      <c r="E2430" s="39" t="s">
        <v>4188</v>
      </c>
      <c r="F2430" s="39" t="s">
        <v>4189</v>
      </c>
      <c r="G2430" s="39" t="s">
        <v>3741</v>
      </c>
      <c r="H2430" s="39" t="s">
        <v>4190</v>
      </c>
      <c r="I2430" s="39" t="s">
        <v>3742</v>
      </c>
      <c r="J2430" s="42">
        <v>10</v>
      </c>
      <c r="K2430" s="43">
        <v>13049.87</v>
      </c>
      <c r="L2430" s="43">
        <v>14615.87</v>
      </c>
      <c r="M2430" s="43">
        <v>1305</v>
      </c>
      <c r="N2430" s="39" t="s">
        <v>3743</v>
      </c>
      <c r="O2430" s="39" t="s">
        <v>4271</v>
      </c>
      <c r="P2430" s="39" t="s">
        <v>2522</v>
      </c>
      <c r="Q2430" s="37">
        <v>10</v>
      </c>
      <c r="R2430" s="38" t="s">
        <v>2494</v>
      </c>
      <c r="S2430" s="36" t="s">
        <v>3744</v>
      </c>
      <c r="T2430" s="36" t="s">
        <v>4014</v>
      </c>
      <c r="U2430" s="22" t="str">
        <f>IFERROR(VLOOKUP(C2430,Mapping!B:H,5,0),"RBM to inform")</f>
        <v>VIJAYAWADA</v>
      </c>
      <c r="V2430" s="22" t="str">
        <f>IFERROR(VLOOKUP(C2430,Mapping!B:H,6,0),"RBM to inform")</f>
        <v>HYDERABAD ABM</v>
      </c>
      <c r="W2430" s="22" t="str">
        <f>IFERROR(VLOOKUP(C2430,Mapping!B:H,7,0),"RBM to inform")</f>
        <v>CHENNAI SM</v>
      </c>
    </row>
    <row r="2431" spans="1:23">
      <c r="A2431" s="39" t="s">
        <v>5540</v>
      </c>
      <c r="B2431" s="41">
        <v>44697</v>
      </c>
      <c r="C2431" s="39" t="s">
        <v>2536</v>
      </c>
      <c r="D2431" s="39" t="s">
        <v>478</v>
      </c>
      <c r="E2431" s="39" t="s">
        <v>4183</v>
      </c>
      <c r="F2431" s="39" t="s">
        <v>4184</v>
      </c>
      <c r="G2431" s="39" t="s">
        <v>3741</v>
      </c>
      <c r="H2431" s="39" t="s">
        <v>4185</v>
      </c>
      <c r="I2431" s="39" t="s">
        <v>3742</v>
      </c>
      <c r="J2431" s="42">
        <v>6</v>
      </c>
      <c r="K2431" s="43">
        <v>7830.15</v>
      </c>
      <c r="L2431" s="43">
        <v>8769.75</v>
      </c>
      <c r="M2431" s="43">
        <v>1305</v>
      </c>
      <c r="N2431" s="39" t="s">
        <v>3743</v>
      </c>
      <c r="O2431" s="39" t="s">
        <v>4271</v>
      </c>
      <c r="P2431" s="39" t="s">
        <v>2536</v>
      </c>
      <c r="Q2431" s="37">
        <v>6</v>
      </c>
      <c r="R2431" s="38" t="s">
        <v>2494</v>
      </c>
      <c r="S2431" s="36" t="s">
        <v>3744</v>
      </c>
      <c r="T2431" s="36" t="s">
        <v>4014</v>
      </c>
      <c r="U2431" s="22" t="str">
        <f>IFERROR(VLOOKUP(C2431,Mapping!B:H,5,0),"RBM to inform")</f>
        <v>HYDERABAD</v>
      </c>
      <c r="V2431" s="22" t="str">
        <f>IFERROR(VLOOKUP(C2431,Mapping!B:H,6,0),"RBM to inform")</f>
        <v>HYDERABAD ABM</v>
      </c>
      <c r="W2431" s="22" t="str">
        <f>IFERROR(VLOOKUP(C2431,Mapping!B:H,7,0),"RBM to inform")</f>
        <v>CHENNAI SM</v>
      </c>
    </row>
    <row r="2432" spans="1:23">
      <c r="A2432" s="39" t="s">
        <v>5541</v>
      </c>
      <c r="B2432" s="41">
        <v>44697</v>
      </c>
      <c r="C2432" s="39" t="s">
        <v>2526</v>
      </c>
      <c r="D2432" s="39" t="s">
        <v>5542</v>
      </c>
      <c r="E2432" s="39" t="s">
        <v>4135</v>
      </c>
      <c r="F2432" s="39" t="s">
        <v>4136</v>
      </c>
      <c r="G2432" s="39" t="s">
        <v>3741</v>
      </c>
      <c r="H2432" s="39" t="s">
        <v>4193</v>
      </c>
      <c r="I2432" s="39" t="s">
        <v>3742</v>
      </c>
      <c r="J2432" s="42">
        <v>80</v>
      </c>
      <c r="K2432" s="43">
        <v>26125.919999999998</v>
      </c>
      <c r="L2432" s="43">
        <v>29261</v>
      </c>
      <c r="M2432" s="43">
        <v>326.57</v>
      </c>
      <c r="N2432" s="39" t="s">
        <v>3743</v>
      </c>
      <c r="O2432" s="39" t="s">
        <v>4271</v>
      </c>
      <c r="P2432" s="39" t="s">
        <v>2526</v>
      </c>
      <c r="Q2432" s="37">
        <v>80</v>
      </c>
      <c r="R2432" s="38" t="s">
        <v>2494</v>
      </c>
      <c r="S2432" s="36" t="s">
        <v>3744</v>
      </c>
      <c r="T2432" s="36" t="s">
        <v>4014</v>
      </c>
      <c r="U2432" s="22" t="str">
        <f>IFERROR(VLOOKUP(C2432,Mapping!B:H,5,0),"RBM to inform")</f>
        <v>HYDERABAD</v>
      </c>
      <c r="V2432" s="22" t="str">
        <f>IFERROR(VLOOKUP(C2432,Mapping!B:H,6,0),"RBM to inform")</f>
        <v>HYDERABAD ABM</v>
      </c>
      <c r="W2432" s="22" t="str">
        <f>IFERROR(VLOOKUP(C2432,Mapping!B:H,7,0),"RBM to inform")</f>
        <v>CHENNAI SM</v>
      </c>
    </row>
    <row r="2433" spans="1:23">
      <c r="A2433" s="39" t="s">
        <v>5543</v>
      </c>
      <c r="B2433" s="41">
        <v>44697</v>
      </c>
      <c r="C2433" s="39" t="s">
        <v>2499</v>
      </c>
      <c r="D2433" s="39" t="s">
        <v>4658</v>
      </c>
      <c r="E2433" s="39" t="s">
        <v>4197</v>
      </c>
      <c r="F2433" s="39" t="s">
        <v>4198</v>
      </c>
      <c r="G2433" s="39" t="s">
        <v>3741</v>
      </c>
      <c r="H2433" s="39" t="s">
        <v>4199</v>
      </c>
      <c r="I2433" s="39" t="s">
        <v>3742</v>
      </c>
      <c r="J2433" s="42">
        <v>6</v>
      </c>
      <c r="K2433" s="43">
        <v>3915</v>
      </c>
      <c r="L2433" s="43">
        <v>4384.8</v>
      </c>
      <c r="M2433" s="43">
        <v>652.5</v>
      </c>
      <c r="N2433" s="39" t="s">
        <v>3743</v>
      </c>
      <c r="O2433" s="39" t="s">
        <v>4271</v>
      </c>
      <c r="P2433" s="39" t="s">
        <v>2499</v>
      </c>
      <c r="Q2433" s="37">
        <v>6</v>
      </c>
      <c r="R2433" s="38" t="s">
        <v>2494</v>
      </c>
      <c r="S2433" s="36" t="s">
        <v>3744</v>
      </c>
      <c r="T2433" s="36" t="s">
        <v>4014</v>
      </c>
      <c r="U2433" s="22" t="str">
        <f>IFERROR(VLOOKUP(C2433,Mapping!B:H,5,0),"RBM to inform")</f>
        <v>HYDERABAD</v>
      </c>
      <c r="V2433" s="22" t="str">
        <f>IFERROR(VLOOKUP(C2433,Mapping!B:H,6,0),"RBM to inform")</f>
        <v>HYDERABAD ABM</v>
      </c>
      <c r="W2433" s="22" t="str">
        <f>IFERROR(VLOOKUP(C2433,Mapping!B:H,7,0),"RBM to inform")</f>
        <v>CHENNAI SM</v>
      </c>
    </row>
    <row r="2434" spans="1:23">
      <c r="A2434" s="39" t="s">
        <v>5543</v>
      </c>
      <c r="B2434" s="41">
        <v>44697</v>
      </c>
      <c r="C2434" s="39" t="s">
        <v>2499</v>
      </c>
      <c r="D2434" s="39" t="s">
        <v>4658</v>
      </c>
      <c r="E2434" s="39" t="s">
        <v>4135</v>
      </c>
      <c r="F2434" s="39" t="s">
        <v>4136</v>
      </c>
      <c r="G2434" s="39" t="s">
        <v>3741</v>
      </c>
      <c r="H2434" s="39" t="s">
        <v>4193</v>
      </c>
      <c r="I2434" s="39" t="s">
        <v>3742</v>
      </c>
      <c r="J2434" s="42">
        <v>6</v>
      </c>
      <c r="K2434" s="43">
        <v>1959.42</v>
      </c>
      <c r="L2434" s="43">
        <v>2194.56</v>
      </c>
      <c r="M2434" s="43">
        <v>326.57</v>
      </c>
      <c r="N2434" s="39" t="s">
        <v>3743</v>
      </c>
      <c r="O2434" s="39" t="s">
        <v>4271</v>
      </c>
      <c r="P2434" s="39" t="s">
        <v>2499</v>
      </c>
      <c r="Q2434" s="37">
        <v>6</v>
      </c>
      <c r="R2434" s="38" t="s">
        <v>2494</v>
      </c>
      <c r="S2434" s="36" t="s">
        <v>3744</v>
      </c>
      <c r="T2434" s="36" t="s">
        <v>4014</v>
      </c>
      <c r="U2434" s="22" t="str">
        <f>IFERROR(VLOOKUP(C2434,Mapping!B:H,5,0),"RBM to inform")</f>
        <v>HYDERABAD</v>
      </c>
      <c r="V2434" s="22" t="str">
        <f>IFERROR(VLOOKUP(C2434,Mapping!B:H,6,0),"RBM to inform")</f>
        <v>HYDERABAD ABM</v>
      </c>
      <c r="W2434" s="22" t="str">
        <f>IFERROR(VLOOKUP(C2434,Mapping!B:H,7,0),"RBM to inform")</f>
        <v>CHENNAI SM</v>
      </c>
    </row>
    <row r="2435" spans="1:23">
      <c r="A2435" s="39" t="s">
        <v>5544</v>
      </c>
      <c r="B2435" s="41">
        <v>44697</v>
      </c>
      <c r="C2435" s="39" t="s">
        <v>2498</v>
      </c>
      <c r="D2435" s="39" t="s">
        <v>548</v>
      </c>
      <c r="E2435" s="39" t="s">
        <v>4197</v>
      </c>
      <c r="F2435" s="39" t="s">
        <v>4198</v>
      </c>
      <c r="G2435" s="39" t="s">
        <v>3741</v>
      </c>
      <c r="H2435" s="39" t="s">
        <v>4199</v>
      </c>
      <c r="I2435" s="39" t="s">
        <v>3742</v>
      </c>
      <c r="J2435" s="42">
        <v>20</v>
      </c>
      <c r="K2435" s="43">
        <v>13050.07</v>
      </c>
      <c r="L2435" s="43">
        <v>14616.07</v>
      </c>
      <c r="M2435" s="43">
        <v>652.5</v>
      </c>
      <c r="N2435" s="39" t="s">
        <v>3743</v>
      </c>
      <c r="O2435" s="39" t="s">
        <v>4271</v>
      </c>
      <c r="P2435" s="39" t="s">
        <v>2498</v>
      </c>
      <c r="Q2435" s="37">
        <v>20</v>
      </c>
      <c r="R2435" s="38" t="s">
        <v>2494</v>
      </c>
      <c r="S2435" s="36" t="s">
        <v>3744</v>
      </c>
      <c r="T2435" s="36" t="s">
        <v>4014</v>
      </c>
      <c r="U2435" s="22" t="str">
        <f>IFERROR(VLOOKUP(C2435,Mapping!B:H,5,0),"RBM to inform")</f>
        <v>VISAKHAPATNAM</v>
      </c>
      <c r="V2435" s="22" t="str">
        <f>IFERROR(VLOOKUP(C2435,Mapping!B:H,6,0),"RBM to inform")</f>
        <v>HYDERABAD ABM</v>
      </c>
      <c r="W2435" s="22" t="str">
        <f>IFERROR(VLOOKUP(C2435,Mapping!B:H,7,0),"RBM to inform")</f>
        <v>CHENNAI SM</v>
      </c>
    </row>
    <row r="2436" spans="1:23">
      <c r="A2436" s="39" t="s">
        <v>5807</v>
      </c>
      <c r="B2436" s="41">
        <v>44700</v>
      </c>
      <c r="C2436" s="39" t="s">
        <v>2521</v>
      </c>
      <c r="D2436" s="39" t="s">
        <v>5</v>
      </c>
      <c r="E2436" s="39" t="s">
        <v>4135</v>
      </c>
      <c r="F2436" s="39" t="s">
        <v>4136</v>
      </c>
      <c r="G2436" s="39" t="s">
        <v>3741</v>
      </c>
      <c r="H2436" s="39" t="s">
        <v>4193</v>
      </c>
      <c r="I2436" s="39" t="s">
        <v>3742</v>
      </c>
      <c r="J2436" s="42">
        <v>80</v>
      </c>
      <c r="K2436" s="43">
        <v>26125.68</v>
      </c>
      <c r="L2436" s="43">
        <v>29260.76</v>
      </c>
      <c r="M2436" s="43">
        <v>326.57</v>
      </c>
      <c r="N2436" s="39" t="s">
        <v>3743</v>
      </c>
      <c r="O2436" s="39" t="s">
        <v>4271</v>
      </c>
      <c r="P2436" s="39" t="s">
        <v>2521</v>
      </c>
      <c r="Q2436" s="37">
        <v>80</v>
      </c>
      <c r="R2436" s="38" t="s">
        <v>2494</v>
      </c>
      <c r="S2436" s="36" t="s">
        <v>3744</v>
      </c>
      <c r="T2436" s="36" t="s">
        <v>4014</v>
      </c>
      <c r="U2436" s="22" t="str">
        <f>IFERROR(VLOOKUP(C2436,Mapping!B:H,5,0),"RBM to inform")</f>
        <v>HYDERABAD</v>
      </c>
      <c r="V2436" s="22" t="str">
        <f>IFERROR(VLOOKUP(C2436,Mapping!B:H,6,0),"RBM to inform")</f>
        <v>HYDERABAD ABM</v>
      </c>
      <c r="W2436" s="22" t="str">
        <f>IFERROR(VLOOKUP(C2436,Mapping!B:H,7,0),"RBM to inform")</f>
        <v>CHENNAI SM</v>
      </c>
    </row>
    <row r="2437" spans="1:23">
      <c r="A2437" s="39" t="s">
        <v>5886</v>
      </c>
      <c r="B2437" s="41">
        <v>44701</v>
      </c>
      <c r="C2437" s="39" t="s">
        <v>2513</v>
      </c>
      <c r="D2437" s="39" t="s">
        <v>1528</v>
      </c>
      <c r="E2437" s="39" t="s">
        <v>4197</v>
      </c>
      <c r="F2437" s="39" t="s">
        <v>4198</v>
      </c>
      <c r="G2437" s="39" t="s">
        <v>3741</v>
      </c>
      <c r="H2437" s="39" t="s">
        <v>4199</v>
      </c>
      <c r="I2437" s="39" t="s">
        <v>3742</v>
      </c>
      <c r="J2437" s="42">
        <v>50</v>
      </c>
      <c r="K2437" s="43">
        <v>32625.119999999999</v>
      </c>
      <c r="L2437" s="43">
        <v>36540.120000000003</v>
      </c>
      <c r="M2437" s="43">
        <v>652.5</v>
      </c>
      <c r="N2437" s="39" t="s">
        <v>3743</v>
      </c>
      <c r="O2437" s="39" t="s">
        <v>4271</v>
      </c>
      <c r="P2437" s="39" t="s">
        <v>2513</v>
      </c>
      <c r="Q2437" s="37">
        <v>50</v>
      </c>
      <c r="R2437" s="38" t="s">
        <v>2494</v>
      </c>
      <c r="S2437" s="36" t="s">
        <v>3744</v>
      </c>
      <c r="T2437" s="36" t="s">
        <v>4014</v>
      </c>
      <c r="U2437" s="22" t="str">
        <f>IFERROR(VLOOKUP(C2437,Mapping!B:H,5,0),"RBM to inform")</f>
        <v>VISAKHAPATNAM</v>
      </c>
      <c r="V2437" s="22" t="str">
        <f>IFERROR(VLOOKUP(C2437,Mapping!B:H,6,0),"RBM to inform")</f>
        <v>HYDERABAD ABM</v>
      </c>
      <c r="W2437" s="22" t="str">
        <f>IFERROR(VLOOKUP(C2437,Mapping!B:H,7,0),"RBM to inform")</f>
        <v>CHENNAI SM</v>
      </c>
    </row>
    <row r="2438" spans="1:23">
      <c r="A2438" s="39" t="s">
        <v>5886</v>
      </c>
      <c r="B2438" s="41">
        <v>44701</v>
      </c>
      <c r="C2438" s="39" t="s">
        <v>2513</v>
      </c>
      <c r="D2438" s="39" t="s">
        <v>1528</v>
      </c>
      <c r="E2438" s="39" t="s">
        <v>4183</v>
      </c>
      <c r="F2438" s="39" t="s">
        <v>4184</v>
      </c>
      <c r="G2438" s="39" t="s">
        <v>3741</v>
      </c>
      <c r="H2438" s="39" t="s">
        <v>4185</v>
      </c>
      <c r="I2438" s="39" t="s">
        <v>3742</v>
      </c>
      <c r="J2438" s="42">
        <v>20</v>
      </c>
      <c r="K2438" s="43">
        <v>26100.1</v>
      </c>
      <c r="L2438" s="43">
        <v>29232.1</v>
      </c>
      <c r="M2438" s="43">
        <v>1305</v>
      </c>
      <c r="N2438" s="39" t="s">
        <v>3743</v>
      </c>
      <c r="O2438" s="39" t="s">
        <v>4271</v>
      </c>
      <c r="P2438" s="39" t="s">
        <v>2513</v>
      </c>
      <c r="Q2438" s="37">
        <v>20</v>
      </c>
      <c r="R2438" s="38" t="s">
        <v>2494</v>
      </c>
      <c r="S2438" s="36" t="s">
        <v>3744</v>
      </c>
      <c r="T2438" s="36" t="s">
        <v>4014</v>
      </c>
      <c r="U2438" s="22" t="str">
        <f>IFERROR(VLOOKUP(C2438,Mapping!B:H,5,0),"RBM to inform")</f>
        <v>VISAKHAPATNAM</v>
      </c>
      <c r="V2438" s="22" t="str">
        <f>IFERROR(VLOOKUP(C2438,Mapping!B:H,6,0),"RBM to inform")</f>
        <v>HYDERABAD ABM</v>
      </c>
      <c r="W2438" s="22" t="str">
        <f>IFERROR(VLOOKUP(C2438,Mapping!B:H,7,0),"RBM to inform")</f>
        <v>CHENNAI SM</v>
      </c>
    </row>
    <row r="2439" spans="1:23">
      <c r="A2439" s="39" t="s">
        <v>5886</v>
      </c>
      <c r="B2439" s="41">
        <v>44701</v>
      </c>
      <c r="C2439" s="39" t="s">
        <v>2513</v>
      </c>
      <c r="D2439" s="39" t="s">
        <v>1528</v>
      </c>
      <c r="E2439" s="39" t="s">
        <v>4135</v>
      </c>
      <c r="F2439" s="39" t="s">
        <v>4136</v>
      </c>
      <c r="G2439" s="39" t="s">
        <v>3741</v>
      </c>
      <c r="H2439" s="39" t="s">
        <v>4193</v>
      </c>
      <c r="I2439" s="39" t="s">
        <v>3742</v>
      </c>
      <c r="J2439" s="42">
        <v>50</v>
      </c>
      <c r="K2439" s="43">
        <v>16328.56</v>
      </c>
      <c r="L2439" s="43">
        <v>18287.98</v>
      </c>
      <c r="M2439" s="43">
        <v>326.57</v>
      </c>
      <c r="N2439" s="39" t="s">
        <v>3743</v>
      </c>
      <c r="O2439" s="39" t="s">
        <v>4271</v>
      </c>
      <c r="P2439" s="39" t="s">
        <v>2513</v>
      </c>
      <c r="Q2439" s="37">
        <v>50</v>
      </c>
      <c r="R2439" s="38" t="s">
        <v>2494</v>
      </c>
      <c r="S2439" s="36" t="s">
        <v>3744</v>
      </c>
      <c r="T2439" s="36" t="s">
        <v>4014</v>
      </c>
      <c r="U2439" s="22" t="str">
        <f>IFERROR(VLOOKUP(C2439,Mapping!B:H,5,0),"RBM to inform")</f>
        <v>VISAKHAPATNAM</v>
      </c>
      <c r="V2439" s="22" t="str">
        <f>IFERROR(VLOOKUP(C2439,Mapping!B:H,6,0),"RBM to inform")</f>
        <v>HYDERABAD ABM</v>
      </c>
      <c r="W2439" s="22" t="str">
        <f>IFERROR(VLOOKUP(C2439,Mapping!B:H,7,0),"RBM to inform")</f>
        <v>CHENNAI SM</v>
      </c>
    </row>
    <row r="2440" spans="1:23">
      <c r="A2440" s="39" t="s">
        <v>5887</v>
      </c>
      <c r="B2440" s="41">
        <v>44701</v>
      </c>
      <c r="C2440" s="39" t="s">
        <v>2573</v>
      </c>
      <c r="D2440" s="39" t="s">
        <v>192</v>
      </c>
      <c r="E2440" s="39" t="s">
        <v>4188</v>
      </c>
      <c r="F2440" s="39" t="s">
        <v>4189</v>
      </c>
      <c r="G2440" s="39" t="s">
        <v>3741</v>
      </c>
      <c r="H2440" s="39" t="s">
        <v>4190</v>
      </c>
      <c r="I2440" s="39" t="s">
        <v>3742</v>
      </c>
      <c r="J2440" s="42">
        <v>5</v>
      </c>
      <c r="K2440" s="43">
        <v>6524.96</v>
      </c>
      <c r="L2440" s="43">
        <v>7307.96</v>
      </c>
      <c r="M2440" s="43">
        <v>1305</v>
      </c>
      <c r="N2440" s="39" t="s">
        <v>3743</v>
      </c>
      <c r="O2440" s="39" t="s">
        <v>4271</v>
      </c>
      <c r="P2440" s="39" t="s">
        <v>2573</v>
      </c>
      <c r="Q2440" s="37">
        <v>5</v>
      </c>
      <c r="R2440" s="38" t="s">
        <v>2494</v>
      </c>
      <c r="S2440" s="36" t="s">
        <v>3744</v>
      </c>
      <c r="T2440" s="36" t="s">
        <v>4014</v>
      </c>
      <c r="U2440" s="22" t="str">
        <f>IFERROR(VLOOKUP(C2440,Mapping!B:H,5,0),"RBM to inform")</f>
        <v>VIJAYAWADA</v>
      </c>
      <c r="V2440" s="22" t="str">
        <f>IFERROR(VLOOKUP(C2440,Mapping!B:H,6,0),"RBM to inform")</f>
        <v>HYDERABAD ABM</v>
      </c>
      <c r="W2440" s="22" t="str">
        <f>IFERROR(VLOOKUP(C2440,Mapping!B:H,7,0),"RBM to inform")</f>
        <v>CHENNAI SM</v>
      </c>
    </row>
    <row r="2441" spans="1:23">
      <c r="A2441" s="39" t="s">
        <v>5888</v>
      </c>
      <c r="B2441" s="41">
        <v>44701</v>
      </c>
      <c r="C2441" s="39" t="s">
        <v>2505</v>
      </c>
      <c r="D2441" s="39" t="s">
        <v>5889</v>
      </c>
      <c r="E2441" s="39" t="s">
        <v>4197</v>
      </c>
      <c r="F2441" s="39" t="s">
        <v>4198</v>
      </c>
      <c r="G2441" s="39" t="s">
        <v>3741</v>
      </c>
      <c r="H2441" s="39" t="s">
        <v>4199</v>
      </c>
      <c r="I2441" s="39" t="s">
        <v>3742</v>
      </c>
      <c r="J2441" s="42">
        <v>36</v>
      </c>
      <c r="K2441" s="43">
        <v>23489.87</v>
      </c>
      <c r="L2441" s="43">
        <v>26308.67</v>
      </c>
      <c r="M2441" s="43">
        <v>652.5</v>
      </c>
      <c r="N2441" s="39" t="s">
        <v>3743</v>
      </c>
      <c r="O2441" s="39" t="s">
        <v>4271</v>
      </c>
      <c r="P2441" s="39" t="s">
        <v>2505</v>
      </c>
      <c r="Q2441" s="37">
        <v>36</v>
      </c>
      <c r="R2441" s="38" t="s">
        <v>2494</v>
      </c>
      <c r="S2441" s="36" t="s">
        <v>3744</v>
      </c>
      <c r="T2441" s="36" t="s">
        <v>4014</v>
      </c>
      <c r="U2441" s="22" t="str">
        <f>IFERROR(VLOOKUP(C2441,Mapping!B:H,5,0),"RBM to inform")</f>
        <v>VIJAYAWADA</v>
      </c>
      <c r="V2441" s="22" t="str">
        <f>IFERROR(VLOOKUP(C2441,Mapping!B:H,6,0),"RBM to inform")</f>
        <v>HYDERABAD ABM</v>
      </c>
      <c r="W2441" s="22" t="str">
        <f>IFERROR(VLOOKUP(C2441,Mapping!B:H,7,0),"RBM to inform")</f>
        <v>CHENNAI SM</v>
      </c>
    </row>
    <row r="2442" spans="1:23">
      <c r="A2442" s="39" t="s">
        <v>5888</v>
      </c>
      <c r="B2442" s="41">
        <v>44701</v>
      </c>
      <c r="C2442" s="39" t="s">
        <v>2505</v>
      </c>
      <c r="D2442" s="39" t="s">
        <v>5889</v>
      </c>
      <c r="E2442" s="39" t="s">
        <v>4188</v>
      </c>
      <c r="F2442" s="39" t="s">
        <v>4189</v>
      </c>
      <c r="G2442" s="39" t="s">
        <v>3741</v>
      </c>
      <c r="H2442" s="39" t="s">
        <v>4190</v>
      </c>
      <c r="I2442" s="39" t="s">
        <v>3742</v>
      </c>
      <c r="J2442" s="42">
        <v>10</v>
      </c>
      <c r="K2442" s="43">
        <v>13049.92</v>
      </c>
      <c r="L2442" s="43">
        <v>14615.92</v>
      </c>
      <c r="M2442" s="43">
        <v>1305</v>
      </c>
      <c r="N2442" s="39" t="s">
        <v>3743</v>
      </c>
      <c r="O2442" s="39" t="s">
        <v>4271</v>
      </c>
      <c r="P2442" s="39" t="s">
        <v>2505</v>
      </c>
      <c r="Q2442" s="37">
        <v>10</v>
      </c>
      <c r="R2442" s="38" t="s">
        <v>2494</v>
      </c>
      <c r="S2442" s="36" t="s">
        <v>3744</v>
      </c>
      <c r="T2442" s="36" t="s">
        <v>4014</v>
      </c>
      <c r="U2442" s="22" t="str">
        <f>IFERROR(VLOOKUP(C2442,Mapping!B:H,5,0),"RBM to inform")</f>
        <v>VIJAYAWADA</v>
      </c>
      <c r="V2442" s="22" t="str">
        <f>IFERROR(VLOOKUP(C2442,Mapping!B:H,6,0),"RBM to inform")</f>
        <v>HYDERABAD ABM</v>
      </c>
      <c r="W2442" s="22" t="str">
        <f>IFERROR(VLOOKUP(C2442,Mapping!B:H,7,0),"RBM to inform")</f>
        <v>CHENNAI SM</v>
      </c>
    </row>
    <row r="2443" spans="1:23">
      <c r="A2443" s="39" t="s">
        <v>5888</v>
      </c>
      <c r="B2443" s="41">
        <v>44701</v>
      </c>
      <c r="C2443" s="39" t="s">
        <v>2505</v>
      </c>
      <c r="D2443" s="39" t="s">
        <v>5889</v>
      </c>
      <c r="E2443" s="39" t="s">
        <v>4135</v>
      </c>
      <c r="F2443" s="39" t="s">
        <v>4136</v>
      </c>
      <c r="G2443" s="39" t="s">
        <v>3741</v>
      </c>
      <c r="H2443" s="39" t="s">
        <v>4193</v>
      </c>
      <c r="I2443" s="39" t="s">
        <v>3742</v>
      </c>
      <c r="J2443" s="42">
        <v>30</v>
      </c>
      <c r="K2443" s="43">
        <v>9797.0400000000009</v>
      </c>
      <c r="L2443" s="43">
        <v>10972.69</v>
      </c>
      <c r="M2443" s="43">
        <v>326.57</v>
      </c>
      <c r="N2443" s="39" t="s">
        <v>3743</v>
      </c>
      <c r="O2443" s="39" t="s">
        <v>4271</v>
      </c>
      <c r="P2443" s="39" t="s">
        <v>2505</v>
      </c>
      <c r="Q2443" s="37">
        <v>30</v>
      </c>
      <c r="R2443" s="38" t="s">
        <v>2494</v>
      </c>
      <c r="S2443" s="36" t="s">
        <v>3744</v>
      </c>
      <c r="T2443" s="36" t="s">
        <v>4014</v>
      </c>
      <c r="U2443" s="22" t="str">
        <f>IFERROR(VLOOKUP(C2443,Mapping!B:H,5,0),"RBM to inform")</f>
        <v>VIJAYAWADA</v>
      </c>
      <c r="V2443" s="22" t="str">
        <f>IFERROR(VLOOKUP(C2443,Mapping!B:H,6,0),"RBM to inform")</f>
        <v>HYDERABAD ABM</v>
      </c>
      <c r="W2443" s="22" t="str">
        <f>IFERROR(VLOOKUP(C2443,Mapping!B:H,7,0),"RBM to inform")</f>
        <v>CHENNAI SM</v>
      </c>
    </row>
    <row r="2444" spans="1:23">
      <c r="A2444" s="39" t="s">
        <v>5890</v>
      </c>
      <c r="B2444" s="41">
        <v>44701</v>
      </c>
      <c r="C2444" s="39" t="s">
        <v>3364</v>
      </c>
      <c r="D2444" s="39" t="s">
        <v>1598</v>
      </c>
      <c r="E2444" s="39" t="s">
        <v>4197</v>
      </c>
      <c r="F2444" s="39" t="s">
        <v>4198</v>
      </c>
      <c r="G2444" s="39" t="s">
        <v>3741</v>
      </c>
      <c r="H2444" s="39" t="s">
        <v>4199</v>
      </c>
      <c r="I2444" s="39" t="s">
        <v>3742</v>
      </c>
      <c r="J2444" s="42">
        <v>50</v>
      </c>
      <c r="K2444" s="43">
        <v>32625.040000000001</v>
      </c>
      <c r="L2444" s="43">
        <v>36540.04</v>
      </c>
      <c r="M2444" s="43">
        <v>652.5</v>
      </c>
      <c r="N2444" s="39" t="s">
        <v>3743</v>
      </c>
      <c r="O2444" s="39" t="s">
        <v>4271</v>
      </c>
      <c r="P2444" s="39" t="s">
        <v>3364</v>
      </c>
      <c r="Q2444" s="37">
        <v>50</v>
      </c>
      <c r="R2444" s="38" t="s">
        <v>2494</v>
      </c>
      <c r="S2444" s="36" t="s">
        <v>3744</v>
      </c>
      <c r="T2444" s="36" t="s">
        <v>4014</v>
      </c>
      <c r="U2444" s="22" t="str">
        <f>IFERROR(VLOOKUP(C2444,Mapping!B:H,5,0),"RBM to inform")</f>
        <v>HYDERABAD</v>
      </c>
      <c r="V2444" s="22" t="str">
        <f>IFERROR(VLOOKUP(C2444,Mapping!B:H,6,0),"RBM to inform")</f>
        <v>HYDERABAD ABM</v>
      </c>
      <c r="W2444" s="22" t="str">
        <f>IFERROR(VLOOKUP(C2444,Mapping!B:H,7,0),"RBM to inform")</f>
        <v>CHENNAI SM</v>
      </c>
    </row>
    <row r="2445" spans="1:23">
      <c r="A2445" s="39" t="s">
        <v>5890</v>
      </c>
      <c r="B2445" s="41">
        <v>44701</v>
      </c>
      <c r="C2445" s="39" t="s">
        <v>3364</v>
      </c>
      <c r="D2445" s="39" t="s">
        <v>1598</v>
      </c>
      <c r="E2445" s="39" t="s">
        <v>4135</v>
      </c>
      <c r="F2445" s="39" t="s">
        <v>4136</v>
      </c>
      <c r="G2445" s="39" t="s">
        <v>3741</v>
      </c>
      <c r="H2445" s="39" t="s">
        <v>4193</v>
      </c>
      <c r="I2445" s="39" t="s">
        <v>3742</v>
      </c>
      <c r="J2445" s="42">
        <v>50</v>
      </c>
      <c r="K2445" s="43">
        <v>16328.52</v>
      </c>
      <c r="L2445" s="43">
        <v>18287.939999999999</v>
      </c>
      <c r="M2445" s="43">
        <v>326.57</v>
      </c>
      <c r="N2445" s="39" t="s">
        <v>3743</v>
      </c>
      <c r="O2445" s="39" t="s">
        <v>4271</v>
      </c>
      <c r="P2445" s="39" t="s">
        <v>3364</v>
      </c>
      <c r="Q2445" s="37">
        <v>50</v>
      </c>
      <c r="R2445" s="38" t="s">
        <v>2494</v>
      </c>
      <c r="S2445" s="36" t="s">
        <v>3744</v>
      </c>
      <c r="T2445" s="36" t="s">
        <v>4014</v>
      </c>
      <c r="U2445" s="22" t="str">
        <f>IFERROR(VLOOKUP(C2445,Mapping!B:H,5,0),"RBM to inform")</f>
        <v>HYDERABAD</v>
      </c>
      <c r="V2445" s="22" t="str">
        <f>IFERROR(VLOOKUP(C2445,Mapping!B:H,6,0),"RBM to inform")</f>
        <v>HYDERABAD ABM</v>
      </c>
      <c r="W2445" s="22" t="str">
        <f>IFERROR(VLOOKUP(C2445,Mapping!B:H,7,0),"RBM to inform")</f>
        <v>CHENNAI SM</v>
      </c>
    </row>
    <row r="2446" spans="1:23">
      <c r="A2446" s="39" t="s">
        <v>5890</v>
      </c>
      <c r="B2446" s="41">
        <v>44701</v>
      </c>
      <c r="C2446" s="39" t="s">
        <v>3364</v>
      </c>
      <c r="D2446" s="39" t="s">
        <v>1598</v>
      </c>
      <c r="E2446" s="39" t="s">
        <v>4188</v>
      </c>
      <c r="F2446" s="39" t="s">
        <v>4189</v>
      </c>
      <c r="G2446" s="39" t="s">
        <v>3741</v>
      </c>
      <c r="H2446" s="39" t="s">
        <v>4190</v>
      </c>
      <c r="I2446" s="39" t="s">
        <v>3742</v>
      </c>
      <c r="J2446" s="42">
        <v>10</v>
      </c>
      <c r="K2446" s="43">
        <v>13050.02</v>
      </c>
      <c r="L2446" s="43">
        <v>14616.02</v>
      </c>
      <c r="M2446" s="43">
        <v>1305</v>
      </c>
      <c r="N2446" s="39" t="s">
        <v>3743</v>
      </c>
      <c r="O2446" s="39" t="s">
        <v>4271</v>
      </c>
      <c r="P2446" s="39" t="s">
        <v>3364</v>
      </c>
      <c r="Q2446" s="37">
        <v>10</v>
      </c>
      <c r="R2446" s="38" t="s">
        <v>2494</v>
      </c>
      <c r="S2446" s="36" t="s">
        <v>3744</v>
      </c>
      <c r="T2446" s="36" t="s">
        <v>4014</v>
      </c>
      <c r="U2446" s="22" t="str">
        <f>IFERROR(VLOOKUP(C2446,Mapping!B:H,5,0),"RBM to inform")</f>
        <v>HYDERABAD</v>
      </c>
      <c r="V2446" s="22" t="str">
        <f>IFERROR(VLOOKUP(C2446,Mapping!B:H,6,0),"RBM to inform")</f>
        <v>HYDERABAD ABM</v>
      </c>
      <c r="W2446" s="22" t="str">
        <f>IFERROR(VLOOKUP(C2446,Mapping!B:H,7,0),"RBM to inform")</f>
        <v>CHENNAI SM</v>
      </c>
    </row>
    <row r="2447" spans="1:23">
      <c r="A2447" s="39" t="s">
        <v>5891</v>
      </c>
      <c r="B2447" s="41">
        <v>44701</v>
      </c>
      <c r="C2447" s="39" t="s">
        <v>2498</v>
      </c>
      <c r="D2447" s="39" t="s">
        <v>548</v>
      </c>
      <c r="E2447" s="39" t="s">
        <v>4135</v>
      </c>
      <c r="F2447" s="39" t="s">
        <v>4136</v>
      </c>
      <c r="G2447" s="39" t="s">
        <v>3741</v>
      </c>
      <c r="H2447" s="39" t="s">
        <v>4193</v>
      </c>
      <c r="I2447" s="39" t="s">
        <v>3742</v>
      </c>
      <c r="J2447" s="42">
        <v>20</v>
      </c>
      <c r="K2447" s="43">
        <v>6531.15</v>
      </c>
      <c r="L2447" s="43">
        <v>7314.92</v>
      </c>
      <c r="M2447" s="43">
        <v>326.57</v>
      </c>
      <c r="N2447" s="39" t="s">
        <v>3743</v>
      </c>
      <c r="O2447" s="39" t="s">
        <v>4271</v>
      </c>
      <c r="P2447" s="39" t="s">
        <v>2498</v>
      </c>
      <c r="Q2447" s="37">
        <v>20</v>
      </c>
      <c r="R2447" s="38" t="s">
        <v>2494</v>
      </c>
      <c r="S2447" s="36" t="s">
        <v>3744</v>
      </c>
      <c r="T2447" s="36" t="s">
        <v>4014</v>
      </c>
      <c r="U2447" s="22" t="str">
        <f>IFERROR(VLOOKUP(C2447,Mapping!B:H,5,0),"RBM to inform")</f>
        <v>VISAKHAPATNAM</v>
      </c>
      <c r="V2447" s="22" t="str">
        <f>IFERROR(VLOOKUP(C2447,Mapping!B:H,6,0),"RBM to inform")</f>
        <v>HYDERABAD ABM</v>
      </c>
      <c r="W2447" s="22" t="str">
        <f>IFERROR(VLOOKUP(C2447,Mapping!B:H,7,0),"RBM to inform")</f>
        <v>CHENNAI SM</v>
      </c>
    </row>
    <row r="2448" spans="1:23">
      <c r="A2448" s="39" t="s">
        <v>5892</v>
      </c>
      <c r="B2448" s="41">
        <v>44701</v>
      </c>
      <c r="C2448" s="39" t="s">
        <v>2544</v>
      </c>
      <c r="D2448" s="39" t="s">
        <v>198</v>
      </c>
      <c r="E2448" s="39" t="s">
        <v>4197</v>
      </c>
      <c r="F2448" s="39" t="s">
        <v>4198</v>
      </c>
      <c r="G2448" s="39" t="s">
        <v>3741</v>
      </c>
      <c r="H2448" s="39" t="s">
        <v>4199</v>
      </c>
      <c r="I2448" s="39" t="s">
        <v>3742</v>
      </c>
      <c r="J2448" s="42">
        <v>5</v>
      </c>
      <c r="K2448" s="43">
        <v>3262.5</v>
      </c>
      <c r="L2448" s="43">
        <v>3654</v>
      </c>
      <c r="M2448" s="43">
        <v>652.5</v>
      </c>
      <c r="N2448" s="39" t="s">
        <v>3743</v>
      </c>
      <c r="O2448" s="39" t="s">
        <v>4271</v>
      </c>
      <c r="P2448" s="39" t="s">
        <v>2544</v>
      </c>
      <c r="Q2448" s="37">
        <v>5</v>
      </c>
      <c r="R2448" s="38" t="s">
        <v>2494</v>
      </c>
      <c r="S2448" s="36" t="s">
        <v>3744</v>
      </c>
      <c r="T2448" s="36" t="s">
        <v>4014</v>
      </c>
      <c r="U2448" s="22" t="str">
        <f>IFERROR(VLOOKUP(C2448,Mapping!B:H,5,0),"RBM to inform")</f>
        <v>VIJAYAWADA</v>
      </c>
      <c r="V2448" s="22" t="str">
        <f>IFERROR(VLOOKUP(C2448,Mapping!B:H,6,0),"RBM to inform")</f>
        <v>HYDERABAD ABM</v>
      </c>
      <c r="W2448" s="22" t="str">
        <f>IFERROR(VLOOKUP(C2448,Mapping!B:H,7,0),"RBM to inform")</f>
        <v>CHENNAI SM</v>
      </c>
    </row>
    <row r="2449" spans="1:23">
      <c r="A2449" s="39" t="s">
        <v>5893</v>
      </c>
      <c r="B2449" s="41">
        <v>44701</v>
      </c>
      <c r="C2449" s="39" t="s">
        <v>2527</v>
      </c>
      <c r="D2449" s="39" t="s">
        <v>815</v>
      </c>
      <c r="E2449" s="39" t="s">
        <v>4135</v>
      </c>
      <c r="F2449" s="39" t="s">
        <v>4136</v>
      </c>
      <c r="G2449" s="39" t="s">
        <v>3741</v>
      </c>
      <c r="H2449" s="39" t="s">
        <v>4193</v>
      </c>
      <c r="I2449" s="39" t="s">
        <v>3742</v>
      </c>
      <c r="J2449" s="42">
        <v>10</v>
      </c>
      <c r="K2449" s="43">
        <v>3265.7</v>
      </c>
      <c r="L2449" s="43">
        <v>3657.58</v>
      </c>
      <c r="M2449" s="43">
        <v>326.57</v>
      </c>
      <c r="N2449" s="39" t="s">
        <v>3743</v>
      </c>
      <c r="O2449" s="39" t="s">
        <v>4271</v>
      </c>
      <c r="P2449" s="39" t="s">
        <v>2527</v>
      </c>
      <c r="Q2449" s="37">
        <v>10</v>
      </c>
      <c r="R2449" s="38" t="s">
        <v>2494</v>
      </c>
      <c r="S2449" s="36" t="s">
        <v>3744</v>
      </c>
      <c r="T2449" s="36" t="s">
        <v>4014</v>
      </c>
      <c r="U2449" s="22" t="str">
        <f>IFERROR(VLOOKUP(C2449,Mapping!B:H,5,0),"RBM to inform")</f>
        <v>VIJAYAWADA</v>
      </c>
      <c r="V2449" s="22" t="str">
        <f>IFERROR(VLOOKUP(C2449,Mapping!B:H,6,0),"RBM to inform")</f>
        <v>HYDERABAD ABM</v>
      </c>
      <c r="W2449" s="22" t="str">
        <f>IFERROR(VLOOKUP(C2449,Mapping!B:H,7,0),"RBM to inform")</f>
        <v>CHENNAI SM</v>
      </c>
    </row>
    <row r="2450" spans="1:23">
      <c r="A2450" s="39" t="s">
        <v>5894</v>
      </c>
      <c r="B2450" s="41">
        <v>44701</v>
      </c>
      <c r="C2450" s="39" t="s">
        <v>2497</v>
      </c>
      <c r="D2450" s="39" t="s">
        <v>215</v>
      </c>
      <c r="E2450" s="39" t="s">
        <v>4135</v>
      </c>
      <c r="F2450" s="39" t="s">
        <v>4136</v>
      </c>
      <c r="G2450" s="39" t="s">
        <v>3741</v>
      </c>
      <c r="H2450" s="39" t="s">
        <v>4193</v>
      </c>
      <c r="I2450" s="39" t="s">
        <v>3742</v>
      </c>
      <c r="J2450" s="42">
        <v>10</v>
      </c>
      <c r="K2450" s="43">
        <v>3265.67</v>
      </c>
      <c r="L2450" s="43">
        <v>3657.55</v>
      </c>
      <c r="M2450" s="43">
        <v>326.57</v>
      </c>
      <c r="N2450" s="39" t="s">
        <v>3743</v>
      </c>
      <c r="O2450" s="39" t="s">
        <v>4271</v>
      </c>
      <c r="P2450" s="39" t="s">
        <v>2497</v>
      </c>
      <c r="Q2450" s="37">
        <v>10</v>
      </c>
      <c r="R2450" s="38" t="s">
        <v>2494</v>
      </c>
      <c r="S2450" s="36" t="s">
        <v>3744</v>
      </c>
      <c r="T2450" s="36" t="s">
        <v>4014</v>
      </c>
      <c r="U2450" s="22" t="str">
        <f>IFERROR(VLOOKUP(C2450,Mapping!B:H,5,0),"RBM to inform")</f>
        <v>HYDERABAD</v>
      </c>
      <c r="V2450" s="22" t="str">
        <f>IFERROR(VLOOKUP(C2450,Mapping!B:H,6,0),"RBM to inform")</f>
        <v>HYDERABAD ABM</v>
      </c>
      <c r="W2450" s="22" t="str">
        <f>IFERROR(VLOOKUP(C2450,Mapping!B:H,7,0),"RBM to inform")</f>
        <v>CHENNAI SM</v>
      </c>
    </row>
    <row r="2451" spans="1:23">
      <c r="A2451" s="39" t="s">
        <v>5894</v>
      </c>
      <c r="B2451" s="41">
        <v>44701</v>
      </c>
      <c r="C2451" s="39" t="s">
        <v>2497</v>
      </c>
      <c r="D2451" s="39" t="s">
        <v>215</v>
      </c>
      <c r="E2451" s="39" t="s">
        <v>4183</v>
      </c>
      <c r="F2451" s="39" t="s">
        <v>4184</v>
      </c>
      <c r="G2451" s="39" t="s">
        <v>3741</v>
      </c>
      <c r="H2451" s="39" t="s">
        <v>4185</v>
      </c>
      <c r="I2451" s="39" t="s">
        <v>3742</v>
      </c>
      <c r="J2451" s="42">
        <v>10</v>
      </c>
      <c r="K2451" s="43">
        <v>13049.87</v>
      </c>
      <c r="L2451" s="43">
        <v>14615.87</v>
      </c>
      <c r="M2451" s="43">
        <v>1305</v>
      </c>
      <c r="N2451" s="39" t="s">
        <v>3743</v>
      </c>
      <c r="O2451" s="39" t="s">
        <v>4271</v>
      </c>
      <c r="P2451" s="39" t="s">
        <v>2497</v>
      </c>
      <c r="Q2451" s="37">
        <v>10</v>
      </c>
      <c r="R2451" s="38" t="s">
        <v>2494</v>
      </c>
      <c r="S2451" s="36" t="s">
        <v>3744</v>
      </c>
      <c r="T2451" s="36" t="s">
        <v>4014</v>
      </c>
      <c r="U2451" s="22" t="str">
        <f>IFERROR(VLOOKUP(C2451,Mapping!B:H,5,0),"RBM to inform")</f>
        <v>HYDERABAD</v>
      </c>
      <c r="V2451" s="22" t="str">
        <f>IFERROR(VLOOKUP(C2451,Mapping!B:H,6,0),"RBM to inform")</f>
        <v>HYDERABAD ABM</v>
      </c>
      <c r="W2451" s="22" t="str">
        <f>IFERROR(VLOOKUP(C2451,Mapping!B:H,7,0),"RBM to inform")</f>
        <v>CHENNAI SM</v>
      </c>
    </row>
    <row r="2452" spans="1:23">
      <c r="A2452" s="39" t="s">
        <v>5895</v>
      </c>
      <c r="B2452" s="41">
        <v>44701</v>
      </c>
      <c r="C2452" s="39" t="s">
        <v>3737</v>
      </c>
      <c r="D2452" s="39" t="s">
        <v>3738</v>
      </c>
      <c r="E2452" s="39" t="s">
        <v>4183</v>
      </c>
      <c r="F2452" s="39" t="s">
        <v>4184</v>
      </c>
      <c r="G2452" s="39" t="s">
        <v>3741</v>
      </c>
      <c r="H2452" s="39" t="s">
        <v>4185</v>
      </c>
      <c r="I2452" s="39" t="s">
        <v>3742</v>
      </c>
      <c r="J2452" s="42">
        <v>25</v>
      </c>
      <c r="K2452" s="43">
        <v>32625.01</v>
      </c>
      <c r="L2452" s="43">
        <v>36540.01</v>
      </c>
      <c r="M2452" s="43">
        <v>1305</v>
      </c>
      <c r="N2452" s="39" t="s">
        <v>3743</v>
      </c>
      <c r="O2452" s="39" t="s">
        <v>4271</v>
      </c>
      <c r="P2452" s="39" t="s">
        <v>3737</v>
      </c>
      <c r="Q2452" s="37">
        <v>25</v>
      </c>
      <c r="R2452" s="38" t="s">
        <v>2494</v>
      </c>
      <c r="S2452" s="36" t="s">
        <v>3744</v>
      </c>
      <c r="T2452" s="36" t="s">
        <v>4014</v>
      </c>
      <c r="U2452" s="22" t="str">
        <f>IFERROR(VLOOKUP(C2452,Mapping!B:H,5,0),"RBM to inform")</f>
        <v>HYDERABAD</v>
      </c>
      <c r="V2452" s="22" t="str">
        <f>IFERROR(VLOOKUP(C2452,Mapping!B:H,6,0),"RBM to inform")</f>
        <v>HYDERABAD ABM</v>
      </c>
      <c r="W2452" s="22" t="str">
        <f>IFERROR(VLOOKUP(C2452,Mapping!B:H,7,0),"RBM to inform")</f>
        <v>CHENNAI SM</v>
      </c>
    </row>
    <row r="2453" spans="1:23">
      <c r="A2453" s="39" t="s">
        <v>5895</v>
      </c>
      <c r="B2453" s="41">
        <v>44701</v>
      </c>
      <c r="C2453" s="39" t="s">
        <v>3737</v>
      </c>
      <c r="D2453" s="39" t="s">
        <v>3738</v>
      </c>
      <c r="E2453" s="39" t="s">
        <v>4197</v>
      </c>
      <c r="F2453" s="39" t="s">
        <v>4198</v>
      </c>
      <c r="G2453" s="39" t="s">
        <v>3741</v>
      </c>
      <c r="H2453" s="39" t="s">
        <v>4199</v>
      </c>
      <c r="I2453" s="39" t="s">
        <v>3742</v>
      </c>
      <c r="J2453" s="42">
        <v>25</v>
      </c>
      <c r="K2453" s="43">
        <v>16312.51</v>
      </c>
      <c r="L2453" s="43">
        <v>18270.009999999998</v>
      </c>
      <c r="M2453" s="43">
        <v>652.5</v>
      </c>
      <c r="N2453" s="39" t="s">
        <v>3743</v>
      </c>
      <c r="O2453" s="39" t="s">
        <v>4271</v>
      </c>
      <c r="P2453" s="39" t="s">
        <v>3737</v>
      </c>
      <c r="Q2453" s="37">
        <v>25</v>
      </c>
      <c r="R2453" s="38" t="s">
        <v>2494</v>
      </c>
      <c r="S2453" s="36" t="s">
        <v>3744</v>
      </c>
      <c r="T2453" s="36" t="s">
        <v>4014</v>
      </c>
      <c r="U2453" s="22" t="str">
        <f>IFERROR(VLOOKUP(C2453,Mapping!B:H,5,0),"RBM to inform")</f>
        <v>HYDERABAD</v>
      </c>
      <c r="V2453" s="22" t="str">
        <f>IFERROR(VLOOKUP(C2453,Mapping!B:H,6,0),"RBM to inform")</f>
        <v>HYDERABAD ABM</v>
      </c>
      <c r="W2453" s="22" t="str">
        <f>IFERROR(VLOOKUP(C2453,Mapping!B:H,7,0),"RBM to inform")</f>
        <v>CHENNAI SM</v>
      </c>
    </row>
    <row r="2454" spans="1:23">
      <c r="A2454" s="39" t="s">
        <v>5896</v>
      </c>
      <c r="B2454" s="41">
        <v>44701</v>
      </c>
      <c r="C2454" s="39" t="s">
        <v>2509</v>
      </c>
      <c r="D2454" s="39" t="s">
        <v>2510</v>
      </c>
      <c r="E2454" s="39" t="s">
        <v>4183</v>
      </c>
      <c r="F2454" s="39" t="s">
        <v>4184</v>
      </c>
      <c r="G2454" s="39" t="s">
        <v>3741</v>
      </c>
      <c r="H2454" s="39" t="s">
        <v>4185</v>
      </c>
      <c r="I2454" s="39" t="s">
        <v>3742</v>
      </c>
      <c r="J2454" s="42">
        <v>15</v>
      </c>
      <c r="K2454" s="43">
        <v>19574.97</v>
      </c>
      <c r="L2454" s="43">
        <v>21923.97</v>
      </c>
      <c r="M2454" s="43">
        <v>1305</v>
      </c>
      <c r="N2454" s="39" t="s">
        <v>3743</v>
      </c>
      <c r="O2454" s="39" t="s">
        <v>4271</v>
      </c>
      <c r="P2454" s="39" t="s">
        <v>2509</v>
      </c>
      <c r="Q2454" s="37">
        <v>15</v>
      </c>
      <c r="R2454" s="38" t="s">
        <v>2494</v>
      </c>
      <c r="S2454" s="36" t="s">
        <v>3744</v>
      </c>
      <c r="T2454" s="36" t="s">
        <v>4014</v>
      </c>
      <c r="U2454" s="22" t="str">
        <f>IFERROR(VLOOKUP(C2454,Mapping!B:H,5,0),"RBM to inform")</f>
        <v>VIJAYAWADA</v>
      </c>
      <c r="V2454" s="22" t="str">
        <f>IFERROR(VLOOKUP(C2454,Mapping!B:H,6,0),"RBM to inform")</f>
        <v>HYDERABAD ABM</v>
      </c>
      <c r="W2454" s="22" t="str">
        <f>IFERROR(VLOOKUP(C2454,Mapping!B:H,7,0),"RBM to inform")</f>
        <v>CHENNAI SM</v>
      </c>
    </row>
    <row r="2455" spans="1:23">
      <c r="A2455" s="39" t="s">
        <v>5896</v>
      </c>
      <c r="B2455" s="41">
        <v>44701</v>
      </c>
      <c r="C2455" s="39" t="s">
        <v>2509</v>
      </c>
      <c r="D2455" s="39" t="s">
        <v>2510</v>
      </c>
      <c r="E2455" s="39" t="s">
        <v>4188</v>
      </c>
      <c r="F2455" s="39" t="s">
        <v>4189</v>
      </c>
      <c r="G2455" s="39" t="s">
        <v>3741</v>
      </c>
      <c r="H2455" s="39" t="s">
        <v>4190</v>
      </c>
      <c r="I2455" s="39" t="s">
        <v>3742</v>
      </c>
      <c r="J2455" s="42">
        <v>10</v>
      </c>
      <c r="K2455" s="43">
        <v>13049.98</v>
      </c>
      <c r="L2455" s="43">
        <v>14615.98</v>
      </c>
      <c r="M2455" s="43">
        <v>1305</v>
      </c>
      <c r="N2455" s="39" t="s">
        <v>3743</v>
      </c>
      <c r="O2455" s="39" t="s">
        <v>4271</v>
      </c>
      <c r="P2455" s="39" t="s">
        <v>2509</v>
      </c>
      <c r="Q2455" s="37">
        <v>10</v>
      </c>
      <c r="R2455" s="38" t="s">
        <v>2494</v>
      </c>
      <c r="S2455" s="36" t="s">
        <v>3744</v>
      </c>
      <c r="T2455" s="36" t="s">
        <v>4014</v>
      </c>
      <c r="U2455" s="22" t="str">
        <f>IFERROR(VLOOKUP(C2455,Mapping!B:H,5,0),"RBM to inform")</f>
        <v>VIJAYAWADA</v>
      </c>
      <c r="V2455" s="22" t="str">
        <f>IFERROR(VLOOKUP(C2455,Mapping!B:H,6,0),"RBM to inform")</f>
        <v>HYDERABAD ABM</v>
      </c>
      <c r="W2455" s="22" t="str">
        <f>IFERROR(VLOOKUP(C2455,Mapping!B:H,7,0),"RBM to inform")</f>
        <v>CHENNAI SM</v>
      </c>
    </row>
    <row r="2456" spans="1:23">
      <c r="A2456" s="39" t="s">
        <v>5896</v>
      </c>
      <c r="B2456" s="41">
        <v>44701</v>
      </c>
      <c r="C2456" s="39" t="s">
        <v>2509</v>
      </c>
      <c r="D2456" s="39" t="s">
        <v>2510</v>
      </c>
      <c r="E2456" s="39" t="s">
        <v>4135</v>
      </c>
      <c r="F2456" s="39" t="s">
        <v>4136</v>
      </c>
      <c r="G2456" s="39" t="s">
        <v>3741</v>
      </c>
      <c r="H2456" s="39" t="s">
        <v>4193</v>
      </c>
      <c r="I2456" s="39" t="s">
        <v>3742</v>
      </c>
      <c r="J2456" s="42">
        <v>25</v>
      </c>
      <c r="K2456" s="43">
        <v>8164.24</v>
      </c>
      <c r="L2456" s="43">
        <v>9143.9500000000007</v>
      </c>
      <c r="M2456" s="43">
        <v>326.57</v>
      </c>
      <c r="N2456" s="39" t="s">
        <v>3743</v>
      </c>
      <c r="O2456" s="39" t="s">
        <v>4271</v>
      </c>
      <c r="P2456" s="39" t="s">
        <v>2509</v>
      </c>
      <c r="Q2456" s="37">
        <v>25</v>
      </c>
      <c r="R2456" s="38" t="s">
        <v>2494</v>
      </c>
      <c r="S2456" s="36" t="s">
        <v>3744</v>
      </c>
      <c r="T2456" s="36" t="s">
        <v>4014</v>
      </c>
      <c r="U2456" s="22" t="str">
        <f>IFERROR(VLOOKUP(C2456,Mapping!B:H,5,0),"RBM to inform")</f>
        <v>VIJAYAWADA</v>
      </c>
      <c r="V2456" s="22" t="str">
        <f>IFERROR(VLOOKUP(C2456,Mapping!B:H,6,0),"RBM to inform")</f>
        <v>HYDERABAD ABM</v>
      </c>
      <c r="W2456" s="22" t="str">
        <f>IFERROR(VLOOKUP(C2456,Mapping!B:H,7,0),"RBM to inform")</f>
        <v>CHENNAI SM</v>
      </c>
    </row>
    <row r="2457" spans="1:23">
      <c r="A2457" s="39" t="s">
        <v>5897</v>
      </c>
      <c r="B2457" s="41">
        <v>44701</v>
      </c>
      <c r="C2457" s="39" t="s">
        <v>2517</v>
      </c>
      <c r="D2457" s="39" t="s">
        <v>881</v>
      </c>
      <c r="E2457" s="39" t="s">
        <v>4197</v>
      </c>
      <c r="F2457" s="39" t="s">
        <v>4198</v>
      </c>
      <c r="G2457" s="39" t="s">
        <v>3741</v>
      </c>
      <c r="H2457" s="39" t="s">
        <v>4199</v>
      </c>
      <c r="I2457" s="39" t="s">
        <v>3742</v>
      </c>
      <c r="J2457" s="42">
        <v>5</v>
      </c>
      <c r="K2457" s="43">
        <v>3262.54</v>
      </c>
      <c r="L2457" s="43">
        <v>3654.04</v>
      </c>
      <c r="M2457" s="43">
        <v>652.5</v>
      </c>
      <c r="N2457" s="39" t="s">
        <v>3743</v>
      </c>
      <c r="O2457" s="39" t="s">
        <v>4271</v>
      </c>
      <c r="P2457" s="39" t="s">
        <v>2517</v>
      </c>
      <c r="Q2457" s="37">
        <v>5</v>
      </c>
      <c r="R2457" s="38" t="s">
        <v>2494</v>
      </c>
      <c r="S2457" s="36" t="s">
        <v>3744</v>
      </c>
      <c r="T2457" s="36" t="s">
        <v>4014</v>
      </c>
      <c r="U2457" s="22" t="str">
        <f>IFERROR(VLOOKUP(C2457,Mapping!B:H,5,0),"RBM to inform")</f>
        <v>HYDERABAD</v>
      </c>
      <c r="V2457" s="22" t="str">
        <f>IFERROR(VLOOKUP(C2457,Mapping!B:H,6,0),"RBM to inform")</f>
        <v>HYDERABAD ABM</v>
      </c>
      <c r="W2457" s="22" t="str">
        <f>IFERROR(VLOOKUP(C2457,Mapping!B:H,7,0),"RBM to inform")</f>
        <v>CHENNAI SM</v>
      </c>
    </row>
    <row r="2458" spans="1:23">
      <c r="A2458" s="39" t="s">
        <v>5897</v>
      </c>
      <c r="B2458" s="41">
        <v>44701</v>
      </c>
      <c r="C2458" s="39" t="s">
        <v>2517</v>
      </c>
      <c r="D2458" s="39" t="s">
        <v>881</v>
      </c>
      <c r="E2458" s="39" t="s">
        <v>4183</v>
      </c>
      <c r="F2458" s="39" t="s">
        <v>4184</v>
      </c>
      <c r="G2458" s="39" t="s">
        <v>3741</v>
      </c>
      <c r="H2458" s="39" t="s">
        <v>4185</v>
      </c>
      <c r="I2458" s="39" t="s">
        <v>3742</v>
      </c>
      <c r="J2458" s="42">
        <v>3</v>
      </c>
      <c r="K2458" s="43">
        <v>3915.04</v>
      </c>
      <c r="L2458" s="43">
        <v>4384.84</v>
      </c>
      <c r="M2458" s="43">
        <v>1305</v>
      </c>
      <c r="N2458" s="39" t="s">
        <v>3743</v>
      </c>
      <c r="O2458" s="39" t="s">
        <v>4271</v>
      </c>
      <c r="P2458" s="39" t="s">
        <v>2517</v>
      </c>
      <c r="Q2458" s="37">
        <v>3</v>
      </c>
      <c r="R2458" s="38" t="s">
        <v>2494</v>
      </c>
      <c r="S2458" s="36" t="s">
        <v>3744</v>
      </c>
      <c r="T2458" s="36" t="s">
        <v>4014</v>
      </c>
      <c r="U2458" s="22" t="str">
        <f>IFERROR(VLOOKUP(C2458,Mapping!B:H,5,0),"RBM to inform")</f>
        <v>HYDERABAD</v>
      </c>
      <c r="V2458" s="22" t="str">
        <f>IFERROR(VLOOKUP(C2458,Mapping!B:H,6,0),"RBM to inform")</f>
        <v>HYDERABAD ABM</v>
      </c>
      <c r="W2458" s="22" t="str">
        <f>IFERROR(VLOOKUP(C2458,Mapping!B:H,7,0),"RBM to inform")</f>
        <v>CHENNAI SM</v>
      </c>
    </row>
    <row r="2459" spans="1:23">
      <c r="A2459" s="39" t="s">
        <v>5897</v>
      </c>
      <c r="B2459" s="41">
        <v>44701</v>
      </c>
      <c r="C2459" s="39" t="s">
        <v>2517</v>
      </c>
      <c r="D2459" s="39" t="s">
        <v>881</v>
      </c>
      <c r="E2459" s="39" t="s">
        <v>4135</v>
      </c>
      <c r="F2459" s="39" t="s">
        <v>4136</v>
      </c>
      <c r="G2459" s="39" t="s">
        <v>3741</v>
      </c>
      <c r="H2459" s="39" t="s">
        <v>4193</v>
      </c>
      <c r="I2459" s="39" t="s">
        <v>3742</v>
      </c>
      <c r="J2459" s="42">
        <v>5</v>
      </c>
      <c r="K2459" s="43">
        <v>1632.87</v>
      </c>
      <c r="L2459" s="43">
        <v>1828.81</v>
      </c>
      <c r="M2459" s="43">
        <v>326.57</v>
      </c>
      <c r="N2459" s="39" t="s">
        <v>3743</v>
      </c>
      <c r="O2459" s="39" t="s">
        <v>4271</v>
      </c>
      <c r="P2459" s="39" t="s">
        <v>2517</v>
      </c>
      <c r="Q2459" s="37">
        <v>5</v>
      </c>
      <c r="R2459" s="38" t="s">
        <v>2494</v>
      </c>
      <c r="S2459" s="36" t="s">
        <v>3744</v>
      </c>
      <c r="T2459" s="36" t="s">
        <v>4014</v>
      </c>
      <c r="U2459" s="22" t="str">
        <f>IFERROR(VLOOKUP(C2459,Mapping!B:H,5,0),"RBM to inform")</f>
        <v>HYDERABAD</v>
      </c>
      <c r="V2459" s="22" t="str">
        <f>IFERROR(VLOOKUP(C2459,Mapping!B:H,6,0),"RBM to inform")</f>
        <v>HYDERABAD ABM</v>
      </c>
      <c r="W2459" s="22" t="str">
        <f>IFERROR(VLOOKUP(C2459,Mapping!B:H,7,0),"RBM to inform")</f>
        <v>CHENNAI SM</v>
      </c>
    </row>
    <row r="2460" spans="1:23">
      <c r="A2460" s="39" t="s">
        <v>5897</v>
      </c>
      <c r="B2460" s="41">
        <v>44701</v>
      </c>
      <c r="C2460" s="39" t="s">
        <v>2517</v>
      </c>
      <c r="D2460" s="39" t="s">
        <v>881</v>
      </c>
      <c r="E2460" s="39" t="s">
        <v>4188</v>
      </c>
      <c r="F2460" s="39" t="s">
        <v>4189</v>
      </c>
      <c r="G2460" s="39" t="s">
        <v>3741</v>
      </c>
      <c r="H2460" s="39" t="s">
        <v>4190</v>
      </c>
      <c r="I2460" s="39" t="s">
        <v>3742</v>
      </c>
      <c r="J2460" s="42">
        <v>5</v>
      </c>
      <c r="K2460" s="43">
        <v>6525.07</v>
      </c>
      <c r="L2460" s="43">
        <v>7308.07</v>
      </c>
      <c r="M2460" s="43">
        <v>1305</v>
      </c>
      <c r="N2460" s="39" t="s">
        <v>3743</v>
      </c>
      <c r="O2460" s="39" t="s">
        <v>4271</v>
      </c>
      <c r="P2460" s="39" t="s">
        <v>2517</v>
      </c>
      <c r="Q2460" s="37">
        <v>5</v>
      </c>
      <c r="R2460" s="38" t="s">
        <v>2494</v>
      </c>
      <c r="S2460" s="36" t="s">
        <v>3744</v>
      </c>
      <c r="T2460" s="36" t="s">
        <v>4014</v>
      </c>
      <c r="U2460" s="22" t="str">
        <f>IFERROR(VLOOKUP(C2460,Mapping!B:H,5,0),"RBM to inform")</f>
        <v>HYDERABAD</v>
      </c>
      <c r="V2460" s="22" t="str">
        <f>IFERROR(VLOOKUP(C2460,Mapping!B:H,6,0),"RBM to inform")</f>
        <v>HYDERABAD ABM</v>
      </c>
      <c r="W2460" s="22" t="str">
        <f>IFERROR(VLOOKUP(C2460,Mapping!B:H,7,0),"RBM to inform")</f>
        <v>CHENNAI SM</v>
      </c>
    </row>
    <row r="2461" spans="1:23">
      <c r="A2461" s="39" t="s">
        <v>5978</v>
      </c>
      <c r="B2461" s="41">
        <v>44702</v>
      </c>
      <c r="C2461" s="39" t="s">
        <v>2511</v>
      </c>
      <c r="D2461" s="39" t="s">
        <v>1568</v>
      </c>
      <c r="E2461" s="39" t="s">
        <v>4188</v>
      </c>
      <c r="F2461" s="39" t="s">
        <v>4189</v>
      </c>
      <c r="G2461" s="39" t="s">
        <v>3741</v>
      </c>
      <c r="H2461" s="39" t="s">
        <v>4190</v>
      </c>
      <c r="I2461" s="39" t="s">
        <v>3742</v>
      </c>
      <c r="J2461" s="42">
        <v>3</v>
      </c>
      <c r="K2461" s="43">
        <v>3914.83</v>
      </c>
      <c r="L2461" s="43">
        <v>4384.63</v>
      </c>
      <c r="M2461" s="43">
        <v>1305</v>
      </c>
      <c r="N2461" s="39" t="s">
        <v>3743</v>
      </c>
      <c r="O2461" s="39" t="s">
        <v>4271</v>
      </c>
      <c r="P2461" s="39" t="s">
        <v>2511</v>
      </c>
      <c r="Q2461" s="37">
        <v>3</v>
      </c>
      <c r="R2461" s="38" t="s">
        <v>2494</v>
      </c>
      <c r="S2461" s="36" t="s">
        <v>3744</v>
      </c>
      <c r="T2461" s="36" t="s">
        <v>4014</v>
      </c>
      <c r="U2461" s="22" t="str">
        <f>IFERROR(VLOOKUP(C2461,Mapping!B:H,5,0),"RBM to inform")</f>
        <v>VIJAYAWADA</v>
      </c>
      <c r="V2461" s="22" t="str">
        <f>IFERROR(VLOOKUP(C2461,Mapping!B:H,6,0),"RBM to inform")</f>
        <v>HYDERABAD ABM</v>
      </c>
      <c r="W2461" s="22" t="str">
        <f>IFERROR(VLOOKUP(C2461,Mapping!B:H,7,0),"RBM to inform")</f>
        <v>CHENNAI SM</v>
      </c>
    </row>
    <row r="2462" spans="1:23">
      <c r="A2462" s="39" t="s">
        <v>5978</v>
      </c>
      <c r="B2462" s="41">
        <v>44702</v>
      </c>
      <c r="C2462" s="39" t="s">
        <v>2511</v>
      </c>
      <c r="D2462" s="39" t="s">
        <v>1568</v>
      </c>
      <c r="E2462" s="39" t="s">
        <v>4135</v>
      </c>
      <c r="F2462" s="39" t="s">
        <v>4136</v>
      </c>
      <c r="G2462" s="39" t="s">
        <v>3741</v>
      </c>
      <c r="H2462" s="39" t="s">
        <v>4193</v>
      </c>
      <c r="I2462" s="39" t="s">
        <v>3742</v>
      </c>
      <c r="J2462" s="42">
        <v>10</v>
      </c>
      <c r="K2462" s="43">
        <v>3265.56</v>
      </c>
      <c r="L2462" s="43">
        <v>3657.44</v>
      </c>
      <c r="M2462" s="43">
        <v>326.57</v>
      </c>
      <c r="N2462" s="39" t="s">
        <v>3743</v>
      </c>
      <c r="O2462" s="39" t="s">
        <v>4271</v>
      </c>
      <c r="P2462" s="39" t="s">
        <v>2511</v>
      </c>
      <c r="Q2462" s="37">
        <v>10</v>
      </c>
      <c r="R2462" s="38" t="s">
        <v>2494</v>
      </c>
      <c r="S2462" s="36" t="s">
        <v>3744</v>
      </c>
      <c r="T2462" s="36" t="s">
        <v>4014</v>
      </c>
      <c r="U2462" s="22" t="str">
        <f>IFERROR(VLOOKUP(C2462,Mapping!B:H,5,0),"RBM to inform")</f>
        <v>VIJAYAWADA</v>
      </c>
      <c r="V2462" s="22" t="str">
        <f>IFERROR(VLOOKUP(C2462,Mapping!B:H,6,0),"RBM to inform")</f>
        <v>HYDERABAD ABM</v>
      </c>
      <c r="W2462" s="22" t="str">
        <f>IFERROR(VLOOKUP(C2462,Mapping!B:H,7,0),"RBM to inform")</f>
        <v>CHENNAI SM</v>
      </c>
    </row>
    <row r="2463" spans="1:23">
      <c r="A2463" s="39" t="s">
        <v>5979</v>
      </c>
      <c r="B2463" s="41">
        <v>44702</v>
      </c>
      <c r="C2463" s="39" t="s">
        <v>2545</v>
      </c>
      <c r="D2463" s="39" t="s">
        <v>337</v>
      </c>
      <c r="E2463" s="39" t="s">
        <v>4183</v>
      </c>
      <c r="F2463" s="39" t="s">
        <v>4184</v>
      </c>
      <c r="G2463" s="39" t="s">
        <v>3741</v>
      </c>
      <c r="H2463" s="39" t="s">
        <v>4185</v>
      </c>
      <c r="I2463" s="39" t="s">
        <v>3742</v>
      </c>
      <c r="J2463" s="42">
        <v>10</v>
      </c>
      <c r="K2463" s="43">
        <v>13049.88</v>
      </c>
      <c r="L2463" s="43">
        <v>14615.88</v>
      </c>
      <c r="M2463" s="43">
        <v>1305</v>
      </c>
      <c r="N2463" s="39" t="s">
        <v>3743</v>
      </c>
      <c r="O2463" s="39" t="s">
        <v>4271</v>
      </c>
      <c r="P2463" s="39" t="s">
        <v>2545</v>
      </c>
      <c r="Q2463" s="37">
        <v>10</v>
      </c>
      <c r="R2463" s="38" t="s">
        <v>2494</v>
      </c>
      <c r="S2463" s="36" t="s">
        <v>3744</v>
      </c>
      <c r="T2463" s="36" t="s">
        <v>4014</v>
      </c>
      <c r="U2463" s="22" t="str">
        <f>IFERROR(VLOOKUP(C2463,Mapping!B:H,5,0),"RBM to inform")</f>
        <v>HYDERABAD</v>
      </c>
      <c r="V2463" s="22" t="str">
        <f>IFERROR(VLOOKUP(C2463,Mapping!B:H,6,0),"RBM to inform")</f>
        <v>HYDERABAD ABM</v>
      </c>
      <c r="W2463" s="22" t="str">
        <f>IFERROR(VLOOKUP(C2463,Mapping!B:H,7,0),"RBM to inform")</f>
        <v>CHENNAI SM</v>
      </c>
    </row>
    <row r="2464" spans="1:23">
      <c r="A2464" s="39" t="s">
        <v>5979</v>
      </c>
      <c r="B2464" s="41">
        <v>44702</v>
      </c>
      <c r="C2464" s="39" t="s">
        <v>2545</v>
      </c>
      <c r="D2464" s="39" t="s">
        <v>337</v>
      </c>
      <c r="E2464" s="39" t="s">
        <v>4135</v>
      </c>
      <c r="F2464" s="39" t="s">
        <v>4136</v>
      </c>
      <c r="G2464" s="39" t="s">
        <v>3741</v>
      </c>
      <c r="H2464" s="39" t="s">
        <v>4193</v>
      </c>
      <c r="I2464" s="39" t="s">
        <v>3742</v>
      </c>
      <c r="J2464" s="42">
        <v>30</v>
      </c>
      <c r="K2464" s="43">
        <v>9797.01</v>
      </c>
      <c r="L2464" s="43">
        <v>10972.67</v>
      </c>
      <c r="M2464" s="43">
        <v>326.57</v>
      </c>
      <c r="N2464" s="39" t="s">
        <v>3743</v>
      </c>
      <c r="O2464" s="39" t="s">
        <v>4271</v>
      </c>
      <c r="P2464" s="39" t="s">
        <v>2545</v>
      </c>
      <c r="Q2464" s="37">
        <v>30</v>
      </c>
      <c r="R2464" s="38" t="s">
        <v>2494</v>
      </c>
      <c r="S2464" s="36" t="s">
        <v>3744</v>
      </c>
      <c r="T2464" s="36" t="s">
        <v>4014</v>
      </c>
      <c r="U2464" s="22" t="str">
        <f>IFERROR(VLOOKUP(C2464,Mapping!B:H,5,0),"RBM to inform")</f>
        <v>HYDERABAD</v>
      </c>
      <c r="V2464" s="22" t="str">
        <f>IFERROR(VLOOKUP(C2464,Mapping!B:H,6,0),"RBM to inform")</f>
        <v>HYDERABAD ABM</v>
      </c>
      <c r="W2464" s="22" t="str">
        <f>IFERROR(VLOOKUP(C2464,Mapping!B:H,7,0),"RBM to inform")</f>
        <v>CHENNAI SM</v>
      </c>
    </row>
    <row r="2465" spans="1:23">
      <c r="A2465" s="39" t="s">
        <v>5979</v>
      </c>
      <c r="B2465" s="41">
        <v>44702</v>
      </c>
      <c r="C2465" s="39" t="s">
        <v>2545</v>
      </c>
      <c r="D2465" s="39" t="s">
        <v>337</v>
      </c>
      <c r="E2465" s="39" t="s">
        <v>4188</v>
      </c>
      <c r="F2465" s="39" t="s">
        <v>4189</v>
      </c>
      <c r="G2465" s="39" t="s">
        <v>3741</v>
      </c>
      <c r="H2465" s="39" t="s">
        <v>4190</v>
      </c>
      <c r="I2465" s="39" t="s">
        <v>3742</v>
      </c>
      <c r="J2465" s="42">
        <v>10</v>
      </c>
      <c r="K2465" s="43">
        <v>13049.87</v>
      </c>
      <c r="L2465" s="43">
        <v>14615.87</v>
      </c>
      <c r="M2465" s="43">
        <v>1305</v>
      </c>
      <c r="N2465" s="39" t="s">
        <v>3743</v>
      </c>
      <c r="O2465" s="39" t="s">
        <v>4271</v>
      </c>
      <c r="P2465" s="39" t="s">
        <v>2545</v>
      </c>
      <c r="Q2465" s="37">
        <v>10</v>
      </c>
      <c r="R2465" s="38" t="s">
        <v>2494</v>
      </c>
      <c r="S2465" s="36" t="s">
        <v>3744</v>
      </c>
      <c r="T2465" s="36" t="s">
        <v>4014</v>
      </c>
      <c r="U2465" s="22" t="str">
        <f>IFERROR(VLOOKUP(C2465,Mapping!B:H,5,0),"RBM to inform")</f>
        <v>HYDERABAD</v>
      </c>
      <c r="V2465" s="22" t="str">
        <f>IFERROR(VLOOKUP(C2465,Mapping!B:H,6,0),"RBM to inform")</f>
        <v>HYDERABAD ABM</v>
      </c>
      <c r="W2465" s="22" t="str">
        <f>IFERROR(VLOOKUP(C2465,Mapping!B:H,7,0),"RBM to inform")</f>
        <v>CHENNAI SM</v>
      </c>
    </row>
    <row r="2466" spans="1:23">
      <c r="A2466" s="39" t="s">
        <v>5980</v>
      </c>
      <c r="B2466" s="41">
        <v>44702</v>
      </c>
      <c r="C2466" s="39" t="s">
        <v>2538</v>
      </c>
      <c r="D2466" s="39" t="s">
        <v>2539</v>
      </c>
      <c r="E2466" s="39" t="s">
        <v>4135</v>
      </c>
      <c r="F2466" s="39" t="s">
        <v>4136</v>
      </c>
      <c r="G2466" s="39" t="s">
        <v>3741</v>
      </c>
      <c r="H2466" s="39" t="s">
        <v>4193</v>
      </c>
      <c r="I2466" s="39" t="s">
        <v>3742</v>
      </c>
      <c r="J2466" s="42">
        <v>20</v>
      </c>
      <c r="K2466" s="43">
        <v>6531.39</v>
      </c>
      <c r="L2466" s="43">
        <v>7315.15</v>
      </c>
      <c r="M2466" s="43">
        <v>326.57</v>
      </c>
      <c r="N2466" s="39" t="s">
        <v>3743</v>
      </c>
      <c r="O2466" s="39" t="s">
        <v>4271</v>
      </c>
      <c r="P2466" s="39" t="s">
        <v>2538</v>
      </c>
      <c r="Q2466" s="37">
        <v>20</v>
      </c>
      <c r="R2466" s="38" t="s">
        <v>2494</v>
      </c>
      <c r="S2466" s="36" t="s">
        <v>3744</v>
      </c>
      <c r="T2466" s="36" t="s">
        <v>4014</v>
      </c>
      <c r="U2466" s="22" t="str">
        <f>IFERROR(VLOOKUP(C2466,Mapping!B:H,5,0),"RBM to inform")</f>
        <v>HYDERABAD</v>
      </c>
      <c r="V2466" s="22" t="str">
        <f>IFERROR(VLOOKUP(C2466,Mapping!B:H,6,0),"RBM to inform")</f>
        <v>HYDERABAD ABM</v>
      </c>
      <c r="W2466" s="22" t="str">
        <f>IFERROR(VLOOKUP(C2466,Mapping!B:H,7,0),"RBM to inform")</f>
        <v>CHENNAI SM</v>
      </c>
    </row>
    <row r="2467" spans="1:23">
      <c r="A2467" s="39" t="s">
        <v>5980</v>
      </c>
      <c r="B2467" s="41">
        <v>44702</v>
      </c>
      <c r="C2467" s="39" t="s">
        <v>2538</v>
      </c>
      <c r="D2467" s="39" t="s">
        <v>2539</v>
      </c>
      <c r="E2467" s="39" t="s">
        <v>4188</v>
      </c>
      <c r="F2467" s="39" t="s">
        <v>4189</v>
      </c>
      <c r="G2467" s="39" t="s">
        <v>3741</v>
      </c>
      <c r="H2467" s="39" t="s">
        <v>4190</v>
      </c>
      <c r="I2467" s="39" t="s">
        <v>3742</v>
      </c>
      <c r="J2467" s="42">
        <v>20</v>
      </c>
      <c r="K2467" s="43">
        <v>26099.95</v>
      </c>
      <c r="L2467" s="43">
        <v>29231.95</v>
      </c>
      <c r="M2467" s="43">
        <v>1305</v>
      </c>
      <c r="N2467" s="39" t="s">
        <v>3743</v>
      </c>
      <c r="O2467" s="39" t="s">
        <v>4271</v>
      </c>
      <c r="P2467" s="39" t="s">
        <v>2538</v>
      </c>
      <c r="Q2467" s="37">
        <v>20</v>
      </c>
      <c r="R2467" s="38" t="s">
        <v>2494</v>
      </c>
      <c r="S2467" s="36" t="s">
        <v>3744</v>
      </c>
      <c r="T2467" s="36" t="s">
        <v>4014</v>
      </c>
      <c r="U2467" s="22" t="str">
        <f>IFERROR(VLOOKUP(C2467,Mapping!B:H,5,0),"RBM to inform")</f>
        <v>HYDERABAD</v>
      </c>
      <c r="V2467" s="22" t="str">
        <f>IFERROR(VLOOKUP(C2467,Mapping!B:H,6,0),"RBM to inform")</f>
        <v>HYDERABAD ABM</v>
      </c>
      <c r="W2467" s="22" t="str">
        <f>IFERROR(VLOOKUP(C2467,Mapping!B:H,7,0),"RBM to inform")</f>
        <v>CHENNAI SM</v>
      </c>
    </row>
    <row r="2468" spans="1:23">
      <c r="A2468" s="39" t="s">
        <v>5981</v>
      </c>
      <c r="B2468" s="41">
        <v>44702</v>
      </c>
      <c r="C2468" s="39" t="s">
        <v>2506</v>
      </c>
      <c r="D2468" s="39" t="s">
        <v>68</v>
      </c>
      <c r="E2468" s="39" t="s">
        <v>4188</v>
      </c>
      <c r="F2468" s="39" t="s">
        <v>4189</v>
      </c>
      <c r="G2468" s="39" t="s">
        <v>3741</v>
      </c>
      <c r="H2468" s="39" t="s">
        <v>4190</v>
      </c>
      <c r="I2468" s="39" t="s">
        <v>3742</v>
      </c>
      <c r="J2468" s="42">
        <v>34</v>
      </c>
      <c r="K2468" s="43">
        <v>44370.06</v>
      </c>
      <c r="L2468" s="43">
        <v>49694.46</v>
      </c>
      <c r="M2468" s="43">
        <v>1305</v>
      </c>
      <c r="N2468" s="39" t="s">
        <v>3743</v>
      </c>
      <c r="O2468" s="39" t="s">
        <v>4271</v>
      </c>
      <c r="P2468" s="39" t="s">
        <v>2506</v>
      </c>
      <c r="Q2468" s="37">
        <v>34</v>
      </c>
      <c r="R2468" s="38" t="s">
        <v>2494</v>
      </c>
      <c r="S2468" s="36" t="s">
        <v>3744</v>
      </c>
      <c r="T2468" s="36" t="s">
        <v>4014</v>
      </c>
      <c r="U2468" s="22" t="str">
        <f>IFERROR(VLOOKUP(C2468,Mapping!B:H,5,0),"RBM to inform")</f>
        <v>HYDERABAD</v>
      </c>
      <c r="V2468" s="22" t="str">
        <f>IFERROR(VLOOKUP(C2468,Mapping!B:H,6,0),"RBM to inform")</f>
        <v>HYDERABAD ABM</v>
      </c>
      <c r="W2468" s="22" t="str">
        <f>IFERROR(VLOOKUP(C2468,Mapping!B:H,7,0),"RBM to inform")</f>
        <v>CHENNAI SM</v>
      </c>
    </row>
    <row r="2469" spans="1:23">
      <c r="A2469" s="39" t="s">
        <v>5981</v>
      </c>
      <c r="B2469" s="41">
        <v>44702</v>
      </c>
      <c r="C2469" s="39" t="s">
        <v>2506</v>
      </c>
      <c r="D2469" s="39" t="s">
        <v>68</v>
      </c>
      <c r="E2469" s="39" t="s">
        <v>4135</v>
      </c>
      <c r="F2469" s="39" t="s">
        <v>4136</v>
      </c>
      <c r="G2469" s="39" t="s">
        <v>3741</v>
      </c>
      <c r="H2469" s="39" t="s">
        <v>4193</v>
      </c>
      <c r="I2469" s="39" t="s">
        <v>3742</v>
      </c>
      <c r="J2469" s="42">
        <v>64</v>
      </c>
      <c r="K2469" s="43">
        <v>20900.509999999998</v>
      </c>
      <c r="L2469" s="43">
        <v>23408.57</v>
      </c>
      <c r="M2469" s="43">
        <v>326.57</v>
      </c>
      <c r="N2469" s="39" t="s">
        <v>3743</v>
      </c>
      <c r="O2469" s="39" t="s">
        <v>4271</v>
      </c>
      <c r="P2469" s="39" t="s">
        <v>2506</v>
      </c>
      <c r="Q2469" s="37">
        <v>64</v>
      </c>
      <c r="R2469" s="38" t="s">
        <v>2494</v>
      </c>
      <c r="S2469" s="36" t="s">
        <v>3744</v>
      </c>
      <c r="T2469" s="36" t="s">
        <v>4014</v>
      </c>
      <c r="U2469" s="22" t="str">
        <f>IFERROR(VLOOKUP(C2469,Mapping!B:H,5,0),"RBM to inform")</f>
        <v>HYDERABAD</v>
      </c>
      <c r="V2469" s="22" t="str">
        <f>IFERROR(VLOOKUP(C2469,Mapping!B:H,6,0),"RBM to inform")</f>
        <v>HYDERABAD ABM</v>
      </c>
      <c r="W2469" s="22" t="str">
        <f>IFERROR(VLOOKUP(C2469,Mapping!B:H,7,0),"RBM to inform")</f>
        <v>CHENNAI SM</v>
      </c>
    </row>
    <row r="2470" spans="1:23">
      <c r="A2470" s="39" t="s">
        <v>5982</v>
      </c>
      <c r="B2470" s="41">
        <v>44702</v>
      </c>
      <c r="C2470" s="39" t="s">
        <v>2528</v>
      </c>
      <c r="D2470" s="39" t="s">
        <v>4750</v>
      </c>
      <c r="E2470" s="39" t="s">
        <v>4135</v>
      </c>
      <c r="F2470" s="39" t="s">
        <v>4136</v>
      </c>
      <c r="G2470" s="39" t="s">
        <v>3741</v>
      </c>
      <c r="H2470" s="39" t="s">
        <v>4193</v>
      </c>
      <c r="I2470" s="39" t="s">
        <v>3742</v>
      </c>
      <c r="J2470" s="42">
        <v>6</v>
      </c>
      <c r="K2470" s="43">
        <v>1959.44</v>
      </c>
      <c r="L2470" s="43">
        <v>2194.58</v>
      </c>
      <c r="M2470" s="43">
        <v>326.57</v>
      </c>
      <c r="N2470" s="39" t="s">
        <v>3743</v>
      </c>
      <c r="O2470" s="39" t="s">
        <v>4271</v>
      </c>
      <c r="P2470" s="39" t="s">
        <v>2528</v>
      </c>
      <c r="Q2470" s="37">
        <v>6</v>
      </c>
      <c r="R2470" s="38" t="s">
        <v>2494</v>
      </c>
      <c r="S2470" s="36" t="s">
        <v>3744</v>
      </c>
      <c r="T2470" s="36" t="s">
        <v>4014</v>
      </c>
      <c r="U2470" s="22" t="str">
        <f>IFERROR(VLOOKUP(C2470,Mapping!B:H,5,0),"RBM to inform")</f>
        <v>HYDERABAD</v>
      </c>
      <c r="V2470" s="22" t="str">
        <f>IFERROR(VLOOKUP(C2470,Mapping!B:H,6,0),"RBM to inform")</f>
        <v>HYDERABAD ABM</v>
      </c>
      <c r="W2470" s="22" t="str">
        <f>IFERROR(VLOOKUP(C2470,Mapping!B:H,7,0),"RBM to inform")</f>
        <v>CHENNAI SM</v>
      </c>
    </row>
    <row r="2471" spans="1:23">
      <c r="A2471" s="39" t="s">
        <v>6055</v>
      </c>
      <c r="B2471" s="41">
        <v>44704</v>
      </c>
      <c r="C2471" s="39" t="s">
        <v>2522</v>
      </c>
      <c r="D2471" s="39" t="s">
        <v>136</v>
      </c>
      <c r="E2471" s="39" t="s">
        <v>4135</v>
      </c>
      <c r="F2471" s="39" t="s">
        <v>4136</v>
      </c>
      <c r="G2471" s="39" t="s">
        <v>3741</v>
      </c>
      <c r="H2471" s="39" t="s">
        <v>4193</v>
      </c>
      <c r="I2471" s="39" t="s">
        <v>3742</v>
      </c>
      <c r="J2471" s="42">
        <v>20</v>
      </c>
      <c r="K2471" s="43">
        <v>6531.14</v>
      </c>
      <c r="L2471" s="43">
        <v>7314.91</v>
      </c>
      <c r="M2471" s="43">
        <v>326.57</v>
      </c>
      <c r="N2471" s="39" t="s">
        <v>3743</v>
      </c>
      <c r="O2471" s="39" t="s">
        <v>4271</v>
      </c>
      <c r="P2471" s="39" t="s">
        <v>2522</v>
      </c>
      <c r="Q2471" s="37">
        <v>20</v>
      </c>
      <c r="R2471" s="38" t="s">
        <v>2494</v>
      </c>
      <c r="S2471" s="36" t="s">
        <v>3744</v>
      </c>
      <c r="T2471" s="36" t="s">
        <v>4014</v>
      </c>
      <c r="U2471" s="22" t="str">
        <f>IFERROR(VLOOKUP(C2471,Mapping!B:H,5,0),"RBM to inform")</f>
        <v>VIJAYAWADA</v>
      </c>
      <c r="V2471" s="22" t="str">
        <f>IFERROR(VLOOKUP(C2471,Mapping!B:H,6,0),"RBM to inform")</f>
        <v>HYDERABAD ABM</v>
      </c>
      <c r="W2471" s="22" t="str">
        <f>IFERROR(VLOOKUP(C2471,Mapping!B:H,7,0),"RBM to inform")</f>
        <v>CHENNAI SM</v>
      </c>
    </row>
    <row r="2472" spans="1:23">
      <c r="A2472" s="39" t="s">
        <v>6056</v>
      </c>
      <c r="B2472" s="41">
        <v>44704</v>
      </c>
      <c r="C2472" s="39" t="s">
        <v>2499</v>
      </c>
      <c r="D2472" s="39" t="s">
        <v>4658</v>
      </c>
      <c r="E2472" s="39" t="s">
        <v>4188</v>
      </c>
      <c r="F2472" s="39" t="s">
        <v>4189</v>
      </c>
      <c r="G2472" s="39" t="s">
        <v>3741</v>
      </c>
      <c r="H2472" s="39" t="s">
        <v>4190</v>
      </c>
      <c r="I2472" s="39" t="s">
        <v>3742</v>
      </c>
      <c r="J2472" s="42">
        <v>6</v>
      </c>
      <c r="K2472" s="43">
        <v>7830.08</v>
      </c>
      <c r="L2472" s="43">
        <v>8769.68</v>
      </c>
      <c r="M2472" s="43">
        <v>1305</v>
      </c>
      <c r="N2472" s="39" t="s">
        <v>3743</v>
      </c>
      <c r="O2472" s="39" t="s">
        <v>4271</v>
      </c>
      <c r="P2472" s="39" t="s">
        <v>2499</v>
      </c>
      <c r="Q2472" s="37">
        <v>6</v>
      </c>
      <c r="R2472" s="38" t="s">
        <v>2494</v>
      </c>
      <c r="S2472" s="36" t="s">
        <v>3744</v>
      </c>
      <c r="T2472" s="36" t="s">
        <v>4014</v>
      </c>
      <c r="U2472" s="22" t="str">
        <f>IFERROR(VLOOKUP(C2472,Mapping!B:H,5,0),"RBM to inform")</f>
        <v>HYDERABAD</v>
      </c>
      <c r="V2472" s="22" t="str">
        <f>IFERROR(VLOOKUP(C2472,Mapping!B:H,6,0),"RBM to inform")</f>
        <v>HYDERABAD ABM</v>
      </c>
      <c r="W2472" s="22" t="str">
        <f>IFERROR(VLOOKUP(C2472,Mapping!B:H,7,0),"RBM to inform")</f>
        <v>CHENNAI SM</v>
      </c>
    </row>
    <row r="2473" spans="1:23">
      <c r="A2473" s="39" t="s">
        <v>6057</v>
      </c>
      <c r="B2473" s="41">
        <v>44704</v>
      </c>
      <c r="C2473" s="39" t="s">
        <v>3038</v>
      </c>
      <c r="D2473" s="39" t="s">
        <v>804</v>
      </c>
      <c r="E2473" s="39" t="s">
        <v>4197</v>
      </c>
      <c r="F2473" s="39" t="s">
        <v>4198</v>
      </c>
      <c r="G2473" s="39" t="s">
        <v>3741</v>
      </c>
      <c r="H2473" s="39" t="s">
        <v>4199</v>
      </c>
      <c r="I2473" s="39" t="s">
        <v>3742</v>
      </c>
      <c r="J2473" s="42">
        <v>5</v>
      </c>
      <c r="K2473" s="43">
        <v>3262.51</v>
      </c>
      <c r="L2473" s="43">
        <v>3654.01</v>
      </c>
      <c r="M2473" s="43">
        <v>652.5</v>
      </c>
      <c r="N2473" s="39" t="s">
        <v>3743</v>
      </c>
      <c r="O2473" s="39" t="s">
        <v>4271</v>
      </c>
      <c r="P2473" s="39" t="s">
        <v>3038</v>
      </c>
      <c r="Q2473" s="37">
        <v>5</v>
      </c>
      <c r="R2473" s="38" t="s">
        <v>2494</v>
      </c>
      <c r="S2473" s="36" t="s">
        <v>3744</v>
      </c>
      <c r="T2473" s="36" t="s">
        <v>4014</v>
      </c>
      <c r="U2473" s="22" t="str">
        <f>IFERROR(VLOOKUP(C2473,Mapping!B:H,5,0),"RBM to inform")</f>
        <v>VIJAYAWADA</v>
      </c>
      <c r="V2473" s="22" t="str">
        <f>IFERROR(VLOOKUP(C2473,Mapping!B:H,6,0),"RBM to inform")</f>
        <v>HYDERABAD ABM</v>
      </c>
      <c r="W2473" s="22" t="str">
        <f>IFERROR(VLOOKUP(C2473,Mapping!B:H,7,0),"RBM to inform")</f>
        <v>CHENNAI SM</v>
      </c>
    </row>
    <row r="2474" spans="1:23">
      <c r="A2474" s="39" t="s">
        <v>6057</v>
      </c>
      <c r="B2474" s="41">
        <v>44704</v>
      </c>
      <c r="C2474" s="39" t="s">
        <v>3038</v>
      </c>
      <c r="D2474" s="39" t="s">
        <v>804</v>
      </c>
      <c r="E2474" s="39" t="s">
        <v>4183</v>
      </c>
      <c r="F2474" s="39" t="s">
        <v>4184</v>
      </c>
      <c r="G2474" s="39" t="s">
        <v>3741</v>
      </c>
      <c r="H2474" s="39" t="s">
        <v>4185</v>
      </c>
      <c r="I2474" s="39" t="s">
        <v>3742</v>
      </c>
      <c r="J2474" s="42">
        <v>2</v>
      </c>
      <c r="K2474" s="43">
        <v>2610.0100000000002</v>
      </c>
      <c r="L2474" s="43">
        <v>2923.21</v>
      </c>
      <c r="M2474" s="43">
        <v>1305</v>
      </c>
      <c r="N2474" s="39" t="s">
        <v>3743</v>
      </c>
      <c r="O2474" s="39" t="s">
        <v>4271</v>
      </c>
      <c r="P2474" s="39" t="s">
        <v>3038</v>
      </c>
      <c r="Q2474" s="37">
        <v>2</v>
      </c>
      <c r="R2474" s="38" t="s">
        <v>2494</v>
      </c>
      <c r="S2474" s="36" t="s">
        <v>3744</v>
      </c>
      <c r="T2474" s="36" t="s">
        <v>4014</v>
      </c>
      <c r="U2474" s="22" t="str">
        <f>IFERROR(VLOOKUP(C2474,Mapping!B:H,5,0),"RBM to inform")</f>
        <v>VIJAYAWADA</v>
      </c>
      <c r="V2474" s="22" t="str">
        <f>IFERROR(VLOOKUP(C2474,Mapping!B:H,6,0),"RBM to inform")</f>
        <v>HYDERABAD ABM</v>
      </c>
      <c r="W2474" s="22" t="str">
        <f>IFERROR(VLOOKUP(C2474,Mapping!B:H,7,0),"RBM to inform")</f>
        <v>CHENNAI SM</v>
      </c>
    </row>
    <row r="2475" spans="1:23">
      <c r="A2475" s="39" t="s">
        <v>6057</v>
      </c>
      <c r="B2475" s="41">
        <v>44704</v>
      </c>
      <c r="C2475" s="39" t="s">
        <v>3038</v>
      </c>
      <c r="D2475" s="39" t="s">
        <v>804</v>
      </c>
      <c r="E2475" s="39" t="s">
        <v>4135</v>
      </c>
      <c r="F2475" s="39" t="s">
        <v>4136</v>
      </c>
      <c r="G2475" s="39" t="s">
        <v>3741</v>
      </c>
      <c r="H2475" s="39" t="s">
        <v>4193</v>
      </c>
      <c r="I2475" s="39" t="s">
        <v>3742</v>
      </c>
      <c r="J2475" s="42">
        <v>3</v>
      </c>
      <c r="K2475" s="43">
        <v>979.71</v>
      </c>
      <c r="L2475" s="43">
        <v>1097.28</v>
      </c>
      <c r="M2475" s="43">
        <v>326.57</v>
      </c>
      <c r="N2475" s="39" t="s">
        <v>3743</v>
      </c>
      <c r="O2475" s="39" t="s">
        <v>4271</v>
      </c>
      <c r="P2475" s="39" t="s">
        <v>3038</v>
      </c>
      <c r="Q2475" s="37">
        <v>3</v>
      </c>
      <c r="R2475" s="38" t="s">
        <v>2494</v>
      </c>
      <c r="S2475" s="36" t="s">
        <v>3744</v>
      </c>
      <c r="T2475" s="36" t="s">
        <v>4014</v>
      </c>
      <c r="U2475" s="22" t="str">
        <f>IFERROR(VLOOKUP(C2475,Mapping!B:H,5,0),"RBM to inform")</f>
        <v>VIJAYAWADA</v>
      </c>
      <c r="V2475" s="22" t="str">
        <f>IFERROR(VLOOKUP(C2475,Mapping!B:H,6,0),"RBM to inform")</f>
        <v>HYDERABAD ABM</v>
      </c>
      <c r="W2475" s="22" t="str">
        <f>IFERROR(VLOOKUP(C2475,Mapping!B:H,7,0),"RBM to inform")</f>
        <v>CHENNAI SM</v>
      </c>
    </row>
    <row r="2476" spans="1:23">
      <c r="A2476" s="39" t="s">
        <v>6057</v>
      </c>
      <c r="B2476" s="41">
        <v>44704</v>
      </c>
      <c r="C2476" s="39" t="s">
        <v>3038</v>
      </c>
      <c r="D2476" s="39" t="s">
        <v>804</v>
      </c>
      <c r="E2476" s="39" t="s">
        <v>4188</v>
      </c>
      <c r="F2476" s="39" t="s">
        <v>4189</v>
      </c>
      <c r="G2476" s="39" t="s">
        <v>3741</v>
      </c>
      <c r="H2476" s="39" t="s">
        <v>4190</v>
      </c>
      <c r="I2476" s="39" t="s">
        <v>3742</v>
      </c>
      <c r="J2476" s="42">
        <v>5</v>
      </c>
      <c r="K2476" s="43">
        <v>6525.03</v>
      </c>
      <c r="L2476" s="43">
        <v>7308.03</v>
      </c>
      <c r="M2476" s="43">
        <v>1305</v>
      </c>
      <c r="N2476" s="39" t="s">
        <v>3743</v>
      </c>
      <c r="O2476" s="39" t="s">
        <v>4271</v>
      </c>
      <c r="P2476" s="39" t="s">
        <v>3038</v>
      </c>
      <c r="Q2476" s="37">
        <v>5</v>
      </c>
      <c r="R2476" s="38" t="s">
        <v>2494</v>
      </c>
      <c r="S2476" s="36" t="s">
        <v>3744</v>
      </c>
      <c r="T2476" s="36" t="s">
        <v>4014</v>
      </c>
      <c r="U2476" s="22" t="str">
        <f>IFERROR(VLOOKUP(C2476,Mapping!B:H,5,0),"RBM to inform")</f>
        <v>VIJAYAWADA</v>
      </c>
      <c r="V2476" s="22" t="str">
        <f>IFERROR(VLOOKUP(C2476,Mapping!B:H,6,0),"RBM to inform")</f>
        <v>HYDERABAD ABM</v>
      </c>
      <c r="W2476" s="22" t="str">
        <f>IFERROR(VLOOKUP(C2476,Mapping!B:H,7,0),"RBM to inform")</f>
        <v>CHENNAI SM</v>
      </c>
    </row>
    <row r="2477" spans="1:23">
      <c r="A2477" s="39" t="s">
        <v>6058</v>
      </c>
      <c r="B2477" s="41">
        <v>44704</v>
      </c>
      <c r="C2477" s="39" t="s">
        <v>2537</v>
      </c>
      <c r="D2477" s="39" t="s">
        <v>794</v>
      </c>
      <c r="E2477" s="39" t="s">
        <v>4197</v>
      </c>
      <c r="F2477" s="39" t="s">
        <v>4198</v>
      </c>
      <c r="G2477" s="39" t="s">
        <v>3741</v>
      </c>
      <c r="H2477" s="39" t="s">
        <v>4199</v>
      </c>
      <c r="I2477" s="39" t="s">
        <v>3742</v>
      </c>
      <c r="J2477" s="42">
        <v>18</v>
      </c>
      <c r="K2477" s="43">
        <v>11744.99</v>
      </c>
      <c r="L2477" s="43">
        <v>13154.39</v>
      </c>
      <c r="M2477" s="43">
        <v>652.5</v>
      </c>
      <c r="N2477" s="39" t="s">
        <v>3743</v>
      </c>
      <c r="O2477" s="39" t="s">
        <v>4271</v>
      </c>
      <c r="P2477" s="39" t="s">
        <v>2537</v>
      </c>
      <c r="Q2477" s="37">
        <v>18</v>
      </c>
      <c r="R2477" s="38" t="s">
        <v>2494</v>
      </c>
      <c r="S2477" s="36" t="s">
        <v>3744</v>
      </c>
      <c r="T2477" s="36" t="s">
        <v>4014</v>
      </c>
      <c r="U2477" s="22" t="str">
        <f>IFERROR(VLOOKUP(C2477,Mapping!B:H,5,0),"RBM to inform")</f>
        <v>VIJAYAWADA</v>
      </c>
      <c r="V2477" s="22" t="str">
        <f>IFERROR(VLOOKUP(C2477,Mapping!B:H,6,0),"RBM to inform")</f>
        <v>HYDERABAD ABM</v>
      </c>
      <c r="W2477" s="22" t="str">
        <f>IFERROR(VLOOKUP(C2477,Mapping!B:H,7,0),"RBM to inform")</f>
        <v>CHENNAI SM</v>
      </c>
    </row>
    <row r="2478" spans="1:23">
      <c r="A2478" s="39" t="s">
        <v>6059</v>
      </c>
      <c r="B2478" s="41">
        <v>44704</v>
      </c>
      <c r="C2478" s="39" t="s">
        <v>3290</v>
      </c>
      <c r="D2478" s="39" t="s">
        <v>1450</v>
      </c>
      <c r="E2478" s="39" t="s">
        <v>4197</v>
      </c>
      <c r="F2478" s="39" t="s">
        <v>4198</v>
      </c>
      <c r="G2478" s="39" t="s">
        <v>3741</v>
      </c>
      <c r="H2478" s="39" t="s">
        <v>4199</v>
      </c>
      <c r="I2478" s="39" t="s">
        <v>3742</v>
      </c>
      <c r="J2478" s="42">
        <v>5</v>
      </c>
      <c r="K2478" s="43">
        <v>3262.51</v>
      </c>
      <c r="L2478" s="43">
        <v>3654.01</v>
      </c>
      <c r="M2478" s="43">
        <v>652.5</v>
      </c>
      <c r="N2478" s="39" t="s">
        <v>3743</v>
      </c>
      <c r="O2478" s="39" t="s">
        <v>4271</v>
      </c>
      <c r="P2478" s="39" t="s">
        <v>3290</v>
      </c>
      <c r="Q2478" s="37">
        <v>5</v>
      </c>
      <c r="R2478" s="38" t="s">
        <v>2494</v>
      </c>
      <c r="S2478" s="36" t="s">
        <v>3744</v>
      </c>
      <c r="T2478" s="36" t="s">
        <v>4014</v>
      </c>
      <c r="U2478" s="22" t="str">
        <f>IFERROR(VLOOKUP(C2478,Mapping!B:H,5,0),"RBM to inform")</f>
        <v>HYDERABAD</v>
      </c>
      <c r="V2478" s="22" t="str">
        <f>IFERROR(VLOOKUP(C2478,Mapping!B:H,6,0),"RBM to inform")</f>
        <v>HYDERABAD ABM</v>
      </c>
      <c r="W2478" s="22" t="str">
        <f>IFERROR(VLOOKUP(C2478,Mapping!B:H,7,0),"RBM to inform")</f>
        <v>CHENNAI SM</v>
      </c>
    </row>
    <row r="2479" spans="1:23">
      <c r="A2479" s="39" t="s">
        <v>6060</v>
      </c>
      <c r="B2479" s="41">
        <v>44704</v>
      </c>
      <c r="C2479" s="39" t="s">
        <v>2496</v>
      </c>
      <c r="D2479" s="39" t="s">
        <v>1423</v>
      </c>
      <c r="E2479" s="39" t="s">
        <v>4197</v>
      </c>
      <c r="F2479" s="39" t="s">
        <v>4198</v>
      </c>
      <c r="G2479" s="39" t="s">
        <v>3741</v>
      </c>
      <c r="H2479" s="39" t="s">
        <v>4199</v>
      </c>
      <c r="I2479" s="39" t="s">
        <v>3742</v>
      </c>
      <c r="J2479" s="42">
        <v>5</v>
      </c>
      <c r="K2479" s="43">
        <v>3262.5</v>
      </c>
      <c r="L2479" s="43">
        <v>3654</v>
      </c>
      <c r="M2479" s="43">
        <v>652.5</v>
      </c>
      <c r="N2479" s="39" t="s">
        <v>3743</v>
      </c>
      <c r="O2479" s="39" t="s">
        <v>4271</v>
      </c>
      <c r="P2479" s="39" t="s">
        <v>2496</v>
      </c>
      <c r="Q2479" s="37">
        <v>5</v>
      </c>
      <c r="R2479" s="38" t="s">
        <v>2494</v>
      </c>
      <c r="S2479" s="36" t="s">
        <v>3744</v>
      </c>
      <c r="T2479" s="36" t="s">
        <v>4014</v>
      </c>
      <c r="U2479" s="22" t="str">
        <f>IFERROR(VLOOKUP(C2479,Mapping!B:H,5,0),"RBM to inform")</f>
        <v>HYDERABAD</v>
      </c>
      <c r="V2479" s="22" t="str">
        <f>IFERROR(VLOOKUP(C2479,Mapping!B:H,6,0),"RBM to inform")</f>
        <v>HYDERABAD ABM</v>
      </c>
      <c r="W2479" s="22" t="str">
        <f>IFERROR(VLOOKUP(C2479,Mapping!B:H,7,0),"RBM to inform")</f>
        <v>CHENNAI SM</v>
      </c>
    </row>
    <row r="2480" spans="1:23">
      <c r="A2480" s="39" t="s">
        <v>6061</v>
      </c>
      <c r="B2480" s="41">
        <v>44704</v>
      </c>
      <c r="C2480" s="39" t="s">
        <v>2501</v>
      </c>
      <c r="D2480" s="39" t="s">
        <v>68</v>
      </c>
      <c r="E2480" s="39" t="s">
        <v>4183</v>
      </c>
      <c r="F2480" s="39" t="s">
        <v>4184</v>
      </c>
      <c r="G2480" s="39" t="s">
        <v>3741</v>
      </c>
      <c r="H2480" s="39" t="s">
        <v>4185</v>
      </c>
      <c r="I2480" s="39" t="s">
        <v>3742</v>
      </c>
      <c r="J2480" s="42">
        <v>26</v>
      </c>
      <c r="K2480" s="43">
        <v>33930.03</v>
      </c>
      <c r="L2480" s="43">
        <v>38001.629999999997</v>
      </c>
      <c r="M2480" s="43">
        <v>1305</v>
      </c>
      <c r="N2480" s="39" t="s">
        <v>3743</v>
      </c>
      <c r="O2480" s="39" t="s">
        <v>4271</v>
      </c>
      <c r="P2480" s="39" t="s">
        <v>2501</v>
      </c>
      <c r="Q2480" s="37">
        <v>26</v>
      </c>
      <c r="R2480" s="38" t="s">
        <v>2494</v>
      </c>
      <c r="S2480" s="36" t="s">
        <v>3744</v>
      </c>
      <c r="T2480" s="36" t="s">
        <v>4014</v>
      </c>
      <c r="U2480" s="22" t="str">
        <f>IFERROR(VLOOKUP(C2480,Mapping!B:H,5,0),"RBM to inform")</f>
        <v>VIJAYAWADA</v>
      </c>
      <c r="V2480" s="22" t="str">
        <f>IFERROR(VLOOKUP(C2480,Mapping!B:H,6,0),"RBM to inform")</f>
        <v>HYDERABAD ABM</v>
      </c>
      <c r="W2480" s="22" t="str">
        <f>IFERROR(VLOOKUP(C2480,Mapping!B:H,7,0),"RBM to inform")</f>
        <v>CHENNAI SM</v>
      </c>
    </row>
    <row r="2481" spans="1:23">
      <c r="A2481" s="39" t="s">
        <v>6061</v>
      </c>
      <c r="B2481" s="41">
        <v>44704</v>
      </c>
      <c r="C2481" s="39" t="s">
        <v>2501</v>
      </c>
      <c r="D2481" s="39" t="s">
        <v>68</v>
      </c>
      <c r="E2481" s="39" t="s">
        <v>4135</v>
      </c>
      <c r="F2481" s="39" t="s">
        <v>4136</v>
      </c>
      <c r="G2481" s="39" t="s">
        <v>3741</v>
      </c>
      <c r="H2481" s="39" t="s">
        <v>4193</v>
      </c>
      <c r="I2481" s="39" t="s">
        <v>3742</v>
      </c>
      <c r="J2481" s="42">
        <v>103</v>
      </c>
      <c r="K2481" s="43">
        <v>33636.74</v>
      </c>
      <c r="L2481" s="43">
        <v>37673.15</v>
      </c>
      <c r="M2481" s="43">
        <v>326.57</v>
      </c>
      <c r="N2481" s="39" t="s">
        <v>3743</v>
      </c>
      <c r="O2481" s="39" t="s">
        <v>4271</v>
      </c>
      <c r="P2481" s="39" t="s">
        <v>2501</v>
      </c>
      <c r="Q2481" s="37">
        <v>103</v>
      </c>
      <c r="R2481" s="38" t="s">
        <v>2494</v>
      </c>
      <c r="S2481" s="36" t="s">
        <v>3744</v>
      </c>
      <c r="T2481" s="36" t="s">
        <v>4014</v>
      </c>
      <c r="U2481" s="22" t="str">
        <f>IFERROR(VLOOKUP(C2481,Mapping!B:H,5,0),"RBM to inform")</f>
        <v>VIJAYAWADA</v>
      </c>
      <c r="V2481" s="22" t="str">
        <f>IFERROR(VLOOKUP(C2481,Mapping!B:H,6,0),"RBM to inform")</f>
        <v>HYDERABAD ABM</v>
      </c>
      <c r="W2481" s="22" t="str">
        <f>IFERROR(VLOOKUP(C2481,Mapping!B:H,7,0),"RBM to inform")</f>
        <v>CHENNAI SM</v>
      </c>
    </row>
    <row r="2482" spans="1:23">
      <c r="A2482" s="39" t="s">
        <v>6155</v>
      </c>
      <c r="B2482" s="41">
        <v>44705</v>
      </c>
      <c r="C2482" s="39" t="s">
        <v>2516</v>
      </c>
      <c r="D2482" s="39" t="s">
        <v>503</v>
      </c>
      <c r="E2482" s="39" t="s">
        <v>4197</v>
      </c>
      <c r="F2482" s="39" t="s">
        <v>4198</v>
      </c>
      <c r="G2482" s="39" t="s">
        <v>3741</v>
      </c>
      <c r="H2482" s="39" t="s">
        <v>4199</v>
      </c>
      <c r="I2482" s="39" t="s">
        <v>3742</v>
      </c>
      <c r="J2482" s="42">
        <v>50</v>
      </c>
      <c r="K2482" s="43">
        <v>32624.98</v>
      </c>
      <c r="L2482" s="43">
        <v>36539.980000000003</v>
      </c>
      <c r="M2482" s="43">
        <v>652.5</v>
      </c>
      <c r="N2482" s="39" t="s">
        <v>3743</v>
      </c>
      <c r="O2482" s="39" t="s">
        <v>4271</v>
      </c>
      <c r="P2482" s="39" t="s">
        <v>2516</v>
      </c>
      <c r="Q2482" s="37">
        <v>50</v>
      </c>
      <c r="R2482" s="38" t="s">
        <v>2494</v>
      </c>
      <c r="S2482" s="36" t="s">
        <v>3744</v>
      </c>
      <c r="T2482" s="36" t="s">
        <v>4014</v>
      </c>
      <c r="U2482" s="22" t="str">
        <f>IFERROR(VLOOKUP(C2482,Mapping!B:H,5,0),"RBM to inform")</f>
        <v>HYDERABAD</v>
      </c>
      <c r="V2482" s="22" t="str">
        <f>IFERROR(VLOOKUP(C2482,Mapping!B:H,6,0),"RBM to inform")</f>
        <v>HYDERABAD ABM</v>
      </c>
      <c r="W2482" s="22" t="str">
        <f>IFERROR(VLOOKUP(C2482,Mapping!B:H,7,0),"RBM to inform")</f>
        <v>CHENNAI SM</v>
      </c>
    </row>
    <row r="2483" spans="1:23">
      <c r="A2483" s="39" t="s">
        <v>6155</v>
      </c>
      <c r="B2483" s="41">
        <v>44705</v>
      </c>
      <c r="C2483" s="39" t="s">
        <v>2516</v>
      </c>
      <c r="D2483" s="39" t="s">
        <v>503</v>
      </c>
      <c r="E2483" s="39" t="s">
        <v>4183</v>
      </c>
      <c r="F2483" s="39" t="s">
        <v>4184</v>
      </c>
      <c r="G2483" s="39" t="s">
        <v>3741</v>
      </c>
      <c r="H2483" s="39" t="s">
        <v>4185</v>
      </c>
      <c r="I2483" s="39" t="s">
        <v>3742</v>
      </c>
      <c r="J2483" s="42">
        <v>10</v>
      </c>
      <c r="K2483" s="43">
        <v>13049.99</v>
      </c>
      <c r="L2483" s="43">
        <v>14615.99</v>
      </c>
      <c r="M2483" s="43">
        <v>1305</v>
      </c>
      <c r="N2483" s="39" t="s">
        <v>3743</v>
      </c>
      <c r="O2483" s="39" t="s">
        <v>4271</v>
      </c>
      <c r="P2483" s="39" t="s">
        <v>2516</v>
      </c>
      <c r="Q2483" s="37">
        <v>10</v>
      </c>
      <c r="R2483" s="38" t="s">
        <v>2494</v>
      </c>
      <c r="S2483" s="36" t="s">
        <v>3744</v>
      </c>
      <c r="T2483" s="36" t="s">
        <v>4014</v>
      </c>
      <c r="U2483" s="22" t="str">
        <f>IFERROR(VLOOKUP(C2483,Mapping!B:H,5,0),"RBM to inform")</f>
        <v>HYDERABAD</v>
      </c>
      <c r="V2483" s="22" t="str">
        <f>IFERROR(VLOOKUP(C2483,Mapping!B:H,6,0),"RBM to inform")</f>
        <v>HYDERABAD ABM</v>
      </c>
      <c r="W2483" s="22" t="str">
        <f>IFERROR(VLOOKUP(C2483,Mapping!B:H,7,0),"RBM to inform")</f>
        <v>CHENNAI SM</v>
      </c>
    </row>
    <row r="2484" spans="1:23">
      <c r="A2484" s="39" t="s">
        <v>6155</v>
      </c>
      <c r="B2484" s="41">
        <v>44705</v>
      </c>
      <c r="C2484" s="39" t="s">
        <v>2516</v>
      </c>
      <c r="D2484" s="39" t="s">
        <v>503</v>
      </c>
      <c r="E2484" s="39" t="s">
        <v>4188</v>
      </c>
      <c r="F2484" s="39" t="s">
        <v>4189</v>
      </c>
      <c r="G2484" s="39" t="s">
        <v>3741</v>
      </c>
      <c r="H2484" s="39" t="s">
        <v>4190</v>
      </c>
      <c r="I2484" s="39" t="s">
        <v>3742</v>
      </c>
      <c r="J2484" s="42">
        <v>40</v>
      </c>
      <c r="K2484" s="43">
        <v>52199.96</v>
      </c>
      <c r="L2484" s="43">
        <v>58463.96</v>
      </c>
      <c r="M2484" s="43">
        <v>1305</v>
      </c>
      <c r="N2484" s="39" t="s">
        <v>3743</v>
      </c>
      <c r="O2484" s="39" t="s">
        <v>4271</v>
      </c>
      <c r="P2484" s="39" t="s">
        <v>2516</v>
      </c>
      <c r="Q2484" s="37">
        <v>40</v>
      </c>
      <c r="R2484" s="38" t="s">
        <v>2494</v>
      </c>
      <c r="S2484" s="36" t="s">
        <v>3744</v>
      </c>
      <c r="T2484" s="36" t="s">
        <v>4014</v>
      </c>
      <c r="U2484" s="22" t="str">
        <f>IFERROR(VLOOKUP(C2484,Mapping!B:H,5,0),"RBM to inform")</f>
        <v>HYDERABAD</v>
      </c>
      <c r="V2484" s="22" t="str">
        <f>IFERROR(VLOOKUP(C2484,Mapping!B:H,6,0),"RBM to inform")</f>
        <v>HYDERABAD ABM</v>
      </c>
      <c r="W2484" s="22" t="str">
        <f>IFERROR(VLOOKUP(C2484,Mapping!B:H,7,0),"RBM to inform")</f>
        <v>CHENNAI SM</v>
      </c>
    </row>
    <row r="2485" spans="1:23">
      <c r="A2485" s="39" t="s">
        <v>6155</v>
      </c>
      <c r="B2485" s="41">
        <v>44705</v>
      </c>
      <c r="C2485" s="39" t="s">
        <v>2516</v>
      </c>
      <c r="D2485" s="39" t="s">
        <v>503</v>
      </c>
      <c r="E2485" s="39" t="s">
        <v>4135</v>
      </c>
      <c r="F2485" s="39" t="s">
        <v>4136</v>
      </c>
      <c r="G2485" s="39" t="s">
        <v>3741</v>
      </c>
      <c r="H2485" s="39" t="s">
        <v>4193</v>
      </c>
      <c r="I2485" s="39" t="s">
        <v>3742</v>
      </c>
      <c r="J2485" s="42">
        <v>80</v>
      </c>
      <c r="K2485" s="43">
        <v>26125.58</v>
      </c>
      <c r="L2485" s="43">
        <v>29260.66</v>
      </c>
      <c r="M2485" s="43">
        <v>326.57</v>
      </c>
      <c r="N2485" s="39" t="s">
        <v>3743</v>
      </c>
      <c r="O2485" s="39" t="s">
        <v>4271</v>
      </c>
      <c r="P2485" s="39" t="s">
        <v>2516</v>
      </c>
      <c r="Q2485" s="37">
        <v>80</v>
      </c>
      <c r="R2485" s="38" t="s">
        <v>2494</v>
      </c>
      <c r="S2485" s="36" t="s">
        <v>3744</v>
      </c>
      <c r="T2485" s="36" t="s">
        <v>4014</v>
      </c>
      <c r="U2485" s="22" t="str">
        <f>IFERROR(VLOOKUP(C2485,Mapping!B:H,5,0),"RBM to inform")</f>
        <v>HYDERABAD</v>
      </c>
      <c r="V2485" s="22" t="str">
        <f>IFERROR(VLOOKUP(C2485,Mapping!B:H,6,0),"RBM to inform")</f>
        <v>HYDERABAD ABM</v>
      </c>
      <c r="W2485" s="22" t="str">
        <f>IFERROR(VLOOKUP(C2485,Mapping!B:H,7,0),"RBM to inform")</f>
        <v>CHENNAI SM</v>
      </c>
    </row>
    <row r="2486" spans="1:23">
      <c r="A2486" s="39" t="s">
        <v>6156</v>
      </c>
      <c r="B2486" s="41">
        <v>44705</v>
      </c>
      <c r="C2486" s="39" t="s">
        <v>2560</v>
      </c>
      <c r="D2486" s="39" t="s">
        <v>1428</v>
      </c>
      <c r="E2486" s="39" t="s">
        <v>4188</v>
      </c>
      <c r="F2486" s="39" t="s">
        <v>4189</v>
      </c>
      <c r="G2486" s="39" t="s">
        <v>3741</v>
      </c>
      <c r="H2486" s="39" t="s">
        <v>4190</v>
      </c>
      <c r="I2486" s="39" t="s">
        <v>3742</v>
      </c>
      <c r="J2486" s="42">
        <v>2</v>
      </c>
      <c r="K2486" s="43">
        <v>2610.14</v>
      </c>
      <c r="L2486" s="43">
        <v>2923.34</v>
      </c>
      <c r="M2486" s="43">
        <v>1305</v>
      </c>
      <c r="N2486" s="39" t="s">
        <v>3743</v>
      </c>
      <c r="O2486" s="39" t="s">
        <v>4271</v>
      </c>
      <c r="P2486" s="39" t="s">
        <v>2560</v>
      </c>
      <c r="Q2486" s="37">
        <v>2</v>
      </c>
      <c r="R2486" s="38" t="s">
        <v>2494</v>
      </c>
      <c r="S2486" s="36" t="s">
        <v>3744</v>
      </c>
      <c r="T2486" s="36" t="s">
        <v>4014</v>
      </c>
      <c r="U2486" s="22" t="str">
        <f>IFERROR(VLOOKUP(C2486,Mapping!B:H,5,0),"RBM to inform")</f>
        <v>VISAKHAPATNAM</v>
      </c>
      <c r="V2486" s="22" t="str">
        <f>IFERROR(VLOOKUP(C2486,Mapping!B:H,6,0),"RBM to inform")</f>
        <v>HYDERABAD ABM</v>
      </c>
      <c r="W2486" s="22" t="str">
        <f>IFERROR(VLOOKUP(C2486,Mapping!B:H,7,0),"RBM to inform")</f>
        <v>CHENNAI SM</v>
      </c>
    </row>
    <row r="2487" spans="1:23">
      <c r="A2487" s="39" t="s">
        <v>6157</v>
      </c>
      <c r="B2487" s="41">
        <v>44705</v>
      </c>
      <c r="C2487" s="39" t="s">
        <v>2757</v>
      </c>
      <c r="D2487" s="39" t="s">
        <v>6158</v>
      </c>
      <c r="E2487" s="39" t="s">
        <v>4135</v>
      </c>
      <c r="F2487" s="39" t="s">
        <v>4136</v>
      </c>
      <c r="G2487" s="39" t="s">
        <v>3741</v>
      </c>
      <c r="H2487" s="39" t="s">
        <v>4193</v>
      </c>
      <c r="I2487" s="39" t="s">
        <v>3742</v>
      </c>
      <c r="J2487" s="42">
        <v>10</v>
      </c>
      <c r="K2487" s="43">
        <v>3265.78</v>
      </c>
      <c r="L2487" s="43">
        <v>3657.66</v>
      </c>
      <c r="M2487" s="43">
        <v>326.57</v>
      </c>
      <c r="N2487" s="39" t="s">
        <v>3743</v>
      </c>
      <c r="O2487" s="39" t="s">
        <v>4271</v>
      </c>
      <c r="P2487" s="39" t="s">
        <v>2757</v>
      </c>
      <c r="Q2487" s="37">
        <v>10</v>
      </c>
      <c r="R2487" s="38" t="s">
        <v>2494</v>
      </c>
      <c r="S2487" s="36" t="s">
        <v>3744</v>
      </c>
      <c r="T2487" s="36" t="s">
        <v>4014</v>
      </c>
      <c r="U2487" s="22" t="str">
        <f>IFERROR(VLOOKUP(C2487,Mapping!B:H,5,0),"RBM to inform")</f>
        <v>VISAKHAPATNAM</v>
      </c>
      <c r="V2487" s="22" t="str">
        <f>IFERROR(VLOOKUP(C2487,Mapping!B:H,6,0),"RBM to inform")</f>
        <v>HYDERABAD ABM</v>
      </c>
      <c r="W2487" s="22" t="str">
        <f>IFERROR(VLOOKUP(C2487,Mapping!B:H,7,0),"RBM to inform")</f>
        <v>CHENNAI SM</v>
      </c>
    </row>
    <row r="2488" spans="1:23">
      <c r="A2488" s="39" t="s">
        <v>6157</v>
      </c>
      <c r="B2488" s="41">
        <v>44705</v>
      </c>
      <c r="C2488" s="39" t="s">
        <v>2757</v>
      </c>
      <c r="D2488" s="39" t="s">
        <v>6158</v>
      </c>
      <c r="E2488" s="39" t="s">
        <v>4183</v>
      </c>
      <c r="F2488" s="39" t="s">
        <v>4184</v>
      </c>
      <c r="G2488" s="39" t="s">
        <v>3741</v>
      </c>
      <c r="H2488" s="39" t="s">
        <v>4185</v>
      </c>
      <c r="I2488" s="39" t="s">
        <v>3742</v>
      </c>
      <c r="J2488" s="42">
        <v>6</v>
      </c>
      <c r="K2488" s="43">
        <v>7830.21</v>
      </c>
      <c r="L2488" s="43">
        <v>8769.81</v>
      </c>
      <c r="M2488" s="43">
        <v>1305</v>
      </c>
      <c r="N2488" s="39" t="s">
        <v>3743</v>
      </c>
      <c r="O2488" s="39" t="s">
        <v>4271</v>
      </c>
      <c r="P2488" s="39" t="s">
        <v>2757</v>
      </c>
      <c r="Q2488" s="37">
        <v>6</v>
      </c>
      <c r="R2488" s="38" t="s">
        <v>2494</v>
      </c>
      <c r="S2488" s="36" t="s">
        <v>3744</v>
      </c>
      <c r="T2488" s="36" t="s">
        <v>4014</v>
      </c>
      <c r="U2488" s="22" t="str">
        <f>IFERROR(VLOOKUP(C2488,Mapping!B:H,5,0),"RBM to inform")</f>
        <v>VISAKHAPATNAM</v>
      </c>
      <c r="V2488" s="22" t="str">
        <f>IFERROR(VLOOKUP(C2488,Mapping!B:H,6,0),"RBM to inform")</f>
        <v>HYDERABAD ABM</v>
      </c>
      <c r="W2488" s="22" t="str">
        <f>IFERROR(VLOOKUP(C2488,Mapping!B:H,7,0),"RBM to inform")</f>
        <v>CHENNAI SM</v>
      </c>
    </row>
    <row r="2489" spans="1:23">
      <c r="A2489" s="39" t="s">
        <v>6157</v>
      </c>
      <c r="B2489" s="41">
        <v>44705</v>
      </c>
      <c r="C2489" s="39" t="s">
        <v>2757</v>
      </c>
      <c r="D2489" s="39" t="s">
        <v>6158</v>
      </c>
      <c r="E2489" s="39" t="s">
        <v>4188</v>
      </c>
      <c r="F2489" s="39" t="s">
        <v>4189</v>
      </c>
      <c r="G2489" s="39" t="s">
        <v>3741</v>
      </c>
      <c r="H2489" s="39" t="s">
        <v>4190</v>
      </c>
      <c r="I2489" s="39" t="s">
        <v>3742</v>
      </c>
      <c r="J2489" s="42">
        <v>4</v>
      </c>
      <c r="K2489" s="43">
        <v>5220.13</v>
      </c>
      <c r="L2489" s="43">
        <v>5846.53</v>
      </c>
      <c r="M2489" s="43">
        <v>1305</v>
      </c>
      <c r="N2489" s="39" t="s">
        <v>3743</v>
      </c>
      <c r="O2489" s="39" t="s">
        <v>4271</v>
      </c>
      <c r="P2489" s="39" t="s">
        <v>2757</v>
      </c>
      <c r="Q2489" s="37">
        <v>4</v>
      </c>
      <c r="R2489" s="38" t="s">
        <v>2494</v>
      </c>
      <c r="S2489" s="36" t="s">
        <v>3744</v>
      </c>
      <c r="T2489" s="36" t="s">
        <v>4014</v>
      </c>
      <c r="U2489" s="22" t="str">
        <f>IFERROR(VLOOKUP(C2489,Mapping!B:H,5,0),"RBM to inform")</f>
        <v>VISAKHAPATNAM</v>
      </c>
      <c r="V2489" s="22" t="str">
        <f>IFERROR(VLOOKUP(C2489,Mapping!B:H,6,0),"RBM to inform")</f>
        <v>HYDERABAD ABM</v>
      </c>
      <c r="W2489" s="22" t="str">
        <f>IFERROR(VLOOKUP(C2489,Mapping!B:H,7,0),"RBM to inform")</f>
        <v>CHENNAI SM</v>
      </c>
    </row>
    <row r="2490" spans="1:23">
      <c r="A2490" s="39" t="s">
        <v>6159</v>
      </c>
      <c r="B2490" s="41">
        <v>44705</v>
      </c>
      <c r="C2490" s="39" t="s">
        <v>3768</v>
      </c>
      <c r="D2490" s="39" t="s">
        <v>3769</v>
      </c>
      <c r="E2490" s="39" t="s">
        <v>4197</v>
      </c>
      <c r="F2490" s="39" t="s">
        <v>4198</v>
      </c>
      <c r="G2490" s="39" t="s">
        <v>3741</v>
      </c>
      <c r="H2490" s="39" t="s">
        <v>4199</v>
      </c>
      <c r="I2490" s="39" t="s">
        <v>3742</v>
      </c>
      <c r="J2490" s="42">
        <v>10</v>
      </c>
      <c r="K2490" s="43">
        <v>6524.97</v>
      </c>
      <c r="L2490" s="43">
        <v>7307.97</v>
      </c>
      <c r="M2490" s="43">
        <v>652.5</v>
      </c>
      <c r="N2490" s="39" t="s">
        <v>3743</v>
      </c>
      <c r="O2490" s="39" t="s">
        <v>4271</v>
      </c>
      <c r="P2490" s="39" t="s">
        <v>3768</v>
      </c>
      <c r="Q2490" s="37">
        <v>10</v>
      </c>
      <c r="R2490" s="38" t="s">
        <v>2494</v>
      </c>
      <c r="S2490" s="36" t="s">
        <v>3744</v>
      </c>
      <c r="T2490" s="36" t="s">
        <v>4014</v>
      </c>
      <c r="U2490" s="22" t="str">
        <f>IFERROR(VLOOKUP(C2490,Mapping!B:H,5,0),"RBM to inform")</f>
        <v>HYDERABAD</v>
      </c>
      <c r="V2490" s="22" t="str">
        <f>IFERROR(VLOOKUP(C2490,Mapping!B:H,6,0),"RBM to inform")</f>
        <v>HYDERABAD ABM</v>
      </c>
      <c r="W2490" s="22" t="str">
        <f>IFERROR(VLOOKUP(C2490,Mapping!B:H,7,0),"RBM to inform")</f>
        <v>CHENNAI SM</v>
      </c>
    </row>
    <row r="2491" spans="1:23">
      <c r="A2491" s="39" t="s">
        <v>6159</v>
      </c>
      <c r="B2491" s="41">
        <v>44705</v>
      </c>
      <c r="C2491" s="39" t="s">
        <v>3768</v>
      </c>
      <c r="D2491" s="39" t="s">
        <v>3769</v>
      </c>
      <c r="E2491" s="39" t="s">
        <v>4188</v>
      </c>
      <c r="F2491" s="39" t="s">
        <v>4189</v>
      </c>
      <c r="G2491" s="39" t="s">
        <v>3741</v>
      </c>
      <c r="H2491" s="39" t="s">
        <v>4190</v>
      </c>
      <c r="I2491" s="39" t="s">
        <v>3742</v>
      </c>
      <c r="J2491" s="42">
        <v>12</v>
      </c>
      <c r="K2491" s="43">
        <v>15659.91</v>
      </c>
      <c r="L2491" s="43">
        <v>17539.11</v>
      </c>
      <c r="M2491" s="43">
        <v>1305</v>
      </c>
      <c r="N2491" s="39" t="s">
        <v>3743</v>
      </c>
      <c r="O2491" s="39" t="s">
        <v>4271</v>
      </c>
      <c r="P2491" s="39" t="s">
        <v>3768</v>
      </c>
      <c r="Q2491" s="37">
        <v>12</v>
      </c>
      <c r="R2491" s="38" t="s">
        <v>2494</v>
      </c>
      <c r="S2491" s="36" t="s">
        <v>3744</v>
      </c>
      <c r="T2491" s="36" t="s">
        <v>4014</v>
      </c>
      <c r="U2491" s="22" t="str">
        <f>IFERROR(VLOOKUP(C2491,Mapping!B:H,5,0),"RBM to inform")</f>
        <v>HYDERABAD</v>
      </c>
      <c r="V2491" s="22" t="str">
        <f>IFERROR(VLOOKUP(C2491,Mapping!B:H,6,0),"RBM to inform")</f>
        <v>HYDERABAD ABM</v>
      </c>
      <c r="W2491" s="22" t="str">
        <f>IFERROR(VLOOKUP(C2491,Mapping!B:H,7,0),"RBM to inform")</f>
        <v>CHENNAI SM</v>
      </c>
    </row>
    <row r="2492" spans="1:23">
      <c r="A2492" s="39" t="s">
        <v>6287</v>
      </c>
      <c r="B2492" s="41">
        <v>44706</v>
      </c>
      <c r="C2492" s="39" t="s">
        <v>2546</v>
      </c>
      <c r="D2492" s="39" t="s">
        <v>5166</v>
      </c>
      <c r="E2492" s="39" t="s">
        <v>4183</v>
      </c>
      <c r="F2492" s="39" t="s">
        <v>4184</v>
      </c>
      <c r="G2492" s="39" t="s">
        <v>3741</v>
      </c>
      <c r="H2492" s="39" t="s">
        <v>4185</v>
      </c>
      <c r="I2492" s="39" t="s">
        <v>3742</v>
      </c>
      <c r="J2492" s="42">
        <v>6</v>
      </c>
      <c r="K2492" s="43">
        <v>7830</v>
      </c>
      <c r="L2492" s="43">
        <v>8769.6</v>
      </c>
      <c r="M2492" s="43">
        <v>1305</v>
      </c>
      <c r="N2492" s="39" t="s">
        <v>3743</v>
      </c>
      <c r="O2492" s="39" t="s">
        <v>4271</v>
      </c>
      <c r="P2492" s="39" t="s">
        <v>2546</v>
      </c>
      <c r="Q2492" s="37">
        <v>6</v>
      </c>
      <c r="R2492" s="38" t="s">
        <v>2494</v>
      </c>
      <c r="S2492" s="36" t="s">
        <v>3744</v>
      </c>
      <c r="T2492" s="36" t="s">
        <v>4014</v>
      </c>
      <c r="U2492" s="22" t="str">
        <f>IFERROR(VLOOKUP(C2492,Mapping!B:H,5,0),"RBM to inform")</f>
        <v>HYDERABAD</v>
      </c>
      <c r="V2492" s="22" t="str">
        <f>IFERROR(VLOOKUP(C2492,Mapping!B:H,6,0),"RBM to inform")</f>
        <v>HYDERABAD ABM</v>
      </c>
      <c r="W2492" s="22" t="str">
        <f>IFERROR(VLOOKUP(C2492,Mapping!B:H,7,0),"RBM to inform")</f>
        <v>CHENNAI SM</v>
      </c>
    </row>
    <row r="2493" spans="1:23">
      <c r="A2493" s="39" t="s">
        <v>6287</v>
      </c>
      <c r="B2493" s="41">
        <v>44706</v>
      </c>
      <c r="C2493" s="39" t="s">
        <v>2546</v>
      </c>
      <c r="D2493" s="39" t="s">
        <v>5166</v>
      </c>
      <c r="E2493" s="39" t="s">
        <v>4135</v>
      </c>
      <c r="F2493" s="39" t="s">
        <v>4136</v>
      </c>
      <c r="G2493" s="39" t="s">
        <v>3741</v>
      </c>
      <c r="H2493" s="39" t="s">
        <v>4193</v>
      </c>
      <c r="I2493" s="39" t="s">
        <v>3742</v>
      </c>
      <c r="J2493" s="42">
        <v>30</v>
      </c>
      <c r="K2493" s="43">
        <v>9797.1</v>
      </c>
      <c r="L2493" s="43">
        <v>10972.76</v>
      </c>
      <c r="M2493" s="43">
        <v>326.57</v>
      </c>
      <c r="N2493" s="39" t="s">
        <v>3743</v>
      </c>
      <c r="O2493" s="39" t="s">
        <v>4271</v>
      </c>
      <c r="P2493" s="39" t="s">
        <v>2546</v>
      </c>
      <c r="Q2493" s="37">
        <v>30</v>
      </c>
      <c r="R2493" s="38" t="s">
        <v>2494</v>
      </c>
      <c r="S2493" s="36" t="s">
        <v>3744</v>
      </c>
      <c r="T2493" s="36" t="s">
        <v>4014</v>
      </c>
      <c r="U2493" s="22" t="str">
        <f>IFERROR(VLOOKUP(C2493,Mapping!B:H,5,0),"RBM to inform")</f>
        <v>HYDERABAD</v>
      </c>
      <c r="V2493" s="22" t="str">
        <f>IFERROR(VLOOKUP(C2493,Mapping!B:H,6,0),"RBM to inform")</f>
        <v>HYDERABAD ABM</v>
      </c>
      <c r="W2493" s="22" t="str">
        <f>IFERROR(VLOOKUP(C2493,Mapping!B:H,7,0),"RBM to inform")</f>
        <v>CHENNAI SM</v>
      </c>
    </row>
    <row r="2494" spans="1:23">
      <c r="A2494" s="39" t="s">
        <v>6287</v>
      </c>
      <c r="B2494" s="41">
        <v>44706</v>
      </c>
      <c r="C2494" s="39" t="s">
        <v>2546</v>
      </c>
      <c r="D2494" s="39" t="s">
        <v>5166</v>
      </c>
      <c r="E2494" s="39" t="s">
        <v>4188</v>
      </c>
      <c r="F2494" s="39" t="s">
        <v>4189</v>
      </c>
      <c r="G2494" s="39" t="s">
        <v>3741</v>
      </c>
      <c r="H2494" s="39" t="s">
        <v>4190</v>
      </c>
      <c r="I2494" s="39" t="s">
        <v>3742</v>
      </c>
      <c r="J2494" s="42">
        <v>6</v>
      </c>
      <c r="K2494" s="43">
        <v>7830</v>
      </c>
      <c r="L2494" s="43">
        <v>8769.6</v>
      </c>
      <c r="M2494" s="43">
        <v>1305</v>
      </c>
      <c r="N2494" s="39" t="s">
        <v>3743</v>
      </c>
      <c r="O2494" s="39" t="s">
        <v>4271</v>
      </c>
      <c r="P2494" s="39" t="s">
        <v>2546</v>
      </c>
      <c r="Q2494" s="37">
        <v>6</v>
      </c>
      <c r="R2494" s="38" t="s">
        <v>2494</v>
      </c>
      <c r="S2494" s="36" t="s">
        <v>3744</v>
      </c>
      <c r="T2494" s="36" t="s">
        <v>4014</v>
      </c>
      <c r="U2494" s="22" t="str">
        <f>IFERROR(VLOOKUP(C2494,Mapping!B:H,5,0),"RBM to inform")</f>
        <v>HYDERABAD</v>
      </c>
      <c r="V2494" s="22" t="str">
        <f>IFERROR(VLOOKUP(C2494,Mapping!B:H,6,0),"RBM to inform")</f>
        <v>HYDERABAD ABM</v>
      </c>
      <c r="W2494" s="22" t="str">
        <f>IFERROR(VLOOKUP(C2494,Mapping!B:H,7,0),"RBM to inform")</f>
        <v>CHENNAI SM</v>
      </c>
    </row>
    <row r="2495" spans="1:23">
      <c r="A2495" s="39" t="s">
        <v>6288</v>
      </c>
      <c r="B2495" s="41">
        <v>44706</v>
      </c>
      <c r="C2495" s="39" t="s">
        <v>2543</v>
      </c>
      <c r="D2495" s="39" t="s">
        <v>1692</v>
      </c>
      <c r="E2495" s="39" t="s">
        <v>4135</v>
      </c>
      <c r="F2495" s="39" t="s">
        <v>4136</v>
      </c>
      <c r="G2495" s="39" t="s">
        <v>3741</v>
      </c>
      <c r="H2495" s="39" t="s">
        <v>4193</v>
      </c>
      <c r="I2495" s="39" t="s">
        <v>3742</v>
      </c>
      <c r="J2495" s="42">
        <v>50</v>
      </c>
      <c r="K2495" s="43">
        <v>16328.52</v>
      </c>
      <c r="L2495" s="43">
        <v>18287.939999999999</v>
      </c>
      <c r="M2495" s="43">
        <v>326.57</v>
      </c>
      <c r="N2495" s="39" t="s">
        <v>3743</v>
      </c>
      <c r="O2495" s="39" t="s">
        <v>4271</v>
      </c>
      <c r="P2495" s="39" t="s">
        <v>2543</v>
      </c>
      <c r="Q2495" s="37">
        <v>50</v>
      </c>
      <c r="R2495" s="38" t="s">
        <v>2494</v>
      </c>
      <c r="S2495" s="36" t="s">
        <v>3744</v>
      </c>
      <c r="T2495" s="36" t="s">
        <v>4014</v>
      </c>
      <c r="U2495" s="22" t="str">
        <f>IFERROR(VLOOKUP(C2495,Mapping!B:H,5,0),"RBM to inform")</f>
        <v>HYDERABAD</v>
      </c>
      <c r="V2495" s="22" t="str">
        <f>IFERROR(VLOOKUP(C2495,Mapping!B:H,6,0),"RBM to inform")</f>
        <v>HYDERABAD ABM</v>
      </c>
      <c r="W2495" s="22" t="str">
        <f>IFERROR(VLOOKUP(C2495,Mapping!B:H,7,0),"RBM to inform")</f>
        <v>CHENNAI SM</v>
      </c>
    </row>
    <row r="2496" spans="1:23">
      <c r="A2496" s="39" t="s">
        <v>6288</v>
      </c>
      <c r="B2496" s="41">
        <v>44706</v>
      </c>
      <c r="C2496" s="39" t="s">
        <v>2543</v>
      </c>
      <c r="D2496" s="39" t="s">
        <v>1692</v>
      </c>
      <c r="E2496" s="39" t="s">
        <v>4188</v>
      </c>
      <c r="F2496" s="39" t="s">
        <v>4189</v>
      </c>
      <c r="G2496" s="39" t="s">
        <v>3741</v>
      </c>
      <c r="H2496" s="39" t="s">
        <v>4190</v>
      </c>
      <c r="I2496" s="39" t="s">
        <v>3742</v>
      </c>
      <c r="J2496" s="42">
        <v>10</v>
      </c>
      <c r="K2496" s="43">
        <v>13050.02</v>
      </c>
      <c r="L2496" s="43">
        <v>14616.02</v>
      </c>
      <c r="M2496" s="43">
        <v>1305</v>
      </c>
      <c r="N2496" s="39" t="s">
        <v>3743</v>
      </c>
      <c r="O2496" s="39" t="s">
        <v>4271</v>
      </c>
      <c r="P2496" s="39" t="s">
        <v>2543</v>
      </c>
      <c r="Q2496" s="37">
        <v>10</v>
      </c>
      <c r="R2496" s="38" t="s">
        <v>2494</v>
      </c>
      <c r="S2496" s="36" t="s">
        <v>3744</v>
      </c>
      <c r="T2496" s="36" t="s">
        <v>4014</v>
      </c>
      <c r="U2496" s="22" t="str">
        <f>IFERROR(VLOOKUP(C2496,Mapping!B:H,5,0),"RBM to inform")</f>
        <v>HYDERABAD</v>
      </c>
      <c r="V2496" s="22" t="str">
        <f>IFERROR(VLOOKUP(C2496,Mapping!B:H,6,0),"RBM to inform")</f>
        <v>HYDERABAD ABM</v>
      </c>
      <c r="W2496" s="22" t="str">
        <f>IFERROR(VLOOKUP(C2496,Mapping!B:H,7,0),"RBM to inform")</f>
        <v>CHENNAI SM</v>
      </c>
    </row>
    <row r="2497" spans="1:23">
      <c r="A2497" s="39" t="s">
        <v>6288</v>
      </c>
      <c r="B2497" s="41">
        <v>44706</v>
      </c>
      <c r="C2497" s="39" t="s">
        <v>2543</v>
      </c>
      <c r="D2497" s="39" t="s">
        <v>1692</v>
      </c>
      <c r="E2497" s="39" t="s">
        <v>4197</v>
      </c>
      <c r="F2497" s="39" t="s">
        <v>4198</v>
      </c>
      <c r="G2497" s="39" t="s">
        <v>3741</v>
      </c>
      <c r="H2497" s="39" t="s">
        <v>4199</v>
      </c>
      <c r="I2497" s="39" t="s">
        <v>3742</v>
      </c>
      <c r="J2497" s="42">
        <v>10</v>
      </c>
      <c r="K2497" s="43">
        <v>6525.01</v>
      </c>
      <c r="L2497" s="43">
        <v>7308.01</v>
      </c>
      <c r="M2497" s="43">
        <v>652.5</v>
      </c>
      <c r="N2497" s="39" t="s">
        <v>3743</v>
      </c>
      <c r="O2497" s="39" t="s">
        <v>4271</v>
      </c>
      <c r="P2497" s="39" t="s">
        <v>2543</v>
      </c>
      <c r="Q2497" s="37">
        <v>10</v>
      </c>
      <c r="R2497" s="38" t="s">
        <v>2494</v>
      </c>
      <c r="S2497" s="36" t="s">
        <v>3744</v>
      </c>
      <c r="T2497" s="36" t="s">
        <v>4014</v>
      </c>
      <c r="U2497" s="22" t="str">
        <f>IFERROR(VLOOKUP(C2497,Mapping!B:H,5,0),"RBM to inform")</f>
        <v>HYDERABAD</v>
      </c>
      <c r="V2497" s="22" t="str">
        <f>IFERROR(VLOOKUP(C2497,Mapping!B:H,6,0),"RBM to inform")</f>
        <v>HYDERABAD ABM</v>
      </c>
      <c r="W2497" s="22" t="str">
        <f>IFERROR(VLOOKUP(C2497,Mapping!B:H,7,0),"RBM to inform")</f>
        <v>CHENNAI SM</v>
      </c>
    </row>
    <row r="2498" spans="1:23">
      <c r="A2498" s="39" t="s">
        <v>6289</v>
      </c>
      <c r="B2498" s="41">
        <v>44706</v>
      </c>
      <c r="C2498" s="39" t="s">
        <v>3920</v>
      </c>
      <c r="D2498" s="39" t="s">
        <v>3921</v>
      </c>
      <c r="E2498" s="39" t="s">
        <v>4135</v>
      </c>
      <c r="F2498" s="39" t="s">
        <v>4136</v>
      </c>
      <c r="G2498" s="39" t="s">
        <v>3741</v>
      </c>
      <c r="H2498" s="39" t="s">
        <v>4193</v>
      </c>
      <c r="I2498" s="39" t="s">
        <v>3742</v>
      </c>
      <c r="J2498" s="42">
        <v>5</v>
      </c>
      <c r="K2498" s="43">
        <v>1632.82</v>
      </c>
      <c r="L2498" s="43">
        <v>1828.76</v>
      </c>
      <c r="M2498" s="43">
        <v>326.57</v>
      </c>
      <c r="N2498" s="39" t="s">
        <v>3743</v>
      </c>
      <c r="O2498" s="39" t="s">
        <v>4271</v>
      </c>
      <c r="P2498" s="39" t="s">
        <v>3920</v>
      </c>
      <c r="Q2498" s="37">
        <v>5</v>
      </c>
      <c r="R2498" s="38" t="s">
        <v>2494</v>
      </c>
      <c r="S2498" s="36" t="s">
        <v>3744</v>
      </c>
      <c r="T2498" s="36" t="s">
        <v>4014</v>
      </c>
      <c r="U2498" s="22" t="str">
        <f>IFERROR(VLOOKUP(C2498,Mapping!B:H,5,0),"RBM to inform")</f>
        <v>HYDERABAD</v>
      </c>
      <c r="V2498" s="22" t="str">
        <f>IFERROR(VLOOKUP(C2498,Mapping!B:H,6,0),"RBM to inform")</f>
        <v>HYDERABAD ABM</v>
      </c>
      <c r="W2498" s="22" t="str">
        <f>IFERROR(VLOOKUP(C2498,Mapping!B:H,7,0),"RBM to inform")</f>
        <v>CHENNAI SM</v>
      </c>
    </row>
    <row r="2499" spans="1:23">
      <c r="A2499" s="39" t="s">
        <v>6289</v>
      </c>
      <c r="B2499" s="41">
        <v>44706</v>
      </c>
      <c r="C2499" s="39" t="s">
        <v>3920</v>
      </c>
      <c r="D2499" s="39" t="s">
        <v>3921</v>
      </c>
      <c r="E2499" s="39" t="s">
        <v>4188</v>
      </c>
      <c r="F2499" s="39" t="s">
        <v>4189</v>
      </c>
      <c r="G2499" s="39" t="s">
        <v>3741</v>
      </c>
      <c r="H2499" s="39" t="s">
        <v>4190</v>
      </c>
      <c r="I2499" s="39" t="s">
        <v>3742</v>
      </c>
      <c r="J2499" s="42">
        <v>5</v>
      </c>
      <c r="K2499" s="43">
        <v>6524.89</v>
      </c>
      <c r="L2499" s="43">
        <v>7307.89</v>
      </c>
      <c r="M2499" s="43">
        <v>1305</v>
      </c>
      <c r="N2499" s="39" t="s">
        <v>3743</v>
      </c>
      <c r="O2499" s="39" t="s">
        <v>4271</v>
      </c>
      <c r="P2499" s="39" t="s">
        <v>3920</v>
      </c>
      <c r="Q2499" s="37">
        <v>5</v>
      </c>
      <c r="R2499" s="38" t="s">
        <v>2494</v>
      </c>
      <c r="S2499" s="36" t="s">
        <v>3744</v>
      </c>
      <c r="T2499" s="36" t="s">
        <v>4014</v>
      </c>
      <c r="U2499" s="22" t="str">
        <f>IFERROR(VLOOKUP(C2499,Mapping!B:H,5,0),"RBM to inform")</f>
        <v>HYDERABAD</v>
      </c>
      <c r="V2499" s="22" t="str">
        <f>IFERROR(VLOOKUP(C2499,Mapping!B:H,6,0),"RBM to inform")</f>
        <v>HYDERABAD ABM</v>
      </c>
      <c r="W2499" s="22" t="str">
        <f>IFERROR(VLOOKUP(C2499,Mapping!B:H,7,0),"RBM to inform")</f>
        <v>CHENNAI SM</v>
      </c>
    </row>
    <row r="2500" spans="1:23">
      <c r="A2500" s="39" t="s">
        <v>6292</v>
      </c>
      <c r="B2500" s="41">
        <v>44706</v>
      </c>
      <c r="C2500" s="39" t="s">
        <v>2514</v>
      </c>
      <c r="D2500" s="39" t="s">
        <v>1349</v>
      </c>
      <c r="E2500" s="39" t="s">
        <v>4197</v>
      </c>
      <c r="F2500" s="39" t="s">
        <v>4198</v>
      </c>
      <c r="G2500" s="39" t="s">
        <v>3741</v>
      </c>
      <c r="H2500" s="39" t="s">
        <v>4199</v>
      </c>
      <c r="I2500" s="39" t="s">
        <v>3742</v>
      </c>
      <c r="J2500" s="42">
        <v>6</v>
      </c>
      <c r="K2500" s="43">
        <v>3915.11</v>
      </c>
      <c r="L2500" s="43">
        <v>4384.91</v>
      </c>
      <c r="M2500" s="43">
        <v>652.5</v>
      </c>
      <c r="N2500" s="39" t="s">
        <v>3743</v>
      </c>
      <c r="O2500" s="39" t="s">
        <v>4271</v>
      </c>
      <c r="P2500" s="39" t="s">
        <v>2514</v>
      </c>
      <c r="Q2500" s="37">
        <v>6</v>
      </c>
      <c r="R2500" s="38" t="s">
        <v>2494</v>
      </c>
      <c r="S2500" s="36" t="s">
        <v>3744</v>
      </c>
      <c r="T2500" s="36" t="s">
        <v>4014</v>
      </c>
      <c r="U2500" s="22" t="str">
        <f>IFERROR(VLOOKUP(C2500,Mapping!B:H,5,0),"RBM to inform")</f>
        <v>VISAKHAPATNAM</v>
      </c>
      <c r="V2500" s="22" t="str">
        <f>IFERROR(VLOOKUP(C2500,Mapping!B:H,6,0),"RBM to inform")</f>
        <v>HYDERABAD ABM</v>
      </c>
      <c r="W2500" s="22" t="str">
        <f>IFERROR(VLOOKUP(C2500,Mapping!B:H,7,0),"RBM to inform")</f>
        <v>CHENNAI SM</v>
      </c>
    </row>
    <row r="2501" spans="1:23">
      <c r="A2501" s="39" t="s">
        <v>6422</v>
      </c>
      <c r="B2501" s="41">
        <v>44707</v>
      </c>
      <c r="C2501" s="39" t="s">
        <v>6290</v>
      </c>
      <c r="D2501" s="39" t="s">
        <v>6291</v>
      </c>
      <c r="E2501" s="39" t="s">
        <v>4135</v>
      </c>
      <c r="F2501" s="39" t="s">
        <v>4136</v>
      </c>
      <c r="G2501" s="39" t="s">
        <v>3741</v>
      </c>
      <c r="H2501" s="39" t="s">
        <v>4193</v>
      </c>
      <c r="I2501" s="39" t="s">
        <v>3742</v>
      </c>
      <c r="J2501" s="42">
        <v>15</v>
      </c>
      <c r="K2501" s="43">
        <v>4898.5</v>
      </c>
      <c r="L2501" s="43">
        <v>5486.33</v>
      </c>
      <c r="M2501" s="43">
        <v>326.57</v>
      </c>
      <c r="N2501" s="39" t="s">
        <v>3743</v>
      </c>
      <c r="O2501" s="39" t="s">
        <v>4271</v>
      </c>
      <c r="P2501" s="39" t="s">
        <v>6290</v>
      </c>
      <c r="Q2501" s="37">
        <v>15</v>
      </c>
      <c r="R2501" s="38" t="s">
        <v>2494</v>
      </c>
      <c r="S2501" s="36" t="s">
        <v>3744</v>
      </c>
      <c r="T2501" s="36" t="s">
        <v>4014</v>
      </c>
      <c r="U2501" s="22" t="str">
        <f>IFERROR(VLOOKUP(C2501,Mapping!B:H,5,0),"RBM to inform")</f>
        <v>VIJAYAWADA</v>
      </c>
      <c r="V2501" s="22" t="str">
        <f>IFERROR(VLOOKUP(C2501,Mapping!B:H,6,0),"RBM to inform")</f>
        <v>HYDERABAD ABM</v>
      </c>
      <c r="W2501" s="22" t="str">
        <f>IFERROR(VLOOKUP(C2501,Mapping!B:H,7,0),"RBM to inform")</f>
        <v>CHENNAI SM</v>
      </c>
    </row>
    <row r="2502" spans="1:23">
      <c r="A2502" s="39" t="s">
        <v>6423</v>
      </c>
      <c r="B2502" s="41">
        <v>44707</v>
      </c>
      <c r="C2502" s="39" t="s">
        <v>2506</v>
      </c>
      <c r="D2502" s="39" t="s">
        <v>68</v>
      </c>
      <c r="E2502" s="39" t="s">
        <v>4188</v>
      </c>
      <c r="F2502" s="39" t="s">
        <v>4189</v>
      </c>
      <c r="G2502" s="39" t="s">
        <v>3741</v>
      </c>
      <c r="H2502" s="39" t="s">
        <v>4190</v>
      </c>
      <c r="I2502" s="39" t="s">
        <v>3742</v>
      </c>
      <c r="J2502" s="42">
        <v>12</v>
      </c>
      <c r="K2502" s="43">
        <v>15659.93</v>
      </c>
      <c r="L2502" s="43">
        <v>17539.13</v>
      </c>
      <c r="M2502" s="43">
        <v>1305</v>
      </c>
      <c r="N2502" s="39" t="s">
        <v>3743</v>
      </c>
      <c r="O2502" s="39" t="s">
        <v>4271</v>
      </c>
      <c r="P2502" s="39" t="s">
        <v>2506</v>
      </c>
      <c r="Q2502" s="37">
        <v>12</v>
      </c>
      <c r="R2502" s="38" t="s">
        <v>2494</v>
      </c>
      <c r="S2502" s="36" t="s">
        <v>3744</v>
      </c>
      <c r="T2502" s="36" t="s">
        <v>4014</v>
      </c>
      <c r="U2502" s="22" t="str">
        <f>IFERROR(VLOOKUP(C2502,Mapping!B:H,5,0),"RBM to inform")</f>
        <v>HYDERABAD</v>
      </c>
      <c r="V2502" s="22" t="str">
        <f>IFERROR(VLOOKUP(C2502,Mapping!B:H,6,0),"RBM to inform")</f>
        <v>HYDERABAD ABM</v>
      </c>
      <c r="W2502" s="22" t="str">
        <f>IFERROR(VLOOKUP(C2502,Mapping!B:H,7,0),"RBM to inform")</f>
        <v>CHENNAI SM</v>
      </c>
    </row>
    <row r="2503" spans="1:23">
      <c r="A2503" s="39" t="s">
        <v>6423</v>
      </c>
      <c r="B2503" s="41">
        <v>44707</v>
      </c>
      <c r="C2503" s="39" t="s">
        <v>2506</v>
      </c>
      <c r="D2503" s="39" t="s">
        <v>68</v>
      </c>
      <c r="E2503" s="39" t="s">
        <v>4135</v>
      </c>
      <c r="F2503" s="39" t="s">
        <v>4136</v>
      </c>
      <c r="G2503" s="39" t="s">
        <v>3741</v>
      </c>
      <c r="H2503" s="39" t="s">
        <v>4193</v>
      </c>
      <c r="I2503" s="39" t="s">
        <v>3742</v>
      </c>
      <c r="J2503" s="42">
        <v>17</v>
      </c>
      <c r="K2503" s="43">
        <v>5551.67</v>
      </c>
      <c r="L2503" s="43">
        <v>6217.87</v>
      </c>
      <c r="M2503" s="43">
        <v>326.57</v>
      </c>
      <c r="N2503" s="39" t="s">
        <v>3743</v>
      </c>
      <c r="O2503" s="39" t="s">
        <v>4271</v>
      </c>
      <c r="P2503" s="39" t="s">
        <v>2506</v>
      </c>
      <c r="Q2503" s="37">
        <v>17</v>
      </c>
      <c r="R2503" s="38" t="s">
        <v>2494</v>
      </c>
      <c r="S2503" s="36" t="s">
        <v>3744</v>
      </c>
      <c r="T2503" s="36" t="s">
        <v>4014</v>
      </c>
      <c r="U2503" s="22" t="str">
        <f>IFERROR(VLOOKUP(C2503,Mapping!B:H,5,0),"RBM to inform")</f>
        <v>HYDERABAD</v>
      </c>
      <c r="V2503" s="22" t="str">
        <f>IFERROR(VLOOKUP(C2503,Mapping!B:H,6,0),"RBM to inform")</f>
        <v>HYDERABAD ABM</v>
      </c>
      <c r="W2503" s="22" t="str">
        <f>IFERROR(VLOOKUP(C2503,Mapping!B:H,7,0),"RBM to inform")</f>
        <v>CHENNAI SM</v>
      </c>
    </row>
    <row r="2504" spans="1:23">
      <c r="A2504" s="39" t="s">
        <v>6423</v>
      </c>
      <c r="B2504" s="41">
        <v>44707</v>
      </c>
      <c r="C2504" s="39" t="s">
        <v>2506</v>
      </c>
      <c r="D2504" s="39" t="s">
        <v>68</v>
      </c>
      <c r="E2504" s="39" t="s">
        <v>4183</v>
      </c>
      <c r="F2504" s="39" t="s">
        <v>4184</v>
      </c>
      <c r="G2504" s="39" t="s">
        <v>3741</v>
      </c>
      <c r="H2504" s="39" t="s">
        <v>4185</v>
      </c>
      <c r="I2504" s="39" t="s">
        <v>3742</v>
      </c>
      <c r="J2504" s="42">
        <v>8</v>
      </c>
      <c r="K2504" s="43">
        <v>10439.950000000001</v>
      </c>
      <c r="L2504" s="43">
        <v>11692.75</v>
      </c>
      <c r="M2504" s="43">
        <v>1305</v>
      </c>
      <c r="N2504" s="39" t="s">
        <v>3743</v>
      </c>
      <c r="O2504" s="39" t="s">
        <v>4271</v>
      </c>
      <c r="P2504" s="39" t="s">
        <v>2506</v>
      </c>
      <c r="Q2504" s="37">
        <v>8</v>
      </c>
      <c r="R2504" s="38" t="s">
        <v>2494</v>
      </c>
      <c r="S2504" s="36" t="s">
        <v>3744</v>
      </c>
      <c r="T2504" s="36" t="s">
        <v>4014</v>
      </c>
      <c r="U2504" s="22" t="str">
        <f>IFERROR(VLOOKUP(C2504,Mapping!B:H,5,0),"RBM to inform")</f>
        <v>HYDERABAD</v>
      </c>
      <c r="V2504" s="22" t="str">
        <f>IFERROR(VLOOKUP(C2504,Mapping!B:H,6,0),"RBM to inform")</f>
        <v>HYDERABAD ABM</v>
      </c>
      <c r="W2504" s="22" t="str">
        <f>IFERROR(VLOOKUP(C2504,Mapping!B:H,7,0),"RBM to inform")</f>
        <v>CHENNAI SM</v>
      </c>
    </row>
    <row r="2505" spans="1:23">
      <c r="A2505" s="39" t="s">
        <v>6424</v>
      </c>
      <c r="B2505" s="41">
        <v>44707</v>
      </c>
      <c r="C2505" s="39" t="s">
        <v>2506</v>
      </c>
      <c r="D2505" s="39" t="s">
        <v>68</v>
      </c>
      <c r="E2505" s="39" t="s">
        <v>4183</v>
      </c>
      <c r="F2505" s="39" t="s">
        <v>4184</v>
      </c>
      <c r="G2505" s="39" t="s">
        <v>3741</v>
      </c>
      <c r="H2505" s="39" t="s">
        <v>4185</v>
      </c>
      <c r="I2505" s="39" t="s">
        <v>3742</v>
      </c>
      <c r="J2505" s="42">
        <v>24</v>
      </c>
      <c r="K2505" s="43">
        <v>31320</v>
      </c>
      <c r="L2505" s="43">
        <v>35078.400000000001</v>
      </c>
      <c r="M2505" s="43">
        <v>1305</v>
      </c>
      <c r="N2505" s="39" t="s">
        <v>3743</v>
      </c>
      <c r="O2505" s="39" t="s">
        <v>4271</v>
      </c>
      <c r="P2505" s="39" t="s">
        <v>2506</v>
      </c>
      <c r="Q2505" s="37">
        <v>24</v>
      </c>
      <c r="R2505" s="38" t="s">
        <v>2494</v>
      </c>
      <c r="S2505" s="36" t="s">
        <v>3744</v>
      </c>
      <c r="T2505" s="36" t="s">
        <v>4014</v>
      </c>
      <c r="U2505" s="22" t="str">
        <f>IFERROR(VLOOKUP(C2505,Mapping!B:H,5,0),"RBM to inform")</f>
        <v>HYDERABAD</v>
      </c>
      <c r="V2505" s="22" t="str">
        <f>IFERROR(VLOOKUP(C2505,Mapping!B:H,6,0),"RBM to inform")</f>
        <v>HYDERABAD ABM</v>
      </c>
      <c r="W2505" s="22" t="str">
        <f>IFERROR(VLOOKUP(C2505,Mapping!B:H,7,0),"RBM to inform")</f>
        <v>CHENNAI SM</v>
      </c>
    </row>
    <row r="2506" spans="1:23">
      <c r="A2506" s="39" t="s">
        <v>6424</v>
      </c>
      <c r="B2506" s="41">
        <v>44707</v>
      </c>
      <c r="C2506" s="39" t="s">
        <v>2506</v>
      </c>
      <c r="D2506" s="39" t="s">
        <v>68</v>
      </c>
      <c r="E2506" s="39" t="s">
        <v>4188</v>
      </c>
      <c r="F2506" s="39" t="s">
        <v>4189</v>
      </c>
      <c r="G2506" s="39" t="s">
        <v>3741</v>
      </c>
      <c r="H2506" s="39" t="s">
        <v>4190</v>
      </c>
      <c r="I2506" s="39" t="s">
        <v>3742</v>
      </c>
      <c r="J2506" s="42">
        <v>164</v>
      </c>
      <c r="K2506" s="43">
        <v>214019.97</v>
      </c>
      <c r="L2506" s="43">
        <v>239702.37</v>
      </c>
      <c r="M2506" s="43">
        <v>1305</v>
      </c>
      <c r="N2506" s="39" t="s">
        <v>3743</v>
      </c>
      <c r="O2506" s="39" t="s">
        <v>4271</v>
      </c>
      <c r="P2506" s="39" t="s">
        <v>2506</v>
      </c>
      <c r="Q2506" s="37">
        <v>164</v>
      </c>
      <c r="R2506" s="38" t="s">
        <v>2494</v>
      </c>
      <c r="S2506" s="36" t="s">
        <v>3744</v>
      </c>
      <c r="T2506" s="36" t="s">
        <v>4014</v>
      </c>
      <c r="U2506" s="22" t="str">
        <f>IFERROR(VLOOKUP(C2506,Mapping!B:H,5,0),"RBM to inform")</f>
        <v>HYDERABAD</v>
      </c>
      <c r="V2506" s="22" t="str">
        <f>IFERROR(VLOOKUP(C2506,Mapping!B:H,6,0),"RBM to inform")</f>
        <v>HYDERABAD ABM</v>
      </c>
      <c r="W2506" s="22" t="str">
        <f>IFERROR(VLOOKUP(C2506,Mapping!B:H,7,0),"RBM to inform")</f>
        <v>CHENNAI SM</v>
      </c>
    </row>
    <row r="2507" spans="1:23">
      <c r="A2507" s="39" t="s">
        <v>6424</v>
      </c>
      <c r="B2507" s="41">
        <v>44707</v>
      </c>
      <c r="C2507" s="39" t="s">
        <v>2506</v>
      </c>
      <c r="D2507" s="39" t="s">
        <v>68</v>
      </c>
      <c r="E2507" s="39" t="s">
        <v>4135</v>
      </c>
      <c r="F2507" s="39" t="s">
        <v>4136</v>
      </c>
      <c r="G2507" s="39" t="s">
        <v>3741</v>
      </c>
      <c r="H2507" s="39" t="s">
        <v>4193</v>
      </c>
      <c r="I2507" s="39" t="s">
        <v>3742</v>
      </c>
      <c r="J2507" s="42">
        <v>123</v>
      </c>
      <c r="K2507" s="43">
        <v>40168.11</v>
      </c>
      <c r="L2507" s="43">
        <v>44988.29</v>
      </c>
      <c r="M2507" s="43">
        <v>326.57</v>
      </c>
      <c r="N2507" s="39" t="s">
        <v>3743</v>
      </c>
      <c r="O2507" s="39" t="s">
        <v>4271</v>
      </c>
      <c r="P2507" s="39" t="s">
        <v>2506</v>
      </c>
      <c r="Q2507" s="37">
        <v>123</v>
      </c>
      <c r="R2507" s="38" t="s">
        <v>2494</v>
      </c>
      <c r="S2507" s="36" t="s">
        <v>3744</v>
      </c>
      <c r="T2507" s="36" t="s">
        <v>4014</v>
      </c>
      <c r="U2507" s="22" t="str">
        <f>IFERROR(VLOOKUP(C2507,Mapping!B:H,5,0),"RBM to inform")</f>
        <v>HYDERABAD</v>
      </c>
      <c r="V2507" s="22" t="str">
        <f>IFERROR(VLOOKUP(C2507,Mapping!B:H,6,0),"RBM to inform")</f>
        <v>HYDERABAD ABM</v>
      </c>
      <c r="W2507" s="22" t="str">
        <f>IFERROR(VLOOKUP(C2507,Mapping!B:H,7,0),"RBM to inform")</f>
        <v>CHENNAI SM</v>
      </c>
    </row>
    <row r="2508" spans="1:23">
      <c r="A2508" s="39" t="s">
        <v>6475</v>
      </c>
      <c r="B2508" s="41">
        <v>44707</v>
      </c>
      <c r="C2508" s="39" t="s">
        <v>2495</v>
      </c>
      <c r="D2508" s="39" t="s">
        <v>214</v>
      </c>
      <c r="E2508" s="39" t="s">
        <v>4135</v>
      </c>
      <c r="F2508" s="39" t="s">
        <v>4136</v>
      </c>
      <c r="G2508" s="39" t="s">
        <v>3741</v>
      </c>
      <c r="H2508" s="39" t="s">
        <v>4193</v>
      </c>
      <c r="I2508" s="39" t="s">
        <v>3742</v>
      </c>
      <c r="J2508" s="42">
        <v>6</v>
      </c>
      <c r="K2508" s="43">
        <v>1959.35</v>
      </c>
      <c r="L2508" s="43">
        <v>2194.48</v>
      </c>
      <c r="M2508" s="43">
        <v>326.57</v>
      </c>
      <c r="N2508" s="39" t="s">
        <v>3743</v>
      </c>
      <c r="O2508" s="39" t="s">
        <v>4271</v>
      </c>
      <c r="P2508" s="39" t="s">
        <v>2495</v>
      </c>
      <c r="Q2508" s="37">
        <v>6</v>
      </c>
      <c r="R2508" s="38" t="s">
        <v>2494</v>
      </c>
      <c r="S2508" s="36" t="s">
        <v>3744</v>
      </c>
      <c r="T2508" s="36" t="s">
        <v>4014</v>
      </c>
      <c r="U2508" s="22" t="str">
        <f>IFERROR(VLOOKUP(C2508,Mapping!B:H,5,0),"RBM to inform")</f>
        <v>VIJAYAWADA</v>
      </c>
      <c r="V2508" s="22" t="str">
        <f>IFERROR(VLOOKUP(C2508,Mapping!B:H,6,0),"RBM to inform")</f>
        <v>HYDERABAD ABM</v>
      </c>
      <c r="W2508" s="22" t="str">
        <f>IFERROR(VLOOKUP(C2508,Mapping!B:H,7,0),"RBM to inform")</f>
        <v>CHENNAI SM</v>
      </c>
    </row>
    <row r="2509" spans="1:23">
      <c r="A2509" s="39" t="s">
        <v>6476</v>
      </c>
      <c r="B2509" s="41">
        <v>44707</v>
      </c>
      <c r="C2509" s="39" t="s">
        <v>2543</v>
      </c>
      <c r="D2509" s="39" t="s">
        <v>1692</v>
      </c>
      <c r="E2509" s="39" t="s">
        <v>4135</v>
      </c>
      <c r="F2509" s="39" t="s">
        <v>4136</v>
      </c>
      <c r="G2509" s="39" t="s">
        <v>3741</v>
      </c>
      <c r="H2509" s="39" t="s">
        <v>4193</v>
      </c>
      <c r="I2509" s="39" t="s">
        <v>3742</v>
      </c>
      <c r="J2509" s="42">
        <v>50</v>
      </c>
      <c r="K2509" s="43">
        <v>16328.46</v>
      </c>
      <c r="L2509" s="43">
        <v>18287.88</v>
      </c>
      <c r="M2509" s="43">
        <v>326.57</v>
      </c>
      <c r="N2509" s="39" t="s">
        <v>3743</v>
      </c>
      <c r="O2509" s="39" t="s">
        <v>4271</v>
      </c>
      <c r="P2509" s="39" t="s">
        <v>2543</v>
      </c>
      <c r="Q2509" s="37">
        <v>50</v>
      </c>
      <c r="R2509" s="38" t="s">
        <v>2494</v>
      </c>
      <c r="S2509" s="36" t="s">
        <v>3744</v>
      </c>
      <c r="T2509" s="36" t="s">
        <v>4014</v>
      </c>
      <c r="U2509" s="22" t="str">
        <f>IFERROR(VLOOKUP(C2509,Mapping!B:H,5,0),"RBM to inform")</f>
        <v>HYDERABAD</v>
      </c>
      <c r="V2509" s="22" t="str">
        <f>IFERROR(VLOOKUP(C2509,Mapping!B:H,6,0),"RBM to inform")</f>
        <v>HYDERABAD ABM</v>
      </c>
      <c r="W2509" s="22" t="str">
        <f>IFERROR(VLOOKUP(C2509,Mapping!B:H,7,0),"RBM to inform")</f>
        <v>CHENNAI SM</v>
      </c>
    </row>
    <row r="2510" spans="1:23">
      <c r="A2510" s="39" t="s">
        <v>6476</v>
      </c>
      <c r="B2510" s="41">
        <v>44707</v>
      </c>
      <c r="C2510" s="39" t="s">
        <v>2543</v>
      </c>
      <c r="D2510" s="39" t="s">
        <v>1692</v>
      </c>
      <c r="E2510" s="39" t="s">
        <v>4188</v>
      </c>
      <c r="F2510" s="39" t="s">
        <v>4189</v>
      </c>
      <c r="G2510" s="39" t="s">
        <v>3741</v>
      </c>
      <c r="H2510" s="39" t="s">
        <v>4190</v>
      </c>
      <c r="I2510" s="39" t="s">
        <v>3742</v>
      </c>
      <c r="J2510" s="42">
        <v>5</v>
      </c>
      <c r="K2510" s="43">
        <v>6524.98</v>
      </c>
      <c r="L2510" s="43">
        <v>7307.98</v>
      </c>
      <c r="M2510" s="43">
        <v>1305</v>
      </c>
      <c r="N2510" s="39" t="s">
        <v>3743</v>
      </c>
      <c r="O2510" s="39" t="s">
        <v>4271</v>
      </c>
      <c r="P2510" s="39" t="s">
        <v>2543</v>
      </c>
      <c r="Q2510" s="37">
        <v>5</v>
      </c>
      <c r="R2510" s="38" t="s">
        <v>2494</v>
      </c>
      <c r="S2510" s="36" t="s">
        <v>3744</v>
      </c>
      <c r="T2510" s="36" t="s">
        <v>4014</v>
      </c>
      <c r="U2510" s="22" t="str">
        <f>IFERROR(VLOOKUP(C2510,Mapping!B:H,5,0),"RBM to inform")</f>
        <v>HYDERABAD</v>
      </c>
      <c r="V2510" s="22" t="str">
        <f>IFERROR(VLOOKUP(C2510,Mapping!B:H,6,0),"RBM to inform")</f>
        <v>HYDERABAD ABM</v>
      </c>
      <c r="W2510" s="22" t="str">
        <f>IFERROR(VLOOKUP(C2510,Mapping!B:H,7,0),"RBM to inform")</f>
        <v>CHENNAI SM</v>
      </c>
    </row>
    <row r="2511" spans="1:23">
      <c r="A2511" s="39" t="s">
        <v>6476</v>
      </c>
      <c r="B2511" s="41">
        <v>44707</v>
      </c>
      <c r="C2511" s="39" t="s">
        <v>2543</v>
      </c>
      <c r="D2511" s="39" t="s">
        <v>1692</v>
      </c>
      <c r="E2511" s="39" t="s">
        <v>4183</v>
      </c>
      <c r="F2511" s="39" t="s">
        <v>4184</v>
      </c>
      <c r="G2511" s="39" t="s">
        <v>3741</v>
      </c>
      <c r="H2511" s="39" t="s">
        <v>4185</v>
      </c>
      <c r="I2511" s="39" t="s">
        <v>3742</v>
      </c>
      <c r="J2511" s="42">
        <v>10</v>
      </c>
      <c r="K2511" s="43">
        <v>13049.97</v>
      </c>
      <c r="L2511" s="43">
        <v>14615.97</v>
      </c>
      <c r="M2511" s="43">
        <v>1305</v>
      </c>
      <c r="N2511" s="39" t="s">
        <v>3743</v>
      </c>
      <c r="O2511" s="39" t="s">
        <v>4271</v>
      </c>
      <c r="P2511" s="39" t="s">
        <v>2543</v>
      </c>
      <c r="Q2511" s="37">
        <v>10</v>
      </c>
      <c r="R2511" s="38" t="s">
        <v>2494</v>
      </c>
      <c r="S2511" s="36" t="s">
        <v>3744</v>
      </c>
      <c r="T2511" s="36" t="s">
        <v>4014</v>
      </c>
      <c r="U2511" s="22" t="str">
        <f>IFERROR(VLOOKUP(C2511,Mapping!B:H,5,0),"RBM to inform")</f>
        <v>HYDERABAD</v>
      </c>
      <c r="V2511" s="22" t="str">
        <f>IFERROR(VLOOKUP(C2511,Mapping!B:H,6,0),"RBM to inform")</f>
        <v>HYDERABAD ABM</v>
      </c>
      <c r="W2511" s="22" t="str">
        <f>IFERROR(VLOOKUP(C2511,Mapping!B:H,7,0),"RBM to inform")</f>
        <v>CHENNAI SM</v>
      </c>
    </row>
    <row r="2512" spans="1:23">
      <c r="A2512" s="39" t="s">
        <v>6477</v>
      </c>
      <c r="B2512" s="41">
        <v>44707</v>
      </c>
      <c r="C2512" s="39" t="s">
        <v>2750</v>
      </c>
      <c r="D2512" s="39" t="s">
        <v>1343</v>
      </c>
      <c r="E2512" s="39" t="s">
        <v>4188</v>
      </c>
      <c r="F2512" s="39" t="s">
        <v>4189</v>
      </c>
      <c r="G2512" s="39" t="s">
        <v>3741</v>
      </c>
      <c r="H2512" s="39" t="s">
        <v>4190</v>
      </c>
      <c r="I2512" s="39" t="s">
        <v>3742</v>
      </c>
      <c r="J2512" s="42">
        <v>14</v>
      </c>
      <c r="K2512" s="43">
        <v>18270.240000000002</v>
      </c>
      <c r="L2512" s="43">
        <v>20462.64</v>
      </c>
      <c r="M2512" s="43">
        <v>1305</v>
      </c>
      <c r="N2512" s="39" t="s">
        <v>3743</v>
      </c>
      <c r="O2512" s="39" t="s">
        <v>4271</v>
      </c>
      <c r="P2512" s="39" t="s">
        <v>2750</v>
      </c>
      <c r="Q2512" s="37">
        <v>14</v>
      </c>
      <c r="R2512" s="38" t="s">
        <v>2494</v>
      </c>
      <c r="S2512" s="36" t="s">
        <v>3744</v>
      </c>
      <c r="T2512" s="36" t="s">
        <v>4014</v>
      </c>
      <c r="U2512" s="22" t="str">
        <f>IFERROR(VLOOKUP(C2512,Mapping!B:H,5,0),"RBM to inform")</f>
        <v>HYDERABAD</v>
      </c>
      <c r="V2512" s="22" t="str">
        <f>IFERROR(VLOOKUP(C2512,Mapping!B:H,6,0),"RBM to inform")</f>
        <v>HYDERABAD ABM</v>
      </c>
      <c r="W2512" s="22" t="str">
        <f>IFERROR(VLOOKUP(C2512,Mapping!B:H,7,0),"RBM to inform")</f>
        <v>CHENNAI SM</v>
      </c>
    </row>
    <row r="2513" spans="1:23">
      <c r="A2513" s="39" t="s">
        <v>6552</v>
      </c>
      <c r="B2513" s="41">
        <v>44708</v>
      </c>
      <c r="C2513" s="39" t="s">
        <v>2517</v>
      </c>
      <c r="D2513" s="39" t="s">
        <v>881</v>
      </c>
      <c r="E2513" s="39" t="s">
        <v>4197</v>
      </c>
      <c r="F2513" s="39" t="s">
        <v>4198</v>
      </c>
      <c r="G2513" s="39" t="s">
        <v>3741</v>
      </c>
      <c r="H2513" s="39" t="s">
        <v>4199</v>
      </c>
      <c r="I2513" s="39" t="s">
        <v>3742</v>
      </c>
      <c r="J2513" s="42">
        <v>2</v>
      </c>
      <c r="K2513" s="43">
        <v>1305.07</v>
      </c>
      <c r="L2513" s="43">
        <v>1461.67</v>
      </c>
      <c r="M2513" s="43">
        <v>652.5</v>
      </c>
      <c r="N2513" s="39" t="s">
        <v>3743</v>
      </c>
      <c r="O2513" s="39" t="s">
        <v>4271</v>
      </c>
      <c r="P2513" s="39" t="s">
        <v>2517</v>
      </c>
      <c r="Q2513" s="37">
        <v>2</v>
      </c>
      <c r="R2513" s="38" t="s">
        <v>2494</v>
      </c>
      <c r="S2513" s="36" t="s">
        <v>3744</v>
      </c>
      <c r="T2513" s="36" t="s">
        <v>4014</v>
      </c>
      <c r="U2513" s="22" t="str">
        <f>IFERROR(VLOOKUP(C2513,Mapping!B:H,5,0),"RBM to inform")</f>
        <v>HYDERABAD</v>
      </c>
      <c r="V2513" s="22" t="str">
        <f>IFERROR(VLOOKUP(C2513,Mapping!B:H,6,0),"RBM to inform")</f>
        <v>HYDERABAD ABM</v>
      </c>
      <c r="W2513" s="22" t="str">
        <f>IFERROR(VLOOKUP(C2513,Mapping!B:H,7,0),"RBM to inform")</f>
        <v>CHENNAI SM</v>
      </c>
    </row>
    <row r="2514" spans="1:23">
      <c r="A2514" s="39" t="s">
        <v>6552</v>
      </c>
      <c r="B2514" s="41">
        <v>44708</v>
      </c>
      <c r="C2514" s="39" t="s">
        <v>2517</v>
      </c>
      <c r="D2514" s="39" t="s">
        <v>881</v>
      </c>
      <c r="E2514" s="39" t="s">
        <v>4135</v>
      </c>
      <c r="F2514" s="39" t="s">
        <v>4136</v>
      </c>
      <c r="G2514" s="39" t="s">
        <v>3741</v>
      </c>
      <c r="H2514" s="39" t="s">
        <v>4193</v>
      </c>
      <c r="I2514" s="39" t="s">
        <v>3742</v>
      </c>
      <c r="J2514" s="42">
        <v>2</v>
      </c>
      <c r="K2514" s="43">
        <v>653.16999999999996</v>
      </c>
      <c r="L2514" s="43">
        <v>731.55</v>
      </c>
      <c r="M2514" s="43">
        <v>326.57</v>
      </c>
      <c r="N2514" s="39" t="s">
        <v>3743</v>
      </c>
      <c r="O2514" s="39" t="s">
        <v>4271</v>
      </c>
      <c r="P2514" s="39" t="s">
        <v>2517</v>
      </c>
      <c r="Q2514" s="37">
        <v>2</v>
      </c>
      <c r="R2514" s="38" t="s">
        <v>2494</v>
      </c>
      <c r="S2514" s="36" t="s">
        <v>3744</v>
      </c>
      <c r="T2514" s="36" t="s">
        <v>4014</v>
      </c>
      <c r="U2514" s="22" t="str">
        <f>IFERROR(VLOOKUP(C2514,Mapping!B:H,5,0),"RBM to inform")</f>
        <v>HYDERABAD</v>
      </c>
      <c r="V2514" s="22" t="str">
        <f>IFERROR(VLOOKUP(C2514,Mapping!B:H,6,0),"RBM to inform")</f>
        <v>HYDERABAD ABM</v>
      </c>
      <c r="W2514" s="22" t="str">
        <f>IFERROR(VLOOKUP(C2514,Mapping!B:H,7,0),"RBM to inform")</f>
        <v>CHENNAI SM</v>
      </c>
    </row>
    <row r="2515" spans="1:23">
      <c r="A2515" s="39" t="s">
        <v>6552</v>
      </c>
      <c r="B2515" s="41">
        <v>44708</v>
      </c>
      <c r="C2515" s="39" t="s">
        <v>2517</v>
      </c>
      <c r="D2515" s="39" t="s">
        <v>881</v>
      </c>
      <c r="E2515" s="39" t="s">
        <v>4188</v>
      </c>
      <c r="F2515" s="39" t="s">
        <v>4189</v>
      </c>
      <c r="G2515" s="39" t="s">
        <v>3741</v>
      </c>
      <c r="H2515" s="39" t="s">
        <v>4190</v>
      </c>
      <c r="I2515" s="39" t="s">
        <v>3742</v>
      </c>
      <c r="J2515" s="42">
        <v>2</v>
      </c>
      <c r="K2515" s="43">
        <v>2610.13</v>
      </c>
      <c r="L2515" s="43">
        <v>2923.33</v>
      </c>
      <c r="M2515" s="43">
        <v>1305</v>
      </c>
      <c r="N2515" s="39" t="s">
        <v>3743</v>
      </c>
      <c r="O2515" s="39" t="s">
        <v>4271</v>
      </c>
      <c r="P2515" s="39" t="s">
        <v>2517</v>
      </c>
      <c r="Q2515" s="37">
        <v>2</v>
      </c>
      <c r="R2515" s="38" t="s">
        <v>2494</v>
      </c>
      <c r="S2515" s="36" t="s">
        <v>3744</v>
      </c>
      <c r="T2515" s="36" t="s">
        <v>4014</v>
      </c>
      <c r="U2515" s="22" t="str">
        <f>IFERROR(VLOOKUP(C2515,Mapping!B:H,5,0),"RBM to inform")</f>
        <v>HYDERABAD</v>
      </c>
      <c r="V2515" s="22" t="str">
        <f>IFERROR(VLOOKUP(C2515,Mapping!B:H,6,0),"RBM to inform")</f>
        <v>HYDERABAD ABM</v>
      </c>
      <c r="W2515" s="22" t="str">
        <f>IFERROR(VLOOKUP(C2515,Mapping!B:H,7,0),"RBM to inform")</f>
        <v>CHENNAI SM</v>
      </c>
    </row>
    <row r="2516" spans="1:23">
      <c r="A2516" s="39" t="s">
        <v>6619</v>
      </c>
      <c r="B2516" s="41">
        <v>44708</v>
      </c>
      <c r="C2516" s="39" t="s">
        <v>2553</v>
      </c>
      <c r="D2516" s="39" t="s">
        <v>1096</v>
      </c>
      <c r="E2516" s="39" t="s">
        <v>4197</v>
      </c>
      <c r="F2516" s="39" t="s">
        <v>4198</v>
      </c>
      <c r="G2516" s="39" t="s">
        <v>3741</v>
      </c>
      <c r="H2516" s="39" t="s">
        <v>4199</v>
      </c>
      <c r="I2516" s="39" t="s">
        <v>3742</v>
      </c>
      <c r="J2516" s="42">
        <v>10</v>
      </c>
      <c r="K2516" s="43">
        <v>6524.98</v>
      </c>
      <c r="L2516" s="43">
        <v>7307.98</v>
      </c>
      <c r="M2516" s="43">
        <v>652.5</v>
      </c>
      <c r="N2516" s="39" t="s">
        <v>3743</v>
      </c>
      <c r="O2516" s="39" t="s">
        <v>4271</v>
      </c>
      <c r="P2516" s="39" t="s">
        <v>2553</v>
      </c>
      <c r="Q2516" s="37">
        <v>10</v>
      </c>
      <c r="R2516" s="38" t="s">
        <v>2494</v>
      </c>
      <c r="S2516" s="36" t="s">
        <v>3744</v>
      </c>
      <c r="T2516" s="36" t="s">
        <v>4014</v>
      </c>
      <c r="U2516" s="22" t="str">
        <f>IFERROR(VLOOKUP(C2516,Mapping!B:H,5,0),"RBM to inform")</f>
        <v>HYDERABAD</v>
      </c>
      <c r="V2516" s="22" t="str">
        <f>IFERROR(VLOOKUP(C2516,Mapping!B:H,6,0),"RBM to inform")</f>
        <v>HYDERABAD ABM</v>
      </c>
      <c r="W2516" s="22" t="str">
        <f>IFERROR(VLOOKUP(C2516,Mapping!B:H,7,0),"RBM to inform")</f>
        <v>CHENNAI SM</v>
      </c>
    </row>
    <row r="2517" spans="1:23">
      <c r="A2517" s="39" t="s">
        <v>6619</v>
      </c>
      <c r="B2517" s="41">
        <v>44708</v>
      </c>
      <c r="C2517" s="39" t="s">
        <v>2553</v>
      </c>
      <c r="D2517" s="39" t="s">
        <v>1096</v>
      </c>
      <c r="E2517" s="39" t="s">
        <v>4183</v>
      </c>
      <c r="F2517" s="39" t="s">
        <v>4184</v>
      </c>
      <c r="G2517" s="39" t="s">
        <v>3741</v>
      </c>
      <c r="H2517" s="39" t="s">
        <v>4185</v>
      </c>
      <c r="I2517" s="39" t="s">
        <v>3742</v>
      </c>
      <c r="J2517" s="42">
        <v>20</v>
      </c>
      <c r="K2517" s="43">
        <v>26099.919999999998</v>
      </c>
      <c r="L2517" s="43">
        <v>29231.919999999998</v>
      </c>
      <c r="M2517" s="43">
        <v>1305</v>
      </c>
      <c r="N2517" s="39" t="s">
        <v>3743</v>
      </c>
      <c r="O2517" s="39" t="s">
        <v>4271</v>
      </c>
      <c r="P2517" s="39" t="s">
        <v>2553</v>
      </c>
      <c r="Q2517" s="37">
        <v>20</v>
      </c>
      <c r="R2517" s="38" t="s">
        <v>2494</v>
      </c>
      <c r="S2517" s="36" t="s">
        <v>3744</v>
      </c>
      <c r="T2517" s="36" t="s">
        <v>4014</v>
      </c>
      <c r="U2517" s="22" t="str">
        <f>IFERROR(VLOOKUP(C2517,Mapping!B:H,5,0),"RBM to inform")</f>
        <v>HYDERABAD</v>
      </c>
      <c r="V2517" s="22" t="str">
        <f>IFERROR(VLOOKUP(C2517,Mapping!B:H,6,0),"RBM to inform")</f>
        <v>HYDERABAD ABM</v>
      </c>
      <c r="W2517" s="22" t="str">
        <f>IFERROR(VLOOKUP(C2517,Mapping!B:H,7,0),"RBM to inform")</f>
        <v>CHENNAI SM</v>
      </c>
    </row>
    <row r="2518" spans="1:23">
      <c r="A2518" s="39" t="s">
        <v>6619</v>
      </c>
      <c r="B2518" s="41">
        <v>44708</v>
      </c>
      <c r="C2518" s="39" t="s">
        <v>2553</v>
      </c>
      <c r="D2518" s="39" t="s">
        <v>1096</v>
      </c>
      <c r="E2518" s="39" t="s">
        <v>4135</v>
      </c>
      <c r="F2518" s="39" t="s">
        <v>4136</v>
      </c>
      <c r="G2518" s="39" t="s">
        <v>3741</v>
      </c>
      <c r="H2518" s="39" t="s">
        <v>4193</v>
      </c>
      <c r="I2518" s="39" t="s">
        <v>3742</v>
      </c>
      <c r="J2518" s="42">
        <v>20</v>
      </c>
      <c r="K2518" s="43">
        <v>6531.38</v>
      </c>
      <c r="L2518" s="43">
        <v>7315.14</v>
      </c>
      <c r="M2518" s="43">
        <v>326.57</v>
      </c>
      <c r="N2518" s="39" t="s">
        <v>3743</v>
      </c>
      <c r="O2518" s="39" t="s">
        <v>4271</v>
      </c>
      <c r="P2518" s="39" t="s">
        <v>2553</v>
      </c>
      <c r="Q2518" s="37">
        <v>20</v>
      </c>
      <c r="R2518" s="38" t="s">
        <v>2494</v>
      </c>
      <c r="S2518" s="36" t="s">
        <v>3744</v>
      </c>
      <c r="T2518" s="36" t="s">
        <v>4014</v>
      </c>
      <c r="U2518" s="22" t="str">
        <f>IFERROR(VLOOKUP(C2518,Mapping!B:H,5,0),"RBM to inform")</f>
        <v>HYDERABAD</v>
      </c>
      <c r="V2518" s="22" t="str">
        <f>IFERROR(VLOOKUP(C2518,Mapping!B:H,6,0),"RBM to inform")</f>
        <v>HYDERABAD ABM</v>
      </c>
      <c r="W2518" s="22" t="str">
        <f>IFERROR(VLOOKUP(C2518,Mapping!B:H,7,0),"RBM to inform")</f>
        <v>CHENNAI SM</v>
      </c>
    </row>
    <row r="2519" spans="1:23">
      <c r="A2519" s="39" t="s">
        <v>6619</v>
      </c>
      <c r="B2519" s="41">
        <v>44708</v>
      </c>
      <c r="C2519" s="39" t="s">
        <v>2553</v>
      </c>
      <c r="D2519" s="39" t="s">
        <v>1096</v>
      </c>
      <c r="E2519" s="39" t="s">
        <v>4188</v>
      </c>
      <c r="F2519" s="39" t="s">
        <v>4189</v>
      </c>
      <c r="G2519" s="39" t="s">
        <v>3741</v>
      </c>
      <c r="H2519" s="39" t="s">
        <v>4190</v>
      </c>
      <c r="I2519" s="39" t="s">
        <v>3742</v>
      </c>
      <c r="J2519" s="42">
        <v>10</v>
      </c>
      <c r="K2519" s="43">
        <v>13049.96</v>
      </c>
      <c r="L2519" s="43">
        <v>14615.96</v>
      </c>
      <c r="M2519" s="43">
        <v>1305</v>
      </c>
      <c r="N2519" s="39" t="s">
        <v>3743</v>
      </c>
      <c r="O2519" s="39" t="s">
        <v>4271</v>
      </c>
      <c r="P2519" s="39" t="s">
        <v>2553</v>
      </c>
      <c r="Q2519" s="37">
        <v>10</v>
      </c>
      <c r="R2519" s="38" t="s">
        <v>2494</v>
      </c>
      <c r="S2519" s="36" t="s">
        <v>3744</v>
      </c>
      <c r="T2519" s="36" t="s">
        <v>4014</v>
      </c>
      <c r="U2519" s="22" t="str">
        <f>IFERROR(VLOOKUP(C2519,Mapping!B:H,5,0),"RBM to inform")</f>
        <v>HYDERABAD</v>
      </c>
      <c r="V2519" s="22" t="str">
        <f>IFERROR(VLOOKUP(C2519,Mapping!B:H,6,0),"RBM to inform")</f>
        <v>HYDERABAD ABM</v>
      </c>
      <c r="W2519" s="22" t="str">
        <f>IFERROR(VLOOKUP(C2519,Mapping!B:H,7,0),"RBM to inform")</f>
        <v>CHENNAI SM</v>
      </c>
    </row>
    <row r="2520" spans="1:23">
      <c r="A2520" s="39" t="s">
        <v>6620</v>
      </c>
      <c r="B2520" s="41">
        <v>44708</v>
      </c>
      <c r="C2520" s="39" t="s">
        <v>2500</v>
      </c>
      <c r="D2520" s="39" t="s">
        <v>4277</v>
      </c>
      <c r="E2520" s="39" t="s">
        <v>4188</v>
      </c>
      <c r="F2520" s="39" t="s">
        <v>4189</v>
      </c>
      <c r="G2520" s="39" t="s">
        <v>3741</v>
      </c>
      <c r="H2520" s="39" t="s">
        <v>4190</v>
      </c>
      <c r="I2520" s="39" t="s">
        <v>3742</v>
      </c>
      <c r="J2520" s="42">
        <v>1</v>
      </c>
      <c r="K2520" s="43">
        <v>1304.98</v>
      </c>
      <c r="L2520" s="43">
        <v>1461.58</v>
      </c>
      <c r="M2520" s="43">
        <v>1305</v>
      </c>
      <c r="N2520" s="39" t="s">
        <v>3743</v>
      </c>
      <c r="O2520" s="39" t="s">
        <v>4271</v>
      </c>
      <c r="P2520" s="39" t="s">
        <v>2500</v>
      </c>
      <c r="Q2520" s="37">
        <v>1</v>
      </c>
      <c r="R2520" s="38" t="s">
        <v>2494</v>
      </c>
      <c r="S2520" s="36" t="s">
        <v>3744</v>
      </c>
      <c r="T2520" s="36" t="s">
        <v>4014</v>
      </c>
      <c r="U2520" s="22" t="str">
        <f>IFERROR(VLOOKUP(C2520,Mapping!B:H,5,0),"RBM to inform")</f>
        <v>VIJAYAWADA</v>
      </c>
      <c r="V2520" s="22" t="str">
        <f>IFERROR(VLOOKUP(C2520,Mapping!B:H,6,0),"RBM to inform")</f>
        <v>HYDERABAD ABM</v>
      </c>
      <c r="W2520" s="22" t="str">
        <f>IFERROR(VLOOKUP(C2520,Mapping!B:H,7,0),"RBM to inform")</f>
        <v>CHENNAI SM</v>
      </c>
    </row>
    <row r="2521" spans="1:23">
      <c r="A2521" s="39" t="s">
        <v>6620</v>
      </c>
      <c r="B2521" s="41">
        <v>44708</v>
      </c>
      <c r="C2521" s="39" t="s">
        <v>2500</v>
      </c>
      <c r="D2521" s="39" t="s">
        <v>4277</v>
      </c>
      <c r="E2521" s="39" t="s">
        <v>4183</v>
      </c>
      <c r="F2521" s="39" t="s">
        <v>4184</v>
      </c>
      <c r="G2521" s="39" t="s">
        <v>3741</v>
      </c>
      <c r="H2521" s="39" t="s">
        <v>4185</v>
      </c>
      <c r="I2521" s="39" t="s">
        <v>3742</v>
      </c>
      <c r="J2521" s="42">
        <v>2</v>
      </c>
      <c r="K2521" s="43">
        <v>2609.9499999999998</v>
      </c>
      <c r="L2521" s="43">
        <v>2923.15</v>
      </c>
      <c r="M2521" s="43">
        <v>1305</v>
      </c>
      <c r="N2521" s="39" t="s">
        <v>3743</v>
      </c>
      <c r="O2521" s="39" t="s">
        <v>4271</v>
      </c>
      <c r="P2521" s="39" t="s">
        <v>2500</v>
      </c>
      <c r="Q2521" s="37">
        <v>2</v>
      </c>
      <c r="R2521" s="38" t="s">
        <v>2494</v>
      </c>
      <c r="S2521" s="36" t="s">
        <v>3744</v>
      </c>
      <c r="T2521" s="36" t="s">
        <v>4014</v>
      </c>
      <c r="U2521" s="22" t="str">
        <f>IFERROR(VLOOKUP(C2521,Mapping!B:H,5,0),"RBM to inform")</f>
        <v>VIJAYAWADA</v>
      </c>
      <c r="V2521" s="22" t="str">
        <f>IFERROR(VLOOKUP(C2521,Mapping!B:H,6,0),"RBM to inform")</f>
        <v>HYDERABAD ABM</v>
      </c>
      <c r="W2521" s="22" t="str">
        <f>IFERROR(VLOOKUP(C2521,Mapping!B:H,7,0),"RBM to inform")</f>
        <v>CHENNAI SM</v>
      </c>
    </row>
    <row r="2522" spans="1:23">
      <c r="A2522" s="39" t="s">
        <v>6735</v>
      </c>
      <c r="B2522" s="41">
        <v>44709</v>
      </c>
      <c r="C2522" s="39" t="s">
        <v>2493</v>
      </c>
      <c r="D2522" s="39" t="s">
        <v>820</v>
      </c>
      <c r="E2522" s="39" t="s">
        <v>4197</v>
      </c>
      <c r="F2522" s="39" t="s">
        <v>4198</v>
      </c>
      <c r="G2522" s="39" t="s">
        <v>3741</v>
      </c>
      <c r="H2522" s="39" t="s">
        <v>4199</v>
      </c>
      <c r="I2522" s="39" t="s">
        <v>3742</v>
      </c>
      <c r="J2522" s="42">
        <v>10</v>
      </c>
      <c r="K2522" s="43">
        <v>6524.97</v>
      </c>
      <c r="L2522" s="43">
        <v>7307.97</v>
      </c>
      <c r="M2522" s="43">
        <v>652.5</v>
      </c>
      <c r="N2522" s="39" t="s">
        <v>3743</v>
      </c>
      <c r="O2522" s="39" t="s">
        <v>4271</v>
      </c>
      <c r="P2522" s="39" t="s">
        <v>2493</v>
      </c>
      <c r="Q2522" s="37">
        <v>10</v>
      </c>
      <c r="R2522" s="38" t="s">
        <v>2494</v>
      </c>
      <c r="S2522" s="36" t="s">
        <v>3744</v>
      </c>
      <c r="T2522" s="36" t="s">
        <v>4014</v>
      </c>
      <c r="U2522" s="22" t="str">
        <f>IFERROR(VLOOKUP(C2522,Mapping!B:H,5,0),"RBM to inform")</f>
        <v>VISAKHAPATNAM</v>
      </c>
      <c r="V2522" s="22" t="str">
        <f>IFERROR(VLOOKUP(C2522,Mapping!B:H,6,0),"RBM to inform")</f>
        <v>HYDERABAD ABM</v>
      </c>
      <c r="W2522" s="22" t="str">
        <f>IFERROR(VLOOKUP(C2522,Mapping!B:H,7,0),"RBM to inform")</f>
        <v>CHENNAI SM</v>
      </c>
    </row>
    <row r="2523" spans="1:23">
      <c r="A2523" s="39" t="s">
        <v>6735</v>
      </c>
      <c r="B2523" s="41">
        <v>44709</v>
      </c>
      <c r="C2523" s="39" t="s">
        <v>2493</v>
      </c>
      <c r="D2523" s="39" t="s">
        <v>820</v>
      </c>
      <c r="E2523" s="39" t="s">
        <v>4183</v>
      </c>
      <c r="F2523" s="39" t="s">
        <v>4184</v>
      </c>
      <c r="G2523" s="39" t="s">
        <v>3741</v>
      </c>
      <c r="H2523" s="39" t="s">
        <v>4185</v>
      </c>
      <c r="I2523" s="39" t="s">
        <v>3742</v>
      </c>
      <c r="J2523" s="42">
        <v>10</v>
      </c>
      <c r="K2523" s="43">
        <v>13049.93</v>
      </c>
      <c r="L2523" s="43">
        <v>14615.93</v>
      </c>
      <c r="M2523" s="43">
        <v>1305</v>
      </c>
      <c r="N2523" s="39" t="s">
        <v>3743</v>
      </c>
      <c r="O2523" s="39" t="s">
        <v>4271</v>
      </c>
      <c r="P2523" s="39" t="s">
        <v>2493</v>
      </c>
      <c r="Q2523" s="37">
        <v>10</v>
      </c>
      <c r="R2523" s="38" t="s">
        <v>2494</v>
      </c>
      <c r="S2523" s="36" t="s">
        <v>3744</v>
      </c>
      <c r="T2523" s="36" t="s">
        <v>4014</v>
      </c>
      <c r="U2523" s="22" t="str">
        <f>IFERROR(VLOOKUP(C2523,Mapping!B:H,5,0),"RBM to inform")</f>
        <v>VISAKHAPATNAM</v>
      </c>
      <c r="V2523" s="22" t="str">
        <f>IFERROR(VLOOKUP(C2523,Mapping!B:H,6,0),"RBM to inform")</f>
        <v>HYDERABAD ABM</v>
      </c>
      <c r="W2523" s="22" t="str">
        <f>IFERROR(VLOOKUP(C2523,Mapping!B:H,7,0),"RBM to inform")</f>
        <v>CHENNAI SM</v>
      </c>
    </row>
    <row r="2524" spans="1:23">
      <c r="A2524" s="39" t="s">
        <v>6735</v>
      </c>
      <c r="B2524" s="41">
        <v>44709</v>
      </c>
      <c r="C2524" s="39" t="s">
        <v>2493</v>
      </c>
      <c r="D2524" s="39" t="s">
        <v>820</v>
      </c>
      <c r="E2524" s="39" t="s">
        <v>4188</v>
      </c>
      <c r="F2524" s="39" t="s">
        <v>4189</v>
      </c>
      <c r="G2524" s="39" t="s">
        <v>3741</v>
      </c>
      <c r="H2524" s="39" t="s">
        <v>4190</v>
      </c>
      <c r="I2524" s="39" t="s">
        <v>3742</v>
      </c>
      <c r="J2524" s="42">
        <v>15</v>
      </c>
      <c r="K2524" s="43">
        <v>19574.900000000001</v>
      </c>
      <c r="L2524" s="43">
        <v>21923.9</v>
      </c>
      <c r="M2524" s="43">
        <v>1305</v>
      </c>
      <c r="N2524" s="39" t="s">
        <v>3743</v>
      </c>
      <c r="O2524" s="39" t="s">
        <v>4271</v>
      </c>
      <c r="P2524" s="39" t="s">
        <v>2493</v>
      </c>
      <c r="Q2524" s="37">
        <v>15</v>
      </c>
      <c r="R2524" s="38" t="s">
        <v>2494</v>
      </c>
      <c r="S2524" s="36" t="s">
        <v>3744</v>
      </c>
      <c r="T2524" s="36" t="s">
        <v>4014</v>
      </c>
      <c r="U2524" s="22" t="str">
        <f>IFERROR(VLOOKUP(C2524,Mapping!B:H,5,0),"RBM to inform")</f>
        <v>VISAKHAPATNAM</v>
      </c>
      <c r="V2524" s="22" t="str">
        <f>IFERROR(VLOOKUP(C2524,Mapping!B:H,6,0),"RBM to inform")</f>
        <v>HYDERABAD ABM</v>
      </c>
      <c r="W2524" s="22" t="str">
        <f>IFERROR(VLOOKUP(C2524,Mapping!B:H,7,0),"RBM to inform")</f>
        <v>CHENNAI SM</v>
      </c>
    </row>
    <row r="2525" spans="1:23">
      <c r="A2525" s="39" t="s">
        <v>6736</v>
      </c>
      <c r="B2525" s="41">
        <v>44709</v>
      </c>
      <c r="C2525" s="39" t="s">
        <v>3364</v>
      </c>
      <c r="D2525" s="39" t="s">
        <v>1598</v>
      </c>
      <c r="E2525" s="39" t="s">
        <v>4197</v>
      </c>
      <c r="F2525" s="39" t="s">
        <v>4198</v>
      </c>
      <c r="G2525" s="39" t="s">
        <v>3741</v>
      </c>
      <c r="H2525" s="39" t="s">
        <v>4199</v>
      </c>
      <c r="I2525" s="39" t="s">
        <v>3742</v>
      </c>
      <c r="J2525" s="42">
        <v>50</v>
      </c>
      <c r="K2525" s="43">
        <v>32625.02</v>
      </c>
      <c r="L2525" s="43">
        <v>36540.019999999997</v>
      </c>
      <c r="M2525" s="43">
        <v>652.5</v>
      </c>
      <c r="N2525" s="39" t="s">
        <v>3743</v>
      </c>
      <c r="O2525" s="39" t="s">
        <v>4271</v>
      </c>
      <c r="P2525" s="39" t="s">
        <v>3364</v>
      </c>
      <c r="Q2525" s="37">
        <v>50</v>
      </c>
      <c r="R2525" s="38" t="s">
        <v>2494</v>
      </c>
      <c r="S2525" s="36" t="s">
        <v>3744</v>
      </c>
      <c r="T2525" s="36" t="s">
        <v>4014</v>
      </c>
      <c r="U2525" s="22" t="str">
        <f>IFERROR(VLOOKUP(C2525,Mapping!B:H,5,0),"RBM to inform")</f>
        <v>HYDERABAD</v>
      </c>
      <c r="V2525" s="22" t="str">
        <f>IFERROR(VLOOKUP(C2525,Mapping!B:H,6,0),"RBM to inform")</f>
        <v>HYDERABAD ABM</v>
      </c>
      <c r="W2525" s="22" t="str">
        <f>IFERROR(VLOOKUP(C2525,Mapping!B:H,7,0),"RBM to inform")</f>
        <v>CHENNAI SM</v>
      </c>
    </row>
    <row r="2526" spans="1:23">
      <c r="A2526" s="39" t="s">
        <v>6736</v>
      </c>
      <c r="B2526" s="41">
        <v>44709</v>
      </c>
      <c r="C2526" s="39" t="s">
        <v>3364</v>
      </c>
      <c r="D2526" s="39" t="s">
        <v>1598</v>
      </c>
      <c r="E2526" s="39" t="s">
        <v>4183</v>
      </c>
      <c r="F2526" s="39" t="s">
        <v>4184</v>
      </c>
      <c r="G2526" s="39" t="s">
        <v>3741</v>
      </c>
      <c r="H2526" s="39" t="s">
        <v>4185</v>
      </c>
      <c r="I2526" s="39" t="s">
        <v>3742</v>
      </c>
      <c r="J2526" s="42">
        <v>20</v>
      </c>
      <c r="K2526" s="43">
        <v>26100.02</v>
      </c>
      <c r="L2526" s="43">
        <v>29232.02</v>
      </c>
      <c r="M2526" s="43">
        <v>1305</v>
      </c>
      <c r="N2526" s="39" t="s">
        <v>3743</v>
      </c>
      <c r="O2526" s="39" t="s">
        <v>4271</v>
      </c>
      <c r="P2526" s="39" t="s">
        <v>3364</v>
      </c>
      <c r="Q2526" s="37">
        <v>20</v>
      </c>
      <c r="R2526" s="38" t="s">
        <v>2494</v>
      </c>
      <c r="S2526" s="36" t="s">
        <v>3744</v>
      </c>
      <c r="T2526" s="36" t="s">
        <v>4014</v>
      </c>
      <c r="U2526" s="22" t="str">
        <f>IFERROR(VLOOKUP(C2526,Mapping!B:H,5,0),"RBM to inform")</f>
        <v>HYDERABAD</v>
      </c>
      <c r="V2526" s="22" t="str">
        <f>IFERROR(VLOOKUP(C2526,Mapping!B:H,6,0),"RBM to inform")</f>
        <v>HYDERABAD ABM</v>
      </c>
      <c r="W2526" s="22" t="str">
        <f>IFERROR(VLOOKUP(C2526,Mapping!B:H,7,0),"RBM to inform")</f>
        <v>CHENNAI SM</v>
      </c>
    </row>
    <row r="2527" spans="1:23">
      <c r="A2527" s="39" t="s">
        <v>6736</v>
      </c>
      <c r="B2527" s="41">
        <v>44709</v>
      </c>
      <c r="C2527" s="39" t="s">
        <v>3364</v>
      </c>
      <c r="D2527" s="39" t="s">
        <v>1598</v>
      </c>
      <c r="E2527" s="39" t="s">
        <v>4135</v>
      </c>
      <c r="F2527" s="39" t="s">
        <v>4136</v>
      </c>
      <c r="G2527" s="39" t="s">
        <v>3741</v>
      </c>
      <c r="H2527" s="39" t="s">
        <v>4193</v>
      </c>
      <c r="I2527" s="39" t="s">
        <v>3742</v>
      </c>
      <c r="J2527" s="42">
        <v>50</v>
      </c>
      <c r="K2527" s="43">
        <v>16328.51</v>
      </c>
      <c r="L2527" s="43">
        <v>18287.93</v>
      </c>
      <c r="M2527" s="43">
        <v>326.57</v>
      </c>
      <c r="N2527" s="39" t="s">
        <v>3743</v>
      </c>
      <c r="O2527" s="39" t="s">
        <v>4271</v>
      </c>
      <c r="P2527" s="39" t="s">
        <v>3364</v>
      </c>
      <c r="Q2527" s="37">
        <v>50</v>
      </c>
      <c r="R2527" s="38" t="s">
        <v>2494</v>
      </c>
      <c r="S2527" s="36" t="s">
        <v>3744</v>
      </c>
      <c r="T2527" s="36" t="s">
        <v>4014</v>
      </c>
      <c r="U2527" s="22" t="str">
        <f>IFERROR(VLOOKUP(C2527,Mapping!B:H,5,0),"RBM to inform")</f>
        <v>HYDERABAD</v>
      </c>
      <c r="V2527" s="22" t="str">
        <f>IFERROR(VLOOKUP(C2527,Mapping!B:H,6,0),"RBM to inform")</f>
        <v>HYDERABAD ABM</v>
      </c>
      <c r="W2527" s="22" t="str">
        <f>IFERROR(VLOOKUP(C2527,Mapping!B:H,7,0),"RBM to inform")</f>
        <v>CHENNAI SM</v>
      </c>
    </row>
    <row r="2528" spans="1:23">
      <c r="A2528" s="39" t="s">
        <v>6736</v>
      </c>
      <c r="B2528" s="41">
        <v>44709</v>
      </c>
      <c r="C2528" s="39" t="s">
        <v>3364</v>
      </c>
      <c r="D2528" s="39" t="s">
        <v>1598</v>
      </c>
      <c r="E2528" s="39" t="s">
        <v>4188</v>
      </c>
      <c r="F2528" s="39" t="s">
        <v>4189</v>
      </c>
      <c r="G2528" s="39" t="s">
        <v>3741</v>
      </c>
      <c r="H2528" s="39" t="s">
        <v>4190</v>
      </c>
      <c r="I2528" s="39" t="s">
        <v>3742</v>
      </c>
      <c r="J2528" s="42">
        <v>30</v>
      </c>
      <c r="K2528" s="43">
        <v>39150.03</v>
      </c>
      <c r="L2528" s="43">
        <v>43848.03</v>
      </c>
      <c r="M2528" s="43">
        <v>1305</v>
      </c>
      <c r="N2528" s="39" t="s">
        <v>3743</v>
      </c>
      <c r="O2528" s="39" t="s">
        <v>4271</v>
      </c>
      <c r="P2528" s="39" t="s">
        <v>3364</v>
      </c>
      <c r="Q2528" s="37">
        <v>30</v>
      </c>
      <c r="R2528" s="38" t="s">
        <v>2494</v>
      </c>
      <c r="S2528" s="36" t="s">
        <v>3744</v>
      </c>
      <c r="T2528" s="36" t="s">
        <v>4014</v>
      </c>
      <c r="U2528" s="22" t="str">
        <f>IFERROR(VLOOKUP(C2528,Mapping!B:H,5,0),"RBM to inform")</f>
        <v>HYDERABAD</v>
      </c>
      <c r="V2528" s="22" t="str">
        <f>IFERROR(VLOOKUP(C2528,Mapping!B:H,6,0),"RBM to inform")</f>
        <v>HYDERABAD ABM</v>
      </c>
      <c r="W2528" s="22" t="str">
        <f>IFERROR(VLOOKUP(C2528,Mapping!B:H,7,0),"RBM to inform")</f>
        <v>CHENNAI SM</v>
      </c>
    </row>
    <row r="2529" spans="1:23">
      <c r="A2529" s="39" t="s">
        <v>6737</v>
      </c>
      <c r="B2529" s="41">
        <v>44709</v>
      </c>
      <c r="C2529" s="39" t="s">
        <v>2509</v>
      </c>
      <c r="D2529" s="39" t="s">
        <v>2510</v>
      </c>
      <c r="E2529" s="39" t="s">
        <v>4197</v>
      </c>
      <c r="F2529" s="39" t="s">
        <v>4198</v>
      </c>
      <c r="G2529" s="39" t="s">
        <v>3741</v>
      </c>
      <c r="H2529" s="39" t="s">
        <v>4199</v>
      </c>
      <c r="I2529" s="39" t="s">
        <v>3742</v>
      </c>
      <c r="J2529" s="42">
        <v>30</v>
      </c>
      <c r="K2529" s="43">
        <v>19574.849999999999</v>
      </c>
      <c r="L2529" s="43">
        <v>21923.85</v>
      </c>
      <c r="M2529" s="43">
        <v>652.5</v>
      </c>
      <c r="N2529" s="39" t="s">
        <v>3743</v>
      </c>
      <c r="O2529" s="39" t="s">
        <v>4271</v>
      </c>
      <c r="P2529" s="39" t="s">
        <v>2509</v>
      </c>
      <c r="Q2529" s="37">
        <v>30</v>
      </c>
      <c r="R2529" s="38" t="s">
        <v>2494</v>
      </c>
      <c r="S2529" s="36" t="s">
        <v>3744</v>
      </c>
      <c r="T2529" s="36" t="s">
        <v>4014</v>
      </c>
      <c r="U2529" s="22" t="str">
        <f>IFERROR(VLOOKUP(C2529,Mapping!B:H,5,0),"RBM to inform")</f>
        <v>VIJAYAWADA</v>
      </c>
      <c r="V2529" s="22" t="str">
        <f>IFERROR(VLOOKUP(C2529,Mapping!B:H,6,0),"RBM to inform")</f>
        <v>HYDERABAD ABM</v>
      </c>
      <c r="W2529" s="22" t="str">
        <f>IFERROR(VLOOKUP(C2529,Mapping!B:H,7,0),"RBM to inform")</f>
        <v>CHENNAI SM</v>
      </c>
    </row>
    <row r="2530" spans="1:23">
      <c r="A2530" s="39" t="s">
        <v>6737</v>
      </c>
      <c r="B2530" s="41">
        <v>44709</v>
      </c>
      <c r="C2530" s="39" t="s">
        <v>2509</v>
      </c>
      <c r="D2530" s="39" t="s">
        <v>2510</v>
      </c>
      <c r="E2530" s="39" t="s">
        <v>4135</v>
      </c>
      <c r="F2530" s="39" t="s">
        <v>4136</v>
      </c>
      <c r="G2530" s="39" t="s">
        <v>3741</v>
      </c>
      <c r="H2530" s="39" t="s">
        <v>4193</v>
      </c>
      <c r="I2530" s="39" t="s">
        <v>3742</v>
      </c>
      <c r="J2530" s="42">
        <v>10</v>
      </c>
      <c r="K2530" s="43">
        <v>3265.67</v>
      </c>
      <c r="L2530" s="43">
        <v>3657.55</v>
      </c>
      <c r="M2530" s="43">
        <v>326.57</v>
      </c>
      <c r="N2530" s="39" t="s">
        <v>3743</v>
      </c>
      <c r="O2530" s="39" t="s">
        <v>4271</v>
      </c>
      <c r="P2530" s="39" t="s">
        <v>2509</v>
      </c>
      <c r="Q2530" s="37">
        <v>10</v>
      </c>
      <c r="R2530" s="38" t="s">
        <v>2494</v>
      </c>
      <c r="S2530" s="36" t="s">
        <v>3744</v>
      </c>
      <c r="T2530" s="36" t="s">
        <v>4014</v>
      </c>
      <c r="U2530" s="22" t="str">
        <f>IFERROR(VLOOKUP(C2530,Mapping!B:H,5,0),"RBM to inform")</f>
        <v>VIJAYAWADA</v>
      </c>
      <c r="V2530" s="22" t="str">
        <f>IFERROR(VLOOKUP(C2530,Mapping!B:H,6,0),"RBM to inform")</f>
        <v>HYDERABAD ABM</v>
      </c>
      <c r="W2530" s="22" t="str">
        <f>IFERROR(VLOOKUP(C2530,Mapping!B:H,7,0),"RBM to inform")</f>
        <v>CHENNAI SM</v>
      </c>
    </row>
    <row r="2531" spans="1:23">
      <c r="A2531" s="39" t="s">
        <v>6738</v>
      </c>
      <c r="B2531" s="41">
        <v>44709</v>
      </c>
      <c r="C2531" s="39" t="s">
        <v>2531</v>
      </c>
      <c r="D2531" s="39" t="s">
        <v>1700</v>
      </c>
      <c r="E2531" s="39" t="s">
        <v>4197</v>
      </c>
      <c r="F2531" s="39" t="s">
        <v>4198</v>
      </c>
      <c r="G2531" s="39" t="s">
        <v>3741</v>
      </c>
      <c r="H2531" s="39" t="s">
        <v>4199</v>
      </c>
      <c r="I2531" s="39" t="s">
        <v>3742</v>
      </c>
      <c r="J2531" s="42">
        <v>80</v>
      </c>
      <c r="K2531" s="43">
        <v>52200.01</v>
      </c>
      <c r="L2531" s="43">
        <v>58464.01</v>
      </c>
      <c r="M2531" s="43">
        <v>652.5</v>
      </c>
      <c r="N2531" s="39" t="s">
        <v>3743</v>
      </c>
      <c r="O2531" s="39" t="s">
        <v>4271</v>
      </c>
      <c r="P2531" s="39" t="s">
        <v>2531</v>
      </c>
      <c r="Q2531" s="37">
        <v>80</v>
      </c>
      <c r="R2531" s="38" t="s">
        <v>2494</v>
      </c>
      <c r="S2531" s="36" t="s">
        <v>3744</v>
      </c>
      <c r="T2531" s="36" t="s">
        <v>4014</v>
      </c>
      <c r="U2531" s="22" t="str">
        <f>IFERROR(VLOOKUP(C2531,Mapping!B:H,5,0),"RBM to inform")</f>
        <v>VIJAYAWADA</v>
      </c>
      <c r="V2531" s="22" t="str">
        <f>IFERROR(VLOOKUP(C2531,Mapping!B:H,6,0),"RBM to inform")</f>
        <v>HYDERABAD ABM</v>
      </c>
      <c r="W2531" s="22" t="str">
        <f>IFERROR(VLOOKUP(C2531,Mapping!B:H,7,0),"RBM to inform")</f>
        <v>CHENNAI SM</v>
      </c>
    </row>
    <row r="2532" spans="1:23">
      <c r="A2532" s="39" t="s">
        <v>6738</v>
      </c>
      <c r="B2532" s="41">
        <v>44709</v>
      </c>
      <c r="C2532" s="39" t="s">
        <v>2531</v>
      </c>
      <c r="D2532" s="39" t="s">
        <v>1700</v>
      </c>
      <c r="E2532" s="39" t="s">
        <v>4183</v>
      </c>
      <c r="F2532" s="39" t="s">
        <v>4184</v>
      </c>
      <c r="G2532" s="39" t="s">
        <v>3741</v>
      </c>
      <c r="H2532" s="39" t="s">
        <v>4185</v>
      </c>
      <c r="I2532" s="39" t="s">
        <v>3742</v>
      </c>
      <c r="J2532" s="42">
        <v>20</v>
      </c>
      <c r="K2532" s="43">
        <v>26100</v>
      </c>
      <c r="L2532" s="43">
        <v>29232</v>
      </c>
      <c r="M2532" s="43">
        <v>1305</v>
      </c>
      <c r="N2532" s="39" t="s">
        <v>3743</v>
      </c>
      <c r="O2532" s="39" t="s">
        <v>4271</v>
      </c>
      <c r="P2532" s="39" t="s">
        <v>2531</v>
      </c>
      <c r="Q2532" s="37">
        <v>20</v>
      </c>
      <c r="R2532" s="38" t="s">
        <v>2494</v>
      </c>
      <c r="S2532" s="36" t="s">
        <v>3744</v>
      </c>
      <c r="T2532" s="36" t="s">
        <v>4014</v>
      </c>
      <c r="U2532" s="22" t="str">
        <f>IFERROR(VLOOKUP(C2532,Mapping!B:H,5,0),"RBM to inform")</f>
        <v>VIJAYAWADA</v>
      </c>
      <c r="V2532" s="22" t="str">
        <f>IFERROR(VLOOKUP(C2532,Mapping!B:H,6,0),"RBM to inform")</f>
        <v>HYDERABAD ABM</v>
      </c>
      <c r="W2532" s="22" t="str">
        <f>IFERROR(VLOOKUP(C2532,Mapping!B:H,7,0),"RBM to inform")</f>
        <v>CHENNAI SM</v>
      </c>
    </row>
    <row r="2533" spans="1:23">
      <c r="A2533" s="39" t="s">
        <v>6738</v>
      </c>
      <c r="B2533" s="41">
        <v>44709</v>
      </c>
      <c r="C2533" s="39" t="s">
        <v>2531</v>
      </c>
      <c r="D2533" s="39" t="s">
        <v>1700</v>
      </c>
      <c r="E2533" s="39" t="s">
        <v>4135</v>
      </c>
      <c r="F2533" s="39" t="s">
        <v>4136</v>
      </c>
      <c r="G2533" s="39" t="s">
        <v>3741</v>
      </c>
      <c r="H2533" s="39" t="s">
        <v>4193</v>
      </c>
      <c r="I2533" s="39" t="s">
        <v>3742</v>
      </c>
      <c r="J2533" s="42">
        <v>40</v>
      </c>
      <c r="K2533" s="43">
        <v>13062.8</v>
      </c>
      <c r="L2533" s="43">
        <v>14630.34</v>
      </c>
      <c r="M2533" s="43">
        <v>326.57</v>
      </c>
      <c r="N2533" s="39" t="s">
        <v>3743</v>
      </c>
      <c r="O2533" s="39" t="s">
        <v>4271</v>
      </c>
      <c r="P2533" s="39" t="s">
        <v>2531</v>
      </c>
      <c r="Q2533" s="37">
        <v>40</v>
      </c>
      <c r="R2533" s="38" t="s">
        <v>2494</v>
      </c>
      <c r="S2533" s="36" t="s">
        <v>3744</v>
      </c>
      <c r="T2533" s="36" t="s">
        <v>4014</v>
      </c>
      <c r="U2533" s="22" t="str">
        <f>IFERROR(VLOOKUP(C2533,Mapping!B:H,5,0),"RBM to inform")</f>
        <v>VIJAYAWADA</v>
      </c>
      <c r="V2533" s="22" t="str">
        <f>IFERROR(VLOOKUP(C2533,Mapping!B:H,6,0),"RBM to inform")</f>
        <v>HYDERABAD ABM</v>
      </c>
      <c r="W2533" s="22" t="str">
        <f>IFERROR(VLOOKUP(C2533,Mapping!B:H,7,0),"RBM to inform")</f>
        <v>CHENNAI SM</v>
      </c>
    </row>
    <row r="2534" spans="1:23">
      <c r="A2534" s="39" t="s">
        <v>6739</v>
      </c>
      <c r="B2534" s="41">
        <v>44709</v>
      </c>
      <c r="C2534" s="39" t="s">
        <v>2551</v>
      </c>
      <c r="D2534" s="39" t="s">
        <v>208</v>
      </c>
      <c r="E2534" s="39" t="s">
        <v>4197</v>
      </c>
      <c r="F2534" s="39" t="s">
        <v>4198</v>
      </c>
      <c r="G2534" s="39" t="s">
        <v>3741</v>
      </c>
      <c r="H2534" s="39" t="s">
        <v>4199</v>
      </c>
      <c r="I2534" s="39" t="s">
        <v>3742</v>
      </c>
      <c r="J2534" s="42">
        <v>20</v>
      </c>
      <c r="K2534" s="43">
        <v>13049.91</v>
      </c>
      <c r="L2534" s="43">
        <v>14615.91</v>
      </c>
      <c r="M2534" s="43">
        <v>652.5</v>
      </c>
      <c r="N2534" s="39" t="s">
        <v>3743</v>
      </c>
      <c r="O2534" s="39" t="s">
        <v>4271</v>
      </c>
      <c r="P2534" s="39" t="s">
        <v>2551</v>
      </c>
      <c r="Q2534" s="37">
        <v>20</v>
      </c>
      <c r="R2534" s="38" t="s">
        <v>2494</v>
      </c>
      <c r="S2534" s="36" t="s">
        <v>3744</v>
      </c>
      <c r="T2534" s="36" t="s">
        <v>4014</v>
      </c>
      <c r="U2534" s="22" t="str">
        <f>IFERROR(VLOOKUP(C2534,Mapping!B:H,5,0),"RBM to inform")</f>
        <v>VIJAYAWADA</v>
      </c>
      <c r="V2534" s="22" t="str">
        <f>IFERROR(VLOOKUP(C2534,Mapping!B:H,6,0),"RBM to inform")</f>
        <v>HYDERABAD ABM</v>
      </c>
      <c r="W2534" s="22" t="str">
        <f>IFERROR(VLOOKUP(C2534,Mapping!B:H,7,0),"RBM to inform")</f>
        <v>CHENNAI SM</v>
      </c>
    </row>
    <row r="2535" spans="1:23">
      <c r="A2535" s="39" t="s">
        <v>6739</v>
      </c>
      <c r="B2535" s="41">
        <v>44709</v>
      </c>
      <c r="C2535" s="39" t="s">
        <v>2551</v>
      </c>
      <c r="D2535" s="39" t="s">
        <v>208</v>
      </c>
      <c r="E2535" s="39" t="s">
        <v>4135</v>
      </c>
      <c r="F2535" s="39" t="s">
        <v>4136</v>
      </c>
      <c r="G2535" s="39" t="s">
        <v>3741</v>
      </c>
      <c r="H2535" s="39" t="s">
        <v>4193</v>
      </c>
      <c r="I2535" s="39" t="s">
        <v>3742</v>
      </c>
      <c r="J2535" s="42">
        <v>10</v>
      </c>
      <c r="K2535" s="43">
        <v>3265.67</v>
      </c>
      <c r="L2535" s="43">
        <v>3657.55</v>
      </c>
      <c r="M2535" s="43">
        <v>326.57</v>
      </c>
      <c r="N2535" s="39" t="s">
        <v>3743</v>
      </c>
      <c r="O2535" s="39" t="s">
        <v>4271</v>
      </c>
      <c r="P2535" s="39" t="s">
        <v>2551</v>
      </c>
      <c r="Q2535" s="37">
        <v>10</v>
      </c>
      <c r="R2535" s="38" t="s">
        <v>2494</v>
      </c>
      <c r="S2535" s="36" t="s">
        <v>3744</v>
      </c>
      <c r="T2535" s="36" t="s">
        <v>4014</v>
      </c>
      <c r="U2535" s="22" t="str">
        <f>IFERROR(VLOOKUP(C2535,Mapping!B:H,5,0),"RBM to inform")</f>
        <v>VIJAYAWADA</v>
      </c>
      <c r="V2535" s="22" t="str">
        <f>IFERROR(VLOOKUP(C2535,Mapping!B:H,6,0),"RBM to inform")</f>
        <v>HYDERABAD ABM</v>
      </c>
      <c r="W2535" s="22" t="str">
        <f>IFERROR(VLOOKUP(C2535,Mapping!B:H,7,0),"RBM to inform")</f>
        <v>CHENNAI SM</v>
      </c>
    </row>
    <row r="2536" spans="1:23">
      <c r="A2536" s="39" t="s">
        <v>6740</v>
      </c>
      <c r="B2536" s="41">
        <v>44709</v>
      </c>
      <c r="C2536" s="39" t="s">
        <v>2536</v>
      </c>
      <c r="D2536" s="39" t="s">
        <v>478</v>
      </c>
      <c r="E2536" s="39" t="s">
        <v>4197</v>
      </c>
      <c r="F2536" s="39" t="s">
        <v>4198</v>
      </c>
      <c r="G2536" s="39" t="s">
        <v>3741</v>
      </c>
      <c r="H2536" s="39" t="s">
        <v>4199</v>
      </c>
      <c r="I2536" s="39" t="s">
        <v>3742</v>
      </c>
      <c r="J2536" s="42">
        <v>12</v>
      </c>
      <c r="K2536" s="43">
        <v>7829.98</v>
      </c>
      <c r="L2536" s="43">
        <v>8769.58</v>
      </c>
      <c r="M2536" s="43">
        <v>652.5</v>
      </c>
      <c r="N2536" s="39" t="s">
        <v>3743</v>
      </c>
      <c r="O2536" s="39" t="s">
        <v>4271</v>
      </c>
      <c r="P2536" s="39" t="s">
        <v>2536</v>
      </c>
      <c r="Q2536" s="37">
        <v>12</v>
      </c>
      <c r="R2536" s="38" t="s">
        <v>2494</v>
      </c>
      <c r="S2536" s="36" t="s">
        <v>3744</v>
      </c>
      <c r="T2536" s="36" t="s">
        <v>4014</v>
      </c>
      <c r="U2536" s="22" t="str">
        <f>IFERROR(VLOOKUP(C2536,Mapping!B:H,5,0),"RBM to inform")</f>
        <v>HYDERABAD</v>
      </c>
      <c r="V2536" s="22" t="str">
        <f>IFERROR(VLOOKUP(C2536,Mapping!B:H,6,0),"RBM to inform")</f>
        <v>HYDERABAD ABM</v>
      </c>
      <c r="W2536" s="22" t="str">
        <f>IFERROR(VLOOKUP(C2536,Mapping!B:H,7,0),"RBM to inform")</f>
        <v>CHENNAI SM</v>
      </c>
    </row>
    <row r="2537" spans="1:23">
      <c r="A2537" s="39" t="s">
        <v>6740</v>
      </c>
      <c r="B2537" s="41">
        <v>44709</v>
      </c>
      <c r="C2537" s="39" t="s">
        <v>2536</v>
      </c>
      <c r="D2537" s="39" t="s">
        <v>478</v>
      </c>
      <c r="E2537" s="39" t="s">
        <v>4135</v>
      </c>
      <c r="F2537" s="39" t="s">
        <v>4136</v>
      </c>
      <c r="G2537" s="39" t="s">
        <v>3741</v>
      </c>
      <c r="H2537" s="39" t="s">
        <v>4193</v>
      </c>
      <c r="I2537" s="39" t="s">
        <v>3742</v>
      </c>
      <c r="J2537" s="42">
        <v>15</v>
      </c>
      <c r="K2537" s="43">
        <v>4898.54</v>
      </c>
      <c r="L2537" s="43">
        <v>5486.36</v>
      </c>
      <c r="M2537" s="43">
        <v>326.57</v>
      </c>
      <c r="N2537" s="39" t="s">
        <v>3743</v>
      </c>
      <c r="O2537" s="39" t="s">
        <v>4271</v>
      </c>
      <c r="P2537" s="39" t="s">
        <v>2536</v>
      </c>
      <c r="Q2537" s="37">
        <v>15</v>
      </c>
      <c r="R2537" s="38" t="s">
        <v>2494</v>
      </c>
      <c r="S2537" s="36" t="s">
        <v>3744</v>
      </c>
      <c r="T2537" s="36" t="s">
        <v>4014</v>
      </c>
      <c r="U2537" s="22" t="str">
        <f>IFERROR(VLOOKUP(C2537,Mapping!B:H,5,0),"RBM to inform")</f>
        <v>HYDERABAD</v>
      </c>
      <c r="V2537" s="22" t="str">
        <f>IFERROR(VLOOKUP(C2537,Mapping!B:H,6,0),"RBM to inform")</f>
        <v>HYDERABAD ABM</v>
      </c>
      <c r="W2537" s="22" t="str">
        <f>IFERROR(VLOOKUP(C2537,Mapping!B:H,7,0),"RBM to inform")</f>
        <v>CHENNAI SM</v>
      </c>
    </row>
    <row r="2538" spans="1:23">
      <c r="A2538" s="39" t="s">
        <v>6741</v>
      </c>
      <c r="B2538" s="41">
        <v>44709</v>
      </c>
      <c r="C2538" s="39" t="s">
        <v>2571</v>
      </c>
      <c r="D2538" s="39" t="s">
        <v>480</v>
      </c>
      <c r="E2538" s="39" t="s">
        <v>4197</v>
      </c>
      <c r="F2538" s="39" t="s">
        <v>4198</v>
      </c>
      <c r="G2538" s="39" t="s">
        <v>3741</v>
      </c>
      <c r="H2538" s="39" t="s">
        <v>4199</v>
      </c>
      <c r="I2538" s="39" t="s">
        <v>3742</v>
      </c>
      <c r="J2538" s="42">
        <v>10</v>
      </c>
      <c r="K2538" s="43">
        <v>6525.1</v>
      </c>
      <c r="L2538" s="43">
        <v>7308.1</v>
      </c>
      <c r="M2538" s="43">
        <v>652.5</v>
      </c>
      <c r="N2538" s="39" t="s">
        <v>3743</v>
      </c>
      <c r="O2538" s="39" t="s">
        <v>4271</v>
      </c>
      <c r="P2538" s="39" t="s">
        <v>2571</v>
      </c>
      <c r="Q2538" s="37">
        <v>10</v>
      </c>
      <c r="R2538" s="38" t="s">
        <v>2494</v>
      </c>
      <c r="S2538" s="36" t="s">
        <v>3744</v>
      </c>
      <c r="T2538" s="36" t="s">
        <v>4014</v>
      </c>
      <c r="U2538" s="22" t="str">
        <f>IFERROR(VLOOKUP(C2538,Mapping!B:H,5,0),"RBM to inform")</f>
        <v>HYDERABAD</v>
      </c>
      <c r="V2538" s="22" t="str">
        <f>IFERROR(VLOOKUP(C2538,Mapping!B:H,6,0),"RBM to inform")</f>
        <v>HYDERABAD ABM</v>
      </c>
      <c r="W2538" s="22" t="str">
        <f>IFERROR(VLOOKUP(C2538,Mapping!B:H,7,0),"RBM to inform")</f>
        <v>CHENNAI SM</v>
      </c>
    </row>
    <row r="2539" spans="1:23">
      <c r="A2539" s="39" t="s">
        <v>6741</v>
      </c>
      <c r="B2539" s="41">
        <v>44709</v>
      </c>
      <c r="C2539" s="39" t="s">
        <v>2571</v>
      </c>
      <c r="D2539" s="39" t="s">
        <v>480</v>
      </c>
      <c r="E2539" s="39" t="s">
        <v>4188</v>
      </c>
      <c r="F2539" s="39" t="s">
        <v>4189</v>
      </c>
      <c r="G2539" s="39" t="s">
        <v>3741</v>
      </c>
      <c r="H2539" s="39" t="s">
        <v>4190</v>
      </c>
      <c r="I2539" s="39" t="s">
        <v>3742</v>
      </c>
      <c r="J2539" s="42">
        <v>5</v>
      </c>
      <c r="K2539" s="43">
        <v>6525.1</v>
      </c>
      <c r="L2539" s="43">
        <v>7308.1</v>
      </c>
      <c r="M2539" s="43">
        <v>1305</v>
      </c>
      <c r="N2539" s="39" t="s">
        <v>3743</v>
      </c>
      <c r="O2539" s="39" t="s">
        <v>4271</v>
      </c>
      <c r="P2539" s="39" t="s">
        <v>2571</v>
      </c>
      <c r="Q2539" s="37">
        <v>5</v>
      </c>
      <c r="R2539" s="38" t="s">
        <v>2494</v>
      </c>
      <c r="S2539" s="36" t="s">
        <v>3744</v>
      </c>
      <c r="T2539" s="36" t="s">
        <v>4014</v>
      </c>
      <c r="U2539" s="22" t="str">
        <f>IFERROR(VLOOKUP(C2539,Mapping!B:H,5,0),"RBM to inform")</f>
        <v>HYDERABAD</v>
      </c>
      <c r="V2539" s="22" t="str">
        <f>IFERROR(VLOOKUP(C2539,Mapping!B:H,6,0),"RBM to inform")</f>
        <v>HYDERABAD ABM</v>
      </c>
      <c r="W2539" s="22" t="str">
        <f>IFERROR(VLOOKUP(C2539,Mapping!B:H,7,0),"RBM to inform")</f>
        <v>CHENNAI SM</v>
      </c>
    </row>
    <row r="2540" spans="1:23">
      <c r="A2540" s="39" t="s">
        <v>6742</v>
      </c>
      <c r="B2540" s="41">
        <v>44709</v>
      </c>
      <c r="C2540" s="39" t="s">
        <v>2564</v>
      </c>
      <c r="D2540" s="39" t="s">
        <v>807</v>
      </c>
      <c r="E2540" s="39" t="s">
        <v>4188</v>
      </c>
      <c r="F2540" s="39" t="s">
        <v>4189</v>
      </c>
      <c r="G2540" s="39" t="s">
        <v>3741</v>
      </c>
      <c r="H2540" s="39" t="s">
        <v>4190</v>
      </c>
      <c r="I2540" s="39" t="s">
        <v>3742</v>
      </c>
      <c r="J2540" s="42">
        <v>10</v>
      </c>
      <c r="K2540" s="43">
        <v>13049.77</v>
      </c>
      <c r="L2540" s="43">
        <v>14615.77</v>
      </c>
      <c r="M2540" s="43">
        <v>1305</v>
      </c>
      <c r="N2540" s="39" t="s">
        <v>3743</v>
      </c>
      <c r="O2540" s="39" t="s">
        <v>4271</v>
      </c>
      <c r="P2540" s="39" t="s">
        <v>2564</v>
      </c>
      <c r="Q2540" s="37">
        <v>10</v>
      </c>
      <c r="R2540" s="38" t="s">
        <v>2494</v>
      </c>
      <c r="S2540" s="36" t="s">
        <v>3744</v>
      </c>
      <c r="T2540" s="36" t="s">
        <v>4014</v>
      </c>
      <c r="U2540" s="22" t="str">
        <f>IFERROR(VLOOKUP(C2540,Mapping!B:H,5,0),"RBM to inform")</f>
        <v>HYDERABAD</v>
      </c>
      <c r="V2540" s="22" t="str">
        <f>IFERROR(VLOOKUP(C2540,Mapping!B:H,6,0),"RBM to inform")</f>
        <v>HYDERABAD ABM</v>
      </c>
      <c r="W2540" s="22" t="str">
        <f>IFERROR(VLOOKUP(C2540,Mapping!B:H,7,0),"RBM to inform")</f>
        <v>CHENNAI SM</v>
      </c>
    </row>
    <row r="2541" spans="1:23">
      <c r="A2541" s="39" t="s">
        <v>6743</v>
      </c>
      <c r="B2541" s="41">
        <v>44709</v>
      </c>
      <c r="C2541" s="39" t="s">
        <v>2540</v>
      </c>
      <c r="D2541" s="39" t="s">
        <v>213</v>
      </c>
      <c r="E2541" s="39" t="s">
        <v>4188</v>
      </c>
      <c r="F2541" s="39" t="s">
        <v>4189</v>
      </c>
      <c r="G2541" s="39" t="s">
        <v>3741</v>
      </c>
      <c r="H2541" s="39" t="s">
        <v>4190</v>
      </c>
      <c r="I2541" s="39" t="s">
        <v>3742</v>
      </c>
      <c r="J2541" s="42">
        <v>5</v>
      </c>
      <c r="K2541" s="43">
        <v>6524.92</v>
      </c>
      <c r="L2541" s="43">
        <v>7307.92</v>
      </c>
      <c r="M2541" s="43">
        <v>1305</v>
      </c>
      <c r="N2541" s="39" t="s">
        <v>3743</v>
      </c>
      <c r="O2541" s="39" t="s">
        <v>4271</v>
      </c>
      <c r="P2541" s="39" t="s">
        <v>2540</v>
      </c>
      <c r="Q2541" s="37">
        <v>5</v>
      </c>
      <c r="R2541" s="38" t="s">
        <v>2494</v>
      </c>
      <c r="S2541" s="36" t="s">
        <v>3744</v>
      </c>
      <c r="T2541" s="36" t="s">
        <v>4014</v>
      </c>
      <c r="U2541" s="22" t="str">
        <f>IFERROR(VLOOKUP(C2541,Mapping!B:H,5,0),"RBM to inform")</f>
        <v>HYDERABAD</v>
      </c>
      <c r="V2541" s="22" t="str">
        <f>IFERROR(VLOOKUP(C2541,Mapping!B:H,6,0),"RBM to inform")</f>
        <v>HYDERABAD ABM</v>
      </c>
      <c r="W2541" s="22" t="str">
        <f>IFERROR(VLOOKUP(C2541,Mapping!B:H,7,0),"RBM to inform")</f>
        <v>CHENNAI SM</v>
      </c>
    </row>
    <row r="2542" spans="1:23">
      <c r="A2542" s="39" t="s">
        <v>6744</v>
      </c>
      <c r="B2542" s="41">
        <v>44709</v>
      </c>
      <c r="C2542" s="39" t="s">
        <v>2528</v>
      </c>
      <c r="D2542" s="39" t="s">
        <v>4750</v>
      </c>
      <c r="E2542" s="39" t="s">
        <v>4197</v>
      </c>
      <c r="F2542" s="39" t="s">
        <v>4198</v>
      </c>
      <c r="G2542" s="39" t="s">
        <v>3741</v>
      </c>
      <c r="H2542" s="39" t="s">
        <v>4199</v>
      </c>
      <c r="I2542" s="39" t="s">
        <v>3742</v>
      </c>
      <c r="J2542" s="42">
        <v>5</v>
      </c>
      <c r="K2542" s="43">
        <v>3262.54</v>
      </c>
      <c r="L2542" s="43">
        <v>3654.04</v>
      </c>
      <c r="M2542" s="43">
        <v>652.5</v>
      </c>
      <c r="N2542" s="39" t="s">
        <v>3743</v>
      </c>
      <c r="O2542" s="39" t="s">
        <v>4271</v>
      </c>
      <c r="P2542" s="39" t="s">
        <v>2528</v>
      </c>
      <c r="Q2542" s="37">
        <v>5</v>
      </c>
      <c r="R2542" s="38" t="s">
        <v>2494</v>
      </c>
      <c r="S2542" s="36" t="s">
        <v>3744</v>
      </c>
      <c r="T2542" s="36" t="s">
        <v>4014</v>
      </c>
      <c r="U2542" s="22" t="str">
        <f>IFERROR(VLOOKUP(C2542,Mapping!B:H,5,0),"RBM to inform")</f>
        <v>HYDERABAD</v>
      </c>
      <c r="V2542" s="22" t="str">
        <f>IFERROR(VLOOKUP(C2542,Mapping!B:H,6,0),"RBM to inform")</f>
        <v>HYDERABAD ABM</v>
      </c>
      <c r="W2542" s="22" t="str">
        <f>IFERROR(VLOOKUP(C2542,Mapping!B:H,7,0),"RBM to inform")</f>
        <v>CHENNAI SM</v>
      </c>
    </row>
    <row r="2543" spans="1:23">
      <c r="A2543" s="39" t="s">
        <v>6744</v>
      </c>
      <c r="B2543" s="41">
        <v>44709</v>
      </c>
      <c r="C2543" s="39" t="s">
        <v>2528</v>
      </c>
      <c r="D2543" s="39" t="s">
        <v>4750</v>
      </c>
      <c r="E2543" s="39" t="s">
        <v>4135</v>
      </c>
      <c r="F2543" s="39" t="s">
        <v>4136</v>
      </c>
      <c r="G2543" s="39" t="s">
        <v>3741</v>
      </c>
      <c r="H2543" s="39" t="s">
        <v>4193</v>
      </c>
      <c r="I2543" s="39" t="s">
        <v>3742</v>
      </c>
      <c r="J2543" s="42">
        <v>5</v>
      </c>
      <c r="K2543" s="43">
        <v>1632.87</v>
      </c>
      <c r="L2543" s="43">
        <v>1828.81</v>
      </c>
      <c r="M2543" s="43">
        <v>326.57</v>
      </c>
      <c r="N2543" s="39" t="s">
        <v>3743</v>
      </c>
      <c r="O2543" s="39" t="s">
        <v>4271</v>
      </c>
      <c r="P2543" s="39" t="s">
        <v>2528</v>
      </c>
      <c r="Q2543" s="37">
        <v>5</v>
      </c>
      <c r="R2543" s="38" t="s">
        <v>2494</v>
      </c>
      <c r="S2543" s="36" t="s">
        <v>3744</v>
      </c>
      <c r="T2543" s="36" t="s">
        <v>4014</v>
      </c>
      <c r="U2543" s="22" t="str">
        <f>IFERROR(VLOOKUP(C2543,Mapping!B:H,5,0),"RBM to inform")</f>
        <v>HYDERABAD</v>
      </c>
      <c r="V2543" s="22" t="str">
        <f>IFERROR(VLOOKUP(C2543,Mapping!B:H,6,0),"RBM to inform")</f>
        <v>HYDERABAD ABM</v>
      </c>
      <c r="W2543" s="22" t="str">
        <f>IFERROR(VLOOKUP(C2543,Mapping!B:H,7,0),"RBM to inform")</f>
        <v>CHENNAI SM</v>
      </c>
    </row>
    <row r="2544" spans="1:23">
      <c r="A2544" s="39" t="s">
        <v>6744</v>
      </c>
      <c r="B2544" s="41">
        <v>44709</v>
      </c>
      <c r="C2544" s="39" t="s">
        <v>2528</v>
      </c>
      <c r="D2544" s="39" t="s">
        <v>4750</v>
      </c>
      <c r="E2544" s="39" t="s">
        <v>4183</v>
      </c>
      <c r="F2544" s="39" t="s">
        <v>4184</v>
      </c>
      <c r="G2544" s="39" t="s">
        <v>3741</v>
      </c>
      <c r="H2544" s="39" t="s">
        <v>4185</v>
      </c>
      <c r="I2544" s="39" t="s">
        <v>3742</v>
      </c>
      <c r="J2544" s="42">
        <v>5</v>
      </c>
      <c r="K2544" s="43">
        <v>6525.09</v>
      </c>
      <c r="L2544" s="43">
        <v>7308.09</v>
      </c>
      <c r="M2544" s="43">
        <v>1305</v>
      </c>
      <c r="N2544" s="39" t="s">
        <v>3743</v>
      </c>
      <c r="O2544" s="39" t="s">
        <v>4271</v>
      </c>
      <c r="P2544" s="39" t="s">
        <v>2528</v>
      </c>
      <c r="Q2544" s="37">
        <v>5</v>
      </c>
      <c r="R2544" s="38" t="s">
        <v>2494</v>
      </c>
      <c r="S2544" s="36" t="s">
        <v>3744</v>
      </c>
      <c r="T2544" s="36" t="s">
        <v>4014</v>
      </c>
      <c r="U2544" s="22" t="str">
        <f>IFERROR(VLOOKUP(C2544,Mapping!B:H,5,0),"RBM to inform")</f>
        <v>HYDERABAD</v>
      </c>
      <c r="V2544" s="22" t="str">
        <f>IFERROR(VLOOKUP(C2544,Mapping!B:H,6,0),"RBM to inform")</f>
        <v>HYDERABAD ABM</v>
      </c>
      <c r="W2544" s="22" t="str">
        <f>IFERROR(VLOOKUP(C2544,Mapping!B:H,7,0),"RBM to inform")</f>
        <v>CHENNAI SM</v>
      </c>
    </row>
    <row r="2545" spans="1:23">
      <c r="A2545" s="39" t="s">
        <v>6744</v>
      </c>
      <c r="B2545" s="41">
        <v>44709</v>
      </c>
      <c r="C2545" s="39" t="s">
        <v>2528</v>
      </c>
      <c r="D2545" s="39" t="s">
        <v>4750</v>
      </c>
      <c r="E2545" s="39" t="s">
        <v>4188</v>
      </c>
      <c r="F2545" s="39" t="s">
        <v>4189</v>
      </c>
      <c r="G2545" s="39" t="s">
        <v>3741</v>
      </c>
      <c r="H2545" s="39" t="s">
        <v>4190</v>
      </c>
      <c r="I2545" s="39" t="s">
        <v>3742</v>
      </c>
      <c r="J2545" s="42">
        <v>10</v>
      </c>
      <c r="K2545" s="43">
        <v>13050.18</v>
      </c>
      <c r="L2545" s="43">
        <v>14616.18</v>
      </c>
      <c r="M2545" s="43">
        <v>1305</v>
      </c>
      <c r="N2545" s="39" t="s">
        <v>3743</v>
      </c>
      <c r="O2545" s="39" t="s">
        <v>4271</v>
      </c>
      <c r="P2545" s="39" t="s">
        <v>2528</v>
      </c>
      <c r="Q2545" s="37">
        <v>10</v>
      </c>
      <c r="R2545" s="38" t="s">
        <v>2494</v>
      </c>
      <c r="S2545" s="36" t="s">
        <v>3744</v>
      </c>
      <c r="T2545" s="36" t="s">
        <v>4014</v>
      </c>
      <c r="U2545" s="22" t="str">
        <f>IFERROR(VLOOKUP(C2545,Mapping!B:H,5,0),"RBM to inform")</f>
        <v>HYDERABAD</v>
      </c>
      <c r="V2545" s="22" t="str">
        <f>IFERROR(VLOOKUP(C2545,Mapping!B:H,6,0),"RBM to inform")</f>
        <v>HYDERABAD ABM</v>
      </c>
      <c r="W2545" s="22" t="str">
        <f>IFERROR(VLOOKUP(C2545,Mapping!B:H,7,0),"RBM to inform")</f>
        <v>CHENNAI SM</v>
      </c>
    </row>
    <row r="2546" spans="1:23">
      <c r="A2546" s="39" t="s">
        <v>6745</v>
      </c>
      <c r="B2546" s="41">
        <v>44709</v>
      </c>
      <c r="C2546" s="39" t="s">
        <v>2521</v>
      </c>
      <c r="D2546" s="39" t="s">
        <v>5</v>
      </c>
      <c r="E2546" s="39" t="s">
        <v>4197</v>
      </c>
      <c r="F2546" s="39" t="s">
        <v>4198</v>
      </c>
      <c r="G2546" s="39" t="s">
        <v>3741</v>
      </c>
      <c r="H2546" s="39" t="s">
        <v>4199</v>
      </c>
      <c r="I2546" s="39" t="s">
        <v>3742</v>
      </c>
      <c r="J2546" s="42">
        <v>162</v>
      </c>
      <c r="K2546" s="43">
        <v>105705.14</v>
      </c>
      <c r="L2546" s="43">
        <v>118389.74</v>
      </c>
      <c r="M2546" s="43">
        <v>652.5</v>
      </c>
      <c r="N2546" s="39" t="s">
        <v>3743</v>
      </c>
      <c r="O2546" s="39" t="s">
        <v>4271</v>
      </c>
      <c r="P2546" s="39" t="s">
        <v>2521</v>
      </c>
      <c r="Q2546" s="37">
        <v>162</v>
      </c>
      <c r="R2546" s="38" t="s">
        <v>2494</v>
      </c>
      <c r="S2546" s="36" t="s">
        <v>3744</v>
      </c>
      <c r="T2546" s="36" t="s">
        <v>4014</v>
      </c>
      <c r="U2546" s="22" t="str">
        <f>IFERROR(VLOOKUP(C2546,Mapping!B:H,5,0),"RBM to inform")</f>
        <v>HYDERABAD</v>
      </c>
      <c r="V2546" s="22" t="str">
        <f>IFERROR(VLOOKUP(C2546,Mapping!B:H,6,0),"RBM to inform")</f>
        <v>HYDERABAD ABM</v>
      </c>
      <c r="W2546" s="22" t="str">
        <f>IFERROR(VLOOKUP(C2546,Mapping!B:H,7,0),"RBM to inform")</f>
        <v>CHENNAI SM</v>
      </c>
    </row>
    <row r="2547" spans="1:23">
      <c r="A2547" s="39" t="s">
        <v>6745</v>
      </c>
      <c r="B2547" s="41">
        <v>44709</v>
      </c>
      <c r="C2547" s="39" t="s">
        <v>2521</v>
      </c>
      <c r="D2547" s="39" t="s">
        <v>5</v>
      </c>
      <c r="E2547" s="39" t="s">
        <v>4183</v>
      </c>
      <c r="F2547" s="39" t="s">
        <v>4184</v>
      </c>
      <c r="G2547" s="39" t="s">
        <v>3741</v>
      </c>
      <c r="H2547" s="39" t="s">
        <v>4185</v>
      </c>
      <c r="I2547" s="39" t="s">
        <v>3742</v>
      </c>
      <c r="J2547" s="42">
        <v>60</v>
      </c>
      <c r="K2547" s="43">
        <v>78300.100000000006</v>
      </c>
      <c r="L2547" s="43">
        <v>87696.1</v>
      </c>
      <c r="M2547" s="43">
        <v>1305</v>
      </c>
      <c r="N2547" s="39" t="s">
        <v>3743</v>
      </c>
      <c r="O2547" s="39" t="s">
        <v>4271</v>
      </c>
      <c r="P2547" s="39" t="s">
        <v>2521</v>
      </c>
      <c r="Q2547" s="37">
        <v>60</v>
      </c>
      <c r="R2547" s="38" t="s">
        <v>2494</v>
      </c>
      <c r="S2547" s="36" t="s">
        <v>3744</v>
      </c>
      <c r="T2547" s="36" t="s">
        <v>4014</v>
      </c>
      <c r="U2547" s="22" t="str">
        <f>IFERROR(VLOOKUP(C2547,Mapping!B:H,5,0),"RBM to inform")</f>
        <v>HYDERABAD</v>
      </c>
      <c r="V2547" s="22" t="str">
        <f>IFERROR(VLOOKUP(C2547,Mapping!B:H,6,0),"RBM to inform")</f>
        <v>HYDERABAD ABM</v>
      </c>
      <c r="W2547" s="22" t="str">
        <f>IFERROR(VLOOKUP(C2547,Mapping!B:H,7,0),"RBM to inform")</f>
        <v>CHENNAI SM</v>
      </c>
    </row>
    <row r="2548" spans="1:23">
      <c r="A2548" s="39" t="s">
        <v>6745</v>
      </c>
      <c r="B2548" s="41">
        <v>44709</v>
      </c>
      <c r="C2548" s="39" t="s">
        <v>2521</v>
      </c>
      <c r="D2548" s="39" t="s">
        <v>5</v>
      </c>
      <c r="E2548" s="39" t="s">
        <v>4135</v>
      </c>
      <c r="F2548" s="39" t="s">
        <v>4136</v>
      </c>
      <c r="G2548" s="39" t="s">
        <v>3741</v>
      </c>
      <c r="H2548" s="39" t="s">
        <v>4193</v>
      </c>
      <c r="I2548" s="39" t="s">
        <v>3742</v>
      </c>
      <c r="J2548" s="42">
        <v>120</v>
      </c>
      <c r="K2548" s="43">
        <v>39188.449999999997</v>
      </c>
      <c r="L2548" s="43">
        <v>43891.05</v>
      </c>
      <c r="M2548" s="43">
        <v>326.57</v>
      </c>
      <c r="N2548" s="39" t="s">
        <v>3743</v>
      </c>
      <c r="O2548" s="39" t="s">
        <v>4271</v>
      </c>
      <c r="P2548" s="39" t="s">
        <v>2521</v>
      </c>
      <c r="Q2548" s="37">
        <v>120</v>
      </c>
      <c r="R2548" s="38" t="s">
        <v>2494</v>
      </c>
      <c r="S2548" s="36" t="s">
        <v>3744</v>
      </c>
      <c r="T2548" s="36" t="s">
        <v>4014</v>
      </c>
      <c r="U2548" s="22" t="str">
        <f>IFERROR(VLOOKUP(C2548,Mapping!B:H,5,0),"RBM to inform")</f>
        <v>HYDERABAD</v>
      </c>
      <c r="V2548" s="22" t="str">
        <f>IFERROR(VLOOKUP(C2548,Mapping!B:H,6,0),"RBM to inform")</f>
        <v>HYDERABAD ABM</v>
      </c>
      <c r="W2548" s="22" t="str">
        <f>IFERROR(VLOOKUP(C2548,Mapping!B:H,7,0),"RBM to inform")</f>
        <v>CHENNAI SM</v>
      </c>
    </row>
    <row r="2549" spans="1:23">
      <c r="A2549" s="39" t="s">
        <v>6745</v>
      </c>
      <c r="B2549" s="41">
        <v>44709</v>
      </c>
      <c r="C2549" s="39" t="s">
        <v>2521</v>
      </c>
      <c r="D2549" s="39" t="s">
        <v>5</v>
      </c>
      <c r="E2549" s="39" t="s">
        <v>4188</v>
      </c>
      <c r="F2549" s="39" t="s">
        <v>4189</v>
      </c>
      <c r="G2549" s="39" t="s">
        <v>3741</v>
      </c>
      <c r="H2549" s="39" t="s">
        <v>4190</v>
      </c>
      <c r="I2549" s="39" t="s">
        <v>3742</v>
      </c>
      <c r="J2549" s="42">
        <v>80</v>
      </c>
      <c r="K2549" s="43">
        <v>104400.13</v>
      </c>
      <c r="L2549" s="43">
        <v>116928.13</v>
      </c>
      <c r="M2549" s="43">
        <v>1305</v>
      </c>
      <c r="N2549" s="39" t="s">
        <v>3743</v>
      </c>
      <c r="O2549" s="39" t="s">
        <v>4271</v>
      </c>
      <c r="P2549" s="39" t="s">
        <v>2521</v>
      </c>
      <c r="Q2549" s="37">
        <v>80</v>
      </c>
      <c r="R2549" s="38" t="s">
        <v>2494</v>
      </c>
      <c r="S2549" s="36" t="s">
        <v>3744</v>
      </c>
      <c r="T2549" s="36" t="s">
        <v>4014</v>
      </c>
      <c r="U2549" s="22" t="str">
        <f>IFERROR(VLOOKUP(C2549,Mapping!B:H,5,0),"RBM to inform")</f>
        <v>HYDERABAD</v>
      </c>
      <c r="V2549" s="22" t="str">
        <f>IFERROR(VLOOKUP(C2549,Mapping!B:H,6,0),"RBM to inform")</f>
        <v>HYDERABAD ABM</v>
      </c>
      <c r="W2549" s="22" t="str">
        <f>IFERROR(VLOOKUP(C2549,Mapping!B:H,7,0),"RBM to inform")</f>
        <v>CHENNAI SM</v>
      </c>
    </row>
    <row r="2550" spans="1:23">
      <c r="A2550" s="39" t="s">
        <v>6746</v>
      </c>
      <c r="B2550" s="41">
        <v>44709</v>
      </c>
      <c r="C2550" s="39" t="s">
        <v>2499</v>
      </c>
      <c r="D2550" s="39" t="s">
        <v>4658</v>
      </c>
      <c r="E2550" s="39" t="s">
        <v>4135</v>
      </c>
      <c r="F2550" s="39" t="s">
        <v>4136</v>
      </c>
      <c r="G2550" s="39" t="s">
        <v>3741</v>
      </c>
      <c r="H2550" s="39" t="s">
        <v>4193</v>
      </c>
      <c r="I2550" s="39" t="s">
        <v>3742</v>
      </c>
      <c r="J2550" s="42">
        <v>12</v>
      </c>
      <c r="K2550" s="43">
        <v>3918.75</v>
      </c>
      <c r="L2550" s="43">
        <v>4389.01</v>
      </c>
      <c r="M2550" s="43">
        <v>326.57</v>
      </c>
      <c r="N2550" s="39" t="s">
        <v>3743</v>
      </c>
      <c r="O2550" s="39" t="s">
        <v>4271</v>
      </c>
      <c r="P2550" s="39" t="s">
        <v>2499</v>
      </c>
      <c r="Q2550" s="37">
        <v>12</v>
      </c>
      <c r="R2550" s="38" t="s">
        <v>2494</v>
      </c>
      <c r="S2550" s="36" t="s">
        <v>3744</v>
      </c>
      <c r="T2550" s="36" t="s">
        <v>4014</v>
      </c>
      <c r="U2550" s="22" t="str">
        <f>IFERROR(VLOOKUP(C2550,Mapping!B:H,5,0),"RBM to inform")</f>
        <v>HYDERABAD</v>
      </c>
      <c r="V2550" s="22" t="str">
        <f>IFERROR(VLOOKUP(C2550,Mapping!B:H,6,0),"RBM to inform")</f>
        <v>HYDERABAD ABM</v>
      </c>
      <c r="W2550" s="22" t="str">
        <f>IFERROR(VLOOKUP(C2550,Mapping!B:H,7,0),"RBM to inform")</f>
        <v>CHENNAI SM</v>
      </c>
    </row>
    <row r="2551" spans="1:23">
      <c r="A2551" s="39" t="s">
        <v>6747</v>
      </c>
      <c r="B2551" s="41">
        <v>44709</v>
      </c>
      <c r="C2551" s="39" t="s">
        <v>2545</v>
      </c>
      <c r="D2551" s="39" t="s">
        <v>337</v>
      </c>
      <c r="E2551" s="39" t="s">
        <v>4135</v>
      </c>
      <c r="F2551" s="39" t="s">
        <v>4136</v>
      </c>
      <c r="G2551" s="39" t="s">
        <v>3741</v>
      </c>
      <c r="H2551" s="39" t="s">
        <v>4193</v>
      </c>
      <c r="I2551" s="39" t="s">
        <v>3742</v>
      </c>
      <c r="J2551" s="42">
        <v>40</v>
      </c>
      <c r="K2551" s="43">
        <v>13062.73</v>
      </c>
      <c r="L2551" s="43">
        <v>14630.27</v>
      </c>
      <c r="M2551" s="43">
        <v>326.57</v>
      </c>
      <c r="N2551" s="39" t="s">
        <v>3743</v>
      </c>
      <c r="O2551" s="39" t="s">
        <v>4271</v>
      </c>
      <c r="P2551" s="39" t="s">
        <v>2545</v>
      </c>
      <c r="Q2551" s="37">
        <v>40</v>
      </c>
      <c r="R2551" s="38" t="s">
        <v>2494</v>
      </c>
      <c r="S2551" s="36" t="s">
        <v>3744</v>
      </c>
      <c r="T2551" s="36" t="s">
        <v>4014</v>
      </c>
      <c r="U2551" s="22" t="str">
        <f>IFERROR(VLOOKUP(C2551,Mapping!B:H,5,0),"RBM to inform")</f>
        <v>HYDERABAD</v>
      </c>
      <c r="V2551" s="22" t="str">
        <f>IFERROR(VLOOKUP(C2551,Mapping!B:H,6,0),"RBM to inform")</f>
        <v>HYDERABAD ABM</v>
      </c>
      <c r="W2551" s="22" t="str">
        <f>IFERROR(VLOOKUP(C2551,Mapping!B:H,7,0),"RBM to inform")</f>
        <v>CHENNAI SM</v>
      </c>
    </row>
    <row r="2552" spans="1:23">
      <c r="A2552" s="39" t="s">
        <v>6833</v>
      </c>
      <c r="B2552" s="41">
        <v>44709</v>
      </c>
      <c r="C2552" s="39" t="s">
        <v>3994</v>
      </c>
      <c r="D2552" s="39" t="s">
        <v>3995</v>
      </c>
      <c r="E2552" s="39" t="s">
        <v>4135</v>
      </c>
      <c r="F2552" s="39" t="s">
        <v>4136</v>
      </c>
      <c r="G2552" s="39" t="s">
        <v>3741</v>
      </c>
      <c r="H2552" s="39" t="s">
        <v>4193</v>
      </c>
      <c r="I2552" s="39" t="s">
        <v>3742</v>
      </c>
      <c r="J2552" s="42">
        <v>10</v>
      </c>
      <c r="K2552" s="43">
        <v>3265.66</v>
      </c>
      <c r="L2552" s="43">
        <v>3657.54</v>
      </c>
      <c r="M2552" s="43">
        <v>326.57</v>
      </c>
      <c r="N2552" s="39" t="s">
        <v>3743</v>
      </c>
      <c r="O2552" s="39" t="s">
        <v>4271</v>
      </c>
      <c r="P2552" s="39" t="s">
        <v>3994</v>
      </c>
      <c r="Q2552" s="37">
        <v>10</v>
      </c>
      <c r="R2552" s="38" t="s">
        <v>2494</v>
      </c>
      <c r="S2552" s="36" t="s">
        <v>3744</v>
      </c>
      <c r="T2552" s="36" t="s">
        <v>4014</v>
      </c>
      <c r="U2552" s="22" t="str">
        <f>IFERROR(VLOOKUP(C2552,Mapping!B:H,5,0),"RBM to inform")</f>
        <v>VIJAYAWADA</v>
      </c>
      <c r="V2552" s="22" t="str">
        <f>IFERROR(VLOOKUP(C2552,Mapping!B:H,6,0),"RBM to inform")</f>
        <v>HYDERABAD ABM</v>
      </c>
      <c r="W2552" s="22" t="str">
        <f>IFERROR(VLOOKUP(C2552,Mapping!B:H,7,0),"RBM to inform")</f>
        <v>CHENNAI SM</v>
      </c>
    </row>
    <row r="2553" spans="1:23">
      <c r="A2553" s="39" t="s">
        <v>6833</v>
      </c>
      <c r="B2553" s="41">
        <v>44709</v>
      </c>
      <c r="C2553" s="39" t="s">
        <v>3994</v>
      </c>
      <c r="D2553" s="39" t="s">
        <v>3995</v>
      </c>
      <c r="E2553" s="39" t="s">
        <v>4188</v>
      </c>
      <c r="F2553" s="39" t="s">
        <v>4189</v>
      </c>
      <c r="G2553" s="39" t="s">
        <v>3741</v>
      </c>
      <c r="H2553" s="39" t="s">
        <v>4190</v>
      </c>
      <c r="I2553" s="39" t="s">
        <v>3742</v>
      </c>
      <c r="J2553" s="42">
        <v>3</v>
      </c>
      <c r="K2553" s="43">
        <v>3914.96</v>
      </c>
      <c r="L2553" s="43">
        <v>4384.76</v>
      </c>
      <c r="M2553" s="43">
        <v>1305</v>
      </c>
      <c r="N2553" s="39" t="s">
        <v>3743</v>
      </c>
      <c r="O2553" s="39" t="s">
        <v>4271</v>
      </c>
      <c r="P2553" s="39" t="s">
        <v>3994</v>
      </c>
      <c r="Q2553" s="37">
        <v>3</v>
      </c>
      <c r="R2553" s="38" t="s">
        <v>2494</v>
      </c>
      <c r="S2553" s="36" t="s">
        <v>3744</v>
      </c>
      <c r="T2553" s="36" t="s">
        <v>4014</v>
      </c>
      <c r="U2553" s="22" t="str">
        <f>IFERROR(VLOOKUP(C2553,Mapping!B:H,5,0),"RBM to inform")</f>
        <v>VIJAYAWADA</v>
      </c>
      <c r="V2553" s="22" t="str">
        <f>IFERROR(VLOOKUP(C2553,Mapping!B:H,6,0),"RBM to inform")</f>
        <v>HYDERABAD ABM</v>
      </c>
      <c r="W2553" s="22" t="str">
        <f>IFERROR(VLOOKUP(C2553,Mapping!B:H,7,0),"RBM to inform")</f>
        <v>CHENNAI SM</v>
      </c>
    </row>
    <row r="2554" spans="1:23">
      <c r="A2554" s="39" t="s">
        <v>6834</v>
      </c>
      <c r="B2554" s="41">
        <v>44709</v>
      </c>
      <c r="C2554" s="39" t="s">
        <v>2513</v>
      </c>
      <c r="D2554" s="39" t="s">
        <v>1528</v>
      </c>
      <c r="E2554" s="39" t="s">
        <v>4135</v>
      </c>
      <c r="F2554" s="39" t="s">
        <v>4136</v>
      </c>
      <c r="G2554" s="39" t="s">
        <v>3741</v>
      </c>
      <c r="H2554" s="39" t="s">
        <v>4193</v>
      </c>
      <c r="I2554" s="39" t="s">
        <v>3742</v>
      </c>
      <c r="J2554" s="42">
        <v>20</v>
      </c>
      <c r="K2554" s="43">
        <v>6531.34</v>
      </c>
      <c r="L2554" s="43">
        <v>7315.11</v>
      </c>
      <c r="M2554" s="43">
        <v>326.57</v>
      </c>
      <c r="N2554" s="39" t="s">
        <v>3743</v>
      </c>
      <c r="O2554" s="39" t="s">
        <v>4271</v>
      </c>
      <c r="P2554" s="39" t="s">
        <v>2513</v>
      </c>
      <c r="Q2554" s="37">
        <v>20</v>
      </c>
      <c r="R2554" s="38" t="s">
        <v>2494</v>
      </c>
      <c r="S2554" s="36" t="s">
        <v>3744</v>
      </c>
      <c r="T2554" s="36" t="s">
        <v>4014</v>
      </c>
      <c r="U2554" s="22" t="str">
        <f>IFERROR(VLOOKUP(C2554,Mapping!B:H,5,0),"RBM to inform")</f>
        <v>VISAKHAPATNAM</v>
      </c>
      <c r="V2554" s="22" t="str">
        <f>IFERROR(VLOOKUP(C2554,Mapping!B:H,6,0),"RBM to inform")</f>
        <v>HYDERABAD ABM</v>
      </c>
      <c r="W2554" s="22" t="str">
        <f>IFERROR(VLOOKUP(C2554,Mapping!B:H,7,0),"RBM to inform")</f>
        <v>CHENNAI SM</v>
      </c>
    </row>
    <row r="2555" spans="1:23">
      <c r="A2555" s="39" t="s">
        <v>6834</v>
      </c>
      <c r="B2555" s="41">
        <v>44709</v>
      </c>
      <c r="C2555" s="39" t="s">
        <v>2513</v>
      </c>
      <c r="D2555" s="39" t="s">
        <v>1528</v>
      </c>
      <c r="E2555" s="39" t="s">
        <v>4197</v>
      </c>
      <c r="F2555" s="39" t="s">
        <v>4198</v>
      </c>
      <c r="G2555" s="39" t="s">
        <v>3741</v>
      </c>
      <c r="H2555" s="39" t="s">
        <v>4199</v>
      </c>
      <c r="I2555" s="39" t="s">
        <v>3742</v>
      </c>
      <c r="J2555" s="42">
        <v>10</v>
      </c>
      <c r="K2555" s="43">
        <v>6524.94</v>
      </c>
      <c r="L2555" s="43">
        <v>7307.94</v>
      </c>
      <c r="M2555" s="43">
        <v>652.5</v>
      </c>
      <c r="N2555" s="39" t="s">
        <v>3743</v>
      </c>
      <c r="O2555" s="39" t="s">
        <v>4271</v>
      </c>
      <c r="P2555" s="39" t="s">
        <v>2513</v>
      </c>
      <c r="Q2555" s="37">
        <v>10</v>
      </c>
      <c r="R2555" s="38" t="s">
        <v>2494</v>
      </c>
      <c r="S2555" s="36" t="s">
        <v>3744</v>
      </c>
      <c r="T2555" s="36" t="s">
        <v>4014</v>
      </c>
      <c r="U2555" s="22" t="str">
        <f>IFERROR(VLOOKUP(C2555,Mapping!B:H,5,0),"RBM to inform")</f>
        <v>VISAKHAPATNAM</v>
      </c>
      <c r="V2555" s="22" t="str">
        <f>IFERROR(VLOOKUP(C2555,Mapping!B:H,6,0),"RBM to inform")</f>
        <v>HYDERABAD ABM</v>
      </c>
      <c r="W2555" s="22" t="str">
        <f>IFERROR(VLOOKUP(C2555,Mapping!B:H,7,0),"RBM to inform")</f>
        <v>CHENNAI SM</v>
      </c>
    </row>
    <row r="2556" spans="1:23">
      <c r="A2556" s="39" t="s">
        <v>6835</v>
      </c>
      <c r="B2556" s="41">
        <v>44709</v>
      </c>
      <c r="C2556" s="39" t="s">
        <v>3768</v>
      </c>
      <c r="D2556" s="39" t="s">
        <v>3769</v>
      </c>
      <c r="E2556" s="39" t="s">
        <v>4135</v>
      </c>
      <c r="F2556" s="39" t="s">
        <v>4136</v>
      </c>
      <c r="G2556" s="39" t="s">
        <v>3741</v>
      </c>
      <c r="H2556" s="39" t="s">
        <v>4193</v>
      </c>
      <c r="I2556" s="39" t="s">
        <v>3742</v>
      </c>
      <c r="J2556" s="42">
        <v>16</v>
      </c>
      <c r="K2556" s="43">
        <v>5225.0200000000004</v>
      </c>
      <c r="L2556" s="43">
        <v>5852.04</v>
      </c>
      <c r="M2556" s="43">
        <v>326.57</v>
      </c>
      <c r="N2556" s="39" t="s">
        <v>3743</v>
      </c>
      <c r="O2556" s="39" t="s">
        <v>4271</v>
      </c>
      <c r="P2556" s="39" t="s">
        <v>3768</v>
      </c>
      <c r="Q2556" s="37">
        <v>16</v>
      </c>
      <c r="R2556" s="38" t="s">
        <v>2494</v>
      </c>
      <c r="S2556" s="36" t="s">
        <v>3744</v>
      </c>
      <c r="T2556" s="36" t="s">
        <v>4014</v>
      </c>
      <c r="U2556" s="22" t="str">
        <f>IFERROR(VLOOKUP(C2556,Mapping!B:H,5,0),"RBM to inform")</f>
        <v>HYDERABAD</v>
      </c>
      <c r="V2556" s="22" t="str">
        <f>IFERROR(VLOOKUP(C2556,Mapping!B:H,6,0),"RBM to inform")</f>
        <v>HYDERABAD ABM</v>
      </c>
      <c r="W2556" s="22" t="str">
        <f>IFERROR(VLOOKUP(C2556,Mapping!B:H,7,0),"RBM to inform")</f>
        <v>CHENNAI SM</v>
      </c>
    </row>
    <row r="2557" spans="1:23">
      <c r="A2557" s="39" t="s">
        <v>6836</v>
      </c>
      <c r="B2557" s="41">
        <v>44709</v>
      </c>
      <c r="C2557" s="39" t="s">
        <v>3360</v>
      </c>
      <c r="D2557" s="39" t="s">
        <v>6837</v>
      </c>
      <c r="E2557" s="39" t="s">
        <v>4135</v>
      </c>
      <c r="F2557" s="39" t="s">
        <v>4136</v>
      </c>
      <c r="G2557" s="39" t="s">
        <v>3741</v>
      </c>
      <c r="H2557" s="39" t="s">
        <v>4193</v>
      </c>
      <c r="I2557" s="39" t="s">
        <v>3742</v>
      </c>
      <c r="J2557" s="42">
        <v>20</v>
      </c>
      <c r="K2557" s="43">
        <v>6531.39</v>
      </c>
      <c r="L2557" s="43">
        <v>7315.16</v>
      </c>
      <c r="M2557" s="43">
        <v>326.57</v>
      </c>
      <c r="N2557" s="39" t="s">
        <v>3743</v>
      </c>
      <c r="O2557" s="39" t="s">
        <v>4271</v>
      </c>
      <c r="P2557" s="39" t="s">
        <v>3360</v>
      </c>
      <c r="Q2557" s="37">
        <v>20</v>
      </c>
      <c r="R2557" s="38" t="s">
        <v>2494</v>
      </c>
      <c r="S2557" s="36" t="s">
        <v>3744</v>
      </c>
      <c r="T2557" s="36" t="s">
        <v>4014</v>
      </c>
      <c r="U2557" s="22" t="str">
        <f>IFERROR(VLOOKUP(C2557,Mapping!B:H,5,0),"RBM to inform")</f>
        <v>VISAKHAPATNAM</v>
      </c>
      <c r="V2557" s="22" t="str">
        <f>IFERROR(VLOOKUP(C2557,Mapping!B:H,6,0),"RBM to inform")</f>
        <v>HYDERABAD ABM</v>
      </c>
      <c r="W2557" s="22" t="str">
        <f>IFERROR(VLOOKUP(C2557,Mapping!B:H,7,0),"RBM to inform")</f>
        <v>CHENNAI SM</v>
      </c>
    </row>
    <row r="2558" spans="1:23">
      <c r="A2558" s="39" t="s">
        <v>6836</v>
      </c>
      <c r="B2558" s="41">
        <v>44709</v>
      </c>
      <c r="C2558" s="39" t="s">
        <v>3360</v>
      </c>
      <c r="D2558" s="39" t="s">
        <v>6837</v>
      </c>
      <c r="E2558" s="39" t="s">
        <v>4197</v>
      </c>
      <c r="F2558" s="39" t="s">
        <v>4198</v>
      </c>
      <c r="G2558" s="39" t="s">
        <v>3741</v>
      </c>
      <c r="H2558" s="39" t="s">
        <v>4199</v>
      </c>
      <c r="I2558" s="39" t="s">
        <v>3742</v>
      </c>
      <c r="J2558" s="42">
        <v>30</v>
      </c>
      <c r="K2558" s="43">
        <v>19574.97</v>
      </c>
      <c r="L2558" s="43">
        <v>21923.97</v>
      </c>
      <c r="M2558" s="43">
        <v>652.5</v>
      </c>
      <c r="N2558" s="39" t="s">
        <v>3743</v>
      </c>
      <c r="O2558" s="39" t="s">
        <v>4271</v>
      </c>
      <c r="P2558" s="39" t="s">
        <v>3360</v>
      </c>
      <c r="Q2558" s="37">
        <v>30</v>
      </c>
      <c r="R2558" s="38" t="s">
        <v>2494</v>
      </c>
      <c r="S2558" s="36" t="s">
        <v>3744</v>
      </c>
      <c r="T2558" s="36" t="s">
        <v>4014</v>
      </c>
      <c r="U2558" s="22" t="str">
        <f>IFERROR(VLOOKUP(C2558,Mapping!B:H,5,0),"RBM to inform")</f>
        <v>VISAKHAPATNAM</v>
      </c>
      <c r="V2558" s="22" t="str">
        <f>IFERROR(VLOOKUP(C2558,Mapping!B:H,6,0),"RBM to inform")</f>
        <v>HYDERABAD ABM</v>
      </c>
      <c r="W2558" s="22" t="str">
        <f>IFERROR(VLOOKUP(C2558,Mapping!B:H,7,0),"RBM to inform")</f>
        <v>CHENNAI SM</v>
      </c>
    </row>
    <row r="2559" spans="1:23">
      <c r="A2559" s="39" t="s">
        <v>6836</v>
      </c>
      <c r="B2559" s="41">
        <v>44709</v>
      </c>
      <c r="C2559" s="39" t="s">
        <v>3360</v>
      </c>
      <c r="D2559" s="39" t="s">
        <v>6837</v>
      </c>
      <c r="E2559" s="39" t="s">
        <v>4183</v>
      </c>
      <c r="F2559" s="39" t="s">
        <v>4184</v>
      </c>
      <c r="G2559" s="39" t="s">
        <v>3741</v>
      </c>
      <c r="H2559" s="39" t="s">
        <v>4185</v>
      </c>
      <c r="I2559" s="39" t="s">
        <v>3742</v>
      </c>
      <c r="J2559" s="42">
        <v>12</v>
      </c>
      <c r="K2559" s="43">
        <v>15659.98</v>
      </c>
      <c r="L2559" s="43">
        <v>17539.18</v>
      </c>
      <c r="M2559" s="43">
        <v>1305</v>
      </c>
      <c r="N2559" s="39" t="s">
        <v>3743</v>
      </c>
      <c r="O2559" s="39" t="s">
        <v>4271</v>
      </c>
      <c r="P2559" s="39" t="s">
        <v>3360</v>
      </c>
      <c r="Q2559" s="37">
        <v>12</v>
      </c>
      <c r="R2559" s="38" t="s">
        <v>2494</v>
      </c>
      <c r="S2559" s="36" t="s">
        <v>3744</v>
      </c>
      <c r="T2559" s="36" t="s">
        <v>4014</v>
      </c>
      <c r="U2559" s="22" t="str">
        <f>IFERROR(VLOOKUP(C2559,Mapping!B:H,5,0),"RBM to inform")</f>
        <v>VISAKHAPATNAM</v>
      </c>
      <c r="V2559" s="22" t="str">
        <f>IFERROR(VLOOKUP(C2559,Mapping!B:H,6,0),"RBM to inform")</f>
        <v>HYDERABAD ABM</v>
      </c>
      <c r="W2559" s="22" t="str">
        <f>IFERROR(VLOOKUP(C2559,Mapping!B:H,7,0),"RBM to inform")</f>
        <v>CHENNAI SM</v>
      </c>
    </row>
    <row r="2560" spans="1:23">
      <c r="A2560" s="39" t="s">
        <v>6838</v>
      </c>
      <c r="B2560" s="41">
        <v>44709</v>
      </c>
      <c r="C2560" s="39" t="s">
        <v>2526</v>
      </c>
      <c r="D2560" s="39" t="s">
        <v>5542</v>
      </c>
      <c r="E2560" s="39" t="s">
        <v>4183</v>
      </c>
      <c r="F2560" s="39" t="s">
        <v>4184</v>
      </c>
      <c r="G2560" s="39" t="s">
        <v>3741</v>
      </c>
      <c r="H2560" s="39" t="s">
        <v>4185</v>
      </c>
      <c r="I2560" s="39" t="s">
        <v>3742</v>
      </c>
      <c r="J2560" s="42">
        <v>10</v>
      </c>
      <c r="K2560" s="43">
        <v>13050</v>
      </c>
      <c r="L2560" s="43">
        <v>14616</v>
      </c>
      <c r="M2560" s="43">
        <v>1305</v>
      </c>
      <c r="N2560" s="39" t="s">
        <v>3743</v>
      </c>
      <c r="O2560" s="39" t="s">
        <v>4271</v>
      </c>
      <c r="P2560" s="39" t="s">
        <v>2526</v>
      </c>
      <c r="Q2560" s="37">
        <v>10</v>
      </c>
      <c r="R2560" s="38" t="s">
        <v>2494</v>
      </c>
      <c r="S2560" s="36" t="s">
        <v>3744</v>
      </c>
      <c r="T2560" s="36" t="s">
        <v>4014</v>
      </c>
      <c r="U2560" s="22" t="str">
        <f>IFERROR(VLOOKUP(C2560,Mapping!B:H,5,0),"RBM to inform")</f>
        <v>HYDERABAD</v>
      </c>
      <c r="V2560" s="22" t="str">
        <f>IFERROR(VLOOKUP(C2560,Mapping!B:H,6,0),"RBM to inform")</f>
        <v>HYDERABAD ABM</v>
      </c>
      <c r="W2560" s="22" t="str">
        <f>IFERROR(VLOOKUP(C2560,Mapping!B:H,7,0),"RBM to inform")</f>
        <v>CHENNAI SM</v>
      </c>
    </row>
    <row r="2561" spans="1:23">
      <c r="A2561" s="39" t="s">
        <v>6839</v>
      </c>
      <c r="B2561" s="41">
        <v>44709</v>
      </c>
      <c r="C2561" s="39" t="s">
        <v>2522</v>
      </c>
      <c r="D2561" s="39" t="s">
        <v>136</v>
      </c>
      <c r="E2561" s="39" t="s">
        <v>4197</v>
      </c>
      <c r="F2561" s="39" t="s">
        <v>4198</v>
      </c>
      <c r="G2561" s="39" t="s">
        <v>3741</v>
      </c>
      <c r="H2561" s="39" t="s">
        <v>4199</v>
      </c>
      <c r="I2561" s="39" t="s">
        <v>3742</v>
      </c>
      <c r="J2561" s="42">
        <v>20</v>
      </c>
      <c r="K2561" s="43">
        <v>13050.16</v>
      </c>
      <c r="L2561" s="43">
        <v>14616.16</v>
      </c>
      <c r="M2561" s="43">
        <v>652.5</v>
      </c>
      <c r="N2561" s="39" t="s">
        <v>3743</v>
      </c>
      <c r="O2561" s="39" t="s">
        <v>4271</v>
      </c>
      <c r="P2561" s="39" t="s">
        <v>2522</v>
      </c>
      <c r="Q2561" s="37">
        <v>20</v>
      </c>
      <c r="R2561" s="38" t="s">
        <v>2494</v>
      </c>
      <c r="S2561" s="36" t="s">
        <v>3744</v>
      </c>
      <c r="T2561" s="36" t="s">
        <v>4014</v>
      </c>
      <c r="U2561" s="22" t="str">
        <f>IFERROR(VLOOKUP(C2561,Mapping!B:H,5,0),"RBM to inform")</f>
        <v>VIJAYAWADA</v>
      </c>
      <c r="V2561" s="22" t="str">
        <f>IFERROR(VLOOKUP(C2561,Mapping!B:H,6,0),"RBM to inform")</f>
        <v>HYDERABAD ABM</v>
      </c>
      <c r="W2561" s="22" t="str">
        <f>IFERROR(VLOOKUP(C2561,Mapping!B:H,7,0),"RBM to inform")</f>
        <v>CHENNAI SM</v>
      </c>
    </row>
    <row r="2562" spans="1:23">
      <c r="A2562" s="39" t="s">
        <v>6840</v>
      </c>
      <c r="B2562" s="41">
        <v>44709</v>
      </c>
      <c r="C2562" s="39" t="s">
        <v>3407</v>
      </c>
      <c r="D2562" s="39" t="s">
        <v>1705</v>
      </c>
      <c r="E2562" s="39" t="s">
        <v>4197</v>
      </c>
      <c r="F2562" s="39" t="s">
        <v>4198</v>
      </c>
      <c r="G2562" s="39" t="s">
        <v>3741</v>
      </c>
      <c r="H2562" s="39" t="s">
        <v>4199</v>
      </c>
      <c r="I2562" s="39" t="s">
        <v>3742</v>
      </c>
      <c r="J2562" s="42">
        <v>50</v>
      </c>
      <c r="K2562" s="43">
        <v>32625</v>
      </c>
      <c r="L2562" s="43">
        <v>36540</v>
      </c>
      <c r="M2562" s="43">
        <v>652.5</v>
      </c>
      <c r="N2562" s="39" t="s">
        <v>3743</v>
      </c>
      <c r="O2562" s="39" t="s">
        <v>4271</v>
      </c>
      <c r="P2562" s="39" t="s">
        <v>3407</v>
      </c>
      <c r="Q2562" s="37">
        <v>50</v>
      </c>
      <c r="R2562" s="38" t="s">
        <v>2494</v>
      </c>
      <c r="S2562" s="36" t="s">
        <v>3744</v>
      </c>
      <c r="T2562" s="36" t="s">
        <v>4014</v>
      </c>
      <c r="U2562" s="22" t="str">
        <f>IFERROR(VLOOKUP(C2562,Mapping!B:H,5,0),"RBM to inform")</f>
        <v>VISAKHAPATNAM</v>
      </c>
      <c r="V2562" s="22" t="str">
        <f>IFERROR(VLOOKUP(C2562,Mapping!B:H,6,0),"RBM to inform")</f>
        <v>HYDERABAD ABM</v>
      </c>
      <c r="W2562" s="22" t="str">
        <f>IFERROR(VLOOKUP(C2562,Mapping!B:H,7,0),"RBM to inform")</f>
        <v>CHENNAI SM</v>
      </c>
    </row>
    <row r="2563" spans="1:23">
      <c r="A2563" s="39" t="s">
        <v>6840</v>
      </c>
      <c r="B2563" s="41">
        <v>44709</v>
      </c>
      <c r="C2563" s="39" t="s">
        <v>3407</v>
      </c>
      <c r="D2563" s="39" t="s">
        <v>1705</v>
      </c>
      <c r="E2563" s="39" t="s">
        <v>4183</v>
      </c>
      <c r="F2563" s="39" t="s">
        <v>4184</v>
      </c>
      <c r="G2563" s="39" t="s">
        <v>3741</v>
      </c>
      <c r="H2563" s="39" t="s">
        <v>4185</v>
      </c>
      <c r="I2563" s="39" t="s">
        <v>3742</v>
      </c>
      <c r="J2563" s="42">
        <v>30</v>
      </c>
      <c r="K2563" s="43">
        <v>39150</v>
      </c>
      <c r="L2563" s="43">
        <v>43848</v>
      </c>
      <c r="M2563" s="43">
        <v>1305</v>
      </c>
      <c r="N2563" s="39" t="s">
        <v>3743</v>
      </c>
      <c r="O2563" s="39" t="s">
        <v>4271</v>
      </c>
      <c r="P2563" s="39" t="s">
        <v>3407</v>
      </c>
      <c r="Q2563" s="37">
        <v>30</v>
      </c>
      <c r="R2563" s="38" t="s">
        <v>2494</v>
      </c>
      <c r="S2563" s="36" t="s">
        <v>3744</v>
      </c>
      <c r="T2563" s="36" t="s">
        <v>4014</v>
      </c>
      <c r="U2563" s="22" t="str">
        <f>IFERROR(VLOOKUP(C2563,Mapping!B:H,5,0),"RBM to inform")</f>
        <v>VISAKHAPATNAM</v>
      </c>
      <c r="V2563" s="22" t="str">
        <f>IFERROR(VLOOKUP(C2563,Mapping!B:H,6,0),"RBM to inform")</f>
        <v>HYDERABAD ABM</v>
      </c>
      <c r="W2563" s="22" t="str">
        <f>IFERROR(VLOOKUP(C2563,Mapping!B:H,7,0),"RBM to inform")</f>
        <v>CHENNAI SM</v>
      </c>
    </row>
    <row r="2564" spans="1:23">
      <c r="A2564" s="39" t="s">
        <v>6840</v>
      </c>
      <c r="B2564" s="41">
        <v>44709</v>
      </c>
      <c r="C2564" s="39" t="s">
        <v>3407</v>
      </c>
      <c r="D2564" s="39" t="s">
        <v>1705</v>
      </c>
      <c r="E2564" s="39" t="s">
        <v>4188</v>
      </c>
      <c r="F2564" s="39" t="s">
        <v>4189</v>
      </c>
      <c r="G2564" s="39" t="s">
        <v>3741</v>
      </c>
      <c r="H2564" s="39" t="s">
        <v>4190</v>
      </c>
      <c r="I2564" s="39" t="s">
        <v>3742</v>
      </c>
      <c r="J2564" s="42">
        <v>40</v>
      </c>
      <c r="K2564" s="43">
        <v>52200</v>
      </c>
      <c r="L2564" s="43">
        <v>58464</v>
      </c>
      <c r="M2564" s="43">
        <v>1305</v>
      </c>
      <c r="N2564" s="39" t="s">
        <v>3743</v>
      </c>
      <c r="O2564" s="39" t="s">
        <v>4271</v>
      </c>
      <c r="P2564" s="39" t="s">
        <v>3407</v>
      </c>
      <c r="Q2564" s="37">
        <v>40</v>
      </c>
      <c r="R2564" s="38" t="s">
        <v>2494</v>
      </c>
      <c r="S2564" s="36" t="s">
        <v>3744</v>
      </c>
      <c r="T2564" s="36" t="s">
        <v>4014</v>
      </c>
      <c r="U2564" s="22" t="str">
        <f>IFERROR(VLOOKUP(C2564,Mapping!B:H,5,0),"RBM to inform")</f>
        <v>VISAKHAPATNAM</v>
      </c>
      <c r="V2564" s="22" t="str">
        <f>IFERROR(VLOOKUP(C2564,Mapping!B:H,6,0),"RBM to inform")</f>
        <v>HYDERABAD ABM</v>
      </c>
      <c r="W2564" s="22" t="str">
        <f>IFERROR(VLOOKUP(C2564,Mapping!B:H,7,0),"RBM to inform")</f>
        <v>CHENNAI SM</v>
      </c>
    </row>
    <row r="2565" spans="1:23">
      <c r="A2565" s="39" t="s">
        <v>6841</v>
      </c>
      <c r="B2565" s="41">
        <v>44709</v>
      </c>
      <c r="C2565" s="39" t="s">
        <v>2505</v>
      </c>
      <c r="D2565" s="39" t="s">
        <v>5889</v>
      </c>
      <c r="E2565" s="39" t="s">
        <v>4183</v>
      </c>
      <c r="F2565" s="39" t="s">
        <v>4184</v>
      </c>
      <c r="G2565" s="39" t="s">
        <v>3741</v>
      </c>
      <c r="H2565" s="39" t="s">
        <v>4185</v>
      </c>
      <c r="I2565" s="39" t="s">
        <v>3742</v>
      </c>
      <c r="J2565" s="42">
        <v>10</v>
      </c>
      <c r="K2565" s="43">
        <v>13050.15</v>
      </c>
      <c r="L2565" s="43">
        <v>14616.15</v>
      </c>
      <c r="M2565" s="43">
        <v>1305</v>
      </c>
      <c r="N2565" s="39" t="s">
        <v>3743</v>
      </c>
      <c r="O2565" s="39" t="s">
        <v>4271</v>
      </c>
      <c r="P2565" s="39" t="s">
        <v>2505</v>
      </c>
      <c r="Q2565" s="37">
        <v>10</v>
      </c>
      <c r="R2565" s="38" t="s">
        <v>2494</v>
      </c>
      <c r="S2565" s="36" t="s">
        <v>3744</v>
      </c>
      <c r="T2565" s="36" t="s">
        <v>4014</v>
      </c>
      <c r="U2565" s="22" t="str">
        <f>IFERROR(VLOOKUP(C2565,Mapping!B:H,5,0),"RBM to inform")</f>
        <v>VIJAYAWADA</v>
      </c>
      <c r="V2565" s="22" t="str">
        <f>IFERROR(VLOOKUP(C2565,Mapping!B:H,6,0),"RBM to inform")</f>
        <v>HYDERABAD ABM</v>
      </c>
      <c r="W2565" s="22" t="str">
        <f>IFERROR(VLOOKUP(C2565,Mapping!B:H,7,0),"RBM to inform")</f>
        <v>CHENNAI SM</v>
      </c>
    </row>
    <row r="2566" spans="1:23">
      <c r="A2566" s="39" t="s">
        <v>6841</v>
      </c>
      <c r="B2566" s="41">
        <v>44709</v>
      </c>
      <c r="C2566" s="39" t="s">
        <v>2505</v>
      </c>
      <c r="D2566" s="39" t="s">
        <v>5889</v>
      </c>
      <c r="E2566" s="39" t="s">
        <v>4135</v>
      </c>
      <c r="F2566" s="39" t="s">
        <v>4136</v>
      </c>
      <c r="G2566" s="39" t="s">
        <v>3741</v>
      </c>
      <c r="H2566" s="39" t="s">
        <v>4193</v>
      </c>
      <c r="I2566" s="39" t="s">
        <v>3742</v>
      </c>
      <c r="J2566" s="42">
        <v>10</v>
      </c>
      <c r="K2566" s="43">
        <v>3265.74</v>
      </c>
      <c r="L2566" s="43">
        <v>3657.62</v>
      </c>
      <c r="M2566" s="43">
        <v>326.57</v>
      </c>
      <c r="N2566" s="39" t="s">
        <v>3743</v>
      </c>
      <c r="O2566" s="39" t="s">
        <v>4271</v>
      </c>
      <c r="P2566" s="39" t="s">
        <v>2505</v>
      </c>
      <c r="Q2566" s="37">
        <v>10</v>
      </c>
      <c r="R2566" s="38" t="s">
        <v>2494</v>
      </c>
      <c r="S2566" s="36" t="s">
        <v>3744</v>
      </c>
      <c r="T2566" s="36" t="s">
        <v>4014</v>
      </c>
      <c r="U2566" s="22" t="str">
        <f>IFERROR(VLOOKUP(C2566,Mapping!B:H,5,0),"RBM to inform")</f>
        <v>VIJAYAWADA</v>
      </c>
      <c r="V2566" s="22" t="str">
        <f>IFERROR(VLOOKUP(C2566,Mapping!B:H,6,0),"RBM to inform")</f>
        <v>HYDERABAD ABM</v>
      </c>
      <c r="W2566" s="22" t="str">
        <f>IFERROR(VLOOKUP(C2566,Mapping!B:H,7,0),"RBM to inform")</f>
        <v>CHENNAI SM</v>
      </c>
    </row>
    <row r="2567" spans="1:23">
      <c r="A2567" s="39" t="s">
        <v>6841</v>
      </c>
      <c r="B2567" s="41">
        <v>44709</v>
      </c>
      <c r="C2567" s="39" t="s">
        <v>2505</v>
      </c>
      <c r="D2567" s="39" t="s">
        <v>5889</v>
      </c>
      <c r="E2567" s="39" t="s">
        <v>4188</v>
      </c>
      <c r="F2567" s="39" t="s">
        <v>4189</v>
      </c>
      <c r="G2567" s="39" t="s">
        <v>3741</v>
      </c>
      <c r="H2567" s="39" t="s">
        <v>4190</v>
      </c>
      <c r="I2567" s="39" t="s">
        <v>3742</v>
      </c>
      <c r="J2567" s="42">
        <v>15</v>
      </c>
      <c r="K2567" s="43">
        <v>19575.23</v>
      </c>
      <c r="L2567" s="43">
        <v>21924.23</v>
      </c>
      <c r="M2567" s="43">
        <v>1305</v>
      </c>
      <c r="N2567" s="39" t="s">
        <v>3743</v>
      </c>
      <c r="O2567" s="39" t="s">
        <v>4271</v>
      </c>
      <c r="P2567" s="39" t="s">
        <v>2505</v>
      </c>
      <c r="Q2567" s="37">
        <v>15</v>
      </c>
      <c r="R2567" s="38" t="s">
        <v>2494</v>
      </c>
      <c r="S2567" s="36" t="s">
        <v>3744</v>
      </c>
      <c r="T2567" s="36" t="s">
        <v>4014</v>
      </c>
      <c r="U2567" s="22" t="str">
        <f>IFERROR(VLOOKUP(C2567,Mapping!B:H,5,0),"RBM to inform")</f>
        <v>VIJAYAWADA</v>
      </c>
      <c r="V2567" s="22" t="str">
        <f>IFERROR(VLOOKUP(C2567,Mapping!B:H,6,0),"RBM to inform")</f>
        <v>HYDERABAD ABM</v>
      </c>
      <c r="W2567" s="22" t="str">
        <f>IFERROR(VLOOKUP(C2567,Mapping!B:H,7,0),"RBM to inform")</f>
        <v>CHENNAI SM</v>
      </c>
    </row>
    <row r="2568" spans="1:23">
      <c r="A2568" s="39" t="s">
        <v>6842</v>
      </c>
      <c r="B2568" s="41">
        <v>44710</v>
      </c>
      <c r="C2568" s="39" t="s">
        <v>2527</v>
      </c>
      <c r="D2568" s="39" t="s">
        <v>815</v>
      </c>
      <c r="E2568" s="39" t="s">
        <v>4183</v>
      </c>
      <c r="F2568" s="39" t="s">
        <v>4184</v>
      </c>
      <c r="G2568" s="39" t="s">
        <v>3741</v>
      </c>
      <c r="H2568" s="39" t="s">
        <v>4185</v>
      </c>
      <c r="I2568" s="39" t="s">
        <v>3742</v>
      </c>
      <c r="J2568" s="42">
        <v>10</v>
      </c>
      <c r="K2568" s="43">
        <v>13050</v>
      </c>
      <c r="L2568" s="43">
        <v>14616</v>
      </c>
      <c r="M2568" s="43">
        <v>1305</v>
      </c>
      <c r="N2568" s="39" t="s">
        <v>3743</v>
      </c>
      <c r="O2568" s="39" t="s">
        <v>4271</v>
      </c>
      <c r="P2568" s="39" t="s">
        <v>2527</v>
      </c>
      <c r="Q2568" s="37">
        <v>10</v>
      </c>
      <c r="R2568" s="38" t="s">
        <v>2494</v>
      </c>
      <c r="S2568" s="36" t="s">
        <v>3744</v>
      </c>
      <c r="T2568" s="36" t="s">
        <v>4014</v>
      </c>
      <c r="U2568" s="22" t="str">
        <f>IFERROR(VLOOKUP(C2568,Mapping!B:H,5,0),"RBM to inform")</f>
        <v>VIJAYAWADA</v>
      </c>
      <c r="V2568" s="22" t="str">
        <f>IFERROR(VLOOKUP(C2568,Mapping!B:H,6,0),"RBM to inform")</f>
        <v>HYDERABAD ABM</v>
      </c>
      <c r="W2568" s="22" t="str">
        <f>IFERROR(VLOOKUP(C2568,Mapping!B:H,7,0),"RBM to inform")</f>
        <v>CHENNAI SM</v>
      </c>
    </row>
    <row r="2569" spans="1:23">
      <c r="A2569" s="39" t="s">
        <v>6842</v>
      </c>
      <c r="B2569" s="41">
        <v>44710</v>
      </c>
      <c r="C2569" s="39" t="s">
        <v>2527</v>
      </c>
      <c r="D2569" s="39" t="s">
        <v>815</v>
      </c>
      <c r="E2569" s="39" t="s">
        <v>4188</v>
      </c>
      <c r="F2569" s="39" t="s">
        <v>4189</v>
      </c>
      <c r="G2569" s="39" t="s">
        <v>3741</v>
      </c>
      <c r="H2569" s="39" t="s">
        <v>4190</v>
      </c>
      <c r="I2569" s="39" t="s">
        <v>3742</v>
      </c>
      <c r="J2569" s="42">
        <v>10</v>
      </c>
      <c r="K2569" s="43">
        <v>13050</v>
      </c>
      <c r="L2569" s="43">
        <v>14616</v>
      </c>
      <c r="M2569" s="43">
        <v>1305</v>
      </c>
      <c r="N2569" s="39" t="s">
        <v>3743</v>
      </c>
      <c r="O2569" s="39" t="s">
        <v>4271</v>
      </c>
      <c r="P2569" s="39" t="s">
        <v>2527</v>
      </c>
      <c r="Q2569" s="37">
        <v>10</v>
      </c>
      <c r="R2569" s="38" t="s">
        <v>2494</v>
      </c>
      <c r="S2569" s="36" t="s">
        <v>3744</v>
      </c>
      <c r="T2569" s="36" t="s">
        <v>4014</v>
      </c>
      <c r="U2569" s="22" t="str">
        <f>IFERROR(VLOOKUP(C2569,Mapping!B:H,5,0),"RBM to inform")</f>
        <v>VIJAYAWADA</v>
      </c>
      <c r="V2569" s="22" t="str">
        <f>IFERROR(VLOOKUP(C2569,Mapping!B:H,6,0),"RBM to inform")</f>
        <v>HYDERABAD ABM</v>
      </c>
      <c r="W2569" s="22" t="str">
        <f>IFERROR(VLOOKUP(C2569,Mapping!B:H,7,0),"RBM to inform")</f>
        <v>CHENNAI SM</v>
      </c>
    </row>
    <row r="2570" spans="1:23">
      <c r="A2570" s="39" t="s">
        <v>6842</v>
      </c>
      <c r="B2570" s="41">
        <v>44710</v>
      </c>
      <c r="C2570" s="39" t="s">
        <v>2527</v>
      </c>
      <c r="D2570" s="39" t="s">
        <v>815</v>
      </c>
      <c r="E2570" s="39" t="s">
        <v>4197</v>
      </c>
      <c r="F2570" s="39" t="s">
        <v>4198</v>
      </c>
      <c r="G2570" s="39" t="s">
        <v>3741</v>
      </c>
      <c r="H2570" s="39" t="s">
        <v>4199</v>
      </c>
      <c r="I2570" s="39" t="s">
        <v>3742</v>
      </c>
      <c r="J2570" s="42">
        <v>80</v>
      </c>
      <c r="K2570" s="43">
        <v>52200</v>
      </c>
      <c r="L2570" s="43">
        <v>58464</v>
      </c>
      <c r="M2570" s="43">
        <v>652.5</v>
      </c>
      <c r="N2570" s="39" t="s">
        <v>3743</v>
      </c>
      <c r="O2570" s="39" t="s">
        <v>4271</v>
      </c>
      <c r="P2570" s="39" t="s">
        <v>2527</v>
      </c>
      <c r="Q2570" s="37">
        <v>80</v>
      </c>
      <c r="R2570" s="38" t="s">
        <v>2494</v>
      </c>
      <c r="S2570" s="36" t="s">
        <v>3744</v>
      </c>
      <c r="T2570" s="36" t="s">
        <v>4014</v>
      </c>
      <c r="U2570" s="22" t="str">
        <f>IFERROR(VLOOKUP(C2570,Mapping!B:H,5,0),"RBM to inform")</f>
        <v>VIJAYAWADA</v>
      </c>
      <c r="V2570" s="22" t="str">
        <f>IFERROR(VLOOKUP(C2570,Mapping!B:H,6,0),"RBM to inform")</f>
        <v>HYDERABAD ABM</v>
      </c>
      <c r="W2570" s="22" t="str">
        <f>IFERROR(VLOOKUP(C2570,Mapping!B:H,7,0),"RBM to inform")</f>
        <v>CHENNAI SM</v>
      </c>
    </row>
    <row r="2571" spans="1:23">
      <c r="A2571" s="39" t="s">
        <v>6843</v>
      </c>
      <c r="B2571" s="41">
        <v>44710</v>
      </c>
      <c r="C2571" s="39" t="s">
        <v>2566</v>
      </c>
      <c r="D2571" s="39" t="s">
        <v>1167</v>
      </c>
      <c r="E2571" s="39" t="s">
        <v>4183</v>
      </c>
      <c r="F2571" s="39" t="s">
        <v>4184</v>
      </c>
      <c r="G2571" s="39" t="s">
        <v>3741</v>
      </c>
      <c r="H2571" s="39" t="s">
        <v>4185</v>
      </c>
      <c r="I2571" s="39" t="s">
        <v>3742</v>
      </c>
      <c r="J2571" s="42">
        <v>2</v>
      </c>
      <c r="K2571" s="43">
        <v>2610.0300000000002</v>
      </c>
      <c r="L2571" s="43">
        <v>2923.23</v>
      </c>
      <c r="M2571" s="43">
        <v>1305</v>
      </c>
      <c r="N2571" s="39" t="s">
        <v>3743</v>
      </c>
      <c r="O2571" s="39" t="s">
        <v>4271</v>
      </c>
      <c r="P2571" s="39" t="s">
        <v>2566</v>
      </c>
      <c r="Q2571" s="37">
        <v>2</v>
      </c>
      <c r="R2571" s="38" t="s">
        <v>2494</v>
      </c>
      <c r="S2571" s="36" t="s">
        <v>3744</v>
      </c>
      <c r="T2571" s="36" t="s">
        <v>4014</v>
      </c>
      <c r="U2571" s="22" t="str">
        <f>IFERROR(VLOOKUP(C2571,Mapping!B:H,5,0),"RBM to inform")</f>
        <v>VISAKHAPATNAM</v>
      </c>
      <c r="V2571" s="22" t="str">
        <f>IFERROR(VLOOKUP(C2571,Mapping!B:H,6,0),"RBM to inform")</f>
        <v>HYDERABAD ABM</v>
      </c>
      <c r="W2571" s="22" t="str">
        <f>IFERROR(VLOOKUP(C2571,Mapping!B:H,7,0),"RBM to inform")</f>
        <v>CHENNAI SM</v>
      </c>
    </row>
    <row r="2572" spans="1:23">
      <c r="A2572" s="39" t="s">
        <v>6921</v>
      </c>
      <c r="B2572" s="41">
        <v>44711</v>
      </c>
      <c r="C2572" s="39" t="s">
        <v>2574</v>
      </c>
      <c r="D2572" s="39" t="s">
        <v>1447</v>
      </c>
      <c r="E2572" s="39" t="s">
        <v>4197</v>
      </c>
      <c r="F2572" s="39" t="s">
        <v>4198</v>
      </c>
      <c r="G2572" s="39" t="s">
        <v>3741</v>
      </c>
      <c r="H2572" s="39" t="s">
        <v>4199</v>
      </c>
      <c r="I2572" s="39" t="s">
        <v>3742</v>
      </c>
      <c r="J2572" s="42">
        <v>50</v>
      </c>
      <c r="K2572" s="43">
        <v>32625.02</v>
      </c>
      <c r="L2572" s="43">
        <v>36540.019999999997</v>
      </c>
      <c r="M2572" s="43">
        <v>652.5</v>
      </c>
      <c r="N2572" s="39" t="s">
        <v>3743</v>
      </c>
      <c r="O2572" s="39" t="s">
        <v>4271</v>
      </c>
      <c r="P2572" s="39" t="s">
        <v>2574</v>
      </c>
      <c r="Q2572" s="37">
        <v>50</v>
      </c>
      <c r="R2572" s="38" t="s">
        <v>2494</v>
      </c>
      <c r="S2572" s="36" t="s">
        <v>3744</v>
      </c>
      <c r="T2572" s="36" t="s">
        <v>4014</v>
      </c>
      <c r="U2572" s="22" t="str">
        <f>IFERROR(VLOOKUP(C2572,Mapping!B:H,5,0),"RBM to inform")</f>
        <v>HYDERABAD</v>
      </c>
      <c r="V2572" s="22" t="str">
        <f>IFERROR(VLOOKUP(C2572,Mapping!B:H,6,0),"RBM to inform")</f>
        <v>HYDERABAD ABM</v>
      </c>
      <c r="W2572" s="22" t="str">
        <f>IFERROR(VLOOKUP(C2572,Mapping!B:H,7,0),"RBM to inform")</f>
        <v>CHENNAI SM</v>
      </c>
    </row>
    <row r="2573" spans="1:23">
      <c r="A2573" s="39" t="s">
        <v>6921</v>
      </c>
      <c r="B2573" s="41">
        <v>44711</v>
      </c>
      <c r="C2573" s="39" t="s">
        <v>2574</v>
      </c>
      <c r="D2573" s="39" t="s">
        <v>1447</v>
      </c>
      <c r="E2573" s="39" t="s">
        <v>4183</v>
      </c>
      <c r="F2573" s="39" t="s">
        <v>4184</v>
      </c>
      <c r="G2573" s="39" t="s">
        <v>3741</v>
      </c>
      <c r="H2573" s="39" t="s">
        <v>4185</v>
      </c>
      <c r="I2573" s="39" t="s">
        <v>3742</v>
      </c>
      <c r="J2573" s="42">
        <v>30</v>
      </c>
      <c r="K2573" s="43">
        <v>39150.03</v>
      </c>
      <c r="L2573" s="43">
        <v>43848.03</v>
      </c>
      <c r="M2573" s="43">
        <v>1305</v>
      </c>
      <c r="N2573" s="39" t="s">
        <v>3743</v>
      </c>
      <c r="O2573" s="39" t="s">
        <v>4271</v>
      </c>
      <c r="P2573" s="39" t="s">
        <v>2574</v>
      </c>
      <c r="Q2573" s="37">
        <v>30</v>
      </c>
      <c r="R2573" s="38" t="s">
        <v>2494</v>
      </c>
      <c r="S2573" s="36" t="s">
        <v>3744</v>
      </c>
      <c r="T2573" s="36" t="s">
        <v>4014</v>
      </c>
      <c r="U2573" s="22" t="str">
        <f>IFERROR(VLOOKUP(C2573,Mapping!B:H,5,0),"RBM to inform")</f>
        <v>HYDERABAD</v>
      </c>
      <c r="V2573" s="22" t="str">
        <f>IFERROR(VLOOKUP(C2573,Mapping!B:H,6,0),"RBM to inform")</f>
        <v>HYDERABAD ABM</v>
      </c>
      <c r="W2573" s="22" t="str">
        <f>IFERROR(VLOOKUP(C2573,Mapping!B:H,7,0),"RBM to inform")</f>
        <v>CHENNAI SM</v>
      </c>
    </row>
    <row r="2574" spans="1:23">
      <c r="A2574" s="39" t="s">
        <v>6921</v>
      </c>
      <c r="B2574" s="41">
        <v>44711</v>
      </c>
      <c r="C2574" s="39" t="s">
        <v>2574</v>
      </c>
      <c r="D2574" s="39" t="s">
        <v>1447</v>
      </c>
      <c r="E2574" s="39" t="s">
        <v>4135</v>
      </c>
      <c r="F2574" s="39" t="s">
        <v>4136</v>
      </c>
      <c r="G2574" s="39" t="s">
        <v>3741</v>
      </c>
      <c r="H2574" s="39" t="s">
        <v>4193</v>
      </c>
      <c r="I2574" s="39" t="s">
        <v>3742</v>
      </c>
      <c r="J2574" s="42">
        <v>30</v>
      </c>
      <c r="K2574" s="43">
        <v>9797.11</v>
      </c>
      <c r="L2574" s="43">
        <v>10972.77</v>
      </c>
      <c r="M2574" s="43">
        <v>326.57</v>
      </c>
      <c r="N2574" s="39" t="s">
        <v>3743</v>
      </c>
      <c r="O2574" s="39" t="s">
        <v>4271</v>
      </c>
      <c r="P2574" s="39" t="s">
        <v>2574</v>
      </c>
      <c r="Q2574" s="37">
        <v>30</v>
      </c>
      <c r="R2574" s="38" t="s">
        <v>2494</v>
      </c>
      <c r="S2574" s="36" t="s">
        <v>3744</v>
      </c>
      <c r="T2574" s="36" t="s">
        <v>4014</v>
      </c>
      <c r="U2574" s="22" t="str">
        <f>IFERROR(VLOOKUP(C2574,Mapping!B:H,5,0),"RBM to inform")</f>
        <v>HYDERABAD</v>
      </c>
      <c r="V2574" s="22" t="str">
        <f>IFERROR(VLOOKUP(C2574,Mapping!B:H,6,0),"RBM to inform")</f>
        <v>HYDERABAD ABM</v>
      </c>
      <c r="W2574" s="22" t="str">
        <f>IFERROR(VLOOKUP(C2574,Mapping!B:H,7,0),"RBM to inform")</f>
        <v>CHENNAI SM</v>
      </c>
    </row>
    <row r="2575" spans="1:23">
      <c r="A2575" s="39" t="s">
        <v>6921</v>
      </c>
      <c r="B2575" s="41">
        <v>44711</v>
      </c>
      <c r="C2575" s="39" t="s">
        <v>2574</v>
      </c>
      <c r="D2575" s="39" t="s">
        <v>1447</v>
      </c>
      <c r="E2575" s="39" t="s">
        <v>4188</v>
      </c>
      <c r="F2575" s="39" t="s">
        <v>4189</v>
      </c>
      <c r="G2575" s="39" t="s">
        <v>3741</v>
      </c>
      <c r="H2575" s="39" t="s">
        <v>4190</v>
      </c>
      <c r="I2575" s="39" t="s">
        <v>3742</v>
      </c>
      <c r="J2575" s="42">
        <v>60</v>
      </c>
      <c r="K2575" s="43">
        <v>78300.05</v>
      </c>
      <c r="L2575" s="43">
        <v>87696.05</v>
      </c>
      <c r="M2575" s="43">
        <v>1305</v>
      </c>
      <c r="N2575" s="39" t="s">
        <v>3743</v>
      </c>
      <c r="O2575" s="39" t="s">
        <v>4271</v>
      </c>
      <c r="P2575" s="39" t="s">
        <v>2574</v>
      </c>
      <c r="Q2575" s="37">
        <v>60</v>
      </c>
      <c r="R2575" s="38" t="s">
        <v>2494</v>
      </c>
      <c r="S2575" s="36" t="s">
        <v>3744</v>
      </c>
      <c r="T2575" s="36" t="s">
        <v>4014</v>
      </c>
      <c r="U2575" s="22" t="str">
        <f>IFERROR(VLOOKUP(C2575,Mapping!B:H,5,0),"RBM to inform")</f>
        <v>HYDERABAD</v>
      </c>
      <c r="V2575" s="22" t="str">
        <f>IFERROR(VLOOKUP(C2575,Mapping!B:H,6,0),"RBM to inform")</f>
        <v>HYDERABAD ABM</v>
      </c>
      <c r="W2575" s="22" t="str">
        <f>IFERROR(VLOOKUP(C2575,Mapping!B:H,7,0),"RBM to inform")</f>
        <v>CHENNAI SM</v>
      </c>
    </row>
    <row r="2576" spans="1:23">
      <c r="A2576" s="39" t="s">
        <v>6956</v>
      </c>
      <c r="B2576" s="41">
        <v>44711</v>
      </c>
      <c r="C2576" s="39" t="s">
        <v>2498</v>
      </c>
      <c r="D2576" s="39" t="s">
        <v>548</v>
      </c>
      <c r="E2576" s="39" t="s">
        <v>4197</v>
      </c>
      <c r="F2576" s="39" t="s">
        <v>4198</v>
      </c>
      <c r="G2576" s="39" t="s">
        <v>3741</v>
      </c>
      <c r="H2576" s="39" t="s">
        <v>4199</v>
      </c>
      <c r="I2576" s="39" t="s">
        <v>3742</v>
      </c>
      <c r="J2576" s="42">
        <v>10</v>
      </c>
      <c r="K2576" s="43">
        <v>6524.94</v>
      </c>
      <c r="L2576" s="43">
        <v>7307.94</v>
      </c>
      <c r="M2576" s="43">
        <v>652.5</v>
      </c>
      <c r="N2576" s="39" t="s">
        <v>3743</v>
      </c>
      <c r="O2576" s="39" t="s">
        <v>4271</v>
      </c>
      <c r="P2576" s="39" t="s">
        <v>2498</v>
      </c>
      <c r="Q2576" s="37">
        <v>10</v>
      </c>
      <c r="R2576" s="38" t="s">
        <v>2494</v>
      </c>
      <c r="S2576" s="36" t="s">
        <v>3744</v>
      </c>
      <c r="T2576" s="36" t="s">
        <v>4014</v>
      </c>
      <c r="U2576" s="22" t="str">
        <f>IFERROR(VLOOKUP(C2576,Mapping!B:H,5,0),"RBM to inform")</f>
        <v>VISAKHAPATNAM</v>
      </c>
      <c r="V2576" s="22" t="str">
        <f>IFERROR(VLOOKUP(C2576,Mapping!B:H,6,0),"RBM to inform")</f>
        <v>HYDERABAD ABM</v>
      </c>
      <c r="W2576" s="22" t="str">
        <f>IFERROR(VLOOKUP(C2576,Mapping!B:H,7,0),"RBM to inform")</f>
        <v>CHENNAI SM</v>
      </c>
    </row>
    <row r="2577" spans="1:23">
      <c r="A2577" s="39" t="s">
        <v>6957</v>
      </c>
      <c r="B2577" s="41">
        <v>44711</v>
      </c>
      <c r="C2577" s="39" t="s">
        <v>2540</v>
      </c>
      <c r="D2577" s="39" t="s">
        <v>213</v>
      </c>
      <c r="E2577" s="39" t="s">
        <v>4188</v>
      </c>
      <c r="F2577" s="39" t="s">
        <v>4189</v>
      </c>
      <c r="G2577" s="39" t="s">
        <v>3741</v>
      </c>
      <c r="H2577" s="39" t="s">
        <v>4190</v>
      </c>
      <c r="I2577" s="39" t="s">
        <v>3742</v>
      </c>
      <c r="J2577" s="42">
        <v>15</v>
      </c>
      <c r="K2577" s="43">
        <v>19575</v>
      </c>
      <c r="L2577" s="43">
        <v>21924</v>
      </c>
      <c r="M2577" s="43">
        <v>1305</v>
      </c>
      <c r="N2577" s="39" t="s">
        <v>3743</v>
      </c>
      <c r="O2577" s="39" t="s">
        <v>4271</v>
      </c>
      <c r="P2577" s="39" t="s">
        <v>2540</v>
      </c>
      <c r="Q2577" s="37">
        <v>15</v>
      </c>
      <c r="R2577" s="38" t="s">
        <v>2494</v>
      </c>
      <c r="S2577" s="36" t="s">
        <v>3744</v>
      </c>
      <c r="T2577" s="36" t="s">
        <v>4014</v>
      </c>
      <c r="U2577" s="22" t="str">
        <f>IFERROR(VLOOKUP(C2577,Mapping!B:H,5,0),"RBM to inform")</f>
        <v>HYDERABAD</v>
      </c>
      <c r="V2577" s="22" t="str">
        <f>IFERROR(VLOOKUP(C2577,Mapping!B:H,6,0),"RBM to inform")</f>
        <v>HYDERABAD ABM</v>
      </c>
      <c r="W2577" s="22" t="str">
        <f>IFERROR(VLOOKUP(C2577,Mapping!B:H,7,0),"RBM to inform")</f>
        <v>CHENNAI SM</v>
      </c>
    </row>
    <row r="2578" spans="1:23">
      <c r="A2578" s="39" t="s">
        <v>6958</v>
      </c>
      <c r="B2578" s="41">
        <v>44711</v>
      </c>
      <c r="C2578" s="39" t="s">
        <v>2520</v>
      </c>
      <c r="D2578" s="39" t="s">
        <v>1335</v>
      </c>
      <c r="E2578" s="39" t="s">
        <v>4183</v>
      </c>
      <c r="F2578" s="39" t="s">
        <v>4184</v>
      </c>
      <c r="G2578" s="39" t="s">
        <v>3741</v>
      </c>
      <c r="H2578" s="39" t="s">
        <v>4185</v>
      </c>
      <c r="I2578" s="39" t="s">
        <v>3742</v>
      </c>
      <c r="J2578" s="42">
        <v>10</v>
      </c>
      <c r="K2578" s="43">
        <v>13050.11</v>
      </c>
      <c r="L2578" s="43">
        <v>14616.11</v>
      </c>
      <c r="M2578" s="43">
        <v>1305</v>
      </c>
      <c r="N2578" s="39" t="s">
        <v>3743</v>
      </c>
      <c r="O2578" s="39" t="s">
        <v>4271</v>
      </c>
      <c r="P2578" s="39" t="s">
        <v>2520</v>
      </c>
      <c r="Q2578" s="37">
        <v>10</v>
      </c>
      <c r="R2578" s="38" t="s">
        <v>2494</v>
      </c>
      <c r="S2578" s="36" t="s">
        <v>3744</v>
      </c>
      <c r="T2578" s="36" t="s">
        <v>4014</v>
      </c>
      <c r="U2578" s="22" t="str">
        <f>IFERROR(VLOOKUP(C2578,Mapping!B:H,5,0),"RBM to inform")</f>
        <v>HYDERABAD</v>
      </c>
      <c r="V2578" s="22" t="str">
        <f>IFERROR(VLOOKUP(C2578,Mapping!B:H,6,0),"RBM to inform")</f>
        <v>HYDERABAD ABM</v>
      </c>
      <c r="W2578" s="22" t="str">
        <f>IFERROR(VLOOKUP(C2578,Mapping!B:H,7,0),"RBM to inform")</f>
        <v>CHENNAI SM</v>
      </c>
    </row>
    <row r="2579" spans="1:23">
      <c r="A2579" s="39" t="s">
        <v>6958</v>
      </c>
      <c r="B2579" s="41">
        <v>44711</v>
      </c>
      <c r="C2579" s="39" t="s">
        <v>2520</v>
      </c>
      <c r="D2579" s="39" t="s">
        <v>1335</v>
      </c>
      <c r="E2579" s="39" t="s">
        <v>4135</v>
      </c>
      <c r="F2579" s="39" t="s">
        <v>4136</v>
      </c>
      <c r="G2579" s="39" t="s">
        <v>3741</v>
      </c>
      <c r="H2579" s="39" t="s">
        <v>4193</v>
      </c>
      <c r="I2579" s="39" t="s">
        <v>3742</v>
      </c>
      <c r="J2579" s="42">
        <v>60</v>
      </c>
      <c r="K2579" s="43">
        <v>19594.37</v>
      </c>
      <c r="L2579" s="43">
        <v>21945.67</v>
      </c>
      <c r="M2579" s="43">
        <v>326.57</v>
      </c>
      <c r="N2579" s="39" t="s">
        <v>3743</v>
      </c>
      <c r="O2579" s="39" t="s">
        <v>4271</v>
      </c>
      <c r="P2579" s="39" t="s">
        <v>2520</v>
      </c>
      <c r="Q2579" s="37">
        <v>60</v>
      </c>
      <c r="R2579" s="38" t="s">
        <v>2494</v>
      </c>
      <c r="S2579" s="36" t="s">
        <v>3744</v>
      </c>
      <c r="T2579" s="36" t="s">
        <v>4014</v>
      </c>
      <c r="U2579" s="22" t="str">
        <f>IFERROR(VLOOKUP(C2579,Mapping!B:H,5,0),"RBM to inform")</f>
        <v>HYDERABAD</v>
      </c>
      <c r="V2579" s="22" t="str">
        <f>IFERROR(VLOOKUP(C2579,Mapping!B:H,6,0),"RBM to inform")</f>
        <v>HYDERABAD ABM</v>
      </c>
      <c r="W2579" s="22" t="str">
        <f>IFERROR(VLOOKUP(C2579,Mapping!B:H,7,0),"RBM to inform")</f>
        <v>CHENNAI SM</v>
      </c>
    </row>
    <row r="2580" spans="1:23">
      <c r="A2580" s="39" t="s">
        <v>6958</v>
      </c>
      <c r="B2580" s="41">
        <v>44711</v>
      </c>
      <c r="C2580" s="39" t="s">
        <v>2520</v>
      </c>
      <c r="D2580" s="39" t="s">
        <v>1335</v>
      </c>
      <c r="E2580" s="39" t="s">
        <v>4188</v>
      </c>
      <c r="F2580" s="39" t="s">
        <v>4189</v>
      </c>
      <c r="G2580" s="39" t="s">
        <v>3741</v>
      </c>
      <c r="H2580" s="39" t="s">
        <v>4190</v>
      </c>
      <c r="I2580" s="39" t="s">
        <v>3742</v>
      </c>
      <c r="J2580" s="42">
        <v>20</v>
      </c>
      <c r="K2580" s="43">
        <v>26100.22</v>
      </c>
      <c r="L2580" s="43">
        <v>29232.22</v>
      </c>
      <c r="M2580" s="43">
        <v>1305</v>
      </c>
      <c r="N2580" s="39" t="s">
        <v>3743</v>
      </c>
      <c r="O2580" s="39" t="s">
        <v>4271</v>
      </c>
      <c r="P2580" s="39" t="s">
        <v>2520</v>
      </c>
      <c r="Q2580" s="37">
        <v>20</v>
      </c>
      <c r="R2580" s="38" t="s">
        <v>2494</v>
      </c>
      <c r="S2580" s="36" t="s">
        <v>3744</v>
      </c>
      <c r="T2580" s="36" t="s">
        <v>4014</v>
      </c>
      <c r="U2580" s="22" t="str">
        <f>IFERROR(VLOOKUP(C2580,Mapping!B:H,5,0),"RBM to inform")</f>
        <v>HYDERABAD</v>
      </c>
      <c r="V2580" s="22" t="str">
        <f>IFERROR(VLOOKUP(C2580,Mapping!B:H,6,0),"RBM to inform")</f>
        <v>HYDERABAD ABM</v>
      </c>
      <c r="W2580" s="22" t="str">
        <f>IFERROR(VLOOKUP(C2580,Mapping!B:H,7,0),"RBM to inform")</f>
        <v>CHENNAI SM</v>
      </c>
    </row>
    <row r="2581" spans="1:23">
      <c r="A2581" s="39" t="s">
        <v>6959</v>
      </c>
      <c r="B2581" s="41">
        <v>44711</v>
      </c>
      <c r="C2581" s="39" t="s">
        <v>2500</v>
      </c>
      <c r="D2581" s="39" t="s">
        <v>4277</v>
      </c>
      <c r="E2581" s="39" t="s">
        <v>4135</v>
      </c>
      <c r="F2581" s="39" t="s">
        <v>4136</v>
      </c>
      <c r="G2581" s="39" t="s">
        <v>3741</v>
      </c>
      <c r="H2581" s="39" t="s">
        <v>4193</v>
      </c>
      <c r="I2581" s="39" t="s">
        <v>3742</v>
      </c>
      <c r="J2581" s="42">
        <v>1</v>
      </c>
      <c r="K2581" s="43">
        <v>326.57</v>
      </c>
      <c r="L2581" s="43">
        <v>365.76</v>
      </c>
      <c r="M2581" s="43">
        <v>326.57</v>
      </c>
      <c r="N2581" s="39" t="s">
        <v>3743</v>
      </c>
      <c r="O2581" s="39" t="s">
        <v>4271</v>
      </c>
      <c r="P2581" s="39" t="s">
        <v>2500</v>
      </c>
      <c r="Q2581" s="37">
        <v>1</v>
      </c>
      <c r="R2581" s="38" t="s">
        <v>2494</v>
      </c>
      <c r="S2581" s="36" t="s">
        <v>3744</v>
      </c>
      <c r="T2581" s="36" t="s">
        <v>4014</v>
      </c>
      <c r="U2581" s="22" t="str">
        <f>IFERROR(VLOOKUP(C2581,Mapping!B:H,5,0),"RBM to inform")</f>
        <v>VIJAYAWADA</v>
      </c>
      <c r="V2581" s="22" t="str">
        <f>IFERROR(VLOOKUP(C2581,Mapping!B:H,6,0),"RBM to inform")</f>
        <v>HYDERABAD ABM</v>
      </c>
      <c r="W2581" s="22" t="str">
        <f>IFERROR(VLOOKUP(C2581,Mapping!B:H,7,0),"RBM to inform")</f>
        <v>CHENNAI SM</v>
      </c>
    </row>
    <row r="2582" spans="1:23">
      <c r="A2582" s="39" t="s">
        <v>6983</v>
      </c>
      <c r="B2582" s="41">
        <v>44712</v>
      </c>
      <c r="C2582" s="39" t="s">
        <v>2515</v>
      </c>
      <c r="D2582" s="39" t="s">
        <v>1560</v>
      </c>
      <c r="E2582" s="39" t="s">
        <v>4183</v>
      </c>
      <c r="F2582" s="39" t="s">
        <v>4184</v>
      </c>
      <c r="G2582" s="39" t="s">
        <v>3741</v>
      </c>
      <c r="H2582" s="39" t="s">
        <v>4185</v>
      </c>
      <c r="I2582" s="39" t="s">
        <v>3742</v>
      </c>
      <c r="J2582" s="42">
        <v>18</v>
      </c>
      <c r="K2582" s="43">
        <v>23489.93</v>
      </c>
      <c r="L2582" s="43">
        <v>26308.73</v>
      </c>
      <c r="M2582" s="43">
        <v>1305</v>
      </c>
      <c r="N2582" s="39" t="s">
        <v>3743</v>
      </c>
      <c r="O2582" s="39" t="s">
        <v>4271</v>
      </c>
      <c r="P2582" s="39" t="s">
        <v>2515</v>
      </c>
      <c r="Q2582" s="37">
        <v>18</v>
      </c>
      <c r="R2582" s="38" t="s">
        <v>2494</v>
      </c>
      <c r="S2582" s="36" t="s">
        <v>3744</v>
      </c>
      <c r="T2582" s="36" t="s">
        <v>4014</v>
      </c>
      <c r="U2582" s="22" t="str">
        <f>IFERROR(VLOOKUP(C2582,Mapping!B:H,5,0),"RBM to inform")</f>
        <v>HYDERABAD</v>
      </c>
      <c r="V2582" s="22" t="str">
        <f>IFERROR(VLOOKUP(C2582,Mapping!B:H,6,0),"RBM to inform")</f>
        <v>HYDERABAD ABM</v>
      </c>
      <c r="W2582" s="22" t="str">
        <f>IFERROR(VLOOKUP(C2582,Mapping!B:H,7,0),"RBM to inform")</f>
        <v>CHENNAI SM</v>
      </c>
    </row>
    <row r="2583" spans="1:23">
      <c r="A2583" s="39" t="s">
        <v>6983</v>
      </c>
      <c r="B2583" s="41">
        <v>44712</v>
      </c>
      <c r="C2583" s="39" t="s">
        <v>2515</v>
      </c>
      <c r="D2583" s="39" t="s">
        <v>1560</v>
      </c>
      <c r="E2583" s="39" t="s">
        <v>4188</v>
      </c>
      <c r="F2583" s="39" t="s">
        <v>4189</v>
      </c>
      <c r="G2583" s="39" t="s">
        <v>3741</v>
      </c>
      <c r="H2583" s="39" t="s">
        <v>4190</v>
      </c>
      <c r="I2583" s="39" t="s">
        <v>3742</v>
      </c>
      <c r="J2583" s="42">
        <v>34</v>
      </c>
      <c r="K2583" s="43">
        <v>44369.87</v>
      </c>
      <c r="L2583" s="43">
        <v>49694.27</v>
      </c>
      <c r="M2583" s="43">
        <v>1305</v>
      </c>
      <c r="N2583" s="39" t="s">
        <v>3743</v>
      </c>
      <c r="O2583" s="39" t="s">
        <v>4271</v>
      </c>
      <c r="P2583" s="39" t="s">
        <v>2515</v>
      </c>
      <c r="Q2583" s="37">
        <v>34</v>
      </c>
      <c r="R2583" s="38" t="s">
        <v>2494</v>
      </c>
      <c r="S2583" s="36" t="s">
        <v>3744</v>
      </c>
      <c r="T2583" s="36" t="s">
        <v>4014</v>
      </c>
      <c r="U2583" s="22" t="str">
        <f>IFERROR(VLOOKUP(C2583,Mapping!B:H,5,0),"RBM to inform")</f>
        <v>HYDERABAD</v>
      </c>
      <c r="V2583" s="22" t="str">
        <f>IFERROR(VLOOKUP(C2583,Mapping!B:H,6,0),"RBM to inform")</f>
        <v>HYDERABAD ABM</v>
      </c>
      <c r="W2583" s="22" t="str">
        <f>IFERROR(VLOOKUP(C2583,Mapping!B:H,7,0),"RBM to inform")</f>
        <v>CHENNAI SM</v>
      </c>
    </row>
    <row r="2584" spans="1:23">
      <c r="A2584" s="39" t="s">
        <v>6984</v>
      </c>
      <c r="B2584" s="41">
        <v>44712</v>
      </c>
      <c r="C2584" s="39" t="s">
        <v>2507</v>
      </c>
      <c r="D2584" s="39" t="s">
        <v>6985</v>
      </c>
      <c r="E2584" s="39" t="s">
        <v>4188</v>
      </c>
      <c r="F2584" s="39" t="s">
        <v>4189</v>
      </c>
      <c r="G2584" s="39" t="s">
        <v>3741</v>
      </c>
      <c r="H2584" s="39" t="s">
        <v>4190</v>
      </c>
      <c r="I2584" s="39" t="s">
        <v>3742</v>
      </c>
      <c r="J2584" s="42">
        <v>5</v>
      </c>
      <c r="K2584" s="43">
        <v>6525.1</v>
      </c>
      <c r="L2584" s="43">
        <v>7308.1</v>
      </c>
      <c r="M2584" s="43">
        <v>1305</v>
      </c>
      <c r="N2584" s="39" t="s">
        <v>3743</v>
      </c>
      <c r="O2584" s="39" t="s">
        <v>4271</v>
      </c>
      <c r="P2584" s="39" t="s">
        <v>2507</v>
      </c>
      <c r="Q2584" s="37">
        <v>5</v>
      </c>
      <c r="R2584" s="38" t="s">
        <v>2494</v>
      </c>
      <c r="S2584" s="36" t="s">
        <v>3744</v>
      </c>
      <c r="T2584" s="36" t="s">
        <v>4014</v>
      </c>
      <c r="U2584" s="22" t="str">
        <f>IFERROR(VLOOKUP(C2584,Mapping!B:H,5,0),"RBM to inform")</f>
        <v>HYDERABAD</v>
      </c>
      <c r="V2584" s="22" t="str">
        <f>IFERROR(VLOOKUP(C2584,Mapping!B:H,6,0),"RBM to inform")</f>
        <v>HYDERABAD ABM</v>
      </c>
      <c r="W2584" s="22" t="str">
        <f>IFERROR(VLOOKUP(C2584,Mapping!B:H,7,0),"RBM to inform")</f>
        <v>CHENNAI SM</v>
      </c>
    </row>
    <row r="2585" spans="1:23">
      <c r="A2585" s="39" t="s">
        <v>6986</v>
      </c>
      <c r="B2585" s="41">
        <v>44712</v>
      </c>
      <c r="C2585" s="39" t="s">
        <v>3022</v>
      </c>
      <c r="D2585" s="39" t="s">
        <v>317</v>
      </c>
      <c r="E2585" s="39" t="s">
        <v>4188</v>
      </c>
      <c r="F2585" s="39" t="s">
        <v>4189</v>
      </c>
      <c r="G2585" s="39" t="s">
        <v>3741</v>
      </c>
      <c r="H2585" s="39" t="s">
        <v>4190</v>
      </c>
      <c r="I2585" s="39" t="s">
        <v>3742</v>
      </c>
      <c r="J2585" s="42">
        <v>6</v>
      </c>
      <c r="K2585" s="43">
        <v>7829.83</v>
      </c>
      <c r="L2585" s="43">
        <v>8769.43</v>
      </c>
      <c r="M2585" s="43">
        <v>1305</v>
      </c>
      <c r="N2585" s="39" t="s">
        <v>3743</v>
      </c>
      <c r="O2585" s="39" t="s">
        <v>4271</v>
      </c>
      <c r="P2585" s="39" t="s">
        <v>3022</v>
      </c>
      <c r="Q2585" s="37">
        <v>6</v>
      </c>
      <c r="R2585" s="38" t="s">
        <v>2494</v>
      </c>
      <c r="S2585" s="36" t="s">
        <v>3744</v>
      </c>
      <c r="T2585" s="36" t="s">
        <v>4014</v>
      </c>
      <c r="U2585" s="22" t="str">
        <f>IFERROR(VLOOKUP(C2585,Mapping!B:H,5,0),"RBM to inform")</f>
        <v>VISAKHAPATNAM</v>
      </c>
      <c r="V2585" s="22" t="str">
        <f>IFERROR(VLOOKUP(C2585,Mapping!B:H,6,0),"RBM to inform")</f>
        <v>HYDERABAD ABM</v>
      </c>
      <c r="W2585" s="22" t="str">
        <f>IFERROR(VLOOKUP(C2585,Mapping!B:H,7,0),"RBM to inform")</f>
        <v>CHENNAI SM</v>
      </c>
    </row>
    <row r="2586" spans="1:23">
      <c r="A2586" s="39" t="s">
        <v>6986</v>
      </c>
      <c r="B2586" s="41">
        <v>44712</v>
      </c>
      <c r="C2586" s="39" t="s">
        <v>3022</v>
      </c>
      <c r="D2586" s="39" t="s">
        <v>317</v>
      </c>
      <c r="E2586" s="39" t="s">
        <v>4135</v>
      </c>
      <c r="F2586" s="39" t="s">
        <v>4136</v>
      </c>
      <c r="G2586" s="39" t="s">
        <v>3741</v>
      </c>
      <c r="H2586" s="39" t="s">
        <v>4193</v>
      </c>
      <c r="I2586" s="39" t="s">
        <v>3742</v>
      </c>
      <c r="J2586" s="42">
        <v>12</v>
      </c>
      <c r="K2586" s="43">
        <v>3918.75</v>
      </c>
      <c r="L2586" s="43">
        <v>4389.01</v>
      </c>
      <c r="M2586" s="43">
        <v>326.57</v>
      </c>
      <c r="N2586" s="39" t="s">
        <v>3743</v>
      </c>
      <c r="O2586" s="39" t="s">
        <v>4271</v>
      </c>
      <c r="P2586" s="39" t="s">
        <v>3022</v>
      </c>
      <c r="Q2586" s="37">
        <v>12</v>
      </c>
      <c r="R2586" s="38" t="s">
        <v>2494</v>
      </c>
      <c r="S2586" s="36" t="s">
        <v>3744</v>
      </c>
      <c r="T2586" s="36" t="s">
        <v>4014</v>
      </c>
      <c r="U2586" s="22" t="str">
        <f>IFERROR(VLOOKUP(C2586,Mapping!B:H,5,0),"RBM to inform")</f>
        <v>VISAKHAPATNAM</v>
      </c>
      <c r="V2586" s="22" t="str">
        <f>IFERROR(VLOOKUP(C2586,Mapping!B:H,6,0),"RBM to inform")</f>
        <v>HYDERABAD ABM</v>
      </c>
      <c r="W2586" s="22" t="str">
        <f>IFERROR(VLOOKUP(C2586,Mapping!B:H,7,0),"RBM to inform")</f>
        <v>CHENNAI SM</v>
      </c>
    </row>
    <row r="2587" spans="1:23">
      <c r="A2587" s="39" t="s">
        <v>6987</v>
      </c>
      <c r="B2587" s="41">
        <v>44712</v>
      </c>
      <c r="C2587" s="39" t="s">
        <v>3257</v>
      </c>
      <c r="D2587" s="39" t="s">
        <v>3519</v>
      </c>
      <c r="E2587" s="39" t="s">
        <v>4197</v>
      </c>
      <c r="F2587" s="39" t="s">
        <v>4198</v>
      </c>
      <c r="G2587" s="39" t="s">
        <v>3741</v>
      </c>
      <c r="H2587" s="39" t="s">
        <v>4199</v>
      </c>
      <c r="I2587" s="39" t="s">
        <v>3742</v>
      </c>
      <c r="J2587" s="42">
        <v>10</v>
      </c>
      <c r="K2587" s="43">
        <v>6524.98</v>
      </c>
      <c r="L2587" s="43">
        <v>7307.98</v>
      </c>
      <c r="M2587" s="43">
        <v>652.5</v>
      </c>
      <c r="N2587" s="39" t="s">
        <v>3743</v>
      </c>
      <c r="O2587" s="39" t="s">
        <v>4271</v>
      </c>
      <c r="P2587" s="39" t="s">
        <v>3257</v>
      </c>
      <c r="Q2587" s="37">
        <v>10</v>
      </c>
      <c r="R2587" s="38" t="s">
        <v>2494</v>
      </c>
      <c r="S2587" s="36" t="s">
        <v>3744</v>
      </c>
      <c r="T2587" s="36" t="s">
        <v>4014</v>
      </c>
      <c r="U2587" s="22" t="str">
        <f>IFERROR(VLOOKUP(C2587,Mapping!B:H,5,0),"RBM to inform")</f>
        <v>VIJAYAWADA</v>
      </c>
      <c r="V2587" s="22" t="str">
        <f>IFERROR(VLOOKUP(C2587,Mapping!B:H,6,0),"RBM to inform")</f>
        <v>HYDERABAD ABM</v>
      </c>
      <c r="W2587" s="22" t="str">
        <f>IFERROR(VLOOKUP(C2587,Mapping!B:H,7,0),"RBM to inform")</f>
        <v>CHENNAI SM</v>
      </c>
    </row>
    <row r="2588" spans="1:23">
      <c r="A2588" s="39" t="s">
        <v>6988</v>
      </c>
      <c r="B2588" s="41">
        <v>44712</v>
      </c>
      <c r="C2588" s="39" t="s">
        <v>2506</v>
      </c>
      <c r="D2588" s="39" t="s">
        <v>68</v>
      </c>
      <c r="E2588" s="39" t="s">
        <v>4183</v>
      </c>
      <c r="F2588" s="39" t="s">
        <v>4184</v>
      </c>
      <c r="G2588" s="39" t="s">
        <v>3741</v>
      </c>
      <c r="H2588" s="39" t="s">
        <v>4185</v>
      </c>
      <c r="I2588" s="39" t="s">
        <v>3742</v>
      </c>
      <c r="J2588" s="42">
        <v>30</v>
      </c>
      <c r="K2588" s="43">
        <v>39150.03</v>
      </c>
      <c r="L2588" s="43">
        <v>43848.03</v>
      </c>
      <c r="M2588" s="43">
        <v>1305</v>
      </c>
      <c r="N2588" s="39" t="s">
        <v>3743</v>
      </c>
      <c r="O2588" s="39" t="s">
        <v>4271</v>
      </c>
      <c r="P2588" s="39" t="s">
        <v>2506</v>
      </c>
      <c r="Q2588" s="37">
        <v>30</v>
      </c>
      <c r="R2588" s="38" t="s">
        <v>2494</v>
      </c>
      <c r="S2588" s="36" t="s">
        <v>3744</v>
      </c>
      <c r="T2588" s="36" t="s">
        <v>4014</v>
      </c>
      <c r="U2588" s="22" t="str">
        <f>IFERROR(VLOOKUP(C2588,Mapping!B:H,5,0),"RBM to inform")</f>
        <v>HYDERABAD</v>
      </c>
      <c r="V2588" s="22" t="str">
        <f>IFERROR(VLOOKUP(C2588,Mapping!B:H,6,0),"RBM to inform")</f>
        <v>HYDERABAD ABM</v>
      </c>
      <c r="W2588" s="22" t="str">
        <f>IFERROR(VLOOKUP(C2588,Mapping!B:H,7,0),"RBM to inform")</f>
        <v>CHENNAI SM</v>
      </c>
    </row>
    <row r="2589" spans="1:23">
      <c r="A2589" s="39" t="s">
        <v>6988</v>
      </c>
      <c r="B2589" s="41">
        <v>44712</v>
      </c>
      <c r="C2589" s="39" t="s">
        <v>2506</v>
      </c>
      <c r="D2589" s="39" t="s">
        <v>68</v>
      </c>
      <c r="E2589" s="39" t="s">
        <v>4188</v>
      </c>
      <c r="F2589" s="39" t="s">
        <v>4189</v>
      </c>
      <c r="G2589" s="39" t="s">
        <v>3741</v>
      </c>
      <c r="H2589" s="39" t="s">
        <v>4190</v>
      </c>
      <c r="I2589" s="39" t="s">
        <v>3742</v>
      </c>
      <c r="J2589" s="42">
        <v>66</v>
      </c>
      <c r="K2589" s="43">
        <v>86130.06</v>
      </c>
      <c r="L2589" s="43">
        <v>96465.66</v>
      </c>
      <c r="M2589" s="43">
        <v>1305</v>
      </c>
      <c r="N2589" s="39" t="s">
        <v>3743</v>
      </c>
      <c r="O2589" s="39" t="s">
        <v>4271</v>
      </c>
      <c r="P2589" s="39" t="s">
        <v>2506</v>
      </c>
      <c r="Q2589" s="37">
        <v>66</v>
      </c>
      <c r="R2589" s="38" t="s">
        <v>2494</v>
      </c>
      <c r="S2589" s="36" t="s">
        <v>3744</v>
      </c>
      <c r="T2589" s="36" t="s">
        <v>4014</v>
      </c>
      <c r="U2589" s="22" t="str">
        <f>IFERROR(VLOOKUP(C2589,Mapping!B:H,5,0),"RBM to inform")</f>
        <v>HYDERABAD</v>
      </c>
      <c r="V2589" s="22" t="str">
        <f>IFERROR(VLOOKUP(C2589,Mapping!B:H,6,0),"RBM to inform")</f>
        <v>HYDERABAD ABM</v>
      </c>
      <c r="W2589" s="22" t="str">
        <f>IFERROR(VLOOKUP(C2589,Mapping!B:H,7,0),"RBM to inform")</f>
        <v>CHENNAI SM</v>
      </c>
    </row>
    <row r="2590" spans="1:23">
      <c r="A2590" s="39" t="s">
        <v>6988</v>
      </c>
      <c r="B2590" s="41">
        <v>44712</v>
      </c>
      <c r="C2590" s="39" t="s">
        <v>2506</v>
      </c>
      <c r="D2590" s="39" t="s">
        <v>68</v>
      </c>
      <c r="E2590" s="39" t="s">
        <v>4135</v>
      </c>
      <c r="F2590" s="39" t="s">
        <v>4136</v>
      </c>
      <c r="G2590" s="39" t="s">
        <v>3741</v>
      </c>
      <c r="H2590" s="39" t="s">
        <v>4193</v>
      </c>
      <c r="I2590" s="39" t="s">
        <v>3742</v>
      </c>
      <c r="J2590" s="42">
        <v>112</v>
      </c>
      <c r="K2590" s="43">
        <v>36575.870000000003</v>
      </c>
      <c r="L2590" s="43">
        <v>40964.97</v>
      </c>
      <c r="M2590" s="43">
        <v>326.57</v>
      </c>
      <c r="N2590" s="39" t="s">
        <v>3743</v>
      </c>
      <c r="O2590" s="39" t="s">
        <v>4271</v>
      </c>
      <c r="P2590" s="39" t="s">
        <v>2506</v>
      </c>
      <c r="Q2590" s="37">
        <v>112</v>
      </c>
      <c r="R2590" s="38" t="s">
        <v>2494</v>
      </c>
      <c r="S2590" s="36" t="s">
        <v>3744</v>
      </c>
      <c r="T2590" s="36" t="s">
        <v>4014</v>
      </c>
      <c r="U2590" s="22" t="str">
        <f>IFERROR(VLOOKUP(C2590,Mapping!B:H,5,0),"RBM to inform")</f>
        <v>HYDERABAD</v>
      </c>
      <c r="V2590" s="22" t="str">
        <f>IFERROR(VLOOKUP(C2590,Mapping!B:H,6,0),"RBM to inform")</f>
        <v>HYDERABAD ABM</v>
      </c>
      <c r="W2590" s="22" t="str">
        <f>IFERROR(VLOOKUP(C2590,Mapping!B:H,7,0),"RBM to inform")</f>
        <v>CHENNAI SM</v>
      </c>
    </row>
    <row r="2591" spans="1:23">
      <c r="A2591" s="39" t="s">
        <v>6989</v>
      </c>
      <c r="B2591" s="41">
        <v>44712</v>
      </c>
      <c r="C2591" s="39" t="s">
        <v>2527</v>
      </c>
      <c r="D2591" s="39" t="s">
        <v>815</v>
      </c>
      <c r="E2591" s="39" t="s">
        <v>4135</v>
      </c>
      <c r="F2591" s="39" t="s">
        <v>4136</v>
      </c>
      <c r="G2591" s="39" t="s">
        <v>3741</v>
      </c>
      <c r="H2591" s="39" t="s">
        <v>4193</v>
      </c>
      <c r="I2591" s="39" t="s">
        <v>3742</v>
      </c>
      <c r="J2591" s="42">
        <v>10</v>
      </c>
      <c r="K2591" s="43">
        <v>3265.69</v>
      </c>
      <c r="L2591" s="43">
        <v>3657.57</v>
      </c>
      <c r="M2591" s="43">
        <v>326.57</v>
      </c>
      <c r="N2591" s="39" t="s">
        <v>3743</v>
      </c>
      <c r="O2591" s="39" t="s">
        <v>4271</v>
      </c>
      <c r="P2591" s="39" t="s">
        <v>2527</v>
      </c>
      <c r="Q2591" s="37">
        <v>10</v>
      </c>
      <c r="R2591" s="38" t="s">
        <v>2494</v>
      </c>
      <c r="S2591" s="36" t="s">
        <v>3744</v>
      </c>
      <c r="T2591" s="36" t="s">
        <v>4014</v>
      </c>
      <c r="U2591" s="22" t="str">
        <f>IFERROR(VLOOKUP(C2591,Mapping!B:H,5,0),"RBM to inform")</f>
        <v>VIJAYAWADA</v>
      </c>
      <c r="V2591" s="22" t="str">
        <f>IFERROR(VLOOKUP(C2591,Mapping!B:H,6,0),"RBM to inform")</f>
        <v>HYDERABAD ABM</v>
      </c>
      <c r="W2591" s="22" t="str">
        <f>IFERROR(VLOOKUP(C2591,Mapping!B:H,7,0),"RBM to inform")</f>
        <v>CHENNAI SM</v>
      </c>
    </row>
    <row r="2592" spans="1:23">
      <c r="A2592" s="39" t="s">
        <v>6989</v>
      </c>
      <c r="B2592" s="41">
        <v>44712</v>
      </c>
      <c r="C2592" s="39" t="s">
        <v>2527</v>
      </c>
      <c r="D2592" s="39" t="s">
        <v>815</v>
      </c>
      <c r="E2592" s="39" t="s">
        <v>4188</v>
      </c>
      <c r="F2592" s="39" t="s">
        <v>4189</v>
      </c>
      <c r="G2592" s="39" t="s">
        <v>3741</v>
      </c>
      <c r="H2592" s="39" t="s">
        <v>4190</v>
      </c>
      <c r="I2592" s="39" t="s">
        <v>3742</v>
      </c>
      <c r="J2592" s="42">
        <v>5</v>
      </c>
      <c r="K2592" s="43">
        <v>6524.98</v>
      </c>
      <c r="L2592" s="43">
        <v>7307.98</v>
      </c>
      <c r="M2592" s="43">
        <v>1305</v>
      </c>
      <c r="N2592" s="39" t="s">
        <v>3743</v>
      </c>
      <c r="O2592" s="39" t="s">
        <v>4271</v>
      </c>
      <c r="P2592" s="39" t="s">
        <v>2527</v>
      </c>
      <c r="Q2592" s="37">
        <v>5</v>
      </c>
      <c r="R2592" s="38" t="s">
        <v>2494</v>
      </c>
      <c r="S2592" s="36" t="s">
        <v>3744</v>
      </c>
      <c r="T2592" s="36" t="s">
        <v>4014</v>
      </c>
      <c r="U2592" s="22" t="str">
        <f>IFERROR(VLOOKUP(C2592,Mapping!B:H,5,0),"RBM to inform")</f>
        <v>VIJAYAWADA</v>
      </c>
      <c r="V2592" s="22" t="str">
        <f>IFERROR(VLOOKUP(C2592,Mapping!B:H,6,0),"RBM to inform")</f>
        <v>HYDERABAD ABM</v>
      </c>
      <c r="W2592" s="22" t="str">
        <f>IFERROR(VLOOKUP(C2592,Mapping!B:H,7,0),"RBM to inform")</f>
        <v>CHENNAI SM</v>
      </c>
    </row>
    <row r="2593" spans="1:23">
      <c r="A2593" s="39" t="s">
        <v>4946</v>
      </c>
      <c r="B2593" s="41">
        <v>44691</v>
      </c>
      <c r="C2593" s="39" t="s">
        <v>2635</v>
      </c>
      <c r="D2593" s="39" t="s">
        <v>4450</v>
      </c>
      <c r="E2593" s="39" t="s">
        <v>4135</v>
      </c>
      <c r="F2593" s="39" t="s">
        <v>4136</v>
      </c>
      <c r="G2593" s="39" t="s">
        <v>3741</v>
      </c>
      <c r="H2593" s="39" t="s">
        <v>4265</v>
      </c>
      <c r="I2593" s="39" t="s">
        <v>3742</v>
      </c>
      <c r="J2593" s="42">
        <v>60</v>
      </c>
      <c r="K2593" s="43">
        <v>19594.22</v>
      </c>
      <c r="L2593" s="43">
        <v>21945.52</v>
      </c>
      <c r="M2593" s="43">
        <v>326.57</v>
      </c>
      <c r="N2593" s="39" t="s">
        <v>3743</v>
      </c>
      <c r="O2593" s="39" t="s">
        <v>4442</v>
      </c>
      <c r="P2593" s="39" t="s">
        <v>2635</v>
      </c>
      <c r="Q2593" s="37">
        <v>60</v>
      </c>
      <c r="R2593" s="38" t="s">
        <v>4443</v>
      </c>
      <c r="S2593" s="36" t="s">
        <v>3744</v>
      </c>
      <c r="T2593" s="36" t="s">
        <v>4014</v>
      </c>
      <c r="U2593" s="22" t="str">
        <f>IFERROR(VLOOKUP(C2593,Mapping!B:H,5,0),"RBM to inform")</f>
        <v>GUWAHATI</v>
      </c>
      <c r="V2593" s="22" t="str">
        <f>IFERROR(VLOOKUP(C2593,Mapping!B:H,6,0),"RBM to inform")</f>
        <v>KOLKATA ABM</v>
      </c>
      <c r="W2593" s="22" t="str">
        <f>IFERROR(VLOOKUP(C2593,Mapping!B:H,7,0),"RBM to inform")</f>
        <v>KOLKATA SM</v>
      </c>
    </row>
    <row r="2594" spans="1:23">
      <c r="A2594" s="39" t="s">
        <v>4946</v>
      </c>
      <c r="B2594" s="41">
        <v>44691</v>
      </c>
      <c r="C2594" s="39" t="s">
        <v>2635</v>
      </c>
      <c r="D2594" s="39" t="s">
        <v>4450</v>
      </c>
      <c r="E2594" s="39" t="s">
        <v>4188</v>
      </c>
      <c r="F2594" s="39" t="s">
        <v>4189</v>
      </c>
      <c r="G2594" s="39" t="s">
        <v>3741</v>
      </c>
      <c r="H2594" s="39" t="s">
        <v>4293</v>
      </c>
      <c r="I2594" s="39" t="s">
        <v>3742</v>
      </c>
      <c r="J2594" s="42">
        <v>4</v>
      </c>
      <c r="K2594" s="43">
        <v>5220</v>
      </c>
      <c r="L2594" s="43">
        <v>5846.4</v>
      </c>
      <c r="M2594" s="43">
        <v>1305</v>
      </c>
      <c r="N2594" s="39" t="s">
        <v>3743</v>
      </c>
      <c r="O2594" s="39" t="s">
        <v>4442</v>
      </c>
      <c r="P2594" s="39" t="s">
        <v>2635</v>
      </c>
      <c r="Q2594" s="37">
        <v>4</v>
      </c>
      <c r="R2594" s="38" t="s">
        <v>4443</v>
      </c>
      <c r="S2594" s="36" t="s">
        <v>3744</v>
      </c>
      <c r="T2594" s="36" t="s">
        <v>4014</v>
      </c>
      <c r="U2594" s="22" t="str">
        <f>IFERROR(VLOOKUP(C2594,Mapping!B:H,5,0),"RBM to inform")</f>
        <v>GUWAHATI</v>
      </c>
      <c r="V2594" s="22" t="str">
        <f>IFERROR(VLOOKUP(C2594,Mapping!B:H,6,0),"RBM to inform")</f>
        <v>KOLKATA ABM</v>
      </c>
      <c r="W2594" s="22" t="str">
        <f>IFERROR(VLOOKUP(C2594,Mapping!B:H,7,0),"RBM to inform")</f>
        <v>KOLKATA SM</v>
      </c>
    </row>
    <row r="2595" spans="1:23">
      <c r="A2595" s="39" t="s">
        <v>4946</v>
      </c>
      <c r="B2595" s="41">
        <v>44691</v>
      </c>
      <c r="C2595" s="39" t="s">
        <v>2635</v>
      </c>
      <c r="D2595" s="39" t="s">
        <v>4450</v>
      </c>
      <c r="E2595" s="39" t="s">
        <v>4188</v>
      </c>
      <c r="F2595" s="39" t="s">
        <v>4189</v>
      </c>
      <c r="G2595" s="39" t="s">
        <v>3741</v>
      </c>
      <c r="H2595" s="39" t="s">
        <v>4190</v>
      </c>
      <c r="I2595" s="39" t="s">
        <v>3742</v>
      </c>
      <c r="J2595" s="42">
        <v>11</v>
      </c>
      <c r="K2595" s="43">
        <v>14355.01</v>
      </c>
      <c r="L2595" s="43">
        <v>16077.61</v>
      </c>
      <c r="M2595" s="43">
        <v>1305</v>
      </c>
      <c r="N2595" s="39" t="s">
        <v>3743</v>
      </c>
      <c r="O2595" s="39" t="s">
        <v>4442</v>
      </c>
      <c r="P2595" s="39" t="s">
        <v>2635</v>
      </c>
      <c r="Q2595" s="37">
        <v>11</v>
      </c>
      <c r="R2595" s="38" t="s">
        <v>4443</v>
      </c>
      <c r="S2595" s="36" t="s">
        <v>3744</v>
      </c>
      <c r="T2595" s="36" t="s">
        <v>4014</v>
      </c>
      <c r="U2595" s="22" t="str">
        <f>IFERROR(VLOOKUP(C2595,Mapping!B:H,5,0),"RBM to inform")</f>
        <v>GUWAHATI</v>
      </c>
      <c r="V2595" s="22" t="str">
        <f>IFERROR(VLOOKUP(C2595,Mapping!B:H,6,0),"RBM to inform")</f>
        <v>KOLKATA ABM</v>
      </c>
      <c r="W2595" s="22" t="str">
        <f>IFERROR(VLOOKUP(C2595,Mapping!B:H,7,0),"RBM to inform")</f>
        <v>KOLKATA SM</v>
      </c>
    </row>
    <row r="2596" spans="1:23">
      <c r="A2596" s="39" t="s">
        <v>5058</v>
      </c>
      <c r="B2596" s="41">
        <v>44692</v>
      </c>
      <c r="C2596" s="39" t="s">
        <v>3339</v>
      </c>
      <c r="D2596" s="39" t="s">
        <v>1558</v>
      </c>
      <c r="E2596" s="39" t="s">
        <v>4183</v>
      </c>
      <c r="F2596" s="39" t="s">
        <v>4184</v>
      </c>
      <c r="G2596" s="39" t="s">
        <v>3741</v>
      </c>
      <c r="H2596" s="39" t="s">
        <v>4185</v>
      </c>
      <c r="I2596" s="39" t="s">
        <v>3742</v>
      </c>
      <c r="J2596" s="42">
        <v>12</v>
      </c>
      <c r="K2596" s="43">
        <v>15659.8</v>
      </c>
      <c r="L2596" s="43">
        <v>17539</v>
      </c>
      <c r="M2596" s="43">
        <v>1305</v>
      </c>
      <c r="N2596" s="39" t="s">
        <v>3743</v>
      </c>
      <c r="O2596" s="39" t="s">
        <v>4442</v>
      </c>
      <c r="P2596" s="39" t="s">
        <v>3339</v>
      </c>
      <c r="Q2596" s="37">
        <v>12</v>
      </c>
      <c r="R2596" s="38" t="s">
        <v>4443</v>
      </c>
      <c r="S2596" s="36" t="s">
        <v>3744</v>
      </c>
      <c r="T2596" s="36" t="s">
        <v>4014</v>
      </c>
      <c r="U2596" s="22" t="str">
        <f>IFERROR(VLOOKUP(C2596,Mapping!B:H,5,0),"RBM to inform")</f>
        <v>GUWAHATI</v>
      </c>
      <c r="V2596" s="22" t="str">
        <f>IFERROR(VLOOKUP(C2596,Mapping!B:H,6,0),"RBM to inform")</f>
        <v>KOLKATA ABM</v>
      </c>
      <c r="W2596" s="22" t="str">
        <f>IFERROR(VLOOKUP(C2596,Mapping!B:H,7,0),"RBM to inform")</f>
        <v>KOLKATA SM</v>
      </c>
    </row>
    <row r="2597" spans="1:23">
      <c r="A2597" s="39" t="s">
        <v>5808</v>
      </c>
      <c r="B2597" s="41">
        <v>44700</v>
      </c>
      <c r="C2597" s="39" t="s">
        <v>2635</v>
      </c>
      <c r="D2597" s="39" t="s">
        <v>4450</v>
      </c>
      <c r="E2597" s="39" t="s">
        <v>4197</v>
      </c>
      <c r="F2597" s="39" t="s">
        <v>4198</v>
      </c>
      <c r="G2597" s="39" t="s">
        <v>3741</v>
      </c>
      <c r="H2597" s="39" t="s">
        <v>4281</v>
      </c>
      <c r="I2597" s="39" t="s">
        <v>3742</v>
      </c>
      <c r="J2597" s="42">
        <v>20</v>
      </c>
      <c r="K2597" s="43">
        <v>13050.04</v>
      </c>
      <c r="L2597" s="43">
        <v>14616.04</v>
      </c>
      <c r="M2597" s="43">
        <v>652.5</v>
      </c>
      <c r="N2597" s="39" t="s">
        <v>3743</v>
      </c>
      <c r="O2597" s="39" t="s">
        <v>4442</v>
      </c>
      <c r="P2597" s="39" t="s">
        <v>2635</v>
      </c>
      <c r="Q2597" s="37">
        <v>20</v>
      </c>
      <c r="R2597" s="38" t="s">
        <v>4443</v>
      </c>
      <c r="S2597" s="36" t="s">
        <v>3744</v>
      </c>
      <c r="T2597" s="36" t="s">
        <v>4014</v>
      </c>
      <c r="U2597" s="22" t="str">
        <f>IFERROR(VLOOKUP(C2597,Mapping!B:H,5,0),"RBM to inform")</f>
        <v>GUWAHATI</v>
      </c>
      <c r="V2597" s="22" t="str">
        <f>IFERROR(VLOOKUP(C2597,Mapping!B:H,6,0),"RBM to inform")</f>
        <v>KOLKATA ABM</v>
      </c>
      <c r="W2597" s="22" t="str">
        <f>IFERROR(VLOOKUP(C2597,Mapping!B:H,7,0),"RBM to inform")</f>
        <v>KOLKATA SM</v>
      </c>
    </row>
    <row r="2598" spans="1:23">
      <c r="A2598" s="39" t="s">
        <v>6062</v>
      </c>
      <c r="B2598" s="41">
        <v>44704</v>
      </c>
      <c r="C2598" s="39" t="s">
        <v>2862</v>
      </c>
      <c r="D2598" s="39" t="s">
        <v>3465</v>
      </c>
      <c r="E2598" s="39" t="s">
        <v>4197</v>
      </c>
      <c r="F2598" s="39" t="s">
        <v>4198</v>
      </c>
      <c r="G2598" s="39" t="s">
        <v>3741</v>
      </c>
      <c r="H2598" s="39" t="s">
        <v>4281</v>
      </c>
      <c r="I2598" s="39" t="s">
        <v>3742</v>
      </c>
      <c r="J2598" s="42">
        <v>10</v>
      </c>
      <c r="K2598" s="43">
        <v>6525</v>
      </c>
      <c r="L2598" s="43">
        <v>7308</v>
      </c>
      <c r="M2598" s="43">
        <v>652.5</v>
      </c>
      <c r="N2598" s="39" t="s">
        <v>3743</v>
      </c>
      <c r="O2598" s="39" t="s">
        <v>4442</v>
      </c>
      <c r="P2598" s="39" t="s">
        <v>2862</v>
      </c>
      <c r="Q2598" s="37">
        <v>10</v>
      </c>
      <c r="R2598" s="38" t="s">
        <v>4443</v>
      </c>
      <c r="S2598" s="36" t="s">
        <v>3744</v>
      </c>
      <c r="T2598" s="36" t="s">
        <v>4014</v>
      </c>
      <c r="U2598" s="22" t="str">
        <f>IFERROR(VLOOKUP(C2598,Mapping!B:H,5,0),"RBM to inform")</f>
        <v>GUWAHATI</v>
      </c>
      <c r="V2598" s="22" t="str">
        <f>IFERROR(VLOOKUP(C2598,Mapping!B:H,6,0),"RBM to inform")</f>
        <v>KOLKATA ABM</v>
      </c>
      <c r="W2598" s="22" t="str">
        <f>IFERROR(VLOOKUP(C2598,Mapping!B:H,7,0),"RBM to inform")</f>
        <v>KOLKATA SM</v>
      </c>
    </row>
    <row r="2599" spans="1:23">
      <c r="A2599" s="39" t="s">
        <v>6062</v>
      </c>
      <c r="B2599" s="41">
        <v>44704</v>
      </c>
      <c r="C2599" s="39" t="s">
        <v>2862</v>
      </c>
      <c r="D2599" s="39" t="s">
        <v>3465</v>
      </c>
      <c r="E2599" s="39" t="s">
        <v>4183</v>
      </c>
      <c r="F2599" s="39" t="s">
        <v>4184</v>
      </c>
      <c r="G2599" s="39" t="s">
        <v>3741</v>
      </c>
      <c r="H2599" s="39" t="s">
        <v>4185</v>
      </c>
      <c r="I2599" s="39" t="s">
        <v>3742</v>
      </c>
      <c r="J2599" s="42">
        <v>20</v>
      </c>
      <c r="K2599" s="43">
        <v>26100.01</v>
      </c>
      <c r="L2599" s="43">
        <v>29232.01</v>
      </c>
      <c r="M2599" s="43">
        <v>1305</v>
      </c>
      <c r="N2599" s="39" t="s">
        <v>3743</v>
      </c>
      <c r="O2599" s="39" t="s">
        <v>4442</v>
      </c>
      <c r="P2599" s="39" t="s">
        <v>2862</v>
      </c>
      <c r="Q2599" s="37">
        <v>20</v>
      </c>
      <c r="R2599" s="38" t="s">
        <v>4443</v>
      </c>
      <c r="S2599" s="36" t="s">
        <v>3744</v>
      </c>
      <c r="T2599" s="36" t="s">
        <v>4014</v>
      </c>
      <c r="U2599" s="22" t="str">
        <f>IFERROR(VLOOKUP(C2599,Mapping!B:H,5,0),"RBM to inform")</f>
        <v>GUWAHATI</v>
      </c>
      <c r="V2599" s="22" t="str">
        <f>IFERROR(VLOOKUP(C2599,Mapping!B:H,6,0),"RBM to inform")</f>
        <v>KOLKATA ABM</v>
      </c>
      <c r="W2599" s="22" t="str">
        <f>IFERROR(VLOOKUP(C2599,Mapping!B:H,7,0),"RBM to inform")</f>
        <v>KOLKATA SM</v>
      </c>
    </row>
    <row r="2600" spans="1:23">
      <c r="A2600" s="39" t="s">
        <v>6062</v>
      </c>
      <c r="B2600" s="41">
        <v>44704</v>
      </c>
      <c r="C2600" s="39" t="s">
        <v>2862</v>
      </c>
      <c r="D2600" s="39" t="s">
        <v>3465</v>
      </c>
      <c r="E2600" s="39" t="s">
        <v>4188</v>
      </c>
      <c r="F2600" s="39" t="s">
        <v>4189</v>
      </c>
      <c r="G2600" s="39" t="s">
        <v>3741</v>
      </c>
      <c r="H2600" s="39" t="s">
        <v>4190</v>
      </c>
      <c r="I2600" s="39" t="s">
        <v>3742</v>
      </c>
      <c r="J2600" s="42">
        <v>10</v>
      </c>
      <c r="K2600" s="43">
        <v>13050.01</v>
      </c>
      <c r="L2600" s="43">
        <v>14616.01</v>
      </c>
      <c r="M2600" s="43">
        <v>1305</v>
      </c>
      <c r="N2600" s="39" t="s">
        <v>3743</v>
      </c>
      <c r="O2600" s="39" t="s">
        <v>4442</v>
      </c>
      <c r="P2600" s="39" t="s">
        <v>2862</v>
      </c>
      <c r="Q2600" s="37">
        <v>10</v>
      </c>
      <c r="R2600" s="38" t="s">
        <v>4443</v>
      </c>
      <c r="S2600" s="36" t="s">
        <v>3744</v>
      </c>
      <c r="T2600" s="36" t="s">
        <v>4014</v>
      </c>
      <c r="U2600" s="22" t="str">
        <f>IFERROR(VLOOKUP(C2600,Mapping!B:H,5,0),"RBM to inform")</f>
        <v>GUWAHATI</v>
      </c>
      <c r="V2600" s="22" t="str">
        <f>IFERROR(VLOOKUP(C2600,Mapping!B:H,6,0),"RBM to inform")</f>
        <v>KOLKATA ABM</v>
      </c>
      <c r="W2600" s="22" t="str">
        <f>IFERROR(VLOOKUP(C2600,Mapping!B:H,7,0),"RBM to inform")</f>
        <v>KOLKATA SM</v>
      </c>
    </row>
    <row r="2601" spans="1:23">
      <c r="A2601" s="39" t="s">
        <v>6062</v>
      </c>
      <c r="B2601" s="41">
        <v>44704</v>
      </c>
      <c r="C2601" s="39" t="s">
        <v>2862</v>
      </c>
      <c r="D2601" s="39" t="s">
        <v>3465</v>
      </c>
      <c r="E2601" s="39" t="s">
        <v>4135</v>
      </c>
      <c r="F2601" s="39" t="s">
        <v>4136</v>
      </c>
      <c r="G2601" s="39" t="s">
        <v>3741</v>
      </c>
      <c r="H2601" s="39" t="s">
        <v>4265</v>
      </c>
      <c r="I2601" s="39" t="s">
        <v>3742</v>
      </c>
      <c r="J2601" s="42">
        <v>15</v>
      </c>
      <c r="K2601" s="43">
        <v>4898.55</v>
      </c>
      <c r="L2601" s="43">
        <v>5486.37</v>
      </c>
      <c r="M2601" s="43">
        <v>326.57</v>
      </c>
      <c r="N2601" s="39" t="s">
        <v>3743</v>
      </c>
      <c r="O2601" s="39" t="s">
        <v>4442</v>
      </c>
      <c r="P2601" s="39" t="s">
        <v>2862</v>
      </c>
      <c r="Q2601" s="37">
        <v>15</v>
      </c>
      <c r="R2601" s="38" t="s">
        <v>4443</v>
      </c>
      <c r="S2601" s="36" t="s">
        <v>3744</v>
      </c>
      <c r="T2601" s="36" t="s">
        <v>4014</v>
      </c>
      <c r="U2601" s="22" t="str">
        <f>IFERROR(VLOOKUP(C2601,Mapping!B:H,5,0),"RBM to inform")</f>
        <v>GUWAHATI</v>
      </c>
      <c r="V2601" s="22" t="str">
        <f>IFERROR(VLOOKUP(C2601,Mapping!B:H,6,0),"RBM to inform")</f>
        <v>KOLKATA ABM</v>
      </c>
      <c r="W2601" s="22" t="str">
        <f>IFERROR(VLOOKUP(C2601,Mapping!B:H,7,0),"RBM to inform")</f>
        <v>KOLKATA SM</v>
      </c>
    </row>
    <row r="2602" spans="1:23">
      <c r="A2602" s="39" t="s">
        <v>6425</v>
      </c>
      <c r="B2602" s="41">
        <v>44707</v>
      </c>
      <c r="C2602" s="39" t="s">
        <v>2927</v>
      </c>
      <c r="D2602" s="39" t="s">
        <v>500</v>
      </c>
      <c r="E2602" s="39" t="s">
        <v>4197</v>
      </c>
      <c r="F2602" s="39" t="s">
        <v>4198</v>
      </c>
      <c r="G2602" s="39" t="s">
        <v>3741</v>
      </c>
      <c r="H2602" s="39" t="s">
        <v>4281</v>
      </c>
      <c r="I2602" s="39" t="s">
        <v>3742</v>
      </c>
      <c r="J2602" s="42">
        <v>20</v>
      </c>
      <c r="K2602" s="43">
        <v>13050.02</v>
      </c>
      <c r="L2602" s="43">
        <v>14616.02</v>
      </c>
      <c r="M2602" s="43">
        <v>652.5</v>
      </c>
      <c r="N2602" s="39" t="s">
        <v>3743</v>
      </c>
      <c r="O2602" s="39" t="s">
        <v>4442</v>
      </c>
      <c r="P2602" s="39" t="s">
        <v>2927</v>
      </c>
      <c r="Q2602" s="37">
        <v>20</v>
      </c>
      <c r="R2602" s="38" t="s">
        <v>4443</v>
      </c>
      <c r="S2602" s="36" t="s">
        <v>3744</v>
      </c>
      <c r="T2602" s="36" t="s">
        <v>4014</v>
      </c>
      <c r="U2602" s="22" t="str">
        <f>IFERROR(VLOOKUP(C2602,Mapping!B:H,5,0),"RBM to inform")</f>
        <v>GUWAHATI</v>
      </c>
      <c r="V2602" s="22" t="str">
        <f>IFERROR(VLOOKUP(C2602,Mapping!B:H,6,0),"RBM to inform")</f>
        <v>KOLKATA ABM</v>
      </c>
      <c r="W2602" s="22" t="str">
        <f>IFERROR(VLOOKUP(C2602,Mapping!B:H,7,0),"RBM to inform")</f>
        <v>KOLKATA SM</v>
      </c>
    </row>
    <row r="2603" spans="1:23">
      <c r="A2603" s="39" t="s">
        <v>6553</v>
      </c>
      <c r="B2603" s="41">
        <v>44708</v>
      </c>
      <c r="C2603" s="39" t="s">
        <v>2634</v>
      </c>
      <c r="D2603" s="39" t="s">
        <v>1374</v>
      </c>
      <c r="E2603" s="39" t="s">
        <v>4183</v>
      </c>
      <c r="F2603" s="39" t="s">
        <v>4184</v>
      </c>
      <c r="G2603" s="39" t="s">
        <v>3741</v>
      </c>
      <c r="H2603" s="39" t="s">
        <v>4185</v>
      </c>
      <c r="I2603" s="39" t="s">
        <v>3742</v>
      </c>
      <c r="J2603" s="42">
        <v>2</v>
      </c>
      <c r="K2603" s="43">
        <v>2610.0300000000002</v>
      </c>
      <c r="L2603" s="43">
        <v>2923.23</v>
      </c>
      <c r="M2603" s="43">
        <v>1305</v>
      </c>
      <c r="N2603" s="39" t="s">
        <v>3743</v>
      </c>
      <c r="O2603" s="39" t="s">
        <v>4442</v>
      </c>
      <c r="P2603" s="39" t="s">
        <v>2634</v>
      </c>
      <c r="Q2603" s="37">
        <v>2</v>
      </c>
      <c r="R2603" s="38" t="s">
        <v>4443</v>
      </c>
      <c r="S2603" s="36" t="s">
        <v>3744</v>
      </c>
      <c r="T2603" s="36" t="s">
        <v>4014</v>
      </c>
      <c r="U2603" s="22" t="str">
        <f>IFERROR(VLOOKUP(C2603,Mapping!B:H,5,0),"RBM to inform")</f>
        <v>GUWAHATI</v>
      </c>
      <c r="V2603" s="22" t="str">
        <f>IFERROR(VLOOKUP(C2603,Mapping!B:H,6,0),"RBM to inform")</f>
        <v>KOLKATA ABM</v>
      </c>
      <c r="W2603" s="22" t="str">
        <f>IFERROR(VLOOKUP(C2603,Mapping!B:H,7,0),"RBM to inform")</f>
        <v>KOLKATA SM</v>
      </c>
    </row>
    <row r="2604" spans="1:23">
      <c r="A2604" s="39" t="s">
        <v>6554</v>
      </c>
      <c r="B2604" s="41">
        <v>44708</v>
      </c>
      <c r="C2604" s="39" t="s">
        <v>2635</v>
      </c>
      <c r="D2604" s="39" t="s">
        <v>4450</v>
      </c>
      <c r="E2604" s="39" t="s">
        <v>4197</v>
      </c>
      <c r="F2604" s="39" t="s">
        <v>4198</v>
      </c>
      <c r="G2604" s="39" t="s">
        <v>3741</v>
      </c>
      <c r="H2604" s="39" t="s">
        <v>4281</v>
      </c>
      <c r="I2604" s="39" t="s">
        <v>3742</v>
      </c>
      <c r="J2604" s="42">
        <v>20</v>
      </c>
      <c r="K2604" s="43">
        <v>13049.97</v>
      </c>
      <c r="L2604" s="43">
        <v>14615.97</v>
      </c>
      <c r="M2604" s="43">
        <v>652.5</v>
      </c>
      <c r="N2604" s="39" t="s">
        <v>3743</v>
      </c>
      <c r="O2604" s="39" t="s">
        <v>4442</v>
      </c>
      <c r="P2604" s="39" t="s">
        <v>2635</v>
      </c>
      <c r="Q2604" s="37">
        <v>20</v>
      </c>
      <c r="R2604" s="38" t="s">
        <v>4443</v>
      </c>
      <c r="S2604" s="36" t="s">
        <v>3744</v>
      </c>
      <c r="T2604" s="36" t="s">
        <v>4014</v>
      </c>
      <c r="U2604" s="22" t="str">
        <f>IFERROR(VLOOKUP(C2604,Mapping!B:H,5,0),"RBM to inform")</f>
        <v>GUWAHATI</v>
      </c>
      <c r="V2604" s="22" t="str">
        <f>IFERROR(VLOOKUP(C2604,Mapping!B:H,6,0),"RBM to inform")</f>
        <v>KOLKATA ABM</v>
      </c>
      <c r="W2604" s="22" t="str">
        <f>IFERROR(VLOOKUP(C2604,Mapping!B:H,7,0),"RBM to inform")</f>
        <v>KOLKATA SM</v>
      </c>
    </row>
    <row r="2605" spans="1:23">
      <c r="A2605" s="39" t="s">
        <v>6554</v>
      </c>
      <c r="B2605" s="41">
        <v>44708</v>
      </c>
      <c r="C2605" s="39" t="s">
        <v>2635</v>
      </c>
      <c r="D2605" s="39" t="s">
        <v>4450</v>
      </c>
      <c r="E2605" s="39" t="s">
        <v>4135</v>
      </c>
      <c r="F2605" s="39" t="s">
        <v>4136</v>
      </c>
      <c r="G2605" s="39" t="s">
        <v>3741</v>
      </c>
      <c r="H2605" s="39" t="s">
        <v>4265</v>
      </c>
      <c r="I2605" s="39" t="s">
        <v>3742</v>
      </c>
      <c r="J2605" s="42">
        <v>100</v>
      </c>
      <c r="K2605" s="43">
        <v>32656.92</v>
      </c>
      <c r="L2605" s="43">
        <v>36575.760000000002</v>
      </c>
      <c r="M2605" s="43">
        <v>326.57</v>
      </c>
      <c r="N2605" s="39" t="s">
        <v>3743</v>
      </c>
      <c r="O2605" s="39" t="s">
        <v>4442</v>
      </c>
      <c r="P2605" s="39" t="s">
        <v>2635</v>
      </c>
      <c r="Q2605" s="37">
        <v>100</v>
      </c>
      <c r="R2605" s="38" t="s">
        <v>4443</v>
      </c>
      <c r="S2605" s="36" t="s">
        <v>3744</v>
      </c>
      <c r="T2605" s="36" t="s">
        <v>4014</v>
      </c>
      <c r="U2605" s="22" t="str">
        <f>IFERROR(VLOOKUP(C2605,Mapping!B:H,5,0),"RBM to inform")</f>
        <v>GUWAHATI</v>
      </c>
      <c r="V2605" s="22" t="str">
        <f>IFERROR(VLOOKUP(C2605,Mapping!B:H,6,0),"RBM to inform")</f>
        <v>KOLKATA ABM</v>
      </c>
      <c r="W2605" s="22" t="str">
        <f>IFERROR(VLOOKUP(C2605,Mapping!B:H,7,0),"RBM to inform")</f>
        <v>KOLKATA SM</v>
      </c>
    </row>
    <row r="2606" spans="1:23">
      <c r="A2606" s="39" t="s">
        <v>6555</v>
      </c>
      <c r="B2606" s="41">
        <v>44708</v>
      </c>
      <c r="C2606" s="39" t="s">
        <v>2635</v>
      </c>
      <c r="D2606" s="39" t="s">
        <v>4450</v>
      </c>
      <c r="E2606" s="39" t="s">
        <v>4197</v>
      </c>
      <c r="F2606" s="39" t="s">
        <v>4198</v>
      </c>
      <c r="G2606" s="39" t="s">
        <v>3741</v>
      </c>
      <c r="H2606" s="39" t="s">
        <v>4281</v>
      </c>
      <c r="I2606" s="39" t="s">
        <v>3742</v>
      </c>
      <c r="J2606" s="42">
        <v>48</v>
      </c>
      <c r="K2606" s="43">
        <v>31319.599999999999</v>
      </c>
      <c r="L2606" s="43">
        <v>35078</v>
      </c>
      <c r="M2606" s="43">
        <v>652.5</v>
      </c>
      <c r="N2606" s="39" t="s">
        <v>3743</v>
      </c>
      <c r="O2606" s="39" t="s">
        <v>4442</v>
      </c>
      <c r="P2606" s="39" t="s">
        <v>2635</v>
      </c>
      <c r="Q2606" s="37">
        <v>48</v>
      </c>
      <c r="R2606" s="38" t="s">
        <v>4443</v>
      </c>
      <c r="S2606" s="36" t="s">
        <v>3744</v>
      </c>
      <c r="T2606" s="36" t="s">
        <v>4014</v>
      </c>
      <c r="U2606" s="22" t="str">
        <f>IFERROR(VLOOKUP(C2606,Mapping!B:H,5,0),"RBM to inform")</f>
        <v>GUWAHATI</v>
      </c>
      <c r="V2606" s="22" t="str">
        <f>IFERROR(VLOOKUP(C2606,Mapping!B:H,6,0),"RBM to inform")</f>
        <v>KOLKATA ABM</v>
      </c>
      <c r="W2606" s="22" t="str">
        <f>IFERROR(VLOOKUP(C2606,Mapping!B:H,7,0),"RBM to inform")</f>
        <v>KOLKATA SM</v>
      </c>
    </row>
    <row r="2607" spans="1:23">
      <c r="A2607" s="39" t="s">
        <v>6556</v>
      </c>
      <c r="B2607" s="41">
        <v>44708</v>
      </c>
      <c r="C2607" s="39" t="s">
        <v>3194</v>
      </c>
      <c r="D2607" s="39" t="s">
        <v>1241</v>
      </c>
      <c r="E2607" s="39" t="s">
        <v>4135</v>
      </c>
      <c r="F2607" s="39" t="s">
        <v>4136</v>
      </c>
      <c r="G2607" s="39" t="s">
        <v>3741</v>
      </c>
      <c r="H2607" s="39" t="s">
        <v>4265</v>
      </c>
      <c r="I2607" s="39" t="s">
        <v>3742</v>
      </c>
      <c r="J2607" s="42">
        <v>15</v>
      </c>
      <c r="K2607" s="43">
        <v>4898.55</v>
      </c>
      <c r="L2607" s="43">
        <v>5486.37</v>
      </c>
      <c r="M2607" s="43">
        <v>326.57</v>
      </c>
      <c r="N2607" s="39" t="s">
        <v>3743</v>
      </c>
      <c r="O2607" s="39" t="s">
        <v>4442</v>
      </c>
      <c r="P2607" s="39" t="s">
        <v>3194</v>
      </c>
      <c r="Q2607" s="37">
        <v>15</v>
      </c>
      <c r="R2607" s="38" t="s">
        <v>4443</v>
      </c>
      <c r="S2607" s="36" t="s">
        <v>3744</v>
      </c>
      <c r="T2607" s="36" t="s">
        <v>4014</v>
      </c>
      <c r="U2607" s="22" t="str">
        <f>IFERROR(VLOOKUP(C2607,Mapping!B:H,5,0),"RBM to inform")</f>
        <v>GUWAHATI</v>
      </c>
      <c r="V2607" s="22" t="str">
        <f>IFERROR(VLOOKUP(C2607,Mapping!B:H,6,0),"RBM to inform")</f>
        <v>KOLKATA ABM</v>
      </c>
      <c r="W2607" s="22" t="str">
        <f>IFERROR(VLOOKUP(C2607,Mapping!B:H,7,0),"RBM to inform")</f>
        <v>KOLKATA SM</v>
      </c>
    </row>
    <row r="2608" spans="1:23">
      <c r="A2608" s="39" t="s">
        <v>6748</v>
      </c>
      <c r="B2608" s="41">
        <v>44709</v>
      </c>
      <c r="C2608" s="39" t="s">
        <v>2920</v>
      </c>
      <c r="D2608" s="39" t="s">
        <v>486</v>
      </c>
      <c r="E2608" s="39" t="s">
        <v>4135</v>
      </c>
      <c r="F2608" s="39" t="s">
        <v>4136</v>
      </c>
      <c r="G2608" s="39" t="s">
        <v>3741</v>
      </c>
      <c r="H2608" s="39" t="s">
        <v>4265</v>
      </c>
      <c r="I2608" s="39" t="s">
        <v>3742</v>
      </c>
      <c r="J2608" s="42">
        <v>20</v>
      </c>
      <c r="K2608" s="43">
        <v>6531.32</v>
      </c>
      <c r="L2608" s="43">
        <v>7315.09</v>
      </c>
      <c r="M2608" s="43">
        <v>326.57</v>
      </c>
      <c r="N2608" s="39" t="s">
        <v>3743</v>
      </c>
      <c r="O2608" s="39" t="s">
        <v>4442</v>
      </c>
      <c r="P2608" s="39" t="s">
        <v>2920</v>
      </c>
      <c r="Q2608" s="37">
        <v>20</v>
      </c>
      <c r="R2608" s="38" t="s">
        <v>4443</v>
      </c>
      <c r="S2608" s="36" t="s">
        <v>3744</v>
      </c>
      <c r="T2608" s="36" t="s">
        <v>4014</v>
      </c>
      <c r="U2608" s="22" t="str">
        <f>IFERROR(VLOOKUP(C2608,Mapping!B:H,5,0),"RBM to inform")</f>
        <v>GUWAHATI</v>
      </c>
      <c r="V2608" s="22" t="str">
        <f>IFERROR(VLOOKUP(C2608,Mapping!B:H,6,0),"RBM to inform")</f>
        <v>KOLKATA ABM</v>
      </c>
      <c r="W2608" s="22" t="str">
        <f>IFERROR(VLOOKUP(C2608,Mapping!B:H,7,0),"RBM to inform")</f>
        <v>KOLKATA SM</v>
      </c>
    </row>
    <row r="2609" spans="1:23">
      <c r="A2609" s="39" t="s">
        <v>6748</v>
      </c>
      <c r="B2609" s="41">
        <v>44709</v>
      </c>
      <c r="C2609" s="39" t="s">
        <v>2920</v>
      </c>
      <c r="D2609" s="39" t="s">
        <v>486</v>
      </c>
      <c r="E2609" s="39" t="s">
        <v>4188</v>
      </c>
      <c r="F2609" s="39" t="s">
        <v>4189</v>
      </c>
      <c r="G2609" s="39" t="s">
        <v>3741</v>
      </c>
      <c r="H2609" s="39" t="s">
        <v>4190</v>
      </c>
      <c r="I2609" s="39" t="s">
        <v>3742</v>
      </c>
      <c r="J2609" s="42">
        <v>5</v>
      </c>
      <c r="K2609" s="43">
        <v>6524.91</v>
      </c>
      <c r="L2609" s="43">
        <v>7307.91</v>
      </c>
      <c r="M2609" s="43">
        <v>1305</v>
      </c>
      <c r="N2609" s="39" t="s">
        <v>3743</v>
      </c>
      <c r="O2609" s="39" t="s">
        <v>4442</v>
      </c>
      <c r="P2609" s="39" t="s">
        <v>2920</v>
      </c>
      <c r="Q2609" s="37">
        <v>5</v>
      </c>
      <c r="R2609" s="38" t="s">
        <v>4443</v>
      </c>
      <c r="S2609" s="36" t="s">
        <v>3744</v>
      </c>
      <c r="T2609" s="36" t="s">
        <v>4014</v>
      </c>
      <c r="U2609" s="22" t="str">
        <f>IFERROR(VLOOKUP(C2609,Mapping!B:H,5,0),"RBM to inform")</f>
        <v>GUWAHATI</v>
      </c>
      <c r="V2609" s="22" t="str">
        <f>IFERROR(VLOOKUP(C2609,Mapping!B:H,6,0),"RBM to inform")</f>
        <v>KOLKATA ABM</v>
      </c>
      <c r="W2609" s="22" t="str">
        <f>IFERROR(VLOOKUP(C2609,Mapping!B:H,7,0),"RBM to inform")</f>
        <v>KOLKATA SM</v>
      </c>
    </row>
    <row r="2610" spans="1:23">
      <c r="A2610" s="39" t="s">
        <v>6749</v>
      </c>
      <c r="B2610" s="41">
        <v>44709</v>
      </c>
      <c r="C2610" s="39" t="s">
        <v>2921</v>
      </c>
      <c r="D2610" s="39" t="s">
        <v>4446</v>
      </c>
      <c r="E2610" s="39" t="s">
        <v>4197</v>
      </c>
      <c r="F2610" s="39" t="s">
        <v>4198</v>
      </c>
      <c r="G2610" s="39" t="s">
        <v>3741</v>
      </c>
      <c r="H2610" s="39" t="s">
        <v>4281</v>
      </c>
      <c r="I2610" s="39" t="s">
        <v>3742</v>
      </c>
      <c r="J2610" s="42">
        <v>6</v>
      </c>
      <c r="K2610" s="43">
        <v>3915</v>
      </c>
      <c r="L2610" s="43">
        <v>4384.8</v>
      </c>
      <c r="M2610" s="43">
        <v>652.5</v>
      </c>
      <c r="N2610" s="39" t="s">
        <v>3743</v>
      </c>
      <c r="O2610" s="39" t="s">
        <v>4442</v>
      </c>
      <c r="P2610" s="39" t="s">
        <v>2921</v>
      </c>
      <c r="Q2610" s="37">
        <v>6</v>
      </c>
      <c r="R2610" s="38" t="s">
        <v>4443</v>
      </c>
      <c r="S2610" s="36" t="s">
        <v>3744</v>
      </c>
      <c r="T2610" s="36" t="s">
        <v>4014</v>
      </c>
      <c r="U2610" s="22" t="str">
        <f>IFERROR(VLOOKUP(C2610,Mapping!B:H,5,0),"RBM to inform")</f>
        <v>GUWAHATI</v>
      </c>
      <c r="V2610" s="22" t="str">
        <f>IFERROR(VLOOKUP(C2610,Mapping!B:H,6,0),"RBM to inform")</f>
        <v>KOLKATA ABM</v>
      </c>
      <c r="W2610" s="22" t="str">
        <f>IFERROR(VLOOKUP(C2610,Mapping!B:H,7,0),"RBM to inform")</f>
        <v>KOLKATA SM</v>
      </c>
    </row>
    <row r="2611" spans="1:23">
      <c r="A2611" s="39" t="s">
        <v>6749</v>
      </c>
      <c r="B2611" s="41">
        <v>44709</v>
      </c>
      <c r="C2611" s="39" t="s">
        <v>2921</v>
      </c>
      <c r="D2611" s="39" t="s">
        <v>4446</v>
      </c>
      <c r="E2611" s="39" t="s">
        <v>4183</v>
      </c>
      <c r="F2611" s="39" t="s">
        <v>4184</v>
      </c>
      <c r="G2611" s="39" t="s">
        <v>3741</v>
      </c>
      <c r="H2611" s="39" t="s">
        <v>4185</v>
      </c>
      <c r="I2611" s="39" t="s">
        <v>3742</v>
      </c>
      <c r="J2611" s="42">
        <v>6</v>
      </c>
      <c r="K2611" s="43">
        <v>7830</v>
      </c>
      <c r="L2611" s="43">
        <v>8769.6</v>
      </c>
      <c r="M2611" s="43">
        <v>1305</v>
      </c>
      <c r="N2611" s="39" t="s">
        <v>3743</v>
      </c>
      <c r="O2611" s="39" t="s">
        <v>4442</v>
      </c>
      <c r="P2611" s="39" t="s">
        <v>2921</v>
      </c>
      <c r="Q2611" s="37">
        <v>6</v>
      </c>
      <c r="R2611" s="38" t="s">
        <v>4443</v>
      </c>
      <c r="S2611" s="36" t="s">
        <v>3744</v>
      </c>
      <c r="T2611" s="36" t="s">
        <v>4014</v>
      </c>
      <c r="U2611" s="22" t="str">
        <f>IFERROR(VLOOKUP(C2611,Mapping!B:H,5,0),"RBM to inform")</f>
        <v>GUWAHATI</v>
      </c>
      <c r="V2611" s="22" t="str">
        <f>IFERROR(VLOOKUP(C2611,Mapping!B:H,6,0),"RBM to inform")</f>
        <v>KOLKATA ABM</v>
      </c>
      <c r="W2611" s="22" t="str">
        <f>IFERROR(VLOOKUP(C2611,Mapping!B:H,7,0),"RBM to inform")</f>
        <v>KOLKATA SM</v>
      </c>
    </row>
    <row r="2612" spans="1:23">
      <c r="A2612" s="39" t="s">
        <v>6844</v>
      </c>
      <c r="B2612" s="41">
        <v>44709</v>
      </c>
      <c r="C2612" s="39" t="s">
        <v>3133</v>
      </c>
      <c r="D2612" s="39" t="s">
        <v>1098</v>
      </c>
      <c r="E2612" s="39" t="s">
        <v>4197</v>
      </c>
      <c r="F2612" s="39" t="s">
        <v>4198</v>
      </c>
      <c r="G2612" s="39" t="s">
        <v>3741</v>
      </c>
      <c r="H2612" s="39" t="s">
        <v>4281</v>
      </c>
      <c r="I2612" s="39" t="s">
        <v>3742</v>
      </c>
      <c r="J2612" s="42">
        <v>10</v>
      </c>
      <c r="K2612" s="43">
        <v>6524.98</v>
      </c>
      <c r="L2612" s="43">
        <v>7307.98</v>
      </c>
      <c r="M2612" s="43">
        <v>652.5</v>
      </c>
      <c r="N2612" s="39" t="s">
        <v>3743</v>
      </c>
      <c r="O2612" s="39" t="s">
        <v>4442</v>
      </c>
      <c r="P2612" s="39" t="s">
        <v>3133</v>
      </c>
      <c r="Q2612" s="37">
        <v>10</v>
      </c>
      <c r="R2612" s="38" t="s">
        <v>4443</v>
      </c>
      <c r="S2612" s="36" t="s">
        <v>3744</v>
      </c>
      <c r="T2612" s="36" t="s">
        <v>4014</v>
      </c>
      <c r="U2612" s="22" t="str">
        <f>IFERROR(VLOOKUP(C2612,Mapping!B:H,5,0),"RBM to inform")</f>
        <v>GUWAHATI</v>
      </c>
      <c r="V2612" s="22" t="str">
        <f>IFERROR(VLOOKUP(C2612,Mapping!B:H,6,0),"RBM to inform")</f>
        <v>KOLKATA ABM</v>
      </c>
      <c r="W2612" s="22" t="str">
        <f>IFERROR(VLOOKUP(C2612,Mapping!B:H,7,0),"RBM to inform")</f>
        <v>KOLKATA SM</v>
      </c>
    </row>
    <row r="2613" spans="1:23">
      <c r="A2613" s="39" t="s">
        <v>6960</v>
      </c>
      <c r="B2613" s="41">
        <v>44711</v>
      </c>
      <c r="C2613" s="39" t="s">
        <v>2635</v>
      </c>
      <c r="D2613" s="39" t="s">
        <v>4450</v>
      </c>
      <c r="E2613" s="39" t="s">
        <v>4197</v>
      </c>
      <c r="F2613" s="39" t="s">
        <v>4198</v>
      </c>
      <c r="G2613" s="39" t="s">
        <v>3741</v>
      </c>
      <c r="H2613" s="39" t="s">
        <v>4281</v>
      </c>
      <c r="I2613" s="39" t="s">
        <v>3742</v>
      </c>
      <c r="J2613" s="42">
        <v>20</v>
      </c>
      <c r="K2613" s="43">
        <v>13050</v>
      </c>
      <c r="L2613" s="43">
        <v>14616</v>
      </c>
      <c r="M2613" s="43">
        <v>652.5</v>
      </c>
      <c r="N2613" s="39" t="s">
        <v>3743</v>
      </c>
      <c r="O2613" s="39" t="s">
        <v>4442</v>
      </c>
      <c r="P2613" s="39" t="s">
        <v>2635</v>
      </c>
      <c r="Q2613" s="37">
        <v>20</v>
      </c>
      <c r="R2613" s="38" t="s">
        <v>4443</v>
      </c>
      <c r="S2613" s="36" t="s">
        <v>3744</v>
      </c>
      <c r="T2613" s="36" t="s">
        <v>4014</v>
      </c>
      <c r="U2613" s="22" t="str">
        <f>IFERROR(VLOOKUP(C2613,Mapping!B:H,5,0),"RBM to inform")</f>
        <v>GUWAHATI</v>
      </c>
      <c r="V2613" s="22" t="str">
        <f>IFERROR(VLOOKUP(C2613,Mapping!B:H,6,0),"RBM to inform")</f>
        <v>KOLKATA ABM</v>
      </c>
      <c r="W2613" s="22" t="str">
        <f>IFERROR(VLOOKUP(C2613,Mapping!B:H,7,0),"RBM to inform")</f>
        <v>KOLKATA SM</v>
      </c>
    </row>
    <row r="2614" spans="1:23">
      <c r="A2614" s="39" t="s">
        <v>4283</v>
      </c>
      <c r="B2614" s="41">
        <v>44684</v>
      </c>
      <c r="C2614" s="39" t="s">
        <v>3941</v>
      </c>
      <c r="D2614" s="39" t="s">
        <v>3942</v>
      </c>
      <c r="E2614" s="39" t="s">
        <v>4135</v>
      </c>
      <c r="F2614" s="39" t="s">
        <v>4136</v>
      </c>
      <c r="G2614" s="39" t="s">
        <v>3741</v>
      </c>
      <c r="H2614" s="39" t="s">
        <v>4193</v>
      </c>
      <c r="I2614" s="39" t="s">
        <v>3742</v>
      </c>
      <c r="J2614" s="42">
        <v>15</v>
      </c>
      <c r="K2614" s="43">
        <v>4898.59</v>
      </c>
      <c r="L2614" s="43">
        <v>5486.41</v>
      </c>
      <c r="M2614" s="43">
        <v>326.57</v>
      </c>
      <c r="N2614" s="39" t="s">
        <v>3743</v>
      </c>
      <c r="O2614" s="39" t="s">
        <v>4282</v>
      </c>
      <c r="P2614" s="39" t="s">
        <v>3941</v>
      </c>
      <c r="Q2614" s="37">
        <v>15</v>
      </c>
      <c r="R2614" s="38" t="s">
        <v>29</v>
      </c>
      <c r="S2614" s="36" t="s">
        <v>3744</v>
      </c>
      <c r="T2614" s="36" t="s">
        <v>4014</v>
      </c>
      <c r="U2614" s="22" t="str">
        <f>IFERROR(VLOOKUP(C2614,Mapping!B:H,5,0),"RBM to inform")</f>
        <v>LUCKNOW</v>
      </c>
      <c r="V2614" s="22" t="str">
        <f>IFERROR(VLOOKUP(C2614,Mapping!B:H,6,0),"RBM to inform")</f>
        <v>LUCKNOW ABM</v>
      </c>
      <c r="W2614" s="22" t="str">
        <f>IFERROR(VLOOKUP(C2614,Mapping!B:H,7,0),"RBM to inform")</f>
        <v>DELHI SM</v>
      </c>
    </row>
    <row r="2615" spans="1:23">
      <c r="A2615" s="39" t="s">
        <v>4434</v>
      </c>
      <c r="B2615" s="41">
        <v>44685</v>
      </c>
      <c r="C2615" s="39" t="s">
        <v>2843</v>
      </c>
      <c r="D2615" s="39" t="s">
        <v>226</v>
      </c>
      <c r="E2615" s="39" t="s">
        <v>4197</v>
      </c>
      <c r="F2615" s="39" t="s">
        <v>4198</v>
      </c>
      <c r="G2615" s="39" t="s">
        <v>3741</v>
      </c>
      <c r="H2615" s="39" t="s">
        <v>4281</v>
      </c>
      <c r="I2615" s="39" t="s">
        <v>3742</v>
      </c>
      <c r="J2615" s="42">
        <v>20</v>
      </c>
      <c r="K2615" s="43">
        <v>13050</v>
      </c>
      <c r="L2615" s="43">
        <v>14616</v>
      </c>
      <c r="M2615" s="43">
        <v>652.5</v>
      </c>
      <c r="N2615" s="39" t="s">
        <v>3743</v>
      </c>
      <c r="O2615" s="39" t="s">
        <v>4282</v>
      </c>
      <c r="P2615" s="39" t="s">
        <v>2843</v>
      </c>
      <c r="Q2615" s="37">
        <v>20</v>
      </c>
      <c r="R2615" s="38" t="s">
        <v>29</v>
      </c>
      <c r="S2615" s="36" t="s">
        <v>3744</v>
      </c>
      <c r="T2615" s="36" t="s">
        <v>4014</v>
      </c>
      <c r="U2615" s="22" t="str">
        <f>IFERROR(VLOOKUP(C2615,Mapping!B:H,5,0),"RBM to inform")</f>
        <v>DELHI</v>
      </c>
      <c r="V2615" s="22" t="str">
        <f>IFERROR(VLOOKUP(C2615,Mapping!B:H,6,0),"RBM to inform")</f>
        <v>DELHI ABM</v>
      </c>
      <c r="W2615" s="22" t="str">
        <f>IFERROR(VLOOKUP(C2615,Mapping!B:H,7,0),"RBM to inform")</f>
        <v>DELHI SM</v>
      </c>
    </row>
    <row r="2616" spans="1:23">
      <c r="A2616" s="39" t="s">
        <v>4434</v>
      </c>
      <c r="B2616" s="41">
        <v>44685</v>
      </c>
      <c r="C2616" s="39" t="s">
        <v>2843</v>
      </c>
      <c r="D2616" s="39" t="s">
        <v>226</v>
      </c>
      <c r="E2616" s="39" t="s">
        <v>4183</v>
      </c>
      <c r="F2616" s="39" t="s">
        <v>4184</v>
      </c>
      <c r="G2616" s="39" t="s">
        <v>3741</v>
      </c>
      <c r="H2616" s="39" t="s">
        <v>4185</v>
      </c>
      <c r="I2616" s="39" t="s">
        <v>3742</v>
      </c>
      <c r="J2616" s="42">
        <v>10</v>
      </c>
      <c r="K2616" s="43">
        <v>13050</v>
      </c>
      <c r="L2616" s="43">
        <v>14616</v>
      </c>
      <c r="M2616" s="43">
        <v>1305</v>
      </c>
      <c r="N2616" s="39" t="s">
        <v>3743</v>
      </c>
      <c r="O2616" s="39" t="s">
        <v>4282</v>
      </c>
      <c r="P2616" s="39" t="s">
        <v>2843</v>
      </c>
      <c r="Q2616" s="37">
        <v>10</v>
      </c>
      <c r="R2616" s="38" t="s">
        <v>29</v>
      </c>
      <c r="S2616" s="36" t="s">
        <v>3744</v>
      </c>
      <c r="T2616" s="36" t="s">
        <v>4014</v>
      </c>
      <c r="U2616" s="22" t="str">
        <f>IFERROR(VLOOKUP(C2616,Mapping!B:H,5,0),"RBM to inform")</f>
        <v>DELHI</v>
      </c>
      <c r="V2616" s="22" t="str">
        <f>IFERROR(VLOOKUP(C2616,Mapping!B:H,6,0),"RBM to inform")</f>
        <v>DELHI ABM</v>
      </c>
      <c r="W2616" s="22" t="str">
        <f>IFERROR(VLOOKUP(C2616,Mapping!B:H,7,0),"RBM to inform")</f>
        <v>DELHI SM</v>
      </c>
    </row>
    <row r="2617" spans="1:23">
      <c r="A2617" s="39" t="s">
        <v>4434</v>
      </c>
      <c r="B2617" s="41">
        <v>44685</v>
      </c>
      <c r="C2617" s="39" t="s">
        <v>2843</v>
      </c>
      <c r="D2617" s="39" t="s">
        <v>226</v>
      </c>
      <c r="E2617" s="39" t="s">
        <v>4188</v>
      </c>
      <c r="F2617" s="39" t="s">
        <v>4189</v>
      </c>
      <c r="G2617" s="39" t="s">
        <v>3741</v>
      </c>
      <c r="H2617" s="39" t="s">
        <v>4190</v>
      </c>
      <c r="I2617" s="39" t="s">
        <v>3742</v>
      </c>
      <c r="J2617" s="42">
        <v>10</v>
      </c>
      <c r="K2617" s="43">
        <v>13050</v>
      </c>
      <c r="L2617" s="43">
        <v>14616</v>
      </c>
      <c r="M2617" s="43">
        <v>1305</v>
      </c>
      <c r="N2617" s="39" t="s">
        <v>3743</v>
      </c>
      <c r="O2617" s="39" t="s">
        <v>4282</v>
      </c>
      <c r="P2617" s="39" t="s">
        <v>2843</v>
      </c>
      <c r="Q2617" s="37">
        <v>10</v>
      </c>
      <c r="R2617" s="38" t="s">
        <v>29</v>
      </c>
      <c r="S2617" s="36" t="s">
        <v>3744</v>
      </c>
      <c r="T2617" s="36" t="s">
        <v>4014</v>
      </c>
      <c r="U2617" s="22" t="str">
        <f>IFERROR(VLOOKUP(C2617,Mapping!B:H,5,0),"RBM to inform")</f>
        <v>DELHI</v>
      </c>
      <c r="V2617" s="22" t="str">
        <f>IFERROR(VLOOKUP(C2617,Mapping!B:H,6,0),"RBM to inform")</f>
        <v>DELHI ABM</v>
      </c>
      <c r="W2617" s="22" t="str">
        <f>IFERROR(VLOOKUP(C2617,Mapping!B:H,7,0),"RBM to inform")</f>
        <v>DELHI SM</v>
      </c>
    </row>
    <row r="2618" spans="1:23">
      <c r="A2618" s="39" t="s">
        <v>4435</v>
      </c>
      <c r="B2618" s="41">
        <v>44685</v>
      </c>
      <c r="C2618" s="39" t="s">
        <v>2619</v>
      </c>
      <c r="D2618" s="39" t="s">
        <v>1635</v>
      </c>
      <c r="E2618" s="39" t="s">
        <v>4183</v>
      </c>
      <c r="F2618" s="39" t="s">
        <v>4184</v>
      </c>
      <c r="G2618" s="39" t="s">
        <v>3741</v>
      </c>
      <c r="H2618" s="39" t="s">
        <v>4185</v>
      </c>
      <c r="I2618" s="39" t="s">
        <v>3742</v>
      </c>
      <c r="J2618" s="42">
        <v>3</v>
      </c>
      <c r="K2618" s="43">
        <v>3914.97</v>
      </c>
      <c r="L2618" s="43">
        <v>4384.7700000000004</v>
      </c>
      <c r="M2618" s="43">
        <v>1305</v>
      </c>
      <c r="N2618" s="39" t="s">
        <v>3743</v>
      </c>
      <c r="O2618" s="39" t="s">
        <v>4282</v>
      </c>
      <c r="P2618" s="39" t="s">
        <v>2619</v>
      </c>
      <c r="Q2618" s="37">
        <v>3</v>
      </c>
      <c r="R2618" s="38" t="s">
        <v>29</v>
      </c>
      <c r="S2618" s="36" t="s">
        <v>3744</v>
      </c>
      <c r="T2618" s="36" t="s">
        <v>4014</v>
      </c>
      <c r="U2618" s="22" t="str">
        <f>IFERROR(VLOOKUP(C2618,Mapping!B:H,5,0),"RBM to inform")</f>
        <v>DELHI</v>
      </c>
      <c r="V2618" s="22" t="str">
        <f>IFERROR(VLOOKUP(C2618,Mapping!B:H,6,0),"RBM to inform")</f>
        <v>DELHI ABM</v>
      </c>
      <c r="W2618" s="22" t="str">
        <f>IFERROR(VLOOKUP(C2618,Mapping!B:H,7,0),"RBM to inform")</f>
        <v>DELHI SM</v>
      </c>
    </row>
    <row r="2619" spans="1:23">
      <c r="A2619" s="39" t="s">
        <v>4435</v>
      </c>
      <c r="B2619" s="41">
        <v>44685</v>
      </c>
      <c r="C2619" s="39" t="s">
        <v>2619</v>
      </c>
      <c r="D2619" s="39" t="s">
        <v>1635</v>
      </c>
      <c r="E2619" s="39" t="s">
        <v>4183</v>
      </c>
      <c r="F2619" s="39" t="s">
        <v>4184</v>
      </c>
      <c r="G2619" s="39" t="s">
        <v>3741</v>
      </c>
      <c r="H2619" s="39" t="s">
        <v>4185</v>
      </c>
      <c r="I2619" s="39" t="s">
        <v>3742</v>
      </c>
      <c r="J2619" s="42">
        <v>5</v>
      </c>
      <c r="K2619" s="43">
        <v>6524.95</v>
      </c>
      <c r="L2619" s="43">
        <v>7307.95</v>
      </c>
      <c r="M2619" s="43">
        <v>1305</v>
      </c>
      <c r="N2619" s="39" t="s">
        <v>3743</v>
      </c>
      <c r="O2619" s="39" t="s">
        <v>4282</v>
      </c>
      <c r="P2619" s="39" t="s">
        <v>2619</v>
      </c>
      <c r="Q2619" s="37">
        <v>5</v>
      </c>
      <c r="R2619" s="38" t="s">
        <v>29</v>
      </c>
      <c r="S2619" s="36" t="s">
        <v>3744</v>
      </c>
      <c r="T2619" s="36" t="s">
        <v>4014</v>
      </c>
      <c r="U2619" s="22" t="str">
        <f>IFERROR(VLOOKUP(C2619,Mapping!B:H,5,0),"RBM to inform")</f>
        <v>DELHI</v>
      </c>
      <c r="V2619" s="22" t="str">
        <f>IFERROR(VLOOKUP(C2619,Mapping!B:H,6,0),"RBM to inform")</f>
        <v>DELHI ABM</v>
      </c>
      <c r="W2619" s="22" t="str">
        <f>IFERROR(VLOOKUP(C2619,Mapping!B:H,7,0),"RBM to inform")</f>
        <v>DELHI SM</v>
      </c>
    </row>
    <row r="2620" spans="1:23">
      <c r="A2620" s="39" t="s">
        <v>4436</v>
      </c>
      <c r="B2620" s="41">
        <v>44685</v>
      </c>
      <c r="C2620" s="39" t="s">
        <v>2603</v>
      </c>
      <c r="D2620" s="39" t="s">
        <v>1642</v>
      </c>
      <c r="E2620" s="39" t="s">
        <v>4135</v>
      </c>
      <c r="F2620" s="39" t="s">
        <v>4136</v>
      </c>
      <c r="G2620" s="39" t="s">
        <v>3741</v>
      </c>
      <c r="H2620" s="39" t="s">
        <v>4193</v>
      </c>
      <c r="I2620" s="39" t="s">
        <v>3742</v>
      </c>
      <c r="J2620" s="42">
        <v>96</v>
      </c>
      <c r="K2620" s="43">
        <v>31350.76</v>
      </c>
      <c r="L2620" s="43">
        <v>35112.839999999997</v>
      </c>
      <c r="M2620" s="43">
        <v>326.57</v>
      </c>
      <c r="N2620" s="39" t="s">
        <v>3743</v>
      </c>
      <c r="O2620" s="39" t="s">
        <v>4282</v>
      </c>
      <c r="P2620" s="39" t="s">
        <v>2603</v>
      </c>
      <c r="Q2620" s="37">
        <v>96</v>
      </c>
      <c r="R2620" s="38" t="s">
        <v>29</v>
      </c>
      <c r="S2620" s="36" t="s">
        <v>3744</v>
      </c>
      <c r="T2620" s="36" t="s">
        <v>4014</v>
      </c>
      <c r="U2620" s="22" t="str">
        <f>IFERROR(VLOOKUP(C2620,Mapping!B:H,5,0),"RBM to inform")</f>
        <v>DELHI</v>
      </c>
      <c r="V2620" s="22" t="str">
        <f>IFERROR(VLOOKUP(C2620,Mapping!B:H,6,0),"RBM to inform")</f>
        <v>DELHI ABM</v>
      </c>
      <c r="W2620" s="22" t="str">
        <f>IFERROR(VLOOKUP(C2620,Mapping!B:H,7,0),"RBM to inform")</f>
        <v>DELHI SM</v>
      </c>
    </row>
    <row r="2621" spans="1:23">
      <c r="A2621" s="39" t="s">
        <v>4436</v>
      </c>
      <c r="B2621" s="41">
        <v>44685</v>
      </c>
      <c r="C2621" s="39" t="s">
        <v>2603</v>
      </c>
      <c r="D2621" s="39" t="s">
        <v>1642</v>
      </c>
      <c r="E2621" s="39" t="s">
        <v>4188</v>
      </c>
      <c r="F2621" s="39" t="s">
        <v>4189</v>
      </c>
      <c r="G2621" s="39" t="s">
        <v>3741</v>
      </c>
      <c r="H2621" s="39" t="s">
        <v>4190</v>
      </c>
      <c r="I2621" s="39" t="s">
        <v>3742</v>
      </c>
      <c r="J2621" s="42">
        <v>6</v>
      </c>
      <c r="K2621" s="43">
        <v>7830.01</v>
      </c>
      <c r="L2621" s="43">
        <v>8769.61</v>
      </c>
      <c r="M2621" s="43">
        <v>1305</v>
      </c>
      <c r="N2621" s="39" t="s">
        <v>3743</v>
      </c>
      <c r="O2621" s="39" t="s">
        <v>4282</v>
      </c>
      <c r="P2621" s="39" t="s">
        <v>2603</v>
      </c>
      <c r="Q2621" s="37">
        <v>6</v>
      </c>
      <c r="R2621" s="38" t="s">
        <v>29</v>
      </c>
      <c r="S2621" s="36" t="s">
        <v>3744</v>
      </c>
      <c r="T2621" s="36" t="s">
        <v>4014</v>
      </c>
      <c r="U2621" s="22" t="str">
        <f>IFERROR(VLOOKUP(C2621,Mapping!B:H,5,0),"RBM to inform")</f>
        <v>DELHI</v>
      </c>
      <c r="V2621" s="22" t="str">
        <f>IFERROR(VLOOKUP(C2621,Mapping!B:H,6,0),"RBM to inform")</f>
        <v>DELHI ABM</v>
      </c>
      <c r="W2621" s="22" t="str">
        <f>IFERROR(VLOOKUP(C2621,Mapping!B:H,7,0),"RBM to inform")</f>
        <v>DELHI SM</v>
      </c>
    </row>
    <row r="2622" spans="1:23">
      <c r="A2622" s="39" t="s">
        <v>4437</v>
      </c>
      <c r="B2622" s="41">
        <v>44685</v>
      </c>
      <c r="C2622" s="39" t="s">
        <v>2594</v>
      </c>
      <c r="D2622" s="39" t="s">
        <v>2595</v>
      </c>
      <c r="E2622" s="39" t="s">
        <v>4188</v>
      </c>
      <c r="F2622" s="39" t="s">
        <v>4189</v>
      </c>
      <c r="G2622" s="39" t="s">
        <v>3741</v>
      </c>
      <c r="H2622" s="39" t="s">
        <v>4190</v>
      </c>
      <c r="I2622" s="39" t="s">
        <v>3742</v>
      </c>
      <c r="J2622" s="42">
        <v>2</v>
      </c>
      <c r="K2622" s="43">
        <v>2610.0100000000002</v>
      </c>
      <c r="L2622" s="43">
        <v>2923.21</v>
      </c>
      <c r="M2622" s="43">
        <v>1305</v>
      </c>
      <c r="N2622" s="39" t="s">
        <v>3743</v>
      </c>
      <c r="O2622" s="39" t="s">
        <v>4282</v>
      </c>
      <c r="P2622" s="39" t="s">
        <v>2594</v>
      </c>
      <c r="Q2622" s="37">
        <v>2</v>
      </c>
      <c r="R2622" s="38" t="s">
        <v>29</v>
      </c>
      <c r="S2622" s="36" t="s">
        <v>3744</v>
      </c>
      <c r="T2622" s="36" t="s">
        <v>4014</v>
      </c>
      <c r="U2622" s="22" t="str">
        <f>IFERROR(VLOOKUP(C2622,Mapping!B:H,5,0),"RBM to inform")</f>
        <v>DELHI</v>
      </c>
      <c r="V2622" s="22" t="str">
        <f>IFERROR(VLOOKUP(C2622,Mapping!B:H,6,0),"RBM to inform")</f>
        <v>DELHI ABM</v>
      </c>
      <c r="W2622" s="22" t="str">
        <f>IFERROR(VLOOKUP(C2622,Mapping!B:H,7,0),"RBM to inform")</f>
        <v>DELHI SM</v>
      </c>
    </row>
    <row r="2623" spans="1:23">
      <c r="A2623" s="39" t="s">
        <v>4438</v>
      </c>
      <c r="B2623" s="41">
        <v>44685</v>
      </c>
      <c r="C2623" s="39" t="s">
        <v>3710</v>
      </c>
      <c r="D2623" s="39" t="s">
        <v>3711</v>
      </c>
      <c r="E2623" s="39" t="s">
        <v>4197</v>
      </c>
      <c r="F2623" s="39" t="s">
        <v>4198</v>
      </c>
      <c r="G2623" s="39" t="s">
        <v>3741</v>
      </c>
      <c r="H2623" s="39" t="s">
        <v>4281</v>
      </c>
      <c r="I2623" s="39" t="s">
        <v>3742</v>
      </c>
      <c r="J2623" s="42">
        <v>10</v>
      </c>
      <c r="K2623" s="43">
        <v>6524.87</v>
      </c>
      <c r="L2623" s="43">
        <v>7307.87</v>
      </c>
      <c r="M2623" s="43">
        <v>652.5</v>
      </c>
      <c r="N2623" s="39" t="s">
        <v>3743</v>
      </c>
      <c r="O2623" s="39" t="s">
        <v>4282</v>
      </c>
      <c r="P2623" s="39" t="s">
        <v>3710</v>
      </c>
      <c r="Q2623" s="37">
        <v>10</v>
      </c>
      <c r="R2623" s="38" t="s">
        <v>29</v>
      </c>
      <c r="S2623" s="36" t="s">
        <v>3744</v>
      </c>
      <c r="T2623" s="36" t="s">
        <v>4014</v>
      </c>
      <c r="U2623" s="22" t="str">
        <f>IFERROR(VLOOKUP(C2623,Mapping!B:H,5,0),"RBM to inform")</f>
        <v>DEHRADUN</v>
      </c>
      <c r="V2623" s="22" t="str">
        <f>IFERROR(VLOOKUP(C2623,Mapping!B:H,6,0),"RBM to inform")</f>
        <v>DELHI ABM</v>
      </c>
      <c r="W2623" s="22" t="str">
        <f>IFERROR(VLOOKUP(C2623,Mapping!B:H,7,0),"RBM to inform")</f>
        <v>DELHI SM</v>
      </c>
    </row>
    <row r="2624" spans="1:23">
      <c r="A2624" s="39" t="s">
        <v>4439</v>
      </c>
      <c r="B2624" s="41">
        <v>44685</v>
      </c>
      <c r="C2624" s="39" t="s">
        <v>3265</v>
      </c>
      <c r="D2624" s="39" t="s">
        <v>1401</v>
      </c>
      <c r="E2624" s="39" t="s">
        <v>4188</v>
      </c>
      <c r="F2624" s="39" t="s">
        <v>4189</v>
      </c>
      <c r="G2624" s="39" t="s">
        <v>3741</v>
      </c>
      <c r="H2624" s="39" t="s">
        <v>4190</v>
      </c>
      <c r="I2624" s="39" t="s">
        <v>3742</v>
      </c>
      <c r="J2624" s="42">
        <v>1</v>
      </c>
      <c r="K2624" s="43">
        <v>1305.03</v>
      </c>
      <c r="L2624" s="43">
        <v>1461.63</v>
      </c>
      <c r="M2624" s="43">
        <v>1305</v>
      </c>
      <c r="N2624" s="39" t="s">
        <v>3743</v>
      </c>
      <c r="O2624" s="39" t="s">
        <v>4282</v>
      </c>
      <c r="P2624" s="39" t="s">
        <v>3265</v>
      </c>
      <c r="Q2624" s="37">
        <v>1</v>
      </c>
      <c r="R2624" s="38" t="s">
        <v>29</v>
      </c>
      <c r="S2624" s="36" t="s">
        <v>3744</v>
      </c>
      <c r="T2624" s="36" t="s">
        <v>4014</v>
      </c>
      <c r="U2624" s="22" t="str">
        <f>IFERROR(VLOOKUP(C2624,Mapping!B:H,5,0),"RBM to inform")</f>
        <v>DELHI</v>
      </c>
      <c r="V2624" s="22" t="str">
        <f>IFERROR(VLOOKUP(C2624,Mapping!B:H,6,0),"RBM to inform")</f>
        <v>DELHI ABM</v>
      </c>
      <c r="W2624" s="22" t="str">
        <f>IFERROR(VLOOKUP(C2624,Mapping!B:H,7,0),"RBM to inform")</f>
        <v>DELHI SM</v>
      </c>
    </row>
    <row r="2625" spans="1:23">
      <c r="A2625" s="39" t="s">
        <v>4752</v>
      </c>
      <c r="B2625" s="41">
        <v>44688</v>
      </c>
      <c r="C2625" s="39" t="s">
        <v>2780</v>
      </c>
      <c r="D2625" s="39" t="s">
        <v>1114</v>
      </c>
      <c r="E2625" s="39" t="s">
        <v>4188</v>
      </c>
      <c r="F2625" s="39" t="s">
        <v>4189</v>
      </c>
      <c r="G2625" s="39" t="s">
        <v>3741</v>
      </c>
      <c r="H2625" s="39" t="s">
        <v>4190</v>
      </c>
      <c r="I2625" s="39" t="s">
        <v>3742</v>
      </c>
      <c r="J2625" s="42">
        <v>6</v>
      </c>
      <c r="K2625" s="43">
        <v>7830.07</v>
      </c>
      <c r="L2625" s="43">
        <v>8769.67</v>
      </c>
      <c r="M2625" s="43">
        <v>1305</v>
      </c>
      <c r="N2625" s="39" t="s">
        <v>3743</v>
      </c>
      <c r="O2625" s="39" t="s">
        <v>4282</v>
      </c>
      <c r="P2625" s="39" t="s">
        <v>2780</v>
      </c>
      <c r="Q2625" s="37">
        <v>6</v>
      </c>
      <c r="R2625" s="38" t="s">
        <v>29</v>
      </c>
      <c r="S2625" s="36" t="s">
        <v>3744</v>
      </c>
      <c r="T2625" s="36" t="s">
        <v>4014</v>
      </c>
      <c r="U2625" s="22" t="str">
        <f>IFERROR(VLOOKUP(C2625,Mapping!B:H,5,0),"RBM to inform")</f>
        <v>DELHI</v>
      </c>
      <c r="V2625" s="22" t="str">
        <f>IFERROR(VLOOKUP(C2625,Mapping!B:H,6,0),"RBM to inform")</f>
        <v>DELHI ABM</v>
      </c>
      <c r="W2625" s="22" t="str">
        <f>IFERROR(VLOOKUP(C2625,Mapping!B:H,7,0),"RBM to inform")</f>
        <v>DELHI SM</v>
      </c>
    </row>
    <row r="2626" spans="1:23">
      <c r="A2626" s="39" t="s">
        <v>4753</v>
      </c>
      <c r="B2626" s="41">
        <v>44688</v>
      </c>
      <c r="C2626" s="39" t="s">
        <v>2790</v>
      </c>
      <c r="D2626" s="39" t="s">
        <v>1409</v>
      </c>
      <c r="E2626" s="39" t="s">
        <v>4135</v>
      </c>
      <c r="F2626" s="39" t="s">
        <v>4136</v>
      </c>
      <c r="G2626" s="39" t="s">
        <v>3741</v>
      </c>
      <c r="H2626" s="39" t="s">
        <v>4193</v>
      </c>
      <c r="I2626" s="39" t="s">
        <v>3742</v>
      </c>
      <c r="J2626" s="42">
        <v>10</v>
      </c>
      <c r="K2626" s="43">
        <v>3265.68</v>
      </c>
      <c r="L2626" s="43">
        <v>3657.56</v>
      </c>
      <c r="M2626" s="43">
        <v>326.57</v>
      </c>
      <c r="N2626" s="39" t="s">
        <v>3743</v>
      </c>
      <c r="O2626" s="39" t="s">
        <v>4282</v>
      </c>
      <c r="P2626" s="39" t="s">
        <v>2790</v>
      </c>
      <c r="Q2626" s="37">
        <v>10</v>
      </c>
      <c r="R2626" s="38" t="s">
        <v>29</v>
      </c>
      <c r="S2626" s="36" t="s">
        <v>3744</v>
      </c>
      <c r="T2626" s="36" t="s">
        <v>4014</v>
      </c>
      <c r="U2626" s="22" t="str">
        <f>IFERROR(VLOOKUP(C2626,Mapping!B:H,5,0),"RBM to inform")</f>
        <v>LUCKNOW</v>
      </c>
      <c r="V2626" s="22" t="str">
        <f>IFERROR(VLOOKUP(C2626,Mapping!B:H,6,0),"RBM to inform")</f>
        <v>LUCKNOW ABM</v>
      </c>
      <c r="W2626" s="22" t="str">
        <f>IFERROR(VLOOKUP(C2626,Mapping!B:H,7,0),"RBM to inform")</f>
        <v>DELHI SM</v>
      </c>
    </row>
    <row r="2627" spans="1:23">
      <c r="A2627" s="39" t="s">
        <v>4753</v>
      </c>
      <c r="B2627" s="41">
        <v>44688</v>
      </c>
      <c r="C2627" s="39" t="s">
        <v>2790</v>
      </c>
      <c r="D2627" s="39" t="s">
        <v>1409</v>
      </c>
      <c r="E2627" s="39" t="s">
        <v>4183</v>
      </c>
      <c r="F2627" s="39" t="s">
        <v>4184</v>
      </c>
      <c r="G2627" s="39" t="s">
        <v>3741</v>
      </c>
      <c r="H2627" s="39" t="s">
        <v>4185</v>
      </c>
      <c r="I2627" s="39" t="s">
        <v>3742</v>
      </c>
      <c r="J2627" s="42">
        <v>5</v>
      </c>
      <c r="K2627" s="43">
        <v>6524.96</v>
      </c>
      <c r="L2627" s="43">
        <v>7307.96</v>
      </c>
      <c r="M2627" s="43">
        <v>1305</v>
      </c>
      <c r="N2627" s="39" t="s">
        <v>3743</v>
      </c>
      <c r="O2627" s="39" t="s">
        <v>4282</v>
      </c>
      <c r="P2627" s="39" t="s">
        <v>2790</v>
      </c>
      <c r="Q2627" s="37">
        <v>5</v>
      </c>
      <c r="R2627" s="38" t="s">
        <v>29</v>
      </c>
      <c r="S2627" s="36" t="s">
        <v>3744</v>
      </c>
      <c r="T2627" s="36" t="s">
        <v>4014</v>
      </c>
      <c r="U2627" s="22" t="str">
        <f>IFERROR(VLOOKUP(C2627,Mapping!B:H,5,0),"RBM to inform")</f>
        <v>LUCKNOW</v>
      </c>
      <c r="V2627" s="22" t="str">
        <f>IFERROR(VLOOKUP(C2627,Mapping!B:H,6,0),"RBM to inform")</f>
        <v>LUCKNOW ABM</v>
      </c>
      <c r="W2627" s="22" t="str">
        <f>IFERROR(VLOOKUP(C2627,Mapping!B:H,7,0),"RBM to inform")</f>
        <v>DELHI SM</v>
      </c>
    </row>
    <row r="2628" spans="1:23">
      <c r="A2628" s="39" t="s">
        <v>4753</v>
      </c>
      <c r="B2628" s="41">
        <v>44688</v>
      </c>
      <c r="C2628" s="39" t="s">
        <v>2790</v>
      </c>
      <c r="D2628" s="39" t="s">
        <v>1409</v>
      </c>
      <c r="E2628" s="39" t="s">
        <v>4188</v>
      </c>
      <c r="F2628" s="39" t="s">
        <v>4189</v>
      </c>
      <c r="G2628" s="39" t="s">
        <v>3741</v>
      </c>
      <c r="H2628" s="39" t="s">
        <v>4190</v>
      </c>
      <c r="I2628" s="39" t="s">
        <v>3742</v>
      </c>
      <c r="J2628" s="42">
        <v>5</v>
      </c>
      <c r="K2628" s="43">
        <v>6524.96</v>
      </c>
      <c r="L2628" s="43">
        <v>7307.96</v>
      </c>
      <c r="M2628" s="43">
        <v>1305</v>
      </c>
      <c r="N2628" s="39" t="s">
        <v>3743</v>
      </c>
      <c r="O2628" s="39" t="s">
        <v>4282</v>
      </c>
      <c r="P2628" s="39" t="s">
        <v>2790</v>
      </c>
      <c r="Q2628" s="37">
        <v>5</v>
      </c>
      <c r="R2628" s="38" t="s">
        <v>29</v>
      </c>
      <c r="S2628" s="36" t="s">
        <v>3744</v>
      </c>
      <c r="T2628" s="36" t="s">
        <v>4014</v>
      </c>
      <c r="U2628" s="22" t="str">
        <f>IFERROR(VLOOKUP(C2628,Mapping!B:H,5,0),"RBM to inform")</f>
        <v>LUCKNOW</v>
      </c>
      <c r="V2628" s="22" t="str">
        <f>IFERROR(VLOOKUP(C2628,Mapping!B:H,6,0),"RBM to inform")</f>
        <v>LUCKNOW ABM</v>
      </c>
      <c r="W2628" s="22" t="str">
        <f>IFERROR(VLOOKUP(C2628,Mapping!B:H,7,0),"RBM to inform")</f>
        <v>DELHI SM</v>
      </c>
    </row>
    <row r="2629" spans="1:23">
      <c r="A2629" s="39" t="s">
        <v>4754</v>
      </c>
      <c r="B2629" s="41">
        <v>44688</v>
      </c>
      <c r="C2629" s="39" t="s">
        <v>2578</v>
      </c>
      <c r="D2629" s="39" t="s">
        <v>2579</v>
      </c>
      <c r="E2629" s="39" t="s">
        <v>4135</v>
      </c>
      <c r="F2629" s="39" t="s">
        <v>4136</v>
      </c>
      <c r="G2629" s="39" t="s">
        <v>3741</v>
      </c>
      <c r="H2629" s="39" t="s">
        <v>4193</v>
      </c>
      <c r="I2629" s="39" t="s">
        <v>3742</v>
      </c>
      <c r="J2629" s="42">
        <v>10</v>
      </c>
      <c r="K2629" s="43">
        <v>3265.77</v>
      </c>
      <c r="L2629" s="43">
        <v>3657.65</v>
      </c>
      <c r="M2629" s="43">
        <v>326.57</v>
      </c>
      <c r="N2629" s="39" t="s">
        <v>3743</v>
      </c>
      <c r="O2629" s="39" t="s">
        <v>4282</v>
      </c>
      <c r="P2629" s="39" t="s">
        <v>2578</v>
      </c>
      <c r="Q2629" s="37">
        <v>10</v>
      </c>
      <c r="R2629" s="38" t="s">
        <v>29</v>
      </c>
      <c r="S2629" s="36" t="s">
        <v>3744</v>
      </c>
      <c r="T2629" s="36" t="s">
        <v>4014</v>
      </c>
      <c r="U2629" s="22" t="str">
        <f>IFERROR(VLOOKUP(C2629,Mapping!B:H,5,0),"RBM to inform")</f>
        <v>LUCKNOW</v>
      </c>
      <c r="V2629" s="22" t="str">
        <f>IFERROR(VLOOKUP(C2629,Mapping!B:H,6,0),"RBM to inform")</f>
        <v>LUCKNOW ABM</v>
      </c>
      <c r="W2629" s="22" t="str">
        <f>IFERROR(VLOOKUP(C2629,Mapping!B:H,7,0),"RBM to inform")</f>
        <v>DELHI SM</v>
      </c>
    </row>
    <row r="2630" spans="1:23">
      <c r="A2630" s="39" t="s">
        <v>4754</v>
      </c>
      <c r="B2630" s="41">
        <v>44688</v>
      </c>
      <c r="C2630" s="39" t="s">
        <v>2578</v>
      </c>
      <c r="D2630" s="39" t="s">
        <v>2579</v>
      </c>
      <c r="E2630" s="39" t="s">
        <v>4188</v>
      </c>
      <c r="F2630" s="39" t="s">
        <v>4189</v>
      </c>
      <c r="G2630" s="39" t="s">
        <v>3741</v>
      </c>
      <c r="H2630" s="39" t="s">
        <v>4190</v>
      </c>
      <c r="I2630" s="39" t="s">
        <v>3742</v>
      </c>
      <c r="J2630" s="42">
        <v>3</v>
      </c>
      <c r="K2630" s="43">
        <v>3915.08</v>
      </c>
      <c r="L2630" s="43">
        <v>4384.88</v>
      </c>
      <c r="M2630" s="43">
        <v>1305</v>
      </c>
      <c r="N2630" s="39" t="s">
        <v>3743</v>
      </c>
      <c r="O2630" s="39" t="s">
        <v>4282</v>
      </c>
      <c r="P2630" s="39" t="s">
        <v>2578</v>
      </c>
      <c r="Q2630" s="37">
        <v>3</v>
      </c>
      <c r="R2630" s="38" t="s">
        <v>29</v>
      </c>
      <c r="S2630" s="36" t="s">
        <v>3744</v>
      </c>
      <c r="T2630" s="36" t="s">
        <v>4014</v>
      </c>
      <c r="U2630" s="22" t="str">
        <f>IFERROR(VLOOKUP(C2630,Mapping!B:H,5,0),"RBM to inform")</f>
        <v>LUCKNOW</v>
      </c>
      <c r="V2630" s="22" t="str">
        <f>IFERROR(VLOOKUP(C2630,Mapping!B:H,6,0),"RBM to inform")</f>
        <v>LUCKNOW ABM</v>
      </c>
      <c r="W2630" s="22" t="str">
        <f>IFERROR(VLOOKUP(C2630,Mapping!B:H,7,0),"RBM to inform")</f>
        <v>DELHI SM</v>
      </c>
    </row>
    <row r="2631" spans="1:23">
      <c r="A2631" s="39" t="s">
        <v>4851</v>
      </c>
      <c r="B2631" s="41">
        <v>44690</v>
      </c>
      <c r="C2631" s="39" t="s">
        <v>2600</v>
      </c>
      <c r="D2631" s="39" t="s">
        <v>701</v>
      </c>
      <c r="E2631" s="39" t="s">
        <v>4197</v>
      </c>
      <c r="F2631" s="39" t="s">
        <v>4198</v>
      </c>
      <c r="G2631" s="39" t="s">
        <v>3741</v>
      </c>
      <c r="H2631" s="39" t="s">
        <v>4281</v>
      </c>
      <c r="I2631" s="39" t="s">
        <v>3742</v>
      </c>
      <c r="J2631" s="42">
        <v>5</v>
      </c>
      <c r="K2631" s="43">
        <v>3262.49</v>
      </c>
      <c r="L2631" s="43">
        <v>3653.99</v>
      </c>
      <c r="M2631" s="43">
        <v>652.5</v>
      </c>
      <c r="N2631" s="39" t="s">
        <v>3743</v>
      </c>
      <c r="O2631" s="39" t="s">
        <v>4282</v>
      </c>
      <c r="P2631" s="39" t="s">
        <v>2600</v>
      </c>
      <c r="Q2631" s="37">
        <v>5</v>
      </c>
      <c r="R2631" s="38" t="s">
        <v>29</v>
      </c>
      <c r="S2631" s="36" t="s">
        <v>3744</v>
      </c>
      <c r="T2631" s="36" t="s">
        <v>4014</v>
      </c>
      <c r="U2631" s="22" t="str">
        <f>IFERROR(VLOOKUP(C2631,Mapping!B:H,5,0),"RBM to inform")</f>
        <v>DEHRADUN</v>
      </c>
      <c r="V2631" s="22" t="str">
        <f>IFERROR(VLOOKUP(C2631,Mapping!B:H,6,0),"RBM to inform")</f>
        <v>DELHI ABM</v>
      </c>
      <c r="W2631" s="22" t="str">
        <f>IFERROR(VLOOKUP(C2631,Mapping!B:H,7,0),"RBM to inform")</f>
        <v>DELHI SM</v>
      </c>
    </row>
    <row r="2632" spans="1:23">
      <c r="A2632" s="39" t="s">
        <v>4851</v>
      </c>
      <c r="B2632" s="41">
        <v>44690</v>
      </c>
      <c r="C2632" s="39" t="s">
        <v>2600</v>
      </c>
      <c r="D2632" s="39" t="s">
        <v>701</v>
      </c>
      <c r="E2632" s="39" t="s">
        <v>4135</v>
      </c>
      <c r="F2632" s="39" t="s">
        <v>4136</v>
      </c>
      <c r="G2632" s="39" t="s">
        <v>3741</v>
      </c>
      <c r="H2632" s="39" t="s">
        <v>4193</v>
      </c>
      <c r="I2632" s="39" t="s">
        <v>3742</v>
      </c>
      <c r="J2632" s="42">
        <v>5</v>
      </c>
      <c r="K2632" s="43">
        <v>1632.84</v>
      </c>
      <c r="L2632" s="43">
        <v>1828.78</v>
      </c>
      <c r="M2632" s="43">
        <v>326.57</v>
      </c>
      <c r="N2632" s="39" t="s">
        <v>3743</v>
      </c>
      <c r="O2632" s="39" t="s">
        <v>4282</v>
      </c>
      <c r="P2632" s="39" t="s">
        <v>2600</v>
      </c>
      <c r="Q2632" s="37">
        <v>5</v>
      </c>
      <c r="R2632" s="38" t="s">
        <v>29</v>
      </c>
      <c r="S2632" s="36" t="s">
        <v>3744</v>
      </c>
      <c r="T2632" s="36" t="s">
        <v>4014</v>
      </c>
      <c r="U2632" s="22" t="str">
        <f>IFERROR(VLOOKUP(C2632,Mapping!B:H,5,0),"RBM to inform")</f>
        <v>DEHRADUN</v>
      </c>
      <c r="V2632" s="22" t="str">
        <f>IFERROR(VLOOKUP(C2632,Mapping!B:H,6,0),"RBM to inform")</f>
        <v>DELHI ABM</v>
      </c>
      <c r="W2632" s="22" t="str">
        <f>IFERROR(VLOOKUP(C2632,Mapping!B:H,7,0),"RBM to inform")</f>
        <v>DELHI SM</v>
      </c>
    </row>
    <row r="2633" spans="1:23">
      <c r="A2633" s="39" t="s">
        <v>4852</v>
      </c>
      <c r="B2633" s="41">
        <v>44690</v>
      </c>
      <c r="C2633" s="39" t="s">
        <v>2584</v>
      </c>
      <c r="D2633" s="39" t="s">
        <v>505</v>
      </c>
      <c r="E2633" s="39" t="s">
        <v>4188</v>
      </c>
      <c r="F2633" s="39" t="s">
        <v>4189</v>
      </c>
      <c r="G2633" s="39" t="s">
        <v>3741</v>
      </c>
      <c r="H2633" s="39" t="s">
        <v>4190</v>
      </c>
      <c r="I2633" s="39" t="s">
        <v>3742</v>
      </c>
      <c r="J2633" s="42">
        <v>10</v>
      </c>
      <c r="K2633" s="43">
        <v>13050.04</v>
      </c>
      <c r="L2633" s="43">
        <v>14616.04</v>
      </c>
      <c r="M2633" s="43">
        <v>1305</v>
      </c>
      <c r="N2633" s="39" t="s">
        <v>3743</v>
      </c>
      <c r="O2633" s="39" t="s">
        <v>4282</v>
      </c>
      <c r="P2633" s="39" t="s">
        <v>2584</v>
      </c>
      <c r="Q2633" s="37">
        <v>10</v>
      </c>
      <c r="R2633" s="38" t="s">
        <v>29</v>
      </c>
      <c r="S2633" s="36" t="s">
        <v>3744</v>
      </c>
      <c r="T2633" s="36" t="s">
        <v>4014</v>
      </c>
      <c r="U2633" s="22" t="str">
        <f>IFERROR(VLOOKUP(C2633,Mapping!B:H,5,0),"RBM to inform")</f>
        <v>VARANASI</v>
      </c>
      <c r="V2633" s="22" t="str">
        <f>IFERROR(VLOOKUP(C2633,Mapping!B:H,6,0),"RBM to inform")</f>
        <v>LUCKNOW ABM</v>
      </c>
      <c r="W2633" s="22" t="str">
        <f>IFERROR(VLOOKUP(C2633,Mapping!B:H,7,0),"RBM to inform")</f>
        <v>DELHI SM</v>
      </c>
    </row>
    <row r="2634" spans="1:23">
      <c r="A2634" s="39" t="s">
        <v>4853</v>
      </c>
      <c r="B2634" s="41">
        <v>44690</v>
      </c>
      <c r="C2634" s="39" t="s">
        <v>2590</v>
      </c>
      <c r="D2634" s="39" t="s">
        <v>254</v>
      </c>
      <c r="E2634" s="39" t="s">
        <v>4183</v>
      </c>
      <c r="F2634" s="39" t="s">
        <v>4184</v>
      </c>
      <c r="G2634" s="39" t="s">
        <v>3741</v>
      </c>
      <c r="H2634" s="39" t="s">
        <v>4185</v>
      </c>
      <c r="I2634" s="39" t="s">
        <v>3742</v>
      </c>
      <c r="J2634" s="42">
        <v>5</v>
      </c>
      <c r="K2634" s="43">
        <v>6524.87</v>
      </c>
      <c r="L2634" s="43">
        <v>7307.87</v>
      </c>
      <c r="M2634" s="43">
        <v>1305</v>
      </c>
      <c r="N2634" s="39" t="s">
        <v>3743</v>
      </c>
      <c r="O2634" s="39" t="s">
        <v>4282</v>
      </c>
      <c r="P2634" s="39" t="s">
        <v>2590</v>
      </c>
      <c r="Q2634" s="37">
        <v>5</v>
      </c>
      <c r="R2634" s="38" t="s">
        <v>29</v>
      </c>
      <c r="S2634" s="36" t="s">
        <v>3744</v>
      </c>
      <c r="T2634" s="36" t="s">
        <v>4014</v>
      </c>
      <c r="U2634" s="22" t="str">
        <f>IFERROR(VLOOKUP(C2634,Mapping!B:H,5,0),"RBM to inform")</f>
        <v>DELHI</v>
      </c>
      <c r="V2634" s="22" t="str">
        <f>IFERROR(VLOOKUP(C2634,Mapping!B:H,6,0),"RBM to inform")</f>
        <v>DELHI ABM</v>
      </c>
      <c r="W2634" s="22" t="str">
        <f>IFERROR(VLOOKUP(C2634,Mapping!B:H,7,0),"RBM to inform")</f>
        <v>DELHI SM</v>
      </c>
    </row>
    <row r="2635" spans="1:23">
      <c r="A2635" s="39" t="s">
        <v>4853</v>
      </c>
      <c r="B2635" s="41">
        <v>44690</v>
      </c>
      <c r="C2635" s="39" t="s">
        <v>2590</v>
      </c>
      <c r="D2635" s="39" t="s">
        <v>254</v>
      </c>
      <c r="E2635" s="39" t="s">
        <v>4188</v>
      </c>
      <c r="F2635" s="39" t="s">
        <v>4189</v>
      </c>
      <c r="G2635" s="39" t="s">
        <v>3741</v>
      </c>
      <c r="H2635" s="39" t="s">
        <v>4190</v>
      </c>
      <c r="I2635" s="39" t="s">
        <v>3742</v>
      </c>
      <c r="J2635" s="42">
        <v>5</v>
      </c>
      <c r="K2635" s="43">
        <v>6524.87</v>
      </c>
      <c r="L2635" s="43">
        <v>7307.87</v>
      </c>
      <c r="M2635" s="43">
        <v>1305</v>
      </c>
      <c r="N2635" s="39" t="s">
        <v>3743</v>
      </c>
      <c r="O2635" s="39" t="s">
        <v>4282</v>
      </c>
      <c r="P2635" s="39" t="s">
        <v>2590</v>
      </c>
      <c r="Q2635" s="37">
        <v>5</v>
      </c>
      <c r="R2635" s="38" t="s">
        <v>29</v>
      </c>
      <c r="S2635" s="36" t="s">
        <v>3744</v>
      </c>
      <c r="T2635" s="36" t="s">
        <v>4014</v>
      </c>
      <c r="U2635" s="22" t="str">
        <f>IFERROR(VLOOKUP(C2635,Mapping!B:H,5,0),"RBM to inform")</f>
        <v>DELHI</v>
      </c>
      <c r="V2635" s="22" t="str">
        <f>IFERROR(VLOOKUP(C2635,Mapping!B:H,6,0),"RBM to inform")</f>
        <v>DELHI ABM</v>
      </c>
      <c r="W2635" s="22" t="str">
        <f>IFERROR(VLOOKUP(C2635,Mapping!B:H,7,0),"RBM to inform")</f>
        <v>DELHI SM</v>
      </c>
    </row>
    <row r="2636" spans="1:23">
      <c r="A2636" s="39" t="s">
        <v>4947</v>
      </c>
      <c r="B2636" s="41">
        <v>44691</v>
      </c>
      <c r="C2636" s="39" t="s">
        <v>2598</v>
      </c>
      <c r="D2636" s="39" t="s">
        <v>415</v>
      </c>
      <c r="E2636" s="39" t="s">
        <v>4197</v>
      </c>
      <c r="F2636" s="39" t="s">
        <v>4198</v>
      </c>
      <c r="G2636" s="39" t="s">
        <v>3741</v>
      </c>
      <c r="H2636" s="39" t="s">
        <v>4281</v>
      </c>
      <c r="I2636" s="39" t="s">
        <v>3742</v>
      </c>
      <c r="J2636" s="42">
        <v>12</v>
      </c>
      <c r="K2636" s="43">
        <v>7830.04</v>
      </c>
      <c r="L2636" s="43">
        <v>8769.64</v>
      </c>
      <c r="M2636" s="43">
        <v>652.5</v>
      </c>
      <c r="N2636" s="39" t="s">
        <v>3743</v>
      </c>
      <c r="O2636" s="39" t="s">
        <v>4282</v>
      </c>
      <c r="P2636" s="39" t="s">
        <v>2598</v>
      </c>
      <c r="Q2636" s="37">
        <v>12</v>
      </c>
      <c r="R2636" s="38" t="s">
        <v>29</v>
      </c>
      <c r="S2636" s="36" t="s">
        <v>3744</v>
      </c>
      <c r="T2636" s="36" t="s">
        <v>4014</v>
      </c>
      <c r="U2636" s="22" t="str">
        <f>IFERROR(VLOOKUP(C2636,Mapping!B:H,5,0),"RBM to inform")</f>
        <v>DELHI</v>
      </c>
      <c r="V2636" s="22" t="str">
        <f>IFERROR(VLOOKUP(C2636,Mapping!B:H,6,0),"RBM to inform")</f>
        <v>DELHI ABM</v>
      </c>
      <c r="W2636" s="22" t="str">
        <f>IFERROR(VLOOKUP(C2636,Mapping!B:H,7,0),"RBM to inform")</f>
        <v>DELHI SM</v>
      </c>
    </row>
    <row r="2637" spans="1:23">
      <c r="A2637" s="39" t="s">
        <v>4947</v>
      </c>
      <c r="B2637" s="41">
        <v>44691</v>
      </c>
      <c r="C2637" s="39" t="s">
        <v>2598</v>
      </c>
      <c r="D2637" s="39" t="s">
        <v>415</v>
      </c>
      <c r="E2637" s="39" t="s">
        <v>4135</v>
      </c>
      <c r="F2637" s="39" t="s">
        <v>4136</v>
      </c>
      <c r="G2637" s="39" t="s">
        <v>3741</v>
      </c>
      <c r="H2637" s="39" t="s">
        <v>4193</v>
      </c>
      <c r="I2637" s="39" t="s">
        <v>3742</v>
      </c>
      <c r="J2637" s="42">
        <v>10</v>
      </c>
      <c r="K2637" s="43">
        <v>3265.72</v>
      </c>
      <c r="L2637" s="43">
        <v>3657.6</v>
      </c>
      <c r="M2637" s="43">
        <v>326.57</v>
      </c>
      <c r="N2637" s="39" t="s">
        <v>3743</v>
      </c>
      <c r="O2637" s="39" t="s">
        <v>4282</v>
      </c>
      <c r="P2637" s="39" t="s">
        <v>2598</v>
      </c>
      <c r="Q2637" s="37">
        <v>10</v>
      </c>
      <c r="R2637" s="38" t="s">
        <v>29</v>
      </c>
      <c r="S2637" s="36" t="s">
        <v>3744</v>
      </c>
      <c r="T2637" s="36" t="s">
        <v>4014</v>
      </c>
      <c r="U2637" s="22" t="str">
        <f>IFERROR(VLOOKUP(C2637,Mapping!B:H,5,0),"RBM to inform")</f>
        <v>DELHI</v>
      </c>
      <c r="V2637" s="22" t="str">
        <f>IFERROR(VLOOKUP(C2637,Mapping!B:H,6,0),"RBM to inform")</f>
        <v>DELHI ABM</v>
      </c>
      <c r="W2637" s="22" t="str">
        <f>IFERROR(VLOOKUP(C2637,Mapping!B:H,7,0),"RBM to inform")</f>
        <v>DELHI SM</v>
      </c>
    </row>
    <row r="2638" spans="1:23">
      <c r="A2638" s="39" t="s">
        <v>4948</v>
      </c>
      <c r="B2638" s="41">
        <v>44691</v>
      </c>
      <c r="C2638" s="39" t="s">
        <v>2593</v>
      </c>
      <c r="D2638" s="39" t="s">
        <v>1117</v>
      </c>
      <c r="E2638" s="39" t="s">
        <v>4183</v>
      </c>
      <c r="F2638" s="39" t="s">
        <v>4184</v>
      </c>
      <c r="G2638" s="39" t="s">
        <v>3741</v>
      </c>
      <c r="H2638" s="39" t="s">
        <v>4185</v>
      </c>
      <c r="I2638" s="39" t="s">
        <v>3742</v>
      </c>
      <c r="J2638" s="42">
        <v>6</v>
      </c>
      <c r="K2638" s="43">
        <v>7829.97</v>
      </c>
      <c r="L2638" s="43">
        <v>8769.57</v>
      </c>
      <c r="M2638" s="43">
        <v>1305</v>
      </c>
      <c r="N2638" s="39" t="s">
        <v>3743</v>
      </c>
      <c r="O2638" s="39" t="s">
        <v>4282</v>
      </c>
      <c r="P2638" s="39" t="s">
        <v>2593</v>
      </c>
      <c r="Q2638" s="37">
        <v>6</v>
      </c>
      <c r="R2638" s="38" t="s">
        <v>29</v>
      </c>
      <c r="S2638" s="36" t="s">
        <v>3744</v>
      </c>
      <c r="T2638" s="36" t="s">
        <v>4014</v>
      </c>
      <c r="U2638" s="22" t="str">
        <f>IFERROR(VLOOKUP(C2638,Mapping!B:H,5,0),"RBM to inform")</f>
        <v>DEHRADUN</v>
      </c>
      <c r="V2638" s="22" t="str">
        <f>IFERROR(VLOOKUP(C2638,Mapping!B:H,6,0),"RBM to inform")</f>
        <v>DELHI ABM</v>
      </c>
      <c r="W2638" s="22" t="str">
        <f>IFERROR(VLOOKUP(C2638,Mapping!B:H,7,0),"RBM to inform")</f>
        <v>DELHI SM</v>
      </c>
    </row>
    <row r="2639" spans="1:23">
      <c r="A2639" s="39" t="s">
        <v>4948</v>
      </c>
      <c r="B2639" s="41">
        <v>44691</v>
      </c>
      <c r="C2639" s="39" t="s">
        <v>2593</v>
      </c>
      <c r="D2639" s="39" t="s">
        <v>1117</v>
      </c>
      <c r="E2639" s="39" t="s">
        <v>4135</v>
      </c>
      <c r="F2639" s="39" t="s">
        <v>4136</v>
      </c>
      <c r="G2639" s="39" t="s">
        <v>3741</v>
      </c>
      <c r="H2639" s="39" t="s">
        <v>4193</v>
      </c>
      <c r="I2639" s="39" t="s">
        <v>3742</v>
      </c>
      <c r="J2639" s="42">
        <v>12</v>
      </c>
      <c r="K2639" s="43">
        <v>3918.83</v>
      </c>
      <c r="L2639" s="43">
        <v>4389.09</v>
      </c>
      <c r="M2639" s="43">
        <v>326.57</v>
      </c>
      <c r="N2639" s="39" t="s">
        <v>3743</v>
      </c>
      <c r="O2639" s="39" t="s">
        <v>4282</v>
      </c>
      <c r="P2639" s="39" t="s">
        <v>2593</v>
      </c>
      <c r="Q2639" s="37">
        <v>12</v>
      </c>
      <c r="R2639" s="38" t="s">
        <v>29</v>
      </c>
      <c r="S2639" s="36" t="s">
        <v>3744</v>
      </c>
      <c r="T2639" s="36" t="s">
        <v>4014</v>
      </c>
      <c r="U2639" s="22" t="str">
        <f>IFERROR(VLOOKUP(C2639,Mapping!B:H,5,0),"RBM to inform")</f>
        <v>DEHRADUN</v>
      </c>
      <c r="V2639" s="22" t="str">
        <f>IFERROR(VLOOKUP(C2639,Mapping!B:H,6,0),"RBM to inform")</f>
        <v>DELHI ABM</v>
      </c>
      <c r="W2639" s="22" t="str">
        <f>IFERROR(VLOOKUP(C2639,Mapping!B:H,7,0),"RBM to inform")</f>
        <v>DELHI SM</v>
      </c>
    </row>
    <row r="2640" spans="1:23">
      <c r="A2640" s="39" t="s">
        <v>4948</v>
      </c>
      <c r="B2640" s="41">
        <v>44691</v>
      </c>
      <c r="C2640" s="39" t="s">
        <v>2593</v>
      </c>
      <c r="D2640" s="39" t="s">
        <v>1117</v>
      </c>
      <c r="E2640" s="39" t="s">
        <v>4197</v>
      </c>
      <c r="F2640" s="39" t="s">
        <v>4198</v>
      </c>
      <c r="G2640" s="39" t="s">
        <v>3741</v>
      </c>
      <c r="H2640" s="39" t="s">
        <v>4281</v>
      </c>
      <c r="I2640" s="39" t="s">
        <v>3742</v>
      </c>
      <c r="J2640" s="42">
        <v>12</v>
      </c>
      <c r="K2640" s="43">
        <v>7829.97</v>
      </c>
      <c r="L2640" s="43">
        <v>8769.57</v>
      </c>
      <c r="M2640" s="43">
        <v>652.5</v>
      </c>
      <c r="N2640" s="39" t="s">
        <v>3743</v>
      </c>
      <c r="O2640" s="39" t="s">
        <v>4282</v>
      </c>
      <c r="P2640" s="39" t="s">
        <v>2593</v>
      </c>
      <c r="Q2640" s="37">
        <v>12</v>
      </c>
      <c r="R2640" s="38" t="s">
        <v>29</v>
      </c>
      <c r="S2640" s="36" t="s">
        <v>3744</v>
      </c>
      <c r="T2640" s="36" t="s">
        <v>4014</v>
      </c>
      <c r="U2640" s="22" t="str">
        <f>IFERROR(VLOOKUP(C2640,Mapping!B:H,5,0),"RBM to inform")</f>
        <v>DEHRADUN</v>
      </c>
      <c r="V2640" s="22" t="str">
        <f>IFERROR(VLOOKUP(C2640,Mapping!B:H,6,0),"RBM to inform")</f>
        <v>DELHI ABM</v>
      </c>
      <c r="W2640" s="22" t="str">
        <f>IFERROR(VLOOKUP(C2640,Mapping!B:H,7,0),"RBM to inform")</f>
        <v>DELHI SM</v>
      </c>
    </row>
    <row r="2641" spans="1:23">
      <c r="A2641" s="39" t="s">
        <v>4949</v>
      </c>
      <c r="B2641" s="41">
        <v>44691</v>
      </c>
      <c r="C2641" s="39" t="s">
        <v>2987</v>
      </c>
      <c r="D2641" s="39" t="s">
        <v>673</v>
      </c>
      <c r="E2641" s="39" t="s">
        <v>4197</v>
      </c>
      <c r="F2641" s="39" t="s">
        <v>4198</v>
      </c>
      <c r="G2641" s="39" t="s">
        <v>3741</v>
      </c>
      <c r="H2641" s="39" t="s">
        <v>4281</v>
      </c>
      <c r="I2641" s="39" t="s">
        <v>3742</v>
      </c>
      <c r="J2641" s="42">
        <v>3</v>
      </c>
      <c r="K2641" s="43">
        <v>1957.43</v>
      </c>
      <c r="L2641" s="43">
        <v>2192.33</v>
      </c>
      <c r="M2641" s="43">
        <v>652.5</v>
      </c>
      <c r="N2641" s="39" t="s">
        <v>3743</v>
      </c>
      <c r="O2641" s="39" t="s">
        <v>4282</v>
      </c>
      <c r="P2641" s="39" t="s">
        <v>2987</v>
      </c>
      <c r="Q2641" s="37">
        <v>3</v>
      </c>
      <c r="R2641" s="38" t="s">
        <v>29</v>
      </c>
      <c r="S2641" s="36" t="s">
        <v>3744</v>
      </c>
      <c r="T2641" s="36" t="s">
        <v>4014</v>
      </c>
      <c r="U2641" s="22" t="str">
        <f>IFERROR(VLOOKUP(C2641,Mapping!B:H,5,0),"RBM to inform")</f>
        <v>DEHRADUN</v>
      </c>
      <c r="V2641" s="22" t="str">
        <f>IFERROR(VLOOKUP(C2641,Mapping!B:H,6,0),"RBM to inform")</f>
        <v>DELHI ABM</v>
      </c>
      <c r="W2641" s="22" t="str">
        <f>IFERROR(VLOOKUP(C2641,Mapping!B:H,7,0),"RBM to inform")</f>
        <v>DELHI SM</v>
      </c>
    </row>
    <row r="2642" spans="1:23">
      <c r="A2642" s="39" t="s">
        <v>4950</v>
      </c>
      <c r="B2642" s="41">
        <v>44691</v>
      </c>
      <c r="C2642" s="39" t="s">
        <v>2850</v>
      </c>
      <c r="D2642" s="39" t="s">
        <v>263</v>
      </c>
      <c r="E2642" s="39" t="s">
        <v>4135</v>
      </c>
      <c r="F2642" s="39" t="s">
        <v>4136</v>
      </c>
      <c r="G2642" s="39" t="s">
        <v>3741</v>
      </c>
      <c r="H2642" s="39" t="s">
        <v>4193</v>
      </c>
      <c r="I2642" s="39" t="s">
        <v>3742</v>
      </c>
      <c r="J2642" s="42">
        <v>30</v>
      </c>
      <c r="K2642" s="43">
        <v>9797.2000000000007</v>
      </c>
      <c r="L2642" s="43">
        <v>10972.86</v>
      </c>
      <c r="M2642" s="43">
        <v>326.57</v>
      </c>
      <c r="N2642" s="39" t="s">
        <v>3743</v>
      </c>
      <c r="O2642" s="39" t="s">
        <v>4282</v>
      </c>
      <c r="P2642" s="39" t="s">
        <v>2850</v>
      </c>
      <c r="Q2642" s="37">
        <v>30</v>
      </c>
      <c r="R2642" s="38" t="s">
        <v>29</v>
      </c>
      <c r="S2642" s="36" t="s">
        <v>3744</v>
      </c>
      <c r="T2642" s="36" t="s">
        <v>4014</v>
      </c>
      <c r="U2642" s="22" t="str">
        <f>IFERROR(VLOOKUP(C2642,Mapping!B:H,5,0),"RBM to inform")</f>
        <v>LUCKNOW</v>
      </c>
      <c r="V2642" s="22" t="str">
        <f>IFERROR(VLOOKUP(C2642,Mapping!B:H,6,0),"RBM to inform")</f>
        <v>LUCKNOW ABM</v>
      </c>
      <c r="W2642" s="22" t="str">
        <f>IFERROR(VLOOKUP(C2642,Mapping!B:H,7,0),"RBM to inform")</f>
        <v>DELHI SM</v>
      </c>
    </row>
    <row r="2643" spans="1:23">
      <c r="A2643" s="39" t="s">
        <v>4950</v>
      </c>
      <c r="B2643" s="41">
        <v>44691</v>
      </c>
      <c r="C2643" s="39" t="s">
        <v>2850</v>
      </c>
      <c r="D2643" s="39" t="s">
        <v>263</v>
      </c>
      <c r="E2643" s="39" t="s">
        <v>4188</v>
      </c>
      <c r="F2643" s="39" t="s">
        <v>4189</v>
      </c>
      <c r="G2643" s="39" t="s">
        <v>3741</v>
      </c>
      <c r="H2643" s="39" t="s">
        <v>4190</v>
      </c>
      <c r="I2643" s="39" t="s">
        <v>3742</v>
      </c>
      <c r="J2643" s="42">
        <v>10</v>
      </c>
      <c r="K2643" s="43">
        <v>13050.14</v>
      </c>
      <c r="L2643" s="43">
        <v>14616.14</v>
      </c>
      <c r="M2643" s="43">
        <v>1305</v>
      </c>
      <c r="N2643" s="39" t="s">
        <v>3743</v>
      </c>
      <c r="O2643" s="39" t="s">
        <v>4282</v>
      </c>
      <c r="P2643" s="39" t="s">
        <v>2850</v>
      </c>
      <c r="Q2643" s="37">
        <v>10</v>
      </c>
      <c r="R2643" s="38" t="s">
        <v>29</v>
      </c>
      <c r="S2643" s="36" t="s">
        <v>3744</v>
      </c>
      <c r="T2643" s="36" t="s">
        <v>4014</v>
      </c>
      <c r="U2643" s="22" t="str">
        <f>IFERROR(VLOOKUP(C2643,Mapping!B:H,5,0),"RBM to inform")</f>
        <v>LUCKNOW</v>
      </c>
      <c r="V2643" s="22" t="str">
        <f>IFERROR(VLOOKUP(C2643,Mapping!B:H,6,0),"RBM to inform")</f>
        <v>LUCKNOW ABM</v>
      </c>
      <c r="W2643" s="22" t="str">
        <f>IFERROR(VLOOKUP(C2643,Mapping!B:H,7,0),"RBM to inform")</f>
        <v>DELHI SM</v>
      </c>
    </row>
    <row r="2644" spans="1:23">
      <c r="A2644" s="39" t="s">
        <v>5059</v>
      </c>
      <c r="B2644" s="41">
        <v>44692</v>
      </c>
      <c r="C2644" s="39" t="s">
        <v>3845</v>
      </c>
      <c r="D2644" s="39" t="s">
        <v>3846</v>
      </c>
      <c r="E2644" s="39" t="s">
        <v>4197</v>
      </c>
      <c r="F2644" s="39" t="s">
        <v>4198</v>
      </c>
      <c r="G2644" s="39" t="s">
        <v>3741</v>
      </c>
      <c r="H2644" s="39" t="s">
        <v>4281</v>
      </c>
      <c r="I2644" s="39" t="s">
        <v>3742</v>
      </c>
      <c r="J2644" s="42">
        <v>12</v>
      </c>
      <c r="K2644" s="43">
        <v>7830.21</v>
      </c>
      <c r="L2644" s="43">
        <v>8769.81</v>
      </c>
      <c r="M2644" s="43">
        <v>652.5</v>
      </c>
      <c r="N2644" s="39" t="s">
        <v>3743</v>
      </c>
      <c r="O2644" s="39" t="s">
        <v>4282</v>
      </c>
      <c r="P2644" s="39" t="s">
        <v>3845</v>
      </c>
      <c r="Q2644" s="37">
        <v>12</v>
      </c>
      <c r="R2644" s="38" t="s">
        <v>29</v>
      </c>
      <c r="S2644" s="36" t="s">
        <v>3744</v>
      </c>
      <c r="T2644" s="36" t="s">
        <v>4014</v>
      </c>
      <c r="U2644" s="22" t="str">
        <f>IFERROR(VLOOKUP(C2644,Mapping!B:H,5,0),"RBM to inform")</f>
        <v>DEHRADUN</v>
      </c>
      <c r="V2644" s="22" t="str">
        <f>IFERROR(VLOOKUP(C2644,Mapping!B:H,6,0),"RBM to inform")</f>
        <v>DELHI ABM</v>
      </c>
      <c r="W2644" s="22" t="str">
        <f>IFERROR(VLOOKUP(C2644,Mapping!B:H,7,0),"RBM to inform")</f>
        <v>DELHI SM</v>
      </c>
    </row>
    <row r="2645" spans="1:23">
      <c r="A2645" s="39" t="s">
        <v>5060</v>
      </c>
      <c r="B2645" s="41">
        <v>44692</v>
      </c>
      <c r="C2645" s="39" t="s">
        <v>2583</v>
      </c>
      <c r="D2645" s="39" t="s">
        <v>228</v>
      </c>
      <c r="E2645" s="39" t="s">
        <v>4197</v>
      </c>
      <c r="F2645" s="39" t="s">
        <v>4198</v>
      </c>
      <c r="G2645" s="39" t="s">
        <v>3741</v>
      </c>
      <c r="H2645" s="39" t="s">
        <v>4281</v>
      </c>
      <c r="I2645" s="39" t="s">
        <v>3742</v>
      </c>
      <c r="J2645" s="42">
        <v>30</v>
      </c>
      <c r="K2645" s="43">
        <v>19574.71</v>
      </c>
      <c r="L2645" s="43">
        <v>21923.71</v>
      </c>
      <c r="M2645" s="43">
        <v>652.5</v>
      </c>
      <c r="N2645" s="39" t="s">
        <v>3743</v>
      </c>
      <c r="O2645" s="39" t="s">
        <v>4282</v>
      </c>
      <c r="P2645" s="39" t="s">
        <v>2583</v>
      </c>
      <c r="Q2645" s="37">
        <v>30</v>
      </c>
      <c r="R2645" s="38" t="s">
        <v>29</v>
      </c>
      <c r="S2645" s="36" t="s">
        <v>3744</v>
      </c>
      <c r="T2645" s="36" t="s">
        <v>4014</v>
      </c>
      <c r="U2645" s="22" t="str">
        <f>IFERROR(VLOOKUP(C2645,Mapping!B:H,5,0),"RBM to inform")</f>
        <v>DELHI</v>
      </c>
      <c r="V2645" s="22" t="str">
        <f>IFERROR(VLOOKUP(C2645,Mapping!B:H,6,0),"RBM to inform")</f>
        <v>DELHI ABM</v>
      </c>
      <c r="W2645" s="22" t="str">
        <f>IFERROR(VLOOKUP(C2645,Mapping!B:H,7,0),"RBM to inform")</f>
        <v>DELHI SM</v>
      </c>
    </row>
    <row r="2646" spans="1:23">
      <c r="A2646" s="39" t="s">
        <v>5061</v>
      </c>
      <c r="B2646" s="41">
        <v>44692</v>
      </c>
      <c r="C2646" s="39" t="s">
        <v>2621</v>
      </c>
      <c r="D2646" s="39" t="s">
        <v>672</v>
      </c>
      <c r="E2646" s="39" t="s">
        <v>4135</v>
      </c>
      <c r="F2646" s="39" t="s">
        <v>4136</v>
      </c>
      <c r="G2646" s="39" t="s">
        <v>3741</v>
      </c>
      <c r="H2646" s="39" t="s">
        <v>4193</v>
      </c>
      <c r="I2646" s="39" t="s">
        <v>3742</v>
      </c>
      <c r="J2646" s="42">
        <v>10</v>
      </c>
      <c r="K2646" s="43">
        <v>3265.71</v>
      </c>
      <c r="L2646" s="43">
        <v>3657.59</v>
      </c>
      <c r="M2646" s="43">
        <v>326.57</v>
      </c>
      <c r="N2646" s="39" t="s">
        <v>3743</v>
      </c>
      <c r="O2646" s="39" t="s">
        <v>4282</v>
      </c>
      <c r="P2646" s="39" t="s">
        <v>2621</v>
      </c>
      <c r="Q2646" s="37">
        <v>10</v>
      </c>
      <c r="R2646" s="38" t="s">
        <v>29</v>
      </c>
      <c r="S2646" s="36" t="s">
        <v>3744</v>
      </c>
      <c r="T2646" s="36" t="s">
        <v>4014</v>
      </c>
      <c r="U2646" s="22" t="str">
        <f>IFERROR(VLOOKUP(C2646,Mapping!B:H,5,0),"RBM to inform")</f>
        <v>DEHRADUN</v>
      </c>
      <c r="V2646" s="22" t="str">
        <f>IFERROR(VLOOKUP(C2646,Mapping!B:H,6,0),"RBM to inform")</f>
        <v>DELHI ABM</v>
      </c>
      <c r="W2646" s="22" t="str">
        <f>IFERROR(VLOOKUP(C2646,Mapping!B:H,7,0),"RBM to inform")</f>
        <v>DELHI SM</v>
      </c>
    </row>
    <row r="2647" spans="1:23">
      <c r="A2647" s="39" t="s">
        <v>5062</v>
      </c>
      <c r="B2647" s="41">
        <v>44692</v>
      </c>
      <c r="C2647" s="39" t="s">
        <v>2580</v>
      </c>
      <c r="D2647" s="39" t="s">
        <v>1328</v>
      </c>
      <c r="E2647" s="39" t="s">
        <v>4183</v>
      </c>
      <c r="F2647" s="39" t="s">
        <v>4184</v>
      </c>
      <c r="G2647" s="39" t="s">
        <v>3741</v>
      </c>
      <c r="H2647" s="39" t="s">
        <v>4185</v>
      </c>
      <c r="I2647" s="39" t="s">
        <v>3742</v>
      </c>
      <c r="J2647" s="42">
        <v>2</v>
      </c>
      <c r="K2647" s="43">
        <v>2609.94</v>
      </c>
      <c r="L2647" s="43">
        <v>2923.14</v>
      </c>
      <c r="M2647" s="43">
        <v>1305</v>
      </c>
      <c r="N2647" s="39" t="s">
        <v>3743</v>
      </c>
      <c r="O2647" s="39" t="s">
        <v>4282</v>
      </c>
      <c r="P2647" s="39" t="s">
        <v>2580</v>
      </c>
      <c r="Q2647" s="37">
        <v>2</v>
      </c>
      <c r="R2647" s="38" t="s">
        <v>29</v>
      </c>
      <c r="S2647" s="36" t="s">
        <v>3744</v>
      </c>
      <c r="T2647" s="36" t="s">
        <v>4014</v>
      </c>
      <c r="U2647" s="22" t="str">
        <f>IFERROR(VLOOKUP(C2647,Mapping!B:H,5,0),"RBM to inform")</f>
        <v>DELHI</v>
      </c>
      <c r="V2647" s="22" t="str">
        <f>IFERROR(VLOOKUP(C2647,Mapping!B:H,6,0),"RBM to inform")</f>
        <v>DELHI ABM</v>
      </c>
      <c r="W2647" s="22" t="str">
        <f>IFERROR(VLOOKUP(C2647,Mapping!B:H,7,0),"RBM to inform")</f>
        <v>DELHI SM</v>
      </c>
    </row>
    <row r="2648" spans="1:23">
      <c r="A2648" s="39" t="s">
        <v>5062</v>
      </c>
      <c r="B2648" s="41">
        <v>44692</v>
      </c>
      <c r="C2648" s="39" t="s">
        <v>2580</v>
      </c>
      <c r="D2648" s="39" t="s">
        <v>1328</v>
      </c>
      <c r="E2648" s="39" t="s">
        <v>4188</v>
      </c>
      <c r="F2648" s="39" t="s">
        <v>4189</v>
      </c>
      <c r="G2648" s="39" t="s">
        <v>3741</v>
      </c>
      <c r="H2648" s="39" t="s">
        <v>4190</v>
      </c>
      <c r="I2648" s="39" t="s">
        <v>3742</v>
      </c>
      <c r="J2648" s="42">
        <v>3</v>
      </c>
      <c r="K2648" s="43">
        <v>3914.91</v>
      </c>
      <c r="L2648" s="43">
        <v>4384.71</v>
      </c>
      <c r="M2648" s="43">
        <v>1305</v>
      </c>
      <c r="N2648" s="39" t="s">
        <v>3743</v>
      </c>
      <c r="O2648" s="39" t="s">
        <v>4282</v>
      </c>
      <c r="P2648" s="39" t="s">
        <v>2580</v>
      </c>
      <c r="Q2648" s="37">
        <v>3</v>
      </c>
      <c r="R2648" s="38" t="s">
        <v>29</v>
      </c>
      <c r="S2648" s="36" t="s">
        <v>3744</v>
      </c>
      <c r="T2648" s="36" t="s">
        <v>4014</v>
      </c>
      <c r="U2648" s="22" t="str">
        <f>IFERROR(VLOOKUP(C2648,Mapping!B:H,5,0),"RBM to inform")</f>
        <v>DELHI</v>
      </c>
      <c r="V2648" s="22" t="str">
        <f>IFERROR(VLOOKUP(C2648,Mapping!B:H,6,0),"RBM to inform")</f>
        <v>DELHI ABM</v>
      </c>
      <c r="W2648" s="22" t="str">
        <f>IFERROR(VLOOKUP(C2648,Mapping!B:H,7,0),"RBM to inform")</f>
        <v>DELHI SM</v>
      </c>
    </row>
    <row r="2649" spans="1:23">
      <c r="A2649" s="39" t="s">
        <v>5063</v>
      </c>
      <c r="B2649" s="41">
        <v>44692</v>
      </c>
      <c r="C2649" s="39" t="s">
        <v>2843</v>
      </c>
      <c r="D2649" s="39" t="s">
        <v>226</v>
      </c>
      <c r="E2649" s="39" t="s">
        <v>4135</v>
      </c>
      <c r="F2649" s="39" t="s">
        <v>4136</v>
      </c>
      <c r="G2649" s="39" t="s">
        <v>3741</v>
      </c>
      <c r="H2649" s="39" t="s">
        <v>4193</v>
      </c>
      <c r="I2649" s="39" t="s">
        <v>3742</v>
      </c>
      <c r="J2649" s="42">
        <v>30</v>
      </c>
      <c r="K2649" s="43">
        <v>9797.34</v>
      </c>
      <c r="L2649" s="43">
        <v>10973</v>
      </c>
      <c r="M2649" s="43">
        <v>326.57</v>
      </c>
      <c r="N2649" s="39" t="s">
        <v>3743</v>
      </c>
      <c r="O2649" s="39" t="s">
        <v>4282</v>
      </c>
      <c r="P2649" s="39" t="s">
        <v>2843</v>
      </c>
      <c r="Q2649" s="37">
        <v>30</v>
      </c>
      <c r="R2649" s="38" t="s">
        <v>29</v>
      </c>
      <c r="S2649" s="36" t="s">
        <v>3744</v>
      </c>
      <c r="T2649" s="36" t="s">
        <v>4014</v>
      </c>
      <c r="U2649" s="22" t="str">
        <f>IFERROR(VLOOKUP(C2649,Mapping!B:H,5,0),"RBM to inform")</f>
        <v>DELHI</v>
      </c>
      <c r="V2649" s="22" t="str">
        <f>IFERROR(VLOOKUP(C2649,Mapping!B:H,6,0),"RBM to inform")</f>
        <v>DELHI ABM</v>
      </c>
      <c r="W2649" s="22" t="str">
        <f>IFERROR(VLOOKUP(C2649,Mapping!B:H,7,0),"RBM to inform")</f>
        <v>DELHI SM</v>
      </c>
    </row>
    <row r="2650" spans="1:23">
      <c r="A2650" s="39" t="s">
        <v>5064</v>
      </c>
      <c r="B2650" s="41">
        <v>44692</v>
      </c>
      <c r="C2650" s="39" t="s">
        <v>2587</v>
      </c>
      <c r="D2650" s="39" t="s">
        <v>1075</v>
      </c>
      <c r="E2650" s="39" t="s">
        <v>4183</v>
      </c>
      <c r="F2650" s="39" t="s">
        <v>4184</v>
      </c>
      <c r="G2650" s="39" t="s">
        <v>3741</v>
      </c>
      <c r="H2650" s="39" t="s">
        <v>4185</v>
      </c>
      <c r="I2650" s="39" t="s">
        <v>3742</v>
      </c>
      <c r="J2650" s="42">
        <v>10</v>
      </c>
      <c r="K2650" s="43">
        <v>13049.96</v>
      </c>
      <c r="L2650" s="43">
        <v>14615.96</v>
      </c>
      <c r="M2650" s="43">
        <v>1305</v>
      </c>
      <c r="N2650" s="39" t="s">
        <v>3743</v>
      </c>
      <c r="O2650" s="39" t="s">
        <v>4282</v>
      </c>
      <c r="P2650" s="39" t="s">
        <v>2587</v>
      </c>
      <c r="Q2650" s="37">
        <v>10</v>
      </c>
      <c r="R2650" s="38" t="s">
        <v>29</v>
      </c>
      <c r="S2650" s="36" t="s">
        <v>3744</v>
      </c>
      <c r="T2650" s="36" t="s">
        <v>4014</v>
      </c>
      <c r="U2650" s="22" t="str">
        <f>IFERROR(VLOOKUP(C2650,Mapping!B:H,5,0),"RBM to inform")</f>
        <v>LUCKNOW</v>
      </c>
      <c r="V2650" s="22" t="str">
        <f>IFERROR(VLOOKUP(C2650,Mapping!B:H,6,0),"RBM to inform")</f>
        <v>LUCKNOW ABM</v>
      </c>
      <c r="W2650" s="22" t="str">
        <f>IFERROR(VLOOKUP(C2650,Mapping!B:H,7,0),"RBM to inform")</f>
        <v>DELHI SM</v>
      </c>
    </row>
    <row r="2651" spans="1:23">
      <c r="A2651" s="39" t="s">
        <v>5064</v>
      </c>
      <c r="B2651" s="41">
        <v>44692</v>
      </c>
      <c r="C2651" s="39" t="s">
        <v>2587</v>
      </c>
      <c r="D2651" s="39" t="s">
        <v>1075</v>
      </c>
      <c r="E2651" s="39" t="s">
        <v>4135</v>
      </c>
      <c r="F2651" s="39" t="s">
        <v>4136</v>
      </c>
      <c r="G2651" s="39" t="s">
        <v>3741</v>
      </c>
      <c r="H2651" s="39" t="s">
        <v>4193</v>
      </c>
      <c r="I2651" s="39" t="s">
        <v>3742</v>
      </c>
      <c r="J2651" s="42">
        <v>18</v>
      </c>
      <c r="K2651" s="43">
        <v>5878.24</v>
      </c>
      <c r="L2651" s="43">
        <v>6583.64</v>
      </c>
      <c r="M2651" s="43">
        <v>326.57</v>
      </c>
      <c r="N2651" s="39" t="s">
        <v>3743</v>
      </c>
      <c r="O2651" s="39" t="s">
        <v>4282</v>
      </c>
      <c r="P2651" s="39" t="s">
        <v>2587</v>
      </c>
      <c r="Q2651" s="37">
        <v>18</v>
      </c>
      <c r="R2651" s="38" t="s">
        <v>29</v>
      </c>
      <c r="S2651" s="36" t="s">
        <v>3744</v>
      </c>
      <c r="T2651" s="36" t="s">
        <v>4014</v>
      </c>
      <c r="U2651" s="22" t="str">
        <f>IFERROR(VLOOKUP(C2651,Mapping!B:H,5,0),"RBM to inform")</f>
        <v>LUCKNOW</v>
      </c>
      <c r="V2651" s="22" t="str">
        <f>IFERROR(VLOOKUP(C2651,Mapping!B:H,6,0),"RBM to inform")</f>
        <v>LUCKNOW ABM</v>
      </c>
      <c r="W2651" s="22" t="str">
        <f>IFERROR(VLOOKUP(C2651,Mapping!B:H,7,0),"RBM to inform")</f>
        <v>DELHI SM</v>
      </c>
    </row>
    <row r="2652" spans="1:23">
      <c r="A2652" s="39" t="s">
        <v>5064</v>
      </c>
      <c r="B2652" s="41">
        <v>44692</v>
      </c>
      <c r="C2652" s="39" t="s">
        <v>2587</v>
      </c>
      <c r="D2652" s="39" t="s">
        <v>1075</v>
      </c>
      <c r="E2652" s="39" t="s">
        <v>4188</v>
      </c>
      <c r="F2652" s="39" t="s">
        <v>4189</v>
      </c>
      <c r="G2652" s="39" t="s">
        <v>3741</v>
      </c>
      <c r="H2652" s="39" t="s">
        <v>4190</v>
      </c>
      <c r="I2652" s="39" t="s">
        <v>3742</v>
      </c>
      <c r="J2652" s="42">
        <v>6</v>
      </c>
      <c r="K2652" s="43">
        <v>7829.98</v>
      </c>
      <c r="L2652" s="43">
        <v>8769.58</v>
      </c>
      <c r="M2652" s="43">
        <v>1305</v>
      </c>
      <c r="N2652" s="39" t="s">
        <v>3743</v>
      </c>
      <c r="O2652" s="39" t="s">
        <v>4282</v>
      </c>
      <c r="P2652" s="39" t="s">
        <v>2587</v>
      </c>
      <c r="Q2652" s="37">
        <v>6</v>
      </c>
      <c r="R2652" s="38" t="s">
        <v>29</v>
      </c>
      <c r="S2652" s="36" t="s">
        <v>3744</v>
      </c>
      <c r="T2652" s="36" t="s">
        <v>4014</v>
      </c>
      <c r="U2652" s="22" t="str">
        <f>IFERROR(VLOOKUP(C2652,Mapping!B:H,5,0),"RBM to inform")</f>
        <v>LUCKNOW</v>
      </c>
      <c r="V2652" s="22" t="str">
        <f>IFERROR(VLOOKUP(C2652,Mapping!B:H,6,0),"RBM to inform")</f>
        <v>LUCKNOW ABM</v>
      </c>
      <c r="W2652" s="22" t="str">
        <f>IFERROR(VLOOKUP(C2652,Mapping!B:H,7,0),"RBM to inform")</f>
        <v>DELHI SM</v>
      </c>
    </row>
    <row r="2653" spans="1:23">
      <c r="A2653" s="39" t="s">
        <v>5065</v>
      </c>
      <c r="B2653" s="41">
        <v>44692</v>
      </c>
      <c r="C2653" s="39" t="s">
        <v>2769</v>
      </c>
      <c r="D2653" s="39" t="s">
        <v>423</v>
      </c>
      <c r="E2653" s="39" t="s">
        <v>4197</v>
      </c>
      <c r="F2653" s="39" t="s">
        <v>4198</v>
      </c>
      <c r="G2653" s="39" t="s">
        <v>3741</v>
      </c>
      <c r="H2653" s="39" t="s">
        <v>4281</v>
      </c>
      <c r="I2653" s="39" t="s">
        <v>3742</v>
      </c>
      <c r="J2653" s="42">
        <v>10</v>
      </c>
      <c r="K2653" s="43">
        <v>6524.88</v>
      </c>
      <c r="L2653" s="43">
        <v>7307.88</v>
      </c>
      <c r="M2653" s="43">
        <v>652.5</v>
      </c>
      <c r="N2653" s="39" t="s">
        <v>3743</v>
      </c>
      <c r="O2653" s="39" t="s">
        <v>4282</v>
      </c>
      <c r="P2653" s="39" t="s">
        <v>2769</v>
      </c>
      <c r="Q2653" s="37">
        <v>10</v>
      </c>
      <c r="R2653" s="38" t="s">
        <v>29</v>
      </c>
      <c r="S2653" s="36" t="s">
        <v>3744</v>
      </c>
      <c r="T2653" s="36" t="s">
        <v>4014</v>
      </c>
      <c r="U2653" s="22" t="str">
        <f>IFERROR(VLOOKUP(C2653,Mapping!B:H,5,0),"RBM to inform")</f>
        <v>LUCKNOW</v>
      </c>
      <c r="V2653" s="22" t="str">
        <f>IFERROR(VLOOKUP(C2653,Mapping!B:H,6,0),"RBM to inform")</f>
        <v>LUCKNOW ABM</v>
      </c>
      <c r="W2653" s="22" t="str">
        <f>IFERROR(VLOOKUP(C2653,Mapping!B:H,7,0),"RBM to inform")</f>
        <v>DELHI SM</v>
      </c>
    </row>
    <row r="2654" spans="1:23">
      <c r="A2654" s="39" t="s">
        <v>5065</v>
      </c>
      <c r="B2654" s="41">
        <v>44692</v>
      </c>
      <c r="C2654" s="39" t="s">
        <v>2769</v>
      </c>
      <c r="D2654" s="39" t="s">
        <v>423</v>
      </c>
      <c r="E2654" s="39" t="s">
        <v>4183</v>
      </c>
      <c r="F2654" s="39" t="s">
        <v>4184</v>
      </c>
      <c r="G2654" s="39" t="s">
        <v>3741</v>
      </c>
      <c r="H2654" s="39" t="s">
        <v>4185</v>
      </c>
      <c r="I2654" s="39" t="s">
        <v>3742</v>
      </c>
      <c r="J2654" s="42">
        <v>5</v>
      </c>
      <c r="K2654" s="43">
        <v>6524.87</v>
      </c>
      <c r="L2654" s="43">
        <v>7307.87</v>
      </c>
      <c r="M2654" s="43">
        <v>1305</v>
      </c>
      <c r="N2654" s="39" t="s">
        <v>3743</v>
      </c>
      <c r="O2654" s="39" t="s">
        <v>4282</v>
      </c>
      <c r="P2654" s="39" t="s">
        <v>2769</v>
      </c>
      <c r="Q2654" s="37">
        <v>5</v>
      </c>
      <c r="R2654" s="38" t="s">
        <v>29</v>
      </c>
      <c r="S2654" s="36" t="s">
        <v>3744</v>
      </c>
      <c r="T2654" s="36" t="s">
        <v>4014</v>
      </c>
      <c r="U2654" s="22" t="str">
        <f>IFERROR(VLOOKUP(C2654,Mapping!B:H,5,0),"RBM to inform")</f>
        <v>LUCKNOW</v>
      </c>
      <c r="V2654" s="22" t="str">
        <f>IFERROR(VLOOKUP(C2654,Mapping!B:H,6,0),"RBM to inform")</f>
        <v>LUCKNOW ABM</v>
      </c>
      <c r="W2654" s="22" t="str">
        <f>IFERROR(VLOOKUP(C2654,Mapping!B:H,7,0),"RBM to inform")</f>
        <v>DELHI SM</v>
      </c>
    </row>
    <row r="2655" spans="1:23">
      <c r="A2655" s="39" t="s">
        <v>5065</v>
      </c>
      <c r="B2655" s="41">
        <v>44692</v>
      </c>
      <c r="C2655" s="39" t="s">
        <v>2769</v>
      </c>
      <c r="D2655" s="39" t="s">
        <v>423</v>
      </c>
      <c r="E2655" s="39" t="s">
        <v>4135</v>
      </c>
      <c r="F2655" s="39" t="s">
        <v>4136</v>
      </c>
      <c r="G2655" s="39" t="s">
        <v>3741</v>
      </c>
      <c r="H2655" s="39" t="s">
        <v>4193</v>
      </c>
      <c r="I2655" s="39" t="s">
        <v>3742</v>
      </c>
      <c r="J2655" s="42">
        <v>10</v>
      </c>
      <c r="K2655" s="43">
        <v>3265.64</v>
      </c>
      <c r="L2655" s="43">
        <v>3657.52</v>
      </c>
      <c r="M2655" s="43">
        <v>326.57</v>
      </c>
      <c r="N2655" s="39" t="s">
        <v>3743</v>
      </c>
      <c r="O2655" s="39" t="s">
        <v>4282</v>
      </c>
      <c r="P2655" s="39" t="s">
        <v>2769</v>
      </c>
      <c r="Q2655" s="37">
        <v>10</v>
      </c>
      <c r="R2655" s="38" t="s">
        <v>29</v>
      </c>
      <c r="S2655" s="36" t="s">
        <v>3744</v>
      </c>
      <c r="T2655" s="36" t="s">
        <v>4014</v>
      </c>
      <c r="U2655" s="22" t="str">
        <f>IFERROR(VLOOKUP(C2655,Mapping!B:H,5,0),"RBM to inform")</f>
        <v>LUCKNOW</v>
      </c>
      <c r="V2655" s="22" t="str">
        <f>IFERROR(VLOOKUP(C2655,Mapping!B:H,6,0),"RBM to inform")</f>
        <v>LUCKNOW ABM</v>
      </c>
      <c r="W2655" s="22" t="str">
        <f>IFERROR(VLOOKUP(C2655,Mapping!B:H,7,0),"RBM to inform")</f>
        <v>DELHI SM</v>
      </c>
    </row>
    <row r="2656" spans="1:23">
      <c r="A2656" s="39" t="s">
        <v>5065</v>
      </c>
      <c r="B2656" s="41">
        <v>44692</v>
      </c>
      <c r="C2656" s="39" t="s">
        <v>2769</v>
      </c>
      <c r="D2656" s="39" t="s">
        <v>423</v>
      </c>
      <c r="E2656" s="39" t="s">
        <v>4188</v>
      </c>
      <c r="F2656" s="39" t="s">
        <v>4189</v>
      </c>
      <c r="G2656" s="39" t="s">
        <v>3741</v>
      </c>
      <c r="H2656" s="39" t="s">
        <v>4190</v>
      </c>
      <c r="I2656" s="39" t="s">
        <v>3742</v>
      </c>
      <c r="J2656" s="42">
        <v>3</v>
      </c>
      <c r="K2656" s="43">
        <v>3914.93</v>
      </c>
      <c r="L2656" s="43">
        <v>4384.7299999999996</v>
      </c>
      <c r="M2656" s="43">
        <v>1305</v>
      </c>
      <c r="N2656" s="39" t="s">
        <v>3743</v>
      </c>
      <c r="O2656" s="39" t="s">
        <v>4282</v>
      </c>
      <c r="P2656" s="39" t="s">
        <v>2769</v>
      </c>
      <c r="Q2656" s="37">
        <v>3</v>
      </c>
      <c r="R2656" s="38" t="s">
        <v>29</v>
      </c>
      <c r="S2656" s="36" t="s">
        <v>3744</v>
      </c>
      <c r="T2656" s="36" t="s">
        <v>4014</v>
      </c>
      <c r="U2656" s="22" t="str">
        <f>IFERROR(VLOOKUP(C2656,Mapping!B:H,5,0),"RBM to inform")</f>
        <v>LUCKNOW</v>
      </c>
      <c r="V2656" s="22" t="str">
        <f>IFERROR(VLOOKUP(C2656,Mapping!B:H,6,0),"RBM to inform")</f>
        <v>LUCKNOW ABM</v>
      </c>
      <c r="W2656" s="22" t="str">
        <f>IFERROR(VLOOKUP(C2656,Mapping!B:H,7,0),"RBM to inform")</f>
        <v>DELHI SM</v>
      </c>
    </row>
    <row r="2657" spans="1:23">
      <c r="A2657" s="39" t="s">
        <v>5170</v>
      </c>
      <c r="B2657" s="41">
        <v>44693</v>
      </c>
      <c r="C2657" s="39" t="s">
        <v>4146</v>
      </c>
      <c r="D2657" s="39" t="s">
        <v>4147</v>
      </c>
      <c r="E2657" s="39" t="s">
        <v>4197</v>
      </c>
      <c r="F2657" s="39" t="s">
        <v>4198</v>
      </c>
      <c r="G2657" s="39" t="s">
        <v>3741</v>
      </c>
      <c r="H2657" s="39" t="s">
        <v>4281</v>
      </c>
      <c r="I2657" s="39" t="s">
        <v>3742</v>
      </c>
      <c r="J2657" s="42">
        <v>6</v>
      </c>
      <c r="K2657" s="43">
        <v>3915.03</v>
      </c>
      <c r="L2657" s="43">
        <v>4384.83</v>
      </c>
      <c r="M2657" s="43">
        <v>652.5</v>
      </c>
      <c r="N2657" s="39" t="s">
        <v>3743</v>
      </c>
      <c r="O2657" s="39" t="s">
        <v>4282</v>
      </c>
      <c r="P2657" s="39" t="s">
        <v>4146</v>
      </c>
      <c r="Q2657" s="37">
        <v>6</v>
      </c>
      <c r="R2657" s="38" t="s">
        <v>29</v>
      </c>
      <c r="S2657" s="36" t="s">
        <v>3744</v>
      </c>
      <c r="T2657" s="36" t="s">
        <v>4014</v>
      </c>
      <c r="U2657" s="22" t="str">
        <f>IFERROR(VLOOKUP(C2657,Mapping!B:H,5,0),"RBM to inform")</f>
        <v>DELHI</v>
      </c>
      <c r="V2657" s="22" t="str">
        <f>IFERROR(VLOOKUP(C2657,Mapping!B:H,6,0),"RBM to inform")</f>
        <v>DELHI ABM</v>
      </c>
      <c r="W2657" s="22" t="str">
        <f>IFERROR(VLOOKUP(C2657,Mapping!B:H,7,0),"RBM to inform")</f>
        <v>DELHI SM</v>
      </c>
    </row>
    <row r="2658" spans="1:23">
      <c r="A2658" s="39" t="s">
        <v>5171</v>
      </c>
      <c r="B2658" s="41">
        <v>44693</v>
      </c>
      <c r="C2658" s="39" t="s">
        <v>2772</v>
      </c>
      <c r="D2658" s="39" t="s">
        <v>5172</v>
      </c>
      <c r="E2658" s="39" t="s">
        <v>4197</v>
      </c>
      <c r="F2658" s="39" t="s">
        <v>4198</v>
      </c>
      <c r="G2658" s="39" t="s">
        <v>3741</v>
      </c>
      <c r="H2658" s="39" t="s">
        <v>4281</v>
      </c>
      <c r="I2658" s="39" t="s">
        <v>3742</v>
      </c>
      <c r="J2658" s="42">
        <v>5</v>
      </c>
      <c r="K2658" s="43">
        <v>3262.44</v>
      </c>
      <c r="L2658" s="43">
        <v>3653.94</v>
      </c>
      <c r="M2658" s="43">
        <v>652.5</v>
      </c>
      <c r="N2658" s="39" t="s">
        <v>3743</v>
      </c>
      <c r="O2658" s="39" t="s">
        <v>4282</v>
      </c>
      <c r="P2658" s="39" t="s">
        <v>2772</v>
      </c>
      <c r="Q2658" s="37">
        <v>5</v>
      </c>
      <c r="R2658" s="38" t="s">
        <v>29</v>
      </c>
      <c r="S2658" s="36" t="s">
        <v>3744</v>
      </c>
      <c r="T2658" s="36" t="s">
        <v>4014</v>
      </c>
      <c r="U2658" s="22" t="str">
        <f>IFERROR(VLOOKUP(C2658,Mapping!B:H,5,0),"RBM to inform")</f>
        <v>DELHI</v>
      </c>
      <c r="V2658" s="22" t="str">
        <f>IFERROR(VLOOKUP(C2658,Mapping!B:H,6,0),"RBM to inform")</f>
        <v>DELHI ABM</v>
      </c>
      <c r="W2658" s="22" t="str">
        <f>IFERROR(VLOOKUP(C2658,Mapping!B:H,7,0),"RBM to inform")</f>
        <v>DELHI SM</v>
      </c>
    </row>
    <row r="2659" spans="1:23">
      <c r="A2659" s="39" t="s">
        <v>5171</v>
      </c>
      <c r="B2659" s="41">
        <v>44693</v>
      </c>
      <c r="C2659" s="39" t="s">
        <v>2772</v>
      </c>
      <c r="D2659" s="39" t="s">
        <v>5172</v>
      </c>
      <c r="E2659" s="39" t="s">
        <v>4183</v>
      </c>
      <c r="F2659" s="39" t="s">
        <v>4184</v>
      </c>
      <c r="G2659" s="39" t="s">
        <v>3741</v>
      </c>
      <c r="H2659" s="39" t="s">
        <v>4185</v>
      </c>
      <c r="I2659" s="39" t="s">
        <v>3742</v>
      </c>
      <c r="J2659" s="42">
        <v>3</v>
      </c>
      <c r="K2659" s="43">
        <v>3914.93</v>
      </c>
      <c r="L2659" s="43">
        <v>4384.7299999999996</v>
      </c>
      <c r="M2659" s="43">
        <v>1305</v>
      </c>
      <c r="N2659" s="39" t="s">
        <v>3743</v>
      </c>
      <c r="O2659" s="39" t="s">
        <v>4282</v>
      </c>
      <c r="P2659" s="39" t="s">
        <v>2772</v>
      </c>
      <c r="Q2659" s="37">
        <v>3</v>
      </c>
      <c r="R2659" s="38" t="s">
        <v>29</v>
      </c>
      <c r="S2659" s="36" t="s">
        <v>3744</v>
      </c>
      <c r="T2659" s="36" t="s">
        <v>4014</v>
      </c>
      <c r="U2659" s="22" t="str">
        <f>IFERROR(VLOOKUP(C2659,Mapping!B:H,5,0),"RBM to inform")</f>
        <v>DELHI</v>
      </c>
      <c r="V2659" s="22" t="str">
        <f>IFERROR(VLOOKUP(C2659,Mapping!B:H,6,0),"RBM to inform")</f>
        <v>DELHI ABM</v>
      </c>
      <c r="W2659" s="22" t="str">
        <f>IFERROR(VLOOKUP(C2659,Mapping!B:H,7,0),"RBM to inform")</f>
        <v>DELHI SM</v>
      </c>
    </row>
    <row r="2660" spans="1:23">
      <c r="A2660" s="39" t="s">
        <v>5171</v>
      </c>
      <c r="B2660" s="41">
        <v>44693</v>
      </c>
      <c r="C2660" s="39" t="s">
        <v>2772</v>
      </c>
      <c r="D2660" s="39" t="s">
        <v>5172</v>
      </c>
      <c r="E2660" s="39" t="s">
        <v>4135</v>
      </c>
      <c r="F2660" s="39" t="s">
        <v>4136</v>
      </c>
      <c r="G2660" s="39" t="s">
        <v>3741</v>
      </c>
      <c r="H2660" s="39" t="s">
        <v>4193</v>
      </c>
      <c r="I2660" s="39" t="s">
        <v>3742</v>
      </c>
      <c r="J2660" s="42">
        <v>10</v>
      </c>
      <c r="K2660" s="43">
        <v>3265.64</v>
      </c>
      <c r="L2660" s="43">
        <v>3657.52</v>
      </c>
      <c r="M2660" s="43">
        <v>326.57</v>
      </c>
      <c r="N2660" s="39" t="s">
        <v>3743</v>
      </c>
      <c r="O2660" s="39" t="s">
        <v>4282</v>
      </c>
      <c r="P2660" s="39" t="s">
        <v>2772</v>
      </c>
      <c r="Q2660" s="37">
        <v>10</v>
      </c>
      <c r="R2660" s="38" t="s">
        <v>29</v>
      </c>
      <c r="S2660" s="36" t="s">
        <v>3744</v>
      </c>
      <c r="T2660" s="36" t="s">
        <v>4014</v>
      </c>
      <c r="U2660" s="22" t="str">
        <f>IFERROR(VLOOKUP(C2660,Mapping!B:H,5,0),"RBM to inform")</f>
        <v>DELHI</v>
      </c>
      <c r="V2660" s="22" t="str">
        <f>IFERROR(VLOOKUP(C2660,Mapping!B:H,6,0),"RBM to inform")</f>
        <v>DELHI ABM</v>
      </c>
      <c r="W2660" s="22" t="str">
        <f>IFERROR(VLOOKUP(C2660,Mapping!B:H,7,0),"RBM to inform")</f>
        <v>DELHI SM</v>
      </c>
    </row>
    <row r="2661" spans="1:23">
      <c r="A2661" s="39" t="s">
        <v>5173</v>
      </c>
      <c r="B2661" s="41">
        <v>44693</v>
      </c>
      <c r="C2661" s="39" t="s">
        <v>2603</v>
      </c>
      <c r="D2661" s="39" t="s">
        <v>1642</v>
      </c>
      <c r="E2661" s="39" t="s">
        <v>4135</v>
      </c>
      <c r="F2661" s="39" t="s">
        <v>4136</v>
      </c>
      <c r="G2661" s="39" t="s">
        <v>3741</v>
      </c>
      <c r="H2661" s="39" t="s">
        <v>4193</v>
      </c>
      <c r="I2661" s="39" t="s">
        <v>3742</v>
      </c>
      <c r="J2661" s="42">
        <v>48</v>
      </c>
      <c r="K2661" s="43">
        <v>15675.36</v>
      </c>
      <c r="L2661" s="43">
        <v>17556.400000000001</v>
      </c>
      <c r="M2661" s="43">
        <v>326.57</v>
      </c>
      <c r="N2661" s="39" t="s">
        <v>3743</v>
      </c>
      <c r="O2661" s="39" t="s">
        <v>4282</v>
      </c>
      <c r="P2661" s="39" t="s">
        <v>2603</v>
      </c>
      <c r="Q2661" s="37">
        <v>48</v>
      </c>
      <c r="R2661" s="38" t="s">
        <v>29</v>
      </c>
      <c r="S2661" s="36" t="s">
        <v>3744</v>
      </c>
      <c r="T2661" s="36" t="s">
        <v>4014</v>
      </c>
      <c r="U2661" s="22" t="str">
        <f>IFERROR(VLOOKUP(C2661,Mapping!B:H,5,0),"RBM to inform")</f>
        <v>DELHI</v>
      </c>
      <c r="V2661" s="22" t="str">
        <f>IFERROR(VLOOKUP(C2661,Mapping!B:H,6,0),"RBM to inform")</f>
        <v>DELHI ABM</v>
      </c>
      <c r="W2661" s="22" t="str">
        <f>IFERROR(VLOOKUP(C2661,Mapping!B:H,7,0),"RBM to inform")</f>
        <v>DELHI SM</v>
      </c>
    </row>
    <row r="2662" spans="1:23">
      <c r="A2662" s="39" t="s">
        <v>5174</v>
      </c>
      <c r="B2662" s="41">
        <v>44693</v>
      </c>
      <c r="C2662" s="39" t="s">
        <v>3811</v>
      </c>
      <c r="D2662" s="39" t="s">
        <v>3812</v>
      </c>
      <c r="E2662" s="39" t="s">
        <v>4135</v>
      </c>
      <c r="F2662" s="39" t="s">
        <v>4136</v>
      </c>
      <c r="G2662" s="39" t="s">
        <v>3741</v>
      </c>
      <c r="H2662" s="39" t="s">
        <v>4193</v>
      </c>
      <c r="I2662" s="39" t="s">
        <v>3742</v>
      </c>
      <c r="J2662" s="42">
        <v>10</v>
      </c>
      <c r="K2662" s="43">
        <v>3265.71</v>
      </c>
      <c r="L2662" s="43">
        <v>3657.59</v>
      </c>
      <c r="M2662" s="43">
        <v>326.57</v>
      </c>
      <c r="N2662" s="39" t="s">
        <v>3743</v>
      </c>
      <c r="O2662" s="39" t="s">
        <v>4282</v>
      </c>
      <c r="P2662" s="39" t="s">
        <v>3811</v>
      </c>
      <c r="Q2662" s="37">
        <v>10</v>
      </c>
      <c r="R2662" s="38" t="s">
        <v>29</v>
      </c>
      <c r="S2662" s="36" t="s">
        <v>3744</v>
      </c>
      <c r="T2662" s="36" t="s">
        <v>4014</v>
      </c>
      <c r="U2662" s="22" t="str">
        <f>IFERROR(VLOOKUP(C2662,Mapping!B:H,5,0),"RBM to inform")</f>
        <v>VARANASI</v>
      </c>
      <c r="V2662" s="22" t="str">
        <f>IFERROR(VLOOKUP(C2662,Mapping!B:H,6,0),"RBM to inform")</f>
        <v>LUCKNOW ABM</v>
      </c>
      <c r="W2662" s="22" t="str">
        <f>IFERROR(VLOOKUP(C2662,Mapping!B:H,7,0),"RBM to inform")</f>
        <v>DELHI SM</v>
      </c>
    </row>
    <row r="2663" spans="1:23">
      <c r="A2663" s="39" t="s">
        <v>5283</v>
      </c>
      <c r="B2663" s="41">
        <v>44694</v>
      </c>
      <c r="C2663" s="39" t="s">
        <v>2790</v>
      </c>
      <c r="D2663" s="39" t="s">
        <v>1409</v>
      </c>
      <c r="E2663" s="39" t="s">
        <v>4183</v>
      </c>
      <c r="F2663" s="39" t="s">
        <v>4184</v>
      </c>
      <c r="G2663" s="39" t="s">
        <v>3741</v>
      </c>
      <c r="H2663" s="39" t="s">
        <v>4185</v>
      </c>
      <c r="I2663" s="39" t="s">
        <v>3742</v>
      </c>
      <c r="J2663" s="42">
        <v>10</v>
      </c>
      <c r="K2663" s="43">
        <v>13049.88</v>
      </c>
      <c r="L2663" s="43">
        <v>14615.88</v>
      </c>
      <c r="M2663" s="43">
        <v>1305</v>
      </c>
      <c r="N2663" s="39" t="s">
        <v>3743</v>
      </c>
      <c r="O2663" s="39" t="s">
        <v>4282</v>
      </c>
      <c r="P2663" s="39" t="s">
        <v>2790</v>
      </c>
      <c r="Q2663" s="37">
        <v>10</v>
      </c>
      <c r="R2663" s="38" t="s">
        <v>29</v>
      </c>
      <c r="S2663" s="36" t="s">
        <v>3744</v>
      </c>
      <c r="T2663" s="36" t="s">
        <v>4014</v>
      </c>
      <c r="U2663" s="22" t="str">
        <f>IFERROR(VLOOKUP(C2663,Mapping!B:H,5,0),"RBM to inform")</f>
        <v>LUCKNOW</v>
      </c>
      <c r="V2663" s="22" t="str">
        <f>IFERROR(VLOOKUP(C2663,Mapping!B:H,6,0),"RBM to inform")</f>
        <v>LUCKNOW ABM</v>
      </c>
      <c r="W2663" s="22" t="str">
        <f>IFERROR(VLOOKUP(C2663,Mapping!B:H,7,0),"RBM to inform")</f>
        <v>DELHI SM</v>
      </c>
    </row>
    <row r="2664" spans="1:23">
      <c r="A2664" s="39" t="s">
        <v>5283</v>
      </c>
      <c r="B2664" s="41">
        <v>44694</v>
      </c>
      <c r="C2664" s="39" t="s">
        <v>2790</v>
      </c>
      <c r="D2664" s="39" t="s">
        <v>1409</v>
      </c>
      <c r="E2664" s="39" t="s">
        <v>4188</v>
      </c>
      <c r="F2664" s="39" t="s">
        <v>4189</v>
      </c>
      <c r="G2664" s="39" t="s">
        <v>3741</v>
      </c>
      <c r="H2664" s="39" t="s">
        <v>4190</v>
      </c>
      <c r="I2664" s="39" t="s">
        <v>3742</v>
      </c>
      <c r="J2664" s="42">
        <v>10</v>
      </c>
      <c r="K2664" s="43">
        <v>13049.9</v>
      </c>
      <c r="L2664" s="43">
        <v>14615.9</v>
      </c>
      <c r="M2664" s="43">
        <v>1305</v>
      </c>
      <c r="N2664" s="39" t="s">
        <v>3743</v>
      </c>
      <c r="O2664" s="39" t="s">
        <v>4282</v>
      </c>
      <c r="P2664" s="39" t="s">
        <v>2790</v>
      </c>
      <c r="Q2664" s="37">
        <v>10</v>
      </c>
      <c r="R2664" s="38" t="s">
        <v>29</v>
      </c>
      <c r="S2664" s="36" t="s">
        <v>3744</v>
      </c>
      <c r="T2664" s="36" t="s">
        <v>4014</v>
      </c>
      <c r="U2664" s="22" t="str">
        <f>IFERROR(VLOOKUP(C2664,Mapping!B:H,5,0),"RBM to inform")</f>
        <v>LUCKNOW</v>
      </c>
      <c r="V2664" s="22" t="str">
        <f>IFERROR(VLOOKUP(C2664,Mapping!B:H,6,0),"RBM to inform")</f>
        <v>LUCKNOW ABM</v>
      </c>
      <c r="W2664" s="22" t="str">
        <f>IFERROR(VLOOKUP(C2664,Mapping!B:H,7,0),"RBM to inform")</f>
        <v>DELHI SM</v>
      </c>
    </row>
    <row r="2665" spans="1:23">
      <c r="A2665" s="39" t="s">
        <v>5284</v>
      </c>
      <c r="B2665" s="41">
        <v>44694</v>
      </c>
      <c r="C2665" s="39" t="s">
        <v>2591</v>
      </c>
      <c r="D2665" s="39" t="s">
        <v>1280</v>
      </c>
      <c r="E2665" s="39" t="s">
        <v>4188</v>
      </c>
      <c r="F2665" s="39" t="s">
        <v>4189</v>
      </c>
      <c r="G2665" s="39" t="s">
        <v>3741</v>
      </c>
      <c r="H2665" s="39" t="s">
        <v>4190</v>
      </c>
      <c r="I2665" s="39" t="s">
        <v>3742</v>
      </c>
      <c r="J2665" s="42">
        <v>3</v>
      </c>
      <c r="K2665" s="43">
        <v>3915</v>
      </c>
      <c r="L2665" s="43">
        <v>4384.8</v>
      </c>
      <c r="M2665" s="43">
        <v>1305</v>
      </c>
      <c r="N2665" s="39" t="s">
        <v>3743</v>
      </c>
      <c r="O2665" s="39" t="s">
        <v>4282</v>
      </c>
      <c r="P2665" s="39" t="s">
        <v>2591</v>
      </c>
      <c r="Q2665" s="37">
        <v>3</v>
      </c>
      <c r="R2665" s="38" t="s">
        <v>29</v>
      </c>
      <c r="S2665" s="36" t="s">
        <v>3744</v>
      </c>
      <c r="T2665" s="36" t="s">
        <v>4014</v>
      </c>
      <c r="U2665" s="22" t="str">
        <f>IFERROR(VLOOKUP(C2665,Mapping!B:H,5,0),"RBM to inform")</f>
        <v>LUCKNOW</v>
      </c>
      <c r="V2665" s="22" t="str">
        <f>IFERROR(VLOOKUP(C2665,Mapping!B:H,6,0),"RBM to inform")</f>
        <v>LUCKNOW ABM</v>
      </c>
      <c r="W2665" s="22" t="str">
        <f>IFERROR(VLOOKUP(C2665,Mapping!B:H,7,0),"RBM to inform")</f>
        <v>DELHI SM</v>
      </c>
    </row>
    <row r="2666" spans="1:23">
      <c r="A2666" s="39" t="s">
        <v>5402</v>
      </c>
      <c r="B2666" s="41">
        <v>44695</v>
      </c>
      <c r="C2666" s="39" t="s">
        <v>2630</v>
      </c>
      <c r="D2666" s="39" t="s">
        <v>2631</v>
      </c>
      <c r="E2666" s="39" t="s">
        <v>4135</v>
      </c>
      <c r="F2666" s="39" t="s">
        <v>4136</v>
      </c>
      <c r="G2666" s="39" t="s">
        <v>3741</v>
      </c>
      <c r="H2666" s="39" t="s">
        <v>4193</v>
      </c>
      <c r="I2666" s="39" t="s">
        <v>3742</v>
      </c>
      <c r="J2666" s="42">
        <v>10</v>
      </c>
      <c r="K2666" s="43">
        <v>3265.67</v>
      </c>
      <c r="L2666" s="43">
        <v>3657.55</v>
      </c>
      <c r="M2666" s="43">
        <v>326.57</v>
      </c>
      <c r="N2666" s="39" t="s">
        <v>3743</v>
      </c>
      <c r="O2666" s="39" t="s">
        <v>4282</v>
      </c>
      <c r="P2666" s="39" t="s">
        <v>2630</v>
      </c>
      <c r="Q2666" s="37">
        <v>10</v>
      </c>
      <c r="R2666" s="38" t="s">
        <v>29</v>
      </c>
      <c r="S2666" s="36" t="s">
        <v>3744</v>
      </c>
      <c r="T2666" s="36" t="s">
        <v>4014</v>
      </c>
      <c r="U2666" s="22" t="str">
        <f>IFERROR(VLOOKUP(C2666,Mapping!B:H,5,0),"RBM to inform")</f>
        <v>DELHI</v>
      </c>
      <c r="V2666" s="22" t="str">
        <f>IFERROR(VLOOKUP(C2666,Mapping!B:H,6,0),"RBM to inform")</f>
        <v>DELHI ABM</v>
      </c>
      <c r="W2666" s="22" t="str">
        <f>IFERROR(VLOOKUP(C2666,Mapping!B:H,7,0),"RBM to inform")</f>
        <v>DELHI SM</v>
      </c>
    </row>
    <row r="2667" spans="1:23">
      <c r="A2667" s="39" t="s">
        <v>5403</v>
      </c>
      <c r="B2667" s="41">
        <v>44695</v>
      </c>
      <c r="C2667" s="39" t="s">
        <v>2608</v>
      </c>
      <c r="D2667" s="39" t="s">
        <v>1293</v>
      </c>
      <c r="E2667" s="39" t="s">
        <v>4188</v>
      </c>
      <c r="F2667" s="39" t="s">
        <v>4189</v>
      </c>
      <c r="G2667" s="39" t="s">
        <v>3741</v>
      </c>
      <c r="H2667" s="39" t="s">
        <v>4190</v>
      </c>
      <c r="I2667" s="39" t="s">
        <v>3742</v>
      </c>
      <c r="J2667" s="42">
        <v>6</v>
      </c>
      <c r="K2667" s="43">
        <v>7830.15</v>
      </c>
      <c r="L2667" s="43">
        <v>8769.75</v>
      </c>
      <c r="M2667" s="43">
        <v>1305</v>
      </c>
      <c r="N2667" s="39" t="s">
        <v>3743</v>
      </c>
      <c r="O2667" s="39" t="s">
        <v>4282</v>
      </c>
      <c r="P2667" s="39" t="s">
        <v>2608</v>
      </c>
      <c r="Q2667" s="37">
        <v>6</v>
      </c>
      <c r="R2667" s="38" t="s">
        <v>29</v>
      </c>
      <c r="S2667" s="36" t="s">
        <v>3744</v>
      </c>
      <c r="T2667" s="36" t="s">
        <v>4014</v>
      </c>
      <c r="U2667" s="22" t="str">
        <f>IFERROR(VLOOKUP(C2667,Mapping!B:H,5,0),"RBM to inform")</f>
        <v>VARANASI</v>
      </c>
      <c r="V2667" s="22" t="str">
        <f>IFERROR(VLOOKUP(C2667,Mapping!B:H,6,0),"RBM to inform")</f>
        <v>LUCKNOW ABM</v>
      </c>
      <c r="W2667" s="22" t="str">
        <f>IFERROR(VLOOKUP(C2667,Mapping!B:H,7,0),"RBM to inform")</f>
        <v>DELHI SM</v>
      </c>
    </row>
    <row r="2668" spans="1:23">
      <c r="A2668" s="39" t="s">
        <v>5403</v>
      </c>
      <c r="B2668" s="41">
        <v>44695</v>
      </c>
      <c r="C2668" s="39" t="s">
        <v>2608</v>
      </c>
      <c r="D2668" s="39" t="s">
        <v>1293</v>
      </c>
      <c r="E2668" s="39" t="s">
        <v>4183</v>
      </c>
      <c r="F2668" s="39" t="s">
        <v>4184</v>
      </c>
      <c r="G2668" s="39" t="s">
        <v>3741</v>
      </c>
      <c r="H2668" s="39" t="s">
        <v>4185</v>
      </c>
      <c r="I2668" s="39" t="s">
        <v>3742</v>
      </c>
      <c r="J2668" s="42">
        <v>2</v>
      </c>
      <c r="K2668" s="43">
        <v>2610.0500000000002</v>
      </c>
      <c r="L2668" s="43">
        <v>2923.25</v>
      </c>
      <c r="M2668" s="43">
        <v>1305</v>
      </c>
      <c r="N2668" s="39" t="s">
        <v>3743</v>
      </c>
      <c r="O2668" s="39" t="s">
        <v>4282</v>
      </c>
      <c r="P2668" s="39" t="s">
        <v>2608</v>
      </c>
      <c r="Q2668" s="37">
        <v>2</v>
      </c>
      <c r="R2668" s="38" t="s">
        <v>29</v>
      </c>
      <c r="S2668" s="36" t="s">
        <v>3744</v>
      </c>
      <c r="T2668" s="36" t="s">
        <v>4014</v>
      </c>
      <c r="U2668" s="22" t="str">
        <f>IFERROR(VLOOKUP(C2668,Mapping!B:H,5,0),"RBM to inform")</f>
        <v>VARANASI</v>
      </c>
      <c r="V2668" s="22" t="str">
        <f>IFERROR(VLOOKUP(C2668,Mapping!B:H,6,0),"RBM to inform")</f>
        <v>LUCKNOW ABM</v>
      </c>
      <c r="W2668" s="22" t="str">
        <f>IFERROR(VLOOKUP(C2668,Mapping!B:H,7,0),"RBM to inform")</f>
        <v>DELHI SM</v>
      </c>
    </row>
    <row r="2669" spans="1:23">
      <c r="A2669" s="39" t="s">
        <v>5404</v>
      </c>
      <c r="B2669" s="41">
        <v>44695</v>
      </c>
      <c r="C2669" s="39" t="s">
        <v>2988</v>
      </c>
      <c r="D2669" s="39" t="s">
        <v>676</v>
      </c>
      <c r="E2669" s="39" t="s">
        <v>4197</v>
      </c>
      <c r="F2669" s="39" t="s">
        <v>4198</v>
      </c>
      <c r="G2669" s="39" t="s">
        <v>3741</v>
      </c>
      <c r="H2669" s="39" t="s">
        <v>4281</v>
      </c>
      <c r="I2669" s="39" t="s">
        <v>3742</v>
      </c>
      <c r="J2669" s="42">
        <v>100</v>
      </c>
      <c r="K2669" s="43">
        <v>65250.11</v>
      </c>
      <c r="L2669" s="43">
        <v>73080.11</v>
      </c>
      <c r="M2669" s="43">
        <v>652.5</v>
      </c>
      <c r="N2669" s="39" t="s">
        <v>3743</v>
      </c>
      <c r="O2669" s="39" t="s">
        <v>4282</v>
      </c>
      <c r="P2669" s="39" t="s">
        <v>2988</v>
      </c>
      <c r="Q2669" s="37">
        <v>100</v>
      </c>
      <c r="R2669" s="38" t="s">
        <v>29</v>
      </c>
      <c r="S2669" s="36" t="s">
        <v>3744</v>
      </c>
      <c r="T2669" s="36" t="s">
        <v>4014</v>
      </c>
      <c r="U2669" s="22" t="str">
        <f>IFERROR(VLOOKUP(C2669,Mapping!B:H,5,0),"RBM to inform")</f>
        <v>LUCKNOW</v>
      </c>
      <c r="V2669" s="22" t="str">
        <f>IFERROR(VLOOKUP(C2669,Mapping!B:H,6,0),"RBM to inform")</f>
        <v>LUCKNOW ABM</v>
      </c>
      <c r="W2669" s="22" t="str">
        <f>IFERROR(VLOOKUP(C2669,Mapping!B:H,7,0),"RBM to inform")</f>
        <v>DELHI SM</v>
      </c>
    </row>
    <row r="2670" spans="1:23">
      <c r="A2670" s="39" t="s">
        <v>5404</v>
      </c>
      <c r="B2670" s="41">
        <v>44695</v>
      </c>
      <c r="C2670" s="39" t="s">
        <v>2988</v>
      </c>
      <c r="D2670" s="39" t="s">
        <v>676</v>
      </c>
      <c r="E2670" s="39" t="s">
        <v>4135</v>
      </c>
      <c r="F2670" s="39" t="s">
        <v>4136</v>
      </c>
      <c r="G2670" s="39" t="s">
        <v>3741</v>
      </c>
      <c r="H2670" s="39" t="s">
        <v>4193</v>
      </c>
      <c r="I2670" s="39" t="s">
        <v>3742</v>
      </c>
      <c r="J2670" s="42">
        <v>100</v>
      </c>
      <c r="K2670" s="43">
        <v>32657.05</v>
      </c>
      <c r="L2670" s="43">
        <v>36575.89</v>
      </c>
      <c r="M2670" s="43">
        <v>326.57</v>
      </c>
      <c r="N2670" s="39" t="s">
        <v>3743</v>
      </c>
      <c r="O2670" s="39" t="s">
        <v>4282</v>
      </c>
      <c r="P2670" s="39" t="s">
        <v>2988</v>
      </c>
      <c r="Q2670" s="37">
        <v>100</v>
      </c>
      <c r="R2670" s="38" t="s">
        <v>29</v>
      </c>
      <c r="S2670" s="36" t="s">
        <v>3744</v>
      </c>
      <c r="T2670" s="36" t="s">
        <v>4014</v>
      </c>
      <c r="U2670" s="22" t="str">
        <f>IFERROR(VLOOKUP(C2670,Mapping!B:H,5,0),"RBM to inform")</f>
        <v>LUCKNOW</v>
      </c>
      <c r="V2670" s="22" t="str">
        <f>IFERROR(VLOOKUP(C2670,Mapping!B:H,6,0),"RBM to inform")</f>
        <v>LUCKNOW ABM</v>
      </c>
      <c r="W2670" s="22" t="str">
        <f>IFERROR(VLOOKUP(C2670,Mapping!B:H,7,0),"RBM to inform")</f>
        <v>DELHI SM</v>
      </c>
    </row>
    <row r="2671" spans="1:23">
      <c r="A2671" s="39" t="s">
        <v>5545</v>
      </c>
      <c r="B2671" s="41">
        <v>44697</v>
      </c>
      <c r="C2671" s="39" t="s">
        <v>3707</v>
      </c>
      <c r="D2671" s="39" t="s">
        <v>3708</v>
      </c>
      <c r="E2671" s="39" t="s">
        <v>4197</v>
      </c>
      <c r="F2671" s="39" t="s">
        <v>4198</v>
      </c>
      <c r="G2671" s="39" t="s">
        <v>3741</v>
      </c>
      <c r="H2671" s="39" t="s">
        <v>4281</v>
      </c>
      <c r="I2671" s="39" t="s">
        <v>3742</v>
      </c>
      <c r="J2671" s="42">
        <v>10</v>
      </c>
      <c r="K2671" s="43">
        <v>6525.08</v>
      </c>
      <c r="L2671" s="43">
        <v>7308.08</v>
      </c>
      <c r="M2671" s="43">
        <v>652.5</v>
      </c>
      <c r="N2671" s="39" t="s">
        <v>3743</v>
      </c>
      <c r="O2671" s="39" t="s">
        <v>4282</v>
      </c>
      <c r="P2671" s="39" t="s">
        <v>3707</v>
      </c>
      <c r="Q2671" s="37">
        <v>10</v>
      </c>
      <c r="R2671" s="38" t="s">
        <v>29</v>
      </c>
      <c r="S2671" s="36" t="s">
        <v>3744</v>
      </c>
      <c r="T2671" s="36" t="s">
        <v>4014</v>
      </c>
      <c r="U2671" s="22" t="str">
        <f>IFERROR(VLOOKUP(C2671,Mapping!B:H,5,0),"RBM to inform")</f>
        <v>VARANASI</v>
      </c>
      <c r="V2671" s="22" t="str">
        <f>IFERROR(VLOOKUP(C2671,Mapping!B:H,6,0),"RBM to inform")</f>
        <v>LUCKNOW ABM</v>
      </c>
      <c r="W2671" s="22" t="str">
        <f>IFERROR(VLOOKUP(C2671,Mapping!B:H,7,0),"RBM to inform")</f>
        <v>DELHI SM</v>
      </c>
    </row>
    <row r="2672" spans="1:23">
      <c r="A2672" s="39" t="s">
        <v>5546</v>
      </c>
      <c r="B2672" s="41">
        <v>44697</v>
      </c>
      <c r="C2672" s="39" t="s">
        <v>2624</v>
      </c>
      <c r="D2672" s="39" t="s">
        <v>411</v>
      </c>
      <c r="E2672" s="39" t="s">
        <v>4197</v>
      </c>
      <c r="F2672" s="39" t="s">
        <v>4198</v>
      </c>
      <c r="G2672" s="39" t="s">
        <v>3741</v>
      </c>
      <c r="H2672" s="39" t="s">
        <v>4281</v>
      </c>
      <c r="I2672" s="39" t="s">
        <v>3742</v>
      </c>
      <c r="J2672" s="42">
        <v>10</v>
      </c>
      <c r="K2672" s="43">
        <v>6525.05</v>
      </c>
      <c r="L2672" s="43">
        <v>7308.05</v>
      </c>
      <c r="M2672" s="43">
        <v>652.5</v>
      </c>
      <c r="N2672" s="39" t="s">
        <v>3743</v>
      </c>
      <c r="O2672" s="39" t="s">
        <v>4282</v>
      </c>
      <c r="P2672" s="39" t="s">
        <v>2624</v>
      </c>
      <c r="Q2672" s="37">
        <v>10</v>
      </c>
      <c r="R2672" s="38" t="s">
        <v>29</v>
      </c>
      <c r="S2672" s="36" t="s">
        <v>3744</v>
      </c>
      <c r="T2672" s="36" t="s">
        <v>4014</v>
      </c>
      <c r="U2672" s="22" t="str">
        <f>IFERROR(VLOOKUP(C2672,Mapping!B:H,5,0),"RBM to inform")</f>
        <v>DELHI</v>
      </c>
      <c r="V2672" s="22" t="str">
        <f>IFERROR(VLOOKUP(C2672,Mapping!B:H,6,0),"RBM to inform")</f>
        <v>DELHI ABM</v>
      </c>
      <c r="W2672" s="22" t="str">
        <f>IFERROR(VLOOKUP(C2672,Mapping!B:H,7,0),"RBM to inform")</f>
        <v>DELHI SM</v>
      </c>
    </row>
    <row r="2673" spans="1:23">
      <c r="A2673" s="39" t="s">
        <v>5546</v>
      </c>
      <c r="B2673" s="41">
        <v>44697</v>
      </c>
      <c r="C2673" s="39" t="s">
        <v>2624</v>
      </c>
      <c r="D2673" s="39" t="s">
        <v>411</v>
      </c>
      <c r="E2673" s="39" t="s">
        <v>4183</v>
      </c>
      <c r="F2673" s="39" t="s">
        <v>4184</v>
      </c>
      <c r="G2673" s="39" t="s">
        <v>3741</v>
      </c>
      <c r="H2673" s="39" t="s">
        <v>4185</v>
      </c>
      <c r="I2673" s="39" t="s">
        <v>3742</v>
      </c>
      <c r="J2673" s="42">
        <v>5</v>
      </c>
      <c r="K2673" s="43">
        <v>6525.05</v>
      </c>
      <c r="L2673" s="43">
        <v>7308.05</v>
      </c>
      <c r="M2673" s="43">
        <v>1305</v>
      </c>
      <c r="N2673" s="39" t="s">
        <v>3743</v>
      </c>
      <c r="O2673" s="39" t="s">
        <v>4282</v>
      </c>
      <c r="P2673" s="39" t="s">
        <v>2624</v>
      </c>
      <c r="Q2673" s="37">
        <v>5</v>
      </c>
      <c r="R2673" s="38" t="s">
        <v>29</v>
      </c>
      <c r="S2673" s="36" t="s">
        <v>3744</v>
      </c>
      <c r="T2673" s="36" t="s">
        <v>4014</v>
      </c>
      <c r="U2673" s="22" t="str">
        <f>IFERROR(VLOOKUP(C2673,Mapping!B:H,5,0),"RBM to inform")</f>
        <v>DELHI</v>
      </c>
      <c r="V2673" s="22" t="str">
        <f>IFERROR(VLOOKUP(C2673,Mapping!B:H,6,0),"RBM to inform")</f>
        <v>DELHI ABM</v>
      </c>
      <c r="W2673" s="22" t="str">
        <f>IFERROR(VLOOKUP(C2673,Mapping!B:H,7,0),"RBM to inform")</f>
        <v>DELHI SM</v>
      </c>
    </row>
    <row r="2674" spans="1:23">
      <c r="A2674" s="39" t="s">
        <v>5546</v>
      </c>
      <c r="B2674" s="41">
        <v>44697</v>
      </c>
      <c r="C2674" s="39" t="s">
        <v>2624</v>
      </c>
      <c r="D2674" s="39" t="s">
        <v>411</v>
      </c>
      <c r="E2674" s="39" t="s">
        <v>4135</v>
      </c>
      <c r="F2674" s="39" t="s">
        <v>4136</v>
      </c>
      <c r="G2674" s="39" t="s">
        <v>3741</v>
      </c>
      <c r="H2674" s="39" t="s">
        <v>4193</v>
      </c>
      <c r="I2674" s="39" t="s">
        <v>3742</v>
      </c>
      <c r="J2674" s="42">
        <v>20</v>
      </c>
      <c r="K2674" s="43">
        <v>6531.46</v>
      </c>
      <c r="L2674" s="43">
        <v>7315.22</v>
      </c>
      <c r="M2674" s="43">
        <v>326.57</v>
      </c>
      <c r="N2674" s="39" t="s">
        <v>3743</v>
      </c>
      <c r="O2674" s="39" t="s">
        <v>4282</v>
      </c>
      <c r="P2674" s="39" t="s">
        <v>2624</v>
      </c>
      <c r="Q2674" s="37">
        <v>20</v>
      </c>
      <c r="R2674" s="38" t="s">
        <v>29</v>
      </c>
      <c r="S2674" s="36" t="s">
        <v>3744</v>
      </c>
      <c r="T2674" s="36" t="s">
        <v>4014</v>
      </c>
      <c r="U2674" s="22" t="str">
        <f>IFERROR(VLOOKUP(C2674,Mapping!B:H,5,0),"RBM to inform")</f>
        <v>DELHI</v>
      </c>
      <c r="V2674" s="22" t="str">
        <f>IFERROR(VLOOKUP(C2674,Mapping!B:H,6,0),"RBM to inform")</f>
        <v>DELHI ABM</v>
      </c>
      <c r="W2674" s="22" t="str">
        <f>IFERROR(VLOOKUP(C2674,Mapping!B:H,7,0),"RBM to inform")</f>
        <v>DELHI SM</v>
      </c>
    </row>
    <row r="2675" spans="1:23">
      <c r="A2675" s="39" t="s">
        <v>5647</v>
      </c>
      <c r="B2675" s="41">
        <v>44698</v>
      </c>
      <c r="C2675" s="39" t="s">
        <v>2616</v>
      </c>
      <c r="D2675" s="39" t="s">
        <v>5648</v>
      </c>
      <c r="E2675" s="39" t="s">
        <v>4197</v>
      </c>
      <c r="F2675" s="39" t="s">
        <v>4198</v>
      </c>
      <c r="G2675" s="39" t="s">
        <v>3741</v>
      </c>
      <c r="H2675" s="39" t="s">
        <v>4281</v>
      </c>
      <c r="I2675" s="39" t="s">
        <v>3742</v>
      </c>
      <c r="J2675" s="42">
        <v>30</v>
      </c>
      <c r="K2675" s="43">
        <v>19574.91</v>
      </c>
      <c r="L2675" s="43">
        <v>21923.91</v>
      </c>
      <c r="M2675" s="43">
        <v>652.5</v>
      </c>
      <c r="N2675" s="39" t="s">
        <v>3743</v>
      </c>
      <c r="O2675" s="39" t="s">
        <v>4282</v>
      </c>
      <c r="P2675" s="39" t="s">
        <v>2616</v>
      </c>
      <c r="Q2675" s="37">
        <v>30</v>
      </c>
      <c r="R2675" s="38" t="s">
        <v>29</v>
      </c>
      <c r="S2675" s="36" t="s">
        <v>3744</v>
      </c>
      <c r="T2675" s="36" t="s">
        <v>4014</v>
      </c>
      <c r="U2675" s="22" t="str">
        <f>IFERROR(VLOOKUP(C2675,Mapping!B:H,5,0),"RBM to inform")</f>
        <v>DELHI</v>
      </c>
      <c r="V2675" s="22" t="str">
        <f>IFERROR(VLOOKUP(C2675,Mapping!B:H,6,0),"RBM to inform")</f>
        <v>DELHI ABM</v>
      </c>
      <c r="W2675" s="22" t="str">
        <f>IFERROR(VLOOKUP(C2675,Mapping!B:H,7,0),"RBM to inform")</f>
        <v>DELHI SM</v>
      </c>
    </row>
    <row r="2676" spans="1:23">
      <c r="A2676" s="39" t="s">
        <v>5647</v>
      </c>
      <c r="B2676" s="41">
        <v>44698</v>
      </c>
      <c r="C2676" s="39" t="s">
        <v>2616</v>
      </c>
      <c r="D2676" s="39" t="s">
        <v>5648</v>
      </c>
      <c r="E2676" s="39" t="s">
        <v>4135</v>
      </c>
      <c r="F2676" s="39" t="s">
        <v>4136</v>
      </c>
      <c r="G2676" s="39" t="s">
        <v>3741</v>
      </c>
      <c r="H2676" s="39" t="s">
        <v>4193</v>
      </c>
      <c r="I2676" s="39" t="s">
        <v>3742</v>
      </c>
      <c r="J2676" s="42">
        <v>9</v>
      </c>
      <c r="K2676" s="43">
        <v>2939.12</v>
      </c>
      <c r="L2676" s="43">
        <v>3291.82</v>
      </c>
      <c r="M2676" s="43">
        <v>326.57</v>
      </c>
      <c r="N2676" s="39" t="s">
        <v>3743</v>
      </c>
      <c r="O2676" s="39" t="s">
        <v>4282</v>
      </c>
      <c r="P2676" s="39" t="s">
        <v>2616</v>
      </c>
      <c r="Q2676" s="37">
        <v>9</v>
      </c>
      <c r="R2676" s="38" t="s">
        <v>29</v>
      </c>
      <c r="S2676" s="36" t="s">
        <v>3744</v>
      </c>
      <c r="T2676" s="36" t="s">
        <v>4014</v>
      </c>
      <c r="U2676" s="22" t="str">
        <f>IFERROR(VLOOKUP(C2676,Mapping!B:H,5,0),"RBM to inform")</f>
        <v>DELHI</v>
      </c>
      <c r="V2676" s="22" t="str">
        <f>IFERROR(VLOOKUP(C2676,Mapping!B:H,6,0),"RBM to inform")</f>
        <v>DELHI ABM</v>
      </c>
      <c r="W2676" s="22" t="str">
        <f>IFERROR(VLOOKUP(C2676,Mapping!B:H,7,0),"RBM to inform")</f>
        <v>DELHI SM</v>
      </c>
    </row>
    <row r="2677" spans="1:23">
      <c r="A2677" s="39" t="s">
        <v>5647</v>
      </c>
      <c r="B2677" s="41">
        <v>44698</v>
      </c>
      <c r="C2677" s="39" t="s">
        <v>2616</v>
      </c>
      <c r="D2677" s="39" t="s">
        <v>5648</v>
      </c>
      <c r="E2677" s="39" t="s">
        <v>4188</v>
      </c>
      <c r="F2677" s="39" t="s">
        <v>4189</v>
      </c>
      <c r="G2677" s="39" t="s">
        <v>3741</v>
      </c>
      <c r="H2677" s="39" t="s">
        <v>4190</v>
      </c>
      <c r="I2677" s="39" t="s">
        <v>3742</v>
      </c>
      <c r="J2677" s="42">
        <v>5</v>
      </c>
      <c r="K2677" s="43">
        <v>6524.97</v>
      </c>
      <c r="L2677" s="43">
        <v>7307.97</v>
      </c>
      <c r="M2677" s="43">
        <v>1305</v>
      </c>
      <c r="N2677" s="39" t="s">
        <v>3743</v>
      </c>
      <c r="O2677" s="39" t="s">
        <v>4282</v>
      </c>
      <c r="P2677" s="39" t="s">
        <v>2616</v>
      </c>
      <c r="Q2677" s="37">
        <v>5</v>
      </c>
      <c r="R2677" s="38" t="s">
        <v>29</v>
      </c>
      <c r="S2677" s="36" t="s">
        <v>3744</v>
      </c>
      <c r="T2677" s="36" t="s">
        <v>4014</v>
      </c>
      <c r="U2677" s="22" t="str">
        <f>IFERROR(VLOOKUP(C2677,Mapping!B:H,5,0),"RBM to inform")</f>
        <v>DELHI</v>
      </c>
      <c r="V2677" s="22" t="str">
        <f>IFERROR(VLOOKUP(C2677,Mapping!B:H,6,0),"RBM to inform")</f>
        <v>DELHI ABM</v>
      </c>
      <c r="W2677" s="22" t="str">
        <f>IFERROR(VLOOKUP(C2677,Mapping!B:H,7,0),"RBM to inform")</f>
        <v>DELHI SM</v>
      </c>
    </row>
    <row r="2678" spans="1:23">
      <c r="A2678" s="39" t="s">
        <v>5715</v>
      </c>
      <c r="B2678" s="41">
        <v>44699</v>
      </c>
      <c r="C2678" s="39" t="s">
        <v>2576</v>
      </c>
      <c r="D2678" s="39" t="s">
        <v>933</v>
      </c>
      <c r="E2678" s="39" t="s">
        <v>4197</v>
      </c>
      <c r="F2678" s="39" t="s">
        <v>4198</v>
      </c>
      <c r="G2678" s="39" t="s">
        <v>3741</v>
      </c>
      <c r="H2678" s="39" t="s">
        <v>4281</v>
      </c>
      <c r="I2678" s="39" t="s">
        <v>3742</v>
      </c>
      <c r="J2678" s="42">
        <v>10</v>
      </c>
      <c r="K2678" s="43">
        <v>6525</v>
      </c>
      <c r="L2678" s="43">
        <v>7308</v>
      </c>
      <c r="M2678" s="43">
        <v>652.5</v>
      </c>
      <c r="N2678" s="39" t="s">
        <v>3743</v>
      </c>
      <c r="O2678" s="39" t="s">
        <v>4282</v>
      </c>
      <c r="P2678" s="39" t="s">
        <v>2576</v>
      </c>
      <c r="Q2678" s="37">
        <v>10</v>
      </c>
      <c r="R2678" s="38" t="s">
        <v>29</v>
      </c>
      <c r="S2678" s="36" t="s">
        <v>3744</v>
      </c>
      <c r="T2678" s="36" t="s">
        <v>4014</v>
      </c>
      <c r="U2678" s="22" t="str">
        <f>IFERROR(VLOOKUP(C2678,Mapping!B:H,5,0),"RBM to inform")</f>
        <v>LUCKNOW</v>
      </c>
      <c r="V2678" s="22" t="str">
        <f>IFERROR(VLOOKUP(C2678,Mapping!B:H,6,0),"RBM to inform")</f>
        <v>LUCKNOW ABM</v>
      </c>
      <c r="W2678" s="22" t="str">
        <f>IFERROR(VLOOKUP(C2678,Mapping!B:H,7,0),"RBM to inform")</f>
        <v>DELHI SM</v>
      </c>
    </row>
    <row r="2679" spans="1:23">
      <c r="A2679" s="39" t="s">
        <v>5716</v>
      </c>
      <c r="B2679" s="41">
        <v>44699</v>
      </c>
      <c r="C2679" s="39" t="s">
        <v>2772</v>
      </c>
      <c r="D2679" s="39" t="s">
        <v>5172</v>
      </c>
      <c r="E2679" s="39" t="s">
        <v>4135</v>
      </c>
      <c r="F2679" s="39" t="s">
        <v>4136</v>
      </c>
      <c r="G2679" s="39" t="s">
        <v>3741</v>
      </c>
      <c r="H2679" s="39" t="s">
        <v>4193</v>
      </c>
      <c r="I2679" s="39" t="s">
        <v>3742</v>
      </c>
      <c r="J2679" s="42">
        <v>20</v>
      </c>
      <c r="K2679" s="43">
        <v>6531.19</v>
      </c>
      <c r="L2679" s="43">
        <v>7314.95</v>
      </c>
      <c r="M2679" s="43">
        <v>326.57</v>
      </c>
      <c r="N2679" s="39" t="s">
        <v>3743</v>
      </c>
      <c r="O2679" s="39" t="s">
        <v>4282</v>
      </c>
      <c r="P2679" s="39" t="s">
        <v>2772</v>
      </c>
      <c r="Q2679" s="37">
        <v>20</v>
      </c>
      <c r="R2679" s="38" t="s">
        <v>29</v>
      </c>
      <c r="S2679" s="36" t="s">
        <v>3744</v>
      </c>
      <c r="T2679" s="36" t="s">
        <v>4014</v>
      </c>
      <c r="U2679" s="22" t="str">
        <f>IFERROR(VLOOKUP(C2679,Mapping!B:H,5,0),"RBM to inform")</f>
        <v>DELHI</v>
      </c>
      <c r="V2679" s="22" t="str">
        <f>IFERROR(VLOOKUP(C2679,Mapping!B:H,6,0),"RBM to inform")</f>
        <v>DELHI ABM</v>
      </c>
      <c r="W2679" s="22" t="str">
        <f>IFERROR(VLOOKUP(C2679,Mapping!B:H,7,0),"RBM to inform")</f>
        <v>DELHI SM</v>
      </c>
    </row>
    <row r="2680" spans="1:23">
      <c r="A2680" s="39" t="s">
        <v>5717</v>
      </c>
      <c r="B2680" s="41">
        <v>44699</v>
      </c>
      <c r="C2680" s="39" t="s">
        <v>2601</v>
      </c>
      <c r="D2680" s="39" t="s">
        <v>1519</v>
      </c>
      <c r="E2680" s="39" t="s">
        <v>4188</v>
      </c>
      <c r="F2680" s="39" t="s">
        <v>4189</v>
      </c>
      <c r="G2680" s="39" t="s">
        <v>3741</v>
      </c>
      <c r="H2680" s="39" t="s">
        <v>4190</v>
      </c>
      <c r="I2680" s="39" t="s">
        <v>3742</v>
      </c>
      <c r="J2680" s="42">
        <v>5</v>
      </c>
      <c r="K2680" s="43">
        <v>6524.98</v>
      </c>
      <c r="L2680" s="43">
        <v>7307.98</v>
      </c>
      <c r="M2680" s="43">
        <v>1305</v>
      </c>
      <c r="N2680" s="39" t="s">
        <v>3743</v>
      </c>
      <c r="O2680" s="39" t="s">
        <v>4282</v>
      </c>
      <c r="P2680" s="39" t="s">
        <v>2601</v>
      </c>
      <c r="Q2680" s="37">
        <v>5</v>
      </c>
      <c r="R2680" s="38" t="s">
        <v>29</v>
      </c>
      <c r="S2680" s="36" t="s">
        <v>3744</v>
      </c>
      <c r="T2680" s="36" t="s">
        <v>4014</v>
      </c>
      <c r="U2680" s="22" t="str">
        <f>IFERROR(VLOOKUP(C2680,Mapping!B:H,5,0),"RBM to inform")</f>
        <v>VARANASI</v>
      </c>
      <c r="V2680" s="22" t="str">
        <f>IFERROR(VLOOKUP(C2680,Mapping!B:H,6,0),"RBM to inform")</f>
        <v>LUCKNOW ABM</v>
      </c>
      <c r="W2680" s="22" t="str">
        <f>IFERROR(VLOOKUP(C2680,Mapping!B:H,7,0),"RBM to inform")</f>
        <v>DELHI SM</v>
      </c>
    </row>
    <row r="2681" spans="1:23">
      <c r="A2681" s="39" t="s">
        <v>5717</v>
      </c>
      <c r="B2681" s="41">
        <v>44699</v>
      </c>
      <c r="C2681" s="39" t="s">
        <v>2601</v>
      </c>
      <c r="D2681" s="39" t="s">
        <v>1519</v>
      </c>
      <c r="E2681" s="39" t="s">
        <v>4183</v>
      </c>
      <c r="F2681" s="39" t="s">
        <v>4184</v>
      </c>
      <c r="G2681" s="39" t="s">
        <v>3741</v>
      </c>
      <c r="H2681" s="39" t="s">
        <v>4185</v>
      </c>
      <c r="I2681" s="39" t="s">
        <v>3742</v>
      </c>
      <c r="J2681" s="42">
        <v>3</v>
      </c>
      <c r="K2681" s="43">
        <v>3914.98</v>
      </c>
      <c r="L2681" s="43">
        <v>4384.78</v>
      </c>
      <c r="M2681" s="43">
        <v>1305</v>
      </c>
      <c r="N2681" s="39" t="s">
        <v>3743</v>
      </c>
      <c r="O2681" s="39" t="s">
        <v>4282</v>
      </c>
      <c r="P2681" s="39" t="s">
        <v>2601</v>
      </c>
      <c r="Q2681" s="37">
        <v>3</v>
      </c>
      <c r="R2681" s="38" t="s">
        <v>29</v>
      </c>
      <c r="S2681" s="36" t="s">
        <v>3744</v>
      </c>
      <c r="T2681" s="36" t="s">
        <v>4014</v>
      </c>
      <c r="U2681" s="22" t="str">
        <f>IFERROR(VLOOKUP(C2681,Mapping!B:H,5,0),"RBM to inform")</f>
        <v>VARANASI</v>
      </c>
      <c r="V2681" s="22" t="str">
        <f>IFERROR(VLOOKUP(C2681,Mapping!B:H,6,0),"RBM to inform")</f>
        <v>LUCKNOW ABM</v>
      </c>
      <c r="W2681" s="22" t="str">
        <f>IFERROR(VLOOKUP(C2681,Mapping!B:H,7,0),"RBM to inform")</f>
        <v>DELHI SM</v>
      </c>
    </row>
    <row r="2682" spans="1:23">
      <c r="A2682" s="39" t="s">
        <v>5718</v>
      </c>
      <c r="B2682" s="41">
        <v>44699</v>
      </c>
      <c r="C2682" s="39" t="s">
        <v>2624</v>
      </c>
      <c r="D2682" s="39" t="s">
        <v>411</v>
      </c>
      <c r="E2682" s="39" t="s">
        <v>4197</v>
      </c>
      <c r="F2682" s="39" t="s">
        <v>4198</v>
      </c>
      <c r="G2682" s="39" t="s">
        <v>3741</v>
      </c>
      <c r="H2682" s="39" t="s">
        <v>4281</v>
      </c>
      <c r="I2682" s="39" t="s">
        <v>3742</v>
      </c>
      <c r="J2682" s="42">
        <v>10</v>
      </c>
      <c r="K2682" s="43">
        <v>6525.04</v>
      </c>
      <c r="L2682" s="43">
        <v>7308.04</v>
      </c>
      <c r="M2682" s="43">
        <v>652.5</v>
      </c>
      <c r="N2682" s="39" t="s">
        <v>3743</v>
      </c>
      <c r="O2682" s="39" t="s">
        <v>4282</v>
      </c>
      <c r="P2682" s="39" t="s">
        <v>2624</v>
      </c>
      <c r="Q2682" s="37">
        <v>10</v>
      </c>
      <c r="R2682" s="38" t="s">
        <v>29</v>
      </c>
      <c r="S2682" s="36" t="s">
        <v>3744</v>
      </c>
      <c r="T2682" s="36" t="s">
        <v>4014</v>
      </c>
      <c r="U2682" s="22" t="str">
        <f>IFERROR(VLOOKUP(C2682,Mapping!B:H,5,0),"RBM to inform")</f>
        <v>DELHI</v>
      </c>
      <c r="V2682" s="22" t="str">
        <f>IFERROR(VLOOKUP(C2682,Mapping!B:H,6,0),"RBM to inform")</f>
        <v>DELHI ABM</v>
      </c>
      <c r="W2682" s="22" t="str">
        <f>IFERROR(VLOOKUP(C2682,Mapping!B:H,7,0),"RBM to inform")</f>
        <v>DELHI SM</v>
      </c>
    </row>
    <row r="2683" spans="1:23">
      <c r="A2683" s="39" t="s">
        <v>5718</v>
      </c>
      <c r="B2683" s="41">
        <v>44699</v>
      </c>
      <c r="C2683" s="39" t="s">
        <v>2624</v>
      </c>
      <c r="D2683" s="39" t="s">
        <v>411</v>
      </c>
      <c r="E2683" s="39" t="s">
        <v>4183</v>
      </c>
      <c r="F2683" s="39" t="s">
        <v>4184</v>
      </c>
      <c r="G2683" s="39" t="s">
        <v>3741</v>
      </c>
      <c r="H2683" s="39" t="s">
        <v>4185</v>
      </c>
      <c r="I2683" s="39" t="s">
        <v>3742</v>
      </c>
      <c r="J2683" s="42">
        <v>5</v>
      </c>
      <c r="K2683" s="43">
        <v>6525.04</v>
      </c>
      <c r="L2683" s="43">
        <v>7308.04</v>
      </c>
      <c r="M2683" s="43">
        <v>1305</v>
      </c>
      <c r="N2683" s="39" t="s">
        <v>3743</v>
      </c>
      <c r="O2683" s="39" t="s">
        <v>4282</v>
      </c>
      <c r="P2683" s="39" t="s">
        <v>2624</v>
      </c>
      <c r="Q2683" s="37">
        <v>5</v>
      </c>
      <c r="R2683" s="38" t="s">
        <v>29</v>
      </c>
      <c r="S2683" s="36" t="s">
        <v>3744</v>
      </c>
      <c r="T2683" s="36" t="s">
        <v>4014</v>
      </c>
      <c r="U2683" s="22" t="str">
        <f>IFERROR(VLOOKUP(C2683,Mapping!B:H,5,0),"RBM to inform")</f>
        <v>DELHI</v>
      </c>
      <c r="V2683" s="22" t="str">
        <f>IFERROR(VLOOKUP(C2683,Mapping!B:H,6,0),"RBM to inform")</f>
        <v>DELHI ABM</v>
      </c>
      <c r="W2683" s="22" t="str">
        <f>IFERROR(VLOOKUP(C2683,Mapping!B:H,7,0),"RBM to inform")</f>
        <v>DELHI SM</v>
      </c>
    </row>
    <row r="2684" spans="1:23">
      <c r="A2684" s="39" t="s">
        <v>5718</v>
      </c>
      <c r="B2684" s="41">
        <v>44699</v>
      </c>
      <c r="C2684" s="39" t="s">
        <v>2624</v>
      </c>
      <c r="D2684" s="39" t="s">
        <v>411</v>
      </c>
      <c r="E2684" s="39" t="s">
        <v>4135</v>
      </c>
      <c r="F2684" s="39" t="s">
        <v>4136</v>
      </c>
      <c r="G2684" s="39" t="s">
        <v>3741</v>
      </c>
      <c r="H2684" s="39" t="s">
        <v>4193</v>
      </c>
      <c r="I2684" s="39" t="s">
        <v>3742</v>
      </c>
      <c r="J2684" s="42">
        <v>30</v>
      </c>
      <c r="K2684" s="43">
        <v>9797.16</v>
      </c>
      <c r="L2684" s="43">
        <v>10972.82</v>
      </c>
      <c r="M2684" s="43">
        <v>326.57</v>
      </c>
      <c r="N2684" s="39" t="s">
        <v>3743</v>
      </c>
      <c r="O2684" s="39" t="s">
        <v>4282</v>
      </c>
      <c r="P2684" s="39" t="s">
        <v>2624</v>
      </c>
      <c r="Q2684" s="37">
        <v>30</v>
      </c>
      <c r="R2684" s="38" t="s">
        <v>29</v>
      </c>
      <c r="S2684" s="36" t="s">
        <v>3744</v>
      </c>
      <c r="T2684" s="36" t="s">
        <v>4014</v>
      </c>
      <c r="U2684" s="22" t="str">
        <f>IFERROR(VLOOKUP(C2684,Mapping!B:H,5,0),"RBM to inform")</f>
        <v>DELHI</v>
      </c>
      <c r="V2684" s="22" t="str">
        <f>IFERROR(VLOOKUP(C2684,Mapping!B:H,6,0),"RBM to inform")</f>
        <v>DELHI ABM</v>
      </c>
      <c r="W2684" s="22" t="str">
        <f>IFERROR(VLOOKUP(C2684,Mapping!B:H,7,0),"RBM to inform")</f>
        <v>DELHI SM</v>
      </c>
    </row>
    <row r="2685" spans="1:23">
      <c r="A2685" s="39" t="s">
        <v>5809</v>
      </c>
      <c r="B2685" s="41">
        <v>44700</v>
      </c>
      <c r="C2685" s="39" t="s">
        <v>2583</v>
      </c>
      <c r="D2685" s="39" t="s">
        <v>228</v>
      </c>
      <c r="E2685" s="39" t="s">
        <v>4188</v>
      </c>
      <c r="F2685" s="39" t="s">
        <v>4189</v>
      </c>
      <c r="G2685" s="39" t="s">
        <v>3741</v>
      </c>
      <c r="H2685" s="39" t="s">
        <v>4190</v>
      </c>
      <c r="I2685" s="39" t="s">
        <v>3742</v>
      </c>
      <c r="J2685" s="42">
        <v>11</v>
      </c>
      <c r="K2685" s="43">
        <v>14355.17</v>
      </c>
      <c r="L2685" s="43">
        <v>16077.77</v>
      </c>
      <c r="M2685" s="43">
        <v>1305</v>
      </c>
      <c r="N2685" s="39" t="s">
        <v>3743</v>
      </c>
      <c r="O2685" s="39" t="s">
        <v>4282</v>
      </c>
      <c r="P2685" s="39" t="s">
        <v>2583</v>
      </c>
      <c r="Q2685" s="37">
        <v>11</v>
      </c>
      <c r="R2685" s="38" t="s">
        <v>29</v>
      </c>
      <c r="S2685" s="36" t="s">
        <v>3744</v>
      </c>
      <c r="T2685" s="36" t="s">
        <v>4014</v>
      </c>
      <c r="U2685" s="22" t="str">
        <f>IFERROR(VLOOKUP(C2685,Mapping!B:H,5,0),"RBM to inform")</f>
        <v>DELHI</v>
      </c>
      <c r="V2685" s="22" t="str">
        <f>IFERROR(VLOOKUP(C2685,Mapping!B:H,6,0),"RBM to inform")</f>
        <v>DELHI ABM</v>
      </c>
      <c r="W2685" s="22" t="str">
        <f>IFERROR(VLOOKUP(C2685,Mapping!B:H,7,0),"RBM to inform")</f>
        <v>DELHI SM</v>
      </c>
    </row>
    <row r="2686" spans="1:23">
      <c r="A2686" s="39" t="s">
        <v>5898</v>
      </c>
      <c r="B2686" s="41">
        <v>44701</v>
      </c>
      <c r="C2686" s="39" t="s">
        <v>2603</v>
      </c>
      <c r="D2686" s="39" t="s">
        <v>1642</v>
      </c>
      <c r="E2686" s="39" t="s">
        <v>4135</v>
      </c>
      <c r="F2686" s="39" t="s">
        <v>4136</v>
      </c>
      <c r="G2686" s="39" t="s">
        <v>3741</v>
      </c>
      <c r="H2686" s="39" t="s">
        <v>4193</v>
      </c>
      <c r="I2686" s="39" t="s">
        <v>3742</v>
      </c>
      <c r="J2686" s="42">
        <v>48</v>
      </c>
      <c r="K2686" s="43">
        <v>15675.38</v>
      </c>
      <c r="L2686" s="43">
        <v>17556.419999999998</v>
      </c>
      <c r="M2686" s="43">
        <v>326.57</v>
      </c>
      <c r="N2686" s="39" t="s">
        <v>3743</v>
      </c>
      <c r="O2686" s="39" t="s">
        <v>4282</v>
      </c>
      <c r="P2686" s="39" t="s">
        <v>2603</v>
      </c>
      <c r="Q2686" s="37">
        <v>48</v>
      </c>
      <c r="R2686" s="38" t="s">
        <v>29</v>
      </c>
      <c r="S2686" s="36" t="s">
        <v>3744</v>
      </c>
      <c r="T2686" s="36" t="s">
        <v>4014</v>
      </c>
      <c r="U2686" s="22" t="str">
        <f>IFERROR(VLOOKUP(C2686,Mapping!B:H,5,0),"RBM to inform")</f>
        <v>DELHI</v>
      </c>
      <c r="V2686" s="22" t="str">
        <f>IFERROR(VLOOKUP(C2686,Mapping!B:H,6,0),"RBM to inform")</f>
        <v>DELHI ABM</v>
      </c>
      <c r="W2686" s="22" t="str">
        <f>IFERROR(VLOOKUP(C2686,Mapping!B:H,7,0),"RBM to inform")</f>
        <v>DELHI SM</v>
      </c>
    </row>
    <row r="2687" spans="1:23">
      <c r="A2687" s="39" t="s">
        <v>5983</v>
      </c>
      <c r="B2687" s="41">
        <v>44702</v>
      </c>
      <c r="C2687" s="39" t="s">
        <v>2578</v>
      </c>
      <c r="D2687" s="39" t="s">
        <v>2579</v>
      </c>
      <c r="E2687" s="39" t="s">
        <v>4135</v>
      </c>
      <c r="F2687" s="39" t="s">
        <v>4136</v>
      </c>
      <c r="G2687" s="39" t="s">
        <v>3741</v>
      </c>
      <c r="H2687" s="39" t="s">
        <v>4193</v>
      </c>
      <c r="I2687" s="39" t="s">
        <v>3742</v>
      </c>
      <c r="J2687" s="42">
        <v>10</v>
      </c>
      <c r="K2687" s="43">
        <v>3265.68</v>
      </c>
      <c r="L2687" s="43">
        <v>3657.56</v>
      </c>
      <c r="M2687" s="43">
        <v>326.57</v>
      </c>
      <c r="N2687" s="39" t="s">
        <v>3743</v>
      </c>
      <c r="O2687" s="39" t="s">
        <v>4282</v>
      </c>
      <c r="P2687" s="39" t="s">
        <v>2578</v>
      </c>
      <c r="Q2687" s="37">
        <v>10</v>
      </c>
      <c r="R2687" s="38" t="s">
        <v>29</v>
      </c>
      <c r="S2687" s="36" t="s">
        <v>3744</v>
      </c>
      <c r="T2687" s="36" t="s">
        <v>4014</v>
      </c>
      <c r="U2687" s="22" t="str">
        <f>IFERROR(VLOOKUP(C2687,Mapping!B:H,5,0),"RBM to inform")</f>
        <v>LUCKNOW</v>
      </c>
      <c r="V2687" s="22" t="str">
        <f>IFERROR(VLOOKUP(C2687,Mapping!B:H,6,0),"RBM to inform")</f>
        <v>LUCKNOW ABM</v>
      </c>
      <c r="W2687" s="22" t="str">
        <f>IFERROR(VLOOKUP(C2687,Mapping!B:H,7,0),"RBM to inform")</f>
        <v>DELHI SM</v>
      </c>
    </row>
    <row r="2688" spans="1:23">
      <c r="A2688" s="39" t="s">
        <v>5984</v>
      </c>
      <c r="B2688" s="41">
        <v>44702</v>
      </c>
      <c r="C2688" s="39" t="s">
        <v>2592</v>
      </c>
      <c r="D2688" s="39" t="s">
        <v>1081</v>
      </c>
      <c r="E2688" s="39" t="s">
        <v>4183</v>
      </c>
      <c r="F2688" s="39" t="s">
        <v>4184</v>
      </c>
      <c r="G2688" s="39" t="s">
        <v>3741</v>
      </c>
      <c r="H2688" s="39" t="s">
        <v>4185</v>
      </c>
      <c r="I2688" s="39" t="s">
        <v>3742</v>
      </c>
      <c r="J2688" s="42">
        <v>1</v>
      </c>
      <c r="K2688" s="43">
        <v>1305.04</v>
      </c>
      <c r="L2688" s="43">
        <v>1461.64</v>
      </c>
      <c r="M2688" s="43">
        <v>1305</v>
      </c>
      <c r="N2688" s="39" t="s">
        <v>3743</v>
      </c>
      <c r="O2688" s="39" t="s">
        <v>4282</v>
      </c>
      <c r="P2688" s="39" t="s">
        <v>2592</v>
      </c>
      <c r="Q2688" s="37">
        <v>1</v>
      </c>
      <c r="R2688" s="38" t="s">
        <v>29</v>
      </c>
      <c r="S2688" s="36" t="s">
        <v>3744</v>
      </c>
      <c r="T2688" s="36" t="s">
        <v>4014</v>
      </c>
      <c r="U2688" s="22" t="str">
        <f>IFERROR(VLOOKUP(C2688,Mapping!B:H,5,0),"RBM to inform")</f>
        <v>VARANASI</v>
      </c>
      <c r="V2688" s="22" t="str">
        <f>IFERROR(VLOOKUP(C2688,Mapping!B:H,6,0),"RBM to inform")</f>
        <v>LUCKNOW ABM</v>
      </c>
      <c r="W2688" s="22" t="str">
        <f>IFERROR(VLOOKUP(C2688,Mapping!B:H,7,0),"RBM to inform")</f>
        <v>DELHI SM</v>
      </c>
    </row>
    <row r="2689" spans="1:23">
      <c r="A2689" s="39" t="s">
        <v>5984</v>
      </c>
      <c r="B2689" s="41">
        <v>44702</v>
      </c>
      <c r="C2689" s="39" t="s">
        <v>2592</v>
      </c>
      <c r="D2689" s="39" t="s">
        <v>1081</v>
      </c>
      <c r="E2689" s="39" t="s">
        <v>4188</v>
      </c>
      <c r="F2689" s="39" t="s">
        <v>4189</v>
      </c>
      <c r="G2689" s="39" t="s">
        <v>3741</v>
      </c>
      <c r="H2689" s="39" t="s">
        <v>4190</v>
      </c>
      <c r="I2689" s="39" t="s">
        <v>3742</v>
      </c>
      <c r="J2689" s="42">
        <v>2</v>
      </c>
      <c r="K2689" s="43">
        <v>2610.09</v>
      </c>
      <c r="L2689" s="43">
        <v>2923.29</v>
      </c>
      <c r="M2689" s="43">
        <v>1305</v>
      </c>
      <c r="N2689" s="39" t="s">
        <v>3743</v>
      </c>
      <c r="O2689" s="39" t="s">
        <v>4282</v>
      </c>
      <c r="P2689" s="39" t="s">
        <v>2592</v>
      </c>
      <c r="Q2689" s="37">
        <v>2</v>
      </c>
      <c r="R2689" s="38" t="s">
        <v>29</v>
      </c>
      <c r="S2689" s="36" t="s">
        <v>3744</v>
      </c>
      <c r="T2689" s="36" t="s">
        <v>4014</v>
      </c>
      <c r="U2689" s="22" t="str">
        <f>IFERROR(VLOOKUP(C2689,Mapping!B:H,5,0),"RBM to inform")</f>
        <v>VARANASI</v>
      </c>
      <c r="V2689" s="22" t="str">
        <f>IFERROR(VLOOKUP(C2689,Mapping!B:H,6,0),"RBM to inform")</f>
        <v>LUCKNOW ABM</v>
      </c>
      <c r="W2689" s="22" t="str">
        <f>IFERROR(VLOOKUP(C2689,Mapping!B:H,7,0),"RBM to inform")</f>
        <v>DELHI SM</v>
      </c>
    </row>
    <row r="2690" spans="1:23">
      <c r="A2690" s="39" t="s">
        <v>5985</v>
      </c>
      <c r="B2690" s="41">
        <v>44702</v>
      </c>
      <c r="C2690" s="39" t="s">
        <v>3265</v>
      </c>
      <c r="D2690" s="39" t="s">
        <v>1401</v>
      </c>
      <c r="E2690" s="39" t="s">
        <v>4188</v>
      </c>
      <c r="F2690" s="39" t="s">
        <v>4189</v>
      </c>
      <c r="G2690" s="39" t="s">
        <v>3741</v>
      </c>
      <c r="H2690" s="39" t="s">
        <v>4190</v>
      </c>
      <c r="I2690" s="39" t="s">
        <v>3742</v>
      </c>
      <c r="J2690" s="42">
        <v>3</v>
      </c>
      <c r="K2690" s="43">
        <v>3914.95</v>
      </c>
      <c r="L2690" s="43">
        <v>4384.75</v>
      </c>
      <c r="M2690" s="43">
        <v>1305</v>
      </c>
      <c r="N2690" s="39" t="s">
        <v>3743</v>
      </c>
      <c r="O2690" s="39" t="s">
        <v>4282</v>
      </c>
      <c r="P2690" s="39" t="s">
        <v>3265</v>
      </c>
      <c r="Q2690" s="37">
        <v>3</v>
      </c>
      <c r="R2690" s="38" t="s">
        <v>29</v>
      </c>
      <c r="S2690" s="36" t="s">
        <v>3744</v>
      </c>
      <c r="T2690" s="36" t="s">
        <v>4014</v>
      </c>
      <c r="U2690" s="22" t="str">
        <f>IFERROR(VLOOKUP(C2690,Mapping!B:H,5,0),"RBM to inform")</f>
        <v>DELHI</v>
      </c>
      <c r="V2690" s="22" t="str">
        <f>IFERROR(VLOOKUP(C2690,Mapping!B:H,6,0),"RBM to inform")</f>
        <v>DELHI ABM</v>
      </c>
      <c r="W2690" s="22" t="str">
        <f>IFERROR(VLOOKUP(C2690,Mapping!B:H,7,0),"RBM to inform")</f>
        <v>DELHI SM</v>
      </c>
    </row>
    <row r="2691" spans="1:23">
      <c r="A2691" s="39" t="s">
        <v>5986</v>
      </c>
      <c r="B2691" s="41">
        <v>44702</v>
      </c>
      <c r="C2691" s="39" t="s">
        <v>2626</v>
      </c>
      <c r="D2691" s="39" t="s">
        <v>1630</v>
      </c>
      <c r="E2691" s="39" t="s">
        <v>4197</v>
      </c>
      <c r="F2691" s="39" t="s">
        <v>4198</v>
      </c>
      <c r="G2691" s="39" t="s">
        <v>3741</v>
      </c>
      <c r="H2691" s="39" t="s">
        <v>4281</v>
      </c>
      <c r="I2691" s="39" t="s">
        <v>3742</v>
      </c>
      <c r="J2691" s="42">
        <v>150</v>
      </c>
      <c r="K2691" s="43">
        <v>97875.22</v>
      </c>
      <c r="L2691" s="43">
        <v>109620.22</v>
      </c>
      <c r="M2691" s="43">
        <v>652.5</v>
      </c>
      <c r="N2691" s="39" t="s">
        <v>3743</v>
      </c>
      <c r="O2691" s="39" t="s">
        <v>4282</v>
      </c>
      <c r="P2691" s="39" t="s">
        <v>2626</v>
      </c>
      <c r="Q2691" s="37">
        <v>150</v>
      </c>
      <c r="R2691" s="38" t="s">
        <v>29</v>
      </c>
      <c r="S2691" s="36" t="s">
        <v>3744</v>
      </c>
      <c r="T2691" s="36" t="s">
        <v>4014</v>
      </c>
      <c r="U2691" s="22" t="str">
        <f>IFERROR(VLOOKUP(C2691,Mapping!B:H,5,0),"RBM to inform")</f>
        <v>DEHRADUN</v>
      </c>
      <c r="V2691" s="22" t="str">
        <f>IFERROR(VLOOKUP(C2691,Mapping!B:H,6,0),"RBM to inform")</f>
        <v>DELHI ABM</v>
      </c>
      <c r="W2691" s="22" t="str">
        <f>IFERROR(VLOOKUP(C2691,Mapping!B:H,7,0),"RBM to inform")</f>
        <v>DELHI SM</v>
      </c>
    </row>
    <row r="2692" spans="1:23">
      <c r="A2692" s="39" t="s">
        <v>5986</v>
      </c>
      <c r="B2692" s="41">
        <v>44702</v>
      </c>
      <c r="C2692" s="39" t="s">
        <v>2626</v>
      </c>
      <c r="D2692" s="39" t="s">
        <v>1630</v>
      </c>
      <c r="E2692" s="39" t="s">
        <v>4183</v>
      </c>
      <c r="F2692" s="39" t="s">
        <v>4184</v>
      </c>
      <c r="G2692" s="39" t="s">
        <v>3741</v>
      </c>
      <c r="H2692" s="39" t="s">
        <v>4185</v>
      </c>
      <c r="I2692" s="39" t="s">
        <v>3742</v>
      </c>
      <c r="J2692" s="42">
        <v>12</v>
      </c>
      <c r="K2692" s="43">
        <v>15660.04</v>
      </c>
      <c r="L2692" s="43">
        <v>17539.240000000002</v>
      </c>
      <c r="M2692" s="43">
        <v>1305</v>
      </c>
      <c r="N2692" s="39" t="s">
        <v>3743</v>
      </c>
      <c r="O2692" s="39" t="s">
        <v>4282</v>
      </c>
      <c r="P2692" s="39" t="s">
        <v>2626</v>
      </c>
      <c r="Q2692" s="37">
        <v>12</v>
      </c>
      <c r="R2692" s="38" t="s">
        <v>29</v>
      </c>
      <c r="S2692" s="36" t="s">
        <v>3744</v>
      </c>
      <c r="T2692" s="36" t="s">
        <v>4014</v>
      </c>
      <c r="U2692" s="22" t="str">
        <f>IFERROR(VLOOKUP(C2692,Mapping!B:H,5,0),"RBM to inform")</f>
        <v>DEHRADUN</v>
      </c>
      <c r="V2692" s="22" t="str">
        <f>IFERROR(VLOOKUP(C2692,Mapping!B:H,6,0),"RBM to inform")</f>
        <v>DELHI ABM</v>
      </c>
      <c r="W2692" s="22" t="str">
        <f>IFERROR(VLOOKUP(C2692,Mapping!B:H,7,0),"RBM to inform")</f>
        <v>DELHI SM</v>
      </c>
    </row>
    <row r="2693" spans="1:23">
      <c r="A2693" s="39" t="s">
        <v>5986</v>
      </c>
      <c r="B2693" s="41">
        <v>44702</v>
      </c>
      <c r="C2693" s="39" t="s">
        <v>2626</v>
      </c>
      <c r="D2693" s="39" t="s">
        <v>1630</v>
      </c>
      <c r="E2693" s="39" t="s">
        <v>4188</v>
      </c>
      <c r="F2693" s="39" t="s">
        <v>4189</v>
      </c>
      <c r="G2693" s="39" t="s">
        <v>3741</v>
      </c>
      <c r="H2693" s="39" t="s">
        <v>4190</v>
      </c>
      <c r="I2693" s="39" t="s">
        <v>3742</v>
      </c>
      <c r="J2693" s="42">
        <v>24</v>
      </c>
      <c r="K2693" s="43">
        <v>31320.080000000002</v>
      </c>
      <c r="L2693" s="43">
        <v>35078.480000000003</v>
      </c>
      <c r="M2693" s="43">
        <v>1305</v>
      </c>
      <c r="N2693" s="39" t="s">
        <v>3743</v>
      </c>
      <c r="O2693" s="39" t="s">
        <v>4282</v>
      </c>
      <c r="P2693" s="39" t="s">
        <v>2626</v>
      </c>
      <c r="Q2693" s="37">
        <v>24</v>
      </c>
      <c r="R2693" s="38" t="s">
        <v>29</v>
      </c>
      <c r="S2693" s="36" t="s">
        <v>3744</v>
      </c>
      <c r="T2693" s="36" t="s">
        <v>4014</v>
      </c>
      <c r="U2693" s="22" t="str">
        <f>IFERROR(VLOOKUP(C2693,Mapping!B:H,5,0),"RBM to inform")</f>
        <v>DEHRADUN</v>
      </c>
      <c r="V2693" s="22" t="str">
        <f>IFERROR(VLOOKUP(C2693,Mapping!B:H,6,0),"RBM to inform")</f>
        <v>DELHI ABM</v>
      </c>
      <c r="W2693" s="22" t="str">
        <f>IFERROR(VLOOKUP(C2693,Mapping!B:H,7,0),"RBM to inform")</f>
        <v>DELHI SM</v>
      </c>
    </row>
    <row r="2694" spans="1:23">
      <c r="A2694" s="39" t="s">
        <v>6063</v>
      </c>
      <c r="B2694" s="41">
        <v>44704</v>
      </c>
      <c r="C2694" s="39" t="s">
        <v>2580</v>
      </c>
      <c r="D2694" s="39" t="s">
        <v>1328</v>
      </c>
      <c r="E2694" s="39" t="s">
        <v>4135</v>
      </c>
      <c r="F2694" s="39" t="s">
        <v>4136</v>
      </c>
      <c r="G2694" s="39" t="s">
        <v>3741</v>
      </c>
      <c r="H2694" s="39" t="s">
        <v>4193</v>
      </c>
      <c r="I2694" s="39" t="s">
        <v>3742</v>
      </c>
      <c r="J2694" s="42">
        <v>6</v>
      </c>
      <c r="K2694" s="43">
        <v>1959.26</v>
      </c>
      <c r="L2694" s="43">
        <v>2194.4</v>
      </c>
      <c r="M2694" s="43">
        <v>326.57</v>
      </c>
      <c r="N2694" s="39" t="s">
        <v>3743</v>
      </c>
      <c r="O2694" s="39" t="s">
        <v>4282</v>
      </c>
      <c r="P2694" s="39" t="s">
        <v>2580</v>
      </c>
      <c r="Q2694" s="37">
        <v>6</v>
      </c>
      <c r="R2694" s="38" t="s">
        <v>29</v>
      </c>
      <c r="S2694" s="36" t="s">
        <v>3744</v>
      </c>
      <c r="T2694" s="36" t="s">
        <v>4014</v>
      </c>
      <c r="U2694" s="22" t="str">
        <f>IFERROR(VLOOKUP(C2694,Mapping!B:H,5,0),"RBM to inform")</f>
        <v>DELHI</v>
      </c>
      <c r="V2694" s="22" t="str">
        <f>IFERROR(VLOOKUP(C2694,Mapping!B:H,6,0),"RBM to inform")</f>
        <v>DELHI ABM</v>
      </c>
      <c r="W2694" s="22" t="str">
        <f>IFERROR(VLOOKUP(C2694,Mapping!B:H,7,0),"RBM to inform")</f>
        <v>DELHI SM</v>
      </c>
    </row>
    <row r="2695" spans="1:23">
      <c r="A2695" s="39" t="s">
        <v>6064</v>
      </c>
      <c r="B2695" s="41">
        <v>44704</v>
      </c>
      <c r="C2695" s="39" t="s">
        <v>2607</v>
      </c>
      <c r="D2695" s="39" t="s">
        <v>6065</v>
      </c>
      <c r="E2695" s="39" t="s">
        <v>4135</v>
      </c>
      <c r="F2695" s="39" t="s">
        <v>4136</v>
      </c>
      <c r="G2695" s="39" t="s">
        <v>3741</v>
      </c>
      <c r="H2695" s="39" t="s">
        <v>4193</v>
      </c>
      <c r="I2695" s="39" t="s">
        <v>3742</v>
      </c>
      <c r="J2695" s="42">
        <v>4</v>
      </c>
      <c r="K2695" s="43">
        <v>1306.25</v>
      </c>
      <c r="L2695" s="43">
        <v>1463.01</v>
      </c>
      <c r="M2695" s="43">
        <v>326.57</v>
      </c>
      <c r="N2695" s="39" t="s">
        <v>3743</v>
      </c>
      <c r="O2695" s="39" t="s">
        <v>4282</v>
      </c>
      <c r="P2695" s="39" t="s">
        <v>2607</v>
      </c>
      <c r="Q2695" s="37">
        <v>4</v>
      </c>
      <c r="R2695" s="38" t="s">
        <v>29</v>
      </c>
      <c r="S2695" s="36" t="s">
        <v>3744</v>
      </c>
      <c r="T2695" s="36" t="s">
        <v>4014</v>
      </c>
      <c r="U2695" s="22" t="str">
        <f>IFERROR(VLOOKUP(C2695,Mapping!B:H,5,0),"RBM to inform")</f>
        <v>VARANASI</v>
      </c>
      <c r="V2695" s="22" t="str">
        <f>IFERROR(VLOOKUP(C2695,Mapping!B:H,6,0),"RBM to inform")</f>
        <v>LUCKNOW ABM</v>
      </c>
      <c r="W2695" s="22" t="str">
        <f>IFERROR(VLOOKUP(C2695,Mapping!B:H,7,0),"RBM to inform")</f>
        <v>DELHI SM</v>
      </c>
    </row>
    <row r="2696" spans="1:23">
      <c r="A2696" s="39" t="s">
        <v>6066</v>
      </c>
      <c r="B2696" s="41">
        <v>44704</v>
      </c>
      <c r="C2696" s="39" t="s">
        <v>2786</v>
      </c>
      <c r="D2696" s="39" t="s">
        <v>525</v>
      </c>
      <c r="E2696" s="39" t="s">
        <v>4183</v>
      </c>
      <c r="F2696" s="39" t="s">
        <v>4184</v>
      </c>
      <c r="G2696" s="39" t="s">
        <v>3741</v>
      </c>
      <c r="H2696" s="39" t="s">
        <v>4185</v>
      </c>
      <c r="I2696" s="39" t="s">
        <v>3742</v>
      </c>
      <c r="J2696" s="42">
        <v>2</v>
      </c>
      <c r="K2696" s="43">
        <v>2610.0500000000002</v>
      </c>
      <c r="L2696" s="43">
        <v>2923.25</v>
      </c>
      <c r="M2696" s="43">
        <v>1305</v>
      </c>
      <c r="N2696" s="39" t="s">
        <v>3743</v>
      </c>
      <c r="O2696" s="39" t="s">
        <v>4282</v>
      </c>
      <c r="P2696" s="39" t="s">
        <v>2786</v>
      </c>
      <c r="Q2696" s="37">
        <v>2</v>
      </c>
      <c r="R2696" s="38" t="s">
        <v>29</v>
      </c>
      <c r="S2696" s="36" t="s">
        <v>3744</v>
      </c>
      <c r="T2696" s="36" t="s">
        <v>4014</v>
      </c>
      <c r="U2696" s="22" t="str">
        <f>IFERROR(VLOOKUP(C2696,Mapping!B:H,5,0),"RBM to inform")</f>
        <v>VARANASI</v>
      </c>
      <c r="V2696" s="22" t="str">
        <f>IFERROR(VLOOKUP(C2696,Mapping!B:H,6,0),"RBM to inform")</f>
        <v>LUCKNOW ABM</v>
      </c>
      <c r="W2696" s="22" t="str">
        <f>IFERROR(VLOOKUP(C2696,Mapping!B:H,7,0),"RBM to inform")</f>
        <v>DELHI SM</v>
      </c>
    </row>
    <row r="2697" spans="1:23">
      <c r="A2697" s="39" t="s">
        <v>6066</v>
      </c>
      <c r="B2697" s="41">
        <v>44704</v>
      </c>
      <c r="C2697" s="39" t="s">
        <v>2786</v>
      </c>
      <c r="D2697" s="39" t="s">
        <v>525</v>
      </c>
      <c r="E2697" s="39" t="s">
        <v>4135</v>
      </c>
      <c r="F2697" s="39" t="s">
        <v>4136</v>
      </c>
      <c r="G2697" s="39" t="s">
        <v>3741</v>
      </c>
      <c r="H2697" s="39" t="s">
        <v>4193</v>
      </c>
      <c r="I2697" s="39" t="s">
        <v>3742</v>
      </c>
      <c r="J2697" s="42">
        <v>5</v>
      </c>
      <c r="K2697" s="43">
        <v>1632.88</v>
      </c>
      <c r="L2697" s="43">
        <v>1828.82</v>
      </c>
      <c r="M2697" s="43">
        <v>326.57</v>
      </c>
      <c r="N2697" s="39" t="s">
        <v>3743</v>
      </c>
      <c r="O2697" s="39" t="s">
        <v>4282</v>
      </c>
      <c r="P2697" s="39" t="s">
        <v>2786</v>
      </c>
      <c r="Q2697" s="37">
        <v>5</v>
      </c>
      <c r="R2697" s="38" t="s">
        <v>29</v>
      </c>
      <c r="S2697" s="36" t="s">
        <v>3744</v>
      </c>
      <c r="T2697" s="36" t="s">
        <v>4014</v>
      </c>
      <c r="U2697" s="22" t="str">
        <f>IFERROR(VLOOKUP(C2697,Mapping!B:H,5,0),"RBM to inform")</f>
        <v>VARANASI</v>
      </c>
      <c r="V2697" s="22" t="str">
        <f>IFERROR(VLOOKUP(C2697,Mapping!B:H,6,0),"RBM to inform")</f>
        <v>LUCKNOW ABM</v>
      </c>
      <c r="W2697" s="22" t="str">
        <f>IFERROR(VLOOKUP(C2697,Mapping!B:H,7,0),"RBM to inform")</f>
        <v>DELHI SM</v>
      </c>
    </row>
    <row r="2698" spans="1:23">
      <c r="A2698" s="39" t="s">
        <v>6067</v>
      </c>
      <c r="B2698" s="41">
        <v>44704</v>
      </c>
      <c r="C2698" s="39" t="s">
        <v>2602</v>
      </c>
      <c r="D2698" s="39" t="s">
        <v>1480</v>
      </c>
      <c r="E2698" s="39" t="s">
        <v>4188</v>
      </c>
      <c r="F2698" s="39" t="s">
        <v>4189</v>
      </c>
      <c r="G2698" s="39" t="s">
        <v>3741</v>
      </c>
      <c r="H2698" s="39" t="s">
        <v>4190</v>
      </c>
      <c r="I2698" s="39" t="s">
        <v>3742</v>
      </c>
      <c r="J2698" s="42">
        <v>2</v>
      </c>
      <c r="K2698" s="43">
        <v>2610.02</v>
      </c>
      <c r="L2698" s="43">
        <v>2923.22</v>
      </c>
      <c r="M2698" s="43">
        <v>1305</v>
      </c>
      <c r="N2698" s="39" t="s">
        <v>3743</v>
      </c>
      <c r="O2698" s="39" t="s">
        <v>4282</v>
      </c>
      <c r="P2698" s="39" t="s">
        <v>2602</v>
      </c>
      <c r="Q2698" s="37">
        <v>2</v>
      </c>
      <c r="R2698" s="38" t="s">
        <v>29</v>
      </c>
      <c r="S2698" s="36" t="s">
        <v>3744</v>
      </c>
      <c r="T2698" s="36" t="s">
        <v>4014</v>
      </c>
      <c r="U2698" s="22" t="str">
        <f>IFERROR(VLOOKUP(C2698,Mapping!B:H,5,0),"RBM to inform")</f>
        <v>VARANASI</v>
      </c>
      <c r="V2698" s="22" t="str">
        <f>IFERROR(VLOOKUP(C2698,Mapping!B:H,6,0),"RBM to inform")</f>
        <v>LUCKNOW ABM</v>
      </c>
      <c r="W2698" s="22" t="str">
        <f>IFERROR(VLOOKUP(C2698,Mapping!B:H,7,0),"RBM to inform")</f>
        <v>DELHI SM</v>
      </c>
    </row>
    <row r="2699" spans="1:23">
      <c r="A2699" s="39" t="s">
        <v>6068</v>
      </c>
      <c r="B2699" s="41">
        <v>44704</v>
      </c>
      <c r="C2699" s="39" t="s">
        <v>2790</v>
      </c>
      <c r="D2699" s="39" t="s">
        <v>1409</v>
      </c>
      <c r="E2699" s="39" t="s">
        <v>4183</v>
      </c>
      <c r="F2699" s="39" t="s">
        <v>4184</v>
      </c>
      <c r="G2699" s="39" t="s">
        <v>3741</v>
      </c>
      <c r="H2699" s="39" t="s">
        <v>4185</v>
      </c>
      <c r="I2699" s="39" t="s">
        <v>3742</v>
      </c>
      <c r="J2699" s="42">
        <v>20</v>
      </c>
      <c r="K2699" s="43">
        <v>26099.86</v>
      </c>
      <c r="L2699" s="43">
        <v>29231.86</v>
      </c>
      <c r="M2699" s="43">
        <v>1305</v>
      </c>
      <c r="N2699" s="39" t="s">
        <v>3743</v>
      </c>
      <c r="O2699" s="39" t="s">
        <v>4282</v>
      </c>
      <c r="P2699" s="39" t="s">
        <v>2790</v>
      </c>
      <c r="Q2699" s="37">
        <v>20</v>
      </c>
      <c r="R2699" s="38" t="s">
        <v>29</v>
      </c>
      <c r="S2699" s="36" t="s">
        <v>3744</v>
      </c>
      <c r="T2699" s="36" t="s">
        <v>4014</v>
      </c>
      <c r="U2699" s="22" t="str">
        <f>IFERROR(VLOOKUP(C2699,Mapping!B:H,5,0),"RBM to inform")</f>
        <v>LUCKNOW</v>
      </c>
      <c r="V2699" s="22" t="str">
        <f>IFERROR(VLOOKUP(C2699,Mapping!B:H,6,0),"RBM to inform")</f>
        <v>LUCKNOW ABM</v>
      </c>
      <c r="W2699" s="22" t="str">
        <f>IFERROR(VLOOKUP(C2699,Mapping!B:H,7,0),"RBM to inform")</f>
        <v>DELHI SM</v>
      </c>
    </row>
    <row r="2700" spans="1:23">
      <c r="A2700" s="39" t="s">
        <v>6160</v>
      </c>
      <c r="B2700" s="41">
        <v>44705</v>
      </c>
      <c r="C2700" s="39" t="s">
        <v>2630</v>
      </c>
      <c r="D2700" s="39" t="s">
        <v>2631</v>
      </c>
      <c r="E2700" s="39" t="s">
        <v>4135</v>
      </c>
      <c r="F2700" s="39" t="s">
        <v>4136</v>
      </c>
      <c r="G2700" s="39" t="s">
        <v>3741</v>
      </c>
      <c r="H2700" s="39" t="s">
        <v>4193</v>
      </c>
      <c r="I2700" s="39" t="s">
        <v>3742</v>
      </c>
      <c r="J2700" s="42">
        <v>10</v>
      </c>
      <c r="K2700" s="43">
        <v>3265.67</v>
      </c>
      <c r="L2700" s="43">
        <v>3657.55</v>
      </c>
      <c r="M2700" s="43">
        <v>326.57</v>
      </c>
      <c r="N2700" s="39" t="s">
        <v>3743</v>
      </c>
      <c r="O2700" s="39" t="s">
        <v>4282</v>
      </c>
      <c r="P2700" s="39" t="s">
        <v>2630</v>
      </c>
      <c r="Q2700" s="37">
        <v>10</v>
      </c>
      <c r="R2700" s="38" t="s">
        <v>29</v>
      </c>
      <c r="S2700" s="36" t="s">
        <v>3744</v>
      </c>
      <c r="T2700" s="36" t="s">
        <v>4014</v>
      </c>
      <c r="U2700" s="22" t="str">
        <f>IFERROR(VLOOKUP(C2700,Mapping!B:H,5,0),"RBM to inform")</f>
        <v>DELHI</v>
      </c>
      <c r="V2700" s="22" t="str">
        <f>IFERROR(VLOOKUP(C2700,Mapping!B:H,6,0),"RBM to inform")</f>
        <v>DELHI ABM</v>
      </c>
      <c r="W2700" s="22" t="str">
        <f>IFERROR(VLOOKUP(C2700,Mapping!B:H,7,0),"RBM to inform")</f>
        <v>DELHI SM</v>
      </c>
    </row>
    <row r="2701" spans="1:23">
      <c r="A2701" s="39" t="s">
        <v>6161</v>
      </c>
      <c r="B2701" s="41">
        <v>44705</v>
      </c>
      <c r="C2701" s="39" t="s">
        <v>2850</v>
      </c>
      <c r="D2701" s="39" t="s">
        <v>263</v>
      </c>
      <c r="E2701" s="39" t="s">
        <v>4135</v>
      </c>
      <c r="F2701" s="39" t="s">
        <v>4136</v>
      </c>
      <c r="G2701" s="39" t="s">
        <v>3741</v>
      </c>
      <c r="H2701" s="39" t="s">
        <v>4193</v>
      </c>
      <c r="I2701" s="39" t="s">
        <v>3742</v>
      </c>
      <c r="J2701" s="42">
        <v>30</v>
      </c>
      <c r="K2701" s="43">
        <v>9797.17</v>
      </c>
      <c r="L2701" s="43">
        <v>10972.83</v>
      </c>
      <c r="M2701" s="43">
        <v>326.57</v>
      </c>
      <c r="N2701" s="39" t="s">
        <v>3743</v>
      </c>
      <c r="O2701" s="39" t="s">
        <v>4282</v>
      </c>
      <c r="P2701" s="39" t="s">
        <v>2850</v>
      </c>
      <c r="Q2701" s="37">
        <v>30</v>
      </c>
      <c r="R2701" s="38" t="s">
        <v>29</v>
      </c>
      <c r="S2701" s="36" t="s">
        <v>3744</v>
      </c>
      <c r="T2701" s="36" t="s">
        <v>4014</v>
      </c>
      <c r="U2701" s="22" t="str">
        <f>IFERROR(VLOOKUP(C2701,Mapping!B:H,5,0),"RBM to inform")</f>
        <v>LUCKNOW</v>
      </c>
      <c r="V2701" s="22" t="str">
        <f>IFERROR(VLOOKUP(C2701,Mapping!B:H,6,0),"RBM to inform")</f>
        <v>LUCKNOW ABM</v>
      </c>
      <c r="W2701" s="22" t="str">
        <f>IFERROR(VLOOKUP(C2701,Mapping!B:H,7,0),"RBM to inform")</f>
        <v>DELHI SM</v>
      </c>
    </row>
    <row r="2702" spans="1:23">
      <c r="A2702" s="39" t="s">
        <v>6161</v>
      </c>
      <c r="B2702" s="41">
        <v>44705</v>
      </c>
      <c r="C2702" s="39" t="s">
        <v>2850</v>
      </c>
      <c r="D2702" s="39" t="s">
        <v>263</v>
      </c>
      <c r="E2702" s="39" t="s">
        <v>4183</v>
      </c>
      <c r="F2702" s="39" t="s">
        <v>4184</v>
      </c>
      <c r="G2702" s="39" t="s">
        <v>3741</v>
      </c>
      <c r="H2702" s="39" t="s">
        <v>4185</v>
      </c>
      <c r="I2702" s="39" t="s">
        <v>3742</v>
      </c>
      <c r="J2702" s="42">
        <v>10</v>
      </c>
      <c r="K2702" s="43">
        <v>13050.09</v>
      </c>
      <c r="L2702" s="43">
        <v>14616.09</v>
      </c>
      <c r="M2702" s="43">
        <v>1305</v>
      </c>
      <c r="N2702" s="39" t="s">
        <v>3743</v>
      </c>
      <c r="O2702" s="39" t="s">
        <v>4282</v>
      </c>
      <c r="P2702" s="39" t="s">
        <v>2850</v>
      </c>
      <c r="Q2702" s="37">
        <v>10</v>
      </c>
      <c r="R2702" s="38" t="s">
        <v>29</v>
      </c>
      <c r="S2702" s="36" t="s">
        <v>3744</v>
      </c>
      <c r="T2702" s="36" t="s">
        <v>4014</v>
      </c>
      <c r="U2702" s="22" t="str">
        <f>IFERROR(VLOOKUP(C2702,Mapping!B:H,5,0),"RBM to inform")</f>
        <v>LUCKNOW</v>
      </c>
      <c r="V2702" s="22" t="str">
        <f>IFERROR(VLOOKUP(C2702,Mapping!B:H,6,0),"RBM to inform")</f>
        <v>LUCKNOW ABM</v>
      </c>
      <c r="W2702" s="22" t="str">
        <f>IFERROR(VLOOKUP(C2702,Mapping!B:H,7,0),"RBM to inform")</f>
        <v>DELHI SM</v>
      </c>
    </row>
    <row r="2703" spans="1:23">
      <c r="A2703" s="39" t="s">
        <v>6161</v>
      </c>
      <c r="B2703" s="41">
        <v>44705</v>
      </c>
      <c r="C2703" s="39" t="s">
        <v>2850</v>
      </c>
      <c r="D2703" s="39" t="s">
        <v>263</v>
      </c>
      <c r="E2703" s="39" t="s">
        <v>4188</v>
      </c>
      <c r="F2703" s="39" t="s">
        <v>4189</v>
      </c>
      <c r="G2703" s="39" t="s">
        <v>3741</v>
      </c>
      <c r="H2703" s="39" t="s">
        <v>4190</v>
      </c>
      <c r="I2703" s="39" t="s">
        <v>3742</v>
      </c>
      <c r="J2703" s="42">
        <v>10</v>
      </c>
      <c r="K2703" s="43">
        <v>13050.08</v>
      </c>
      <c r="L2703" s="43">
        <v>14616.08</v>
      </c>
      <c r="M2703" s="43">
        <v>1305</v>
      </c>
      <c r="N2703" s="39" t="s">
        <v>3743</v>
      </c>
      <c r="O2703" s="39" t="s">
        <v>4282</v>
      </c>
      <c r="P2703" s="39" t="s">
        <v>2850</v>
      </c>
      <c r="Q2703" s="37">
        <v>10</v>
      </c>
      <c r="R2703" s="38" t="s">
        <v>29</v>
      </c>
      <c r="S2703" s="36" t="s">
        <v>3744</v>
      </c>
      <c r="T2703" s="36" t="s">
        <v>4014</v>
      </c>
      <c r="U2703" s="22" t="str">
        <f>IFERROR(VLOOKUP(C2703,Mapping!B:H,5,0),"RBM to inform")</f>
        <v>LUCKNOW</v>
      </c>
      <c r="V2703" s="22" t="str">
        <f>IFERROR(VLOOKUP(C2703,Mapping!B:H,6,0),"RBM to inform")</f>
        <v>LUCKNOW ABM</v>
      </c>
      <c r="W2703" s="22" t="str">
        <f>IFERROR(VLOOKUP(C2703,Mapping!B:H,7,0),"RBM to inform")</f>
        <v>DELHI SM</v>
      </c>
    </row>
    <row r="2704" spans="1:23">
      <c r="A2704" s="39" t="s">
        <v>6162</v>
      </c>
      <c r="B2704" s="41">
        <v>44705</v>
      </c>
      <c r="C2704" s="39" t="s">
        <v>2764</v>
      </c>
      <c r="D2704" s="39" t="s">
        <v>1500</v>
      </c>
      <c r="E2704" s="39" t="s">
        <v>4188</v>
      </c>
      <c r="F2704" s="39" t="s">
        <v>4189</v>
      </c>
      <c r="G2704" s="39" t="s">
        <v>3741</v>
      </c>
      <c r="H2704" s="39" t="s">
        <v>4190</v>
      </c>
      <c r="I2704" s="39" t="s">
        <v>3742</v>
      </c>
      <c r="J2704" s="42">
        <v>3</v>
      </c>
      <c r="K2704" s="43">
        <v>3914.97</v>
      </c>
      <c r="L2704" s="43">
        <v>4384.7700000000004</v>
      </c>
      <c r="M2704" s="43">
        <v>1305</v>
      </c>
      <c r="N2704" s="39" t="s">
        <v>3743</v>
      </c>
      <c r="O2704" s="39" t="s">
        <v>4282</v>
      </c>
      <c r="P2704" s="39" t="s">
        <v>2764</v>
      </c>
      <c r="Q2704" s="37">
        <v>3</v>
      </c>
      <c r="R2704" s="38" t="s">
        <v>29</v>
      </c>
      <c r="S2704" s="36" t="s">
        <v>3744</v>
      </c>
      <c r="T2704" s="36" t="s">
        <v>4014</v>
      </c>
      <c r="U2704" s="22" t="str">
        <f>IFERROR(VLOOKUP(C2704,Mapping!B:H,5,0),"RBM to inform")</f>
        <v>DEHRADUN</v>
      </c>
      <c r="V2704" s="22" t="str">
        <f>IFERROR(VLOOKUP(C2704,Mapping!B:H,6,0),"RBM to inform")</f>
        <v>DELHI ABM</v>
      </c>
      <c r="W2704" s="22" t="str">
        <f>IFERROR(VLOOKUP(C2704,Mapping!B:H,7,0),"RBM to inform")</f>
        <v>DELHI SM</v>
      </c>
    </row>
    <row r="2705" spans="1:23">
      <c r="A2705" s="39" t="s">
        <v>6162</v>
      </c>
      <c r="B2705" s="41">
        <v>44705</v>
      </c>
      <c r="C2705" s="39" t="s">
        <v>2764</v>
      </c>
      <c r="D2705" s="39" t="s">
        <v>1500</v>
      </c>
      <c r="E2705" s="39" t="s">
        <v>4135</v>
      </c>
      <c r="F2705" s="39" t="s">
        <v>4136</v>
      </c>
      <c r="G2705" s="39" t="s">
        <v>3741</v>
      </c>
      <c r="H2705" s="39" t="s">
        <v>4193</v>
      </c>
      <c r="I2705" s="39" t="s">
        <v>3742</v>
      </c>
      <c r="J2705" s="42">
        <v>10</v>
      </c>
      <c r="K2705" s="43">
        <v>3265.67</v>
      </c>
      <c r="L2705" s="43">
        <v>3657.55</v>
      </c>
      <c r="M2705" s="43">
        <v>326.57</v>
      </c>
      <c r="N2705" s="39" t="s">
        <v>3743</v>
      </c>
      <c r="O2705" s="39" t="s">
        <v>4282</v>
      </c>
      <c r="P2705" s="39" t="s">
        <v>2764</v>
      </c>
      <c r="Q2705" s="37">
        <v>10</v>
      </c>
      <c r="R2705" s="38" t="s">
        <v>29</v>
      </c>
      <c r="S2705" s="36" t="s">
        <v>3744</v>
      </c>
      <c r="T2705" s="36" t="s">
        <v>4014</v>
      </c>
      <c r="U2705" s="22" t="str">
        <f>IFERROR(VLOOKUP(C2705,Mapping!B:H,5,0),"RBM to inform")</f>
        <v>DEHRADUN</v>
      </c>
      <c r="V2705" s="22" t="str">
        <f>IFERROR(VLOOKUP(C2705,Mapping!B:H,6,0),"RBM to inform")</f>
        <v>DELHI ABM</v>
      </c>
      <c r="W2705" s="22" t="str">
        <f>IFERROR(VLOOKUP(C2705,Mapping!B:H,7,0),"RBM to inform")</f>
        <v>DELHI SM</v>
      </c>
    </row>
    <row r="2706" spans="1:23">
      <c r="A2706" s="39" t="s">
        <v>6293</v>
      </c>
      <c r="B2706" s="41">
        <v>44706</v>
      </c>
      <c r="C2706" s="39" t="s">
        <v>2776</v>
      </c>
      <c r="D2706" s="39" t="s">
        <v>493</v>
      </c>
      <c r="E2706" s="39" t="s">
        <v>4183</v>
      </c>
      <c r="F2706" s="39" t="s">
        <v>4184</v>
      </c>
      <c r="G2706" s="39" t="s">
        <v>3741</v>
      </c>
      <c r="H2706" s="39" t="s">
        <v>4185</v>
      </c>
      <c r="I2706" s="39" t="s">
        <v>3742</v>
      </c>
      <c r="J2706" s="42">
        <v>5</v>
      </c>
      <c r="K2706" s="43">
        <v>6524.88</v>
      </c>
      <c r="L2706" s="43">
        <v>7307.88</v>
      </c>
      <c r="M2706" s="43">
        <v>1305</v>
      </c>
      <c r="N2706" s="39" t="s">
        <v>3743</v>
      </c>
      <c r="O2706" s="39" t="s">
        <v>4282</v>
      </c>
      <c r="P2706" s="39" t="s">
        <v>2776</v>
      </c>
      <c r="Q2706" s="37">
        <v>5</v>
      </c>
      <c r="R2706" s="38" t="s">
        <v>29</v>
      </c>
      <c r="S2706" s="36" t="s">
        <v>3744</v>
      </c>
      <c r="T2706" s="36" t="s">
        <v>4014</v>
      </c>
      <c r="U2706" s="22" t="str">
        <f>IFERROR(VLOOKUP(C2706,Mapping!B:H,5,0),"RBM to inform")</f>
        <v>VARANASI</v>
      </c>
      <c r="V2706" s="22" t="str">
        <f>IFERROR(VLOOKUP(C2706,Mapping!B:H,6,0),"RBM to inform")</f>
        <v>LUCKNOW ABM</v>
      </c>
      <c r="W2706" s="22" t="str">
        <f>IFERROR(VLOOKUP(C2706,Mapping!B:H,7,0),"RBM to inform")</f>
        <v>DELHI SM</v>
      </c>
    </row>
    <row r="2707" spans="1:23">
      <c r="A2707" s="39" t="s">
        <v>6294</v>
      </c>
      <c r="B2707" s="41">
        <v>44706</v>
      </c>
      <c r="C2707" s="39" t="s">
        <v>2619</v>
      </c>
      <c r="D2707" s="39" t="s">
        <v>1635</v>
      </c>
      <c r="E2707" s="39" t="s">
        <v>4197</v>
      </c>
      <c r="F2707" s="39" t="s">
        <v>4198</v>
      </c>
      <c r="G2707" s="39" t="s">
        <v>3741</v>
      </c>
      <c r="H2707" s="39" t="s">
        <v>4281</v>
      </c>
      <c r="I2707" s="39" t="s">
        <v>3742</v>
      </c>
      <c r="J2707" s="42">
        <v>10</v>
      </c>
      <c r="K2707" s="43">
        <v>6524.9</v>
      </c>
      <c r="L2707" s="43">
        <v>7307.9</v>
      </c>
      <c r="M2707" s="43">
        <v>652.5</v>
      </c>
      <c r="N2707" s="39" t="s">
        <v>3743</v>
      </c>
      <c r="O2707" s="39" t="s">
        <v>4282</v>
      </c>
      <c r="P2707" s="39" t="s">
        <v>2619</v>
      </c>
      <c r="Q2707" s="37">
        <v>10</v>
      </c>
      <c r="R2707" s="38" t="s">
        <v>29</v>
      </c>
      <c r="S2707" s="36" t="s">
        <v>3744</v>
      </c>
      <c r="T2707" s="36" t="s">
        <v>4014</v>
      </c>
      <c r="U2707" s="22" t="str">
        <f>IFERROR(VLOOKUP(C2707,Mapping!B:H,5,0),"RBM to inform")</f>
        <v>DELHI</v>
      </c>
      <c r="V2707" s="22" t="str">
        <f>IFERROR(VLOOKUP(C2707,Mapping!B:H,6,0),"RBM to inform")</f>
        <v>DELHI ABM</v>
      </c>
      <c r="W2707" s="22" t="str">
        <f>IFERROR(VLOOKUP(C2707,Mapping!B:H,7,0),"RBM to inform")</f>
        <v>DELHI SM</v>
      </c>
    </row>
    <row r="2708" spans="1:23">
      <c r="A2708" s="39" t="s">
        <v>6294</v>
      </c>
      <c r="B2708" s="41">
        <v>44706</v>
      </c>
      <c r="C2708" s="39" t="s">
        <v>2619</v>
      </c>
      <c r="D2708" s="39" t="s">
        <v>1635</v>
      </c>
      <c r="E2708" s="39" t="s">
        <v>4188</v>
      </c>
      <c r="F2708" s="39" t="s">
        <v>4189</v>
      </c>
      <c r="G2708" s="39" t="s">
        <v>3741</v>
      </c>
      <c r="H2708" s="39" t="s">
        <v>4190</v>
      </c>
      <c r="I2708" s="39" t="s">
        <v>3742</v>
      </c>
      <c r="J2708" s="42">
        <v>5</v>
      </c>
      <c r="K2708" s="43">
        <v>6524.9</v>
      </c>
      <c r="L2708" s="43">
        <v>7307.9</v>
      </c>
      <c r="M2708" s="43">
        <v>1305</v>
      </c>
      <c r="N2708" s="39" t="s">
        <v>3743</v>
      </c>
      <c r="O2708" s="39" t="s">
        <v>4282</v>
      </c>
      <c r="P2708" s="39" t="s">
        <v>2619</v>
      </c>
      <c r="Q2708" s="37">
        <v>5</v>
      </c>
      <c r="R2708" s="38" t="s">
        <v>29</v>
      </c>
      <c r="S2708" s="36" t="s">
        <v>3744</v>
      </c>
      <c r="T2708" s="36" t="s">
        <v>4014</v>
      </c>
      <c r="U2708" s="22" t="str">
        <f>IFERROR(VLOOKUP(C2708,Mapping!B:H,5,0),"RBM to inform")</f>
        <v>DELHI</v>
      </c>
      <c r="V2708" s="22" t="str">
        <f>IFERROR(VLOOKUP(C2708,Mapping!B:H,6,0),"RBM to inform")</f>
        <v>DELHI ABM</v>
      </c>
      <c r="W2708" s="22" t="str">
        <f>IFERROR(VLOOKUP(C2708,Mapping!B:H,7,0),"RBM to inform")</f>
        <v>DELHI SM</v>
      </c>
    </row>
    <row r="2709" spans="1:23">
      <c r="A2709" s="39" t="s">
        <v>6295</v>
      </c>
      <c r="B2709" s="41">
        <v>44706</v>
      </c>
      <c r="C2709" s="39" t="s">
        <v>2786</v>
      </c>
      <c r="D2709" s="39" t="s">
        <v>525</v>
      </c>
      <c r="E2709" s="39" t="s">
        <v>4183</v>
      </c>
      <c r="F2709" s="39" t="s">
        <v>4184</v>
      </c>
      <c r="G2709" s="39" t="s">
        <v>3741</v>
      </c>
      <c r="H2709" s="39" t="s">
        <v>4185</v>
      </c>
      <c r="I2709" s="39" t="s">
        <v>3742</v>
      </c>
      <c r="J2709" s="42">
        <v>2</v>
      </c>
      <c r="K2709" s="43">
        <v>2610.02</v>
      </c>
      <c r="L2709" s="43">
        <v>2923.22</v>
      </c>
      <c r="M2709" s="43">
        <v>1305</v>
      </c>
      <c r="N2709" s="39" t="s">
        <v>3743</v>
      </c>
      <c r="O2709" s="39" t="s">
        <v>4282</v>
      </c>
      <c r="P2709" s="39" t="s">
        <v>2786</v>
      </c>
      <c r="Q2709" s="37">
        <v>2</v>
      </c>
      <c r="R2709" s="38" t="s">
        <v>29</v>
      </c>
      <c r="S2709" s="36" t="s">
        <v>3744</v>
      </c>
      <c r="T2709" s="36" t="s">
        <v>4014</v>
      </c>
      <c r="U2709" s="22" t="str">
        <f>IFERROR(VLOOKUP(C2709,Mapping!B:H,5,0),"RBM to inform")</f>
        <v>VARANASI</v>
      </c>
      <c r="V2709" s="22" t="str">
        <f>IFERROR(VLOOKUP(C2709,Mapping!B:H,6,0),"RBM to inform")</f>
        <v>LUCKNOW ABM</v>
      </c>
      <c r="W2709" s="22" t="str">
        <f>IFERROR(VLOOKUP(C2709,Mapping!B:H,7,0),"RBM to inform")</f>
        <v>DELHI SM</v>
      </c>
    </row>
    <row r="2710" spans="1:23">
      <c r="A2710" s="39" t="s">
        <v>6295</v>
      </c>
      <c r="B2710" s="41">
        <v>44706</v>
      </c>
      <c r="C2710" s="39" t="s">
        <v>2786</v>
      </c>
      <c r="D2710" s="39" t="s">
        <v>525</v>
      </c>
      <c r="E2710" s="39" t="s">
        <v>4135</v>
      </c>
      <c r="F2710" s="39" t="s">
        <v>4136</v>
      </c>
      <c r="G2710" s="39" t="s">
        <v>3741</v>
      </c>
      <c r="H2710" s="39" t="s">
        <v>4193</v>
      </c>
      <c r="I2710" s="39" t="s">
        <v>3742</v>
      </c>
      <c r="J2710" s="42">
        <v>5</v>
      </c>
      <c r="K2710" s="43">
        <v>1632.86</v>
      </c>
      <c r="L2710" s="43">
        <v>1828.8</v>
      </c>
      <c r="M2710" s="43">
        <v>326.57</v>
      </c>
      <c r="N2710" s="39" t="s">
        <v>3743</v>
      </c>
      <c r="O2710" s="39" t="s">
        <v>4282</v>
      </c>
      <c r="P2710" s="39" t="s">
        <v>2786</v>
      </c>
      <c r="Q2710" s="37">
        <v>5</v>
      </c>
      <c r="R2710" s="38" t="s">
        <v>29</v>
      </c>
      <c r="S2710" s="36" t="s">
        <v>3744</v>
      </c>
      <c r="T2710" s="36" t="s">
        <v>4014</v>
      </c>
      <c r="U2710" s="22" t="str">
        <f>IFERROR(VLOOKUP(C2710,Mapping!B:H,5,0),"RBM to inform")</f>
        <v>VARANASI</v>
      </c>
      <c r="V2710" s="22" t="str">
        <f>IFERROR(VLOOKUP(C2710,Mapping!B:H,6,0),"RBM to inform")</f>
        <v>LUCKNOW ABM</v>
      </c>
      <c r="W2710" s="22" t="str">
        <f>IFERROR(VLOOKUP(C2710,Mapping!B:H,7,0),"RBM to inform")</f>
        <v>DELHI SM</v>
      </c>
    </row>
    <row r="2711" spans="1:23">
      <c r="A2711" s="39" t="s">
        <v>6296</v>
      </c>
      <c r="B2711" s="41">
        <v>44706</v>
      </c>
      <c r="C2711" s="39" t="s">
        <v>2787</v>
      </c>
      <c r="D2711" s="39" t="s">
        <v>1035</v>
      </c>
      <c r="E2711" s="39" t="s">
        <v>4197</v>
      </c>
      <c r="F2711" s="39" t="s">
        <v>4198</v>
      </c>
      <c r="G2711" s="39" t="s">
        <v>3741</v>
      </c>
      <c r="H2711" s="39" t="s">
        <v>4281</v>
      </c>
      <c r="I2711" s="39" t="s">
        <v>3742</v>
      </c>
      <c r="J2711" s="42">
        <v>10</v>
      </c>
      <c r="K2711" s="43">
        <v>6524.97</v>
      </c>
      <c r="L2711" s="43">
        <v>7307.97</v>
      </c>
      <c r="M2711" s="43">
        <v>652.5</v>
      </c>
      <c r="N2711" s="39" t="s">
        <v>3743</v>
      </c>
      <c r="O2711" s="39" t="s">
        <v>4282</v>
      </c>
      <c r="P2711" s="39" t="s">
        <v>2787</v>
      </c>
      <c r="Q2711" s="37">
        <v>10</v>
      </c>
      <c r="R2711" s="38" t="s">
        <v>29</v>
      </c>
      <c r="S2711" s="36" t="s">
        <v>3744</v>
      </c>
      <c r="T2711" s="36" t="s">
        <v>4014</v>
      </c>
      <c r="U2711" s="22" t="str">
        <f>IFERROR(VLOOKUP(C2711,Mapping!B:H,5,0),"RBM to inform")</f>
        <v>LUCKNOW</v>
      </c>
      <c r="V2711" s="22" t="str">
        <f>IFERROR(VLOOKUP(C2711,Mapping!B:H,6,0),"RBM to inform")</f>
        <v>LUCKNOW ABM</v>
      </c>
      <c r="W2711" s="22" t="str">
        <f>IFERROR(VLOOKUP(C2711,Mapping!B:H,7,0),"RBM to inform")</f>
        <v>DELHI SM</v>
      </c>
    </row>
    <row r="2712" spans="1:23">
      <c r="A2712" s="39" t="s">
        <v>6296</v>
      </c>
      <c r="B2712" s="41">
        <v>44706</v>
      </c>
      <c r="C2712" s="39" t="s">
        <v>2787</v>
      </c>
      <c r="D2712" s="39" t="s">
        <v>1035</v>
      </c>
      <c r="E2712" s="39" t="s">
        <v>4135</v>
      </c>
      <c r="F2712" s="39" t="s">
        <v>4136</v>
      </c>
      <c r="G2712" s="39" t="s">
        <v>3741</v>
      </c>
      <c r="H2712" s="39" t="s">
        <v>4193</v>
      </c>
      <c r="I2712" s="39" t="s">
        <v>3742</v>
      </c>
      <c r="J2712" s="42">
        <v>10</v>
      </c>
      <c r="K2712" s="43">
        <v>3265.69</v>
      </c>
      <c r="L2712" s="43">
        <v>3657.57</v>
      </c>
      <c r="M2712" s="43">
        <v>326.57</v>
      </c>
      <c r="N2712" s="39" t="s">
        <v>3743</v>
      </c>
      <c r="O2712" s="39" t="s">
        <v>4282</v>
      </c>
      <c r="P2712" s="39" t="s">
        <v>2787</v>
      </c>
      <c r="Q2712" s="37">
        <v>10</v>
      </c>
      <c r="R2712" s="38" t="s">
        <v>29</v>
      </c>
      <c r="S2712" s="36" t="s">
        <v>3744</v>
      </c>
      <c r="T2712" s="36" t="s">
        <v>4014</v>
      </c>
      <c r="U2712" s="22" t="str">
        <f>IFERROR(VLOOKUP(C2712,Mapping!B:H,5,0),"RBM to inform")</f>
        <v>LUCKNOW</v>
      </c>
      <c r="V2712" s="22" t="str">
        <f>IFERROR(VLOOKUP(C2712,Mapping!B:H,6,0),"RBM to inform")</f>
        <v>LUCKNOW ABM</v>
      </c>
      <c r="W2712" s="22" t="str">
        <f>IFERROR(VLOOKUP(C2712,Mapping!B:H,7,0),"RBM to inform")</f>
        <v>DELHI SM</v>
      </c>
    </row>
    <row r="2713" spans="1:23">
      <c r="A2713" s="39" t="s">
        <v>6296</v>
      </c>
      <c r="B2713" s="41">
        <v>44706</v>
      </c>
      <c r="C2713" s="39" t="s">
        <v>2787</v>
      </c>
      <c r="D2713" s="39" t="s">
        <v>1035</v>
      </c>
      <c r="E2713" s="39" t="s">
        <v>4188</v>
      </c>
      <c r="F2713" s="39" t="s">
        <v>4189</v>
      </c>
      <c r="G2713" s="39" t="s">
        <v>3741</v>
      </c>
      <c r="H2713" s="39" t="s">
        <v>4190</v>
      </c>
      <c r="I2713" s="39" t="s">
        <v>3742</v>
      </c>
      <c r="J2713" s="42">
        <v>10</v>
      </c>
      <c r="K2713" s="43">
        <v>13049.94</v>
      </c>
      <c r="L2713" s="43">
        <v>14615.94</v>
      </c>
      <c r="M2713" s="43">
        <v>1305</v>
      </c>
      <c r="N2713" s="39" t="s">
        <v>3743</v>
      </c>
      <c r="O2713" s="39" t="s">
        <v>4282</v>
      </c>
      <c r="P2713" s="39" t="s">
        <v>2787</v>
      </c>
      <c r="Q2713" s="37">
        <v>10</v>
      </c>
      <c r="R2713" s="38" t="s">
        <v>29</v>
      </c>
      <c r="S2713" s="36" t="s">
        <v>3744</v>
      </c>
      <c r="T2713" s="36" t="s">
        <v>4014</v>
      </c>
      <c r="U2713" s="22" t="str">
        <f>IFERROR(VLOOKUP(C2713,Mapping!B:H,5,0),"RBM to inform")</f>
        <v>LUCKNOW</v>
      </c>
      <c r="V2713" s="22" t="str">
        <f>IFERROR(VLOOKUP(C2713,Mapping!B:H,6,0),"RBM to inform")</f>
        <v>LUCKNOW ABM</v>
      </c>
      <c r="W2713" s="22" t="str">
        <f>IFERROR(VLOOKUP(C2713,Mapping!B:H,7,0),"RBM to inform")</f>
        <v>DELHI SM</v>
      </c>
    </row>
    <row r="2714" spans="1:23">
      <c r="A2714" s="39" t="s">
        <v>6297</v>
      </c>
      <c r="B2714" s="41">
        <v>44706</v>
      </c>
      <c r="C2714" s="39" t="s">
        <v>2621</v>
      </c>
      <c r="D2714" s="39" t="s">
        <v>672</v>
      </c>
      <c r="E2714" s="39" t="s">
        <v>4183</v>
      </c>
      <c r="F2714" s="39" t="s">
        <v>4184</v>
      </c>
      <c r="G2714" s="39" t="s">
        <v>3741</v>
      </c>
      <c r="H2714" s="39" t="s">
        <v>4185</v>
      </c>
      <c r="I2714" s="39" t="s">
        <v>3742</v>
      </c>
      <c r="J2714" s="42">
        <v>2</v>
      </c>
      <c r="K2714" s="43">
        <v>2609.9899999999998</v>
      </c>
      <c r="L2714" s="43">
        <v>2923.19</v>
      </c>
      <c r="M2714" s="43">
        <v>1305</v>
      </c>
      <c r="N2714" s="39" t="s">
        <v>3743</v>
      </c>
      <c r="O2714" s="39" t="s">
        <v>4282</v>
      </c>
      <c r="P2714" s="39" t="s">
        <v>2621</v>
      </c>
      <c r="Q2714" s="37">
        <v>2</v>
      </c>
      <c r="R2714" s="38" t="s">
        <v>29</v>
      </c>
      <c r="S2714" s="36" t="s">
        <v>3744</v>
      </c>
      <c r="T2714" s="36" t="s">
        <v>4014</v>
      </c>
      <c r="U2714" s="22" t="str">
        <f>IFERROR(VLOOKUP(C2714,Mapping!B:H,5,0),"RBM to inform")</f>
        <v>DEHRADUN</v>
      </c>
      <c r="V2714" s="22" t="str">
        <f>IFERROR(VLOOKUP(C2714,Mapping!B:H,6,0),"RBM to inform")</f>
        <v>DELHI ABM</v>
      </c>
      <c r="W2714" s="22" t="str">
        <f>IFERROR(VLOOKUP(C2714,Mapping!B:H,7,0),"RBM to inform")</f>
        <v>DELHI SM</v>
      </c>
    </row>
    <row r="2715" spans="1:23">
      <c r="A2715" s="39" t="s">
        <v>6297</v>
      </c>
      <c r="B2715" s="41">
        <v>44706</v>
      </c>
      <c r="C2715" s="39" t="s">
        <v>2621</v>
      </c>
      <c r="D2715" s="39" t="s">
        <v>672</v>
      </c>
      <c r="E2715" s="39" t="s">
        <v>4188</v>
      </c>
      <c r="F2715" s="39" t="s">
        <v>4189</v>
      </c>
      <c r="G2715" s="39" t="s">
        <v>3741</v>
      </c>
      <c r="H2715" s="39" t="s">
        <v>4190</v>
      </c>
      <c r="I2715" s="39" t="s">
        <v>3742</v>
      </c>
      <c r="J2715" s="42">
        <v>1</v>
      </c>
      <c r="K2715" s="43">
        <v>1305</v>
      </c>
      <c r="L2715" s="43">
        <v>1461.6</v>
      </c>
      <c r="M2715" s="43">
        <v>1305</v>
      </c>
      <c r="N2715" s="39" t="s">
        <v>3743</v>
      </c>
      <c r="O2715" s="39" t="s">
        <v>4282</v>
      </c>
      <c r="P2715" s="39" t="s">
        <v>2621</v>
      </c>
      <c r="Q2715" s="37">
        <v>1</v>
      </c>
      <c r="R2715" s="38" t="s">
        <v>29</v>
      </c>
      <c r="S2715" s="36" t="s">
        <v>3744</v>
      </c>
      <c r="T2715" s="36" t="s">
        <v>4014</v>
      </c>
      <c r="U2715" s="22" t="str">
        <f>IFERROR(VLOOKUP(C2715,Mapping!B:H,5,0),"RBM to inform")</f>
        <v>DEHRADUN</v>
      </c>
      <c r="V2715" s="22" t="str">
        <f>IFERROR(VLOOKUP(C2715,Mapping!B:H,6,0),"RBM to inform")</f>
        <v>DELHI ABM</v>
      </c>
      <c r="W2715" s="22" t="str">
        <f>IFERROR(VLOOKUP(C2715,Mapping!B:H,7,0),"RBM to inform")</f>
        <v>DELHI SM</v>
      </c>
    </row>
    <row r="2716" spans="1:23">
      <c r="A2716" s="39" t="s">
        <v>6298</v>
      </c>
      <c r="B2716" s="41">
        <v>44706</v>
      </c>
      <c r="C2716" s="39" t="s">
        <v>2597</v>
      </c>
      <c r="D2716" s="39" t="s">
        <v>1532</v>
      </c>
      <c r="E2716" s="39" t="s">
        <v>4183</v>
      </c>
      <c r="F2716" s="39" t="s">
        <v>4184</v>
      </c>
      <c r="G2716" s="39" t="s">
        <v>3741</v>
      </c>
      <c r="H2716" s="39" t="s">
        <v>4185</v>
      </c>
      <c r="I2716" s="39" t="s">
        <v>3742</v>
      </c>
      <c r="J2716" s="42">
        <v>1</v>
      </c>
      <c r="K2716" s="43">
        <v>1305.04</v>
      </c>
      <c r="L2716" s="43">
        <v>1461.64</v>
      </c>
      <c r="M2716" s="43">
        <v>1305</v>
      </c>
      <c r="N2716" s="39" t="s">
        <v>3743</v>
      </c>
      <c r="O2716" s="39" t="s">
        <v>4282</v>
      </c>
      <c r="P2716" s="39" t="s">
        <v>2597</v>
      </c>
      <c r="Q2716" s="37">
        <v>1</v>
      </c>
      <c r="R2716" s="38" t="s">
        <v>29</v>
      </c>
      <c r="S2716" s="36" t="s">
        <v>3744</v>
      </c>
      <c r="T2716" s="36" t="s">
        <v>4014</v>
      </c>
      <c r="U2716" s="22" t="str">
        <f>IFERROR(VLOOKUP(C2716,Mapping!B:H,5,0),"RBM to inform")</f>
        <v>VARANASI</v>
      </c>
      <c r="V2716" s="22" t="str">
        <f>IFERROR(VLOOKUP(C2716,Mapping!B:H,6,0),"RBM to inform")</f>
        <v>LUCKNOW ABM</v>
      </c>
      <c r="W2716" s="22" t="str">
        <f>IFERROR(VLOOKUP(C2716,Mapping!B:H,7,0),"RBM to inform")</f>
        <v>DELHI SM</v>
      </c>
    </row>
    <row r="2717" spans="1:23">
      <c r="A2717" s="39" t="s">
        <v>6298</v>
      </c>
      <c r="B2717" s="41">
        <v>44706</v>
      </c>
      <c r="C2717" s="39" t="s">
        <v>2597</v>
      </c>
      <c r="D2717" s="39" t="s">
        <v>1532</v>
      </c>
      <c r="E2717" s="39" t="s">
        <v>4188</v>
      </c>
      <c r="F2717" s="39" t="s">
        <v>4189</v>
      </c>
      <c r="G2717" s="39" t="s">
        <v>3741</v>
      </c>
      <c r="H2717" s="39" t="s">
        <v>4190</v>
      </c>
      <c r="I2717" s="39" t="s">
        <v>3742</v>
      </c>
      <c r="J2717" s="42">
        <v>1</v>
      </c>
      <c r="K2717" s="43">
        <v>1305.04</v>
      </c>
      <c r="L2717" s="43">
        <v>1461.64</v>
      </c>
      <c r="M2717" s="43">
        <v>1305</v>
      </c>
      <c r="N2717" s="39" t="s">
        <v>3743</v>
      </c>
      <c r="O2717" s="39" t="s">
        <v>4282</v>
      </c>
      <c r="P2717" s="39" t="s">
        <v>2597</v>
      </c>
      <c r="Q2717" s="37">
        <v>1</v>
      </c>
      <c r="R2717" s="38" t="s">
        <v>29</v>
      </c>
      <c r="S2717" s="36" t="s">
        <v>3744</v>
      </c>
      <c r="T2717" s="36" t="s">
        <v>4014</v>
      </c>
      <c r="U2717" s="22" t="str">
        <f>IFERROR(VLOOKUP(C2717,Mapping!B:H,5,0),"RBM to inform")</f>
        <v>VARANASI</v>
      </c>
      <c r="V2717" s="22" t="str">
        <f>IFERROR(VLOOKUP(C2717,Mapping!B:H,6,0),"RBM to inform")</f>
        <v>LUCKNOW ABM</v>
      </c>
      <c r="W2717" s="22" t="str">
        <f>IFERROR(VLOOKUP(C2717,Mapping!B:H,7,0),"RBM to inform")</f>
        <v>DELHI SM</v>
      </c>
    </row>
    <row r="2718" spans="1:23">
      <c r="A2718" s="39" t="s">
        <v>6299</v>
      </c>
      <c r="B2718" s="41">
        <v>44706</v>
      </c>
      <c r="C2718" s="39" t="s">
        <v>3662</v>
      </c>
      <c r="D2718" s="39" t="s">
        <v>3543</v>
      </c>
      <c r="E2718" s="39" t="s">
        <v>4183</v>
      </c>
      <c r="F2718" s="39" t="s">
        <v>4184</v>
      </c>
      <c r="G2718" s="39" t="s">
        <v>3741</v>
      </c>
      <c r="H2718" s="39" t="s">
        <v>4185</v>
      </c>
      <c r="I2718" s="39" t="s">
        <v>3742</v>
      </c>
      <c r="J2718" s="42">
        <v>10</v>
      </c>
      <c r="K2718" s="43">
        <v>13050</v>
      </c>
      <c r="L2718" s="43">
        <v>14616</v>
      </c>
      <c r="M2718" s="43">
        <v>1305</v>
      </c>
      <c r="N2718" s="39" t="s">
        <v>3743</v>
      </c>
      <c r="O2718" s="39" t="s">
        <v>4282</v>
      </c>
      <c r="P2718" s="39" t="s">
        <v>3662</v>
      </c>
      <c r="Q2718" s="37">
        <v>10</v>
      </c>
      <c r="R2718" s="38" t="s">
        <v>29</v>
      </c>
      <c r="S2718" s="36" t="s">
        <v>3744</v>
      </c>
      <c r="T2718" s="36" t="s">
        <v>4014</v>
      </c>
      <c r="U2718" s="22" t="str">
        <f>IFERROR(VLOOKUP(C2718,Mapping!B:H,5,0),"RBM to inform")</f>
        <v>LUCKNOW</v>
      </c>
      <c r="V2718" s="22" t="str">
        <f>IFERROR(VLOOKUP(C2718,Mapping!B:H,6,0),"RBM to inform")</f>
        <v>LUCKNOW ABM</v>
      </c>
      <c r="W2718" s="22" t="str">
        <f>IFERROR(VLOOKUP(C2718,Mapping!B:H,7,0),"RBM to inform")</f>
        <v>DELHI SM</v>
      </c>
    </row>
    <row r="2719" spans="1:23">
      <c r="A2719" s="39" t="s">
        <v>6299</v>
      </c>
      <c r="B2719" s="41">
        <v>44706</v>
      </c>
      <c r="C2719" s="39" t="s">
        <v>3662</v>
      </c>
      <c r="D2719" s="39" t="s">
        <v>3543</v>
      </c>
      <c r="E2719" s="39" t="s">
        <v>4188</v>
      </c>
      <c r="F2719" s="39" t="s">
        <v>4189</v>
      </c>
      <c r="G2719" s="39" t="s">
        <v>3741</v>
      </c>
      <c r="H2719" s="39" t="s">
        <v>4190</v>
      </c>
      <c r="I2719" s="39" t="s">
        <v>3742</v>
      </c>
      <c r="J2719" s="42">
        <v>15</v>
      </c>
      <c r="K2719" s="43">
        <v>19575</v>
      </c>
      <c r="L2719" s="43">
        <v>21924</v>
      </c>
      <c r="M2719" s="43">
        <v>1305</v>
      </c>
      <c r="N2719" s="39" t="s">
        <v>3743</v>
      </c>
      <c r="O2719" s="39" t="s">
        <v>4282</v>
      </c>
      <c r="P2719" s="39" t="s">
        <v>3662</v>
      </c>
      <c r="Q2719" s="37">
        <v>15</v>
      </c>
      <c r="R2719" s="38" t="s">
        <v>29</v>
      </c>
      <c r="S2719" s="36" t="s">
        <v>3744</v>
      </c>
      <c r="T2719" s="36" t="s">
        <v>4014</v>
      </c>
      <c r="U2719" s="22" t="str">
        <f>IFERROR(VLOOKUP(C2719,Mapping!B:H,5,0),"RBM to inform")</f>
        <v>LUCKNOW</v>
      </c>
      <c r="V2719" s="22" t="str">
        <f>IFERROR(VLOOKUP(C2719,Mapping!B:H,6,0),"RBM to inform")</f>
        <v>LUCKNOW ABM</v>
      </c>
      <c r="W2719" s="22" t="str">
        <f>IFERROR(VLOOKUP(C2719,Mapping!B:H,7,0),"RBM to inform")</f>
        <v>DELHI SM</v>
      </c>
    </row>
    <row r="2720" spans="1:23">
      <c r="A2720" s="39" t="s">
        <v>6300</v>
      </c>
      <c r="B2720" s="41">
        <v>44706</v>
      </c>
      <c r="C2720" s="39" t="s">
        <v>2609</v>
      </c>
      <c r="D2720" s="39" t="s">
        <v>295</v>
      </c>
      <c r="E2720" s="39" t="s">
        <v>4197</v>
      </c>
      <c r="F2720" s="39" t="s">
        <v>4198</v>
      </c>
      <c r="G2720" s="39" t="s">
        <v>3741</v>
      </c>
      <c r="H2720" s="39" t="s">
        <v>4281</v>
      </c>
      <c r="I2720" s="39" t="s">
        <v>3742</v>
      </c>
      <c r="J2720" s="42">
        <v>6</v>
      </c>
      <c r="K2720" s="43">
        <v>3914.94</v>
      </c>
      <c r="L2720" s="43">
        <v>4384.74</v>
      </c>
      <c r="M2720" s="43">
        <v>652.5</v>
      </c>
      <c r="N2720" s="39" t="s">
        <v>3743</v>
      </c>
      <c r="O2720" s="39" t="s">
        <v>4282</v>
      </c>
      <c r="P2720" s="39" t="s">
        <v>2609</v>
      </c>
      <c r="Q2720" s="37">
        <v>6</v>
      </c>
      <c r="R2720" s="38" t="s">
        <v>29</v>
      </c>
      <c r="S2720" s="36" t="s">
        <v>3744</v>
      </c>
      <c r="T2720" s="36" t="s">
        <v>4014</v>
      </c>
      <c r="U2720" s="22" t="str">
        <f>IFERROR(VLOOKUP(C2720,Mapping!B:H,5,0),"RBM to inform")</f>
        <v>DELHI</v>
      </c>
      <c r="V2720" s="22" t="str">
        <f>IFERROR(VLOOKUP(C2720,Mapping!B:H,6,0),"RBM to inform")</f>
        <v>DELHI ABM</v>
      </c>
      <c r="W2720" s="22" t="str">
        <f>IFERROR(VLOOKUP(C2720,Mapping!B:H,7,0),"RBM to inform")</f>
        <v>DELHI SM</v>
      </c>
    </row>
    <row r="2721" spans="1:23">
      <c r="A2721" s="39" t="s">
        <v>6300</v>
      </c>
      <c r="B2721" s="41">
        <v>44706</v>
      </c>
      <c r="C2721" s="39" t="s">
        <v>2609</v>
      </c>
      <c r="D2721" s="39" t="s">
        <v>295</v>
      </c>
      <c r="E2721" s="39" t="s">
        <v>4183</v>
      </c>
      <c r="F2721" s="39" t="s">
        <v>4184</v>
      </c>
      <c r="G2721" s="39" t="s">
        <v>3741</v>
      </c>
      <c r="H2721" s="39" t="s">
        <v>4185</v>
      </c>
      <c r="I2721" s="39" t="s">
        <v>3742</v>
      </c>
      <c r="J2721" s="42">
        <v>3</v>
      </c>
      <c r="K2721" s="43">
        <v>3914.94</v>
      </c>
      <c r="L2721" s="43">
        <v>4384.74</v>
      </c>
      <c r="M2721" s="43">
        <v>1305</v>
      </c>
      <c r="N2721" s="39" t="s">
        <v>3743</v>
      </c>
      <c r="O2721" s="39" t="s">
        <v>4282</v>
      </c>
      <c r="P2721" s="39" t="s">
        <v>2609</v>
      </c>
      <c r="Q2721" s="37">
        <v>3</v>
      </c>
      <c r="R2721" s="38" t="s">
        <v>29</v>
      </c>
      <c r="S2721" s="36" t="s">
        <v>3744</v>
      </c>
      <c r="T2721" s="36" t="s">
        <v>4014</v>
      </c>
      <c r="U2721" s="22" t="str">
        <f>IFERROR(VLOOKUP(C2721,Mapping!B:H,5,0),"RBM to inform")</f>
        <v>DELHI</v>
      </c>
      <c r="V2721" s="22" t="str">
        <f>IFERROR(VLOOKUP(C2721,Mapping!B:H,6,0),"RBM to inform")</f>
        <v>DELHI ABM</v>
      </c>
      <c r="W2721" s="22" t="str">
        <f>IFERROR(VLOOKUP(C2721,Mapping!B:H,7,0),"RBM to inform")</f>
        <v>DELHI SM</v>
      </c>
    </row>
    <row r="2722" spans="1:23">
      <c r="A2722" s="39" t="s">
        <v>6426</v>
      </c>
      <c r="B2722" s="41">
        <v>44707</v>
      </c>
      <c r="C2722" s="39" t="s">
        <v>4150</v>
      </c>
      <c r="D2722" s="39" t="s">
        <v>773</v>
      </c>
      <c r="E2722" s="39" t="s">
        <v>4135</v>
      </c>
      <c r="F2722" s="39" t="s">
        <v>4136</v>
      </c>
      <c r="G2722" s="39" t="s">
        <v>3741</v>
      </c>
      <c r="H2722" s="39" t="s">
        <v>4193</v>
      </c>
      <c r="I2722" s="39" t="s">
        <v>3742</v>
      </c>
      <c r="J2722" s="42">
        <v>12</v>
      </c>
      <c r="K2722" s="43">
        <v>3919.1</v>
      </c>
      <c r="L2722" s="43">
        <v>4389.3599999999997</v>
      </c>
      <c r="M2722" s="43">
        <v>326.57</v>
      </c>
      <c r="N2722" s="39" t="s">
        <v>3743</v>
      </c>
      <c r="O2722" s="39" t="s">
        <v>4282</v>
      </c>
      <c r="P2722" s="39" t="s">
        <v>4150</v>
      </c>
      <c r="Q2722" s="37">
        <v>12</v>
      </c>
      <c r="R2722" s="38" t="s">
        <v>29</v>
      </c>
      <c r="S2722" s="36" t="s">
        <v>3744</v>
      </c>
      <c r="T2722" s="36" t="s">
        <v>4014</v>
      </c>
      <c r="U2722" s="22" t="str">
        <f>IFERROR(VLOOKUP(C2722,Mapping!B:H,5,0),"RBM to inform")</f>
        <v>VARANASI</v>
      </c>
      <c r="V2722" s="22" t="str">
        <f>IFERROR(VLOOKUP(C2722,Mapping!B:H,6,0),"RBM to inform")</f>
        <v>LUCKNOW ABM</v>
      </c>
      <c r="W2722" s="22" t="str">
        <f>IFERROR(VLOOKUP(C2722,Mapping!B:H,7,0),"RBM to inform")</f>
        <v>DELHI SM</v>
      </c>
    </row>
    <row r="2723" spans="1:23">
      <c r="A2723" s="39" t="s">
        <v>6427</v>
      </c>
      <c r="B2723" s="41">
        <v>44707</v>
      </c>
      <c r="C2723" s="39" t="s">
        <v>2601</v>
      </c>
      <c r="D2723" s="39" t="s">
        <v>1519</v>
      </c>
      <c r="E2723" s="39" t="s">
        <v>4188</v>
      </c>
      <c r="F2723" s="39" t="s">
        <v>4189</v>
      </c>
      <c r="G2723" s="39" t="s">
        <v>3741</v>
      </c>
      <c r="H2723" s="39" t="s">
        <v>4190</v>
      </c>
      <c r="I2723" s="39" t="s">
        <v>3742</v>
      </c>
      <c r="J2723" s="42">
        <v>3</v>
      </c>
      <c r="K2723" s="43">
        <v>3915.05</v>
      </c>
      <c r="L2723" s="43">
        <v>4384.8500000000004</v>
      </c>
      <c r="M2723" s="43">
        <v>1305</v>
      </c>
      <c r="N2723" s="39" t="s">
        <v>3743</v>
      </c>
      <c r="O2723" s="39" t="s">
        <v>4282</v>
      </c>
      <c r="P2723" s="39" t="s">
        <v>2601</v>
      </c>
      <c r="Q2723" s="37">
        <v>3</v>
      </c>
      <c r="R2723" s="38" t="s">
        <v>29</v>
      </c>
      <c r="S2723" s="36" t="s">
        <v>3744</v>
      </c>
      <c r="T2723" s="36" t="s">
        <v>4014</v>
      </c>
      <c r="U2723" s="22" t="str">
        <f>IFERROR(VLOOKUP(C2723,Mapping!B:H,5,0),"RBM to inform")</f>
        <v>VARANASI</v>
      </c>
      <c r="V2723" s="22" t="str">
        <f>IFERROR(VLOOKUP(C2723,Mapping!B:H,6,0),"RBM to inform")</f>
        <v>LUCKNOW ABM</v>
      </c>
      <c r="W2723" s="22" t="str">
        <f>IFERROR(VLOOKUP(C2723,Mapping!B:H,7,0),"RBM to inform")</f>
        <v>DELHI SM</v>
      </c>
    </row>
    <row r="2724" spans="1:23">
      <c r="A2724" s="39" t="s">
        <v>6428</v>
      </c>
      <c r="B2724" s="41">
        <v>44707</v>
      </c>
      <c r="C2724" s="39" t="s">
        <v>2768</v>
      </c>
      <c r="D2724" s="39" t="s">
        <v>1043</v>
      </c>
      <c r="E2724" s="39" t="s">
        <v>4188</v>
      </c>
      <c r="F2724" s="39" t="s">
        <v>4189</v>
      </c>
      <c r="G2724" s="39" t="s">
        <v>3741</v>
      </c>
      <c r="H2724" s="39" t="s">
        <v>4190</v>
      </c>
      <c r="I2724" s="39" t="s">
        <v>3742</v>
      </c>
      <c r="J2724" s="42">
        <v>5</v>
      </c>
      <c r="K2724" s="43">
        <v>6525.05</v>
      </c>
      <c r="L2724" s="43">
        <v>7308.05</v>
      </c>
      <c r="M2724" s="43">
        <v>1305</v>
      </c>
      <c r="N2724" s="39" t="s">
        <v>3743</v>
      </c>
      <c r="O2724" s="39" t="s">
        <v>4282</v>
      </c>
      <c r="P2724" s="39" t="s">
        <v>2768</v>
      </c>
      <c r="Q2724" s="37">
        <v>5</v>
      </c>
      <c r="R2724" s="38" t="s">
        <v>29</v>
      </c>
      <c r="S2724" s="36" t="s">
        <v>3744</v>
      </c>
      <c r="T2724" s="36" t="s">
        <v>4014</v>
      </c>
      <c r="U2724" s="22" t="str">
        <f>IFERROR(VLOOKUP(C2724,Mapping!B:H,5,0),"RBM to inform")</f>
        <v>DEHRADUN</v>
      </c>
      <c r="V2724" s="22" t="str">
        <f>IFERROR(VLOOKUP(C2724,Mapping!B:H,6,0),"RBM to inform")</f>
        <v>DELHI ABM</v>
      </c>
      <c r="W2724" s="22" t="str">
        <f>IFERROR(VLOOKUP(C2724,Mapping!B:H,7,0),"RBM to inform")</f>
        <v>DELHI SM</v>
      </c>
    </row>
    <row r="2725" spans="1:23">
      <c r="A2725" s="39" t="s">
        <v>6429</v>
      </c>
      <c r="B2725" s="41">
        <v>44707</v>
      </c>
      <c r="C2725" s="39" t="s">
        <v>2576</v>
      </c>
      <c r="D2725" s="39" t="s">
        <v>933</v>
      </c>
      <c r="E2725" s="39" t="s">
        <v>4183</v>
      </c>
      <c r="F2725" s="39" t="s">
        <v>4184</v>
      </c>
      <c r="G2725" s="39" t="s">
        <v>3741</v>
      </c>
      <c r="H2725" s="39" t="s">
        <v>4185</v>
      </c>
      <c r="I2725" s="39" t="s">
        <v>3742</v>
      </c>
      <c r="J2725" s="42">
        <v>10</v>
      </c>
      <c r="K2725" s="43">
        <v>13050</v>
      </c>
      <c r="L2725" s="43">
        <v>14616</v>
      </c>
      <c r="M2725" s="43">
        <v>1305</v>
      </c>
      <c r="N2725" s="39" t="s">
        <v>3743</v>
      </c>
      <c r="O2725" s="39" t="s">
        <v>4282</v>
      </c>
      <c r="P2725" s="39" t="s">
        <v>2576</v>
      </c>
      <c r="Q2725" s="37">
        <v>10</v>
      </c>
      <c r="R2725" s="38" t="s">
        <v>29</v>
      </c>
      <c r="S2725" s="36" t="s">
        <v>3744</v>
      </c>
      <c r="T2725" s="36" t="s">
        <v>4014</v>
      </c>
      <c r="U2725" s="22" t="str">
        <f>IFERROR(VLOOKUP(C2725,Mapping!B:H,5,0),"RBM to inform")</f>
        <v>LUCKNOW</v>
      </c>
      <c r="V2725" s="22" t="str">
        <f>IFERROR(VLOOKUP(C2725,Mapping!B:H,6,0),"RBM to inform")</f>
        <v>LUCKNOW ABM</v>
      </c>
      <c r="W2725" s="22" t="str">
        <f>IFERROR(VLOOKUP(C2725,Mapping!B:H,7,0),"RBM to inform")</f>
        <v>DELHI SM</v>
      </c>
    </row>
    <row r="2726" spans="1:23">
      <c r="A2726" s="39" t="s">
        <v>6478</v>
      </c>
      <c r="B2726" s="41">
        <v>44707</v>
      </c>
      <c r="C2726" s="39" t="s">
        <v>2611</v>
      </c>
      <c r="D2726" s="39" t="s">
        <v>741</v>
      </c>
      <c r="E2726" s="39" t="s">
        <v>4197</v>
      </c>
      <c r="F2726" s="39" t="s">
        <v>4198</v>
      </c>
      <c r="G2726" s="39" t="s">
        <v>3741</v>
      </c>
      <c r="H2726" s="39" t="s">
        <v>4281</v>
      </c>
      <c r="I2726" s="39" t="s">
        <v>3742</v>
      </c>
      <c r="J2726" s="42">
        <v>3</v>
      </c>
      <c r="K2726" s="43">
        <v>1957.45</v>
      </c>
      <c r="L2726" s="43">
        <v>2192.35</v>
      </c>
      <c r="M2726" s="43">
        <v>652.5</v>
      </c>
      <c r="N2726" s="39" t="s">
        <v>3743</v>
      </c>
      <c r="O2726" s="39" t="s">
        <v>4282</v>
      </c>
      <c r="P2726" s="39" t="s">
        <v>2611</v>
      </c>
      <c r="Q2726" s="37">
        <v>3</v>
      </c>
      <c r="R2726" s="38" t="s">
        <v>29</v>
      </c>
      <c r="S2726" s="36" t="s">
        <v>3744</v>
      </c>
      <c r="T2726" s="36" t="s">
        <v>4014</v>
      </c>
      <c r="U2726" s="22" t="str">
        <f>IFERROR(VLOOKUP(C2726,Mapping!B:H,5,0),"RBM to inform")</f>
        <v>DEHRADUN</v>
      </c>
      <c r="V2726" s="22" t="str">
        <f>IFERROR(VLOOKUP(C2726,Mapping!B:H,6,0),"RBM to inform")</f>
        <v>DELHI ABM</v>
      </c>
      <c r="W2726" s="22" t="str">
        <f>IFERROR(VLOOKUP(C2726,Mapping!B:H,7,0),"RBM to inform")</f>
        <v>DELHI SM</v>
      </c>
    </row>
    <row r="2727" spans="1:23">
      <c r="A2727" s="39" t="s">
        <v>6478</v>
      </c>
      <c r="B2727" s="41">
        <v>44707</v>
      </c>
      <c r="C2727" s="39" t="s">
        <v>2611</v>
      </c>
      <c r="D2727" s="39" t="s">
        <v>741</v>
      </c>
      <c r="E2727" s="39" t="s">
        <v>4188</v>
      </c>
      <c r="F2727" s="39" t="s">
        <v>4189</v>
      </c>
      <c r="G2727" s="39" t="s">
        <v>3741</v>
      </c>
      <c r="H2727" s="39" t="s">
        <v>4190</v>
      </c>
      <c r="I2727" s="39" t="s">
        <v>3742</v>
      </c>
      <c r="J2727" s="42">
        <v>3</v>
      </c>
      <c r="K2727" s="43">
        <v>3914.9</v>
      </c>
      <c r="L2727" s="43">
        <v>4384.7</v>
      </c>
      <c r="M2727" s="43">
        <v>1305</v>
      </c>
      <c r="N2727" s="39" t="s">
        <v>3743</v>
      </c>
      <c r="O2727" s="39" t="s">
        <v>4282</v>
      </c>
      <c r="P2727" s="39" t="s">
        <v>2611</v>
      </c>
      <c r="Q2727" s="37">
        <v>3</v>
      </c>
      <c r="R2727" s="38" t="s">
        <v>29</v>
      </c>
      <c r="S2727" s="36" t="s">
        <v>3744</v>
      </c>
      <c r="T2727" s="36" t="s">
        <v>4014</v>
      </c>
      <c r="U2727" s="22" t="str">
        <f>IFERROR(VLOOKUP(C2727,Mapping!B:H,5,0),"RBM to inform")</f>
        <v>DEHRADUN</v>
      </c>
      <c r="V2727" s="22" t="str">
        <f>IFERROR(VLOOKUP(C2727,Mapping!B:H,6,0),"RBM to inform")</f>
        <v>DELHI ABM</v>
      </c>
      <c r="W2727" s="22" t="str">
        <f>IFERROR(VLOOKUP(C2727,Mapping!B:H,7,0),"RBM to inform")</f>
        <v>DELHI SM</v>
      </c>
    </row>
    <row r="2728" spans="1:23">
      <c r="A2728" s="39" t="s">
        <v>6479</v>
      </c>
      <c r="B2728" s="41">
        <v>44707</v>
      </c>
      <c r="C2728" s="39" t="s">
        <v>2576</v>
      </c>
      <c r="D2728" s="39" t="s">
        <v>933</v>
      </c>
      <c r="E2728" s="39" t="s">
        <v>4197</v>
      </c>
      <c r="F2728" s="39" t="s">
        <v>4198</v>
      </c>
      <c r="G2728" s="39" t="s">
        <v>3741</v>
      </c>
      <c r="H2728" s="39" t="s">
        <v>4281</v>
      </c>
      <c r="I2728" s="39" t="s">
        <v>3742</v>
      </c>
      <c r="J2728" s="42">
        <v>10</v>
      </c>
      <c r="K2728" s="43">
        <v>6524.99</v>
      </c>
      <c r="L2728" s="43">
        <v>7307.99</v>
      </c>
      <c r="M2728" s="43">
        <v>652.5</v>
      </c>
      <c r="N2728" s="39" t="s">
        <v>3743</v>
      </c>
      <c r="O2728" s="39" t="s">
        <v>4282</v>
      </c>
      <c r="P2728" s="39" t="s">
        <v>2576</v>
      </c>
      <c r="Q2728" s="37">
        <v>10</v>
      </c>
      <c r="R2728" s="38" t="s">
        <v>29</v>
      </c>
      <c r="S2728" s="36" t="s">
        <v>3744</v>
      </c>
      <c r="T2728" s="36" t="s">
        <v>4014</v>
      </c>
      <c r="U2728" s="22" t="str">
        <f>IFERROR(VLOOKUP(C2728,Mapping!B:H,5,0),"RBM to inform")</f>
        <v>LUCKNOW</v>
      </c>
      <c r="V2728" s="22" t="str">
        <f>IFERROR(VLOOKUP(C2728,Mapping!B:H,6,0),"RBM to inform")</f>
        <v>LUCKNOW ABM</v>
      </c>
      <c r="W2728" s="22" t="str">
        <f>IFERROR(VLOOKUP(C2728,Mapping!B:H,7,0),"RBM to inform")</f>
        <v>DELHI SM</v>
      </c>
    </row>
    <row r="2729" spans="1:23">
      <c r="A2729" s="39" t="s">
        <v>6479</v>
      </c>
      <c r="B2729" s="41">
        <v>44707</v>
      </c>
      <c r="C2729" s="39" t="s">
        <v>2576</v>
      </c>
      <c r="D2729" s="39" t="s">
        <v>933</v>
      </c>
      <c r="E2729" s="39" t="s">
        <v>4183</v>
      </c>
      <c r="F2729" s="39" t="s">
        <v>4184</v>
      </c>
      <c r="G2729" s="39" t="s">
        <v>3741</v>
      </c>
      <c r="H2729" s="39" t="s">
        <v>4185</v>
      </c>
      <c r="I2729" s="39" t="s">
        <v>3742</v>
      </c>
      <c r="J2729" s="42">
        <v>15</v>
      </c>
      <c r="K2729" s="43">
        <v>19574.97</v>
      </c>
      <c r="L2729" s="43">
        <v>21923.97</v>
      </c>
      <c r="M2729" s="43">
        <v>1305</v>
      </c>
      <c r="N2729" s="39" t="s">
        <v>3743</v>
      </c>
      <c r="O2729" s="39" t="s">
        <v>4282</v>
      </c>
      <c r="P2729" s="39" t="s">
        <v>2576</v>
      </c>
      <c r="Q2729" s="37">
        <v>15</v>
      </c>
      <c r="R2729" s="38" t="s">
        <v>29</v>
      </c>
      <c r="S2729" s="36" t="s">
        <v>3744</v>
      </c>
      <c r="T2729" s="36" t="s">
        <v>4014</v>
      </c>
      <c r="U2729" s="22" t="str">
        <f>IFERROR(VLOOKUP(C2729,Mapping!B:H,5,0),"RBM to inform")</f>
        <v>LUCKNOW</v>
      </c>
      <c r="V2729" s="22" t="str">
        <f>IFERROR(VLOOKUP(C2729,Mapping!B:H,6,0),"RBM to inform")</f>
        <v>LUCKNOW ABM</v>
      </c>
      <c r="W2729" s="22" t="str">
        <f>IFERROR(VLOOKUP(C2729,Mapping!B:H,7,0),"RBM to inform")</f>
        <v>DELHI SM</v>
      </c>
    </row>
    <row r="2730" spans="1:23">
      <c r="A2730" s="39" t="s">
        <v>6479</v>
      </c>
      <c r="B2730" s="41">
        <v>44707</v>
      </c>
      <c r="C2730" s="39" t="s">
        <v>2576</v>
      </c>
      <c r="D2730" s="39" t="s">
        <v>933</v>
      </c>
      <c r="E2730" s="39" t="s">
        <v>4135</v>
      </c>
      <c r="F2730" s="39" t="s">
        <v>4136</v>
      </c>
      <c r="G2730" s="39" t="s">
        <v>3741</v>
      </c>
      <c r="H2730" s="39" t="s">
        <v>4193</v>
      </c>
      <c r="I2730" s="39" t="s">
        <v>3742</v>
      </c>
      <c r="J2730" s="42">
        <v>20</v>
      </c>
      <c r="K2730" s="43">
        <v>6531.39</v>
      </c>
      <c r="L2730" s="43">
        <v>7315.15</v>
      </c>
      <c r="M2730" s="43">
        <v>326.57</v>
      </c>
      <c r="N2730" s="39" t="s">
        <v>3743</v>
      </c>
      <c r="O2730" s="39" t="s">
        <v>4282</v>
      </c>
      <c r="P2730" s="39" t="s">
        <v>2576</v>
      </c>
      <c r="Q2730" s="37">
        <v>20</v>
      </c>
      <c r="R2730" s="38" t="s">
        <v>29</v>
      </c>
      <c r="S2730" s="36" t="s">
        <v>3744</v>
      </c>
      <c r="T2730" s="36" t="s">
        <v>4014</v>
      </c>
      <c r="U2730" s="22" t="str">
        <f>IFERROR(VLOOKUP(C2730,Mapping!B:H,5,0),"RBM to inform")</f>
        <v>LUCKNOW</v>
      </c>
      <c r="V2730" s="22" t="str">
        <f>IFERROR(VLOOKUP(C2730,Mapping!B:H,6,0),"RBM to inform")</f>
        <v>LUCKNOW ABM</v>
      </c>
      <c r="W2730" s="22" t="str">
        <f>IFERROR(VLOOKUP(C2730,Mapping!B:H,7,0),"RBM to inform")</f>
        <v>DELHI SM</v>
      </c>
    </row>
    <row r="2731" spans="1:23">
      <c r="A2731" s="39" t="s">
        <v>6480</v>
      </c>
      <c r="B2731" s="41">
        <v>44707</v>
      </c>
      <c r="C2731" s="39" t="s">
        <v>2789</v>
      </c>
      <c r="D2731" s="39" t="s">
        <v>1756</v>
      </c>
      <c r="E2731" s="39" t="s">
        <v>4197</v>
      </c>
      <c r="F2731" s="39" t="s">
        <v>4198</v>
      </c>
      <c r="G2731" s="39" t="s">
        <v>3741</v>
      </c>
      <c r="H2731" s="39" t="s">
        <v>4281</v>
      </c>
      <c r="I2731" s="39" t="s">
        <v>3742</v>
      </c>
      <c r="J2731" s="42">
        <v>20</v>
      </c>
      <c r="K2731" s="43">
        <v>13049.85</v>
      </c>
      <c r="L2731" s="43">
        <v>14615.85</v>
      </c>
      <c r="M2731" s="43">
        <v>652.5</v>
      </c>
      <c r="N2731" s="39" t="s">
        <v>3743</v>
      </c>
      <c r="O2731" s="39" t="s">
        <v>4282</v>
      </c>
      <c r="P2731" s="39" t="s">
        <v>2789</v>
      </c>
      <c r="Q2731" s="37">
        <v>20</v>
      </c>
      <c r="R2731" s="38" t="s">
        <v>29</v>
      </c>
      <c r="S2731" s="36" t="s">
        <v>3744</v>
      </c>
      <c r="T2731" s="36" t="s">
        <v>4014</v>
      </c>
      <c r="U2731" s="22" t="str">
        <f>IFERROR(VLOOKUP(C2731,Mapping!B:H,5,0),"RBM to inform")</f>
        <v>DELHI</v>
      </c>
      <c r="V2731" s="22" t="str">
        <f>IFERROR(VLOOKUP(C2731,Mapping!B:H,6,0),"RBM to inform")</f>
        <v>DELHI ABM</v>
      </c>
      <c r="W2731" s="22" t="str">
        <f>IFERROR(VLOOKUP(C2731,Mapping!B:H,7,0),"RBM to inform")</f>
        <v>DELHI SM</v>
      </c>
    </row>
    <row r="2732" spans="1:23">
      <c r="A2732" s="39" t="s">
        <v>6480</v>
      </c>
      <c r="B2732" s="41">
        <v>44707</v>
      </c>
      <c r="C2732" s="39" t="s">
        <v>2789</v>
      </c>
      <c r="D2732" s="39" t="s">
        <v>1756</v>
      </c>
      <c r="E2732" s="39" t="s">
        <v>4183</v>
      </c>
      <c r="F2732" s="39" t="s">
        <v>4184</v>
      </c>
      <c r="G2732" s="39" t="s">
        <v>3741</v>
      </c>
      <c r="H2732" s="39" t="s">
        <v>4185</v>
      </c>
      <c r="I2732" s="39" t="s">
        <v>3742</v>
      </c>
      <c r="J2732" s="42">
        <v>12</v>
      </c>
      <c r="K2732" s="43">
        <v>15659.82</v>
      </c>
      <c r="L2732" s="43">
        <v>17539.02</v>
      </c>
      <c r="M2732" s="43">
        <v>1305</v>
      </c>
      <c r="N2732" s="39" t="s">
        <v>3743</v>
      </c>
      <c r="O2732" s="39" t="s">
        <v>4282</v>
      </c>
      <c r="P2732" s="39" t="s">
        <v>2789</v>
      </c>
      <c r="Q2732" s="37">
        <v>12</v>
      </c>
      <c r="R2732" s="38" t="s">
        <v>29</v>
      </c>
      <c r="S2732" s="36" t="s">
        <v>3744</v>
      </c>
      <c r="T2732" s="36" t="s">
        <v>4014</v>
      </c>
      <c r="U2732" s="22" t="str">
        <f>IFERROR(VLOOKUP(C2732,Mapping!B:H,5,0),"RBM to inform")</f>
        <v>DELHI</v>
      </c>
      <c r="V2732" s="22" t="str">
        <f>IFERROR(VLOOKUP(C2732,Mapping!B:H,6,0),"RBM to inform")</f>
        <v>DELHI ABM</v>
      </c>
      <c r="W2732" s="22" t="str">
        <f>IFERROR(VLOOKUP(C2732,Mapping!B:H,7,0),"RBM to inform")</f>
        <v>DELHI SM</v>
      </c>
    </row>
    <row r="2733" spans="1:23">
      <c r="A2733" s="39" t="s">
        <v>6481</v>
      </c>
      <c r="B2733" s="41">
        <v>44707</v>
      </c>
      <c r="C2733" s="39" t="s">
        <v>2761</v>
      </c>
      <c r="D2733" s="39" t="s">
        <v>407</v>
      </c>
      <c r="E2733" s="39" t="s">
        <v>4183</v>
      </c>
      <c r="F2733" s="39" t="s">
        <v>4184</v>
      </c>
      <c r="G2733" s="39" t="s">
        <v>3741</v>
      </c>
      <c r="H2733" s="39" t="s">
        <v>4185</v>
      </c>
      <c r="I2733" s="39" t="s">
        <v>3742</v>
      </c>
      <c r="J2733" s="42">
        <v>3</v>
      </c>
      <c r="K2733" s="43">
        <v>3915.05</v>
      </c>
      <c r="L2733" s="43">
        <v>4384.8500000000004</v>
      </c>
      <c r="M2733" s="43">
        <v>1305</v>
      </c>
      <c r="N2733" s="39" t="s">
        <v>3743</v>
      </c>
      <c r="O2733" s="39" t="s">
        <v>4282</v>
      </c>
      <c r="P2733" s="39" t="s">
        <v>2761</v>
      </c>
      <c r="Q2733" s="37">
        <v>3</v>
      </c>
      <c r="R2733" s="38" t="s">
        <v>29</v>
      </c>
      <c r="S2733" s="36" t="s">
        <v>3744</v>
      </c>
      <c r="T2733" s="36" t="s">
        <v>4014</v>
      </c>
      <c r="U2733" s="22" t="str">
        <f>IFERROR(VLOOKUP(C2733,Mapping!B:H,5,0),"RBM to inform")</f>
        <v>DELHI</v>
      </c>
      <c r="V2733" s="22" t="str">
        <f>IFERROR(VLOOKUP(C2733,Mapping!B:H,6,0),"RBM to inform")</f>
        <v>DELHI ABM</v>
      </c>
      <c r="W2733" s="22" t="str">
        <f>IFERROR(VLOOKUP(C2733,Mapping!B:H,7,0),"RBM to inform")</f>
        <v>DELHI SM</v>
      </c>
    </row>
    <row r="2734" spans="1:23">
      <c r="A2734" s="39" t="s">
        <v>6481</v>
      </c>
      <c r="B2734" s="41">
        <v>44707</v>
      </c>
      <c r="C2734" s="39" t="s">
        <v>2761</v>
      </c>
      <c r="D2734" s="39" t="s">
        <v>407</v>
      </c>
      <c r="E2734" s="39" t="s">
        <v>4135</v>
      </c>
      <c r="F2734" s="39" t="s">
        <v>4136</v>
      </c>
      <c r="G2734" s="39" t="s">
        <v>3741</v>
      </c>
      <c r="H2734" s="39" t="s">
        <v>4193</v>
      </c>
      <c r="I2734" s="39" t="s">
        <v>3742</v>
      </c>
      <c r="J2734" s="42">
        <v>3</v>
      </c>
      <c r="K2734" s="43">
        <v>979.72</v>
      </c>
      <c r="L2734" s="43">
        <v>1097.28</v>
      </c>
      <c r="M2734" s="43">
        <v>326.57</v>
      </c>
      <c r="N2734" s="39" t="s">
        <v>3743</v>
      </c>
      <c r="O2734" s="39" t="s">
        <v>4282</v>
      </c>
      <c r="P2734" s="39" t="s">
        <v>2761</v>
      </c>
      <c r="Q2734" s="37">
        <v>3</v>
      </c>
      <c r="R2734" s="38" t="s">
        <v>29</v>
      </c>
      <c r="S2734" s="36" t="s">
        <v>3744</v>
      </c>
      <c r="T2734" s="36" t="s">
        <v>4014</v>
      </c>
      <c r="U2734" s="22" t="str">
        <f>IFERROR(VLOOKUP(C2734,Mapping!B:H,5,0),"RBM to inform")</f>
        <v>DELHI</v>
      </c>
      <c r="V2734" s="22" t="str">
        <f>IFERROR(VLOOKUP(C2734,Mapping!B:H,6,0),"RBM to inform")</f>
        <v>DELHI ABM</v>
      </c>
      <c r="W2734" s="22" t="str">
        <f>IFERROR(VLOOKUP(C2734,Mapping!B:H,7,0),"RBM to inform")</f>
        <v>DELHI SM</v>
      </c>
    </row>
    <row r="2735" spans="1:23">
      <c r="A2735" s="39" t="s">
        <v>6481</v>
      </c>
      <c r="B2735" s="41">
        <v>44707</v>
      </c>
      <c r="C2735" s="39" t="s">
        <v>2761</v>
      </c>
      <c r="D2735" s="39" t="s">
        <v>407</v>
      </c>
      <c r="E2735" s="39" t="s">
        <v>4188</v>
      </c>
      <c r="F2735" s="39" t="s">
        <v>4189</v>
      </c>
      <c r="G2735" s="39" t="s">
        <v>3741</v>
      </c>
      <c r="H2735" s="39" t="s">
        <v>4190</v>
      </c>
      <c r="I2735" s="39" t="s">
        <v>3742</v>
      </c>
      <c r="J2735" s="42">
        <v>1</v>
      </c>
      <c r="K2735" s="43">
        <v>1305.02</v>
      </c>
      <c r="L2735" s="43">
        <v>1461.62</v>
      </c>
      <c r="M2735" s="43">
        <v>1305</v>
      </c>
      <c r="N2735" s="39" t="s">
        <v>3743</v>
      </c>
      <c r="O2735" s="39" t="s">
        <v>4282</v>
      </c>
      <c r="P2735" s="39" t="s">
        <v>2761</v>
      </c>
      <c r="Q2735" s="37">
        <v>1</v>
      </c>
      <c r="R2735" s="38" t="s">
        <v>29</v>
      </c>
      <c r="S2735" s="36" t="s">
        <v>3744</v>
      </c>
      <c r="T2735" s="36" t="s">
        <v>4014</v>
      </c>
      <c r="U2735" s="22" t="str">
        <f>IFERROR(VLOOKUP(C2735,Mapping!B:H,5,0),"RBM to inform")</f>
        <v>DELHI</v>
      </c>
      <c r="V2735" s="22" t="str">
        <f>IFERROR(VLOOKUP(C2735,Mapping!B:H,6,0),"RBM to inform")</f>
        <v>DELHI ABM</v>
      </c>
      <c r="W2735" s="22" t="str">
        <f>IFERROR(VLOOKUP(C2735,Mapping!B:H,7,0),"RBM to inform")</f>
        <v>DELHI SM</v>
      </c>
    </row>
    <row r="2736" spans="1:23">
      <c r="A2736" s="39" t="s">
        <v>6482</v>
      </c>
      <c r="B2736" s="41">
        <v>44707</v>
      </c>
      <c r="C2736" s="39" t="s">
        <v>3802</v>
      </c>
      <c r="D2736" s="39" t="s">
        <v>3803</v>
      </c>
      <c r="E2736" s="39" t="s">
        <v>4135</v>
      </c>
      <c r="F2736" s="39" t="s">
        <v>4136</v>
      </c>
      <c r="G2736" s="39" t="s">
        <v>3741</v>
      </c>
      <c r="H2736" s="39" t="s">
        <v>4193</v>
      </c>
      <c r="I2736" s="39" t="s">
        <v>3742</v>
      </c>
      <c r="J2736" s="42">
        <v>10</v>
      </c>
      <c r="K2736" s="43">
        <v>3265.74</v>
      </c>
      <c r="L2736" s="43">
        <v>3657.62</v>
      </c>
      <c r="M2736" s="43">
        <v>326.57</v>
      </c>
      <c r="N2736" s="39" t="s">
        <v>3743</v>
      </c>
      <c r="O2736" s="39" t="s">
        <v>4282</v>
      </c>
      <c r="P2736" s="39" t="s">
        <v>3802</v>
      </c>
      <c r="Q2736" s="37">
        <v>10</v>
      </c>
      <c r="R2736" s="38" t="s">
        <v>29</v>
      </c>
      <c r="S2736" s="36" t="s">
        <v>3744</v>
      </c>
      <c r="T2736" s="36" t="s">
        <v>4014</v>
      </c>
      <c r="U2736" s="22" t="str">
        <f>IFERROR(VLOOKUP(C2736,Mapping!B:H,5,0),"RBM to inform")</f>
        <v>DELHI</v>
      </c>
      <c r="V2736" s="22" t="str">
        <f>IFERROR(VLOOKUP(C2736,Mapping!B:H,6,0),"RBM to inform")</f>
        <v>DELHI ABM</v>
      </c>
      <c r="W2736" s="22" t="str">
        <f>IFERROR(VLOOKUP(C2736,Mapping!B:H,7,0),"RBM to inform")</f>
        <v>DELHI SM</v>
      </c>
    </row>
    <row r="2737" spans="1:23">
      <c r="A2737" s="39" t="s">
        <v>6483</v>
      </c>
      <c r="B2737" s="41">
        <v>44707</v>
      </c>
      <c r="C2737" s="39" t="s">
        <v>2603</v>
      </c>
      <c r="D2737" s="39" t="s">
        <v>1642</v>
      </c>
      <c r="E2737" s="39" t="s">
        <v>4197</v>
      </c>
      <c r="F2737" s="39" t="s">
        <v>4198</v>
      </c>
      <c r="G2737" s="39" t="s">
        <v>3741</v>
      </c>
      <c r="H2737" s="39" t="s">
        <v>4281</v>
      </c>
      <c r="I2737" s="39" t="s">
        <v>3742</v>
      </c>
      <c r="J2737" s="42">
        <v>36</v>
      </c>
      <c r="K2737" s="43">
        <v>23489.89</v>
      </c>
      <c r="L2737" s="43">
        <v>26308.69</v>
      </c>
      <c r="M2737" s="43">
        <v>652.5</v>
      </c>
      <c r="N2737" s="39" t="s">
        <v>3743</v>
      </c>
      <c r="O2737" s="39" t="s">
        <v>4282</v>
      </c>
      <c r="P2737" s="39" t="s">
        <v>2603</v>
      </c>
      <c r="Q2737" s="37">
        <v>36</v>
      </c>
      <c r="R2737" s="38" t="s">
        <v>29</v>
      </c>
      <c r="S2737" s="36" t="s">
        <v>3744</v>
      </c>
      <c r="T2737" s="36" t="s">
        <v>4014</v>
      </c>
      <c r="U2737" s="22" t="str">
        <f>IFERROR(VLOOKUP(C2737,Mapping!B:H,5,0),"RBM to inform")</f>
        <v>DELHI</v>
      </c>
      <c r="V2737" s="22" t="str">
        <f>IFERROR(VLOOKUP(C2737,Mapping!B:H,6,0),"RBM to inform")</f>
        <v>DELHI ABM</v>
      </c>
      <c r="W2737" s="22" t="str">
        <f>IFERROR(VLOOKUP(C2737,Mapping!B:H,7,0),"RBM to inform")</f>
        <v>DELHI SM</v>
      </c>
    </row>
    <row r="2738" spans="1:23">
      <c r="A2738" s="39" t="s">
        <v>6557</v>
      </c>
      <c r="B2738" s="41">
        <v>44708</v>
      </c>
      <c r="C2738" s="39" t="s">
        <v>2784</v>
      </c>
      <c r="D2738" s="39" t="s">
        <v>1757</v>
      </c>
      <c r="E2738" s="39" t="s">
        <v>4135</v>
      </c>
      <c r="F2738" s="39" t="s">
        <v>4136</v>
      </c>
      <c r="G2738" s="39" t="s">
        <v>3741</v>
      </c>
      <c r="H2738" s="39" t="s">
        <v>4193</v>
      </c>
      <c r="I2738" s="39" t="s">
        <v>3742</v>
      </c>
      <c r="J2738" s="42">
        <v>6</v>
      </c>
      <c r="K2738" s="43">
        <v>1959.42</v>
      </c>
      <c r="L2738" s="43">
        <v>2194.56</v>
      </c>
      <c r="M2738" s="43">
        <v>326.57</v>
      </c>
      <c r="N2738" s="39" t="s">
        <v>3743</v>
      </c>
      <c r="O2738" s="39" t="s">
        <v>4282</v>
      </c>
      <c r="P2738" s="39" t="s">
        <v>2784</v>
      </c>
      <c r="Q2738" s="37">
        <v>6</v>
      </c>
      <c r="R2738" s="38" t="s">
        <v>29</v>
      </c>
      <c r="S2738" s="36" t="s">
        <v>3744</v>
      </c>
      <c r="T2738" s="36" t="s">
        <v>4014</v>
      </c>
      <c r="U2738" s="22" t="str">
        <f>IFERROR(VLOOKUP(C2738,Mapping!B:H,5,0),"RBM to inform")</f>
        <v>DELHI</v>
      </c>
      <c r="V2738" s="22" t="str">
        <f>IFERROR(VLOOKUP(C2738,Mapping!B:H,6,0),"RBM to inform")</f>
        <v>DELHI ABM</v>
      </c>
      <c r="W2738" s="22" t="str">
        <f>IFERROR(VLOOKUP(C2738,Mapping!B:H,7,0),"RBM to inform")</f>
        <v>DELHI SM</v>
      </c>
    </row>
    <row r="2739" spans="1:23">
      <c r="A2739" s="39" t="s">
        <v>6557</v>
      </c>
      <c r="B2739" s="41">
        <v>44708</v>
      </c>
      <c r="C2739" s="39" t="s">
        <v>2784</v>
      </c>
      <c r="D2739" s="39" t="s">
        <v>1757</v>
      </c>
      <c r="E2739" s="39" t="s">
        <v>4183</v>
      </c>
      <c r="F2739" s="39" t="s">
        <v>4184</v>
      </c>
      <c r="G2739" s="39" t="s">
        <v>3741</v>
      </c>
      <c r="H2739" s="39" t="s">
        <v>4185</v>
      </c>
      <c r="I2739" s="39" t="s">
        <v>3742</v>
      </c>
      <c r="J2739" s="42">
        <v>2</v>
      </c>
      <c r="K2739" s="43">
        <v>2610</v>
      </c>
      <c r="L2739" s="43">
        <v>2923.2</v>
      </c>
      <c r="M2739" s="43">
        <v>1305</v>
      </c>
      <c r="N2739" s="39" t="s">
        <v>3743</v>
      </c>
      <c r="O2739" s="39" t="s">
        <v>4282</v>
      </c>
      <c r="P2739" s="39" t="s">
        <v>2784</v>
      </c>
      <c r="Q2739" s="37">
        <v>2</v>
      </c>
      <c r="R2739" s="38" t="s">
        <v>29</v>
      </c>
      <c r="S2739" s="36" t="s">
        <v>3744</v>
      </c>
      <c r="T2739" s="36" t="s">
        <v>4014</v>
      </c>
      <c r="U2739" s="22" t="str">
        <f>IFERROR(VLOOKUP(C2739,Mapping!B:H,5,0),"RBM to inform")</f>
        <v>DELHI</v>
      </c>
      <c r="V2739" s="22" t="str">
        <f>IFERROR(VLOOKUP(C2739,Mapping!B:H,6,0),"RBM to inform")</f>
        <v>DELHI ABM</v>
      </c>
      <c r="W2739" s="22" t="str">
        <f>IFERROR(VLOOKUP(C2739,Mapping!B:H,7,0),"RBM to inform")</f>
        <v>DELHI SM</v>
      </c>
    </row>
    <row r="2740" spans="1:23">
      <c r="A2740" s="39" t="s">
        <v>6557</v>
      </c>
      <c r="B2740" s="41">
        <v>44708</v>
      </c>
      <c r="C2740" s="39" t="s">
        <v>2784</v>
      </c>
      <c r="D2740" s="39" t="s">
        <v>1757</v>
      </c>
      <c r="E2740" s="39" t="s">
        <v>4188</v>
      </c>
      <c r="F2740" s="39" t="s">
        <v>4189</v>
      </c>
      <c r="G2740" s="39" t="s">
        <v>3741</v>
      </c>
      <c r="H2740" s="39" t="s">
        <v>4190</v>
      </c>
      <c r="I2740" s="39" t="s">
        <v>3742</v>
      </c>
      <c r="J2740" s="42">
        <v>4</v>
      </c>
      <c r="K2740" s="43">
        <v>5220</v>
      </c>
      <c r="L2740" s="43">
        <v>5846.4</v>
      </c>
      <c r="M2740" s="43">
        <v>1305</v>
      </c>
      <c r="N2740" s="39" t="s">
        <v>3743</v>
      </c>
      <c r="O2740" s="39" t="s">
        <v>4282</v>
      </c>
      <c r="P2740" s="39" t="s">
        <v>2784</v>
      </c>
      <c r="Q2740" s="37">
        <v>4</v>
      </c>
      <c r="R2740" s="38" t="s">
        <v>29</v>
      </c>
      <c r="S2740" s="36" t="s">
        <v>3744</v>
      </c>
      <c r="T2740" s="36" t="s">
        <v>4014</v>
      </c>
      <c r="U2740" s="22" t="str">
        <f>IFERROR(VLOOKUP(C2740,Mapping!B:H,5,0),"RBM to inform")</f>
        <v>DELHI</v>
      </c>
      <c r="V2740" s="22" t="str">
        <f>IFERROR(VLOOKUP(C2740,Mapping!B:H,6,0),"RBM to inform")</f>
        <v>DELHI ABM</v>
      </c>
      <c r="W2740" s="22" t="str">
        <f>IFERROR(VLOOKUP(C2740,Mapping!B:H,7,0),"RBM to inform")</f>
        <v>DELHI SM</v>
      </c>
    </row>
    <row r="2741" spans="1:23">
      <c r="A2741" s="39" t="s">
        <v>6558</v>
      </c>
      <c r="B2741" s="41">
        <v>44708</v>
      </c>
      <c r="C2741" s="39" t="s">
        <v>2780</v>
      </c>
      <c r="D2741" s="39" t="s">
        <v>1114</v>
      </c>
      <c r="E2741" s="39" t="s">
        <v>4197</v>
      </c>
      <c r="F2741" s="39" t="s">
        <v>4198</v>
      </c>
      <c r="G2741" s="39" t="s">
        <v>3741</v>
      </c>
      <c r="H2741" s="39" t="s">
        <v>4281</v>
      </c>
      <c r="I2741" s="39" t="s">
        <v>3742</v>
      </c>
      <c r="J2741" s="42">
        <v>3</v>
      </c>
      <c r="K2741" s="43">
        <v>1957.6</v>
      </c>
      <c r="L2741" s="43">
        <v>2192.5</v>
      </c>
      <c r="M2741" s="43">
        <v>652.5</v>
      </c>
      <c r="N2741" s="39" t="s">
        <v>3743</v>
      </c>
      <c r="O2741" s="39" t="s">
        <v>4282</v>
      </c>
      <c r="P2741" s="39" t="s">
        <v>2780</v>
      </c>
      <c r="Q2741" s="37">
        <v>3</v>
      </c>
      <c r="R2741" s="38" t="s">
        <v>29</v>
      </c>
      <c r="S2741" s="36" t="s">
        <v>3744</v>
      </c>
      <c r="T2741" s="36" t="s">
        <v>4014</v>
      </c>
      <c r="U2741" s="22" t="str">
        <f>IFERROR(VLOOKUP(C2741,Mapping!B:H,5,0),"RBM to inform")</f>
        <v>DELHI</v>
      </c>
      <c r="V2741" s="22" t="str">
        <f>IFERROR(VLOOKUP(C2741,Mapping!B:H,6,0),"RBM to inform")</f>
        <v>DELHI ABM</v>
      </c>
      <c r="W2741" s="22" t="str">
        <f>IFERROR(VLOOKUP(C2741,Mapping!B:H,7,0),"RBM to inform")</f>
        <v>DELHI SM</v>
      </c>
    </row>
    <row r="2742" spans="1:23">
      <c r="A2742" s="39" t="s">
        <v>6559</v>
      </c>
      <c r="B2742" s="41">
        <v>44708</v>
      </c>
      <c r="C2742" s="39" t="s">
        <v>2924</v>
      </c>
      <c r="D2742" s="39" t="s">
        <v>495</v>
      </c>
      <c r="E2742" s="39" t="s">
        <v>4197</v>
      </c>
      <c r="F2742" s="39" t="s">
        <v>4198</v>
      </c>
      <c r="G2742" s="39" t="s">
        <v>3741</v>
      </c>
      <c r="H2742" s="39" t="s">
        <v>4281</v>
      </c>
      <c r="I2742" s="39" t="s">
        <v>3742</v>
      </c>
      <c r="J2742" s="42">
        <v>6</v>
      </c>
      <c r="K2742" s="43">
        <v>3914.98</v>
      </c>
      <c r="L2742" s="43">
        <v>4384.78</v>
      </c>
      <c r="M2742" s="43">
        <v>652.5</v>
      </c>
      <c r="N2742" s="39" t="s">
        <v>3743</v>
      </c>
      <c r="O2742" s="39" t="s">
        <v>4282</v>
      </c>
      <c r="P2742" s="39" t="s">
        <v>2924</v>
      </c>
      <c r="Q2742" s="37">
        <v>6</v>
      </c>
      <c r="R2742" s="38" t="s">
        <v>29</v>
      </c>
      <c r="S2742" s="36" t="s">
        <v>3744</v>
      </c>
      <c r="T2742" s="36" t="s">
        <v>4014</v>
      </c>
      <c r="U2742" s="22" t="str">
        <f>IFERROR(VLOOKUP(C2742,Mapping!B:H,5,0),"RBM to inform")</f>
        <v>DEHRADUN</v>
      </c>
      <c r="V2742" s="22" t="str">
        <f>IFERROR(VLOOKUP(C2742,Mapping!B:H,6,0),"RBM to inform")</f>
        <v>DELHI ABM</v>
      </c>
      <c r="W2742" s="22" t="str">
        <f>IFERROR(VLOOKUP(C2742,Mapping!B:H,7,0),"RBM to inform")</f>
        <v>DELHI SM</v>
      </c>
    </row>
    <row r="2743" spans="1:23">
      <c r="A2743" s="39" t="s">
        <v>6559</v>
      </c>
      <c r="B2743" s="41">
        <v>44708</v>
      </c>
      <c r="C2743" s="39" t="s">
        <v>2924</v>
      </c>
      <c r="D2743" s="39" t="s">
        <v>495</v>
      </c>
      <c r="E2743" s="39" t="s">
        <v>4188</v>
      </c>
      <c r="F2743" s="39" t="s">
        <v>4189</v>
      </c>
      <c r="G2743" s="39" t="s">
        <v>3741</v>
      </c>
      <c r="H2743" s="39" t="s">
        <v>4190</v>
      </c>
      <c r="I2743" s="39" t="s">
        <v>3742</v>
      </c>
      <c r="J2743" s="42">
        <v>2</v>
      </c>
      <c r="K2743" s="43">
        <v>2609.98</v>
      </c>
      <c r="L2743" s="43">
        <v>2923.18</v>
      </c>
      <c r="M2743" s="43">
        <v>1305</v>
      </c>
      <c r="N2743" s="39" t="s">
        <v>3743</v>
      </c>
      <c r="O2743" s="39" t="s">
        <v>4282</v>
      </c>
      <c r="P2743" s="39" t="s">
        <v>2924</v>
      </c>
      <c r="Q2743" s="37">
        <v>2</v>
      </c>
      <c r="R2743" s="38" t="s">
        <v>29</v>
      </c>
      <c r="S2743" s="36" t="s">
        <v>3744</v>
      </c>
      <c r="T2743" s="36" t="s">
        <v>4014</v>
      </c>
      <c r="U2743" s="22" t="str">
        <f>IFERROR(VLOOKUP(C2743,Mapping!B:H,5,0),"RBM to inform")</f>
        <v>DEHRADUN</v>
      </c>
      <c r="V2743" s="22" t="str">
        <f>IFERROR(VLOOKUP(C2743,Mapping!B:H,6,0),"RBM to inform")</f>
        <v>DELHI ABM</v>
      </c>
      <c r="W2743" s="22" t="str">
        <f>IFERROR(VLOOKUP(C2743,Mapping!B:H,7,0),"RBM to inform")</f>
        <v>DELHI SM</v>
      </c>
    </row>
    <row r="2744" spans="1:23">
      <c r="A2744" s="39" t="s">
        <v>6560</v>
      </c>
      <c r="B2744" s="41">
        <v>44708</v>
      </c>
      <c r="C2744" s="39" t="s">
        <v>2604</v>
      </c>
      <c r="D2744" s="39" t="s">
        <v>2605</v>
      </c>
      <c r="E2744" s="39" t="s">
        <v>4183</v>
      </c>
      <c r="F2744" s="39" t="s">
        <v>4184</v>
      </c>
      <c r="G2744" s="39" t="s">
        <v>3741</v>
      </c>
      <c r="H2744" s="39" t="s">
        <v>4185</v>
      </c>
      <c r="I2744" s="39" t="s">
        <v>3742</v>
      </c>
      <c r="J2744" s="42">
        <v>3</v>
      </c>
      <c r="K2744" s="43">
        <v>3915.07</v>
      </c>
      <c r="L2744" s="43">
        <v>4384.87</v>
      </c>
      <c r="M2744" s="43">
        <v>1305</v>
      </c>
      <c r="N2744" s="39" t="s">
        <v>3743</v>
      </c>
      <c r="O2744" s="39" t="s">
        <v>4282</v>
      </c>
      <c r="P2744" s="39" t="s">
        <v>2604</v>
      </c>
      <c r="Q2744" s="37">
        <v>3</v>
      </c>
      <c r="R2744" s="38" t="s">
        <v>29</v>
      </c>
      <c r="S2744" s="36" t="s">
        <v>3744</v>
      </c>
      <c r="T2744" s="36" t="s">
        <v>4014</v>
      </c>
      <c r="U2744" s="22" t="str">
        <f>IFERROR(VLOOKUP(C2744,Mapping!B:H,5,0),"RBM to inform")</f>
        <v>VARANASI</v>
      </c>
      <c r="V2744" s="22" t="str">
        <f>IFERROR(VLOOKUP(C2744,Mapping!B:H,6,0),"RBM to inform")</f>
        <v>LUCKNOW ABM</v>
      </c>
      <c r="W2744" s="22" t="str">
        <f>IFERROR(VLOOKUP(C2744,Mapping!B:H,7,0),"RBM to inform")</f>
        <v>DELHI SM</v>
      </c>
    </row>
    <row r="2745" spans="1:23">
      <c r="A2745" s="39" t="s">
        <v>6621</v>
      </c>
      <c r="B2745" s="41">
        <v>44708</v>
      </c>
      <c r="C2745" s="39" t="s">
        <v>2614</v>
      </c>
      <c r="D2745" s="39" t="s">
        <v>6622</v>
      </c>
      <c r="E2745" s="39" t="s">
        <v>4135</v>
      </c>
      <c r="F2745" s="39" t="s">
        <v>4136</v>
      </c>
      <c r="G2745" s="39" t="s">
        <v>3741</v>
      </c>
      <c r="H2745" s="39" t="s">
        <v>4193</v>
      </c>
      <c r="I2745" s="39" t="s">
        <v>3742</v>
      </c>
      <c r="J2745" s="42">
        <v>20</v>
      </c>
      <c r="K2745" s="43">
        <v>6531.4</v>
      </c>
      <c r="L2745" s="43">
        <v>7315.16</v>
      </c>
      <c r="M2745" s="43">
        <v>326.57</v>
      </c>
      <c r="N2745" s="39" t="s">
        <v>3743</v>
      </c>
      <c r="O2745" s="39" t="s">
        <v>4282</v>
      </c>
      <c r="P2745" s="39" t="s">
        <v>2614</v>
      </c>
      <c r="Q2745" s="37">
        <v>20</v>
      </c>
      <c r="R2745" s="38" t="s">
        <v>29</v>
      </c>
      <c r="S2745" s="36" t="s">
        <v>3744</v>
      </c>
      <c r="T2745" s="36" t="s">
        <v>4014</v>
      </c>
      <c r="U2745" s="22" t="str">
        <f>IFERROR(VLOOKUP(C2745,Mapping!B:H,5,0),"RBM to inform")</f>
        <v>LUCKNOW</v>
      </c>
      <c r="V2745" s="22" t="str">
        <f>IFERROR(VLOOKUP(C2745,Mapping!B:H,6,0),"RBM to inform")</f>
        <v>LUCKNOW ABM</v>
      </c>
      <c r="W2745" s="22" t="str">
        <f>IFERROR(VLOOKUP(C2745,Mapping!B:H,7,0),"RBM to inform")</f>
        <v>DELHI SM</v>
      </c>
    </row>
    <row r="2746" spans="1:23">
      <c r="A2746" s="39" t="s">
        <v>6621</v>
      </c>
      <c r="B2746" s="41">
        <v>44708</v>
      </c>
      <c r="C2746" s="39" t="s">
        <v>2614</v>
      </c>
      <c r="D2746" s="39" t="s">
        <v>6622</v>
      </c>
      <c r="E2746" s="39" t="s">
        <v>4188</v>
      </c>
      <c r="F2746" s="39" t="s">
        <v>4189</v>
      </c>
      <c r="G2746" s="39" t="s">
        <v>3741</v>
      </c>
      <c r="H2746" s="39" t="s">
        <v>4190</v>
      </c>
      <c r="I2746" s="39" t="s">
        <v>3742</v>
      </c>
      <c r="J2746" s="42">
        <v>40</v>
      </c>
      <c r="K2746" s="43">
        <v>52200</v>
      </c>
      <c r="L2746" s="43">
        <v>58464</v>
      </c>
      <c r="M2746" s="43">
        <v>1305</v>
      </c>
      <c r="N2746" s="39" t="s">
        <v>3743</v>
      </c>
      <c r="O2746" s="39" t="s">
        <v>4282</v>
      </c>
      <c r="P2746" s="39" t="s">
        <v>2614</v>
      </c>
      <c r="Q2746" s="37">
        <v>40</v>
      </c>
      <c r="R2746" s="38" t="s">
        <v>29</v>
      </c>
      <c r="S2746" s="36" t="s">
        <v>3744</v>
      </c>
      <c r="T2746" s="36" t="s">
        <v>4014</v>
      </c>
      <c r="U2746" s="22" t="str">
        <f>IFERROR(VLOOKUP(C2746,Mapping!B:H,5,0),"RBM to inform")</f>
        <v>LUCKNOW</v>
      </c>
      <c r="V2746" s="22" t="str">
        <f>IFERROR(VLOOKUP(C2746,Mapping!B:H,6,0),"RBM to inform")</f>
        <v>LUCKNOW ABM</v>
      </c>
      <c r="W2746" s="22" t="str">
        <f>IFERROR(VLOOKUP(C2746,Mapping!B:H,7,0),"RBM to inform")</f>
        <v>DELHI SM</v>
      </c>
    </row>
    <row r="2747" spans="1:23">
      <c r="A2747" s="39" t="s">
        <v>6623</v>
      </c>
      <c r="B2747" s="41">
        <v>44708</v>
      </c>
      <c r="C2747" s="39" t="s">
        <v>3941</v>
      </c>
      <c r="D2747" s="39" t="s">
        <v>3942</v>
      </c>
      <c r="E2747" s="39" t="s">
        <v>4197</v>
      </c>
      <c r="F2747" s="39" t="s">
        <v>4198</v>
      </c>
      <c r="G2747" s="39" t="s">
        <v>3741</v>
      </c>
      <c r="H2747" s="39" t="s">
        <v>4281</v>
      </c>
      <c r="I2747" s="39" t="s">
        <v>3742</v>
      </c>
      <c r="J2747" s="42">
        <v>10</v>
      </c>
      <c r="K2747" s="43">
        <v>6525.1</v>
      </c>
      <c r="L2747" s="43">
        <v>7308.1</v>
      </c>
      <c r="M2747" s="43">
        <v>652.5</v>
      </c>
      <c r="N2747" s="39" t="s">
        <v>3743</v>
      </c>
      <c r="O2747" s="39" t="s">
        <v>4282</v>
      </c>
      <c r="P2747" s="39" t="s">
        <v>3941</v>
      </c>
      <c r="Q2747" s="37">
        <v>10</v>
      </c>
      <c r="R2747" s="38" t="s">
        <v>29</v>
      </c>
      <c r="S2747" s="36" t="s">
        <v>3744</v>
      </c>
      <c r="T2747" s="36" t="s">
        <v>4014</v>
      </c>
      <c r="U2747" s="22" t="str">
        <f>IFERROR(VLOOKUP(C2747,Mapping!B:H,5,0),"RBM to inform")</f>
        <v>LUCKNOW</v>
      </c>
      <c r="V2747" s="22" t="str">
        <f>IFERROR(VLOOKUP(C2747,Mapping!B:H,6,0),"RBM to inform")</f>
        <v>LUCKNOW ABM</v>
      </c>
      <c r="W2747" s="22" t="str">
        <f>IFERROR(VLOOKUP(C2747,Mapping!B:H,7,0),"RBM to inform")</f>
        <v>DELHI SM</v>
      </c>
    </row>
    <row r="2748" spans="1:23">
      <c r="A2748" s="39" t="s">
        <v>6623</v>
      </c>
      <c r="B2748" s="41">
        <v>44708</v>
      </c>
      <c r="C2748" s="39" t="s">
        <v>3941</v>
      </c>
      <c r="D2748" s="39" t="s">
        <v>3942</v>
      </c>
      <c r="E2748" s="39" t="s">
        <v>4183</v>
      </c>
      <c r="F2748" s="39" t="s">
        <v>4184</v>
      </c>
      <c r="G2748" s="39" t="s">
        <v>3741</v>
      </c>
      <c r="H2748" s="39" t="s">
        <v>4185</v>
      </c>
      <c r="I2748" s="39" t="s">
        <v>3742</v>
      </c>
      <c r="J2748" s="42">
        <v>5</v>
      </c>
      <c r="K2748" s="43">
        <v>6525.1</v>
      </c>
      <c r="L2748" s="43">
        <v>7308.1</v>
      </c>
      <c r="M2748" s="43">
        <v>1305</v>
      </c>
      <c r="N2748" s="39" t="s">
        <v>3743</v>
      </c>
      <c r="O2748" s="39" t="s">
        <v>4282</v>
      </c>
      <c r="P2748" s="39" t="s">
        <v>3941</v>
      </c>
      <c r="Q2748" s="37">
        <v>5</v>
      </c>
      <c r="R2748" s="38" t="s">
        <v>29</v>
      </c>
      <c r="S2748" s="36" t="s">
        <v>3744</v>
      </c>
      <c r="T2748" s="36" t="s">
        <v>4014</v>
      </c>
      <c r="U2748" s="22" t="str">
        <f>IFERROR(VLOOKUP(C2748,Mapping!B:H,5,0),"RBM to inform")</f>
        <v>LUCKNOW</v>
      </c>
      <c r="V2748" s="22" t="str">
        <f>IFERROR(VLOOKUP(C2748,Mapping!B:H,6,0),"RBM to inform")</f>
        <v>LUCKNOW ABM</v>
      </c>
      <c r="W2748" s="22" t="str">
        <f>IFERROR(VLOOKUP(C2748,Mapping!B:H,7,0),"RBM to inform")</f>
        <v>DELHI SM</v>
      </c>
    </row>
    <row r="2749" spans="1:23">
      <c r="A2749" s="39" t="s">
        <v>6624</v>
      </c>
      <c r="B2749" s="41">
        <v>44708</v>
      </c>
      <c r="C2749" s="39" t="s">
        <v>3854</v>
      </c>
      <c r="D2749" s="39" t="s">
        <v>3855</v>
      </c>
      <c r="E2749" s="39" t="s">
        <v>4197</v>
      </c>
      <c r="F2749" s="39" t="s">
        <v>4198</v>
      </c>
      <c r="G2749" s="39" t="s">
        <v>3741</v>
      </c>
      <c r="H2749" s="39" t="s">
        <v>4281</v>
      </c>
      <c r="I2749" s="39" t="s">
        <v>3742</v>
      </c>
      <c r="J2749" s="42">
        <v>2</v>
      </c>
      <c r="K2749" s="43">
        <v>1304.94</v>
      </c>
      <c r="L2749" s="43">
        <v>1461.54</v>
      </c>
      <c r="M2749" s="43">
        <v>652.5</v>
      </c>
      <c r="N2749" s="39" t="s">
        <v>3743</v>
      </c>
      <c r="O2749" s="39" t="s">
        <v>4282</v>
      </c>
      <c r="P2749" s="39" t="s">
        <v>3854</v>
      </c>
      <c r="Q2749" s="37">
        <v>2</v>
      </c>
      <c r="R2749" s="38" t="s">
        <v>29</v>
      </c>
      <c r="S2749" s="36" t="s">
        <v>3744</v>
      </c>
      <c r="T2749" s="36" t="s">
        <v>4014</v>
      </c>
      <c r="U2749" s="22" t="str">
        <f>IFERROR(VLOOKUP(C2749,Mapping!B:H,5,0),"RBM to inform")</f>
        <v>LUCKNOW</v>
      </c>
      <c r="V2749" s="22" t="str">
        <f>IFERROR(VLOOKUP(C2749,Mapping!B:H,6,0),"RBM to inform")</f>
        <v>LUCKNOW ABM</v>
      </c>
      <c r="W2749" s="22" t="str">
        <f>IFERROR(VLOOKUP(C2749,Mapping!B:H,7,0),"RBM to inform")</f>
        <v>DELHI SM</v>
      </c>
    </row>
    <row r="2750" spans="1:23">
      <c r="A2750" s="39" t="s">
        <v>6625</v>
      </c>
      <c r="B2750" s="41">
        <v>44708</v>
      </c>
      <c r="C2750" s="39" t="s">
        <v>2600</v>
      </c>
      <c r="D2750" s="39" t="s">
        <v>701</v>
      </c>
      <c r="E2750" s="39" t="s">
        <v>4197</v>
      </c>
      <c r="F2750" s="39" t="s">
        <v>4198</v>
      </c>
      <c r="G2750" s="39" t="s">
        <v>3741</v>
      </c>
      <c r="H2750" s="39" t="s">
        <v>4281</v>
      </c>
      <c r="I2750" s="39" t="s">
        <v>3742</v>
      </c>
      <c r="J2750" s="42">
        <v>6</v>
      </c>
      <c r="K2750" s="43">
        <v>3914.79</v>
      </c>
      <c r="L2750" s="43">
        <v>4384.59</v>
      </c>
      <c r="M2750" s="43">
        <v>652.5</v>
      </c>
      <c r="N2750" s="39" t="s">
        <v>3743</v>
      </c>
      <c r="O2750" s="39" t="s">
        <v>4282</v>
      </c>
      <c r="P2750" s="39" t="s">
        <v>2600</v>
      </c>
      <c r="Q2750" s="37">
        <v>6</v>
      </c>
      <c r="R2750" s="38" t="s">
        <v>29</v>
      </c>
      <c r="S2750" s="36" t="s">
        <v>3744</v>
      </c>
      <c r="T2750" s="36" t="s">
        <v>4014</v>
      </c>
      <c r="U2750" s="22" t="str">
        <f>IFERROR(VLOOKUP(C2750,Mapping!B:H,5,0),"RBM to inform")</f>
        <v>DEHRADUN</v>
      </c>
      <c r="V2750" s="22" t="str">
        <f>IFERROR(VLOOKUP(C2750,Mapping!B:H,6,0),"RBM to inform")</f>
        <v>DELHI ABM</v>
      </c>
      <c r="W2750" s="22" t="str">
        <f>IFERROR(VLOOKUP(C2750,Mapping!B:H,7,0),"RBM to inform")</f>
        <v>DELHI SM</v>
      </c>
    </row>
    <row r="2751" spans="1:23">
      <c r="A2751" s="39" t="s">
        <v>6625</v>
      </c>
      <c r="B2751" s="41">
        <v>44708</v>
      </c>
      <c r="C2751" s="39" t="s">
        <v>2600</v>
      </c>
      <c r="D2751" s="39" t="s">
        <v>701</v>
      </c>
      <c r="E2751" s="39" t="s">
        <v>4135</v>
      </c>
      <c r="F2751" s="39" t="s">
        <v>4136</v>
      </c>
      <c r="G2751" s="39" t="s">
        <v>3741</v>
      </c>
      <c r="H2751" s="39" t="s">
        <v>4193</v>
      </c>
      <c r="I2751" s="39" t="s">
        <v>3742</v>
      </c>
      <c r="J2751" s="42">
        <v>6</v>
      </c>
      <c r="K2751" s="43">
        <v>1959.32</v>
      </c>
      <c r="L2751" s="43">
        <v>2194.46</v>
      </c>
      <c r="M2751" s="43">
        <v>326.57</v>
      </c>
      <c r="N2751" s="39" t="s">
        <v>3743</v>
      </c>
      <c r="O2751" s="39" t="s">
        <v>4282</v>
      </c>
      <c r="P2751" s="39" t="s">
        <v>2600</v>
      </c>
      <c r="Q2751" s="37">
        <v>6</v>
      </c>
      <c r="R2751" s="38" t="s">
        <v>29</v>
      </c>
      <c r="S2751" s="36" t="s">
        <v>3744</v>
      </c>
      <c r="T2751" s="36" t="s">
        <v>4014</v>
      </c>
      <c r="U2751" s="22" t="str">
        <f>IFERROR(VLOOKUP(C2751,Mapping!B:H,5,0),"RBM to inform")</f>
        <v>DEHRADUN</v>
      </c>
      <c r="V2751" s="22" t="str">
        <f>IFERROR(VLOOKUP(C2751,Mapping!B:H,6,0),"RBM to inform")</f>
        <v>DELHI ABM</v>
      </c>
      <c r="W2751" s="22" t="str">
        <f>IFERROR(VLOOKUP(C2751,Mapping!B:H,7,0),"RBM to inform")</f>
        <v>DELHI SM</v>
      </c>
    </row>
    <row r="2752" spans="1:23">
      <c r="A2752" s="39" t="s">
        <v>6750</v>
      </c>
      <c r="B2752" s="41">
        <v>44709</v>
      </c>
      <c r="C2752" s="39" t="s">
        <v>2765</v>
      </c>
      <c r="D2752" s="39" t="s">
        <v>524</v>
      </c>
      <c r="E2752" s="39" t="s">
        <v>4197</v>
      </c>
      <c r="F2752" s="39" t="s">
        <v>4198</v>
      </c>
      <c r="G2752" s="39" t="s">
        <v>3741</v>
      </c>
      <c r="H2752" s="39" t="s">
        <v>4281</v>
      </c>
      <c r="I2752" s="39" t="s">
        <v>3742</v>
      </c>
      <c r="J2752" s="42">
        <v>10</v>
      </c>
      <c r="K2752" s="43">
        <v>6525.05</v>
      </c>
      <c r="L2752" s="43">
        <v>7308.05</v>
      </c>
      <c r="M2752" s="43">
        <v>652.5</v>
      </c>
      <c r="N2752" s="39" t="s">
        <v>3743</v>
      </c>
      <c r="O2752" s="39" t="s">
        <v>4282</v>
      </c>
      <c r="P2752" s="39" t="s">
        <v>2765</v>
      </c>
      <c r="Q2752" s="37">
        <v>10</v>
      </c>
      <c r="R2752" s="38" t="s">
        <v>29</v>
      </c>
      <c r="S2752" s="36" t="s">
        <v>3744</v>
      </c>
      <c r="T2752" s="36" t="s">
        <v>4014</v>
      </c>
      <c r="U2752" s="22" t="str">
        <f>IFERROR(VLOOKUP(C2752,Mapping!B:H,5,0),"RBM to inform")</f>
        <v>VARANASI</v>
      </c>
      <c r="V2752" s="22" t="str">
        <f>IFERROR(VLOOKUP(C2752,Mapping!B:H,6,0),"RBM to inform")</f>
        <v>LUCKNOW ABM</v>
      </c>
      <c r="W2752" s="22" t="str">
        <f>IFERROR(VLOOKUP(C2752,Mapping!B:H,7,0),"RBM to inform")</f>
        <v>DELHI SM</v>
      </c>
    </row>
    <row r="2753" spans="1:23">
      <c r="A2753" s="39" t="s">
        <v>6751</v>
      </c>
      <c r="B2753" s="41">
        <v>44709</v>
      </c>
      <c r="C2753" s="39" t="s">
        <v>3273</v>
      </c>
      <c r="D2753" s="39" t="s">
        <v>1417</v>
      </c>
      <c r="E2753" s="39" t="s">
        <v>4197</v>
      </c>
      <c r="F2753" s="39" t="s">
        <v>4198</v>
      </c>
      <c r="G2753" s="39" t="s">
        <v>3741</v>
      </c>
      <c r="H2753" s="39" t="s">
        <v>4281</v>
      </c>
      <c r="I2753" s="39" t="s">
        <v>3742</v>
      </c>
      <c r="J2753" s="42">
        <v>6</v>
      </c>
      <c r="K2753" s="43">
        <v>3915.06</v>
      </c>
      <c r="L2753" s="43">
        <v>4384.8599999999997</v>
      </c>
      <c r="M2753" s="43">
        <v>652.5</v>
      </c>
      <c r="N2753" s="39" t="s">
        <v>3743</v>
      </c>
      <c r="O2753" s="39" t="s">
        <v>4282</v>
      </c>
      <c r="P2753" s="39" t="s">
        <v>3273</v>
      </c>
      <c r="Q2753" s="37">
        <v>6</v>
      </c>
      <c r="R2753" s="38" t="s">
        <v>29</v>
      </c>
      <c r="S2753" s="36" t="s">
        <v>3744</v>
      </c>
      <c r="T2753" s="36" t="s">
        <v>4014</v>
      </c>
      <c r="U2753" s="22" t="str">
        <f>IFERROR(VLOOKUP(C2753,Mapping!B:H,5,0),"RBM to inform")</f>
        <v>DEHRADUN</v>
      </c>
      <c r="V2753" s="22" t="str">
        <f>IFERROR(VLOOKUP(C2753,Mapping!B:H,6,0),"RBM to inform")</f>
        <v>DELHI ABM</v>
      </c>
      <c r="W2753" s="22" t="str">
        <f>IFERROR(VLOOKUP(C2753,Mapping!B:H,7,0),"RBM to inform")</f>
        <v>DELHI SM</v>
      </c>
    </row>
    <row r="2754" spans="1:23">
      <c r="A2754" s="39" t="s">
        <v>6922</v>
      </c>
      <c r="B2754" s="41">
        <v>44711</v>
      </c>
      <c r="C2754" s="39" t="s">
        <v>2599</v>
      </c>
      <c r="D2754" s="39" t="s">
        <v>1430</v>
      </c>
      <c r="E2754" s="39" t="s">
        <v>4183</v>
      </c>
      <c r="F2754" s="39" t="s">
        <v>4184</v>
      </c>
      <c r="G2754" s="39" t="s">
        <v>3741</v>
      </c>
      <c r="H2754" s="39" t="s">
        <v>4185</v>
      </c>
      <c r="I2754" s="39" t="s">
        <v>3742</v>
      </c>
      <c r="J2754" s="42">
        <v>10</v>
      </c>
      <c r="K2754" s="43">
        <v>13050.02</v>
      </c>
      <c r="L2754" s="43">
        <v>14616.02</v>
      </c>
      <c r="M2754" s="43">
        <v>1305</v>
      </c>
      <c r="N2754" s="39" t="s">
        <v>3743</v>
      </c>
      <c r="O2754" s="39" t="s">
        <v>4282</v>
      </c>
      <c r="P2754" s="39" t="s">
        <v>2599</v>
      </c>
      <c r="Q2754" s="37">
        <v>10</v>
      </c>
      <c r="R2754" s="38" t="s">
        <v>29</v>
      </c>
      <c r="S2754" s="36" t="s">
        <v>3744</v>
      </c>
      <c r="T2754" s="36" t="s">
        <v>4014</v>
      </c>
      <c r="U2754" s="22" t="str">
        <f>IFERROR(VLOOKUP(C2754,Mapping!B:H,5,0),"RBM to inform")</f>
        <v>LUCKNOW</v>
      </c>
      <c r="V2754" s="22" t="str">
        <f>IFERROR(VLOOKUP(C2754,Mapping!B:H,6,0),"RBM to inform")</f>
        <v>LUCKNOW ABM</v>
      </c>
      <c r="W2754" s="22" t="str">
        <f>IFERROR(VLOOKUP(C2754,Mapping!B:H,7,0),"RBM to inform")</f>
        <v>DELHI SM</v>
      </c>
    </row>
    <row r="2755" spans="1:23">
      <c r="A2755" s="39" t="s">
        <v>6922</v>
      </c>
      <c r="B2755" s="41">
        <v>44711</v>
      </c>
      <c r="C2755" s="39" t="s">
        <v>2599</v>
      </c>
      <c r="D2755" s="39" t="s">
        <v>1430</v>
      </c>
      <c r="E2755" s="39" t="s">
        <v>4135</v>
      </c>
      <c r="F2755" s="39" t="s">
        <v>4136</v>
      </c>
      <c r="G2755" s="39" t="s">
        <v>3741</v>
      </c>
      <c r="H2755" s="39" t="s">
        <v>4193</v>
      </c>
      <c r="I2755" s="39" t="s">
        <v>3742</v>
      </c>
      <c r="J2755" s="42">
        <v>20</v>
      </c>
      <c r="K2755" s="43">
        <v>6531.4</v>
      </c>
      <c r="L2755" s="43">
        <v>7315.16</v>
      </c>
      <c r="M2755" s="43">
        <v>326.57</v>
      </c>
      <c r="N2755" s="39" t="s">
        <v>3743</v>
      </c>
      <c r="O2755" s="39" t="s">
        <v>4282</v>
      </c>
      <c r="P2755" s="39" t="s">
        <v>2599</v>
      </c>
      <c r="Q2755" s="37">
        <v>20</v>
      </c>
      <c r="R2755" s="38" t="s">
        <v>29</v>
      </c>
      <c r="S2755" s="36" t="s">
        <v>3744</v>
      </c>
      <c r="T2755" s="36" t="s">
        <v>4014</v>
      </c>
      <c r="U2755" s="22" t="str">
        <f>IFERROR(VLOOKUP(C2755,Mapping!B:H,5,0),"RBM to inform")</f>
        <v>LUCKNOW</v>
      </c>
      <c r="V2755" s="22" t="str">
        <f>IFERROR(VLOOKUP(C2755,Mapping!B:H,6,0),"RBM to inform")</f>
        <v>LUCKNOW ABM</v>
      </c>
      <c r="W2755" s="22" t="str">
        <f>IFERROR(VLOOKUP(C2755,Mapping!B:H,7,0),"RBM to inform")</f>
        <v>DELHI SM</v>
      </c>
    </row>
    <row r="2756" spans="1:23">
      <c r="A2756" s="39" t="s">
        <v>6922</v>
      </c>
      <c r="B2756" s="41">
        <v>44711</v>
      </c>
      <c r="C2756" s="39" t="s">
        <v>2599</v>
      </c>
      <c r="D2756" s="39" t="s">
        <v>1430</v>
      </c>
      <c r="E2756" s="39" t="s">
        <v>4197</v>
      </c>
      <c r="F2756" s="39" t="s">
        <v>4198</v>
      </c>
      <c r="G2756" s="39" t="s">
        <v>3741</v>
      </c>
      <c r="H2756" s="39" t="s">
        <v>4281</v>
      </c>
      <c r="I2756" s="39" t="s">
        <v>3742</v>
      </c>
      <c r="J2756" s="42">
        <v>10</v>
      </c>
      <c r="K2756" s="43">
        <v>6525</v>
      </c>
      <c r="L2756" s="43">
        <v>7308</v>
      </c>
      <c r="M2756" s="43">
        <v>652.5</v>
      </c>
      <c r="N2756" s="39" t="s">
        <v>3743</v>
      </c>
      <c r="O2756" s="39" t="s">
        <v>4282</v>
      </c>
      <c r="P2756" s="39" t="s">
        <v>2599</v>
      </c>
      <c r="Q2756" s="37">
        <v>10</v>
      </c>
      <c r="R2756" s="38" t="s">
        <v>29</v>
      </c>
      <c r="S2756" s="36" t="s">
        <v>3744</v>
      </c>
      <c r="T2756" s="36" t="s">
        <v>4014</v>
      </c>
      <c r="U2756" s="22" t="str">
        <f>IFERROR(VLOOKUP(C2756,Mapping!B:H,5,0),"RBM to inform")</f>
        <v>LUCKNOW</v>
      </c>
      <c r="V2756" s="22" t="str">
        <f>IFERROR(VLOOKUP(C2756,Mapping!B:H,6,0),"RBM to inform")</f>
        <v>LUCKNOW ABM</v>
      </c>
      <c r="W2756" s="22" t="str">
        <f>IFERROR(VLOOKUP(C2756,Mapping!B:H,7,0),"RBM to inform")</f>
        <v>DELHI SM</v>
      </c>
    </row>
    <row r="2757" spans="1:23">
      <c r="A2757" s="39" t="s">
        <v>6922</v>
      </c>
      <c r="B2757" s="41">
        <v>44711</v>
      </c>
      <c r="C2757" s="39" t="s">
        <v>2599</v>
      </c>
      <c r="D2757" s="39" t="s">
        <v>1430</v>
      </c>
      <c r="E2757" s="39" t="s">
        <v>4188</v>
      </c>
      <c r="F2757" s="39" t="s">
        <v>4189</v>
      </c>
      <c r="G2757" s="39" t="s">
        <v>3741</v>
      </c>
      <c r="H2757" s="39" t="s">
        <v>4190</v>
      </c>
      <c r="I2757" s="39" t="s">
        <v>3742</v>
      </c>
      <c r="J2757" s="42">
        <v>8</v>
      </c>
      <c r="K2757" s="43">
        <v>10440.01</v>
      </c>
      <c r="L2757" s="43">
        <v>11692.81</v>
      </c>
      <c r="M2757" s="43">
        <v>1305</v>
      </c>
      <c r="N2757" s="39" t="s">
        <v>3743</v>
      </c>
      <c r="O2757" s="39" t="s">
        <v>4282</v>
      </c>
      <c r="P2757" s="39" t="s">
        <v>2599</v>
      </c>
      <c r="Q2757" s="37">
        <v>8</v>
      </c>
      <c r="R2757" s="38" t="s">
        <v>29</v>
      </c>
      <c r="S2757" s="36" t="s">
        <v>3744</v>
      </c>
      <c r="T2757" s="36" t="s">
        <v>4014</v>
      </c>
      <c r="U2757" s="22" t="str">
        <f>IFERROR(VLOOKUP(C2757,Mapping!B:H,5,0),"RBM to inform")</f>
        <v>LUCKNOW</v>
      </c>
      <c r="V2757" s="22" t="str">
        <f>IFERROR(VLOOKUP(C2757,Mapping!B:H,6,0),"RBM to inform")</f>
        <v>LUCKNOW ABM</v>
      </c>
      <c r="W2757" s="22" t="str">
        <f>IFERROR(VLOOKUP(C2757,Mapping!B:H,7,0),"RBM to inform")</f>
        <v>DELHI SM</v>
      </c>
    </row>
    <row r="2758" spans="1:23">
      <c r="A2758" s="39" t="s">
        <v>6923</v>
      </c>
      <c r="B2758" s="41">
        <v>44711</v>
      </c>
      <c r="C2758" s="39" t="s">
        <v>3205</v>
      </c>
      <c r="D2758" s="39" t="s">
        <v>1268</v>
      </c>
      <c r="E2758" s="39" t="s">
        <v>4135</v>
      </c>
      <c r="F2758" s="39" t="s">
        <v>4136</v>
      </c>
      <c r="G2758" s="39" t="s">
        <v>3741</v>
      </c>
      <c r="H2758" s="39" t="s">
        <v>4193</v>
      </c>
      <c r="I2758" s="39" t="s">
        <v>3742</v>
      </c>
      <c r="J2758" s="42">
        <v>10</v>
      </c>
      <c r="K2758" s="43">
        <v>3265.68</v>
      </c>
      <c r="L2758" s="43">
        <v>3657.56</v>
      </c>
      <c r="M2758" s="43">
        <v>326.57</v>
      </c>
      <c r="N2758" s="39" t="s">
        <v>3743</v>
      </c>
      <c r="O2758" s="39" t="s">
        <v>4282</v>
      </c>
      <c r="P2758" s="39" t="s">
        <v>3205</v>
      </c>
      <c r="Q2758" s="37">
        <v>10</v>
      </c>
      <c r="R2758" s="38" t="s">
        <v>29</v>
      </c>
      <c r="S2758" s="36" t="s">
        <v>3744</v>
      </c>
      <c r="T2758" s="36" t="s">
        <v>4014</v>
      </c>
      <c r="U2758" s="22" t="str">
        <f>IFERROR(VLOOKUP(C2758,Mapping!B:H,5,0),"RBM to inform")</f>
        <v>VARANASI</v>
      </c>
      <c r="V2758" s="22" t="str">
        <f>IFERROR(VLOOKUP(C2758,Mapping!B:H,6,0),"RBM to inform")</f>
        <v>LUCKNOW ABM</v>
      </c>
      <c r="W2758" s="22" t="str">
        <f>IFERROR(VLOOKUP(C2758,Mapping!B:H,7,0),"RBM to inform")</f>
        <v>DELHI SM</v>
      </c>
    </row>
    <row r="2759" spans="1:23">
      <c r="A2759" s="39" t="s">
        <v>6924</v>
      </c>
      <c r="B2759" s="41">
        <v>44711</v>
      </c>
      <c r="C2759" s="39" t="s">
        <v>3655</v>
      </c>
      <c r="D2759" s="39" t="s">
        <v>3524</v>
      </c>
      <c r="E2759" s="39" t="s">
        <v>4197</v>
      </c>
      <c r="F2759" s="39" t="s">
        <v>4198</v>
      </c>
      <c r="G2759" s="39" t="s">
        <v>3741</v>
      </c>
      <c r="H2759" s="39" t="s">
        <v>4281</v>
      </c>
      <c r="I2759" s="39" t="s">
        <v>3742</v>
      </c>
      <c r="J2759" s="42">
        <v>200</v>
      </c>
      <c r="K2759" s="43">
        <v>130500.13</v>
      </c>
      <c r="L2759" s="43">
        <v>146160.13</v>
      </c>
      <c r="M2759" s="43">
        <v>652.5</v>
      </c>
      <c r="N2759" s="39" t="s">
        <v>3743</v>
      </c>
      <c r="O2759" s="39" t="s">
        <v>4282</v>
      </c>
      <c r="P2759" s="39" t="s">
        <v>3655</v>
      </c>
      <c r="Q2759" s="37">
        <v>200</v>
      </c>
      <c r="R2759" s="38" t="s">
        <v>29</v>
      </c>
      <c r="S2759" s="36" t="s">
        <v>3744</v>
      </c>
      <c r="T2759" s="36" t="s">
        <v>4014</v>
      </c>
      <c r="U2759" s="22" t="str">
        <f>IFERROR(VLOOKUP(C2759,Mapping!B:H,5,0),"RBM to inform")</f>
        <v>DEHRADUN</v>
      </c>
      <c r="V2759" s="22" t="str">
        <f>IFERROR(VLOOKUP(C2759,Mapping!B:H,6,0),"RBM to inform")</f>
        <v>DELHI ABM</v>
      </c>
      <c r="W2759" s="22" t="str">
        <f>IFERROR(VLOOKUP(C2759,Mapping!B:H,7,0),"RBM to inform")</f>
        <v>DELHI SM</v>
      </c>
    </row>
    <row r="2760" spans="1:23">
      <c r="A2760" s="39" t="s">
        <v>6924</v>
      </c>
      <c r="B2760" s="41">
        <v>44711</v>
      </c>
      <c r="C2760" s="39" t="s">
        <v>3655</v>
      </c>
      <c r="D2760" s="39" t="s">
        <v>3524</v>
      </c>
      <c r="E2760" s="39" t="s">
        <v>4135</v>
      </c>
      <c r="F2760" s="39" t="s">
        <v>4136</v>
      </c>
      <c r="G2760" s="39" t="s">
        <v>3741</v>
      </c>
      <c r="H2760" s="39" t="s">
        <v>4193</v>
      </c>
      <c r="I2760" s="39" t="s">
        <v>3742</v>
      </c>
      <c r="J2760" s="42">
        <v>100</v>
      </c>
      <c r="K2760" s="43">
        <v>32657.03</v>
      </c>
      <c r="L2760" s="43">
        <v>36575.870000000003</v>
      </c>
      <c r="M2760" s="43">
        <v>326.57</v>
      </c>
      <c r="N2760" s="39" t="s">
        <v>3743</v>
      </c>
      <c r="O2760" s="39" t="s">
        <v>4282</v>
      </c>
      <c r="P2760" s="39" t="s">
        <v>3655</v>
      </c>
      <c r="Q2760" s="37">
        <v>100</v>
      </c>
      <c r="R2760" s="38" t="s">
        <v>29</v>
      </c>
      <c r="S2760" s="36" t="s">
        <v>3744</v>
      </c>
      <c r="T2760" s="36" t="s">
        <v>4014</v>
      </c>
      <c r="U2760" s="22" t="str">
        <f>IFERROR(VLOOKUP(C2760,Mapping!B:H,5,0),"RBM to inform")</f>
        <v>DEHRADUN</v>
      </c>
      <c r="V2760" s="22" t="str">
        <f>IFERROR(VLOOKUP(C2760,Mapping!B:H,6,0),"RBM to inform")</f>
        <v>DELHI ABM</v>
      </c>
      <c r="W2760" s="22" t="str">
        <f>IFERROR(VLOOKUP(C2760,Mapping!B:H,7,0),"RBM to inform")</f>
        <v>DELHI SM</v>
      </c>
    </row>
    <row r="2761" spans="1:23">
      <c r="A2761" s="39" t="s">
        <v>6925</v>
      </c>
      <c r="B2761" s="41">
        <v>44711</v>
      </c>
      <c r="C2761" s="39" t="s">
        <v>2988</v>
      </c>
      <c r="D2761" s="39" t="s">
        <v>676</v>
      </c>
      <c r="E2761" s="39" t="s">
        <v>4197</v>
      </c>
      <c r="F2761" s="39" t="s">
        <v>4198</v>
      </c>
      <c r="G2761" s="39" t="s">
        <v>3741</v>
      </c>
      <c r="H2761" s="39" t="s">
        <v>4281</v>
      </c>
      <c r="I2761" s="39" t="s">
        <v>3742</v>
      </c>
      <c r="J2761" s="42">
        <v>100</v>
      </c>
      <c r="K2761" s="43">
        <v>65250.19</v>
      </c>
      <c r="L2761" s="43">
        <v>73080.19</v>
      </c>
      <c r="M2761" s="43">
        <v>652.5</v>
      </c>
      <c r="N2761" s="39" t="s">
        <v>3743</v>
      </c>
      <c r="O2761" s="39" t="s">
        <v>4282</v>
      </c>
      <c r="P2761" s="39" t="s">
        <v>2988</v>
      </c>
      <c r="Q2761" s="37">
        <v>100</v>
      </c>
      <c r="R2761" s="38" t="s">
        <v>29</v>
      </c>
      <c r="S2761" s="36" t="s">
        <v>3744</v>
      </c>
      <c r="T2761" s="36" t="s">
        <v>4014</v>
      </c>
      <c r="U2761" s="22" t="str">
        <f>IFERROR(VLOOKUP(C2761,Mapping!B:H,5,0),"RBM to inform")</f>
        <v>LUCKNOW</v>
      </c>
      <c r="V2761" s="22" t="str">
        <f>IFERROR(VLOOKUP(C2761,Mapping!B:H,6,0),"RBM to inform")</f>
        <v>LUCKNOW ABM</v>
      </c>
      <c r="W2761" s="22" t="str">
        <f>IFERROR(VLOOKUP(C2761,Mapping!B:H,7,0),"RBM to inform")</f>
        <v>DELHI SM</v>
      </c>
    </row>
    <row r="2762" spans="1:23">
      <c r="A2762" s="39" t="s">
        <v>6925</v>
      </c>
      <c r="B2762" s="41">
        <v>44711</v>
      </c>
      <c r="C2762" s="39" t="s">
        <v>2988</v>
      </c>
      <c r="D2762" s="39" t="s">
        <v>676</v>
      </c>
      <c r="E2762" s="39" t="s">
        <v>4188</v>
      </c>
      <c r="F2762" s="39" t="s">
        <v>4189</v>
      </c>
      <c r="G2762" s="39" t="s">
        <v>3741</v>
      </c>
      <c r="H2762" s="39" t="s">
        <v>4190</v>
      </c>
      <c r="I2762" s="39" t="s">
        <v>3742</v>
      </c>
      <c r="J2762" s="42">
        <v>56</v>
      </c>
      <c r="K2762" s="43">
        <v>73080.210000000006</v>
      </c>
      <c r="L2762" s="43">
        <v>81849.81</v>
      </c>
      <c r="M2762" s="43">
        <v>1305</v>
      </c>
      <c r="N2762" s="39" t="s">
        <v>3743</v>
      </c>
      <c r="O2762" s="39" t="s">
        <v>4282</v>
      </c>
      <c r="P2762" s="39" t="s">
        <v>2988</v>
      </c>
      <c r="Q2762" s="37">
        <v>56</v>
      </c>
      <c r="R2762" s="38" t="s">
        <v>29</v>
      </c>
      <c r="S2762" s="36" t="s">
        <v>3744</v>
      </c>
      <c r="T2762" s="36" t="s">
        <v>4014</v>
      </c>
      <c r="U2762" s="22" t="str">
        <f>IFERROR(VLOOKUP(C2762,Mapping!B:H,5,0),"RBM to inform")</f>
        <v>LUCKNOW</v>
      </c>
      <c r="V2762" s="22" t="str">
        <f>IFERROR(VLOOKUP(C2762,Mapping!B:H,6,0),"RBM to inform")</f>
        <v>LUCKNOW ABM</v>
      </c>
      <c r="W2762" s="22" t="str">
        <f>IFERROR(VLOOKUP(C2762,Mapping!B:H,7,0),"RBM to inform")</f>
        <v>DELHI SM</v>
      </c>
    </row>
    <row r="2763" spans="1:23">
      <c r="A2763" s="39" t="s">
        <v>6961</v>
      </c>
      <c r="B2763" s="41">
        <v>44711</v>
      </c>
      <c r="C2763" s="39" t="s">
        <v>2576</v>
      </c>
      <c r="D2763" s="39" t="s">
        <v>933</v>
      </c>
      <c r="E2763" s="39" t="s">
        <v>4197</v>
      </c>
      <c r="F2763" s="39" t="s">
        <v>4198</v>
      </c>
      <c r="G2763" s="39" t="s">
        <v>3741</v>
      </c>
      <c r="H2763" s="39" t="s">
        <v>4281</v>
      </c>
      <c r="I2763" s="39" t="s">
        <v>3742</v>
      </c>
      <c r="J2763" s="42">
        <v>15</v>
      </c>
      <c r="K2763" s="43">
        <v>9787.5</v>
      </c>
      <c r="L2763" s="43">
        <v>10962</v>
      </c>
      <c r="M2763" s="43">
        <v>652.5</v>
      </c>
      <c r="N2763" s="39" t="s">
        <v>3743</v>
      </c>
      <c r="O2763" s="39" t="s">
        <v>4282</v>
      </c>
      <c r="P2763" s="39" t="s">
        <v>2576</v>
      </c>
      <c r="Q2763" s="37">
        <v>15</v>
      </c>
      <c r="R2763" s="38" t="s">
        <v>29</v>
      </c>
      <c r="S2763" s="36" t="s">
        <v>3744</v>
      </c>
      <c r="T2763" s="36" t="s">
        <v>4014</v>
      </c>
      <c r="U2763" s="22" t="str">
        <f>IFERROR(VLOOKUP(C2763,Mapping!B:H,5,0),"RBM to inform")</f>
        <v>LUCKNOW</v>
      </c>
      <c r="V2763" s="22" t="str">
        <f>IFERROR(VLOOKUP(C2763,Mapping!B:H,6,0),"RBM to inform")</f>
        <v>LUCKNOW ABM</v>
      </c>
      <c r="W2763" s="22" t="str">
        <f>IFERROR(VLOOKUP(C2763,Mapping!B:H,7,0),"RBM to inform")</f>
        <v>DELHI SM</v>
      </c>
    </row>
    <row r="2764" spans="1:23">
      <c r="A2764" s="39" t="s">
        <v>6962</v>
      </c>
      <c r="B2764" s="41">
        <v>44711</v>
      </c>
      <c r="C2764" s="39" t="s">
        <v>2843</v>
      </c>
      <c r="D2764" s="39" t="s">
        <v>226</v>
      </c>
      <c r="E2764" s="39" t="s">
        <v>4197</v>
      </c>
      <c r="F2764" s="39" t="s">
        <v>4198</v>
      </c>
      <c r="G2764" s="39" t="s">
        <v>3741</v>
      </c>
      <c r="H2764" s="39" t="s">
        <v>4281</v>
      </c>
      <c r="I2764" s="39" t="s">
        <v>3742</v>
      </c>
      <c r="J2764" s="42">
        <v>25</v>
      </c>
      <c r="K2764" s="43">
        <v>16312.5</v>
      </c>
      <c r="L2764" s="43">
        <v>18270</v>
      </c>
      <c r="M2764" s="43">
        <v>652.5</v>
      </c>
      <c r="N2764" s="39" t="s">
        <v>3743</v>
      </c>
      <c r="O2764" s="39" t="s">
        <v>4282</v>
      </c>
      <c r="P2764" s="39" t="s">
        <v>2843</v>
      </c>
      <c r="Q2764" s="37">
        <v>25</v>
      </c>
      <c r="R2764" s="38" t="s">
        <v>29</v>
      </c>
      <c r="S2764" s="36" t="s">
        <v>3744</v>
      </c>
      <c r="T2764" s="36" t="s">
        <v>4014</v>
      </c>
      <c r="U2764" s="22" t="str">
        <f>IFERROR(VLOOKUP(C2764,Mapping!B:H,5,0),"RBM to inform")</f>
        <v>DELHI</v>
      </c>
      <c r="V2764" s="22" t="str">
        <f>IFERROR(VLOOKUP(C2764,Mapping!B:H,6,0),"RBM to inform")</f>
        <v>DELHI ABM</v>
      </c>
      <c r="W2764" s="22" t="str">
        <f>IFERROR(VLOOKUP(C2764,Mapping!B:H,7,0),"RBM to inform")</f>
        <v>DELHI SM</v>
      </c>
    </row>
    <row r="2765" spans="1:23">
      <c r="A2765" s="39" t="s">
        <v>6962</v>
      </c>
      <c r="B2765" s="41">
        <v>44711</v>
      </c>
      <c r="C2765" s="39" t="s">
        <v>2843</v>
      </c>
      <c r="D2765" s="39" t="s">
        <v>226</v>
      </c>
      <c r="E2765" s="39" t="s">
        <v>4188</v>
      </c>
      <c r="F2765" s="39" t="s">
        <v>4189</v>
      </c>
      <c r="G2765" s="39" t="s">
        <v>3741</v>
      </c>
      <c r="H2765" s="39" t="s">
        <v>4190</v>
      </c>
      <c r="I2765" s="39" t="s">
        <v>3742</v>
      </c>
      <c r="J2765" s="42">
        <v>15</v>
      </c>
      <c r="K2765" s="43">
        <v>19575</v>
      </c>
      <c r="L2765" s="43">
        <v>21924</v>
      </c>
      <c r="M2765" s="43">
        <v>1305</v>
      </c>
      <c r="N2765" s="39" t="s">
        <v>3743</v>
      </c>
      <c r="O2765" s="39" t="s">
        <v>4282</v>
      </c>
      <c r="P2765" s="39" t="s">
        <v>2843</v>
      </c>
      <c r="Q2765" s="37">
        <v>15</v>
      </c>
      <c r="R2765" s="38" t="s">
        <v>29</v>
      </c>
      <c r="S2765" s="36" t="s">
        <v>3744</v>
      </c>
      <c r="T2765" s="36" t="s">
        <v>4014</v>
      </c>
      <c r="U2765" s="22" t="str">
        <f>IFERROR(VLOOKUP(C2765,Mapping!B:H,5,0),"RBM to inform")</f>
        <v>DELHI</v>
      </c>
      <c r="V2765" s="22" t="str">
        <f>IFERROR(VLOOKUP(C2765,Mapping!B:H,6,0),"RBM to inform")</f>
        <v>DELHI ABM</v>
      </c>
      <c r="W2765" s="22" t="str">
        <f>IFERROR(VLOOKUP(C2765,Mapping!B:H,7,0),"RBM to inform")</f>
        <v>DELHI SM</v>
      </c>
    </row>
    <row r="2766" spans="1:23">
      <c r="A2766" s="39" t="s">
        <v>6963</v>
      </c>
      <c r="B2766" s="41">
        <v>44711</v>
      </c>
      <c r="C2766" s="39" t="s">
        <v>3163</v>
      </c>
      <c r="D2766" s="39" t="s">
        <v>1168</v>
      </c>
      <c r="E2766" s="39" t="s">
        <v>4183</v>
      </c>
      <c r="F2766" s="39" t="s">
        <v>4184</v>
      </c>
      <c r="G2766" s="39" t="s">
        <v>3741</v>
      </c>
      <c r="H2766" s="39" t="s">
        <v>4185</v>
      </c>
      <c r="I2766" s="39" t="s">
        <v>3742</v>
      </c>
      <c r="J2766" s="42">
        <v>3</v>
      </c>
      <c r="K2766" s="43">
        <v>3915.03</v>
      </c>
      <c r="L2766" s="43">
        <v>4384.83</v>
      </c>
      <c r="M2766" s="43">
        <v>1305</v>
      </c>
      <c r="N2766" s="39" t="s">
        <v>3743</v>
      </c>
      <c r="O2766" s="39" t="s">
        <v>4282</v>
      </c>
      <c r="P2766" s="39" t="s">
        <v>3163</v>
      </c>
      <c r="Q2766" s="37">
        <v>3</v>
      </c>
      <c r="R2766" s="38" t="s">
        <v>29</v>
      </c>
      <c r="S2766" s="36" t="s">
        <v>3744</v>
      </c>
      <c r="T2766" s="36" t="s">
        <v>4014</v>
      </c>
      <c r="U2766" s="22" t="str">
        <f>IFERROR(VLOOKUP(C2766,Mapping!B:H,5,0),"RBM to inform")</f>
        <v>VARANASI</v>
      </c>
      <c r="V2766" s="22" t="str">
        <f>IFERROR(VLOOKUP(C2766,Mapping!B:H,6,0),"RBM to inform")</f>
        <v>LUCKNOW ABM</v>
      </c>
      <c r="W2766" s="22" t="str">
        <f>IFERROR(VLOOKUP(C2766,Mapping!B:H,7,0),"RBM to inform")</f>
        <v>DELHI SM</v>
      </c>
    </row>
    <row r="2767" spans="1:23">
      <c r="A2767" s="39" t="s">
        <v>6963</v>
      </c>
      <c r="B2767" s="41">
        <v>44711</v>
      </c>
      <c r="C2767" s="39" t="s">
        <v>3163</v>
      </c>
      <c r="D2767" s="39" t="s">
        <v>1168</v>
      </c>
      <c r="E2767" s="39" t="s">
        <v>4188</v>
      </c>
      <c r="F2767" s="39" t="s">
        <v>4189</v>
      </c>
      <c r="G2767" s="39" t="s">
        <v>3741</v>
      </c>
      <c r="H2767" s="39" t="s">
        <v>4190</v>
      </c>
      <c r="I2767" s="39" t="s">
        <v>3742</v>
      </c>
      <c r="J2767" s="42">
        <v>3</v>
      </c>
      <c r="K2767" s="43">
        <v>3915.03</v>
      </c>
      <c r="L2767" s="43">
        <v>4384.83</v>
      </c>
      <c r="M2767" s="43">
        <v>1305</v>
      </c>
      <c r="N2767" s="39" t="s">
        <v>3743</v>
      </c>
      <c r="O2767" s="39" t="s">
        <v>4282</v>
      </c>
      <c r="P2767" s="39" t="s">
        <v>3163</v>
      </c>
      <c r="Q2767" s="37">
        <v>3</v>
      </c>
      <c r="R2767" s="38" t="s">
        <v>29</v>
      </c>
      <c r="S2767" s="36" t="s">
        <v>3744</v>
      </c>
      <c r="T2767" s="36" t="s">
        <v>4014</v>
      </c>
      <c r="U2767" s="22" t="str">
        <f>IFERROR(VLOOKUP(C2767,Mapping!B:H,5,0),"RBM to inform")</f>
        <v>VARANASI</v>
      </c>
      <c r="V2767" s="22" t="str">
        <f>IFERROR(VLOOKUP(C2767,Mapping!B:H,6,0),"RBM to inform")</f>
        <v>LUCKNOW ABM</v>
      </c>
      <c r="W2767" s="22" t="str">
        <f>IFERROR(VLOOKUP(C2767,Mapping!B:H,7,0),"RBM to inform")</f>
        <v>DELHI SM</v>
      </c>
    </row>
    <row r="2768" spans="1:23">
      <c r="A2768" s="39" t="s">
        <v>6990</v>
      </c>
      <c r="B2768" s="41">
        <v>44712</v>
      </c>
      <c r="C2768" s="39" t="s">
        <v>2587</v>
      </c>
      <c r="D2768" s="39" t="s">
        <v>1075</v>
      </c>
      <c r="E2768" s="39" t="s">
        <v>4188</v>
      </c>
      <c r="F2768" s="39" t="s">
        <v>4189</v>
      </c>
      <c r="G2768" s="39" t="s">
        <v>3741</v>
      </c>
      <c r="H2768" s="39" t="s">
        <v>4190</v>
      </c>
      <c r="I2768" s="39" t="s">
        <v>3742</v>
      </c>
      <c r="J2768" s="42">
        <v>2</v>
      </c>
      <c r="K2768" s="43">
        <v>2609.92</v>
      </c>
      <c r="L2768" s="43">
        <v>2923.12</v>
      </c>
      <c r="M2768" s="43">
        <v>1305</v>
      </c>
      <c r="N2768" s="39" t="s">
        <v>3743</v>
      </c>
      <c r="O2768" s="39" t="s">
        <v>4282</v>
      </c>
      <c r="P2768" s="39" t="s">
        <v>2587</v>
      </c>
      <c r="Q2768" s="37">
        <v>2</v>
      </c>
      <c r="R2768" s="38" t="s">
        <v>29</v>
      </c>
      <c r="S2768" s="36" t="s">
        <v>3744</v>
      </c>
      <c r="T2768" s="36" t="s">
        <v>4014</v>
      </c>
      <c r="U2768" s="22" t="str">
        <f>IFERROR(VLOOKUP(C2768,Mapping!B:H,5,0),"RBM to inform")</f>
        <v>LUCKNOW</v>
      </c>
      <c r="V2768" s="22" t="str">
        <f>IFERROR(VLOOKUP(C2768,Mapping!B:H,6,0),"RBM to inform")</f>
        <v>LUCKNOW ABM</v>
      </c>
      <c r="W2768" s="22" t="str">
        <f>IFERROR(VLOOKUP(C2768,Mapping!B:H,7,0),"RBM to inform")</f>
        <v>DELHI SM</v>
      </c>
    </row>
    <row r="2769" spans="1:23">
      <c r="A2769" s="39" t="s">
        <v>6991</v>
      </c>
      <c r="B2769" s="41">
        <v>44712</v>
      </c>
      <c r="C2769" s="39" t="s">
        <v>2602</v>
      </c>
      <c r="D2769" s="39" t="s">
        <v>1480</v>
      </c>
      <c r="E2769" s="39" t="s">
        <v>4135</v>
      </c>
      <c r="F2769" s="39" t="s">
        <v>4136</v>
      </c>
      <c r="G2769" s="39" t="s">
        <v>3741</v>
      </c>
      <c r="H2769" s="39" t="s">
        <v>4193</v>
      </c>
      <c r="I2769" s="39" t="s">
        <v>3742</v>
      </c>
      <c r="J2769" s="42">
        <v>20</v>
      </c>
      <c r="K2769" s="43">
        <v>6531.24</v>
      </c>
      <c r="L2769" s="43">
        <v>7315</v>
      </c>
      <c r="M2769" s="43">
        <v>326.57</v>
      </c>
      <c r="N2769" s="39" t="s">
        <v>3743</v>
      </c>
      <c r="O2769" s="39" t="s">
        <v>4282</v>
      </c>
      <c r="P2769" s="39" t="s">
        <v>2602</v>
      </c>
      <c r="Q2769" s="37">
        <v>20</v>
      </c>
      <c r="R2769" s="38" t="s">
        <v>29</v>
      </c>
      <c r="S2769" s="36" t="s">
        <v>3744</v>
      </c>
      <c r="T2769" s="36" t="s">
        <v>4014</v>
      </c>
      <c r="U2769" s="22" t="str">
        <f>IFERROR(VLOOKUP(C2769,Mapping!B:H,5,0),"RBM to inform")</f>
        <v>VARANASI</v>
      </c>
      <c r="V2769" s="22" t="str">
        <f>IFERROR(VLOOKUP(C2769,Mapping!B:H,6,0),"RBM to inform")</f>
        <v>LUCKNOW ABM</v>
      </c>
      <c r="W2769" s="22" t="str">
        <f>IFERROR(VLOOKUP(C2769,Mapping!B:H,7,0),"RBM to inform")</f>
        <v>DELHI SM</v>
      </c>
    </row>
    <row r="2770" spans="1:23">
      <c r="A2770" s="39" t="s">
        <v>4951</v>
      </c>
      <c r="B2770" s="41">
        <v>44691</v>
      </c>
      <c r="C2770" s="39" t="s">
        <v>1805</v>
      </c>
      <c r="D2770" s="39" t="s">
        <v>1210</v>
      </c>
      <c r="E2770" s="39" t="s">
        <v>4188</v>
      </c>
      <c r="F2770" s="39" t="s">
        <v>4189</v>
      </c>
      <c r="G2770" s="39" t="s">
        <v>3741</v>
      </c>
      <c r="H2770" s="39" t="s">
        <v>4304</v>
      </c>
      <c r="I2770" s="39" t="s">
        <v>4286</v>
      </c>
      <c r="J2770" s="44">
        <v>0.5</v>
      </c>
      <c r="K2770" s="43">
        <v>-1305.0899999999999</v>
      </c>
      <c r="L2770" s="43">
        <v>-1461.69</v>
      </c>
      <c r="M2770" s="43">
        <v>2610</v>
      </c>
      <c r="N2770" s="39" t="s">
        <v>3743</v>
      </c>
      <c r="O2770" s="39" t="s">
        <v>4186</v>
      </c>
      <c r="P2770" s="39" t="s">
        <v>1805</v>
      </c>
      <c r="Q2770" s="37">
        <v>-0.5</v>
      </c>
      <c r="R2770" s="38" t="s">
        <v>4187</v>
      </c>
      <c r="S2770" s="36" t="s">
        <v>3744</v>
      </c>
      <c r="T2770" s="36" t="s">
        <v>4014</v>
      </c>
      <c r="U2770" s="22" t="str">
        <f>IFERROR(VLOOKUP(C2770,Mapping!B:H,5,0),"RBM to inform")</f>
        <v>KOLKATA</v>
      </c>
      <c r="V2770" s="22" t="str">
        <f>IFERROR(VLOOKUP(C2770,Mapping!B:H,6,0),"RBM to inform")</f>
        <v>KOLKATA ABM</v>
      </c>
      <c r="W2770" s="22" t="str">
        <f>IFERROR(VLOOKUP(C2770,Mapping!B:H,7,0),"RBM to inform")</f>
        <v>KOLKATA SM</v>
      </c>
    </row>
    <row r="2771" spans="1:23">
      <c r="A2771" s="39" t="s">
        <v>4952</v>
      </c>
      <c r="B2771" s="41">
        <v>44691</v>
      </c>
      <c r="C2771" s="39" t="s">
        <v>1805</v>
      </c>
      <c r="D2771" s="39" t="s">
        <v>1210</v>
      </c>
      <c r="E2771" s="39" t="s">
        <v>4188</v>
      </c>
      <c r="F2771" s="39" t="s">
        <v>4189</v>
      </c>
      <c r="G2771" s="39" t="s">
        <v>3741</v>
      </c>
      <c r="H2771" s="39" t="s">
        <v>4548</v>
      </c>
      <c r="I2771" s="39" t="s">
        <v>4286</v>
      </c>
      <c r="J2771" s="42">
        <v>1</v>
      </c>
      <c r="K2771" s="43">
        <v>-2610</v>
      </c>
      <c r="L2771" s="43">
        <v>-2610</v>
      </c>
      <c r="M2771" s="43">
        <v>2610</v>
      </c>
      <c r="N2771" s="39" t="s">
        <v>3743</v>
      </c>
      <c r="O2771" s="39" t="s">
        <v>4186</v>
      </c>
      <c r="P2771" s="39" t="s">
        <v>1805</v>
      </c>
      <c r="Q2771" s="37">
        <v>-1</v>
      </c>
      <c r="R2771" s="38" t="s">
        <v>4187</v>
      </c>
      <c r="S2771" s="36" t="s">
        <v>3744</v>
      </c>
      <c r="T2771" s="36" t="s">
        <v>4014</v>
      </c>
      <c r="U2771" s="22" t="str">
        <f>IFERROR(VLOOKUP(C2771,Mapping!B:H,5,0),"RBM to inform")</f>
        <v>KOLKATA</v>
      </c>
      <c r="V2771" s="22" t="str">
        <f>IFERROR(VLOOKUP(C2771,Mapping!B:H,6,0),"RBM to inform")</f>
        <v>KOLKATA ABM</v>
      </c>
      <c r="W2771" s="22" t="str">
        <f>IFERROR(VLOOKUP(C2771,Mapping!B:H,7,0),"RBM to inform")</f>
        <v>KOLKATA SM</v>
      </c>
    </row>
    <row r="2772" spans="1:23">
      <c r="A2772" s="39" t="s">
        <v>4953</v>
      </c>
      <c r="B2772" s="41">
        <v>44691</v>
      </c>
      <c r="C2772" s="39" t="s">
        <v>2652</v>
      </c>
      <c r="D2772" s="39" t="s">
        <v>1239</v>
      </c>
      <c r="E2772" s="39" t="s">
        <v>4296</v>
      </c>
      <c r="F2772" s="39" t="s">
        <v>4297</v>
      </c>
      <c r="G2772" s="39" t="s">
        <v>3741</v>
      </c>
      <c r="H2772" s="39" t="s">
        <v>4298</v>
      </c>
      <c r="I2772" s="39" t="s">
        <v>4286</v>
      </c>
      <c r="J2772" s="42">
        <v>1</v>
      </c>
      <c r="K2772" s="43">
        <v>-4567.9399999999996</v>
      </c>
      <c r="L2772" s="43">
        <v>-5116.04</v>
      </c>
      <c r="M2772" s="43">
        <v>4567.5</v>
      </c>
      <c r="N2772" s="39" t="s">
        <v>3743</v>
      </c>
      <c r="O2772" s="39" t="s">
        <v>4186</v>
      </c>
      <c r="P2772" s="39" t="s">
        <v>2652</v>
      </c>
      <c r="Q2772" s="37">
        <v>-1</v>
      </c>
      <c r="R2772" s="38" t="s">
        <v>4187</v>
      </c>
      <c r="S2772" s="36" t="s">
        <v>3744</v>
      </c>
      <c r="T2772" s="36" t="s">
        <v>4014</v>
      </c>
      <c r="U2772" s="22" t="str">
        <f>IFERROR(VLOOKUP(C2772,Mapping!B:H,5,0),"RBM to inform")</f>
        <v>KOLKATA</v>
      </c>
      <c r="V2772" s="22" t="str">
        <f>IFERROR(VLOOKUP(C2772,Mapping!B:H,6,0),"RBM to inform")</f>
        <v>KOLKATA ABM</v>
      </c>
      <c r="W2772" s="22" t="str">
        <f>IFERROR(VLOOKUP(C2772,Mapping!B:H,7,0),"RBM to inform")</f>
        <v>KOLKATA SM</v>
      </c>
    </row>
    <row r="2773" spans="1:23">
      <c r="A2773" s="39" t="s">
        <v>4954</v>
      </c>
      <c r="B2773" s="41">
        <v>44691</v>
      </c>
      <c r="C2773" s="39" t="s">
        <v>1804</v>
      </c>
      <c r="D2773" s="39" t="s">
        <v>382</v>
      </c>
      <c r="E2773" s="39" t="s">
        <v>4183</v>
      </c>
      <c r="F2773" s="39" t="s">
        <v>4184</v>
      </c>
      <c r="G2773" s="39" t="s">
        <v>3741</v>
      </c>
      <c r="H2773" s="39" t="s">
        <v>4288</v>
      </c>
      <c r="I2773" s="39" t="s">
        <v>4286</v>
      </c>
      <c r="J2773" s="44">
        <v>0.5</v>
      </c>
      <c r="K2773" s="43">
        <v>-652.51</v>
      </c>
      <c r="L2773" s="43">
        <v>-730.81</v>
      </c>
      <c r="M2773" s="43">
        <v>1305</v>
      </c>
      <c r="N2773" s="39" t="s">
        <v>3743</v>
      </c>
      <c r="O2773" s="39" t="s">
        <v>4186</v>
      </c>
      <c r="P2773" s="39" t="s">
        <v>1804</v>
      </c>
      <c r="Q2773" s="37">
        <v>-0.5</v>
      </c>
      <c r="R2773" s="38" t="s">
        <v>4187</v>
      </c>
      <c r="S2773" s="36" t="s">
        <v>3744</v>
      </c>
      <c r="T2773" s="36" t="s">
        <v>4014</v>
      </c>
      <c r="U2773" s="22" t="str">
        <f>IFERROR(VLOOKUP(C2773,Mapping!B:H,5,0),"RBM to inform")</f>
        <v>KOLKATA</v>
      </c>
      <c r="V2773" s="22" t="str">
        <f>IFERROR(VLOOKUP(C2773,Mapping!B:H,6,0),"RBM to inform")</f>
        <v>KOLKATA ABM</v>
      </c>
      <c r="W2773" s="22" t="str">
        <f>IFERROR(VLOOKUP(C2773,Mapping!B:H,7,0),"RBM to inform")</f>
        <v>KOLKATA SM</v>
      </c>
    </row>
    <row r="2774" spans="1:23">
      <c r="A2774" s="39" t="s">
        <v>4954</v>
      </c>
      <c r="B2774" s="41">
        <v>44691</v>
      </c>
      <c r="C2774" s="39" t="s">
        <v>1804</v>
      </c>
      <c r="D2774" s="39" t="s">
        <v>382</v>
      </c>
      <c r="E2774" s="39" t="s">
        <v>4183</v>
      </c>
      <c r="F2774" s="39" t="s">
        <v>4184</v>
      </c>
      <c r="G2774" s="39" t="s">
        <v>3741</v>
      </c>
      <c r="H2774" s="39" t="s">
        <v>4291</v>
      </c>
      <c r="I2774" s="39" t="s">
        <v>4286</v>
      </c>
      <c r="J2774" s="44">
        <v>0.5</v>
      </c>
      <c r="K2774" s="43">
        <v>-652.51</v>
      </c>
      <c r="L2774" s="43">
        <v>-730.81</v>
      </c>
      <c r="M2774" s="43">
        <v>1305</v>
      </c>
      <c r="N2774" s="39" t="s">
        <v>3743</v>
      </c>
      <c r="O2774" s="39" t="s">
        <v>4186</v>
      </c>
      <c r="P2774" s="39" t="s">
        <v>1804</v>
      </c>
      <c r="Q2774" s="37">
        <v>-0.5</v>
      </c>
      <c r="R2774" s="38" t="s">
        <v>4187</v>
      </c>
      <c r="S2774" s="36" t="s">
        <v>3744</v>
      </c>
      <c r="T2774" s="36" t="s">
        <v>4014</v>
      </c>
      <c r="U2774" s="22" t="str">
        <f>IFERROR(VLOOKUP(C2774,Mapping!B:H,5,0),"RBM to inform")</f>
        <v>KOLKATA</v>
      </c>
      <c r="V2774" s="22" t="str">
        <f>IFERROR(VLOOKUP(C2774,Mapping!B:H,6,0),"RBM to inform")</f>
        <v>KOLKATA ABM</v>
      </c>
      <c r="W2774" s="22" t="str">
        <f>IFERROR(VLOOKUP(C2774,Mapping!B:H,7,0),"RBM to inform")</f>
        <v>KOLKATA SM</v>
      </c>
    </row>
    <row r="2775" spans="1:23">
      <c r="A2775" s="39" t="s">
        <v>4955</v>
      </c>
      <c r="B2775" s="41">
        <v>44691</v>
      </c>
      <c r="C2775" s="39" t="s">
        <v>2640</v>
      </c>
      <c r="D2775" s="39" t="s">
        <v>1181</v>
      </c>
      <c r="E2775" s="39" t="s">
        <v>4188</v>
      </c>
      <c r="F2775" s="39" t="s">
        <v>4189</v>
      </c>
      <c r="G2775" s="39" t="s">
        <v>3741</v>
      </c>
      <c r="H2775" s="39" t="s">
        <v>4548</v>
      </c>
      <c r="I2775" s="39" t="s">
        <v>4286</v>
      </c>
      <c r="J2775" s="42">
        <v>2</v>
      </c>
      <c r="K2775" s="43">
        <v>-2609.89</v>
      </c>
      <c r="L2775" s="43">
        <v>-2923.09</v>
      </c>
      <c r="M2775" s="43">
        <v>1305</v>
      </c>
      <c r="N2775" s="39" t="s">
        <v>3743</v>
      </c>
      <c r="O2775" s="39" t="s">
        <v>4186</v>
      </c>
      <c r="P2775" s="39" t="s">
        <v>2640</v>
      </c>
      <c r="Q2775" s="37">
        <v>-2</v>
      </c>
      <c r="R2775" s="38" t="s">
        <v>4187</v>
      </c>
      <c r="S2775" s="36" t="s">
        <v>3744</v>
      </c>
      <c r="T2775" s="36" t="s">
        <v>4014</v>
      </c>
      <c r="U2775" s="22" t="str">
        <f>IFERROR(VLOOKUP(C2775,Mapping!B:H,5,0),"RBM to inform")</f>
        <v>KOLKATA</v>
      </c>
      <c r="V2775" s="22" t="str">
        <f>IFERROR(VLOOKUP(C2775,Mapping!B:H,6,0),"RBM to inform")</f>
        <v>KOLKATA ABM</v>
      </c>
      <c r="W2775" s="22" t="str">
        <f>IFERROR(VLOOKUP(C2775,Mapping!B:H,7,0),"RBM to inform")</f>
        <v>KOLKATA SM</v>
      </c>
    </row>
    <row r="2776" spans="1:23">
      <c r="A2776" s="39" t="s">
        <v>4956</v>
      </c>
      <c r="B2776" s="41">
        <v>44691</v>
      </c>
      <c r="C2776" s="39" t="s">
        <v>1817</v>
      </c>
      <c r="D2776" s="39" t="s">
        <v>1645</v>
      </c>
      <c r="E2776" s="39" t="s">
        <v>4183</v>
      </c>
      <c r="F2776" s="39" t="s">
        <v>4184</v>
      </c>
      <c r="G2776" s="39" t="s">
        <v>3741</v>
      </c>
      <c r="H2776" s="39" t="s">
        <v>4289</v>
      </c>
      <c r="I2776" s="39" t="s">
        <v>4286</v>
      </c>
      <c r="J2776" s="44">
        <v>0.5</v>
      </c>
      <c r="K2776" s="43">
        <v>-1305</v>
      </c>
      <c r="L2776" s="43">
        <v>-1305</v>
      </c>
      <c r="M2776" s="43">
        <v>2610</v>
      </c>
      <c r="N2776" s="39" t="s">
        <v>3743</v>
      </c>
      <c r="O2776" s="39" t="s">
        <v>4186</v>
      </c>
      <c r="P2776" s="39" t="s">
        <v>1817</v>
      </c>
      <c r="Q2776" s="37">
        <v>-0.5</v>
      </c>
      <c r="R2776" s="38" t="s">
        <v>4187</v>
      </c>
      <c r="S2776" s="36" t="s">
        <v>3744</v>
      </c>
      <c r="T2776" s="36" t="s">
        <v>4014</v>
      </c>
      <c r="U2776" s="22" t="str">
        <f>IFERROR(VLOOKUP(C2776,Mapping!B:H,5,0),"RBM to inform")</f>
        <v>KOLKATA</v>
      </c>
      <c r="V2776" s="22" t="str">
        <f>IFERROR(VLOOKUP(C2776,Mapping!B:H,6,0),"RBM to inform")</f>
        <v>KOLKATA ABM</v>
      </c>
      <c r="W2776" s="22" t="str">
        <f>IFERROR(VLOOKUP(C2776,Mapping!B:H,7,0),"RBM to inform")</f>
        <v>KOLKATA SM</v>
      </c>
    </row>
    <row r="2777" spans="1:23">
      <c r="A2777" s="39" t="s">
        <v>4957</v>
      </c>
      <c r="B2777" s="41">
        <v>44691</v>
      </c>
      <c r="C2777" s="39" t="s">
        <v>1825</v>
      </c>
      <c r="D2777" s="39" t="s">
        <v>643</v>
      </c>
      <c r="E2777" s="39" t="s">
        <v>4183</v>
      </c>
      <c r="F2777" s="39" t="s">
        <v>4184</v>
      </c>
      <c r="G2777" s="39" t="s">
        <v>3741</v>
      </c>
      <c r="H2777" s="39" t="s">
        <v>4290</v>
      </c>
      <c r="I2777" s="39" t="s">
        <v>4286</v>
      </c>
      <c r="J2777" s="44">
        <v>1.5</v>
      </c>
      <c r="K2777" s="43">
        <v>-3915</v>
      </c>
      <c r="L2777" s="43">
        <v>-3915</v>
      </c>
      <c r="M2777" s="43">
        <v>2610</v>
      </c>
      <c r="N2777" s="39" t="s">
        <v>3743</v>
      </c>
      <c r="O2777" s="39" t="s">
        <v>4186</v>
      </c>
      <c r="P2777" s="39" t="s">
        <v>1825</v>
      </c>
      <c r="Q2777" s="37">
        <v>-1.5</v>
      </c>
      <c r="R2777" s="38" t="s">
        <v>4187</v>
      </c>
      <c r="S2777" s="36" t="s">
        <v>3744</v>
      </c>
      <c r="T2777" s="36" t="s">
        <v>4014</v>
      </c>
      <c r="U2777" s="22" t="str">
        <f>IFERROR(VLOOKUP(C2777,Mapping!B:H,5,0),"RBM to inform")</f>
        <v>KOLKATA</v>
      </c>
      <c r="V2777" s="22" t="str">
        <f>IFERROR(VLOOKUP(C2777,Mapping!B:H,6,0),"RBM to inform")</f>
        <v>KOLKATA ABM</v>
      </c>
      <c r="W2777" s="22" t="str">
        <f>IFERROR(VLOOKUP(C2777,Mapping!B:H,7,0),"RBM to inform")</f>
        <v>KOLKATA SM</v>
      </c>
    </row>
    <row r="2778" spans="1:23">
      <c r="A2778" s="39" t="s">
        <v>4957</v>
      </c>
      <c r="B2778" s="41">
        <v>44691</v>
      </c>
      <c r="C2778" s="39" t="s">
        <v>1825</v>
      </c>
      <c r="D2778" s="39" t="s">
        <v>643</v>
      </c>
      <c r="E2778" s="39" t="s">
        <v>4188</v>
      </c>
      <c r="F2778" s="39" t="s">
        <v>4189</v>
      </c>
      <c r="G2778" s="39" t="s">
        <v>3741</v>
      </c>
      <c r="H2778" s="39" t="s">
        <v>4310</v>
      </c>
      <c r="I2778" s="39" t="s">
        <v>4286</v>
      </c>
      <c r="J2778" s="42">
        <v>4</v>
      </c>
      <c r="K2778" s="43">
        <v>-10440</v>
      </c>
      <c r="L2778" s="43">
        <v>-10440</v>
      </c>
      <c r="M2778" s="43">
        <v>2610</v>
      </c>
      <c r="N2778" s="39" t="s">
        <v>3743</v>
      </c>
      <c r="O2778" s="39" t="s">
        <v>4186</v>
      </c>
      <c r="P2778" s="39" t="s">
        <v>1825</v>
      </c>
      <c r="Q2778" s="37">
        <v>-4</v>
      </c>
      <c r="R2778" s="38" t="s">
        <v>4187</v>
      </c>
      <c r="S2778" s="36" t="s">
        <v>3744</v>
      </c>
      <c r="T2778" s="36" t="s">
        <v>4014</v>
      </c>
      <c r="U2778" s="22" t="str">
        <f>IFERROR(VLOOKUP(C2778,Mapping!B:H,5,0),"RBM to inform")</f>
        <v>KOLKATA</v>
      </c>
      <c r="V2778" s="22" t="str">
        <f>IFERROR(VLOOKUP(C2778,Mapping!B:H,6,0),"RBM to inform")</f>
        <v>KOLKATA ABM</v>
      </c>
      <c r="W2778" s="22" t="str">
        <f>IFERROR(VLOOKUP(C2778,Mapping!B:H,7,0),"RBM to inform")</f>
        <v>KOLKATA SM</v>
      </c>
    </row>
    <row r="2779" spans="1:23">
      <c r="A2779" s="39" t="s">
        <v>5285</v>
      </c>
      <c r="B2779" s="41">
        <v>44694</v>
      </c>
      <c r="C2779" s="39" t="s">
        <v>3375</v>
      </c>
      <c r="D2779" s="39" t="s">
        <v>1612</v>
      </c>
      <c r="E2779" s="39" t="s">
        <v>4197</v>
      </c>
      <c r="F2779" s="39" t="s">
        <v>4198</v>
      </c>
      <c r="G2779" s="39" t="s">
        <v>3741</v>
      </c>
      <c r="H2779" s="39" t="s">
        <v>4281</v>
      </c>
      <c r="I2779" s="39" t="s">
        <v>4756</v>
      </c>
      <c r="J2779" s="42">
        <v>2</v>
      </c>
      <c r="K2779" s="43">
        <v>-1305.4000000000001</v>
      </c>
      <c r="L2779" s="43">
        <v>-1462</v>
      </c>
      <c r="M2779" s="43">
        <v>652.5</v>
      </c>
      <c r="N2779" s="39" t="s">
        <v>3743</v>
      </c>
      <c r="O2779" s="39" t="s">
        <v>4186</v>
      </c>
      <c r="P2779" s="39" t="s">
        <v>3375</v>
      </c>
      <c r="Q2779" s="37">
        <v>-2</v>
      </c>
      <c r="R2779" s="38" t="s">
        <v>4187</v>
      </c>
      <c r="S2779" s="36" t="s">
        <v>3744</v>
      </c>
      <c r="T2779" s="36" t="s">
        <v>4014</v>
      </c>
      <c r="U2779" s="22" t="str">
        <f>IFERROR(VLOOKUP(C2779,Mapping!B:H,5,0),"RBM to inform")</f>
        <v>SILIGURI</v>
      </c>
      <c r="V2779" s="22" t="str">
        <f>IFERROR(VLOOKUP(C2779,Mapping!B:H,6,0),"RBM to inform")</f>
        <v>KOLKATA ABM</v>
      </c>
      <c r="W2779" s="22" t="str">
        <f>IFERROR(VLOOKUP(C2779,Mapping!B:H,7,0),"RBM to inform")</f>
        <v>KOLKATA SM</v>
      </c>
    </row>
    <row r="2780" spans="1:23">
      <c r="A2780" s="39" t="s">
        <v>6163</v>
      </c>
      <c r="B2780" s="41">
        <v>44705</v>
      </c>
      <c r="C2780" s="39" t="s">
        <v>2909</v>
      </c>
      <c r="D2780" s="39" t="s">
        <v>458</v>
      </c>
      <c r="E2780" s="39" t="s">
        <v>4183</v>
      </c>
      <c r="F2780" s="39" t="s">
        <v>4184</v>
      </c>
      <c r="G2780" s="39" t="s">
        <v>3741</v>
      </c>
      <c r="H2780" s="39" t="s">
        <v>4287</v>
      </c>
      <c r="I2780" s="39" t="s">
        <v>4756</v>
      </c>
      <c r="J2780" s="42">
        <v>8</v>
      </c>
      <c r="K2780" s="43">
        <v>-10440.200000000001</v>
      </c>
      <c r="L2780" s="43">
        <v>-11693</v>
      </c>
      <c r="M2780" s="43">
        <v>1305</v>
      </c>
      <c r="N2780" s="39" t="s">
        <v>3743</v>
      </c>
      <c r="O2780" s="39" t="s">
        <v>4235</v>
      </c>
      <c r="P2780" s="39" t="s">
        <v>2909</v>
      </c>
      <c r="Q2780" s="37">
        <v>-8</v>
      </c>
      <c r="R2780" s="38" t="s">
        <v>4236</v>
      </c>
      <c r="S2780" s="36" t="s">
        <v>3744</v>
      </c>
      <c r="T2780" s="36" t="s">
        <v>4014</v>
      </c>
      <c r="U2780" s="22" t="str">
        <f>IFERROR(VLOOKUP(C2780,Mapping!B:H,5,0),"RBM to inform")</f>
        <v>CALICUT</v>
      </c>
      <c r="V2780" s="22" t="str">
        <f>IFERROR(VLOOKUP(C2780,Mapping!B:H,6,0),"RBM to inform")</f>
        <v>ERNAKULAM ABM</v>
      </c>
      <c r="W2780" s="22" t="str">
        <f>IFERROR(VLOOKUP(C2780,Mapping!B:H,7,0),"RBM to inform")</f>
        <v>CHENNAI SM</v>
      </c>
    </row>
    <row r="2781" spans="1:23">
      <c r="A2781" s="39" t="s">
        <v>6164</v>
      </c>
      <c r="B2781" s="41">
        <v>44705</v>
      </c>
      <c r="C2781" s="39" t="s">
        <v>2909</v>
      </c>
      <c r="D2781" s="39" t="s">
        <v>458</v>
      </c>
      <c r="E2781" s="39" t="s">
        <v>4188</v>
      </c>
      <c r="F2781" s="39" t="s">
        <v>4189</v>
      </c>
      <c r="G2781" s="39" t="s">
        <v>3741</v>
      </c>
      <c r="H2781" s="39" t="s">
        <v>4293</v>
      </c>
      <c r="I2781" s="39" t="s">
        <v>4756</v>
      </c>
      <c r="J2781" s="42">
        <v>2</v>
      </c>
      <c r="K2781" s="43">
        <v>-2609.8000000000002</v>
      </c>
      <c r="L2781" s="43">
        <v>-2923</v>
      </c>
      <c r="M2781" s="43">
        <v>1305</v>
      </c>
      <c r="N2781" s="39" t="s">
        <v>3743</v>
      </c>
      <c r="O2781" s="39" t="s">
        <v>4235</v>
      </c>
      <c r="P2781" s="39" t="s">
        <v>2909</v>
      </c>
      <c r="Q2781" s="37">
        <v>-2</v>
      </c>
      <c r="R2781" s="38" t="s">
        <v>4236</v>
      </c>
      <c r="S2781" s="36" t="s">
        <v>3744</v>
      </c>
      <c r="T2781" s="36" t="s">
        <v>4014</v>
      </c>
      <c r="U2781" s="22" t="str">
        <f>IFERROR(VLOOKUP(C2781,Mapping!B:H,5,0),"RBM to inform")</f>
        <v>CALICUT</v>
      </c>
      <c r="V2781" s="22" t="str">
        <f>IFERROR(VLOOKUP(C2781,Mapping!B:H,6,0),"RBM to inform")</f>
        <v>ERNAKULAM ABM</v>
      </c>
      <c r="W2781" s="22" t="str">
        <f>IFERROR(VLOOKUP(C2781,Mapping!B:H,7,0),"RBM to inform")</f>
        <v>CHENNAI SM</v>
      </c>
    </row>
    <row r="2782" spans="1:23">
      <c r="A2782" s="39" t="s">
        <v>4958</v>
      </c>
      <c r="B2782" s="41">
        <v>44691</v>
      </c>
      <c r="C2782" s="39" t="s">
        <v>2884</v>
      </c>
      <c r="D2782" s="39" t="s">
        <v>384</v>
      </c>
      <c r="E2782" s="39" t="s">
        <v>4135</v>
      </c>
      <c r="F2782" s="39" t="s">
        <v>4136</v>
      </c>
      <c r="G2782" s="39" t="s">
        <v>3741</v>
      </c>
      <c r="H2782" s="39" t="s">
        <v>4730</v>
      </c>
      <c r="I2782" s="39" t="s">
        <v>4756</v>
      </c>
      <c r="J2782" s="42">
        <v>14</v>
      </c>
      <c r="K2782" s="43">
        <v>-4567.8999999999996</v>
      </c>
      <c r="L2782" s="43">
        <v>-5116</v>
      </c>
      <c r="M2782" s="43">
        <v>326.25</v>
      </c>
      <c r="N2782" s="39" t="s">
        <v>3743</v>
      </c>
      <c r="O2782" s="39" t="s">
        <v>4192</v>
      </c>
      <c r="P2782" s="39" t="s">
        <v>2884</v>
      </c>
      <c r="Q2782" s="37">
        <v>-14</v>
      </c>
      <c r="R2782" s="38" t="s">
        <v>1690</v>
      </c>
      <c r="S2782" s="36" t="s">
        <v>3744</v>
      </c>
      <c r="T2782" s="36" t="s">
        <v>4014</v>
      </c>
      <c r="U2782" s="22" t="str">
        <f>IFERROR(VLOOKUP(C2782,Mapping!B:H,5,0),"RBM to inform")</f>
        <v>CHENNAI</v>
      </c>
      <c r="V2782" s="22" t="str">
        <f>IFERROR(VLOOKUP(C2782,Mapping!B:H,6,0),"RBM to inform")</f>
        <v>CHENNAI ABM</v>
      </c>
      <c r="W2782" s="22" t="str">
        <f>IFERROR(VLOOKUP(C2782,Mapping!B:H,7,0),"RBM to inform")</f>
        <v>CHENNAI SM</v>
      </c>
    </row>
    <row r="2783" spans="1:23">
      <c r="A2783" s="39" t="s">
        <v>5066</v>
      </c>
      <c r="B2783" s="41">
        <v>44692</v>
      </c>
      <c r="C2783" s="39" t="s">
        <v>3794</v>
      </c>
      <c r="D2783" s="39" t="s">
        <v>2519</v>
      </c>
      <c r="E2783" s="39" t="s">
        <v>4197</v>
      </c>
      <c r="F2783" s="39" t="s">
        <v>4198</v>
      </c>
      <c r="G2783" s="39" t="s">
        <v>3741</v>
      </c>
      <c r="H2783" s="39" t="s">
        <v>4199</v>
      </c>
      <c r="I2783" s="39" t="s">
        <v>4756</v>
      </c>
      <c r="J2783" s="42">
        <v>7</v>
      </c>
      <c r="K2783" s="43">
        <v>-4567.8999999999996</v>
      </c>
      <c r="L2783" s="43">
        <v>-5116</v>
      </c>
      <c r="M2783" s="43">
        <v>652.5</v>
      </c>
      <c r="N2783" s="39" t="s">
        <v>3743</v>
      </c>
      <c r="O2783" s="39" t="s">
        <v>4192</v>
      </c>
      <c r="P2783" s="39" t="s">
        <v>3794</v>
      </c>
      <c r="Q2783" s="37">
        <v>-7</v>
      </c>
      <c r="R2783" s="38" t="s">
        <v>1690</v>
      </c>
      <c r="S2783" s="36" t="s">
        <v>3744</v>
      </c>
      <c r="T2783" s="36" t="s">
        <v>4014</v>
      </c>
      <c r="U2783" s="22" t="str">
        <f>IFERROR(VLOOKUP(C2783,Mapping!B:H,5,0),"RBM to inform")</f>
        <v>TRICHY</v>
      </c>
      <c r="V2783" s="22" t="str">
        <f>IFERROR(VLOOKUP(C2783,Mapping!B:H,6,0),"RBM to inform")</f>
        <v>CHENNAI ABM</v>
      </c>
      <c r="W2783" s="22" t="str">
        <f>IFERROR(VLOOKUP(C2783,Mapping!B:H,7,0),"RBM to inform")</f>
        <v>CHENNAI SM</v>
      </c>
    </row>
    <row r="2784" spans="1:23">
      <c r="A2784" s="39" t="s">
        <v>5067</v>
      </c>
      <c r="B2784" s="41">
        <v>44692</v>
      </c>
      <c r="C2784" s="39" t="s">
        <v>3794</v>
      </c>
      <c r="D2784" s="39" t="s">
        <v>2519</v>
      </c>
      <c r="E2784" s="39" t="s">
        <v>4183</v>
      </c>
      <c r="F2784" s="39" t="s">
        <v>4184</v>
      </c>
      <c r="G2784" s="39" t="s">
        <v>3741</v>
      </c>
      <c r="H2784" s="39" t="s">
        <v>4185</v>
      </c>
      <c r="I2784" s="39" t="s">
        <v>4756</v>
      </c>
      <c r="J2784" s="42">
        <v>88</v>
      </c>
      <c r="K2784" s="43">
        <v>-114840.2</v>
      </c>
      <c r="L2784" s="43">
        <v>-128621</v>
      </c>
      <c r="M2784" s="43">
        <v>1305</v>
      </c>
      <c r="N2784" s="39" t="s">
        <v>3743</v>
      </c>
      <c r="O2784" s="39" t="s">
        <v>4192</v>
      </c>
      <c r="P2784" s="39" t="s">
        <v>3794</v>
      </c>
      <c r="Q2784" s="37">
        <v>-88</v>
      </c>
      <c r="R2784" s="38" t="s">
        <v>1690</v>
      </c>
      <c r="S2784" s="36" t="s">
        <v>3744</v>
      </c>
      <c r="T2784" s="36" t="s">
        <v>4014</v>
      </c>
      <c r="U2784" s="22" t="str">
        <f>IFERROR(VLOOKUP(C2784,Mapping!B:H,5,0),"RBM to inform")</f>
        <v>TRICHY</v>
      </c>
      <c r="V2784" s="22" t="str">
        <f>IFERROR(VLOOKUP(C2784,Mapping!B:H,6,0),"RBM to inform")</f>
        <v>CHENNAI ABM</v>
      </c>
      <c r="W2784" s="22" t="str">
        <f>IFERROR(VLOOKUP(C2784,Mapping!B:H,7,0),"RBM to inform")</f>
        <v>CHENNAI SM</v>
      </c>
    </row>
    <row r="2785" spans="1:23">
      <c r="A2785" s="39" t="s">
        <v>5068</v>
      </c>
      <c r="B2785" s="41">
        <v>44692</v>
      </c>
      <c r="C2785" s="39" t="s">
        <v>3794</v>
      </c>
      <c r="D2785" s="39" t="s">
        <v>2519</v>
      </c>
      <c r="E2785" s="39" t="s">
        <v>4197</v>
      </c>
      <c r="F2785" s="39" t="s">
        <v>4198</v>
      </c>
      <c r="G2785" s="39" t="s">
        <v>3741</v>
      </c>
      <c r="H2785" s="39" t="s">
        <v>4199</v>
      </c>
      <c r="I2785" s="39" t="s">
        <v>4756</v>
      </c>
      <c r="J2785" s="42">
        <v>1</v>
      </c>
      <c r="K2785" s="43">
        <v>-652.70000000000005</v>
      </c>
      <c r="L2785" s="43">
        <v>-731</v>
      </c>
      <c r="M2785" s="43">
        <v>652.5</v>
      </c>
      <c r="N2785" s="39" t="s">
        <v>3743</v>
      </c>
      <c r="O2785" s="39" t="s">
        <v>4192</v>
      </c>
      <c r="P2785" s="39" t="s">
        <v>3794</v>
      </c>
      <c r="Q2785" s="37">
        <v>-1</v>
      </c>
      <c r="R2785" s="38" t="s">
        <v>1690</v>
      </c>
      <c r="S2785" s="36" t="s">
        <v>3744</v>
      </c>
      <c r="T2785" s="36" t="s">
        <v>4014</v>
      </c>
      <c r="U2785" s="22" t="str">
        <f>IFERROR(VLOOKUP(C2785,Mapping!B:H,5,0),"RBM to inform")</f>
        <v>TRICHY</v>
      </c>
      <c r="V2785" s="22" t="str">
        <f>IFERROR(VLOOKUP(C2785,Mapping!B:H,6,0),"RBM to inform")</f>
        <v>CHENNAI ABM</v>
      </c>
      <c r="W2785" s="22" t="str">
        <f>IFERROR(VLOOKUP(C2785,Mapping!B:H,7,0),"RBM to inform")</f>
        <v>CHENNAI SM</v>
      </c>
    </row>
    <row r="2786" spans="1:23">
      <c r="A2786" s="39" t="s">
        <v>5405</v>
      </c>
      <c r="B2786" s="41">
        <v>44695</v>
      </c>
      <c r="C2786" s="39" t="s">
        <v>1936</v>
      </c>
      <c r="D2786" s="39" t="s">
        <v>1130</v>
      </c>
      <c r="E2786" s="39" t="s">
        <v>4197</v>
      </c>
      <c r="F2786" s="39" t="s">
        <v>4198</v>
      </c>
      <c r="G2786" s="39" t="s">
        <v>3741</v>
      </c>
      <c r="H2786" s="39" t="s">
        <v>4281</v>
      </c>
      <c r="I2786" s="39" t="s">
        <v>4286</v>
      </c>
      <c r="J2786" s="42">
        <v>1</v>
      </c>
      <c r="K2786" s="43">
        <v>-652.45000000000005</v>
      </c>
      <c r="L2786" s="43">
        <v>-730.75</v>
      </c>
      <c r="M2786" s="43">
        <v>652.5</v>
      </c>
      <c r="N2786" s="39" t="s">
        <v>3743</v>
      </c>
      <c r="O2786" s="39" t="s">
        <v>4192</v>
      </c>
      <c r="P2786" s="39" t="s">
        <v>1936</v>
      </c>
      <c r="Q2786" s="37">
        <v>-1</v>
      </c>
      <c r="R2786" s="38" t="s">
        <v>1690</v>
      </c>
      <c r="S2786" s="36" t="s">
        <v>3744</v>
      </c>
      <c r="T2786" s="36" t="s">
        <v>4014</v>
      </c>
      <c r="U2786" s="22" t="str">
        <f>IFERROR(VLOOKUP(C2786,Mapping!B:H,5,0),"RBM to inform")</f>
        <v>COIMBATORE</v>
      </c>
      <c r="V2786" s="22" t="str">
        <f>IFERROR(VLOOKUP(C2786,Mapping!B:H,6,0),"RBM to inform")</f>
        <v>ERNAKULAM ABM</v>
      </c>
      <c r="W2786" s="22" t="str">
        <f>IFERROR(VLOOKUP(C2786,Mapping!B:H,7,0),"RBM to inform")</f>
        <v>CHENNAI SM</v>
      </c>
    </row>
    <row r="2787" spans="1:23">
      <c r="A2787" s="39" t="s">
        <v>5406</v>
      </c>
      <c r="B2787" s="41">
        <v>44695</v>
      </c>
      <c r="C2787" s="39" t="s">
        <v>1886</v>
      </c>
      <c r="D2787" s="39" t="s">
        <v>8</v>
      </c>
      <c r="E2787" s="39" t="s">
        <v>4296</v>
      </c>
      <c r="F2787" s="39" t="s">
        <v>4297</v>
      </c>
      <c r="G2787" s="39" t="s">
        <v>3741</v>
      </c>
      <c r="H2787" s="39" t="s">
        <v>4320</v>
      </c>
      <c r="I2787" s="39" t="s">
        <v>4286</v>
      </c>
      <c r="J2787" s="44">
        <v>0.71399999999999997</v>
      </c>
      <c r="K2787" s="43">
        <v>-3261.66</v>
      </c>
      <c r="L2787" s="43">
        <v>-3653</v>
      </c>
      <c r="M2787" s="43">
        <v>4567.51</v>
      </c>
      <c r="N2787" s="39" t="s">
        <v>3743</v>
      </c>
      <c r="O2787" s="39" t="s">
        <v>4192</v>
      </c>
      <c r="P2787" s="39" t="s">
        <v>1886</v>
      </c>
      <c r="Q2787" s="37">
        <v>-0.71399999999999997</v>
      </c>
      <c r="R2787" s="38" t="s">
        <v>1690</v>
      </c>
      <c r="S2787" s="36" t="s">
        <v>3744</v>
      </c>
      <c r="T2787" s="36" t="s">
        <v>4014</v>
      </c>
      <c r="U2787" s="22" t="str">
        <f>IFERROR(VLOOKUP(C2787,Mapping!B:H,5,0),"RBM to inform")</f>
        <v>CHENNAI</v>
      </c>
      <c r="V2787" s="22" t="str">
        <f>IFERROR(VLOOKUP(C2787,Mapping!B:H,6,0),"RBM to inform")</f>
        <v>CHENNAI ABM</v>
      </c>
      <c r="W2787" s="22" t="str">
        <f>IFERROR(VLOOKUP(C2787,Mapping!B:H,7,0),"RBM to inform")</f>
        <v>CHENNAI SM</v>
      </c>
    </row>
    <row r="2788" spans="1:23">
      <c r="A2788" s="39" t="s">
        <v>5407</v>
      </c>
      <c r="B2788" s="41">
        <v>44695</v>
      </c>
      <c r="C2788" s="39" t="s">
        <v>1886</v>
      </c>
      <c r="D2788" s="39" t="s">
        <v>8</v>
      </c>
      <c r="E2788" s="39" t="s">
        <v>4296</v>
      </c>
      <c r="F2788" s="39" t="s">
        <v>4297</v>
      </c>
      <c r="G2788" s="39" t="s">
        <v>3741</v>
      </c>
      <c r="H2788" s="39" t="s">
        <v>4320</v>
      </c>
      <c r="I2788" s="39" t="s">
        <v>4286</v>
      </c>
      <c r="J2788" s="44">
        <v>1.143</v>
      </c>
      <c r="K2788" s="43">
        <v>-5220.5200000000004</v>
      </c>
      <c r="L2788" s="43">
        <v>-5847</v>
      </c>
      <c r="M2788" s="43">
        <v>4567.5</v>
      </c>
      <c r="N2788" s="39" t="s">
        <v>3743</v>
      </c>
      <c r="O2788" s="39" t="s">
        <v>4192</v>
      </c>
      <c r="P2788" s="39" t="s">
        <v>1886</v>
      </c>
      <c r="Q2788" s="37">
        <v>-1.143</v>
      </c>
      <c r="R2788" s="38" t="s">
        <v>1690</v>
      </c>
      <c r="S2788" s="36" t="s">
        <v>3744</v>
      </c>
      <c r="T2788" s="36" t="s">
        <v>4014</v>
      </c>
      <c r="U2788" s="22" t="str">
        <f>IFERROR(VLOOKUP(C2788,Mapping!B:H,5,0),"RBM to inform")</f>
        <v>CHENNAI</v>
      </c>
      <c r="V2788" s="22" t="str">
        <f>IFERROR(VLOOKUP(C2788,Mapping!B:H,6,0),"RBM to inform")</f>
        <v>CHENNAI ABM</v>
      </c>
      <c r="W2788" s="22" t="str">
        <f>IFERROR(VLOOKUP(C2788,Mapping!B:H,7,0),"RBM to inform")</f>
        <v>CHENNAI SM</v>
      </c>
    </row>
    <row r="2789" spans="1:23">
      <c r="A2789" s="39" t="s">
        <v>5408</v>
      </c>
      <c r="B2789" s="41">
        <v>44695</v>
      </c>
      <c r="C2789" s="39" t="s">
        <v>1886</v>
      </c>
      <c r="D2789" s="39" t="s">
        <v>8</v>
      </c>
      <c r="E2789" s="39" t="s">
        <v>4300</v>
      </c>
      <c r="F2789" s="39" t="s">
        <v>4301</v>
      </c>
      <c r="G2789" s="39" t="s">
        <v>3741</v>
      </c>
      <c r="H2789" s="39" t="s">
        <v>4312</v>
      </c>
      <c r="I2789" s="39" t="s">
        <v>4286</v>
      </c>
      <c r="J2789" s="42">
        <v>1</v>
      </c>
      <c r="K2789" s="43">
        <v>-4567.8999999999996</v>
      </c>
      <c r="L2789" s="43">
        <v>-5116</v>
      </c>
      <c r="M2789" s="43">
        <v>4567.5</v>
      </c>
      <c r="N2789" s="39" t="s">
        <v>3743</v>
      </c>
      <c r="O2789" s="39" t="s">
        <v>4192</v>
      </c>
      <c r="P2789" s="39" t="s">
        <v>1886</v>
      </c>
      <c r="Q2789" s="37">
        <v>-1</v>
      </c>
      <c r="R2789" s="38" t="s">
        <v>1690</v>
      </c>
      <c r="S2789" s="36" t="s">
        <v>3744</v>
      </c>
      <c r="T2789" s="36" t="s">
        <v>4014</v>
      </c>
      <c r="U2789" s="22" t="str">
        <f>IFERROR(VLOOKUP(C2789,Mapping!B:H,5,0),"RBM to inform")</f>
        <v>CHENNAI</v>
      </c>
      <c r="V2789" s="22" t="str">
        <f>IFERROR(VLOOKUP(C2789,Mapping!B:H,6,0),"RBM to inform")</f>
        <v>CHENNAI ABM</v>
      </c>
      <c r="W2789" s="22" t="str">
        <f>IFERROR(VLOOKUP(C2789,Mapping!B:H,7,0),"RBM to inform")</f>
        <v>CHENNAI SM</v>
      </c>
    </row>
    <row r="2790" spans="1:23">
      <c r="A2790" s="39" t="s">
        <v>5409</v>
      </c>
      <c r="B2790" s="41">
        <v>44695</v>
      </c>
      <c r="C2790" s="39" t="s">
        <v>1937</v>
      </c>
      <c r="D2790" s="39" t="s">
        <v>725</v>
      </c>
      <c r="E2790" s="39" t="s">
        <v>4135</v>
      </c>
      <c r="F2790" s="39" t="s">
        <v>4136</v>
      </c>
      <c r="G2790" s="39" t="s">
        <v>3741</v>
      </c>
      <c r="H2790" s="39" t="s">
        <v>4265</v>
      </c>
      <c r="I2790" s="39" t="s">
        <v>4286</v>
      </c>
      <c r="J2790" s="42">
        <v>1</v>
      </c>
      <c r="K2790" s="43">
        <v>-326.82</v>
      </c>
      <c r="L2790" s="43">
        <v>-366</v>
      </c>
      <c r="M2790" s="43">
        <v>326.57</v>
      </c>
      <c r="N2790" s="39" t="s">
        <v>3743</v>
      </c>
      <c r="O2790" s="39" t="s">
        <v>4192</v>
      </c>
      <c r="P2790" s="39" t="s">
        <v>1937</v>
      </c>
      <c r="Q2790" s="37">
        <v>-1</v>
      </c>
      <c r="R2790" s="38" t="s">
        <v>1690</v>
      </c>
      <c r="S2790" s="36" t="s">
        <v>3744</v>
      </c>
      <c r="T2790" s="36" t="s">
        <v>4014</v>
      </c>
      <c r="U2790" s="22" t="str">
        <f>IFERROR(VLOOKUP(C2790,Mapping!B:H,5,0),"RBM to inform")</f>
        <v>CHENNAI</v>
      </c>
      <c r="V2790" s="22" t="str">
        <f>IFERROR(VLOOKUP(C2790,Mapping!B:H,6,0),"RBM to inform")</f>
        <v>CHENNAI ABM</v>
      </c>
      <c r="W2790" s="22" t="str">
        <f>IFERROR(VLOOKUP(C2790,Mapping!B:H,7,0),"RBM to inform")</f>
        <v>CHENNAI SM</v>
      </c>
    </row>
    <row r="2791" spans="1:23">
      <c r="A2791" s="39" t="s">
        <v>5410</v>
      </c>
      <c r="B2791" s="41">
        <v>44695</v>
      </c>
      <c r="C2791" s="39" t="s">
        <v>1937</v>
      </c>
      <c r="D2791" s="39" t="s">
        <v>725</v>
      </c>
      <c r="E2791" s="39" t="s">
        <v>4188</v>
      </c>
      <c r="F2791" s="39" t="s">
        <v>4189</v>
      </c>
      <c r="G2791" s="39" t="s">
        <v>3741</v>
      </c>
      <c r="H2791" s="39" t="s">
        <v>4548</v>
      </c>
      <c r="I2791" s="39" t="s">
        <v>4286</v>
      </c>
      <c r="J2791" s="42">
        <v>2</v>
      </c>
      <c r="K2791" s="43">
        <v>-5220</v>
      </c>
      <c r="L2791" s="43">
        <v>-5220</v>
      </c>
      <c r="M2791" s="43">
        <v>2610</v>
      </c>
      <c r="N2791" s="39" t="s">
        <v>3743</v>
      </c>
      <c r="O2791" s="39" t="s">
        <v>4192</v>
      </c>
      <c r="P2791" s="39" t="s">
        <v>1937</v>
      </c>
      <c r="Q2791" s="37">
        <v>-2</v>
      </c>
      <c r="R2791" s="38" t="s">
        <v>1690</v>
      </c>
      <c r="S2791" s="36" t="s">
        <v>3744</v>
      </c>
      <c r="T2791" s="36" t="s">
        <v>4014</v>
      </c>
      <c r="U2791" s="22" t="str">
        <f>IFERROR(VLOOKUP(C2791,Mapping!B:H,5,0),"RBM to inform")</f>
        <v>CHENNAI</v>
      </c>
      <c r="V2791" s="22" t="str">
        <f>IFERROR(VLOOKUP(C2791,Mapping!B:H,6,0),"RBM to inform")</f>
        <v>CHENNAI ABM</v>
      </c>
      <c r="W2791" s="22" t="str">
        <f>IFERROR(VLOOKUP(C2791,Mapping!B:H,7,0),"RBM to inform")</f>
        <v>CHENNAI SM</v>
      </c>
    </row>
    <row r="2792" spans="1:23">
      <c r="A2792" s="39" t="s">
        <v>5411</v>
      </c>
      <c r="B2792" s="41">
        <v>44695</v>
      </c>
      <c r="C2792" s="39" t="s">
        <v>1899</v>
      </c>
      <c r="D2792" s="39" t="s">
        <v>589</v>
      </c>
      <c r="E2792" s="39" t="s">
        <v>4197</v>
      </c>
      <c r="F2792" s="39" t="s">
        <v>4198</v>
      </c>
      <c r="G2792" s="39" t="s">
        <v>3741</v>
      </c>
      <c r="H2792" s="39" t="s">
        <v>4451</v>
      </c>
      <c r="I2792" s="39" t="s">
        <v>4286</v>
      </c>
      <c r="J2792" s="42">
        <v>4</v>
      </c>
      <c r="K2792" s="43">
        <v>-2610</v>
      </c>
      <c r="L2792" s="43">
        <v>-2610</v>
      </c>
      <c r="M2792" s="43">
        <v>652.5</v>
      </c>
      <c r="N2792" s="39" t="s">
        <v>3743</v>
      </c>
      <c r="O2792" s="39" t="s">
        <v>4192</v>
      </c>
      <c r="P2792" s="39" t="s">
        <v>1899</v>
      </c>
      <c r="Q2792" s="37">
        <v>-4</v>
      </c>
      <c r="R2792" s="38" t="s">
        <v>1690</v>
      </c>
      <c r="S2792" s="36" t="s">
        <v>3744</v>
      </c>
      <c r="T2792" s="36" t="s">
        <v>4014</v>
      </c>
      <c r="U2792" s="22" t="str">
        <f>IFERROR(VLOOKUP(C2792,Mapping!B:H,5,0),"RBM to inform")</f>
        <v>CHENNAI</v>
      </c>
      <c r="V2792" s="22" t="str">
        <f>IFERROR(VLOOKUP(C2792,Mapping!B:H,6,0),"RBM to inform")</f>
        <v>CHENNAI ABM</v>
      </c>
      <c r="W2792" s="22" t="str">
        <f>IFERROR(VLOOKUP(C2792,Mapping!B:H,7,0),"RBM to inform")</f>
        <v>CHENNAI SM</v>
      </c>
    </row>
    <row r="2793" spans="1:23">
      <c r="A2793" s="39" t="s">
        <v>5412</v>
      </c>
      <c r="B2793" s="41">
        <v>44695</v>
      </c>
      <c r="C2793" s="39" t="s">
        <v>1936</v>
      </c>
      <c r="D2793" s="39" t="s">
        <v>1130</v>
      </c>
      <c r="E2793" s="39" t="s">
        <v>4183</v>
      </c>
      <c r="F2793" s="39" t="s">
        <v>4184</v>
      </c>
      <c r="G2793" s="39" t="s">
        <v>3741</v>
      </c>
      <c r="H2793" s="39" t="s">
        <v>4291</v>
      </c>
      <c r="I2793" s="39" t="s">
        <v>4286</v>
      </c>
      <c r="J2793" s="42">
        <v>1</v>
      </c>
      <c r="K2793" s="43">
        <v>-2610</v>
      </c>
      <c r="L2793" s="43">
        <v>-2610</v>
      </c>
      <c r="M2793" s="43">
        <v>2610</v>
      </c>
      <c r="N2793" s="39" t="s">
        <v>3743</v>
      </c>
      <c r="O2793" s="39" t="s">
        <v>4192</v>
      </c>
      <c r="P2793" s="39" t="s">
        <v>1936</v>
      </c>
      <c r="Q2793" s="37">
        <v>-1</v>
      </c>
      <c r="R2793" s="38" t="s">
        <v>1690</v>
      </c>
      <c r="S2793" s="36" t="s">
        <v>3744</v>
      </c>
      <c r="T2793" s="36" t="s">
        <v>4014</v>
      </c>
      <c r="U2793" s="22" t="str">
        <f>IFERROR(VLOOKUP(C2793,Mapping!B:H,5,0),"RBM to inform")</f>
        <v>COIMBATORE</v>
      </c>
      <c r="V2793" s="22" t="str">
        <f>IFERROR(VLOOKUP(C2793,Mapping!B:H,6,0),"RBM to inform")</f>
        <v>ERNAKULAM ABM</v>
      </c>
      <c r="W2793" s="22" t="str">
        <f>IFERROR(VLOOKUP(C2793,Mapping!B:H,7,0),"RBM to inform")</f>
        <v>CHENNAI SM</v>
      </c>
    </row>
    <row r="2794" spans="1:23">
      <c r="A2794" s="39" t="s">
        <v>5413</v>
      </c>
      <c r="B2794" s="41">
        <v>44695</v>
      </c>
      <c r="C2794" s="39" t="s">
        <v>1893</v>
      </c>
      <c r="D2794" s="39" t="s">
        <v>1894</v>
      </c>
      <c r="E2794" s="39" t="s">
        <v>4183</v>
      </c>
      <c r="F2794" s="39" t="s">
        <v>4184</v>
      </c>
      <c r="G2794" s="39" t="s">
        <v>3741</v>
      </c>
      <c r="H2794" s="39" t="s">
        <v>4290</v>
      </c>
      <c r="I2794" s="39" t="s">
        <v>4286</v>
      </c>
      <c r="J2794" s="42">
        <v>4</v>
      </c>
      <c r="K2794" s="43">
        <v>-10440</v>
      </c>
      <c r="L2794" s="43">
        <v>-10440</v>
      </c>
      <c r="M2794" s="43">
        <v>2610</v>
      </c>
      <c r="N2794" s="39" t="s">
        <v>3743</v>
      </c>
      <c r="O2794" s="39" t="s">
        <v>4192</v>
      </c>
      <c r="P2794" s="39" t="s">
        <v>1893</v>
      </c>
      <c r="Q2794" s="37">
        <v>-4</v>
      </c>
      <c r="R2794" s="38" t="s">
        <v>1690</v>
      </c>
      <c r="S2794" s="36" t="s">
        <v>3744</v>
      </c>
      <c r="T2794" s="36" t="s">
        <v>4014</v>
      </c>
      <c r="U2794" s="22" t="str">
        <f>IFERROR(VLOOKUP(C2794,Mapping!B:H,5,0),"RBM to inform")</f>
        <v>CHENNAI</v>
      </c>
      <c r="V2794" s="22" t="str">
        <f>IFERROR(VLOOKUP(C2794,Mapping!B:H,6,0),"RBM to inform")</f>
        <v>CHENNAI ABM</v>
      </c>
      <c r="W2794" s="22" t="str">
        <f>IFERROR(VLOOKUP(C2794,Mapping!B:H,7,0),"RBM to inform")</f>
        <v>CHENNAI SM</v>
      </c>
    </row>
    <row r="2795" spans="1:23">
      <c r="A2795" s="39" t="s">
        <v>5414</v>
      </c>
      <c r="B2795" s="41">
        <v>44695</v>
      </c>
      <c r="C2795" s="39" t="s">
        <v>1934</v>
      </c>
      <c r="D2795" s="39" t="s">
        <v>1935</v>
      </c>
      <c r="E2795" s="39" t="s">
        <v>4188</v>
      </c>
      <c r="F2795" s="39" t="s">
        <v>4189</v>
      </c>
      <c r="G2795" s="39" t="s">
        <v>3741</v>
      </c>
      <c r="H2795" s="39" t="s">
        <v>4310</v>
      </c>
      <c r="I2795" s="39" t="s">
        <v>4286</v>
      </c>
      <c r="J2795" s="42">
        <v>1</v>
      </c>
      <c r="K2795" s="43">
        <v>-2610</v>
      </c>
      <c r="L2795" s="43">
        <v>-2610</v>
      </c>
      <c r="M2795" s="43">
        <v>2610</v>
      </c>
      <c r="N2795" s="39" t="s">
        <v>3743</v>
      </c>
      <c r="O2795" s="39" t="s">
        <v>4192</v>
      </c>
      <c r="P2795" s="39" t="s">
        <v>1934</v>
      </c>
      <c r="Q2795" s="37">
        <v>-1</v>
      </c>
      <c r="R2795" s="38" t="s">
        <v>1690</v>
      </c>
      <c r="S2795" s="36" t="s">
        <v>3744</v>
      </c>
      <c r="T2795" s="36" t="s">
        <v>4014</v>
      </c>
      <c r="U2795" s="22" t="str">
        <f>IFERROR(VLOOKUP(C2795,Mapping!B:H,5,0),"RBM to inform")</f>
        <v>CHENNAI</v>
      </c>
      <c r="V2795" s="22" t="str">
        <f>IFERROR(VLOOKUP(C2795,Mapping!B:H,6,0),"RBM to inform")</f>
        <v>CHENNAI ABM</v>
      </c>
      <c r="W2795" s="22" t="str">
        <f>IFERROR(VLOOKUP(C2795,Mapping!B:H,7,0),"RBM to inform")</f>
        <v>CHENNAI SM</v>
      </c>
    </row>
    <row r="2796" spans="1:23">
      <c r="A2796" s="39" t="s">
        <v>5415</v>
      </c>
      <c r="B2796" s="41">
        <v>44695</v>
      </c>
      <c r="C2796" s="39" t="s">
        <v>1914</v>
      </c>
      <c r="D2796" s="39" t="s">
        <v>749</v>
      </c>
      <c r="E2796" s="39" t="s">
        <v>4300</v>
      </c>
      <c r="F2796" s="39" t="s">
        <v>4301</v>
      </c>
      <c r="G2796" s="39" t="s">
        <v>3741</v>
      </c>
      <c r="H2796" s="39" t="s">
        <v>4305</v>
      </c>
      <c r="I2796" s="39" t="s">
        <v>4286</v>
      </c>
      <c r="J2796" s="42">
        <v>8</v>
      </c>
      <c r="K2796" s="43">
        <v>-36540</v>
      </c>
      <c r="L2796" s="43">
        <v>-36540</v>
      </c>
      <c r="M2796" s="43">
        <v>4567.5</v>
      </c>
      <c r="N2796" s="39" t="s">
        <v>3743</v>
      </c>
      <c r="O2796" s="39" t="s">
        <v>4192</v>
      </c>
      <c r="P2796" s="39" t="s">
        <v>1914</v>
      </c>
      <c r="Q2796" s="37">
        <v>-8</v>
      </c>
      <c r="R2796" s="38" t="s">
        <v>1690</v>
      </c>
      <c r="S2796" s="36" t="s">
        <v>3744</v>
      </c>
      <c r="T2796" s="36" t="s">
        <v>4014</v>
      </c>
      <c r="U2796" s="22" t="str">
        <f>IFERROR(VLOOKUP(C2796,Mapping!B:H,5,0),"RBM to inform")</f>
        <v>COIMBATORE</v>
      </c>
      <c r="V2796" s="22" t="str">
        <f>IFERROR(VLOOKUP(C2796,Mapping!B:H,6,0),"RBM to inform")</f>
        <v>ERNAKULAM ABM</v>
      </c>
      <c r="W2796" s="22" t="str">
        <f>IFERROR(VLOOKUP(C2796,Mapping!B:H,7,0),"RBM to inform")</f>
        <v>CHENNAI SM</v>
      </c>
    </row>
    <row r="2797" spans="1:23">
      <c r="A2797" s="39" t="s">
        <v>5416</v>
      </c>
      <c r="B2797" s="41">
        <v>44695</v>
      </c>
      <c r="C2797" s="39" t="s">
        <v>1914</v>
      </c>
      <c r="D2797" s="39" t="s">
        <v>749</v>
      </c>
      <c r="E2797" s="39" t="s">
        <v>4296</v>
      </c>
      <c r="F2797" s="39" t="s">
        <v>4297</v>
      </c>
      <c r="G2797" s="39" t="s">
        <v>3741</v>
      </c>
      <c r="H2797" s="39" t="s">
        <v>4298</v>
      </c>
      <c r="I2797" s="39" t="s">
        <v>4286</v>
      </c>
      <c r="J2797" s="42">
        <v>4</v>
      </c>
      <c r="K2797" s="43">
        <v>-18269.599999999999</v>
      </c>
      <c r="L2797" s="43">
        <v>-20462</v>
      </c>
      <c r="M2797" s="43">
        <v>4567.5</v>
      </c>
      <c r="N2797" s="39" t="s">
        <v>3743</v>
      </c>
      <c r="O2797" s="39" t="s">
        <v>4192</v>
      </c>
      <c r="P2797" s="39" t="s">
        <v>1914</v>
      </c>
      <c r="Q2797" s="37">
        <v>-4</v>
      </c>
      <c r="R2797" s="38" t="s">
        <v>1690</v>
      </c>
      <c r="S2797" s="36" t="s">
        <v>3744</v>
      </c>
      <c r="T2797" s="36" t="s">
        <v>4014</v>
      </c>
      <c r="U2797" s="22" t="str">
        <f>IFERROR(VLOOKUP(C2797,Mapping!B:H,5,0),"RBM to inform")</f>
        <v>COIMBATORE</v>
      </c>
      <c r="V2797" s="22" t="str">
        <f>IFERROR(VLOOKUP(C2797,Mapping!B:H,6,0),"RBM to inform")</f>
        <v>ERNAKULAM ABM</v>
      </c>
      <c r="W2797" s="22" t="str">
        <f>IFERROR(VLOOKUP(C2797,Mapping!B:H,7,0),"RBM to inform")</f>
        <v>CHENNAI SM</v>
      </c>
    </row>
    <row r="2798" spans="1:23">
      <c r="A2798" s="39" t="s">
        <v>5417</v>
      </c>
      <c r="B2798" s="41">
        <v>44695</v>
      </c>
      <c r="C2798" s="39" t="s">
        <v>1905</v>
      </c>
      <c r="D2798" s="39" t="s">
        <v>1723</v>
      </c>
      <c r="E2798" s="39" t="s">
        <v>4183</v>
      </c>
      <c r="F2798" s="39" t="s">
        <v>4184</v>
      </c>
      <c r="G2798" s="39" t="s">
        <v>3741</v>
      </c>
      <c r="H2798" s="39" t="s">
        <v>4291</v>
      </c>
      <c r="I2798" s="39" t="s">
        <v>4286</v>
      </c>
      <c r="J2798" s="44">
        <v>0.5</v>
      </c>
      <c r="K2798" s="43">
        <v>-1304.58</v>
      </c>
      <c r="L2798" s="43">
        <v>-1304.58</v>
      </c>
      <c r="M2798" s="43">
        <v>2610</v>
      </c>
      <c r="N2798" s="39" t="s">
        <v>3743</v>
      </c>
      <c r="O2798" s="39" t="s">
        <v>4192</v>
      </c>
      <c r="P2798" s="39" t="s">
        <v>1905</v>
      </c>
      <c r="Q2798" s="37">
        <v>-0.5</v>
      </c>
      <c r="R2798" s="38" t="s">
        <v>1690</v>
      </c>
      <c r="S2798" s="36" t="s">
        <v>3744</v>
      </c>
      <c r="T2798" s="36" t="s">
        <v>4014</v>
      </c>
      <c r="U2798" s="22" t="str">
        <f>IFERROR(VLOOKUP(C2798,Mapping!B:H,5,0),"RBM to inform")</f>
        <v>MADURAI</v>
      </c>
      <c r="V2798" s="22" t="str">
        <f>IFERROR(VLOOKUP(C2798,Mapping!B:H,6,0),"RBM to inform")</f>
        <v>CHENNAI ABM</v>
      </c>
      <c r="W2798" s="22" t="str">
        <f>IFERROR(VLOOKUP(C2798,Mapping!B:H,7,0),"RBM to inform")</f>
        <v>CHENNAI SM</v>
      </c>
    </row>
    <row r="2799" spans="1:23">
      <c r="A2799" s="39" t="s">
        <v>5418</v>
      </c>
      <c r="B2799" s="41">
        <v>44695</v>
      </c>
      <c r="C2799" s="39" t="s">
        <v>1905</v>
      </c>
      <c r="D2799" s="39" t="s">
        <v>1723</v>
      </c>
      <c r="E2799" s="39" t="s">
        <v>4183</v>
      </c>
      <c r="F2799" s="39" t="s">
        <v>4184</v>
      </c>
      <c r="G2799" s="39" t="s">
        <v>3741</v>
      </c>
      <c r="H2799" s="39" t="s">
        <v>4289</v>
      </c>
      <c r="I2799" s="39" t="s">
        <v>4286</v>
      </c>
      <c r="J2799" s="44">
        <v>3.5</v>
      </c>
      <c r="K2799" s="43">
        <v>-9135</v>
      </c>
      <c r="L2799" s="43">
        <v>-9135</v>
      </c>
      <c r="M2799" s="43">
        <v>2610</v>
      </c>
      <c r="N2799" s="39" t="s">
        <v>3743</v>
      </c>
      <c r="O2799" s="39" t="s">
        <v>4192</v>
      </c>
      <c r="P2799" s="39" t="s">
        <v>1905</v>
      </c>
      <c r="Q2799" s="37">
        <v>-3.5</v>
      </c>
      <c r="R2799" s="38" t="s">
        <v>1690</v>
      </c>
      <c r="S2799" s="36" t="s">
        <v>3744</v>
      </c>
      <c r="T2799" s="36" t="s">
        <v>4014</v>
      </c>
      <c r="U2799" s="22" t="str">
        <f>IFERROR(VLOOKUP(C2799,Mapping!B:H,5,0),"RBM to inform")</f>
        <v>MADURAI</v>
      </c>
      <c r="V2799" s="22" t="str">
        <f>IFERROR(VLOOKUP(C2799,Mapping!B:H,6,0),"RBM to inform")</f>
        <v>CHENNAI ABM</v>
      </c>
      <c r="W2799" s="22" t="str">
        <f>IFERROR(VLOOKUP(C2799,Mapping!B:H,7,0),"RBM to inform")</f>
        <v>CHENNAI SM</v>
      </c>
    </row>
    <row r="2800" spans="1:23">
      <c r="A2800" s="39" t="s">
        <v>5419</v>
      </c>
      <c r="B2800" s="41">
        <v>44695</v>
      </c>
      <c r="C2800" s="39" t="s">
        <v>1905</v>
      </c>
      <c r="D2800" s="39" t="s">
        <v>1723</v>
      </c>
      <c r="E2800" s="39" t="s">
        <v>4296</v>
      </c>
      <c r="F2800" s="39" t="s">
        <v>4297</v>
      </c>
      <c r="G2800" s="39" t="s">
        <v>3741</v>
      </c>
      <c r="H2800" s="39" t="s">
        <v>4320</v>
      </c>
      <c r="I2800" s="39" t="s">
        <v>4286</v>
      </c>
      <c r="J2800" s="44">
        <v>0.14199999999999999</v>
      </c>
      <c r="K2800" s="43">
        <v>-648.16</v>
      </c>
      <c r="L2800" s="43">
        <v>-726</v>
      </c>
      <c r="M2800" s="43">
        <v>4567.54</v>
      </c>
      <c r="N2800" s="39" t="s">
        <v>3743</v>
      </c>
      <c r="O2800" s="39" t="s">
        <v>4192</v>
      </c>
      <c r="P2800" s="39" t="s">
        <v>1905</v>
      </c>
      <c r="Q2800" s="37">
        <v>-0.14199999999999999</v>
      </c>
      <c r="R2800" s="38" t="s">
        <v>1690</v>
      </c>
      <c r="S2800" s="36" t="s">
        <v>3744</v>
      </c>
      <c r="T2800" s="36" t="s">
        <v>4014</v>
      </c>
      <c r="U2800" s="22" t="str">
        <f>IFERROR(VLOOKUP(C2800,Mapping!B:H,5,0),"RBM to inform")</f>
        <v>MADURAI</v>
      </c>
      <c r="V2800" s="22" t="str">
        <f>IFERROR(VLOOKUP(C2800,Mapping!B:H,6,0),"RBM to inform")</f>
        <v>CHENNAI ABM</v>
      </c>
      <c r="W2800" s="22" t="str">
        <f>IFERROR(VLOOKUP(C2800,Mapping!B:H,7,0),"RBM to inform")</f>
        <v>CHENNAI SM</v>
      </c>
    </row>
    <row r="2801" spans="1:23">
      <c r="A2801" s="39" t="s">
        <v>5420</v>
      </c>
      <c r="B2801" s="41">
        <v>44695</v>
      </c>
      <c r="C2801" s="39" t="s">
        <v>1905</v>
      </c>
      <c r="D2801" s="39" t="s">
        <v>1723</v>
      </c>
      <c r="E2801" s="39" t="s">
        <v>4197</v>
      </c>
      <c r="F2801" s="39" t="s">
        <v>4198</v>
      </c>
      <c r="G2801" s="39" t="s">
        <v>3741</v>
      </c>
      <c r="H2801" s="39" t="s">
        <v>4199</v>
      </c>
      <c r="I2801" s="39" t="s">
        <v>4286</v>
      </c>
      <c r="J2801" s="42">
        <v>1</v>
      </c>
      <c r="K2801" s="43">
        <v>-652.70000000000005</v>
      </c>
      <c r="L2801" s="43">
        <v>-731</v>
      </c>
      <c r="M2801" s="43">
        <v>652.5</v>
      </c>
      <c r="N2801" s="39" t="s">
        <v>3743</v>
      </c>
      <c r="O2801" s="39" t="s">
        <v>4192</v>
      </c>
      <c r="P2801" s="39" t="s">
        <v>1905</v>
      </c>
      <c r="Q2801" s="37">
        <v>-1</v>
      </c>
      <c r="R2801" s="38" t="s">
        <v>1690</v>
      </c>
      <c r="S2801" s="36" t="s">
        <v>3744</v>
      </c>
      <c r="T2801" s="36" t="s">
        <v>4014</v>
      </c>
      <c r="U2801" s="22" t="str">
        <f>IFERROR(VLOOKUP(C2801,Mapping!B:H,5,0),"RBM to inform")</f>
        <v>MADURAI</v>
      </c>
      <c r="V2801" s="22" t="str">
        <f>IFERROR(VLOOKUP(C2801,Mapping!B:H,6,0),"RBM to inform")</f>
        <v>CHENNAI ABM</v>
      </c>
      <c r="W2801" s="22" t="str">
        <f>IFERROR(VLOOKUP(C2801,Mapping!B:H,7,0),"RBM to inform")</f>
        <v>CHENNAI SM</v>
      </c>
    </row>
    <row r="2802" spans="1:23">
      <c r="A2802" s="39" t="s">
        <v>5421</v>
      </c>
      <c r="B2802" s="41">
        <v>44695</v>
      </c>
      <c r="C2802" s="39" t="s">
        <v>1955</v>
      </c>
      <c r="D2802" s="39" t="s">
        <v>1721</v>
      </c>
      <c r="E2802" s="39" t="s">
        <v>4197</v>
      </c>
      <c r="F2802" s="39" t="s">
        <v>4198</v>
      </c>
      <c r="G2802" s="39" t="s">
        <v>3741</v>
      </c>
      <c r="H2802" s="39" t="s">
        <v>4308</v>
      </c>
      <c r="I2802" s="39" t="s">
        <v>4286</v>
      </c>
      <c r="J2802" s="42">
        <v>4</v>
      </c>
      <c r="K2802" s="43">
        <v>-2610</v>
      </c>
      <c r="L2802" s="43">
        <v>-2610</v>
      </c>
      <c r="M2802" s="43">
        <v>652.5</v>
      </c>
      <c r="N2802" s="39" t="s">
        <v>3743</v>
      </c>
      <c r="O2802" s="39" t="s">
        <v>4192</v>
      </c>
      <c r="P2802" s="39" t="s">
        <v>1955</v>
      </c>
      <c r="Q2802" s="37">
        <v>-4</v>
      </c>
      <c r="R2802" s="38" t="s">
        <v>1690</v>
      </c>
      <c r="S2802" s="36" t="s">
        <v>3744</v>
      </c>
      <c r="T2802" s="36" t="s">
        <v>4014</v>
      </c>
      <c r="U2802" s="22" t="str">
        <f>IFERROR(VLOOKUP(C2802,Mapping!B:H,5,0),"RBM to inform")</f>
        <v>CHENNAI</v>
      </c>
      <c r="V2802" s="22" t="str">
        <f>IFERROR(VLOOKUP(C2802,Mapping!B:H,6,0),"RBM to inform")</f>
        <v>CHENNAI ABM</v>
      </c>
      <c r="W2802" s="22" t="str">
        <f>IFERROR(VLOOKUP(C2802,Mapping!B:H,7,0),"RBM to inform")</f>
        <v>CHENNAI SM</v>
      </c>
    </row>
    <row r="2803" spans="1:23">
      <c r="A2803" s="39" t="s">
        <v>5422</v>
      </c>
      <c r="B2803" s="41">
        <v>44695</v>
      </c>
      <c r="C2803" s="39" t="s">
        <v>1955</v>
      </c>
      <c r="D2803" s="39" t="s">
        <v>1721</v>
      </c>
      <c r="E2803" s="39" t="s">
        <v>4296</v>
      </c>
      <c r="F2803" s="39" t="s">
        <v>4297</v>
      </c>
      <c r="G2803" s="39" t="s">
        <v>3741</v>
      </c>
      <c r="H2803" s="39" t="s">
        <v>4320</v>
      </c>
      <c r="I2803" s="39" t="s">
        <v>4286</v>
      </c>
      <c r="J2803" s="44">
        <v>0.42899999999999999</v>
      </c>
      <c r="K2803" s="43">
        <v>-1959.86</v>
      </c>
      <c r="L2803" s="43">
        <v>-2195</v>
      </c>
      <c r="M2803" s="43">
        <v>4567.51</v>
      </c>
      <c r="N2803" s="39" t="s">
        <v>3743</v>
      </c>
      <c r="O2803" s="39" t="s">
        <v>4192</v>
      </c>
      <c r="P2803" s="39" t="s">
        <v>1955</v>
      </c>
      <c r="Q2803" s="37">
        <v>-0.42899999999999999</v>
      </c>
      <c r="R2803" s="38" t="s">
        <v>1690</v>
      </c>
      <c r="S2803" s="36" t="s">
        <v>3744</v>
      </c>
      <c r="T2803" s="36" t="s">
        <v>4014</v>
      </c>
      <c r="U2803" s="22" t="str">
        <f>IFERROR(VLOOKUP(C2803,Mapping!B:H,5,0),"RBM to inform")</f>
        <v>CHENNAI</v>
      </c>
      <c r="V2803" s="22" t="str">
        <f>IFERROR(VLOOKUP(C2803,Mapping!B:H,6,0),"RBM to inform")</f>
        <v>CHENNAI ABM</v>
      </c>
      <c r="W2803" s="22" t="str">
        <f>IFERROR(VLOOKUP(C2803,Mapping!B:H,7,0),"RBM to inform")</f>
        <v>CHENNAI SM</v>
      </c>
    </row>
    <row r="2804" spans="1:23">
      <c r="A2804" s="39" t="s">
        <v>5423</v>
      </c>
      <c r="B2804" s="41">
        <v>44695</v>
      </c>
      <c r="C2804" s="39" t="s">
        <v>1886</v>
      </c>
      <c r="D2804" s="39" t="s">
        <v>8</v>
      </c>
      <c r="E2804" s="39" t="s">
        <v>4296</v>
      </c>
      <c r="F2804" s="39" t="s">
        <v>4297</v>
      </c>
      <c r="G2804" s="39" t="s">
        <v>3741</v>
      </c>
      <c r="H2804" s="39" t="s">
        <v>4324</v>
      </c>
      <c r="I2804" s="39" t="s">
        <v>4286</v>
      </c>
      <c r="J2804" s="44">
        <v>0.57099999999999995</v>
      </c>
      <c r="K2804" s="43">
        <v>-2608.04</v>
      </c>
      <c r="L2804" s="43">
        <v>-2921</v>
      </c>
      <c r="M2804" s="43">
        <v>4567.5</v>
      </c>
      <c r="N2804" s="39" t="s">
        <v>3743</v>
      </c>
      <c r="O2804" s="39" t="s">
        <v>4192</v>
      </c>
      <c r="P2804" s="39" t="s">
        <v>1886</v>
      </c>
      <c r="Q2804" s="37">
        <v>-0.57099999999999995</v>
      </c>
      <c r="R2804" s="38" t="s">
        <v>1690</v>
      </c>
      <c r="S2804" s="36" t="s">
        <v>3744</v>
      </c>
      <c r="T2804" s="36" t="s">
        <v>4014</v>
      </c>
      <c r="U2804" s="22" t="str">
        <f>IFERROR(VLOOKUP(C2804,Mapping!B:H,5,0),"RBM to inform")</f>
        <v>CHENNAI</v>
      </c>
      <c r="V2804" s="22" t="str">
        <f>IFERROR(VLOOKUP(C2804,Mapping!B:H,6,0),"RBM to inform")</f>
        <v>CHENNAI ABM</v>
      </c>
      <c r="W2804" s="22" t="str">
        <f>IFERROR(VLOOKUP(C2804,Mapping!B:H,7,0),"RBM to inform")</f>
        <v>CHENNAI SM</v>
      </c>
    </row>
    <row r="2805" spans="1:23">
      <c r="A2805" s="39" t="s">
        <v>5424</v>
      </c>
      <c r="B2805" s="41">
        <v>44695</v>
      </c>
      <c r="C2805" s="39" t="s">
        <v>1886</v>
      </c>
      <c r="D2805" s="39" t="s">
        <v>8</v>
      </c>
      <c r="E2805" s="39" t="s">
        <v>4296</v>
      </c>
      <c r="F2805" s="39" t="s">
        <v>4297</v>
      </c>
      <c r="G2805" s="39" t="s">
        <v>3741</v>
      </c>
      <c r="H2805" s="39" t="s">
        <v>4324</v>
      </c>
      <c r="I2805" s="39" t="s">
        <v>4286</v>
      </c>
      <c r="J2805" s="42">
        <v>2</v>
      </c>
      <c r="K2805" s="43">
        <v>-9134.7999999999993</v>
      </c>
      <c r="L2805" s="43">
        <v>-10231</v>
      </c>
      <c r="M2805" s="43">
        <v>4567.5</v>
      </c>
      <c r="N2805" s="39" t="s">
        <v>3743</v>
      </c>
      <c r="O2805" s="39" t="s">
        <v>4192</v>
      </c>
      <c r="P2805" s="39" t="s">
        <v>1886</v>
      </c>
      <c r="Q2805" s="37">
        <v>-2</v>
      </c>
      <c r="R2805" s="38" t="s">
        <v>1690</v>
      </c>
      <c r="S2805" s="36" t="s">
        <v>3744</v>
      </c>
      <c r="T2805" s="36" t="s">
        <v>4014</v>
      </c>
      <c r="U2805" s="22" t="str">
        <f>IFERROR(VLOOKUP(C2805,Mapping!B:H,5,0),"RBM to inform")</f>
        <v>CHENNAI</v>
      </c>
      <c r="V2805" s="22" t="str">
        <f>IFERROR(VLOOKUP(C2805,Mapping!B:H,6,0),"RBM to inform")</f>
        <v>CHENNAI ABM</v>
      </c>
      <c r="W2805" s="22" t="str">
        <f>IFERROR(VLOOKUP(C2805,Mapping!B:H,7,0),"RBM to inform")</f>
        <v>CHENNAI SM</v>
      </c>
    </row>
    <row r="2806" spans="1:23">
      <c r="A2806" s="39" t="s">
        <v>5425</v>
      </c>
      <c r="B2806" s="41">
        <v>44695</v>
      </c>
      <c r="C2806" s="39" t="s">
        <v>1886</v>
      </c>
      <c r="D2806" s="39" t="s">
        <v>8</v>
      </c>
      <c r="E2806" s="39" t="s">
        <v>4296</v>
      </c>
      <c r="F2806" s="39" t="s">
        <v>4297</v>
      </c>
      <c r="G2806" s="39" t="s">
        <v>3741</v>
      </c>
      <c r="H2806" s="39" t="s">
        <v>4298</v>
      </c>
      <c r="I2806" s="39" t="s">
        <v>4286</v>
      </c>
      <c r="J2806" s="44">
        <v>0.71399999999999997</v>
      </c>
      <c r="K2806" s="43">
        <v>-3261</v>
      </c>
      <c r="L2806" s="43">
        <v>-3261</v>
      </c>
      <c r="M2806" s="43">
        <v>4567.51</v>
      </c>
      <c r="N2806" s="39" t="s">
        <v>3743</v>
      </c>
      <c r="O2806" s="39" t="s">
        <v>4192</v>
      </c>
      <c r="P2806" s="39" t="s">
        <v>1886</v>
      </c>
      <c r="Q2806" s="37">
        <v>-0.71399999999999997</v>
      </c>
      <c r="R2806" s="38" t="s">
        <v>1690</v>
      </c>
      <c r="S2806" s="36" t="s">
        <v>3744</v>
      </c>
      <c r="T2806" s="36" t="s">
        <v>4014</v>
      </c>
      <c r="U2806" s="22" t="str">
        <f>IFERROR(VLOOKUP(C2806,Mapping!B:H,5,0),"RBM to inform")</f>
        <v>CHENNAI</v>
      </c>
      <c r="V2806" s="22" t="str">
        <f>IFERROR(VLOOKUP(C2806,Mapping!B:H,6,0),"RBM to inform")</f>
        <v>CHENNAI ABM</v>
      </c>
      <c r="W2806" s="22" t="str">
        <f>IFERROR(VLOOKUP(C2806,Mapping!B:H,7,0),"RBM to inform")</f>
        <v>CHENNAI SM</v>
      </c>
    </row>
    <row r="2807" spans="1:23">
      <c r="A2807" s="39" t="s">
        <v>5426</v>
      </c>
      <c r="B2807" s="41">
        <v>44695</v>
      </c>
      <c r="C2807" s="39" t="s">
        <v>1886</v>
      </c>
      <c r="D2807" s="39" t="s">
        <v>8</v>
      </c>
      <c r="E2807" s="39" t="s">
        <v>4296</v>
      </c>
      <c r="F2807" s="39" t="s">
        <v>4297</v>
      </c>
      <c r="G2807" s="39" t="s">
        <v>3741</v>
      </c>
      <c r="H2807" s="39" t="s">
        <v>4320</v>
      </c>
      <c r="I2807" s="39" t="s">
        <v>4286</v>
      </c>
      <c r="J2807" s="44">
        <v>0.57099999999999995</v>
      </c>
      <c r="K2807" s="43">
        <v>-2608.04</v>
      </c>
      <c r="L2807" s="43">
        <v>-2921</v>
      </c>
      <c r="M2807" s="43">
        <v>4567.5</v>
      </c>
      <c r="N2807" s="39" t="s">
        <v>3743</v>
      </c>
      <c r="O2807" s="39" t="s">
        <v>4192</v>
      </c>
      <c r="P2807" s="39" t="s">
        <v>1886</v>
      </c>
      <c r="Q2807" s="37">
        <v>-0.57099999999999995</v>
      </c>
      <c r="R2807" s="38" t="s">
        <v>1690</v>
      </c>
      <c r="S2807" s="36" t="s">
        <v>3744</v>
      </c>
      <c r="T2807" s="36" t="s">
        <v>4014</v>
      </c>
      <c r="U2807" s="22" t="str">
        <f>IFERROR(VLOOKUP(C2807,Mapping!B:H,5,0),"RBM to inform")</f>
        <v>CHENNAI</v>
      </c>
      <c r="V2807" s="22" t="str">
        <f>IFERROR(VLOOKUP(C2807,Mapping!B:H,6,0),"RBM to inform")</f>
        <v>CHENNAI ABM</v>
      </c>
      <c r="W2807" s="22" t="str">
        <f>IFERROR(VLOOKUP(C2807,Mapping!B:H,7,0),"RBM to inform")</f>
        <v>CHENNAI SM</v>
      </c>
    </row>
    <row r="2808" spans="1:23">
      <c r="A2808" s="39" t="s">
        <v>5427</v>
      </c>
      <c r="B2808" s="41">
        <v>44695</v>
      </c>
      <c r="C2808" s="39" t="s">
        <v>1886</v>
      </c>
      <c r="D2808" s="39" t="s">
        <v>8</v>
      </c>
      <c r="E2808" s="39" t="s">
        <v>4296</v>
      </c>
      <c r="F2808" s="39" t="s">
        <v>4297</v>
      </c>
      <c r="G2808" s="39" t="s">
        <v>3741</v>
      </c>
      <c r="H2808" s="39" t="s">
        <v>4324</v>
      </c>
      <c r="I2808" s="39" t="s">
        <v>4286</v>
      </c>
      <c r="J2808" s="44">
        <v>0.42899999999999999</v>
      </c>
      <c r="K2808" s="43">
        <v>-1959.86</v>
      </c>
      <c r="L2808" s="43">
        <v>-2195</v>
      </c>
      <c r="M2808" s="43">
        <v>4567.51</v>
      </c>
      <c r="N2808" s="39" t="s">
        <v>3743</v>
      </c>
      <c r="O2808" s="39" t="s">
        <v>4192</v>
      </c>
      <c r="P2808" s="39" t="s">
        <v>1886</v>
      </c>
      <c r="Q2808" s="37">
        <v>-0.42899999999999999</v>
      </c>
      <c r="R2808" s="38" t="s">
        <v>1690</v>
      </c>
      <c r="S2808" s="36" t="s">
        <v>3744</v>
      </c>
      <c r="T2808" s="36" t="s">
        <v>4014</v>
      </c>
      <c r="U2808" s="22" t="str">
        <f>IFERROR(VLOOKUP(C2808,Mapping!B:H,5,0),"RBM to inform")</f>
        <v>CHENNAI</v>
      </c>
      <c r="V2808" s="22" t="str">
        <f>IFERROR(VLOOKUP(C2808,Mapping!B:H,6,0),"RBM to inform")</f>
        <v>CHENNAI ABM</v>
      </c>
      <c r="W2808" s="22" t="str">
        <f>IFERROR(VLOOKUP(C2808,Mapping!B:H,7,0),"RBM to inform")</f>
        <v>CHENNAI SM</v>
      </c>
    </row>
    <row r="2809" spans="1:23">
      <c r="A2809" s="39" t="s">
        <v>5428</v>
      </c>
      <c r="B2809" s="41">
        <v>44695</v>
      </c>
      <c r="C2809" s="39" t="s">
        <v>1886</v>
      </c>
      <c r="D2809" s="39" t="s">
        <v>8</v>
      </c>
      <c r="E2809" s="39" t="s">
        <v>4300</v>
      </c>
      <c r="F2809" s="39" t="s">
        <v>4301</v>
      </c>
      <c r="G2809" s="39" t="s">
        <v>3741</v>
      </c>
      <c r="H2809" s="39" t="s">
        <v>4312</v>
      </c>
      <c r="I2809" s="39" t="s">
        <v>4286</v>
      </c>
      <c r="J2809" s="44">
        <v>0.57099999999999995</v>
      </c>
      <c r="K2809" s="43">
        <v>-2608.04</v>
      </c>
      <c r="L2809" s="43">
        <v>-2921</v>
      </c>
      <c r="M2809" s="43">
        <v>4567.5</v>
      </c>
      <c r="N2809" s="39" t="s">
        <v>3743</v>
      </c>
      <c r="O2809" s="39" t="s">
        <v>4192</v>
      </c>
      <c r="P2809" s="39" t="s">
        <v>1886</v>
      </c>
      <c r="Q2809" s="37">
        <v>-0.57099999999999995</v>
      </c>
      <c r="R2809" s="38" t="s">
        <v>1690</v>
      </c>
      <c r="S2809" s="36" t="s">
        <v>3744</v>
      </c>
      <c r="T2809" s="36" t="s">
        <v>4014</v>
      </c>
      <c r="U2809" s="22" t="str">
        <f>IFERROR(VLOOKUP(C2809,Mapping!B:H,5,0),"RBM to inform")</f>
        <v>CHENNAI</v>
      </c>
      <c r="V2809" s="22" t="str">
        <f>IFERROR(VLOOKUP(C2809,Mapping!B:H,6,0),"RBM to inform")</f>
        <v>CHENNAI ABM</v>
      </c>
      <c r="W2809" s="22" t="str">
        <f>IFERROR(VLOOKUP(C2809,Mapping!B:H,7,0),"RBM to inform")</f>
        <v>CHENNAI SM</v>
      </c>
    </row>
    <row r="2810" spans="1:23">
      <c r="A2810" s="39" t="s">
        <v>5429</v>
      </c>
      <c r="B2810" s="41">
        <v>44695</v>
      </c>
      <c r="C2810" s="39" t="s">
        <v>1886</v>
      </c>
      <c r="D2810" s="39" t="s">
        <v>8</v>
      </c>
      <c r="E2810" s="39" t="s">
        <v>4296</v>
      </c>
      <c r="F2810" s="39" t="s">
        <v>4297</v>
      </c>
      <c r="G2810" s="39" t="s">
        <v>3741</v>
      </c>
      <c r="H2810" s="39" t="s">
        <v>4324</v>
      </c>
      <c r="I2810" s="39" t="s">
        <v>4286</v>
      </c>
      <c r="J2810" s="44">
        <v>0.14299999999999999</v>
      </c>
      <c r="K2810" s="43">
        <v>-653.62</v>
      </c>
      <c r="L2810" s="43">
        <v>-732</v>
      </c>
      <c r="M2810" s="43">
        <v>4567.4799999999996</v>
      </c>
      <c r="N2810" s="39" t="s">
        <v>3743</v>
      </c>
      <c r="O2810" s="39" t="s">
        <v>4192</v>
      </c>
      <c r="P2810" s="39" t="s">
        <v>1886</v>
      </c>
      <c r="Q2810" s="37">
        <v>-0.14299999999999999</v>
      </c>
      <c r="R2810" s="38" t="s">
        <v>1690</v>
      </c>
      <c r="S2810" s="36" t="s">
        <v>3744</v>
      </c>
      <c r="T2810" s="36" t="s">
        <v>4014</v>
      </c>
      <c r="U2810" s="22" t="str">
        <f>IFERROR(VLOOKUP(C2810,Mapping!B:H,5,0),"RBM to inform")</f>
        <v>CHENNAI</v>
      </c>
      <c r="V2810" s="22" t="str">
        <f>IFERROR(VLOOKUP(C2810,Mapping!B:H,6,0),"RBM to inform")</f>
        <v>CHENNAI ABM</v>
      </c>
      <c r="W2810" s="22" t="str">
        <f>IFERROR(VLOOKUP(C2810,Mapping!B:H,7,0),"RBM to inform")</f>
        <v>CHENNAI SM</v>
      </c>
    </row>
    <row r="2811" spans="1:23">
      <c r="A2811" s="39" t="s">
        <v>5430</v>
      </c>
      <c r="B2811" s="41">
        <v>44695</v>
      </c>
      <c r="C2811" s="39" t="s">
        <v>1886</v>
      </c>
      <c r="D2811" s="39" t="s">
        <v>8</v>
      </c>
      <c r="E2811" s="39" t="s">
        <v>4296</v>
      </c>
      <c r="F2811" s="39" t="s">
        <v>4297</v>
      </c>
      <c r="G2811" s="39" t="s">
        <v>3741</v>
      </c>
      <c r="H2811" s="39" t="s">
        <v>4324</v>
      </c>
      <c r="I2811" s="39" t="s">
        <v>4286</v>
      </c>
      <c r="J2811" s="44">
        <v>0.28599999999999998</v>
      </c>
      <c r="K2811" s="43">
        <v>-1306.24</v>
      </c>
      <c r="L2811" s="43">
        <v>-1463</v>
      </c>
      <c r="M2811" s="43">
        <v>4567.5200000000004</v>
      </c>
      <c r="N2811" s="39" t="s">
        <v>3743</v>
      </c>
      <c r="O2811" s="39" t="s">
        <v>4192</v>
      </c>
      <c r="P2811" s="39" t="s">
        <v>1886</v>
      </c>
      <c r="Q2811" s="37">
        <v>-0.28599999999999998</v>
      </c>
      <c r="R2811" s="38" t="s">
        <v>1690</v>
      </c>
      <c r="S2811" s="36" t="s">
        <v>3744</v>
      </c>
      <c r="T2811" s="36" t="s">
        <v>4014</v>
      </c>
      <c r="U2811" s="22" t="str">
        <f>IFERROR(VLOOKUP(C2811,Mapping!B:H,5,0),"RBM to inform")</f>
        <v>CHENNAI</v>
      </c>
      <c r="V2811" s="22" t="str">
        <f>IFERROR(VLOOKUP(C2811,Mapping!B:H,6,0),"RBM to inform")</f>
        <v>CHENNAI ABM</v>
      </c>
      <c r="W2811" s="22" t="str">
        <f>IFERROR(VLOOKUP(C2811,Mapping!B:H,7,0),"RBM to inform")</f>
        <v>CHENNAI SM</v>
      </c>
    </row>
    <row r="2812" spans="1:23">
      <c r="A2812" s="39" t="s">
        <v>5431</v>
      </c>
      <c r="B2812" s="41">
        <v>44695</v>
      </c>
      <c r="C2812" s="39" t="s">
        <v>1899</v>
      </c>
      <c r="D2812" s="39" t="s">
        <v>589</v>
      </c>
      <c r="E2812" s="39" t="s">
        <v>4135</v>
      </c>
      <c r="F2812" s="39" t="s">
        <v>4136</v>
      </c>
      <c r="G2812" s="39" t="s">
        <v>3741</v>
      </c>
      <c r="H2812" s="39" t="s">
        <v>5176</v>
      </c>
      <c r="I2812" s="39" t="s">
        <v>4286</v>
      </c>
      <c r="J2812" s="42">
        <v>1</v>
      </c>
      <c r="K2812" s="43">
        <v>-326.24</v>
      </c>
      <c r="L2812" s="43">
        <v>-365.4</v>
      </c>
      <c r="M2812" s="43">
        <v>326.25</v>
      </c>
      <c r="N2812" s="39" t="s">
        <v>3743</v>
      </c>
      <c r="O2812" s="39" t="s">
        <v>4192</v>
      </c>
      <c r="P2812" s="39" t="s">
        <v>1899</v>
      </c>
      <c r="Q2812" s="37">
        <v>-1</v>
      </c>
      <c r="R2812" s="38" t="s">
        <v>1690</v>
      </c>
      <c r="S2812" s="36" t="s">
        <v>3744</v>
      </c>
      <c r="T2812" s="36" t="s">
        <v>4014</v>
      </c>
      <c r="U2812" s="22" t="str">
        <f>IFERROR(VLOOKUP(C2812,Mapping!B:H,5,0),"RBM to inform")</f>
        <v>CHENNAI</v>
      </c>
      <c r="V2812" s="22" t="str">
        <f>IFERROR(VLOOKUP(C2812,Mapping!B:H,6,0),"RBM to inform")</f>
        <v>CHENNAI ABM</v>
      </c>
      <c r="W2812" s="22" t="str">
        <f>IFERROR(VLOOKUP(C2812,Mapping!B:H,7,0),"RBM to inform")</f>
        <v>CHENNAI SM</v>
      </c>
    </row>
    <row r="2813" spans="1:23">
      <c r="A2813" s="39" t="s">
        <v>5432</v>
      </c>
      <c r="B2813" s="41">
        <v>44695</v>
      </c>
      <c r="C2813" s="39" t="s">
        <v>1899</v>
      </c>
      <c r="D2813" s="39" t="s">
        <v>589</v>
      </c>
      <c r="E2813" s="39" t="s">
        <v>4188</v>
      </c>
      <c r="F2813" s="39" t="s">
        <v>4189</v>
      </c>
      <c r="G2813" s="39" t="s">
        <v>3741</v>
      </c>
      <c r="H2813" s="39" t="s">
        <v>4548</v>
      </c>
      <c r="I2813" s="39" t="s">
        <v>4286</v>
      </c>
      <c r="J2813" s="42">
        <v>1</v>
      </c>
      <c r="K2813" s="43">
        <v>-2610</v>
      </c>
      <c r="L2813" s="43">
        <v>-2610</v>
      </c>
      <c r="M2813" s="43">
        <v>2610</v>
      </c>
      <c r="N2813" s="39" t="s">
        <v>3743</v>
      </c>
      <c r="O2813" s="39" t="s">
        <v>4192</v>
      </c>
      <c r="P2813" s="39" t="s">
        <v>1899</v>
      </c>
      <c r="Q2813" s="37">
        <v>-1</v>
      </c>
      <c r="R2813" s="38" t="s">
        <v>1690</v>
      </c>
      <c r="S2813" s="36" t="s">
        <v>3744</v>
      </c>
      <c r="T2813" s="36" t="s">
        <v>4014</v>
      </c>
      <c r="U2813" s="22" t="str">
        <f>IFERROR(VLOOKUP(C2813,Mapping!B:H,5,0),"RBM to inform")</f>
        <v>CHENNAI</v>
      </c>
      <c r="V2813" s="22" t="str">
        <f>IFERROR(VLOOKUP(C2813,Mapping!B:H,6,0),"RBM to inform")</f>
        <v>CHENNAI ABM</v>
      </c>
      <c r="W2813" s="22" t="str">
        <f>IFERROR(VLOOKUP(C2813,Mapping!B:H,7,0),"RBM to inform")</f>
        <v>CHENNAI SM</v>
      </c>
    </row>
    <row r="2814" spans="1:23">
      <c r="A2814" s="39" t="s">
        <v>5433</v>
      </c>
      <c r="B2814" s="41">
        <v>44695</v>
      </c>
      <c r="C2814" s="39" t="s">
        <v>1886</v>
      </c>
      <c r="D2814" s="39" t="s">
        <v>8</v>
      </c>
      <c r="E2814" s="39" t="s">
        <v>4296</v>
      </c>
      <c r="F2814" s="39" t="s">
        <v>4297</v>
      </c>
      <c r="G2814" s="39" t="s">
        <v>3741</v>
      </c>
      <c r="H2814" s="39" t="s">
        <v>4324</v>
      </c>
      <c r="I2814" s="39" t="s">
        <v>4286</v>
      </c>
      <c r="J2814" s="44">
        <v>0.71399999999999997</v>
      </c>
      <c r="K2814" s="43">
        <v>-3261.66</v>
      </c>
      <c r="L2814" s="43">
        <v>-3653</v>
      </c>
      <c r="M2814" s="43">
        <v>4567.51</v>
      </c>
      <c r="N2814" s="39" t="s">
        <v>3743</v>
      </c>
      <c r="O2814" s="39" t="s">
        <v>4192</v>
      </c>
      <c r="P2814" s="39" t="s">
        <v>1886</v>
      </c>
      <c r="Q2814" s="37">
        <v>-0.71399999999999997</v>
      </c>
      <c r="R2814" s="38" t="s">
        <v>1690</v>
      </c>
      <c r="S2814" s="36" t="s">
        <v>3744</v>
      </c>
      <c r="T2814" s="36" t="s">
        <v>4014</v>
      </c>
      <c r="U2814" s="22" t="str">
        <f>IFERROR(VLOOKUP(C2814,Mapping!B:H,5,0),"RBM to inform")</f>
        <v>CHENNAI</v>
      </c>
      <c r="V2814" s="22" t="str">
        <f>IFERROR(VLOOKUP(C2814,Mapping!B:H,6,0),"RBM to inform")</f>
        <v>CHENNAI ABM</v>
      </c>
      <c r="W2814" s="22" t="str">
        <f>IFERROR(VLOOKUP(C2814,Mapping!B:H,7,0),"RBM to inform")</f>
        <v>CHENNAI SM</v>
      </c>
    </row>
    <row r="2815" spans="1:23">
      <c r="A2815" s="39" t="s">
        <v>5434</v>
      </c>
      <c r="B2815" s="41">
        <v>44695</v>
      </c>
      <c r="C2815" s="39" t="s">
        <v>1886</v>
      </c>
      <c r="D2815" s="39" t="s">
        <v>8</v>
      </c>
      <c r="E2815" s="39" t="s">
        <v>4300</v>
      </c>
      <c r="F2815" s="39" t="s">
        <v>4301</v>
      </c>
      <c r="G2815" s="39" t="s">
        <v>3741</v>
      </c>
      <c r="H2815" s="39" t="s">
        <v>4312</v>
      </c>
      <c r="I2815" s="39" t="s">
        <v>4286</v>
      </c>
      <c r="J2815" s="44">
        <v>0.42799999999999999</v>
      </c>
      <c r="K2815" s="43">
        <v>-1954.42</v>
      </c>
      <c r="L2815" s="43">
        <v>-2189</v>
      </c>
      <c r="M2815" s="43">
        <v>4567.5</v>
      </c>
      <c r="N2815" s="39" t="s">
        <v>3743</v>
      </c>
      <c r="O2815" s="39" t="s">
        <v>4192</v>
      </c>
      <c r="P2815" s="39" t="s">
        <v>1886</v>
      </c>
      <c r="Q2815" s="37">
        <v>-0.42799999999999999</v>
      </c>
      <c r="R2815" s="38" t="s">
        <v>1690</v>
      </c>
      <c r="S2815" s="36" t="s">
        <v>3744</v>
      </c>
      <c r="T2815" s="36" t="s">
        <v>4014</v>
      </c>
      <c r="U2815" s="22" t="str">
        <f>IFERROR(VLOOKUP(C2815,Mapping!B:H,5,0),"RBM to inform")</f>
        <v>CHENNAI</v>
      </c>
      <c r="V2815" s="22" t="str">
        <f>IFERROR(VLOOKUP(C2815,Mapping!B:H,6,0),"RBM to inform")</f>
        <v>CHENNAI ABM</v>
      </c>
      <c r="W2815" s="22" t="str">
        <f>IFERROR(VLOOKUP(C2815,Mapping!B:H,7,0),"RBM to inform")</f>
        <v>CHENNAI SM</v>
      </c>
    </row>
    <row r="2816" spans="1:23">
      <c r="A2816" s="39" t="s">
        <v>5435</v>
      </c>
      <c r="B2816" s="41">
        <v>44695</v>
      </c>
      <c r="C2816" s="39" t="s">
        <v>1886</v>
      </c>
      <c r="D2816" s="39" t="s">
        <v>8</v>
      </c>
      <c r="E2816" s="39" t="s">
        <v>4300</v>
      </c>
      <c r="F2816" s="39" t="s">
        <v>4301</v>
      </c>
      <c r="G2816" s="39" t="s">
        <v>3741</v>
      </c>
      <c r="H2816" s="39" t="s">
        <v>4312</v>
      </c>
      <c r="I2816" s="39" t="s">
        <v>4286</v>
      </c>
      <c r="J2816" s="42">
        <v>1</v>
      </c>
      <c r="K2816" s="43">
        <v>-4567.8999999999996</v>
      </c>
      <c r="L2816" s="43">
        <v>-5116</v>
      </c>
      <c r="M2816" s="43">
        <v>4567.5</v>
      </c>
      <c r="N2816" s="39" t="s">
        <v>3743</v>
      </c>
      <c r="O2816" s="39" t="s">
        <v>4192</v>
      </c>
      <c r="P2816" s="39" t="s">
        <v>1886</v>
      </c>
      <c r="Q2816" s="37">
        <v>-1</v>
      </c>
      <c r="R2816" s="38" t="s">
        <v>1690</v>
      </c>
      <c r="S2816" s="36" t="s">
        <v>3744</v>
      </c>
      <c r="T2816" s="36" t="s">
        <v>4014</v>
      </c>
      <c r="U2816" s="22" t="str">
        <f>IFERROR(VLOOKUP(C2816,Mapping!B:H,5,0),"RBM to inform")</f>
        <v>CHENNAI</v>
      </c>
      <c r="V2816" s="22" t="str">
        <f>IFERROR(VLOOKUP(C2816,Mapping!B:H,6,0),"RBM to inform")</f>
        <v>CHENNAI ABM</v>
      </c>
      <c r="W2816" s="22" t="str">
        <f>IFERROR(VLOOKUP(C2816,Mapping!B:H,7,0),"RBM to inform")</f>
        <v>CHENNAI SM</v>
      </c>
    </row>
    <row r="2817" spans="1:23">
      <c r="A2817" s="39" t="s">
        <v>5436</v>
      </c>
      <c r="B2817" s="41">
        <v>44695</v>
      </c>
      <c r="C2817" s="39" t="s">
        <v>1946</v>
      </c>
      <c r="D2817" s="39" t="s">
        <v>1947</v>
      </c>
      <c r="E2817" s="39" t="s">
        <v>4197</v>
      </c>
      <c r="F2817" s="39" t="s">
        <v>4198</v>
      </c>
      <c r="G2817" s="39" t="s">
        <v>3741</v>
      </c>
      <c r="H2817" s="39" t="s">
        <v>4456</v>
      </c>
      <c r="I2817" s="39" t="s">
        <v>4286</v>
      </c>
      <c r="J2817" s="42">
        <v>3</v>
      </c>
      <c r="K2817" s="43">
        <v>-1957.62</v>
      </c>
      <c r="L2817" s="43">
        <v>-2192.52</v>
      </c>
      <c r="M2817" s="43">
        <v>652.5</v>
      </c>
      <c r="N2817" s="39" t="s">
        <v>3743</v>
      </c>
      <c r="O2817" s="39" t="s">
        <v>4192</v>
      </c>
      <c r="P2817" s="39" t="s">
        <v>1946</v>
      </c>
      <c r="Q2817" s="37">
        <v>-3</v>
      </c>
      <c r="R2817" s="38" t="s">
        <v>1690</v>
      </c>
      <c r="S2817" s="36" t="s">
        <v>3744</v>
      </c>
      <c r="T2817" s="36" t="s">
        <v>4014</v>
      </c>
      <c r="U2817" s="22" t="str">
        <f>IFERROR(VLOOKUP(C2817,Mapping!B:H,5,0),"RBM to inform")</f>
        <v>MADURAI</v>
      </c>
      <c r="V2817" s="22" t="str">
        <f>IFERROR(VLOOKUP(C2817,Mapping!B:H,6,0),"RBM to inform")</f>
        <v>CHENNAI ABM</v>
      </c>
      <c r="W2817" s="22" t="str">
        <f>IFERROR(VLOOKUP(C2817,Mapping!B:H,7,0),"RBM to inform")</f>
        <v>CHENNAI SM</v>
      </c>
    </row>
    <row r="2818" spans="1:23">
      <c r="A2818" s="39" t="s">
        <v>5437</v>
      </c>
      <c r="B2818" s="41">
        <v>44695</v>
      </c>
      <c r="C2818" s="39" t="s">
        <v>3794</v>
      </c>
      <c r="D2818" s="39" t="s">
        <v>2519</v>
      </c>
      <c r="E2818" s="39" t="s">
        <v>4296</v>
      </c>
      <c r="F2818" s="39" t="s">
        <v>4297</v>
      </c>
      <c r="G2818" s="39" t="s">
        <v>3741</v>
      </c>
      <c r="H2818" s="39" t="s">
        <v>4298</v>
      </c>
      <c r="I2818" s="39" t="s">
        <v>4286</v>
      </c>
      <c r="J2818" s="42">
        <v>8</v>
      </c>
      <c r="K2818" s="43">
        <v>-36540.199999999997</v>
      </c>
      <c r="L2818" s="43">
        <v>-40925</v>
      </c>
      <c r="M2818" s="43">
        <v>4567.5</v>
      </c>
      <c r="N2818" s="39" t="s">
        <v>3743</v>
      </c>
      <c r="O2818" s="39" t="s">
        <v>4192</v>
      </c>
      <c r="P2818" s="39" t="s">
        <v>3794</v>
      </c>
      <c r="Q2818" s="37">
        <v>-8</v>
      </c>
      <c r="R2818" s="38" t="s">
        <v>1690</v>
      </c>
      <c r="S2818" s="36" t="s">
        <v>3744</v>
      </c>
      <c r="T2818" s="36" t="s">
        <v>4014</v>
      </c>
      <c r="U2818" s="22" t="str">
        <f>IFERROR(VLOOKUP(C2818,Mapping!B:H,5,0),"RBM to inform")</f>
        <v>TRICHY</v>
      </c>
      <c r="V2818" s="22" t="str">
        <f>IFERROR(VLOOKUP(C2818,Mapping!B:H,6,0),"RBM to inform")</f>
        <v>CHENNAI ABM</v>
      </c>
      <c r="W2818" s="22" t="str">
        <f>IFERROR(VLOOKUP(C2818,Mapping!B:H,7,0),"RBM to inform")</f>
        <v>CHENNAI SM</v>
      </c>
    </row>
    <row r="2819" spans="1:23">
      <c r="A2819" s="39" t="s">
        <v>5437</v>
      </c>
      <c r="B2819" s="41">
        <v>44695</v>
      </c>
      <c r="C2819" s="39" t="s">
        <v>3794</v>
      </c>
      <c r="D2819" s="39" t="s">
        <v>2519</v>
      </c>
      <c r="E2819" s="39" t="s">
        <v>4300</v>
      </c>
      <c r="F2819" s="39" t="s">
        <v>4301</v>
      </c>
      <c r="G2819" s="39" t="s">
        <v>3741</v>
      </c>
      <c r="H2819" s="39" t="s">
        <v>4305</v>
      </c>
      <c r="I2819" s="39" t="s">
        <v>4286</v>
      </c>
      <c r="J2819" s="42">
        <v>8</v>
      </c>
      <c r="K2819" s="43">
        <v>-36540.199999999997</v>
      </c>
      <c r="L2819" s="43">
        <v>-40925</v>
      </c>
      <c r="M2819" s="43">
        <v>4567.5</v>
      </c>
      <c r="N2819" s="39" t="s">
        <v>3743</v>
      </c>
      <c r="O2819" s="39" t="s">
        <v>4192</v>
      </c>
      <c r="P2819" s="39" t="s">
        <v>3794</v>
      </c>
      <c r="Q2819" s="37">
        <v>-8</v>
      </c>
      <c r="R2819" s="38" t="s">
        <v>1690</v>
      </c>
      <c r="S2819" s="36" t="s">
        <v>3744</v>
      </c>
      <c r="T2819" s="36" t="s">
        <v>4014</v>
      </c>
      <c r="U2819" s="22" t="str">
        <f>IFERROR(VLOOKUP(C2819,Mapping!B:H,5,0),"RBM to inform")</f>
        <v>TRICHY</v>
      </c>
      <c r="V2819" s="22" t="str">
        <f>IFERROR(VLOOKUP(C2819,Mapping!B:H,6,0),"RBM to inform")</f>
        <v>CHENNAI ABM</v>
      </c>
      <c r="W2819" s="22" t="str">
        <f>IFERROR(VLOOKUP(C2819,Mapping!B:H,7,0),"RBM to inform")</f>
        <v>CHENNAI SM</v>
      </c>
    </row>
    <row r="2820" spans="1:23">
      <c r="A2820" s="39" t="s">
        <v>5438</v>
      </c>
      <c r="B2820" s="41">
        <v>44695</v>
      </c>
      <c r="C2820" s="39" t="s">
        <v>1952</v>
      </c>
      <c r="D2820" s="39" t="s">
        <v>171</v>
      </c>
      <c r="E2820" s="39" t="s">
        <v>4183</v>
      </c>
      <c r="F2820" s="39" t="s">
        <v>4184</v>
      </c>
      <c r="G2820" s="39" t="s">
        <v>3741</v>
      </c>
      <c r="H2820" s="39" t="s">
        <v>4289</v>
      </c>
      <c r="I2820" s="39" t="s">
        <v>4286</v>
      </c>
      <c r="J2820" s="42">
        <v>1</v>
      </c>
      <c r="K2820" s="43">
        <v>-2609.8000000000002</v>
      </c>
      <c r="L2820" s="43">
        <v>-2923</v>
      </c>
      <c r="M2820" s="43">
        <v>2610</v>
      </c>
      <c r="N2820" s="39" t="s">
        <v>3743</v>
      </c>
      <c r="O2820" s="39" t="s">
        <v>4192</v>
      </c>
      <c r="P2820" s="39" t="s">
        <v>1952</v>
      </c>
      <c r="Q2820" s="37">
        <v>-1</v>
      </c>
      <c r="R2820" s="38" t="s">
        <v>1690</v>
      </c>
      <c r="S2820" s="36" t="s">
        <v>3744</v>
      </c>
      <c r="T2820" s="36" t="s">
        <v>4014</v>
      </c>
      <c r="U2820" s="22" t="str">
        <f>IFERROR(VLOOKUP(C2820,Mapping!B:H,5,0),"RBM to inform")</f>
        <v>CHENNAI</v>
      </c>
      <c r="V2820" s="22" t="str">
        <f>IFERROR(VLOOKUP(C2820,Mapping!B:H,6,0),"RBM to inform")</f>
        <v>CHENNAI ABM</v>
      </c>
      <c r="W2820" s="22" t="str">
        <f>IFERROR(VLOOKUP(C2820,Mapping!B:H,7,0),"RBM to inform")</f>
        <v>CHENNAI SM</v>
      </c>
    </row>
    <row r="2821" spans="1:23">
      <c r="A2821" s="39" t="s">
        <v>5439</v>
      </c>
      <c r="B2821" s="41">
        <v>44695</v>
      </c>
      <c r="C2821" s="39" t="s">
        <v>1952</v>
      </c>
      <c r="D2821" s="39" t="s">
        <v>171</v>
      </c>
      <c r="E2821" s="39" t="s">
        <v>4197</v>
      </c>
      <c r="F2821" s="39" t="s">
        <v>4198</v>
      </c>
      <c r="G2821" s="39" t="s">
        <v>3741</v>
      </c>
      <c r="H2821" s="39" t="s">
        <v>4281</v>
      </c>
      <c r="I2821" s="39" t="s">
        <v>4286</v>
      </c>
      <c r="J2821" s="42">
        <v>2</v>
      </c>
      <c r="K2821" s="43">
        <v>-1305.07</v>
      </c>
      <c r="L2821" s="43">
        <v>-1461.67</v>
      </c>
      <c r="M2821" s="43">
        <v>652.5</v>
      </c>
      <c r="N2821" s="39" t="s">
        <v>3743</v>
      </c>
      <c r="O2821" s="39" t="s">
        <v>4192</v>
      </c>
      <c r="P2821" s="39" t="s">
        <v>1952</v>
      </c>
      <c r="Q2821" s="37">
        <v>-2</v>
      </c>
      <c r="R2821" s="38" t="s">
        <v>1690</v>
      </c>
      <c r="S2821" s="36" t="s">
        <v>3744</v>
      </c>
      <c r="T2821" s="36" t="s">
        <v>4014</v>
      </c>
      <c r="U2821" s="22" t="str">
        <f>IFERROR(VLOOKUP(C2821,Mapping!B:H,5,0),"RBM to inform")</f>
        <v>CHENNAI</v>
      </c>
      <c r="V2821" s="22" t="str">
        <f>IFERROR(VLOOKUP(C2821,Mapping!B:H,6,0),"RBM to inform")</f>
        <v>CHENNAI ABM</v>
      </c>
      <c r="W2821" s="22" t="str">
        <f>IFERROR(VLOOKUP(C2821,Mapping!B:H,7,0),"RBM to inform")</f>
        <v>CHENNAI SM</v>
      </c>
    </row>
    <row r="2822" spans="1:23">
      <c r="A2822" s="39" t="s">
        <v>5719</v>
      </c>
      <c r="B2822" s="41">
        <v>44699</v>
      </c>
      <c r="C2822" s="39" t="s">
        <v>1911</v>
      </c>
      <c r="D2822" s="39" t="s">
        <v>88</v>
      </c>
      <c r="E2822" s="39" t="s">
        <v>4183</v>
      </c>
      <c r="F2822" s="39" t="s">
        <v>4184</v>
      </c>
      <c r="G2822" s="39" t="s">
        <v>3741</v>
      </c>
      <c r="H2822" s="39" t="s">
        <v>4288</v>
      </c>
      <c r="I2822" s="39" t="s">
        <v>4286</v>
      </c>
      <c r="J2822" s="44">
        <v>2.5</v>
      </c>
      <c r="K2822" s="43">
        <v>-3262.5</v>
      </c>
      <c r="L2822" s="43">
        <v>-3654</v>
      </c>
      <c r="M2822" s="43">
        <v>1305</v>
      </c>
      <c r="N2822" s="39" t="s">
        <v>3743</v>
      </c>
      <c r="O2822" s="39" t="s">
        <v>4192</v>
      </c>
      <c r="P2822" s="39" t="s">
        <v>1911</v>
      </c>
      <c r="Q2822" s="37">
        <v>-2.5</v>
      </c>
      <c r="R2822" s="38" t="s">
        <v>1690</v>
      </c>
      <c r="S2822" s="36" t="s">
        <v>3744</v>
      </c>
      <c r="T2822" s="36" t="s">
        <v>4014</v>
      </c>
      <c r="U2822" s="22" t="str">
        <f>IFERROR(VLOOKUP(C2822,Mapping!B:H,5,0),"RBM to inform")</f>
        <v>CHENNAI</v>
      </c>
      <c r="V2822" s="22" t="str">
        <f>IFERROR(VLOOKUP(C2822,Mapping!B:H,6,0),"RBM to inform")</f>
        <v>CHENNAI ABM</v>
      </c>
      <c r="W2822" s="22" t="str">
        <f>IFERROR(VLOOKUP(C2822,Mapping!B:H,7,0),"RBM to inform")</f>
        <v>CHENNAI SM</v>
      </c>
    </row>
    <row r="2823" spans="1:23">
      <c r="A2823" s="39" t="s">
        <v>5720</v>
      </c>
      <c r="B2823" s="41">
        <v>44699</v>
      </c>
      <c r="C2823" s="39" t="s">
        <v>3382</v>
      </c>
      <c r="D2823" s="39" t="s">
        <v>1626</v>
      </c>
      <c r="E2823" s="39" t="s">
        <v>4296</v>
      </c>
      <c r="F2823" s="39" t="s">
        <v>4297</v>
      </c>
      <c r="G2823" s="39" t="s">
        <v>3741</v>
      </c>
      <c r="H2823" s="39" t="s">
        <v>4324</v>
      </c>
      <c r="I2823" s="39" t="s">
        <v>4286</v>
      </c>
      <c r="J2823" s="44">
        <v>1.714</v>
      </c>
      <c r="K2823" s="43">
        <v>-9586</v>
      </c>
      <c r="L2823" s="43">
        <v>-9586</v>
      </c>
      <c r="M2823" s="43">
        <v>5592.86</v>
      </c>
      <c r="N2823" s="39" t="s">
        <v>3743</v>
      </c>
      <c r="O2823" s="39" t="s">
        <v>4192</v>
      </c>
      <c r="P2823" s="39" t="s">
        <v>3382</v>
      </c>
      <c r="Q2823" s="37">
        <v>-1.714</v>
      </c>
      <c r="R2823" s="38" t="s">
        <v>1690</v>
      </c>
      <c r="S2823" s="36" t="s">
        <v>3744</v>
      </c>
      <c r="T2823" s="36" t="s">
        <v>4014</v>
      </c>
      <c r="U2823" s="22" t="str">
        <f>IFERROR(VLOOKUP(C2823,Mapping!B:H,5,0),"RBM to inform")</f>
        <v>MADURAI</v>
      </c>
      <c r="V2823" s="22" t="str">
        <f>IFERROR(VLOOKUP(C2823,Mapping!B:H,6,0),"RBM to inform")</f>
        <v>CHENNAI ABM</v>
      </c>
      <c r="W2823" s="22" t="str">
        <f>IFERROR(VLOOKUP(C2823,Mapping!B:H,7,0),"RBM to inform")</f>
        <v>CHENNAI SM</v>
      </c>
    </row>
    <row r="2824" spans="1:23">
      <c r="A2824" s="39" t="s">
        <v>5721</v>
      </c>
      <c r="B2824" s="41">
        <v>44699</v>
      </c>
      <c r="C2824" s="39" t="s">
        <v>1948</v>
      </c>
      <c r="D2824" s="39" t="s">
        <v>1626</v>
      </c>
      <c r="E2824" s="39" t="s">
        <v>4183</v>
      </c>
      <c r="F2824" s="39" t="s">
        <v>4184</v>
      </c>
      <c r="G2824" s="39" t="s">
        <v>3741</v>
      </c>
      <c r="H2824" s="39" t="s">
        <v>4287</v>
      </c>
      <c r="I2824" s="39" t="s">
        <v>4286</v>
      </c>
      <c r="J2824" s="42">
        <v>4</v>
      </c>
      <c r="K2824" s="43">
        <v>-5219.6000000000004</v>
      </c>
      <c r="L2824" s="43">
        <v>-5846</v>
      </c>
      <c r="M2824" s="43">
        <v>1305</v>
      </c>
      <c r="N2824" s="39" t="s">
        <v>3743</v>
      </c>
      <c r="O2824" s="39" t="s">
        <v>4192</v>
      </c>
      <c r="P2824" s="39" t="s">
        <v>1948</v>
      </c>
      <c r="Q2824" s="37">
        <v>-4</v>
      </c>
      <c r="R2824" s="38" t="s">
        <v>1690</v>
      </c>
      <c r="S2824" s="36" t="s">
        <v>3744</v>
      </c>
      <c r="T2824" s="36" t="s">
        <v>4014</v>
      </c>
      <c r="U2824" s="22" t="str">
        <f>IFERROR(VLOOKUP(C2824,Mapping!B:H,5,0),"RBM to inform")</f>
        <v>MADURAI</v>
      </c>
      <c r="V2824" s="22" t="str">
        <f>IFERROR(VLOOKUP(C2824,Mapping!B:H,6,0),"RBM to inform")</f>
        <v>CHENNAI ABM</v>
      </c>
      <c r="W2824" s="22" t="str">
        <f>IFERROR(VLOOKUP(C2824,Mapping!B:H,7,0),"RBM to inform")</f>
        <v>CHENNAI SM</v>
      </c>
    </row>
    <row r="2825" spans="1:23">
      <c r="A2825" s="39" t="s">
        <v>5722</v>
      </c>
      <c r="B2825" s="41">
        <v>44699</v>
      </c>
      <c r="C2825" s="39" t="s">
        <v>1914</v>
      </c>
      <c r="D2825" s="39" t="s">
        <v>749</v>
      </c>
      <c r="E2825" s="39" t="s">
        <v>4188</v>
      </c>
      <c r="F2825" s="39" t="s">
        <v>4189</v>
      </c>
      <c r="G2825" s="39" t="s">
        <v>3741</v>
      </c>
      <c r="H2825" s="39" t="s">
        <v>4310</v>
      </c>
      <c r="I2825" s="39" t="s">
        <v>4286</v>
      </c>
      <c r="J2825" s="42">
        <v>1</v>
      </c>
      <c r="K2825" s="43">
        <v>-2610</v>
      </c>
      <c r="L2825" s="43">
        <v>-2610</v>
      </c>
      <c r="M2825" s="43">
        <v>2610</v>
      </c>
      <c r="N2825" s="39" t="s">
        <v>3743</v>
      </c>
      <c r="O2825" s="39" t="s">
        <v>4192</v>
      </c>
      <c r="P2825" s="39" t="s">
        <v>1914</v>
      </c>
      <c r="Q2825" s="37">
        <v>-1</v>
      </c>
      <c r="R2825" s="38" t="s">
        <v>1690</v>
      </c>
      <c r="S2825" s="36" t="s">
        <v>3744</v>
      </c>
      <c r="T2825" s="36" t="s">
        <v>4014</v>
      </c>
      <c r="U2825" s="22" t="str">
        <f>IFERROR(VLOOKUP(C2825,Mapping!B:H,5,0),"RBM to inform")</f>
        <v>COIMBATORE</v>
      </c>
      <c r="V2825" s="22" t="str">
        <f>IFERROR(VLOOKUP(C2825,Mapping!B:H,6,0),"RBM to inform")</f>
        <v>ERNAKULAM ABM</v>
      </c>
      <c r="W2825" s="22" t="str">
        <f>IFERROR(VLOOKUP(C2825,Mapping!B:H,7,0),"RBM to inform")</f>
        <v>CHENNAI SM</v>
      </c>
    </row>
    <row r="2826" spans="1:23">
      <c r="A2826" s="39" t="s">
        <v>5899</v>
      </c>
      <c r="B2826" s="41">
        <v>44701</v>
      </c>
      <c r="C2826" s="39" t="s">
        <v>3298</v>
      </c>
      <c r="D2826" s="39" t="s">
        <v>1468</v>
      </c>
      <c r="E2826" s="39" t="s">
        <v>4197</v>
      </c>
      <c r="F2826" s="39" t="s">
        <v>4198</v>
      </c>
      <c r="G2826" s="39" t="s">
        <v>3741</v>
      </c>
      <c r="H2826" s="39" t="s">
        <v>4281</v>
      </c>
      <c r="I2826" s="39" t="s">
        <v>4286</v>
      </c>
      <c r="J2826" s="42">
        <v>1</v>
      </c>
      <c r="K2826" s="43">
        <v>-652.29999999999995</v>
      </c>
      <c r="L2826" s="43">
        <v>-730.6</v>
      </c>
      <c r="M2826" s="43">
        <v>652.5</v>
      </c>
      <c r="N2826" s="39" t="s">
        <v>3743</v>
      </c>
      <c r="O2826" s="39" t="s">
        <v>4192</v>
      </c>
      <c r="P2826" s="39" t="s">
        <v>3298</v>
      </c>
      <c r="Q2826" s="37">
        <v>-1</v>
      </c>
      <c r="R2826" s="38" t="s">
        <v>1690</v>
      </c>
      <c r="S2826" s="36" t="s">
        <v>3744</v>
      </c>
      <c r="T2826" s="36" t="s">
        <v>4014</v>
      </c>
      <c r="U2826" s="22" t="str">
        <f>IFERROR(VLOOKUP(C2826,Mapping!B:H,5,0),"RBM to inform")</f>
        <v>CHENNAI</v>
      </c>
      <c r="V2826" s="22" t="str">
        <f>IFERROR(VLOOKUP(C2826,Mapping!B:H,6,0),"RBM to inform")</f>
        <v>CHENNAI ABM</v>
      </c>
      <c r="W2826" s="22" t="str">
        <f>IFERROR(VLOOKUP(C2826,Mapping!B:H,7,0),"RBM to inform")</f>
        <v>CHENNAI SM</v>
      </c>
    </row>
    <row r="2827" spans="1:23">
      <c r="A2827" s="39" t="s">
        <v>5900</v>
      </c>
      <c r="B2827" s="41">
        <v>44701</v>
      </c>
      <c r="C2827" s="39" t="s">
        <v>1898</v>
      </c>
      <c r="D2827" s="39" t="s">
        <v>581</v>
      </c>
      <c r="E2827" s="39" t="s">
        <v>4183</v>
      </c>
      <c r="F2827" s="39" t="s">
        <v>4184</v>
      </c>
      <c r="G2827" s="39" t="s">
        <v>3741</v>
      </c>
      <c r="H2827" s="39" t="s">
        <v>4288</v>
      </c>
      <c r="I2827" s="39" t="s">
        <v>4286</v>
      </c>
      <c r="J2827" s="42">
        <v>1</v>
      </c>
      <c r="K2827" s="43">
        <v>-1305.4000000000001</v>
      </c>
      <c r="L2827" s="43">
        <v>-1462</v>
      </c>
      <c r="M2827" s="43">
        <v>1305</v>
      </c>
      <c r="N2827" s="39" t="s">
        <v>3743</v>
      </c>
      <c r="O2827" s="39" t="s">
        <v>4192</v>
      </c>
      <c r="P2827" s="39" t="s">
        <v>1898</v>
      </c>
      <c r="Q2827" s="37">
        <v>-1</v>
      </c>
      <c r="R2827" s="38" t="s">
        <v>1690</v>
      </c>
      <c r="S2827" s="36" t="s">
        <v>3744</v>
      </c>
      <c r="T2827" s="36" t="s">
        <v>4014</v>
      </c>
      <c r="U2827" s="22" t="str">
        <f>IFERROR(VLOOKUP(C2827,Mapping!B:H,5,0),"RBM to inform")</f>
        <v>COIMBATORE</v>
      </c>
      <c r="V2827" s="22" t="str">
        <f>IFERROR(VLOOKUP(C2827,Mapping!B:H,6,0),"RBM to inform")</f>
        <v>ERNAKULAM ABM</v>
      </c>
      <c r="W2827" s="22" t="str">
        <f>IFERROR(VLOOKUP(C2827,Mapping!B:H,7,0),"RBM to inform")</f>
        <v>CHENNAI SM</v>
      </c>
    </row>
    <row r="2828" spans="1:23">
      <c r="A2828" s="39" t="s">
        <v>5901</v>
      </c>
      <c r="B2828" s="41">
        <v>44701</v>
      </c>
      <c r="C2828" s="39" t="s">
        <v>1939</v>
      </c>
      <c r="D2828" s="39" t="s">
        <v>1650</v>
      </c>
      <c r="E2828" s="39" t="s">
        <v>4183</v>
      </c>
      <c r="F2828" s="39" t="s">
        <v>4184</v>
      </c>
      <c r="G2828" s="39" t="s">
        <v>3741</v>
      </c>
      <c r="H2828" s="39" t="s">
        <v>4185</v>
      </c>
      <c r="I2828" s="39" t="s">
        <v>4756</v>
      </c>
      <c r="J2828" s="42">
        <v>1</v>
      </c>
      <c r="K2828" s="43">
        <v>-1305.4000000000001</v>
      </c>
      <c r="L2828" s="43">
        <v>-1462</v>
      </c>
      <c r="M2828" s="43">
        <v>1305</v>
      </c>
      <c r="N2828" s="39" t="s">
        <v>3743</v>
      </c>
      <c r="O2828" s="39" t="s">
        <v>4192</v>
      </c>
      <c r="P2828" s="39" t="s">
        <v>1939</v>
      </c>
      <c r="Q2828" s="37">
        <v>-1</v>
      </c>
      <c r="R2828" s="38" t="s">
        <v>1690</v>
      </c>
      <c r="S2828" s="36" t="s">
        <v>3744</v>
      </c>
      <c r="T2828" s="36" t="s">
        <v>4014</v>
      </c>
      <c r="U2828" s="22" t="str">
        <f>IFERROR(VLOOKUP(C2828,Mapping!B:H,5,0),"RBM to inform")</f>
        <v>COIMBATORE</v>
      </c>
      <c r="V2828" s="22" t="str">
        <f>IFERROR(VLOOKUP(C2828,Mapping!B:H,6,0),"RBM to inform")</f>
        <v>ERNAKULAM ABM</v>
      </c>
      <c r="W2828" s="22" t="str">
        <f>IFERROR(VLOOKUP(C2828,Mapping!B:H,7,0),"RBM to inform")</f>
        <v>CHENNAI SM</v>
      </c>
    </row>
    <row r="2829" spans="1:23">
      <c r="A2829" s="39" t="s">
        <v>6165</v>
      </c>
      <c r="B2829" s="41">
        <v>44705</v>
      </c>
      <c r="C2829" s="39" t="s">
        <v>2887</v>
      </c>
      <c r="D2829" s="39" t="s">
        <v>394</v>
      </c>
      <c r="E2829" s="39" t="s">
        <v>4197</v>
      </c>
      <c r="F2829" s="39" t="s">
        <v>4198</v>
      </c>
      <c r="G2829" s="39" t="s">
        <v>3741</v>
      </c>
      <c r="H2829" s="39" t="s">
        <v>4281</v>
      </c>
      <c r="I2829" s="39" t="s">
        <v>4756</v>
      </c>
      <c r="J2829" s="42">
        <v>43</v>
      </c>
      <c r="K2829" s="43">
        <v>-28057.1</v>
      </c>
      <c r="L2829" s="43">
        <v>-31424</v>
      </c>
      <c r="M2829" s="43">
        <v>652.5</v>
      </c>
      <c r="N2829" s="39" t="s">
        <v>3743</v>
      </c>
      <c r="O2829" s="39" t="s">
        <v>4192</v>
      </c>
      <c r="P2829" s="39" t="s">
        <v>2887</v>
      </c>
      <c r="Q2829" s="37">
        <v>-43</v>
      </c>
      <c r="R2829" s="38" t="s">
        <v>1690</v>
      </c>
      <c r="S2829" s="36" t="s">
        <v>3744</v>
      </c>
      <c r="T2829" s="36" t="s">
        <v>4014</v>
      </c>
      <c r="U2829" s="22" t="str">
        <f>IFERROR(VLOOKUP(C2829,Mapping!B:H,5,0),"RBM to inform")</f>
        <v>COIMBATORE</v>
      </c>
      <c r="V2829" s="22" t="str">
        <f>IFERROR(VLOOKUP(C2829,Mapping!B:H,6,0),"RBM to inform")</f>
        <v>ERNAKULAM ABM</v>
      </c>
      <c r="W2829" s="22" t="str">
        <f>IFERROR(VLOOKUP(C2829,Mapping!B:H,7,0),"RBM to inform")</f>
        <v>CHENNAI SM</v>
      </c>
    </row>
    <row r="2830" spans="1:23">
      <c r="A2830" s="39" t="s">
        <v>6166</v>
      </c>
      <c r="B2830" s="41">
        <v>44705</v>
      </c>
      <c r="C2830" s="39" t="s">
        <v>2887</v>
      </c>
      <c r="D2830" s="39" t="s">
        <v>394</v>
      </c>
      <c r="E2830" s="39" t="s">
        <v>4197</v>
      </c>
      <c r="F2830" s="39" t="s">
        <v>4198</v>
      </c>
      <c r="G2830" s="39" t="s">
        <v>3741</v>
      </c>
      <c r="H2830" s="39" t="s">
        <v>4199</v>
      </c>
      <c r="I2830" s="39" t="s">
        <v>4756</v>
      </c>
      <c r="J2830" s="42">
        <v>78</v>
      </c>
      <c r="K2830" s="43">
        <v>-50894.6</v>
      </c>
      <c r="L2830" s="43">
        <v>-57002</v>
      </c>
      <c r="M2830" s="43">
        <v>652.5</v>
      </c>
      <c r="N2830" s="39" t="s">
        <v>3743</v>
      </c>
      <c r="O2830" s="39" t="s">
        <v>4192</v>
      </c>
      <c r="P2830" s="39" t="s">
        <v>2887</v>
      </c>
      <c r="Q2830" s="37">
        <v>-78</v>
      </c>
      <c r="R2830" s="38" t="s">
        <v>1690</v>
      </c>
      <c r="S2830" s="36" t="s">
        <v>3744</v>
      </c>
      <c r="T2830" s="36" t="s">
        <v>4014</v>
      </c>
      <c r="U2830" s="22" t="str">
        <f>IFERROR(VLOOKUP(C2830,Mapping!B:H,5,0),"RBM to inform")</f>
        <v>COIMBATORE</v>
      </c>
      <c r="V2830" s="22" t="str">
        <f>IFERROR(VLOOKUP(C2830,Mapping!B:H,6,0),"RBM to inform")</f>
        <v>ERNAKULAM ABM</v>
      </c>
      <c r="W2830" s="22" t="str">
        <f>IFERROR(VLOOKUP(C2830,Mapping!B:H,7,0),"RBM to inform")</f>
        <v>CHENNAI SM</v>
      </c>
    </row>
    <row r="2831" spans="1:23">
      <c r="A2831" s="39" t="s">
        <v>4285</v>
      </c>
      <c r="B2831" s="41">
        <v>44684</v>
      </c>
      <c r="C2831" s="39" t="s">
        <v>1981</v>
      </c>
      <c r="D2831" s="39" t="s">
        <v>1687</v>
      </c>
      <c r="E2831" s="39" t="s">
        <v>4197</v>
      </c>
      <c r="F2831" s="39" t="s">
        <v>4198</v>
      </c>
      <c r="G2831" s="39" t="s">
        <v>3741</v>
      </c>
      <c r="H2831" s="39" t="s">
        <v>4281</v>
      </c>
      <c r="I2831" s="39" t="s">
        <v>4286</v>
      </c>
      <c r="J2831" s="42">
        <v>1</v>
      </c>
      <c r="K2831" s="43">
        <v>-652.51</v>
      </c>
      <c r="L2831" s="43">
        <v>-730.81</v>
      </c>
      <c r="M2831" s="43">
        <v>652.5</v>
      </c>
      <c r="N2831" s="39" t="s">
        <v>3743</v>
      </c>
      <c r="O2831" s="39" t="s">
        <v>4241</v>
      </c>
      <c r="P2831" s="39" t="s">
        <v>1981</v>
      </c>
      <c r="Q2831" s="37">
        <v>-1</v>
      </c>
      <c r="R2831" s="38" t="s">
        <v>1725</v>
      </c>
      <c r="S2831" s="36" t="s">
        <v>3744</v>
      </c>
      <c r="T2831" s="36" t="s">
        <v>4014</v>
      </c>
      <c r="U2831" s="22" t="str">
        <f>IFERROR(VLOOKUP(C2831,Mapping!B:H,5,0),"RBM to inform")</f>
        <v>DELHI</v>
      </c>
      <c r="V2831" s="22" t="str">
        <f>IFERROR(VLOOKUP(C2831,Mapping!B:H,6,0),"RBM to inform")</f>
        <v>DELHI ABM</v>
      </c>
      <c r="W2831" s="22" t="str">
        <f>IFERROR(VLOOKUP(C2831,Mapping!B:H,7,0),"RBM to inform")</f>
        <v>DELHI SM</v>
      </c>
    </row>
    <row r="2832" spans="1:23">
      <c r="A2832" s="39" t="s">
        <v>4285</v>
      </c>
      <c r="B2832" s="41">
        <v>44684</v>
      </c>
      <c r="C2832" s="39" t="s">
        <v>1981</v>
      </c>
      <c r="D2832" s="39" t="s">
        <v>1687</v>
      </c>
      <c r="E2832" s="39" t="s">
        <v>4183</v>
      </c>
      <c r="F2832" s="39" t="s">
        <v>4184</v>
      </c>
      <c r="G2832" s="39" t="s">
        <v>3741</v>
      </c>
      <c r="H2832" s="39" t="s">
        <v>4287</v>
      </c>
      <c r="I2832" s="39" t="s">
        <v>4286</v>
      </c>
      <c r="J2832" s="42">
        <v>1</v>
      </c>
      <c r="K2832" s="43">
        <v>-1305.01</v>
      </c>
      <c r="L2832" s="43">
        <v>-1461.61</v>
      </c>
      <c r="M2832" s="43">
        <v>1305</v>
      </c>
      <c r="N2832" s="39" t="s">
        <v>3743</v>
      </c>
      <c r="O2832" s="39" t="s">
        <v>4241</v>
      </c>
      <c r="P2832" s="39" t="s">
        <v>1981</v>
      </c>
      <c r="Q2832" s="37">
        <v>-1</v>
      </c>
      <c r="R2832" s="38" t="s">
        <v>1725</v>
      </c>
      <c r="S2832" s="36" t="s">
        <v>3744</v>
      </c>
      <c r="T2832" s="36" t="s">
        <v>4014</v>
      </c>
      <c r="U2832" s="22" t="str">
        <f>IFERROR(VLOOKUP(C2832,Mapping!B:H,5,0),"RBM to inform")</f>
        <v>DELHI</v>
      </c>
      <c r="V2832" s="22" t="str">
        <f>IFERROR(VLOOKUP(C2832,Mapping!B:H,6,0),"RBM to inform")</f>
        <v>DELHI ABM</v>
      </c>
      <c r="W2832" s="22" t="str">
        <f>IFERROR(VLOOKUP(C2832,Mapping!B:H,7,0),"RBM to inform")</f>
        <v>DELHI SM</v>
      </c>
    </row>
    <row r="2833" spans="1:23">
      <c r="A2833" s="39" t="s">
        <v>4285</v>
      </c>
      <c r="B2833" s="41">
        <v>44684</v>
      </c>
      <c r="C2833" s="39" t="s">
        <v>1981</v>
      </c>
      <c r="D2833" s="39" t="s">
        <v>1687</v>
      </c>
      <c r="E2833" s="39" t="s">
        <v>4183</v>
      </c>
      <c r="F2833" s="39" t="s">
        <v>4184</v>
      </c>
      <c r="G2833" s="39" t="s">
        <v>3741</v>
      </c>
      <c r="H2833" s="39" t="s">
        <v>4288</v>
      </c>
      <c r="I2833" s="39" t="s">
        <v>4286</v>
      </c>
      <c r="J2833" s="44">
        <v>0.5</v>
      </c>
      <c r="K2833" s="43">
        <v>-652.51</v>
      </c>
      <c r="L2833" s="43">
        <v>-730.81</v>
      </c>
      <c r="M2833" s="43">
        <v>1305</v>
      </c>
      <c r="N2833" s="39" t="s">
        <v>3743</v>
      </c>
      <c r="O2833" s="39" t="s">
        <v>4241</v>
      </c>
      <c r="P2833" s="39" t="s">
        <v>1981</v>
      </c>
      <c r="Q2833" s="37">
        <v>-0.5</v>
      </c>
      <c r="R2833" s="38" t="s">
        <v>1725</v>
      </c>
      <c r="S2833" s="36" t="s">
        <v>3744</v>
      </c>
      <c r="T2833" s="36" t="s">
        <v>4014</v>
      </c>
      <c r="U2833" s="22" t="str">
        <f>IFERROR(VLOOKUP(C2833,Mapping!B:H,5,0),"RBM to inform")</f>
        <v>DELHI</v>
      </c>
      <c r="V2833" s="22" t="str">
        <f>IFERROR(VLOOKUP(C2833,Mapping!B:H,6,0),"RBM to inform")</f>
        <v>DELHI ABM</v>
      </c>
      <c r="W2833" s="22" t="str">
        <f>IFERROR(VLOOKUP(C2833,Mapping!B:H,7,0),"RBM to inform")</f>
        <v>DELHI SM</v>
      </c>
    </row>
    <row r="2834" spans="1:23">
      <c r="A2834" s="39" t="s">
        <v>4285</v>
      </c>
      <c r="B2834" s="41">
        <v>44684</v>
      </c>
      <c r="C2834" s="39" t="s">
        <v>1981</v>
      </c>
      <c r="D2834" s="39" t="s">
        <v>1687</v>
      </c>
      <c r="E2834" s="39" t="s">
        <v>4183</v>
      </c>
      <c r="F2834" s="39" t="s">
        <v>4184</v>
      </c>
      <c r="G2834" s="39" t="s">
        <v>3741</v>
      </c>
      <c r="H2834" s="39" t="s">
        <v>4185</v>
      </c>
      <c r="I2834" s="39" t="s">
        <v>4286</v>
      </c>
      <c r="J2834" s="44">
        <v>1.5</v>
      </c>
      <c r="K2834" s="43">
        <v>-1957.57</v>
      </c>
      <c r="L2834" s="43">
        <v>-2192.4699999999998</v>
      </c>
      <c r="M2834" s="43">
        <v>1305</v>
      </c>
      <c r="N2834" s="39" t="s">
        <v>3743</v>
      </c>
      <c r="O2834" s="39" t="s">
        <v>4241</v>
      </c>
      <c r="P2834" s="39" t="s">
        <v>1981</v>
      </c>
      <c r="Q2834" s="37">
        <v>-1.5</v>
      </c>
      <c r="R2834" s="38" t="s">
        <v>1725</v>
      </c>
      <c r="S2834" s="36" t="s">
        <v>3744</v>
      </c>
      <c r="T2834" s="36" t="s">
        <v>4014</v>
      </c>
      <c r="U2834" s="22" t="str">
        <f>IFERROR(VLOOKUP(C2834,Mapping!B:H,5,0),"RBM to inform")</f>
        <v>DELHI</v>
      </c>
      <c r="V2834" s="22" t="str">
        <f>IFERROR(VLOOKUP(C2834,Mapping!B:H,6,0),"RBM to inform")</f>
        <v>DELHI ABM</v>
      </c>
      <c r="W2834" s="22" t="str">
        <f>IFERROR(VLOOKUP(C2834,Mapping!B:H,7,0),"RBM to inform")</f>
        <v>DELHI SM</v>
      </c>
    </row>
    <row r="2835" spans="1:23">
      <c r="A2835" s="39" t="s">
        <v>4285</v>
      </c>
      <c r="B2835" s="41">
        <v>44684</v>
      </c>
      <c r="C2835" s="39" t="s">
        <v>1981</v>
      </c>
      <c r="D2835" s="39" t="s">
        <v>1687</v>
      </c>
      <c r="E2835" s="39" t="s">
        <v>4183</v>
      </c>
      <c r="F2835" s="39" t="s">
        <v>4184</v>
      </c>
      <c r="G2835" s="39" t="s">
        <v>3741</v>
      </c>
      <c r="H2835" s="39" t="s">
        <v>4289</v>
      </c>
      <c r="I2835" s="39" t="s">
        <v>4286</v>
      </c>
      <c r="J2835" s="42">
        <v>1</v>
      </c>
      <c r="K2835" s="43">
        <v>-1305.01</v>
      </c>
      <c r="L2835" s="43">
        <v>-1461.61</v>
      </c>
      <c r="M2835" s="43">
        <v>1305</v>
      </c>
      <c r="N2835" s="39" t="s">
        <v>3743</v>
      </c>
      <c r="O2835" s="39" t="s">
        <v>4241</v>
      </c>
      <c r="P2835" s="39" t="s">
        <v>1981</v>
      </c>
      <c r="Q2835" s="37">
        <v>-1</v>
      </c>
      <c r="R2835" s="38" t="s">
        <v>1725</v>
      </c>
      <c r="S2835" s="36" t="s">
        <v>3744</v>
      </c>
      <c r="T2835" s="36" t="s">
        <v>4014</v>
      </c>
      <c r="U2835" s="22" t="str">
        <f>IFERROR(VLOOKUP(C2835,Mapping!B:H,5,0),"RBM to inform")</f>
        <v>DELHI</v>
      </c>
      <c r="V2835" s="22" t="str">
        <f>IFERROR(VLOOKUP(C2835,Mapping!B:H,6,0),"RBM to inform")</f>
        <v>DELHI ABM</v>
      </c>
      <c r="W2835" s="22" t="str">
        <f>IFERROR(VLOOKUP(C2835,Mapping!B:H,7,0),"RBM to inform")</f>
        <v>DELHI SM</v>
      </c>
    </row>
    <row r="2836" spans="1:23">
      <c r="A2836" s="39" t="s">
        <v>4285</v>
      </c>
      <c r="B2836" s="41">
        <v>44684</v>
      </c>
      <c r="C2836" s="39" t="s">
        <v>1981</v>
      </c>
      <c r="D2836" s="39" t="s">
        <v>1687</v>
      </c>
      <c r="E2836" s="39" t="s">
        <v>4183</v>
      </c>
      <c r="F2836" s="39" t="s">
        <v>4184</v>
      </c>
      <c r="G2836" s="39" t="s">
        <v>3741</v>
      </c>
      <c r="H2836" s="39" t="s">
        <v>4290</v>
      </c>
      <c r="I2836" s="39" t="s">
        <v>4286</v>
      </c>
      <c r="J2836" s="44">
        <v>0.5</v>
      </c>
      <c r="K2836" s="43">
        <v>-652.51</v>
      </c>
      <c r="L2836" s="43">
        <v>-730.81</v>
      </c>
      <c r="M2836" s="43">
        <v>1305</v>
      </c>
      <c r="N2836" s="39" t="s">
        <v>3743</v>
      </c>
      <c r="O2836" s="39" t="s">
        <v>4241</v>
      </c>
      <c r="P2836" s="39" t="s">
        <v>1981</v>
      </c>
      <c r="Q2836" s="37">
        <v>-0.5</v>
      </c>
      <c r="R2836" s="38" t="s">
        <v>1725</v>
      </c>
      <c r="S2836" s="36" t="s">
        <v>3744</v>
      </c>
      <c r="T2836" s="36" t="s">
        <v>4014</v>
      </c>
      <c r="U2836" s="22" t="str">
        <f>IFERROR(VLOOKUP(C2836,Mapping!B:H,5,0),"RBM to inform")</f>
        <v>DELHI</v>
      </c>
      <c r="V2836" s="22" t="str">
        <f>IFERROR(VLOOKUP(C2836,Mapping!B:H,6,0),"RBM to inform")</f>
        <v>DELHI ABM</v>
      </c>
      <c r="W2836" s="22" t="str">
        <f>IFERROR(VLOOKUP(C2836,Mapping!B:H,7,0),"RBM to inform")</f>
        <v>DELHI SM</v>
      </c>
    </row>
    <row r="2837" spans="1:23">
      <c r="A2837" s="39" t="s">
        <v>4285</v>
      </c>
      <c r="B2837" s="41">
        <v>44684</v>
      </c>
      <c r="C2837" s="39" t="s">
        <v>1981</v>
      </c>
      <c r="D2837" s="39" t="s">
        <v>1687</v>
      </c>
      <c r="E2837" s="39" t="s">
        <v>4183</v>
      </c>
      <c r="F2837" s="39" t="s">
        <v>4184</v>
      </c>
      <c r="G2837" s="39" t="s">
        <v>3741</v>
      </c>
      <c r="H2837" s="39" t="s">
        <v>4291</v>
      </c>
      <c r="I2837" s="39" t="s">
        <v>4286</v>
      </c>
      <c r="J2837" s="42">
        <v>1</v>
      </c>
      <c r="K2837" s="43">
        <v>-1305.01</v>
      </c>
      <c r="L2837" s="43">
        <v>-1461.61</v>
      </c>
      <c r="M2837" s="43">
        <v>1305</v>
      </c>
      <c r="N2837" s="39" t="s">
        <v>3743</v>
      </c>
      <c r="O2837" s="39" t="s">
        <v>4241</v>
      </c>
      <c r="P2837" s="39" t="s">
        <v>1981</v>
      </c>
      <c r="Q2837" s="37">
        <v>-1</v>
      </c>
      <c r="R2837" s="38" t="s">
        <v>1725</v>
      </c>
      <c r="S2837" s="36" t="s">
        <v>3744</v>
      </c>
      <c r="T2837" s="36" t="s">
        <v>4014</v>
      </c>
      <c r="U2837" s="22" t="str">
        <f>IFERROR(VLOOKUP(C2837,Mapping!B:H,5,0),"RBM to inform")</f>
        <v>DELHI</v>
      </c>
      <c r="V2837" s="22" t="str">
        <f>IFERROR(VLOOKUP(C2837,Mapping!B:H,6,0),"RBM to inform")</f>
        <v>DELHI ABM</v>
      </c>
      <c r="W2837" s="22" t="str">
        <f>IFERROR(VLOOKUP(C2837,Mapping!B:H,7,0),"RBM to inform")</f>
        <v>DELHI SM</v>
      </c>
    </row>
    <row r="2838" spans="1:23">
      <c r="A2838" s="39" t="s">
        <v>4285</v>
      </c>
      <c r="B2838" s="41">
        <v>44684</v>
      </c>
      <c r="C2838" s="39" t="s">
        <v>1981</v>
      </c>
      <c r="D2838" s="39" t="s">
        <v>1687</v>
      </c>
      <c r="E2838" s="39" t="s">
        <v>4188</v>
      </c>
      <c r="F2838" s="39" t="s">
        <v>4189</v>
      </c>
      <c r="G2838" s="39" t="s">
        <v>3741</v>
      </c>
      <c r="H2838" s="39" t="s">
        <v>4292</v>
      </c>
      <c r="I2838" s="39" t="s">
        <v>4286</v>
      </c>
      <c r="J2838" s="44">
        <v>0.5</v>
      </c>
      <c r="K2838" s="43">
        <v>-1305.01</v>
      </c>
      <c r="L2838" s="43">
        <v>-1461.61</v>
      </c>
      <c r="M2838" s="43">
        <v>2610</v>
      </c>
      <c r="N2838" s="39" t="s">
        <v>3743</v>
      </c>
      <c r="O2838" s="39" t="s">
        <v>4241</v>
      </c>
      <c r="P2838" s="39" t="s">
        <v>1981</v>
      </c>
      <c r="Q2838" s="37">
        <v>-0.5</v>
      </c>
      <c r="R2838" s="38" t="s">
        <v>1725</v>
      </c>
      <c r="S2838" s="36" t="s">
        <v>3744</v>
      </c>
      <c r="T2838" s="36" t="s">
        <v>4014</v>
      </c>
      <c r="U2838" s="22" t="str">
        <f>IFERROR(VLOOKUP(C2838,Mapping!B:H,5,0),"RBM to inform")</f>
        <v>DELHI</v>
      </c>
      <c r="V2838" s="22" t="str">
        <f>IFERROR(VLOOKUP(C2838,Mapping!B:H,6,0),"RBM to inform")</f>
        <v>DELHI ABM</v>
      </c>
      <c r="W2838" s="22" t="str">
        <f>IFERROR(VLOOKUP(C2838,Mapping!B:H,7,0),"RBM to inform")</f>
        <v>DELHI SM</v>
      </c>
    </row>
    <row r="2839" spans="1:23">
      <c r="A2839" s="39" t="s">
        <v>4285</v>
      </c>
      <c r="B2839" s="41">
        <v>44684</v>
      </c>
      <c r="C2839" s="39" t="s">
        <v>1981</v>
      </c>
      <c r="D2839" s="39" t="s">
        <v>1687</v>
      </c>
      <c r="E2839" s="39" t="s">
        <v>4188</v>
      </c>
      <c r="F2839" s="39" t="s">
        <v>4189</v>
      </c>
      <c r="G2839" s="39" t="s">
        <v>3741</v>
      </c>
      <c r="H2839" s="39" t="s">
        <v>4293</v>
      </c>
      <c r="I2839" s="39" t="s">
        <v>4286</v>
      </c>
      <c r="J2839" s="42">
        <v>1</v>
      </c>
      <c r="K2839" s="43">
        <v>-1305.01</v>
      </c>
      <c r="L2839" s="43">
        <v>-1461.61</v>
      </c>
      <c r="M2839" s="43">
        <v>1305</v>
      </c>
      <c r="N2839" s="39" t="s">
        <v>3743</v>
      </c>
      <c r="O2839" s="39" t="s">
        <v>4241</v>
      </c>
      <c r="P2839" s="39" t="s">
        <v>1981</v>
      </c>
      <c r="Q2839" s="37">
        <v>-1</v>
      </c>
      <c r="R2839" s="38" t="s">
        <v>1725</v>
      </c>
      <c r="S2839" s="36" t="s">
        <v>3744</v>
      </c>
      <c r="T2839" s="36" t="s">
        <v>4014</v>
      </c>
      <c r="U2839" s="22" t="str">
        <f>IFERROR(VLOOKUP(C2839,Mapping!B:H,5,0),"RBM to inform")</f>
        <v>DELHI</v>
      </c>
      <c r="V2839" s="22" t="str">
        <f>IFERROR(VLOOKUP(C2839,Mapping!B:H,6,0),"RBM to inform")</f>
        <v>DELHI ABM</v>
      </c>
      <c r="W2839" s="22" t="str">
        <f>IFERROR(VLOOKUP(C2839,Mapping!B:H,7,0),"RBM to inform")</f>
        <v>DELHI SM</v>
      </c>
    </row>
    <row r="2840" spans="1:23">
      <c r="A2840" s="39" t="s">
        <v>4285</v>
      </c>
      <c r="B2840" s="41">
        <v>44684</v>
      </c>
      <c r="C2840" s="39" t="s">
        <v>1981</v>
      </c>
      <c r="D2840" s="39" t="s">
        <v>1687</v>
      </c>
      <c r="E2840" s="39" t="s">
        <v>4188</v>
      </c>
      <c r="F2840" s="39" t="s">
        <v>4189</v>
      </c>
      <c r="G2840" s="39" t="s">
        <v>3741</v>
      </c>
      <c r="H2840" s="39" t="s">
        <v>4190</v>
      </c>
      <c r="I2840" s="39" t="s">
        <v>4286</v>
      </c>
      <c r="J2840" s="44">
        <v>0.5</v>
      </c>
      <c r="K2840" s="43">
        <v>-652.51</v>
      </c>
      <c r="L2840" s="43">
        <v>-730.81</v>
      </c>
      <c r="M2840" s="43">
        <v>1305</v>
      </c>
      <c r="N2840" s="39" t="s">
        <v>3743</v>
      </c>
      <c r="O2840" s="39" t="s">
        <v>4241</v>
      </c>
      <c r="P2840" s="39" t="s">
        <v>1981</v>
      </c>
      <c r="Q2840" s="37">
        <v>-0.5</v>
      </c>
      <c r="R2840" s="38" t="s">
        <v>1725</v>
      </c>
      <c r="S2840" s="36" t="s">
        <v>3744</v>
      </c>
      <c r="T2840" s="36" t="s">
        <v>4014</v>
      </c>
      <c r="U2840" s="22" t="str">
        <f>IFERROR(VLOOKUP(C2840,Mapping!B:H,5,0),"RBM to inform")</f>
        <v>DELHI</v>
      </c>
      <c r="V2840" s="22" t="str">
        <f>IFERROR(VLOOKUP(C2840,Mapping!B:H,6,0),"RBM to inform")</f>
        <v>DELHI ABM</v>
      </c>
      <c r="W2840" s="22" t="str">
        <f>IFERROR(VLOOKUP(C2840,Mapping!B:H,7,0),"RBM to inform")</f>
        <v>DELHI SM</v>
      </c>
    </row>
    <row r="2841" spans="1:23">
      <c r="A2841" s="39" t="s">
        <v>4294</v>
      </c>
      <c r="B2841" s="41">
        <v>44684</v>
      </c>
      <c r="C2841" s="39" t="s">
        <v>3355</v>
      </c>
      <c r="D2841" s="39" t="s">
        <v>1584</v>
      </c>
      <c r="E2841" s="39" t="s">
        <v>4183</v>
      </c>
      <c r="F2841" s="39" t="s">
        <v>4184</v>
      </c>
      <c r="G2841" s="39" t="s">
        <v>3741</v>
      </c>
      <c r="H2841" s="39" t="s">
        <v>4291</v>
      </c>
      <c r="I2841" s="39" t="s">
        <v>4286</v>
      </c>
      <c r="J2841" s="42">
        <v>1</v>
      </c>
      <c r="K2841" s="43">
        <v>-1304.8900000000001</v>
      </c>
      <c r="L2841" s="43">
        <v>-1461.49</v>
      </c>
      <c r="M2841" s="43">
        <v>1305</v>
      </c>
      <c r="N2841" s="39" t="s">
        <v>3743</v>
      </c>
      <c r="O2841" s="39" t="s">
        <v>4241</v>
      </c>
      <c r="P2841" s="39" t="s">
        <v>3355</v>
      </c>
      <c r="Q2841" s="37">
        <v>-1</v>
      </c>
      <c r="R2841" s="38" t="s">
        <v>1725</v>
      </c>
      <c r="S2841" s="36" t="s">
        <v>3744</v>
      </c>
      <c r="T2841" s="36" t="s">
        <v>4014</v>
      </c>
      <c r="U2841" s="22" t="str">
        <f>IFERROR(VLOOKUP(C2841,Mapping!B:H,5,0),"RBM to inform")</f>
        <v>DELHI</v>
      </c>
      <c r="V2841" s="22" t="str">
        <f>IFERROR(VLOOKUP(C2841,Mapping!B:H,6,0),"RBM to inform")</f>
        <v>DELHI ABM</v>
      </c>
      <c r="W2841" s="22" t="str">
        <f>IFERROR(VLOOKUP(C2841,Mapping!B:H,7,0),"RBM to inform")</f>
        <v>DELHI SM</v>
      </c>
    </row>
    <row r="2842" spans="1:23">
      <c r="A2842" s="39" t="s">
        <v>4295</v>
      </c>
      <c r="B2842" s="41">
        <v>44684</v>
      </c>
      <c r="C2842" s="39" t="s">
        <v>2013</v>
      </c>
      <c r="D2842" s="39" t="s">
        <v>1724</v>
      </c>
      <c r="E2842" s="39" t="s">
        <v>4183</v>
      </c>
      <c r="F2842" s="39" t="s">
        <v>4184</v>
      </c>
      <c r="G2842" s="39" t="s">
        <v>3741</v>
      </c>
      <c r="H2842" s="39" t="s">
        <v>4289</v>
      </c>
      <c r="I2842" s="39" t="s">
        <v>4286</v>
      </c>
      <c r="J2842" s="42">
        <v>3</v>
      </c>
      <c r="K2842" s="43">
        <v>-3914.96</v>
      </c>
      <c r="L2842" s="43">
        <v>-4384.76</v>
      </c>
      <c r="M2842" s="43">
        <v>1305</v>
      </c>
      <c r="N2842" s="39" t="s">
        <v>3743</v>
      </c>
      <c r="O2842" s="39" t="s">
        <v>4241</v>
      </c>
      <c r="P2842" s="39" t="s">
        <v>2013</v>
      </c>
      <c r="Q2842" s="37">
        <v>-3</v>
      </c>
      <c r="R2842" s="38" t="s">
        <v>1725</v>
      </c>
      <c r="S2842" s="36" t="s">
        <v>3744</v>
      </c>
      <c r="T2842" s="36" t="s">
        <v>4014</v>
      </c>
      <c r="U2842" s="22" t="str">
        <f>IFERROR(VLOOKUP(C2842,Mapping!B:H,5,0),"RBM to inform")</f>
        <v>CHANDIGARH</v>
      </c>
      <c r="V2842" s="22" t="str">
        <f>IFERROR(VLOOKUP(C2842,Mapping!B:H,6,0),"RBM to inform")</f>
        <v>CHANDIGARH ABM</v>
      </c>
      <c r="W2842" s="22" t="str">
        <f>IFERROR(VLOOKUP(C2842,Mapping!B:H,7,0),"RBM to inform")</f>
        <v>DELHI SM</v>
      </c>
    </row>
    <row r="2843" spans="1:23">
      <c r="A2843" s="39" t="s">
        <v>4295</v>
      </c>
      <c r="B2843" s="41">
        <v>44684</v>
      </c>
      <c r="C2843" s="39" t="s">
        <v>2013</v>
      </c>
      <c r="D2843" s="39" t="s">
        <v>1724</v>
      </c>
      <c r="E2843" s="39" t="s">
        <v>4296</v>
      </c>
      <c r="F2843" s="39" t="s">
        <v>4297</v>
      </c>
      <c r="G2843" s="39" t="s">
        <v>3741</v>
      </c>
      <c r="H2843" s="39" t="s">
        <v>4298</v>
      </c>
      <c r="I2843" s="39" t="s">
        <v>4286</v>
      </c>
      <c r="J2843" s="44">
        <v>1.1419999999999999</v>
      </c>
      <c r="K2843" s="43">
        <v>-5216</v>
      </c>
      <c r="L2843" s="43">
        <v>-5841.94</v>
      </c>
      <c r="M2843" s="43">
        <v>4567.5</v>
      </c>
      <c r="N2843" s="39" t="s">
        <v>3743</v>
      </c>
      <c r="O2843" s="39" t="s">
        <v>4241</v>
      </c>
      <c r="P2843" s="39" t="s">
        <v>2013</v>
      </c>
      <c r="Q2843" s="37">
        <v>-1.1419999999999999</v>
      </c>
      <c r="R2843" s="38" t="s">
        <v>1725</v>
      </c>
      <c r="S2843" s="36" t="s">
        <v>3744</v>
      </c>
      <c r="T2843" s="36" t="s">
        <v>4014</v>
      </c>
      <c r="U2843" s="22" t="str">
        <f>IFERROR(VLOOKUP(C2843,Mapping!B:H,5,0),"RBM to inform")</f>
        <v>CHANDIGARH</v>
      </c>
      <c r="V2843" s="22" t="str">
        <f>IFERROR(VLOOKUP(C2843,Mapping!B:H,6,0),"RBM to inform")</f>
        <v>CHANDIGARH ABM</v>
      </c>
      <c r="W2843" s="22" t="str">
        <f>IFERROR(VLOOKUP(C2843,Mapping!B:H,7,0),"RBM to inform")</f>
        <v>DELHI SM</v>
      </c>
    </row>
    <row r="2844" spans="1:23">
      <c r="A2844" s="39" t="s">
        <v>4295</v>
      </c>
      <c r="B2844" s="41">
        <v>44684</v>
      </c>
      <c r="C2844" s="39" t="s">
        <v>2013</v>
      </c>
      <c r="D2844" s="39" t="s">
        <v>1724</v>
      </c>
      <c r="E2844" s="39" t="s">
        <v>4183</v>
      </c>
      <c r="F2844" s="39" t="s">
        <v>4184</v>
      </c>
      <c r="G2844" s="39" t="s">
        <v>3741</v>
      </c>
      <c r="H2844" s="39" t="s">
        <v>4290</v>
      </c>
      <c r="I2844" s="39" t="s">
        <v>4286</v>
      </c>
      <c r="J2844" s="42">
        <v>1</v>
      </c>
      <c r="K2844" s="43">
        <v>-1304.99</v>
      </c>
      <c r="L2844" s="43">
        <v>-1461.59</v>
      </c>
      <c r="M2844" s="43">
        <v>1305</v>
      </c>
      <c r="N2844" s="39" t="s">
        <v>3743</v>
      </c>
      <c r="O2844" s="39" t="s">
        <v>4241</v>
      </c>
      <c r="P2844" s="39" t="s">
        <v>2013</v>
      </c>
      <c r="Q2844" s="37">
        <v>-1</v>
      </c>
      <c r="R2844" s="38" t="s">
        <v>1725</v>
      </c>
      <c r="S2844" s="36" t="s">
        <v>3744</v>
      </c>
      <c r="T2844" s="36" t="s">
        <v>4014</v>
      </c>
      <c r="U2844" s="22" t="str">
        <f>IFERROR(VLOOKUP(C2844,Mapping!B:H,5,0),"RBM to inform")</f>
        <v>CHANDIGARH</v>
      </c>
      <c r="V2844" s="22" t="str">
        <f>IFERROR(VLOOKUP(C2844,Mapping!B:H,6,0),"RBM to inform")</f>
        <v>CHANDIGARH ABM</v>
      </c>
      <c r="W2844" s="22" t="str">
        <f>IFERROR(VLOOKUP(C2844,Mapping!B:H,7,0),"RBM to inform")</f>
        <v>DELHI SM</v>
      </c>
    </row>
    <row r="2845" spans="1:23">
      <c r="A2845" s="39" t="s">
        <v>4299</v>
      </c>
      <c r="B2845" s="41">
        <v>44684</v>
      </c>
      <c r="C2845" s="39" t="s">
        <v>3066</v>
      </c>
      <c r="D2845" s="39" t="s">
        <v>906</v>
      </c>
      <c r="E2845" s="39" t="s">
        <v>4300</v>
      </c>
      <c r="F2845" s="39" t="s">
        <v>4301</v>
      </c>
      <c r="G2845" s="39" t="s">
        <v>3741</v>
      </c>
      <c r="H2845" s="39" t="s">
        <v>4302</v>
      </c>
      <c r="I2845" s="39" t="s">
        <v>4286</v>
      </c>
      <c r="J2845" s="42">
        <v>1</v>
      </c>
      <c r="K2845" s="43">
        <v>-4567.8999999999996</v>
      </c>
      <c r="L2845" s="43">
        <v>-5116</v>
      </c>
      <c r="M2845" s="43">
        <v>4567.5</v>
      </c>
      <c r="N2845" s="39" t="s">
        <v>3743</v>
      </c>
      <c r="O2845" s="39" t="s">
        <v>4241</v>
      </c>
      <c r="P2845" s="39" t="s">
        <v>3066</v>
      </c>
      <c r="Q2845" s="37">
        <v>-1</v>
      </c>
      <c r="R2845" s="38" t="s">
        <v>1725</v>
      </c>
      <c r="S2845" s="36" t="s">
        <v>3744</v>
      </c>
      <c r="T2845" s="36" t="s">
        <v>4014</v>
      </c>
      <c r="U2845" s="22" t="str">
        <f>IFERROR(VLOOKUP(C2845,Mapping!B:H,5,0),"RBM to inform")</f>
        <v>CHANDIGARH</v>
      </c>
      <c r="V2845" s="22" t="str">
        <f>IFERROR(VLOOKUP(C2845,Mapping!B:H,6,0),"RBM to inform")</f>
        <v>CHANDIGARH ABM</v>
      </c>
      <c r="W2845" s="22" t="str">
        <f>IFERROR(VLOOKUP(C2845,Mapping!B:H,7,0),"RBM to inform")</f>
        <v>DELHI SM</v>
      </c>
    </row>
    <row r="2846" spans="1:23">
      <c r="A2846" s="39" t="s">
        <v>4303</v>
      </c>
      <c r="B2846" s="41">
        <v>44684</v>
      </c>
      <c r="C2846" s="39" t="s">
        <v>1982</v>
      </c>
      <c r="D2846" s="39" t="s">
        <v>1983</v>
      </c>
      <c r="E2846" s="39" t="s">
        <v>4188</v>
      </c>
      <c r="F2846" s="39" t="s">
        <v>4189</v>
      </c>
      <c r="G2846" s="39" t="s">
        <v>3741</v>
      </c>
      <c r="H2846" s="39" t="s">
        <v>4304</v>
      </c>
      <c r="I2846" s="39" t="s">
        <v>4286</v>
      </c>
      <c r="J2846" s="44">
        <v>0.5</v>
      </c>
      <c r="K2846" s="43">
        <v>-1304.8599999999999</v>
      </c>
      <c r="L2846" s="43">
        <v>-1461.46</v>
      </c>
      <c r="M2846" s="43">
        <v>2610</v>
      </c>
      <c r="N2846" s="39" t="s">
        <v>3743</v>
      </c>
      <c r="O2846" s="39" t="s">
        <v>4241</v>
      </c>
      <c r="P2846" s="39" t="s">
        <v>1982</v>
      </c>
      <c r="Q2846" s="37">
        <v>-0.5</v>
      </c>
      <c r="R2846" s="38" t="s">
        <v>1725</v>
      </c>
      <c r="S2846" s="36" t="s">
        <v>3744</v>
      </c>
      <c r="T2846" s="36" t="s">
        <v>4014</v>
      </c>
      <c r="U2846" s="22" t="str">
        <f>IFERROR(VLOOKUP(C2846,Mapping!B:H,5,0),"RBM to inform")</f>
        <v>DELHI</v>
      </c>
      <c r="V2846" s="22" t="str">
        <f>IFERROR(VLOOKUP(C2846,Mapping!B:H,6,0),"RBM to inform")</f>
        <v>DELHI ABM</v>
      </c>
      <c r="W2846" s="22" t="str">
        <f>IFERROR(VLOOKUP(C2846,Mapping!B:H,7,0),"RBM to inform")</f>
        <v>DELHI SM</v>
      </c>
    </row>
    <row r="2847" spans="1:23">
      <c r="A2847" s="39" t="s">
        <v>4303</v>
      </c>
      <c r="B2847" s="41">
        <v>44684</v>
      </c>
      <c r="C2847" s="39" t="s">
        <v>1982</v>
      </c>
      <c r="D2847" s="39" t="s">
        <v>1983</v>
      </c>
      <c r="E2847" s="39" t="s">
        <v>4300</v>
      </c>
      <c r="F2847" s="39" t="s">
        <v>4301</v>
      </c>
      <c r="G2847" s="39" t="s">
        <v>3741</v>
      </c>
      <c r="H2847" s="39" t="s">
        <v>4305</v>
      </c>
      <c r="I2847" s="39" t="s">
        <v>4286</v>
      </c>
      <c r="J2847" s="44">
        <v>0.14199999999999999</v>
      </c>
      <c r="K2847" s="43">
        <v>-648.52</v>
      </c>
      <c r="L2847" s="43">
        <v>-726.35</v>
      </c>
      <c r="M2847" s="43">
        <v>4567.54</v>
      </c>
      <c r="N2847" s="39" t="s">
        <v>3743</v>
      </c>
      <c r="O2847" s="39" t="s">
        <v>4241</v>
      </c>
      <c r="P2847" s="39" t="s">
        <v>1982</v>
      </c>
      <c r="Q2847" s="37">
        <v>-0.14199999999999999</v>
      </c>
      <c r="R2847" s="38" t="s">
        <v>1725</v>
      </c>
      <c r="S2847" s="36" t="s">
        <v>3744</v>
      </c>
      <c r="T2847" s="36" t="s">
        <v>4014</v>
      </c>
      <c r="U2847" s="22" t="str">
        <f>IFERROR(VLOOKUP(C2847,Mapping!B:H,5,0),"RBM to inform")</f>
        <v>DELHI</v>
      </c>
      <c r="V2847" s="22" t="str">
        <f>IFERROR(VLOOKUP(C2847,Mapping!B:H,6,0),"RBM to inform")</f>
        <v>DELHI ABM</v>
      </c>
      <c r="W2847" s="22" t="str">
        <f>IFERROR(VLOOKUP(C2847,Mapping!B:H,7,0),"RBM to inform")</f>
        <v>DELHI SM</v>
      </c>
    </row>
    <row r="2848" spans="1:23">
      <c r="A2848" s="39" t="s">
        <v>4306</v>
      </c>
      <c r="B2848" s="41">
        <v>44684</v>
      </c>
      <c r="C2848" s="39" t="s">
        <v>3193</v>
      </c>
      <c r="D2848" s="39" t="s">
        <v>1237</v>
      </c>
      <c r="E2848" s="39" t="s">
        <v>4183</v>
      </c>
      <c r="F2848" s="39" t="s">
        <v>4184</v>
      </c>
      <c r="G2848" s="39" t="s">
        <v>3741</v>
      </c>
      <c r="H2848" s="39" t="s">
        <v>4289</v>
      </c>
      <c r="I2848" s="39" t="s">
        <v>4286</v>
      </c>
      <c r="J2848" s="42">
        <v>1</v>
      </c>
      <c r="K2848" s="43">
        <v>-1305.21</v>
      </c>
      <c r="L2848" s="43">
        <v>-1461.81</v>
      </c>
      <c r="M2848" s="43">
        <v>1305</v>
      </c>
      <c r="N2848" s="39" t="s">
        <v>3743</v>
      </c>
      <c r="O2848" s="39" t="s">
        <v>4241</v>
      </c>
      <c r="P2848" s="39" t="s">
        <v>3193</v>
      </c>
      <c r="Q2848" s="37">
        <v>-1</v>
      </c>
      <c r="R2848" s="38" t="s">
        <v>1725</v>
      </c>
      <c r="S2848" s="36" t="s">
        <v>3744</v>
      </c>
      <c r="T2848" s="36" t="s">
        <v>4014</v>
      </c>
      <c r="U2848" s="22" t="str">
        <f>IFERROR(VLOOKUP(C2848,Mapping!B:H,5,0),"RBM to inform")</f>
        <v>JALANDHAR</v>
      </c>
      <c r="V2848" s="22" t="str">
        <f>IFERROR(VLOOKUP(C2848,Mapping!B:H,6,0),"RBM to inform")</f>
        <v>CHANDIGARH ABM</v>
      </c>
      <c r="W2848" s="22" t="str">
        <f>IFERROR(VLOOKUP(C2848,Mapping!B:H,7,0),"RBM to inform")</f>
        <v>DELHI SM</v>
      </c>
    </row>
    <row r="2849" spans="1:23">
      <c r="A2849" s="39" t="s">
        <v>4306</v>
      </c>
      <c r="B2849" s="41">
        <v>44684</v>
      </c>
      <c r="C2849" s="39" t="s">
        <v>3193</v>
      </c>
      <c r="D2849" s="39" t="s">
        <v>1237</v>
      </c>
      <c r="E2849" s="39" t="s">
        <v>4300</v>
      </c>
      <c r="F2849" s="39" t="s">
        <v>4301</v>
      </c>
      <c r="G2849" s="39" t="s">
        <v>3741</v>
      </c>
      <c r="H2849" s="39" t="s">
        <v>4305</v>
      </c>
      <c r="I2849" s="39" t="s">
        <v>4286</v>
      </c>
      <c r="J2849" s="44">
        <v>0.14199999999999999</v>
      </c>
      <c r="K2849" s="43">
        <v>-648.70000000000005</v>
      </c>
      <c r="L2849" s="43">
        <v>-726.54</v>
      </c>
      <c r="M2849" s="43">
        <v>4567.54</v>
      </c>
      <c r="N2849" s="39" t="s">
        <v>3743</v>
      </c>
      <c r="O2849" s="39" t="s">
        <v>4241</v>
      </c>
      <c r="P2849" s="39" t="s">
        <v>3193</v>
      </c>
      <c r="Q2849" s="37">
        <v>-0.14199999999999999</v>
      </c>
      <c r="R2849" s="38" t="s">
        <v>1725</v>
      </c>
      <c r="S2849" s="36" t="s">
        <v>3744</v>
      </c>
      <c r="T2849" s="36" t="s">
        <v>4014</v>
      </c>
      <c r="U2849" s="22" t="str">
        <f>IFERROR(VLOOKUP(C2849,Mapping!B:H,5,0),"RBM to inform")</f>
        <v>JALANDHAR</v>
      </c>
      <c r="V2849" s="22" t="str">
        <f>IFERROR(VLOOKUP(C2849,Mapping!B:H,6,0),"RBM to inform")</f>
        <v>CHANDIGARH ABM</v>
      </c>
      <c r="W2849" s="22" t="str">
        <f>IFERROR(VLOOKUP(C2849,Mapping!B:H,7,0),"RBM to inform")</f>
        <v>DELHI SM</v>
      </c>
    </row>
    <row r="2850" spans="1:23">
      <c r="A2850" s="39" t="s">
        <v>4307</v>
      </c>
      <c r="B2850" s="41">
        <v>44684</v>
      </c>
      <c r="C2850" s="39" t="s">
        <v>1972</v>
      </c>
      <c r="D2850" s="39" t="s">
        <v>293</v>
      </c>
      <c r="E2850" s="39" t="s">
        <v>4197</v>
      </c>
      <c r="F2850" s="39" t="s">
        <v>4198</v>
      </c>
      <c r="G2850" s="39" t="s">
        <v>3741</v>
      </c>
      <c r="H2850" s="39" t="s">
        <v>4308</v>
      </c>
      <c r="I2850" s="39" t="s">
        <v>4286</v>
      </c>
      <c r="J2850" s="42">
        <v>1</v>
      </c>
      <c r="K2850" s="43">
        <v>-652.49</v>
      </c>
      <c r="L2850" s="43">
        <v>-730.79</v>
      </c>
      <c r="M2850" s="43">
        <v>652.5</v>
      </c>
      <c r="N2850" s="39" t="s">
        <v>3743</v>
      </c>
      <c r="O2850" s="39" t="s">
        <v>4241</v>
      </c>
      <c r="P2850" s="39" t="s">
        <v>1972</v>
      </c>
      <c r="Q2850" s="37">
        <v>-1</v>
      </c>
      <c r="R2850" s="38" t="s">
        <v>1725</v>
      </c>
      <c r="S2850" s="36" t="s">
        <v>3744</v>
      </c>
      <c r="T2850" s="36" t="s">
        <v>4014</v>
      </c>
      <c r="U2850" s="22" t="str">
        <f>IFERROR(VLOOKUP(C2850,Mapping!B:H,5,0),"RBM to inform")</f>
        <v>CHANDIGARH</v>
      </c>
      <c r="V2850" s="22" t="str">
        <f>IFERROR(VLOOKUP(C2850,Mapping!B:H,6,0),"RBM to inform")</f>
        <v>CHANDIGARH ABM</v>
      </c>
      <c r="W2850" s="22" t="str">
        <f>IFERROR(VLOOKUP(C2850,Mapping!B:H,7,0),"RBM to inform")</f>
        <v>DELHI SM</v>
      </c>
    </row>
    <row r="2851" spans="1:23">
      <c r="A2851" s="39" t="s">
        <v>4309</v>
      </c>
      <c r="B2851" s="41">
        <v>44684</v>
      </c>
      <c r="C2851" s="39" t="s">
        <v>3277</v>
      </c>
      <c r="D2851" s="39" t="s">
        <v>1420</v>
      </c>
      <c r="E2851" s="39" t="s">
        <v>4183</v>
      </c>
      <c r="F2851" s="39" t="s">
        <v>4184</v>
      </c>
      <c r="G2851" s="39" t="s">
        <v>3741</v>
      </c>
      <c r="H2851" s="39" t="s">
        <v>4289</v>
      </c>
      <c r="I2851" s="39" t="s">
        <v>4286</v>
      </c>
      <c r="J2851" s="44">
        <v>0.5</v>
      </c>
      <c r="K2851" s="43">
        <v>-652.52</v>
      </c>
      <c r="L2851" s="43">
        <v>-730.82</v>
      </c>
      <c r="M2851" s="43">
        <v>1305</v>
      </c>
      <c r="N2851" s="39" t="s">
        <v>3743</v>
      </c>
      <c r="O2851" s="39" t="s">
        <v>4241</v>
      </c>
      <c r="P2851" s="39" t="s">
        <v>3277</v>
      </c>
      <c r="Q2851" s="37">
        <v>-0.5</v>
      </c>
      <c r="R2851" s="38" t="s">
        <v>1725</v>
      </c>
      <c r="S2851" s="36" t="s">
        <v>3744</v>
      </c>
      <c r="T2851" s="36" t="s">
        <v>4014</v>
      </c>
      <c r="U2851" s="22" t="str">
        <f>IFERROR(VLOOKUP(C2851,Mapping!B:H,5,0),"RBM to inform")</f>
        <v>DELHI</v>
      </c>
      <c r="V2851" s="22" t="str">
        <f>IFERROR(VLOOKUP(C2851,Mapping!B:H,6,0),"RBM to inform")</f>
        <v>DELHI ABM</v>
      </c>
      <c r="W2851" s="22" t="str">
        <f>IFERROR(VLOOKUP(C2851,Mapping!B:H,7,0),"RBM to inform")</f>
        <v>DELHI SM</v>
      </c>
    </row>
    <row r="2852" spans="1:23">
      <c r="A2852" s="39" t="s">
        <v>4309</v>
      </c>
      <c r="B2852" s="41">
        <v>44684</v>
      </c>
      <c r="C2852" s="39" t="s">
        <v>3277</v>
      </c>
      <c r="D2852" s="39" t="s">
        <v>1420</v>
      </c>
      <c r="E2852" s="39" t="s">
        <v>4183</v>
      </c>
      <c r="F2852" s="39" t="s">
        <v>4184</v>
      </c>
      <c r="G2852" s="39" t="s">
        <v>3741</v>
      </c>
      <c r="H2852" s="39" t="s">
        <v>4290</v>
      </c>
      <c r="I2852" s="39" t="s">
        <v>4286</v>
      </c>
      <c r="J2852" s="42">
        <v>1</v>
      </c>
      <c r="K2852" s="43">
        <v>-1305.03</v>
      </c>
      <c r="L2852" s="43">
        <v>-1461.63</v>
      </c>
      <c r="M2852" s="43">
        <v>1305</v>
      </c>
      <c r="N2852" s="39" t="s">
        <v>3743</v>
      </c>
      <c r="O2852" s="39" t="s">
        <v>4241</v>
      </c>
      <c r="P2852" s="39" t="s">
        <v>3277</v>
      </c>
      <c r="Q2852" s="37">
        <v>-1</v>
      </c>
      <c r="R2852" s="38" t="s">
        <v>1725</v>
      </c>
      <c r="S2852" s="36" t="s">
        <v>3744</v>
      </c>
      <c r="T2852" s="36" t="s">
        <v>4014</v>
      </c>
      <c r="U2852" s="22" t="str">
        <f>IFERROR(VLOOKUP(C2852,Mapping!B:H,5,0),"RBM to inform")</f>
        <v>DELHI</v>
      </c>
      <c r="V2852" s="22" t="str">
        <f>IFERROR(VLOOKUP(C2852,Mapping!B:H,6,0),"RBM to inform")</f>
        <v>DELHI ABM</v>
      </c>
      <c r="W2852" s="22" t="str">
        <f>IFERROR(VLOOKUP(C2852,Mapping!B:H,7,0),"RBM to inform")</f>
        <v>DELHI SM</v>
      </c>
    </row>
    <row r="2853" spans="1:23">
      <c r="A2853" s="39" t="s">
        <v>4309</v>
      </c>
      <c r="B2853" s="41">
        <v>44684</v>
      </c>
      <c r="C2853" s="39" t="s">
        <v>3277</v>
      </c>
      <c r="D2853" s="39" t="s">
        <v>1420</v>
      </c>
      <c r="E2853" s="39" t="s">
        <v>4183</v>
      </c>
      <c r="F2853" s="39" t="s">
        <v>4184</v>
      </c>
      <c r="G2853" s="39" t="s">
        <v>3741</v>
      </c>
      <c r="H2853" s="39" t="s">
        <v>4287</v>
      </c>
      <c r="I2853" s="39" t="s">
        <v>4286</v>
      </c>
      <c r="J2853" s="44">
        <v>2.5</v>
      </c>
      <c r="K2853" s="43">
        <v>-3262.56</v>
      </c>
      <c r="L2853" s="43">
        <v>-3654.06</v>
      </c>
      <c r="M2853" s="43">
        <v>1305</v>
      </c>
      <c r="N2853" s="39" t="s">
        <v>3743</v>
      </c>
      <c r="O2853" s="39" t="s">
        <v>4241</v>
      </c>
      <c r="P2853" s="39" t="s">
        <v>3277</v>
      </c>
      <c r="Q2853" s="37">
        <v>-2.5</v>
      </c>
      <c r="R2853" s="38" t="s">
        <v>1725</v>
      </c>
      <c r="S2853" s="36" t="s">
        <v>3744</v>
      </c>
      <c r="T2853" s="36" t="s">
        <v>4014</v>
      </c>
      <c r="U2853" s="22" t="str">
        <f>IFERROR(VLOOKUP(C2853,Mapping!B:H,5,0),"RBM to inform")</f>
        <v>DELHI</v>
      </c>
      <c r="V2853" s="22" t="str">
        <f>IFERROR(VLOOKUP(C2853,Mapping!B:H,6,0),"RBM to inform")</f>
        <v>DELHI ABM</v>
      </c>
      <c r="W2853" s="22" t="str">
        <f>IFERROR(VLOOKUP(C2853,Mapping!B:H,7,0),"RBM to inform")</f>
        <v>DELHI SM</v>
      </c>
    </row>
    <row r="2854" spans="1:23">
      <c r="A2854" s="39" t="s">
        <v>4309</v>
      </c>
      <c r="B2854" s="41">
        <v>44684</v>
      </c>
      <c r="C2854" s="39" t="s">
        <v>3277</v>
      </c>
      <c r="D2854" s="39" t="s">
        <v>1420</v>
      </c>
      <c r="E2854" s="39" t="s">
        <v>4300</v>
      </c>
      <c r="F2854" s="39" t="s">
        <v>4301</v>
      </c>
      <c r="G2854" s="39" t="s">
        <v>3741</v>
      </c>
      <c r="H2854" s="39" t="s">
        <v>4305</v>
      </c>
      <c r="I2854" s="39" t="s">
        <v>4286</v>
      </c>
      <c r="J2854" s="44">
        <v>0.42799999999999999</v>
      </c>
      <c r="K2854" s="43">
        <v>-1954.94</v>
      </c>
      <c r="L2854" s="43">
        <v>-2189.5300000000002</v>
      </c>
      <c r="M2854" s="43">
        <v>4567.5</v>
      </c>
      <c r="N2854" s="39" t="s">
        <v>3743</v>
      </c>
      <c r="O2854" s="39" t="s">
        <v>4241</v>
      </c>
      <c r="P2854" s="39" t="s">
        <v>3277</v>
      </c>
      <c r="Q2854" s="37">
        <v>-0.42799999999999999</v>
      </c>
      <c r="R2854" s="38" t="s">
        <v>1725</v>
      </c>
      <c r="S2854" s="36" t="s">
        <v>3744</v>
      </c>
      <c r="T2854" s="36" t="s">
        <v>4014</v>
      </c>
      <c r="U2854" s="22" t="str">
        <f>IFERROR(VLOOKUP(C2854,Mapping!B:H,5,0),"RBM to inform")</f>
        <v>DELHI</v>
      </c>
      <c r="V2854" s="22" t="str">
        <f>IFERROR(VLOOKUP(C2854,Mapping!B:H,6,0),"RBM to inform")</f>
        <v>DELHI ABM</v>
      </c>
      <c r="W2854" s="22" t="str">
        <f>IFERROR(VLOOKUP(C2854,Mapping!B:H,7,0),"RBM to inform")</f>
        <v>DELHI SM</v>
      </c>
    </row>
    <row r="2855" spans="1:23">
      <c r="A2855" s="39" t="s">
        <v>4309</v>
      </c>
      <c r="B2855" s="41">
        <v>44684</v>
      </c>
      <c r="C2855" s="39" t="s">
        <v>3277</v>
      </c>
      <c r="D2855" s="39" t="s">
        <v>1420</v>
      </c>
      <c r="E2855" s="39" t="s">
        <v>4188</v>
      </c>
      <c r="F2855" s="39" t="s">
        <v>4189</v>
      </c>
      <c r="G2855" s="39" t="s">
        <v>3741</v>
      </c>
      <c r="H2855" s="39" t="s">
        <v>4284</v>
      </c>
      <c r="I2855" s="39" t="s">
        <v>4286</v>
      </c>
      <c r="J2855" s="44">
        <v>0.5</v>
      </c>
      <c r="K2855" s="43">
        <v>-652.52</v>
      </c>
      <c r="L2855" s="43">
        <v>-730.82</v>
      </c>
      <c r="M2855" s="43">
        <v>1305</v>
      </c>
      <c r="N2855" s="39" t="s">
        <v>3743</v>
      </c>
      <c r="O2855" s="39" t="s">
        <v>4241</v>
      </c>
      <c r="P2855" s="39" t="s">
        <v>3277</v>
      </c>
      <c r="Q2855" s="37">
        <v>-0.5</v>
      </c>
      <c r="R2855" s="38" t="s">
        <v>1725</v>
      </c>
      <c r="S2855" s="36" t="s">
        <v>3744</v>
      </c>
      <c r="T2855" s="36" t="s">
        <v>4014</v>
      </c>
      <c r="U2855" s="22" t="str">
        <f>IFERROR(VLOOKUP(C2855,Mapping!B:H,5,0),"RBM to inform")</f>
        <v>DELHI</v>
      </c>
      <c r="V2855" s="22" t="str">
        <f>IFERROR(VLOOKUP(C2855,Mapping!B:H,6,0),"RBM to inform")</f>
        <v>DELHI ABM</v>
      </c>
      <c r="W2855" s="22" t="str">
        <f>IFERROR(VLOOKUP(C2855,Mapping!B:H,7,0),"RBM to inform")</f>
        <v>DELHI SM</v>
      </c>
    </row>
    <row r="2856" spans="1:23">
      <c r="A2856" s="39" t="s">
        <v>4309</v>
      </c>
      <c r="B2856" s="41">
        <v>44684</v>
      </c>
      <c r="C2856" s="39" t="s">
        <v>3277</v>
      </c>
      <c r="D2856" s="39" t="s">
        <v>1420</v>
      </c>
      <c r="E2856" s="39" t="s">
        <v>4188</v>
      </c>
      <c r="F2856" s="39" t="s">
        <v>4189</v>
      </c>
      <c r="G2856" s="39" t="s">
        <v>3741</v>
      </c>
      <c r="H2856" s="39" t="s">
        <v>4310</v>
      </c>
      <c r="I2856" s="39" t="s">
        <v>4286</v>
      </c>
      <c r="J2856" s="44">
        <v>1.5</v>
      </c>
      <c r="K2856" s="43">
        <v>-1957.55</v>
      </c>
      <c r="L2856" s="43">
        <v>-2192.4499999999998</v>
      </c>
      <c r="M2856" s="43">
        <v>1305</v>
      </c>
      <c r="N2856" s="39" t="s">
        <v>3743</v>
      </c>
      <c r="O2856" s="39" t="s">
        <v>4241</v>
      </c>
      <c r="P2856" s="39" t="s">
        <v>3277</v>
      </c>
      <c r="Q2856" s="37">
        <v>-1.5</v>
      </c>
      <c r="R2856" s="38" t="s">
        <v>1725</v>
      </c>
      <c r="S2856" s="36" t="s">
        <v>3744</v>
      </c>
      <c r="T2856" s="36" t="s">
        <v>4014</v>
      </c>
      <c r="U2856" s="22" t="str">
        <f>IFERROR(VLOOKUP(C2856,Mapping!B:H,5,0),"RBM to inform")</f>
        <v>DELHI</v>
      </c>
      <c r="V2856" s="22" t="str">
        <f>IFERROR(VLOOKUP(C2856,Mapping!B:H,6,0),"RBM to inform")</f>
        <v>DELHI ABM</v>
      </c>
      <c r="W2856" s="22" t="str">
        <f>IFERROR(VLOOKUP(C2856,Mapping!B:H,7,0),"RBM to inform")</f>
        <v>DELHI SM</v>
      </c>
    </row>
    <row r="2857" spans="1:23">
      <c r="A2857" s="39" t="s">
        <v>4311</v>
      </c>
      <c r="B2857" s="41">
        <v>44684</v>
      </c>
      <c r="C2857" s="39" t="s">
        <v>1996</v>
      </c>
      <c r="D2857" s="39" t="s">
        <v>983</v>
      </c>
      <c r="E2857" s="39" t="s">
        <v>4183</v>
      </c>
      <c r="F2857" s="39" t="s">
        <v>4184</v>
      </c>
      <c r="G2857" s="39" t="s">
        <v>3741</v>
      </c>
      <c r="H2857" s="39" t="s">
        <v>4289</v>
      </c>
      <c r="I2857" s="39" t="s">
        <v>4286</v>
      </c>
      <c r="J2857" s="42">
        <v>1</v>
      </c>
      <c r="K2857" s="43">
        <v>-1304.98</v>
      </c>
      <c r="L2857" s="43">
        <v>-1461.58</v>
      </c>
      <c r="M2857" s="43">
        <v>1305</v>
      </c>
      <c r="N2857" s="39" t="s">
        <v>3743</v>
      </c>
      <c r="O2857" s="39" t="s">
        <v>4241</v>
      </c>
      <c r="P2857" s="39" t="s">
        <v>1996</v>
      </c>
      <c r="Q2857" s="37">
        <v>-1</v>
      </c>
      <c r="R2857" s="38" t="s">
        <v>1725</v>
      </c>
      <c r="S2857" s="36" t="s">
        <v>3744</v>
      </c>
      <c r="T2857" s="36" t="s">
        <v>4014</v>
      </c>
      <c r="U2857" s="22" t="str">
        <f>IFERROR(VLOOKUP(C2857,Mapping!B:H,5,0),"RBM to inform")</f>
        <v>DELHI</v>
      </c>
      <c r="V2857" s="22" t="str">
        <f>IFERROR(VLOOKUP(C2857,Mapping!B:H,6,0),"RBM to inform")</f>
        <v>DELHI ABM</v>
      </c>
      <c r="W2857" s="22" t="str">
        <f>IFERROR(VLOOKUP(C2857,Mapping!B:H,7,0),"RBM to inform")</f>
        <v>DELHI SM</v>
      </c>
    </row>
    <row r="2858" spans="1:23">
      <c r="A2858" s="39" t="s">
        <v>4311</v>
      </c>
      <c r="B2858" s="41">
        <v>44684</v>
      </c>
      <c r="C2858" s="39" t="s">
        <v>1996</v>
      </c>
      <c r="D2858" s="39" t="s">
        <v>983</v>
      </c>
      <c r="E2858" s="39" t="s">
        <v>4296</v>
      </c>
      <c r="F2858" s="39" t="s">
        <v>4297</v>
      </c>
      <c r="G2858" s="39" t="s">
        <v>3741</v>
      </c>
      <c r="H2858" s="39" t="s">
        <v>4298</v>
      </c>
      <c r="I2858" s="39" t="s">
        <v>4286</v>
      </c>
      <c r="J2858" s="42">
        <v>1</v>
      </c>
      <c r="K2858" s="43">
        <v>-4567.41</v>
      </c>
      <c r="L2858" s="43">
        <v>-5115.51</v>
      </c>
      <c r="M2858" s="43">
        <v>4567.5</v>
      </c>
      <c r="N2858" s="39" t="s">
        <v>3743</v>
      </c>
      <c r="O2858" s="39" t="s">
        <v>4241</v>
      </c>
      <c r="P2858" s="39" t="s">
        <v>1996</v>
      </c>
      <c r="Q2858" s="37">
        <v>-1</v>
      </c>
      <c r="R2858" s="38" t="s">
        <v>1725</v>
      </c>
      <c r="S2858" s="36" t="s">
        <v>3744</v>
      </c>
      <c r="T2858" s="36" t="s">
        <v>4014</v>
      </c>
      <c r="U2858" s="22" t="str">
        <f>IFERROR(VLOOKUP(C2858,Mapping!B:H,5,0),"RBM to inform")</f>
        <v>DELHI</v>
      </c>
      <c r="V2858" s="22" t="str">
        <f>IFERROR(VLOOKUP(C2858,Mapping!B:H,6,0),"RBM to inform")</f>
        <v>DELHI ABM</v>
      </c>
      <c r="W2858" s="22" t="str">
        <f>IFERROR(VLOOKUP(C2858,Mapping!B:H,7,0),"RBM to inform")</f>
        <v>DELHI SM</v>
      </c>
    </row>
    <row r="2859" spans="1:23">
      <c r="A2859" s="39" t="s">
        <v>4311</v>
      </c>
      <c r="B2859" s="41">
        <v>44684</v>
      </c>
      <c r="C2859" s="39" t="s">
        <v>1996</v>
      </c>
      <c r="D2859" s="39" t="s">
        <v>983</v>
      </c>
      <c r="E2859" s="39" t="s">
        <v>4300</v>
      </c>
      <c r="F2859" s="39" t="s">
        <v>4301</v>
      </c>
      <c r="G2859" s="39" t="s">
        <v>3741</v>
      </c>
      <c r="H2859" s="39" t="s">
        <v>4312</v>
      </c>
      <c r="I2859" s="39" t="s">
        <v>4286</v>
      </c>
      <c r="J2859" s="44">
        <v>0.28499999999999998</v>
      </c>
      <c r="K2859" s="43">
        <v>-1301.72</v>
      </c>
      <c r="L2859" s="43">
        <v>-1457.93</v>
      </c>
      <c r="M2859" s="43">
        <v>4567.51</v>
      </c>
      <c r="N2859" s="39" t="s">
        <v>3743</v>
      </c>
      <c r="O2859" s="39" t="s">
        <v>4241</v>
      </c>
      <c r="P2859" s="39" t="s">
        <v>1996</v>
      </c>
      <c r="Q2859" s="37">
        <v>-0.28499999999999998</v>
      </c>
      <c r="R2859" s="38" t="s">
        <v>1725</v>
      </c>
      <c r="S2859" s="36" t="s">
        <v>3744</v>
      </c>
      <c r="T2859" s="36" t="s">
        <v>4014</v>
      </c>
      <c r="U2859" s="22" t="str">
        <f>IFERROR(VLOOKUP(C2859,Mapping!B:H,5,0),"RBM to inform")</f>
        <v>DELHI</v>
      </c>
      <c r="V2859" s="22" t="str">
        <f>IFERROR(VLOOKUP(C2859,Mapping!B:H,6,0),"RBM to inform")</f>
        <v>DELHI ABM</v>
      </c>
      <c r="W2859" s="22" t="str">
        <f>IFERROR(VLOOKUP(C2859,Mapping!B:H,7,0),"RBM to inform")</f>
        <v>DELHI SM</v>
      </c>
    </row>
    <row r="2860" spans="1:23">
      <c r="A2860" s="39" t="s">
        <v>5547</v>
      </c>
      <c r="B2860" s="41">
        <v>44697</v>
      </c>
      <c r="C2860" s="39" t="s">
        <v>2015</v>
      </c>
      <c r="D2860" s="39" t="s">
        <v>20</v>
      </c>
      <c r="E2860" s="39" t="s">
        <v>4197</v>
      </c>
      <c r="F2860" s="39" t="s">
        <v>4198</v>
      </c>
      <c r="G2860" s="39" t="s">
        <v>3741</v>
      </c>
      <c r="H2860" s="39" t="s">
        <v>4246</v>
      </c>
      <c r="I2860" s="39" t="s">
        <v>4756</v>
      </c>
      <c r="J2860" s="42">
        <v>20</v>
      </c>
      <c r="K2860" s="43">
        <v>-13049.81</v>
      </c>
      <c r="L2860" s="43">
        <v>-14615.81</v>
      </c>
      <c r="M2860" s="43">
        <v>652.5</v>
      </c>
      <c r="N2860" s="39" t="s">
        <v>3743</v>
      </c>
      <c r="O2860" s="39" t="s">
        <v>4241</v>
      </c>
      <c r="P2860" s="39" t="s">
        <v>2015</v>
      </c>
      <c r="Q2860" s="37">
        <v>-20</v>
      </c>
      <c r="R2860" s="38" t="s">
        <v>1725</v>
      </c>
      <c r="S2860" s="36" t="s">
        <v>3744</v>
      </c>
      <c r="T2860" s="36" t="s">
        <v>4014</v>
      </c>
      <c r="U2860" s="22" t="str">
        <f>IFERROR(VLOOKUP(C2860,Mapping!B:H,5,0),"RBM to inform")</f>
        <v>DELHI</v>
      </c>
      <c r="V2860" s="22" t="str">
        <f>IFERROR(VLOOKUP(C2860,Mapping!B:H,6,0),"RBM to inform")</f>
        <v>DELHI ABM</v>
      </c>
      <c r="W2860" s="22" t="str">
        <f>IFERROR(VLOOKUP(C2860,Mapping!B:H,7,0),"RBM to inform")</f>
        <v>DELHI SM</v>
      </c>
    </row>
    <row r="2861" spans="1:23">
      <c r="A2861" s="39" t="s">
        <v>5649</v>
      </c>
      <c r="B2861" s="41">
        <v>44698</v>
      </c>
      <c r="C2861" s="39" t="s">
        <v>1970</v>
      </c>
      <c r="D2861" s="39" t="s">
        <v>1029</v>
      </c>
      <c r="E2861" s="39" t="s">
        <v>4183</v>
      </c>
      <c r="F2861" s="39" t="s">
        <v>4184</v>
      </c>
      <c r="G2861" s="39" t="s">
        <v>3741</v>
      </c>
      <c r="H2861" s="39" t="s">
        <v>4290</v>
      </c>
      <c r="I2861" s="39" t="s">
        <v>4286</v>
      </c>
      <c r="J2861" s="44">
        <v>1.5</v>
      </c>
      <c r="K2861" s="43">
        <v>-1957.6</v>
      </c>
      <c r="L2861" s="43">
        <v>-2192.5</v>
      </c>
      <c r="M2861" s="43">
        <v>1305</v>
      </c>
      <c r="N2861" s="39" t="s">
        <v>3743</v>
      </c>
      <c r="O2861" s="39" t="s">
        <v>4241</v>
      </c>
      <c r="P2861" s="39" t="s">
        <v>1970</v>
      </c>
      <c r="Q2861" s="37">
        <v>-1.5</v>
      </c>
      <c r="R2861" s="38" t="s">
        <v>1725</v>
      </c>
      <c r="S2861" s="36" t="s">
        <v>3744</v>
      </c>
      <c r="T2861" s="36" t="s">
        <v>4014</v>
      </c>
      <c r="U2861" s="22" t="str">
        <f>IFERROR(VLOOKUP(C2861,Mapping!B:H,5,0),"RBM to inform")</f>
        <v>CHANDIGARH</v>
      </c>
      <c r="V2861" s="22" t="str">
        <f>IFERROR(VLOOKUP(C2861,Mapping!B:H,6,0),"RBM to inform")</f>
        <v>CHANDIGARH ABM</v>
      </c>
      <c r="W2861" s="22" t="str">
        <f>IFERROR(VLOOKUP(C2861,Mapping!B:H,7,0),"RBM to inform")</f>
        <v>DELHI SM</v>
      </c>
    </row>
    <row r="2862" spans="1:23">
      <c r="A2862" s="39" t="s">
        <v>5649</v>
      </c>
      <c r="B2862" s="41">
        <v>44698</v>
      </c>
      <c r="C2862" s="39" t="s">
        <v>1970</v>
      </c>
      <c r="D2862" s="39" t="s">
        <v>1029</v>
      </c>
      <c r="E2862" s="39" t="s">
        <v>4188</v>
      </c>
      <c r="F2862" s="39" t="s">
        <v>4189</v>
      </c>
      <c r="G2862" s="39" t="s">
        <v>3741</v>
      </c>
      <c r="H2862" s="39" t="s">
        <v>4284</v>
      </c>
      <c r="I2862" s="39" t="s">
        <v>4286</v>
      </c>
      <c r="J2862" s="42">
        <v>1</v>
      </c>
      <c r="K2862" s="43">
        <v>-1305.06</v>
      </c>
      <c r="L2862" s="43">
        <v>-1461.66</v>
      </c>
      <c r="M2862" s="43">
        <v>1305</v>
      </c>
      <c r="N2862" s="39" t="s">
        <v>3743</v>
      </c>
      <c r="O2862" s="39" t="s">
        <v>4241</v>
      </c>
      <c r="P2862" s="39" t="s">
        <v>1970</v>
      </c>
      <c r="Q2862" s="37">
        <v>-1</v>
      </c>
      <c r="R2862" s="38" t="s">
        <v>1725</v>
      </c>
      <c r="S2862" s="36" t="s">
        <v>3744</v>
      </c>
      <c r="T2862" s="36" t="s">
        <v>4014</v>
      </c>
      <c r="U2862" s="22" t="str">
        <f>IFERROR(VLOOKUP(C2862,Mapping!B:H,5,0),"RBM to inform")</f>
        <v>CHANDIGARH</v>
      </c>
      <c r="V2862" s="22" t="str">
        <f>IFERROR(VLOOKUP(C2862,Mapping!B:H,6,0),"RBM to inform")</f>
        <v>CHANDIGARH ABM</v>
      </c>
      <c r="W2862" s="22" t="str">
        <f>IFERROR(VLOOKUP(C2862,Mapping!B:H,7,0),"RBM to inform")</f>
        <v>DELHI SM</v>
      </c>
    </row>
    <row r="2863" spans="1:23">
      <c r="A2863" s="39" t="s">
        <v>5650</v>
      </c>
      <c r="B2863" s="41">
        <v>44698</v>
      </c>
      <c r="C2863" s="39" t="s">
        <v>3066</v>
      </c>
      <c r="D2863" s="39" t="s">
        <v>906</v>
      </c>
      <c r="E2863" s="39" t="s">
        <v>4135</v>
      </c>
      <c r="F2863" s="39" t="s">
        <v>4136</v>
      </c>
      <c r="G2863" s="39" t="s">
        <v>3741</v>
      </c>
      <c r="H2863" s="39" t="s">
        <v>4452</v>
      </c>
      <c r="I2863" s="39" t="s">
        <v>4286</v>
      </c>
      <c r="J2863" s="42">
        <v>1</v>
      </c>
      <c r="K2863" s="43">
        <v>-652.5</v>
      </c>
      <c r="L2863" s="43">
        <v>-730.8</v>
      </c>
      <c r="M2863" s="43">
        <v>652.5</v>
      </c>
      <c r="N2863" s="39" t="s">
        <v>3743</v>
      </c>
      <c r="O2863" s="39" t="s">
        <v>4241</v>
      </c>
      <c r="P2863" s="39" t="s">
        <v>3066</v>
      </c>
      <c r="Q2863" s="37">
        <v>-1</v>
      </c>
      <c r="R2863" s="38" t="s">
        <v>1725</v>
      </c>
      <c r="S2863" s="36" t="s">
        <v>3744</v>
      </c>
      <c r="T2863" s="36" t="s">
        <v>4014</v>
      </c>
      <c r="U2863" s="22" t="str">
        <f>IFERROR(VLOOKUP(C2863,Mapping!B:H,5,0),"RBM to inform")</f>
        <v>CHANDIGARH</v>
      </c>
      <c r="V2863" s="22" t="str">
        <f>IFERROR(VLOOKUP(C2863,Mapping!B:H,6,0),"RBM to inform")</f>
        <v>CHANDIGARH ABM</v>
      </c>
      <c r="W2863" s="22" t="str">
        <f>IFERROR(VLOOKUP(C2863,Mapping!B:H,7,0),"RBM to inform")</f>
        <v>DELHI SM</v>
      </c>
    </row>
    <row r="2864" spans="1:23">
      <c r="A2864" s="39" t="s">
        <v>5650</v>
      </c>
      <c r="B2864" s="41">
        <v>44698</v>
      </c>
      <c r="C2864" s="39" t="s">
        <v>3066</v>
      </c>
      <c r="D2864" s="39" t="s">
        <v>906</v>
      </c>
      <c r="E2864" s="39" t="s">
        <v>4296</v>
      </c>
      <c r="F2864" s="39" t="s">
        <v>4297</v>
      </c>
      <c r="G2864" s="39" t="s">
        <v>3741</v>
      </c>
      <c r="H2864" s="39" t="s">
        <v>4324</v>
      </c>
      <c r="I2864" s="39" t="s">
        <v>4286</v>
      </c>
      <c r="J2864" s="42">
        <v>1</v>
      </c>
      <c r="K2864" s="43">
        <v>-4567.53</v>
      </c>
      <c r="L2864" s="43">
        <v>-5115.63</v>
      </c>
      <c r="M2864" s="43">
        <v>4567.5</v>
      </c>
      <c r="N2864" s="39" t="s">
        <v>3743</v>
      </c>
      <c r="O2864" s="39" t="s">
        <v>4241</v>
      </c>
      <c r="P2864" s="39" t="s">
        <v>3066</v>
      </c>
      <c r="Q2864" s="37">
        <v>-1</v>
      </c>
      <c r="R2864" s="38" t="s">
        <v>1725</v>
      </c>
      <c r="S2864" s="36" t="s">
        <v>3744</v>
      </c>
      <c r="T2864" s="36" t="s">
        <v>4014</v>
      </c>
      <c r="U2864" s="22" t="str">
        <f>IFERROR(VLOOKUP(C2864,Mapping!B:H,5,0),"RBM to inform")</f>
        <v>CHANDIGARH</v>
      </c>
      <c r="V2864" s="22" t="str">
        <f>IFERROR(VLOOKUP(C2864,Mapping!B:H,6,0),"RBM to inform")</f>
        <v>CHANDIGARH ABM</v>
      </c>
      <c r="W2864" s="22" t="str">
        <f>IFERROR(VLOOKUP(C2864,Mapping!B:H,7,0),"RBM to inform")</f>
        <v>DELHI SM</v>
      </c>
    </row>
    <row r="2865" spans="1:23">
      <c r="A2865" s="39" t="s">
        <v>5651</v>
      </c>
      <c r="B2865" s="41">
        <v>44698</v>
      </c>
      <c r="C2865" s="39" t="s">
        <v>1986</v>
      </c>
      <c r="D2865" s="39" t="s">
        <v>1289</v>
      </c>
      <c r="E2865" s="39" t="s">
        <v>4197</v>
      </c>
      <c r="F2865" s="39" t="s">
        <v>4198</v>
      </c>
      <c r="G2865" s="39" t="s">
        <v>3741</v>
      </c>
      <c r="H2865" s="39" t="s">
        <v>4456</v>
      </c>
      <c r="I2865" s="39" t="s">
        <v>4286</v>
      </c>
      <c r="J2865" s="42">
        <v>1</v>
      </c>
      <c r="K2865" s="43">
        <v>-652.41</v>
      </c>
      <c r="L2865" s="43">
        <v>-730.71</v>
      </c>
      <c r="M2865" s="43">
        <v>652.5</v>
      </c>
      <c r="N2865" s="39" t="s">
        <v>3743</v>
      </c>
      <c r="O2865" s="39" t="s">
        <v>4241</v>
      </c>
      <c r="P2865" s="39" t="s">
        <v>1986</v>
      </c>
      <c r="Q2865" s="37">
        <v>-1</v>
      </c>
      <c r="R2865" s="38" t="s">
        <v>1725</v>
      </c>
      <c r="S2865" s="36" t="s">
        <v>3744</v>
      </c>
      <c r="T2865" s="36" t="s">
        <v>4014</v>
      </c>
      <c r="U2865" s="22" t="str">
        <f>IFERROR(VLOOKUP(C2865,Mapping!B:H,5,0),"RBM to inform")</f>
        <v>CHANDIGARH</v>
      </c>
      <c r="V2865" s="22" t="str">
        <f>IFERROR(VLOOKUP(C2865,Mapping!B:H,6,0),"RBM to inform")</f>
        <v>CHANDIGARH ABM</v>
      </c>
      <c r="W2865" s="22" t="str">
        <f>IFERROR(VLOOKUP(C2865,Mapping!B:H,7,0),"RBM to inform")</f>
        <v>DELHI SM</v>
      </c>
    </row>
    <row r="2866" spans="1:23">
      <c r="A2866" s="39" t="s">
        <v>5652</v>
      </c>
      <c r="B2866" s="41">
        <v>44698</v>
      </c>
      <c r="C2866" s="39" t="s">
        <v>2013</v>
      </c>
      <c r="D2866" s="39" t="s">
        <v>1724</v>
      </c>
      <c r="E2866" s="39" t="s">
        <v>4183</v>
      </c>
      <c r="F2866" s="39" t="s">
        <v>4184</v>
      </c>
      <c r="G2866" s="39" t="s">
        <v>3741</v>
      </c>
      <c r="H2866" s="39" t="s">
        <v>4290</v>
      </c>
      <c r="I2866" s="39" t="s">
        <v>4286</v>
      </c>
      <c r="J2866" s="44">
        <v>0.5</v>
      </c>
      <c r="K2866" s="43">
        <v>-652.47</v>
      </c>
      <c r="L2866" s="43">
        <v>-730.77</v>
      </c>
      <c r="M2866" s="43">
        <v>1305</v>
      </c>
      <c r="N2866" s="39" t="s">
        <v>3743</v>
      </c>
      <c r="O2866" s="39" t="s">
        <v>4241</v>
      </c>
      <c r="P2866" s="39" t="s">
        <v>2013</v>
      </c>
      <c r="Q2866" s="37">
        <v>-0.5</v>
      </c>
      <c r="R2866" s="38" t="s">
        <v>1725</v>
      </c>
      <c r="S2866" s="36" t="s">
        <v>3744</v>
      </c>
      <c r="T2866" s="36" t="s">
        <v>4014</v>
      </c>
      <c r="U2866" s="22" t="str">
        <f>IFERROR(VLOOKUP(C2866,Mapping!B:H,5,0),"RBM to inform")</f>
        <v>CHANDIGARH</v>
      </c>
      <c r="V2866" s="22" t="str">
        <f>IFERROR(VLOOKUP(C2866,Mapping!B:H,6,0),"RBM to inform")</f>
        <v>CHANDIGARH ABM</v>
      </c>
      <c r="W2866" s="22" t="str">
        <f>IFERROR(VLOOKUP(C2866,Mapping!B:H,7,0),"RBM to inform")</f>
        <v>DELHI SM</v>
      </c>
    </row>
    <row r="2867" spans="1:23">
      <c r="A2867" s="39" t="s">
        <v>5652</v>
      </c>
      <c r="B2867" s="41">
        <v>44698</v>
      </c>
      <c r="C2867" s="39" t="s">
        <v>2013</v>
      </c>
      <c r="D2867" s="39" t="s">
        <v>1724</v>
      </c>
      <c r="E2867" s="39" t="s">
        <v>4183</v>
      </c>
      <c r="F2867" s="39" t="s">
        <v>4184</v>
      </c>
      <c r="G2867" s="39" t="s">
        <v>3741</v>
      </c>
      <c r="H2867" s="39" t="s">
        <v>4289</v>
      </c>
      <c r="I2867" s="39" t="s">
        <v>4286</v>
      </c>
      <c r="J2867" s="42">
        <v>1</v>
      </c>
      <c r="K2867" s="43">
        <v>-1304.94</v>
      </c>
      <c r="L2867" s="43">
        <v>-1461.54</v>
      </c>
      <c r="M2867" s="43">
        <v>1305</v>
      </c>
      <c r="N2867" s="39" t="s">
        <v>3743</v>
      </c>
      <c r="O2867" s="39" t="s">
        <v>4241</v>
      </c>
      <c r="P2867" s="39" t="s">
        <v>2013</v>
      </c>
      <c r="Q2867" s="37">
        <v>-1</v>
      </c>
      <c r="R2867" s="38" t="s">
        <v>1725</v>
      </c>
      <c r="S2867" s="36" t="s">
        <v>3744</v>
      </c>
      <c r="T2867" s="36" t="s">
        <v>4014</v>
      </c>
      <c r="U2867" s="22" t="str">
        <f>IFERROR(VLOOKUP(C2867,Mapping!B:H,5,0),"RBM to inform")</f>
        <v>CHANDIGARH</v>
      </c>
      <c r="V2867" s="22" t="str">
        <f>IFERROR(VLOOKUP(C2867,Mapping!B:H,6,0),"RBM to inform")</f>
        <v>CHANDIGARH ABM</v>
      </c>
      <c r="W2867" s="22" t="str">
        <f>IFERROR(VLOOKUP(C2867,Mapping!B:H,7,0),"RBM to inform")</f>
        <v>DELHI SM</v>
      </c>
    </row>
    <row r="2868" spans="1:23">
      <c r="A2868" s="39" t="s">
        <v>5653</v>
      </c>
      <c r="B2868" s="41">
        <v>44698</v>
      </c>
      <c r="C2868" s="39" t="s">
        <v>1994</v>
      </c>
      <c r="D2868" s="39" t="s">
        <v>1569</v>
      </c>
      <c r="E2868" s="39" t="s">
        <v>4197</v>
      </c>
      <c r="F2868" s="39" t="s">
        <v>4198</v>
      </c>
      <c r="G2868" s="39" t="s">
        <v>3741</v>
      </c>
      <c r="H2868" s="39" t="s">
        <v>4308</v>
      </c>
      <c r="I2868" s="39" t="s">
        <v>4286</v>
      </c>
      <c r="J2868" s="42">
        <v>1</v>
      </c>
      <c r="K2868" s="43">
        <v>-652.46</v>
      </c>
      <c r="L2868" s="43">
        <v>-730.76</v>
      </c>
      <c r="M2868" s="43">
        <v>652.5</v>
      </c>
      <c r="N2868" s="39" t="s">
        <v>3743</v>
      </c>
      <c r="O2868" s="39" t="s">
        <v>4241</v>
      </c>
      <c r="P2868" s="39" t="s">
        <v>1994</v>
      </c>
      <c r="Q2868" s="37">
        <v>-1</v>
      </c>
      <c r="R2868" s="38" t="s">
        <v>1725</v>
      </c>
      <c r="S2868" s="36" t="s">
        <v>3744</v>
      </c>
      <c r="T2868" s="36" t="s">
        <v>4014</v>
      </c>
      <c r="U2868" s="22" t="str">
        <f>IFERROR(VLOOKUP(C2868,Mapping!B:H,5,0),"RBM to inform")</f>
        <v>CHANDIGARH</v>
      </c>
      <c r="V2868" s="22" t="str">
        <f>IFERROR(VLOOKUP(C2868,Mapping!B:H,6,0),"RBM to inform")</f>
        <v>CHANDIGARH ABM</v>
      </c>
      <c r="W2868" s="22" t="str">
        <f>IFERROR(VLOOKUP(C2868,Mapping!B:H,7,0),"RBM to inform")</f>
        <v>DELHI SM</v>
      </c>
    </row>
    <row r="2869" spans="1:23">
      <c r="A2869" s="39" t="s">
        <v>5653</v>
      </c>
      <c r="B2869" s="41">
        <v>44698</v>
      </c>
      <c r="C2869" s="39" t="s">
        <v>1994</v>
      </c>
      <c r="D2869" s="39" t="s">
        <v>1569</v>
      </c>
      <c r="E2869" s="39" t="s">
        <v>4183</v>
      </c>
      <c r="F2869" s="39" t="s">
        <v>4184</v>
      </c>
      <c r="G2869" s="39" t="s">
        <v>3741</v>
      </c>
      <c r="H2869" s="39" t="s">
        <v>4289</v>
      </c>
      <c r="I2869" s="39" t="s">
        <v>4286</v>
      </c>
      <c r="J2869" s="44">
        <v>0.5</v>
      </c>
      <c r="K2869" s="43">
        <v>-652.46</v>
      </c>
      <c r="L2869" s="43">
        <v>-730.76</v>
      </c>
      <c r="M2869" s="43">
        <v>1305</v>
      </c>
      <c r="N2869" s="39" t="s">
        <v>3743</v>
      </c>
      <c r="O2869" s="39" t="s">
        <v>4241</v>
      </c>
      <c r="P2869" s="39" t="s">
        <v>1994</v>
      </c>
      <c r="Q2869" s="37">
        <v>-0.5</v>
      </c>
      <c r="R2869" s="38" t="s">
        <v>1725</v>
      </c>
      <c r="S2869" s="36" t="s">
        <v>3744</v>
      </c>
      <c r="T2869" s="36" t="s">
        <v>4014</v>
      </c>
      <c r="U2869" s="22" t="str">
        <f>IFERROR(VLOOKUP(C2869,Mapping!B:H,5,0),"RBM to inform")</f>
        <v>CHANDIGARH</v>
      </c>
      <c r="V2869" s="22" t="str">
        <f>IFERROR(VLOOKUP(C2869,Mapping!B:H,6,0),"RBM to inform")</f>
        <v>CHANDIGARH ABM</v>
      </c>
      <c r="W2869" s="22" t="str">
        <f>IFERROR(VLOOKUP(C2869,Mapping!B:H,7,0),"RBM to inform")</f>
        <v>DELHI SM</v>
      </c>
    </row>
    <row r="2870" spans="1:23">
      <c r="A2870" s="39" t="s">
        <v>5987</v>
      </c>
      <c r="B2870" s="41">
        <v>44702</v>
      </c>
      <c r="C2870" s="39" t="s">
        <v>2002</v>
      </c>
      <c r="D2870" s="39" t="s">
        <v>1584</v>
      </c>
      <c r="E2870" s="39" t="s">
        <v>4188</v>
      </c>
      <c r="F2870" s="39" t="s">
        <v>4189</v>
      </c>
      <c r="G2870" s="39" t="s">
        <v>3741</v>
      </c>
      <c r="H2870" s="39" t="s">
        <v>4292</v>
      </c>
      <c r="I2870" s="39" t="s">
        <v>4286</v>
      </c>
      <c r="J2870" s="42">
        <v>1</v>
      </c>
      <c r="K2870" s="43">
        <v>0</v>
      </c>
      <c r="L2870" s="43">
        <v>0</v>
      </c>
      <c r="M2870" s="43">
        <v>0</v>
      </c>
      <c r="N2870" s="39" t="s">
        <v>3743</v>
      </c>
      <c r="O2870" s="39" t="s">
        <v>4241</v>
      </c>
      <c r="P2870" s="39" t="s">
        <v>2002</v>
      </c>
      <c r="Q2870" s="37">
        <v>-1</v>
      </c>
      <c r="R2870" s="38" t="s">
        <v>1725</v>
      </c>
      <c r="S2870" s="36" t="s">
        <v>3744</v>
      </c>
      <c r="T2870" s="36" t="s">
        <v>4014</v>
      </c>
      <c r="U2870" s="22" t="str">
        <f>IFERROR(VLOOKUP(C2870,Mapping!B:H,5,0),"RBM to inform")</f>
        <v>CHANDIGARH</v>
      </c>
      <c r="V2870" s="22" t="str">
        <f>IFERROR(VLOOKUP(C2870,Mapping!B:H,6,0),"RBM to inform")</f>
        <v>CHANDIGARH ABM</v>
      </c>
      <c r="W2870" s="22" t="str">
        <f>IFERROR(VLOOKUP(C2870,Mapping!B:H,7,0),"RBM to inform")</f>
        <v>DELHI SM</v>
      </c>
    </row>
    <row r="2871" spans="1:23">
      <c r="A2871" s="39" t="s">
        <v>5988</v>
      </c>
      <c r="B2871" s="41">
        <v>44702</v>
      </c>
      <c r="C2871" s="39" t="s">
        <v>3340</v>
      </c>
      <c r="D2871" s="39" t="s">
        <v>1561</v>
      </c>
      <c r="E2871" s="39" t="s">
        <v>4296</v>
      </c>
      <c r="F2871" s="39" t="s">
        <v>4297</v>
      </c>
      <c r="G2871" s="39" t="s">
        <v>3741</v>
      </c>
      <c r="H2871" s="39" t="s">
        <v>4298</v>
      </c>
      <c r="I2871" s="39" t="s">
        <v>4286</v>
      </c>
      <c r="J2871" s="44">
        <v>0.28499999999999998</v>
      </c>
      <c r="K2871" s="43">
        <v>-1301.8399999999999</v>
      </c>
      <c r="L2871" s="43">
        <v>-1458.04</v>
      </c>
      <c r="M2871" s="43">
        <v>4567.51</v>
      </c>
      <c r="N2871" s="39" t="s">
        <v>3743</v>
      </c>
      <c r="O2871" s="39" t="s">
        <v>4241</v>
      </c>
      <c r="P2871" s="39" t="s">
        <v>3340</v>
      </c>
      <c r="Q2871" s="37">
        <v>-0.28499999999999998</v>
      </c>
      <c r="R2871" s="38" t="s">
        <v>1725</v>
      </c>
      <c r="S2871" s="36" t="s">
        <v>3744</v>
      </c>
      <c r="T2871" s="36" t="s">
        <v>4014</v>
      </c>
      <c r="U2871" s="22" t="str">
        <f>IFERROR(VLOOKUP(C2871,Mapping!B:H,5,0),"RBM to inform")</f>
        <v>JALANDHAR</v>
      </c>
      <c r="V2871" s="22" t="str">
        <f>IFERROR(VLOOKUP(C2871,Mapping!B:H,6,0),"RBM to inform")</f>
        <v>CHANDIGARH ABM</v>
      </c>
      <c r="W2871" s="22" t="str">
        <f>IFERROR(VLOOKUP(C2871,Mapping!B:H,7,0),"RBM to inform")</f>
        <v>DELHI SM</v>
      </c>
    </row>
    <row r="2872" spans="1:23">
      <c r="A2872" s="39" t="s">
        <v>5988</v>
      </c>
      <c r="B2872" s="41">
        <v>44702</v>
      </c>
      <c r="C2872" s="39" t="s">
        <v>3340</v>
      </c>
      <c r="D2872" s="39" t="s">
        <v>1561</v>
      </c>
      <c r="E2872" s="39" t="s">
        <v>4183</v>
      </c>
      <c r="F2872" s="39" t="s">
        <v>4184</v>
      </c>
      <c r="G2872" s="39" t="s">
        <v>3741</v>
      </c>
      <c r="H2872" s="39" t="s">
        <v>4290</v>
      </c>
      <c r="I2872" s="39" t="s">
        <v>4286</v>
      </c>
      <c r="J2872" s="44">
        <v>1.5</v>
      </c>
      <c r="K2872" s="43">
        <v>-1957.65</v>
      </c>
      <c r="L2872" s="43">
        <v>-2192.5500000000002</v>
      </c>
      <c r="M2872" s="43">
        <v>1305</v>
      </c>
      <c r="N2872" s="39" t="s">
        <v>3743</v>
      </c>
      <c r="O2872" s="39" t="s">
        <v>4241</v>
      </c>
      <c r="P2872" s="39" t="s">
        <v>3340</v>
      </c>
      <c r="Q2872" s="37">
        <v>-1.5</v>
      </c>
      <c r="R2872" s="38" t="s">
        <v>1725</v>
      </c>
      <c r="S2872" s="36" t="s">
        <v>3744</v>
      </c>
      <c r="T2872" s="36" t="s">
        <v>4014</v>
      </c>
      <c r="U2872" s="22" t="str">
        <f>IFERROR(VLOOKUP(C2872,Mapping!B:H,5,0),"RBM to inform")</f>
        <v>JALANDHAR</v>
      </c>
      <c r="V2872" s="22" t="str">
        <f>IFERROR(VLOOKUP(C2872,Mapping!B:H,6,0),"RBM to inform")</f>
        <v>CHANDIGARH ABM</v>
      </c>
      <c r="W2872" s="22" t="str">
        <f>IFERROR(VLOOKUP(C2872,Mapping!B:H,7,0),"RBM to inform")</f>
        <v>DELHI SM</v>
      </c>
    </row>
    <row r="2873" spans="1:23">
      <c r="A2873" s="39" t="s">
        <v>5988</v>
      </c>
      <c r="B2873" s="41">
        <v>44702</v>
      </c>
      <c r="C2873" s="39" t="s">
        <v>3340</v>
      </c>
      <c r="D2873" s="39" t="s">
        <v>1561</v>
      </c>
      <c r="E2873" s="39" t="s">
        <v>4188</v>
      </c>
      <c r="F2873" s="39" t="s">
        <v>4189</v>
      </c>
      <c r="G2873" s="39" t="s">
        <v>3741</v>
      </c>
      <c r="H2873" s="39" t="s">
        <v>4310</v>
      </c>
      <c r="I2873" s="39" t="s">
        <v>4286</v>
      </c>
      <c r="J2873" s="42">
        <v>2</v>
      </c>
      <c r="K2873" s="43">
        <v>-2610.21</v>
      </c>
      <c r="L2873" s="43">
        <v>-2923.41</v>
      </c>
      <c r="M2873" s="43">
        <v>1305</v>
      </c>
      <c r="N2873" s="39" t="s">
        <v>3743</v>
      </c>
      <c r="O2873" s="39" t="s">
        <v>4241</v>
      </c>
      <c r="P2873" s="39" t="s">
        <v>3340</v>
      </c>
      <c r="Q2873" s="37">
        <v>-2</v>
      </c>
      <c r="R2873" s="38" t="s">
        <v>1725</v>
      </c>
      <c r="S2873" s="36" t="s">
        <v>3744</v>
      </c>
      <c r="T2873" s="36" t="s">
        <v>4014</v>
      </c>
      <c r="U2873" s="22" t="str">
        <f>IFERROR(VLOOKUP(C2873,Mapping!B:H,5,0),"RBM to inform")</f>
        <v>JALANDHAR</v>
      </c>
      <c r="V2873" s="22" t="str">
        <f>IFERROR(VLOOKUP(C2873,Mapping!B:H,6,0),"RBM to inform")</f>
        <v>CHANDIGARH ABM</v>
      </c>
      <c r="W2873" s="22" t="str">
        <f>IFERROR(VLOOKUP(C2873,Mapping!B:H,7,0),"RBM to inform")</f>
        <v>DELHI SM</v>
      </c>
    </row>
    <row r="2874" spans="1:23">
      <c r="A2874" s="39" t="s">
        <v>5989</v>
      </c>
      <c r="B2874" s="41">
        <v>44702</v>
      </c>
      <c r="C2874" s="39" t="s">
        <v>1995</v>
      </c>
      <c r="D2874" s="39" t="s">
        <v>918</v>
      </c>
      <c r="E2874" s="39" t="s">
        <v>4135</v>
      </c>
      <c r="F2874" s="39" t="s">
        <v>4136</v>
      </c>
      <c r="G2874" s="39" t="s">
        <v>3741</v>
      </c>
      <c r="H2874" s="39" t="s">
        <v>4730</v>
      </c>
      <c r="I2874" s="39" t="s">
        <v>4286</v>
      </c>
      <c r="J2874" s="42">
        <v>2</v>
      </c>
      <c r="K2874" s="43">
        <v>-652.54999999999995</v>
      </c>
      <c r="L2874" s="43">
        <v>-730.85</v>
      </c>
      <c r="M2874" s="43">
        <v>326.25</v>
      </c>
      <c r="N2874" s="39" t="s">
        <v>3743</v>
      </c>
      <c r="O2874" s="39" t="s">
        <v>4241</v>
      </c>
      <c r="P2874" s="39" t="s">
        <v>1995</v>
      </c>
      <c r="Q2874" s="37">
        <v>-2</v>
      </c>
      <c r="R2874" s="38" t="s">
        <v>1725</v>
      </c>
      <c r="S2874" s="36" t="s">
        <v>3744</v>
      </c>
      <c r="T2874" s="36" t="s">
        <v>4014</v>
      </c>
      <c r="U2874" s="22" t="str">
        <f>IFERROR(VLOOKUP(C2874,Mapping!B:H,5,0),"RBM to inform")</f>
        <v>CHANDIGARH</v>
      </c>
      <c r="V2874" s="22" t="str">
        <f>IFERROR(VLOOKUP(C2874,Mapping!B:H,6,0),"RBM to inform")</f>
        <v>CHANDIGARH ABM</v>
      </c>
      <c r="W2874" s="22" t="str">
        <f>IFERROR(VLOOKUP(C2874,Mapping!B:H,7,0),"RBM to inform")</f>
        <v>DELHI SM</v>
      </c>
    </row>
    <row r="2875" spans="1:23">
      <c r="A2875" s="39" t="s">
        <v>5989</v>
      </c>
      <c r="B2875" s="41">
        <v>44702</v>
      </c>
      <c r="C2875" s="39" t="s">
        <v>1995</v>
      </c>
      <c r="D2875" s="39" t="s">
        <v>918</v>
      </c>
      <c r="E2875" s="39" t="s">
        <v>4183</v>
      </c>
      <c r="F2875" s="39" t="s">
        <v>4184</v>
      </c>
      <c r="G2875" s="39" t="s">
        <v>3741</v>
      </c>
      <c r="H2875" s="39" t="s">
        <v>4289</v>
      </c>
      <c r="I2875" s="39" t="s">
        <v>4286</v>
      </c>
      <c r="J2875" s="42">
        <v>1</v>
      </c>
      <c r="K2875" s="43">
        <v>-1305.1099999999999</v>
      </c>
      <c r="L2875" s="43">
        <v>-1461.71</v>
      </c>
      <c r="M2875" s="43">
        <v>1305</v>
      </c>
      <c r="N2875" s="39" t="s">
        <v>3743</v>
      </c>
      <c r="O2875" s="39" t="s">
        <v>4241</v>
      </c>
      <c r="P2875" s="39" t="s">
        <v>1995</v>
      </c>
      <c r="Q2875" s="37">
        <v>-1</v>
      </c>
      <c r="R2875" s="38" t="s">
        <v>1725</v>
      </c>
      <c r="S2875" s="36" t="s">
        <v>3744</v>
      </c>
      <c r="T2875" s="36" t="s">
        <v>4014</v>
      </c>
      <c r="U2875" s="22" t="str">
        <f>IFERROR(VLOOKUP(C2875,Mapping!B:H,5,0),"RBM to inform")</f>
        <v>CHANDIGARH</v>
      </c>
      <c r="V2875" s="22" t="str">
        <f>IFERROR(VLOOKUP(C2875,Mapping!B:H,6,0),"RBM to inform")</f>
        <v>CHANDIGARH ABM</v>
      </c>
      <c r="W2875" s="22" t="str">
        <f>IFERROR(VLOOKUP(C2875,Mapping!B:H,7,0),"RBM to inform")</f>
        <v>DELHI SM</v>
      </c>
    </row>
    <row r="2876" spans="1:23">
      <c r="A2876" s="39" t="s">
        <v>5989</v>
      </c>
      <c r="B2876" s="41">
        <v>44702</v>
      </c>
      <c r="C2876" s="39" t="s">
        <v>1995</v>
      </c>
      <c r="D2876" s="39" t="s">
        <v>918</v>
      </c>
      <c r="E2876" s="39" t="s">
        <v>4188</v>
      </c>
      <c r="F2876" s="39" t="s">
        <v>4189</v>
      </c>
      <c r="G2876" s="39" t="s">
        <v>3741</v>
      </c>
      <c r="H2876" s="39" t="s">
        <v>4304</v>
      </c>
      <c r="I2876" s="39" t="s">
        <v>4286</v>
      </c>
      <c r="J2876" s="44">
        <v>0.5</v>
      </c>
      <c r="K2876" s="43">
        <v>-1305.1099999999999</v>
      </c>
      <c r="L2876" s="43">
        <v>-1461.71</v>
      </c>
      <c r="M2876" s="43">
        <v>2610</v>
      </c>
      <c r="N2876" s="39" t="s">
        <v>3743</v>
      </c>
      <c r="O2876" s="39" t="s">
        <v>4241</v>
      </c>
      <c r="P2876" s="39" t="s">
        <v>1995</v>
      </c>
      <c r="Q2876" s="37">
        <v>-0.5</v>
      </c>
      <c r="R2876" s="38" t="s">
        <v>1725</v>
      </c>
      <c r="S2876" s="36" t="s">
        <v>3744</v>
      </c>
      <c r="T2876" s="36" t="s">
        <v>4014</v>
      </c>
      <c r="U2876" s="22" t="str">
        <f>IFERROR(VLOOKUP(C2876,Mapping!B:H,5,0),"RBM to inform")</f>
        <v>CHANDIGARH</v>
      </c>
      <c r="V2876" s="22" t="str">
        <f>IFERROR(VLOOKUP(C2876,Mapping!B:H,6,0),"RBM to inform")</f>
        <v>CHANDIGARH ABM</v>
      </c>
      <c r="W2876" s="22" t="str">
        <f>IFERROR(VLOOKUP(C2876,Mapping!B:H,7,0),"RBM to inform")</f>
        <v>DELHI SM</v>
      </c>
    </row>
    <row r="2877" spans="1:23">
      <c r="A2877" s="39" t="s">
        <v>5990</v>
      </c>
      <c r="B2877" s="41">
        <v>44702</v>
      </c>
      <c r="C2877" s="39" t="s">
        <v>1981</v>
      </c>
      <c r="D2877" s="39" t="s">
        <v>1687</v>
      </c>
      <c r="E2877" s="39" t="s">
        <v>4135</v>
      </c>
      <c r="F2877" s="39" t="s">
        <v>4136</v>
      </c>
      <c r="G2877" s="39" t="s">
        <v>3741</v>
      </c>
      <c r="H2877" s="39" t="s">
        <v>4831</v>
      </c>
      <c r="I2877" s="39" t="s">
        <v>4286</v>
      </c>
      <c r="J2877" s="42">
        <v>2</v>
      </c>
      <c r="K2877" s="43">
        <v>-652.5</v>
      </c>
      <c r="L2877" s="43">
        <v>-730.8</v>
      </c>
      <c r="M2877" s="43">
        <v>326.25</v>
      </c>
      <c r="N2877" s="39" t="s">
        <v>3743</v>
      </c>
      <c r="O2877" s="39" t="s">
        <v>4241</v>
      </c>
      <c r="P2877" s="39" t="s">
        <v>1981</v>
      </c>
      <c r="Q2877" s="37">
        <v>-2</v>
      </c>
      <c r="R2877" s="38" t="s">
        <v>1725</v>
      </c>
      <c r="S2877" s="36" t="s">
        <v>3744</v>
      </c>
      <c r="T2877" s="36" t="s">
        <v>4014</v>
      </c>
      <c r="U2877" s="22" t="str">
        <f>IFERROR(VLOOKUP(C2877,Mapping!B:H,5,0),"RBM to inform")</f>
        <v>DELHI</v>
      </c>
      <c r="V2877" s="22" t="str">
        <f>IFERROR(VLOOKUP(C2877,Mapping!B:H,6,0),"RBM to inform")</f>
        <v>DELHI ABM</v>
      </c>
      <c r="W2877" s="22" t="str">
        <f>IFERROR(VLOOKUP(C2877,Mapping!B:H,7,0),"RBM to inform")</f>
        <v>DELHI SM</v>
      </c>
    </row>
    <row r="2878" spans="1:23">
      <c r="A2878" s="39" t="s">
        <v>5990</v>
      </c>
      <c r="B2878" s="41">
        <v>44702</v>
      </c>
      <c r="C2878" s="39" t="s">
        <v>1981</v>
      </c>
      <c r="D2878" s="39" t="s">
        <v>1687</v>
      </c>
      <c r="E2878" s="39" t="s">
        <v>4197</v>
      </c>
      <c r="F2878" s="39" t="s">
        <v>4198</v>
      </c>
      <c r="G2878" s="39" t="s">
        <v>3741</v>
      </c>
      <c r="H2878" s="39" t="s">
        <v>5915</v>
      </c>
      <c r="I2878" s="39" t="s">
        <v>4286</v>
      </c>
      <c r="J2878" s="42">
        <v>1</v>
      </c>
      <c r="K2878" s="43">
        <v>-652.5</v>
      </c>
      <c r="L2878" s="43">
        <v>-730.8</v>
      </c>
      <c r="M2878" s="43">
        <v>652.5</v>
      </c>
      <c r="N2878" s="39" t="s">
        <v>3743</v>
      </c>
      <c r="O2878" s="39" t="s">
        <v>4241</v>
      </c>
      <c r="P2878" s="39" t="s">
        <v>1981</v>
      </c>
      <c r="Q2878" s="37">
        <v>-1</v>
      </c>
      <c r="R2878" s="38" t="s">
        <v>1725</v>
      </c>
      <c r="S2878" s="36" t="s">
        <v>3744</v>
      </c>
      <c r="T2878" s="36" t="s">
        <v>4014</v>
      </c>
      <c r="U2878" s="22" t="str">
        <f>IFERROR(VLOOKUP(C2878,Mapping!B:H,5,0),"RBM to inform")</f>
        <v>DELHI</v>
      </c>
      <c r="V2878" s="22" t="str">
        <f>IFERROR(VLOOKUP(C2878,Mapping!B:H,6,0),"RBM to inform")</f>
        <v>DELHI ABM</v>
      </c>
      <c r="W2878" s="22" t="str">
        <f>IFERROR(VLOOKUP(C2878,Mapping!B:H,7,0),"RBM to inform")</f>
        <v>DELHI SM</v>
      </c>
    </row>
    <row r="2879" spans="1:23">
      <c r="A2879" s="39" t="s">
        <v>5990</v>
      </c>
      <c r="B2879" s="41">
        <v>44702</v>
      </c>
      <c r="C2879" s="39" t="s">
        <v>1981</v>
      </c>
      <c r="D2879" s="39" t="s">
        <v>1687</v>
      </c>
      <c r="E2879" s="39" t="s">
        <v>4197</v>
      </c>
      <c r="F2879" s="39" t="s">
        <v>4198</v>
      </c>
      <c r="G2879" s="39" t="s">
        <v>3741</v>
      </c>
      <c r="H2879" s="39" t="s">
        <v>4308</v>
      </c>
      <c r="I2879" s="39" t="s">
        <v>4286</v>
      </c>
      <c r="J2879" s="42">
        <v>1</v>
      </c>
      <c r="K2879" s="43">
        <v>-652.5</v>
      </c>
      <c r="L2879" s="43">
        <v>-730.8</v>
      </c>
      <c r="M2879" s="43">
        <v>652.5</v>
      </c>
      <c r="N2879" s="39" t="s">
        <v>3743</v>
      </c>
      <c r="O2879" s="39" t="s">
        <v>4241</v>
      </c>
      <c r="P2879" s="39" t="s">
        <v>1981</v>
      </c>
      <c r="Q2879" s="37">
        <v>-1</v>
      </c>
      <c r="R2879" s="38" t="s">
        <v>1725</v>
      </c>
      <c r="S2879" s="36" t="s">
        <v>3744</v>
      </c>
      <c r="T2879" s="36" t="s">
        <v>4014</v>
      </c>
      <c r="U2879" s="22" t="str">
        <f>IFERROR(VLOOKUP(C2879,Mapping!B:H,5,0),"RBM to inform")</f>
        <v>DELHI</v>
      </c>
      <c r="V2879" s="22" t="str">
        <f>IFERROR(VLOOKUP(C2879,Mapping!B:H,6,0),"RBM to inform")</f>
        <v>DELHI ABM</v>
      </c>
      <c r="W2879" s="22" t="str">
        <f>IFERROR(VLOOKUP(C2879,Mapping!B:H,7,0),"RBM to inform")</f>
        <v>DELHI SM</v>
      </c>
    </row>
    <row r="2880" spans="1:23">
      <c r="A2880" s="39" t="s">
        <v>5990</v>
      </c>
      <c r="B2880" s="41">
        <v>44702</v>
      </c>
      <c r="C2880" s="39" t="s">
        <v>1981</v>
      </c>
      <c r="D2880" s="39" t="s">
        <v>1687</v>
      </c>
      <c r="E2880" s="39" t="s">
        <v>4197</v>
      </c>
      <c r="F2880" s="39" t="s">
        <v>4198</v>
      </c>
      <c r="G2880" s="39" t="s">
        <v>3741</v>
      </c>
      <c r="H2880" s="39" t="s">
        <v>4281</v>
      </c>
      <c r="I2880" s="39" t="s">
        <v>4286</v>
      </c>
      <c r="J2880" s="42">
        <v>5</v>
      </c>
      <c r="K2880" s="43">
        <v>-3262.52</v>
      </c>
      <c r="L2880" s="43">
        <v>-3654.02</v>
      </c>
      <c r="M2880" s="43">
        <v>652.5</v>
      </c>
      <c r="N2880" s="39" t="s">
        <v>3743</v>
      </c>
      <c r="O2880" s="39" t="s">
        <v>4241</v>
      </c>
      <c r="P2880" s="39" t="s">
        <v>1981</v>
      </c>
      <c r="Q2880" s="37">
        <v>-5</v>
      </c>
      <c r="R2880" s="38" t="s">
        <v>1725</v>
      </c>
      <c r="S2880" s="36" t="s">
        <v>3744</v>
      </c>
      <c r="T2880" s="36" t="s">
        <v>4014</v>
      </c>
      <c r="U2880" s="22" t="str">
        <f>IFERROR(VLOOKUP(C2880,Mapping!B:H,5,0),"RBM to inform")</f>
        <v>DELHI</v>
      </c>
      <c r="V2880" s="22" t="str">
        <f>IFERROR(VLOOKUP(C2880,Mapping!B:H,6,0),"RBM to inform")</f>
        <v>DELHI ABM</v>
      </c>
      <c r="W2880" s="22" t="str">
        <f>IFERROR(VLOOKUP(C2880,Mapping!B:H,7,0),"RBM to inform")</f>
        <v>DELHI SM</v>
      </c>
    </row>
    <row r="2881" spans="1:23">
      <c r="A2881" s="39" t="s">
        <v>5990</v>
      </c>
      <c r="B2881" s="41">
        <v>44702</v>
      </c>
      <c r="C2881" s="39" t="s">
        <v>1981</v>
      </c>
      <c r="D2881" s="39" t="s">
        <v>1687</v>
      </c>
      <c r="E2881" s="39" t="s">
        <v>4183</v>
      </c>
      <c r="F2881" s="39" t="s">
        <v>4184</v>
      </c>
      <c r="G2881" s="39" t="s">
        <v>3741</v>
      </c>
      <c r="H2881" s="39" t="s">
        <v>4290</v>
      </c>
      <c r="I2881" s="39" t="s">
        <v>4286</v>
      </c>
      <c r="J2881" s="42">
        <v>1</v>
      </c>
      <c r="K2881" s="43">
        <v>-1305.01</v>
      </c>
      <c r="L2881" s="43">
        <v>-1461.61</v>
      </c>
      <c r="M2881" s="43">
        <v>1305</v>
      </c>
      <c r="N2881" s="39" t="s">
        <v>3743</v>
      </c>
      <c r="O2881" s="39" t="s">
        <v>4241</v>
      </c>
      <c r="P2881" s="39" t="s">
        <v>1981</v>
      </c>
      <c r="Q2881" s="37">
        <v>-1</v>
      </c>
      <c r="R2881" s="38" t="s">
        <v>1725</v>
      </c>
      <c r="S2881" s="36" t="s">
        <v>3744</v>
      </c>
      <c r="T2881" s="36" t="s">
        <v>4014</v>
      </c>
      <c r="U2881" s="22" t="str">
        <f>IFERROR(VLOOKUP(C2881,Mapping!B:H,5,0),"RBM to inform")</f>
        <v>DELHI</v>
      </c>
      <c r="V2881" s="22" t="str">
        <f>IFERROR(VLOOKUP(C2881,Mapping!B:H,6,0),"RBM to inform")</f>
        <v>DELHI ABM</v>
      </c>
      <c r="W2881" s="22" t="str">
        <f>IFERROR(VLOOKUP(C2881,Mapping!B:H,7,0),"RBM to inform")</f>
        <v>DELHI SM</v>
      </c>
    </row>
    <row r="2882" spans="1:23">
      <c r="A2882" s="39" t="s">
        <v>5990</v>
      </c>
      <c r="B2882" s="41">
        <v>44702</v>
      </c>
      <c r="C2882" s="39" t="s">
        <v>1981</v>
      </c>
      <c r="D2882" s="39" t="s">
        <v>1687</v>
      </c>
      <c r="E2882" s="39" t="s">
        <v>4183</v>
      </c>
      <c r="F2882" s="39" t="s">
        <v>4184</v>
      </c>
      <c r="G2882" s="39" t="s">
        <v>3741</v>
      </c>
      <c r="H2882" s="39" t="s">
        <v>4289</v>
      </c>
      <c r="I2882" s="39" t="s">
        <v>4286</v>
      </c>
      <c r="J2882" s="42">
        <v>2</v>
      </c>
      <c r="K2882" s="43">
        <v>-2610.0100000000002</v>
      </c>
      <c r="L2882" s="43">
        <v>-2923.21</v>
      </c>
      <c r="M2882" s="43">
        <v>1305</v>
      </c>
      <c r="N2882" s="39" t="s">
        <v>3743</v>
      </c>
      <c r="O2882" s="39" t="s">
        <v>4241</v>
      </c>
      <c r="P2882" s="39" t="s">
        <v>1981</v>
      </c>
      <c r="Q2882" s="37">
        <v>-2</v>
      </c>
      <c r="R2882" s="38" t="s">
        <v>1725</v>
      </c>
      <c r="S2882" s="36" t="s">
        <v>3744</v>
      </c>
      <c r="T2882" s="36" t="s">
        <v>4014</v>
      </c>
      <c r="U2882" s="22" t="str">
        <f>IFERROR(VLOOKUP(C2882,Mapping!B:H,5,0),"RBM to inform")</f>
        <v>DELHI</v>
      </c>
      <c r="V2882" s="22" t="str">
        <f>IFERROR(VLOOKUP(C2882,Mapping!B:H,6,0),"RBM to inform")</f>
        <v>DELHI ABM</v>
      </c>
      <c r="W2882" s="22" t="str">
        <f>IFERROR(VLOOKUP(C2882,Mapping!B:H,7,0),"RBM to inform")</f>
        <v>DELHI SM</v>
      </c>
    </row>
    <row r="2883" spans="1:23">
      <c r="A2883" s="39" t="s">
        <v>5990</v>
      </c>
      <c r="B2883" s="41">
        <v>44702</v>
      </c>
      <c r="C2883" s="39" t="s">
        <v>1981</v>
      </c>
      <c r="D2883" s="39" t="s">
        <v>1687</v>
      </c>
      <c r="E2883" s="39" t="s">
        <v>4183</v>
      </c>
      <c r="F2883" s="39" t="s">
        <v>4184</v>
      </c>
      <c r="G2883" s="39" t="s">
        <v>3741</v>
      </c>
      <c r="H2883" s="39" t="s">
        <v>4288</v>
      </c>
      <c r="I2883" s="39" t="s">
        <v>4286</v>
      </c>
      <c r="J2883" s="42">
        <v>2</v>
      </c>
      <c r="K2883" s="43">
        <v>-2610.0100000000002</v>
      </c>
      <c r="L2883" s="43">
        <v>-2923.21</v>
      </c>
      <c r="M2883" s="43">
        <v>1305</v>
      </c>
      <c r="N2883" s="39" t="s">
        <v>3743</v>
      </c>
      <c r="O2883" s="39" t="s">
        <v>4241</v>
      </c>
      <c r="P2883" s="39" t="s">
        <v>1981</v>
      </c>
      <c r="Q2883" s="37">
        <v>-2</v>
      </c>
      <c r="R2883" s="38" t="s">
        <v>1725</v>
      </c>
      <c r="S2883" s="36" t="s">
        <v>3744</v>
      </c>
      <c r="T2883" s="36" t="s">
        <v>4014</v>
      </c>
      <c r="U2883" s="22" t="str">
        <f>IFERROR(VLOOKUP(C2883,Mapping!B:H,5,0),"RBM to inform")</f>
        <v>DELHI</v>
      </c>
      <c r="V2883" s="22" t="str">
        <f>IFERROR(VLOOKUP(C2883,Mapping!B:H,6,0),"RBM to inform")</f>
        <v>DELHI ABM</v>
      </c>
      <c r="W2883" s="22" t="str">
        <f>IFERROR(VLOOKUP(C2883,Mapping!B:H,7,0),"RBM to inform")</f>
        <v>DELHI SM</v>
      </c>
    </row>
    <row r="2884" spans="1:23">
      <c r="A2884" s="39" t="s">
        <v>5990</v>
      </c>
      <c r="B2884" s="41">
        <v>44702</v>
      </c>
      <c r="C2884" s="39" t="s">
        <v>1981</v>
      </c>
      <c r="D2884" s="39" t="s">
        <v>1687</v>
      </c>
      <c r="E2884" s="39" t="s">
        <v>4188</v>
      </c>
      <c r="F2884" s="39" t="s">
        <v>4189</v>
      </c>
      <c r="G2884" s="39" t="s">
        <v>3741</v>
      </c>
      <c r="H2884" s="39" t="s">
        <v>4292</v>
      </c>
      <c r="I2884" s="39" t="s">
        <v>4286</v>
      </c>
      <c r="J2884" s="44">
        <v>0.5</v>
      </c>
      <c r="K2884" s="43">
        <v>-1305.01</v>
      </c>
      <c r="L2884" s="43">
        <v>-1461.61</v>
      </c>
      <c r="M2884" s="43">
        <v>2610</v>
      </c>
      <c r="N2884" s="39" t="s">
        <v>3743</v>
      </c>
      <c r="O2884" s="39" t="s">
        <v>4241</v>
      </c>
      <c r="P2884" s="39" t="s">
        <v>1981</v>
      </c>
      <c r="Q2884" s="37">
        <v>-0.5</v>
      </c>
      <c r="R2884" s="38" t="s">
        <v>1725</v>
      </c>
      <c r="S2884" s="36" t="s">
        <v>3744</v>
      </c>
      <c r="T2884" s="36" t="s">
        <v>4014</v>
      </c>
      <c r="U2884" s="22" t="str">
        <f>IFERROR(VLOOKUP(C2884,Mapping!B:H,5,0),"RBM to inform")</f>
        <v>DELHI</v>
      </c>
      <c r="V2884" s="22" t="str">
        <f>IFERROR(VLOOKUP(C2884,Mapping!B:H,6,0),"RBM to inform")</f>
        <v>DELHI ABM</v>
      </c>
      <c r="W2884" s="22" t="str">
        <f>IFERROR(VLOOKUP(C2884,Mapping!B:H,7,0),"RBM to inform")</f>
        <v>DELHI SM</v>
      </c>
    </row>
    <row r="2885" spans="1:23">
      <c r="A2885" s="39" t="s">
        <v>5990</v>
      </c>
      <c r="B2885" s="41">
        <v>44702</v>
      </c>
      <c r="C2885" s="39" t="s">
        <v>1981</v>
      </c>
      <c r="D2885" s="39" t="s">
        <v>1687</v>
      </c>
      <c r="E2885" s="39" t="s">
        <v>4188</v>
      </c>
      <c r="F2885" s="39" t="s">
        <v>4189</v>
      </c>
      <c r="G2885" s="39" t="s">
        <v>3741</v>
      </c>
      <c r="H2885" s="39" t="s">
        <v>4304</v>
      </c>
      <c r="I2885" s="39" t="s">
        <v>4286</v>
      </c>
      <c r="J2885" s="42">
        <v>1</v>
      </c>
      <c r="K2885" s="43">
        <v>-2610.0100000000002</v>
      </c>
      <c r="L2885" s="43">
        <v>-2923.21</v>
      </c>
      <c r="M2885" s="43">
        <v>2610</v>
      </c>
      <c r="N2885" s="39" t="s">
        <v>3743</v>
      </c>
      <c r="O2885" s="39" t="s">
        <v>4241</v>
      </c>
      <c r="P2885" s="39" t="s">
        <v>1981</v>
      </c>
      <c r="Q2885" s="37">
        <v>-1</v>
      </c>
      <c r="R2885" s="38" t="s">
        <v>1725</v>
      </c>
      <c r="S2885" s="36" t="s">
        <v>3744</v>
      </c>
      <c r="T2885" s="36" t="s">
        <v>4014</v>
      </c>
      <c r="U2885" s="22" t="str">
        <f>IFERROR(VLOOKUP(C2885,Mapping!B:H,5,0),"RBM to inform")</f>
        <v>DELHI</v>
      </c>
      <c r="V2885" s="22" t="str">
        <f>IFERROR(VLOOKUP(C2885,Mapping!B:H,6,0),"RBM to inform")</f>
        <v>DELHI ABM</v>
      </c>
      <c r="W2885" s="22" t="str">
        <f>IFERROR(VLOOKUP(C2885,Mapping!B:H,7,0),"RBM to inform")</f>
        <v>DELHI SM</v>
      </c>
    </row>
    <row r="2886" spans="1:23">
      <c r="A2886" s="39" t="s">
        <v>5990</v>
      </c>
      <c r="B2886" s="41">
        <v>44702</v>
      </c>
      <c r="C2886" s="39" t="s">
        <v>1981</v>
      </c>
      <c r="D2886" s="39" t="s">
        <v>1687</v>
      </c>
      <c r="E2886" s="39" t="s">
        <v>4188</v>
      </c>
      <c r="F2886" s="39" t="s">
        <v>4189</v>
      </c>
      <c r="G2886" s="39" t="s">
        <v>3741</v>
      </c>
      <c r="H2886" s="39" t="s">
        <v>4284</v>
      </c>
      <c r="I2886" s="39" t="s">
        <v>4286</v>
      </c>
      <c r="J2886" s="42">
        <v>1</v>
      </c>
      <c r="K2886" s="43">
        <v>-1305.01</v>
      </c>
      <c r="L2886" s="43">
        <v>-1461.61</v>
      </c>
      <c r="M2886" s="43">
        <v>1305</v>
      </c>
      <c r="N2886" s="39" t="s">
        <v>3743</v>
      </c>
      <c r="O2886" s="39" t="s">
        <v>4241</v>
      </c>
      <c r="P2886" s="39" t="s">
        <v>1981</v>
      </c>
      <c r="Q2886" s="37">
        <v>-1</v>
      </c>
      <c r="R2886" s="38" t="s">
        <v>1725</v>
      </c>
      <c r="S2886" s="36" t="s">
        <v>3744</v>
      </c>
      <c r="T2886" s="36" t="s">
        <v>4014</v>
      </c>
      <c r="U2886" s="22" t="str">
        <f>IFERROR(VLOOKUP(C2886,Mapping!B:H,5,0),"RBM to inform")</f>
        <v>DELHI</v>
      </c>
      <c r="V2886" s="22" t="str">
        <f>IFERROR(VLOOKUP(C2886,Mapping!B:H,6,0),"RBM to inform")</f>
        <v>DELHI ABM</v>
      </c>
      <c r="W2886" s="22" t="str">
        <f>IFERROR(VLOOKUP(C2886,Mapping!B:H,7,0),"RBM to inform")</f>
        <v>DELHI SM</v>
      </c>
    </row>
    <row r="2887" spans="1:23">
      <c r="A2887" s="39" t="s">
        <v>5990</v>
      </c>
      <c r="B2887" s="41">
        <v>44702</v>
      </c>
      <c r="C2887" s="39" t="s">
        <v>1981</v>
      </c>
      <c r="D2887" s="39" t="s">
        <v>1687</v>
      </c>
      <c r="E2887" s="39" t="s">
        <v>4188</v>
      </c>
      <c r="F2887" s="39" t="s">
        <v>4189</v>
      </c>
      <c r="G2887" s="39" t="s">
        <v>3741</v>
      </c>
      <c r="H2887" s="39" t="s">
        <v>4293</v>
      </c>
      <c r="I2887" s="39" t="s">
        <v>4286</v>
      </c>
      <c r="J2887" s="42">
        <v>2</v>
      </c>
      <c r="K2887" s="43">
        <v>-2610.0100000000002</v>
      </c>
      <c r="L2887" s="43">
        <v>-2923.21</v>
      </c>
      <c r="M2887" s="43">
        <v>1305</v>
      </c>
      <c r="N2887" s="39" t="s">
        <v>3743</v>
      </c>
      <c r="O2887" s="39" t="s">
        <v>4241</v>
      </c>
      <c r="P2887" s="39" t="s">
        <v>1981</v>
      </c>
      <c r="Q2887" s="37">
        <v>-2</v>
      </c>
      <c r="R2887" s="38" t="s">
        <v>1725</v>
      </c>
      <c r="S2887" s="36" t="s">
        <v>3744</v>
      </c>
      <c r="T2887" s="36" t="s">
        <v>4014</v>
      </c>
      <c r="U2887" s="22" t="str">
        <f>IFERROR(VLOOKUP(C2887,Mapping!B:H,5,0),"RBM to inform")</f>
        <v>DELHI</v>
      </c>
      <c r="V2887" s="22" t="str">
        <f>IFERROR(VLOOKUP(C2887,Mapping!B:H,6,0),"RBM to inform")</f>
        <v>DELHI ABM</v>
      </c>
      <c r="W2887" s="22" t="str">
        <f>IFERROR(VLOOKUP(C2887,Mapping!B:H,7,0),"RBM to inform")</f>
        <v>DELHI SM</v>
      </c>
    </row>
    <row r="2888" spans="1:23">
      <c r="A2888" s="39" t="s">
        <v>5990</v>
      </c>
      <c r="B2888" s="41">
        <v>44702</v>
      </c>
      <c r="C2888" s="39" t="s">
        <v>1981</v>
      </c>
      <c r="D2888" s="39" t="s">
        <v>1687</v>
      </c>
      <c r="E2888" s="39" t="s">
        <v>4188</v>
      </c>
      <c r="F2888" s="39" t="s">
        <v>4189</v>
      </c>
      <c r="G2888" s="39" t="s">
        <v>3741</v>
      </c>
      <c r="H2888" s="39" t="s">
        <v>4310</v>
      </c>
      <c r="I2888" s="39" t="s">
        <v>4286</v>
      </c>
      <c r="J2888" s="42">
        <v>3</v>
      </c>
      <c r="K2888" s="43">
        <v>-3915.02</v>
      </c>
      <c r="L2888" s="43">
        <v>-4384.82</v>
      </c>
      <c r="M2888" s="43">
        <v>1305</v>
      </c>
      <c r="N2888" s="39" t="s">
        <v>3743</v>
      </c>
      <c r="O2888" s="39" t="s">
        <v>4241</v>
      </c>
      <c r="P2888" s="39" t="s">
        <v>1981</v>
      </c>
      <c r="Q2888" s="37">
        <v>-3</v>
      </c>
      <c r="R2888" s="38" t="s">
        <v>1725</v>
      </c>
      <c r="S2888" s="36" t="s">
        <v>3744</v>
      </c>
      <c r="T2888" s="36" t="s">
        <v>4014</v>
      </c>
      <c r="U2888" s="22" t="str">
        <f>IFERROR(VLOOKUP(C2888,Mapping!B:H,5,0),"RBM to inform")</f>
        <v>DELHI</v>
      </c>
      <c r="V2888" s="22" t="str">
        <f>IFERROR(VLOOKUP(C2888,Mapping!B:H,6,0),"RBM to inform")</f>
        <v>DELHI ABM</v>
      </c>
      <c r="W2888" s="22" t="str">
        <f>IFERROR(VLOOKUP(C2888,Mapping!B:H,7,0),"RBM to inform")</f>
        <v>DELHI SM</v>
      </c>
    </row>
    <row r="2889" spans="1:23">
      <c r="A2889" s="39" t="s">
        <v>5990</v>
      </c>
      <c r="B2889" s="41">
        <v>44702</v>
      </c>
      <c r="C2889" s="39" t="s">
        <v>1981</v>
      </c>
      <c r="D2889" s="39" t="s">
        <v>1687</v>
      </c>
      <c r="E2889" s="39" t="s">
        <v>4188</v>
      </c>
      <c r="F2889" s="39" t="s">
        <v>4189</v>
      </c>
      <c r="G2889" s="39" t="s">
        <v>3741</v>
      </c>
      <c r="H2889" s="39" t="s">
        <v>4190</v>
      </c>
      <c r="I2889" s="39" t="s">
        <v>4286</v>
      </c>
      <c r="J2889" s="42">
        <v>3</v>
      </c>
      <c r="K2889" s="43">
        <v>-3915.02</v>
      </c>
      <c r="L2889" s="43">
        <v>-4384.82</v>
      </c>
      <c r="M2889" s="43">
        <v>1305</v>
      </c>
      <c r="N2889" s="39" t="s">
        <v>3743</v>
      </c>
      <c r="O2889" s="39" t="s">
        <v>4241</v>
      </c>
      <c r="P2889" s="39" t="s">
        <v>1981</v>
      </c>
      <c r="Q2889" s="37">
        <v>-3</v>
      </c>
      <c r="R2889" s="38" t="s">
        <v>1725</v>
      </c>
      <c r="S2889" s="36" t="s">
        <v>3744</v>
      </c>
      <c r="T2889" s="36" t="s">
        <v>4014</v>
      </c>
      <c r="U2889" s="22" t="str">
        <f>IFERROR(VLOOKUP(C2889,Mapping!B:H,5,0),"RBM to inform")</f>
        <v>DELHI</v>
      </c>
      <c r="V2889" s="22" t="str">
        <f>IFERROR(VLOOKUP(C2889,Mapping!B:H,6,0),"RBM to inform")</f>
        <v>DELHI ABM</v>
      </c>
      <c r="W2889" s="22" t="str">
        <f>IFERROR(VLOOKUP(C2889,Mapping!B:H,7,0),"RBM to inform")</f>
        <v>DELHI SM</v>
      </c>
    </row>
    <row r="2890" spans="1:23">
      <c r="A2890" s="39" t="s">
        <v>5990</v>
      </c>
      <c r="B2890" s="41">
        <v>44702</v>
      </c>
      <c r="C2890" s="39" t="s">
        <v>1981</v>
      </c>
      <c r="D2890" s="39" t="s">
        <v>1687</v>
      </c>
      <c r="E2890" s="39" t="s">
        <v>4188</v>
      </c>
      <c r="F2890" s="39" t="s">
        <v>4189</v>
      </c>
      <c r="G2890" s="39" t="s">
        <v>3741</v>
      </c>
      <c r="H2890" s="39" t="s">
        <v>4548</v>
      </c>
      <c r="I2890" s="39" t="s">
        <v>4286</v>
      </c>
      <c r="J2890" s="42">
        <v>13</v>
      </c>
      <c r="K2890" s="43">
        <v>-16965.150000000001</v>
      </c>
      <c r="L2890" s="43">
        <v>-19000.95</v>
      </c>
      <c r="M2890" s="43">
        <v>1305</v>
      </c>
      <c r="N2890" s="39" t="s">
        <v>3743</v>
      </c>
      <c r="O2890" s="39" t="s">
        <v>4241</v>
      </c>
      <c r="P2890" s="39" t="s">
        <v>1981</v>
      </c>
      <c r="Q2890" s="37">
        <v>-13</v>
      </c>
      <c r="R2890" s="38" t="s">
        <v>1725</v>
      </c>
      <c r="S2890" s="36" t="s">
        <v>3744</v>
      </c>
      <c r="T2890" s="36" t="s">
        <v>4014</v>
      </c>
      <c r="U2890" s="22" t="str">
        <f>IFERROR(VLOOKUP(C2890,Mapping!B:H,5,0),"RBM to inform")</f>
        <v>DELHI</v>
      </c>
      <c r="V2890" s="22" t="str">
        <f>IFERROR(VLOOKUP(C2890,Mapping!B:H,6,0),"RBM to inform")</f>
        <v>DELHI ABM</v>
      </c>
      <c r="W2890" s="22" t="str">
        <f>IFERROR(VLOOKUP(C2890,Mapping!B:H,7,0),"RBM to inform")</f>
        <v>DELHI SM</v>
      </c>
    </row>
    <row r="2891" spans="1:23">
      <c r="A2891" s="39" t="s">
        <v>5991</v>
      </c>
      <c r="B2891" s="41">
        <v>44702</v>
      </c>
      <c r="C2891" s="39" t="s">
        <v>1997</v>
      </c>
      <c r="D2891" s="39" t="s">
        <v>1571</v>
      </c>
      <c r="E2891" s="39" t="s">
        <v>4188</v>
      </c>
      <c r="F2891" s="39" t="s">
        <v>4189</v>
      </c>
      <c r="G2891" s="39" t="s">
        <v>3741</v>
      </c>
      <c r="H2891" s="39" t="s">
        <v>4304</v>
      </c>
      <c r="I2891" s="39" t="s">
        <v>4286</v>
      </c>
      <c r="J2891" s="42">
        <v>1</v>
      </c>
      <c r="K2891" s="43">
        <v>-2610.16</v>
      </c>
      <c r="L2891" s="43">
        <v>-2923.36</v>
      </c>
      <c r="M2891" s="43">
        <v>2610</v>
      </c>
      <c r="N2891" s="39" t="s">
        <v>3743</v>
      </c>
      <c r="O2891" s="39" t="s">
        <v>4241</v>
      </c>
      <c r="P2891" s="39" t="s">
        <v>1997</v>
      </c>
      <c r="Q2891" s="37">
        <v>-1</v>
      </c>
      <c r="R2891" s="38" t="s">
        <v>1725</v>
      </c>
      <c r="S2891" s="36" t="s">
        <v>3744</v>
      </c>
      <c r="T2891" s="36" t="s">
        <v>4014</v>
      </c>
      <c r="U2891" s="22" t="str">
        <f>IFERROR(VLOOKUP(C2891,Mapping!B:H,5,0),"RBM to inform")</f>
        <v>DELHI</v>
      </c>
      <c r="V2891" s="22" t="str">
        <f>IFERROR(VLOOKUP(C2891,Mapping!B:H,6,0),"RBM to inform")</f>
        <v>DELHI ABM</v>
      </c>
      <c r="W2891" s="22" t="str">
        <f>IFERROR(VLOOKUP(C2891,Mapping!B:H,7,0),"RBM to inform")</f>
        <v>DELHI SM</v>
      </c>
    </row>
    <row r="2892" spans="1:23">
      <c r="A2892" s="39" t="s">
        <v>5991</v>
      </c>
      <c r="B2892" s="41">
        <v>44702</v>
      </c>
      <c r="C2892" s="39" t="s">
        <v>1997</v>
      </c>
      <c r="D2892" s="39" t="s">
        <v>1571</v>
      </c>
      <c r="E2892" s="39" t="s">
        <v>4188</v>
      </c>
      <c r="F2892" s="39" t="s">
        <v>4189</v>
      </c>
      <c r="G2892" s="39" t="s">
        <v>3741</v>
      </c>
      <c r="H2892" s="39" t="s">
        <v>4310</v>
      </c>
      <c r="I2892" s="39" t="s">
        <v>4286</v>
      </c>
      <c r="J2892" s="42">
        <v>3</v>
      </c>
      <c r="K2892" s="43">
        <v>-3915.25</v>
      </c>
      <c r="L2892" s="43">
        <v>-4385.05</v>
      </c>
      <c r="M2892" s="43">
        <v>1305</v>
      </c>
      <c r="N2892" s="39" t="s">
        <v>3743</v>
      </c>
      <c r="O2892" s="39" t="s">
        <v>4241</v>
      </c>
      <c r="P2892" s="39" t="s">
        <v>1997</v>
      </c>
      <c r="Q2892" s="37">
        <v>-3</v>
      </c>
      <c r="R2892" s="38" t="s">
        <v>1725</v>
      </c>
      <c r="S2892" s="36" t="s">
        <v>3744</v>
      </c>
      <c r="T2892" s="36" t="s">
        <v>4014</v>
      </c>
      <c r="U2892" s="22" t="str">
        <f>IFERROR(VLOOKUP(C2892,Mapping!B:H,5,0),"RBM to inform")</f>
        <v>DELHI</v>
      </c>
      <c r="V2892" s="22" t="str">
        <f>IFERROR(VLOOKUP(C2892,Mapping!B:H,6,0),"RBM to inform")</f>
        <v>DELHI ABM</v>
      </c>
      <c r="W2892" s="22" t="str">
        <f>IFERROR(VLOOKUP(C2892,Mapping!B:H,7,0),"RBM to inform")</f>
        <v>DELHI SM</v>
      </c>
    </row>
    <row r="2893" spans="1:23">
      <c r="A2893" s="39" t="s">
        <v>5992</v>
      </c>
      <c r="B2893" s="41">
        <v>44702</v>
      </c>
      <c r="C2893" s="39" t="s">
        <v>1987</v>
      </c>
      <c r="D2893" s="39" t="s">
        <v>1057</v>
      </c>
      <c r="E2893" s="39" t="s">
        <v>4188</v>
      </c>
      <c r="F2893" s="39" t="s">
        <v>4189</v>
      </c>
      <c r="G2893" s="39" t="s">
        <v>3741</v>
      </c>
      <c r="H2893" s="39" t="s">
        <v>4548</v>
      </c>
      <c r="I2893" s="39" t="s">
        <v>4286</v>
      </c>
      <c r="J2893" s="42">
        <v>1</v>
      </c>
      <c r="K2893" s="43">
        <v>-1304.98</v>
      </c>
      <c r="L2893" s="43">
        <v>-1461.58</v>
      </c>
      <c r="M2893" s="43">
        <v>1305</v>
      </c>
      <c r="N2893" s="39" t="s">
        <v>3743</v>
      </c>
      <c r="O2893" s="39" t="s">
        <v>4241</v>
      </c>
      <c r="P2893" s="39" t="s">
        <v>1987</v>
      </c>
      <c r="Q2893" s="37">
        <v>-1</v>
      </c>
      <c r="R2893" s="38" t="s">
        <v>1725</v>
      </c>
      <c r="S2893" s="36" t="s">
        <v>3744</v>
      </c>
      <c r="T2893" s="36" t="s">
        <v>4014</v>
      </c>
      <c r="U2893" s="22" t="str">
        <f>IFERROR(VLOOKUP(C2893,Mapping!B:H,5,0),"RBM to inform")</f>
        <v>CHANDIGARH</v>
      </c>
      <c r="V2893" s="22" t="str">
        <f>IFERROR(VLOOKUP(C2893,Mapping!B:H,6,0),"RBM to inform")</f>
        <v>CHANDIGARH ABM</v>
      </c>
      <c r="W2893" s="22" t="str">
        <f>IFERROR(VLOOKUP(C2893,Mapping!B:H,7,0),"RBM to inform")</f>
        <v>DELHI SM</v>
      </c>
    </row>
    <row r="2894" spans="1:23">
      <c r="A2894" s="39" t="s">
        <v>5992</v>
      </c>
      <c r="B2894" s="41">
        <v>44702</v>
      </c>
      <c r="C2894" s="39" t="s">
        <v>1987</v>
      </c>
      <c r="D2894" s="39" t="s">
        <v>1057</v>
      </c>
      <c r="E2894" s="39" t="s">
        <v>4300</v>
      </c>
      <c r="F2894" s="39" t="s">
        <v>4301</v>
      </c>
      <c r="G2894" s="39" t="s">
        <v>3741</v>
      </c>
      <c r="H2894" s="39" t="s">
        <v>4312</v>
      </c>
      <c r="I2894" s="39" t="s">
        <v>4286</v>
      </c>
      <c r="J2894" s="44">
        <v>0.85699999999999998</v>
      </c>
      <c r="K2894" s="43">
        <v>-3914.3</v>
      </c>
      <c r="L2894" s="43">
        <v>-4384.0200000000004</v>
      </c>
      <c r="M2894" s="43">
        <v>4567.5</v>
      </c>
      <c r="N2894" s="39" t="s">
        <v>3743</v>
      </c>
      <c r="O2894" s="39" t="s">
        <v>4241</v>
      </c>
      <c r="P2894" s="39" t="s">
        <v>1987</v>
      </c>
      <c r="Q2894" s="37">
        <v>-0.85699999999999998</v>
      </c>
      <c r="R2894" s="38" t="s">
        <v>1725</v>
      </c>
      <c r="S2894" s="36" t="s">
        <v>3744</v>
      </c>
      <c r="T2894" s="36" t="s">
        <v>4014</v>
      </c>
      <c r="U2894" s="22" t="str">
        <f>IFERROR(VLOOKUP(C2894,Mapping!B:H,5,0),"RBM to inform")</f>
        <v>CHANDIGARH</v>
      </c>
      <c r="V2894" s="22" t="str">
        <f>IFERROR(VLOOKUP(C2894,Mapping!B:H,6,0),"RBM to inform")</f>
        <v>CHANDIGARH ABM</v>
      </c>
      <c r="W2894" s="22" t="str">
        <f>IFERROR(VLOOKUP(C2894,Mapping!B:H,7,0),"RBM to inform")</f>
        <v>DELHI SM</v>
      </c>
    </row>
    <row r="2895" spans="1:23">
      <c r="A2895" s="39" t="s">
        <v>5993</v>
      </c>
      <c r="B2895" s="41">
        <v>44702</v>
      </c>
      <c r="C2895" s="39" t="s">
        <v>2001</v>
      </c>
      <c r="D2895" s="39" t="s">
        <v>202</v>
      </c>
      <c r="E2895" s="39" t="s">
        <v>4183</v>
      </c>
      <c r="F2895" s="39" t="s">
        <v>4184</v>
      </c>
      <c r="G2895" s="39" t="s">
        <v>3741</v>
      </c>
      <c r="H2895" s="39" t="s">
        <v>4289</v>
      </c>
      <c r="I2895" s="39" t="s">
        <v>4286</v>
      </c>
      <c r="J2895" s="42">
        <v>3</v>
      </c>
      <c r="K2895" s="43">
        <v>-3914.78</v>
      </c>
      <c r="L2895" s="43">
        <v>-4384.58</v>
      </c>
      <c r="M2895" s="43">
        <v>1305</v>
      </c>
      <c r="N2895" s="39" t="s">
        <v>3743</v>
      </c>
      <c r="O2895" s="39" t="s">
        <v>4241</v>
      </c>
      <c r="P2895" s="39" t="s">
        <v>2001</v>
      </c>
      <c r="Q2895" s="37">
        <v>-3</v>
      </c>
      <c r="R2895" s="38" t="s">
        <v>1725</v>
      </c>
      <c r="S2895" s="36" t="s">
        <v>3744</v>
      </c>
      <c r="T2895" s="36" t="s">
        <v>4014</v>
      </c>
      <c r="U2895" s="22" t="str">
        <f>IFERROR(VLOOKUP(C2895,Mapping!B:H,5,0),"RBM to inform")</f>
        <v>DELHI</v>
      </c>
      <c r="V2895" s="22" t="str">
        <f>IFERROR(VLOOKUP(C2895,Mapping!B:H,6,0),"RBM to inform")</f>
        <v>DELHI ABM</v>
      </c>
      <c r="W2895" s="22" t="str">
        <f>IFERROR(VLOOKUP(C2895,Mapping!B:H,7,0),"RBM to inform")</f>
        <v>DELHI SM</v>
      </c>
    </row>
    <row r="2896" spans="1:23">
      <c r="A2896" s="39" t="s">
        <v>5994</v>
      </c>
      <c r="B2896" s="41">
        <v>44702</v>
      </c>
      <c r="C2896" s="39" t="s">
        <v>3193</v>
      </c>
      <c r="D2896" s="39" t="s">
        <v>1237</v>
      </c>
      <c r="E2896" s="39" t="s">
        <v>4183</v>
      </c>
      <c r="F2896" s="39" t="s">
        <v>4184</v>
      </c>
      <c r="G2896" s="39" t="s">
        <v>3741</v>
      </c>
      <c r="H2896" s="39" t="s">
        <v>4289</v>
      </c>
      <c r="I2896" s="39" t="s">
        <v>4286</v>
      </c>
      <c r="J2896" s="44">
        <v>0.5</v>
      </c>
      <c r="K2896" s="43">
        <v>-652.44000000000005</v>
      </c>
      <c r="L2896" s="43">
        <v>-730.74</v>
      </c>
      <c r="M2896" s="43">
        <v>1305</v>
      </c>
      <c r="N2896" s="39" t="s">
        <v>3743</v>
      </c>
      <c r="O2896" s="39" t="s">
        <v>4241</v>
      </c>
      <c r="P2896" s="39" t="s">
        <v>3193</v>
      </c>
      <c r="Q2896" s="37">
        <v>-0.5</v>
      </c>
      <c r="R2896" s="38" t="s">
        <v>1725</v>
      </c>
      <c r="S2896" s="36" t="s">
        <v>3744</v>
      </c>
      <c r="T2896" s="36" t="s">
        <v>4014</v>
      </c>
      <c r="U2896" s="22" t="str">
        <f>IFERROR(VLOOKUP(C2896,Mapping!B:H,5,0),"RBM to inform")</f>
        <v>JALANDHAR</v>
      </c>
      <c r="V2896" s="22" t="str">
        <f>IFERROR(VLOOKUP(C2896,Mapping!B:H,6,0),"RBM to inform")</f>
        <v>CHANDIGARH ABM</v>
      </c>
      <c r="W2896" s="22" t="str">
        <f>IFERROR(VLOOKUP(C2896,Mapping!B:H,7,0),"RBM to inform")</f>
        <v>DELHI SM</v>
      </c>
    </row>
    <row r="2897" spans="1:23">
      <c r="A2897" s="39" t="s">
        <v>4313</v>
      </c>
      <c r="B2897" s="41">
        <v>44684</v>
      </c>
      <c r="C2897" s="39" t="s">
        <v>2038</v>
      </c>
      <c r="D2897" s="39" t="s">
        <v>4314</v>
      </c>
      <c r="E2897" s="39" t="s">
        <v>4188</v>
      </c>
      <c r="F2897" s="39" t="s">
        <v>4189</v>
      </c>
      <c r="G2897" s="39" t="s">
        <v>3741</v>
      </c>
      <c r="H2897" s="39" t="s">
        <v>4293</v>
      </c>
      <c r="I2897" s="39" t="s">
        <v>4286</v>
      </c>
      <c r="J2897" s="44">
        <v>0.5</v>
      </c>
      <c r="K2897" s="43">
        <v>-652.49</v>
      </c>
      <c r="L2897" s="43">
        <v>-730.79</v>
      </c>
      <c r="M2897" s="43">
        <v>1305</v>
      </c>
      <c r="N2897" s="39" t="s">
        <v>3743</v>
      </c>
      <c r="O2897" s="39" t="s">
        <v>4315</v>
      </c>
      <c r="P2897" s="39" t="s">
        <v>2038</v>
      </c>
      <c r="Q2897" s="37">
        <v>-0.5</v>
      </c>
      <c r="R2897" s="38" t="s">
        <v>4316</v>
      </c>
      <c r="S2897" s="36" t="s">
        <v>3744</v>
      </c>
      <c r="T2897" s="36" t="s">
        <v>4014</v>
      </c>
      <c r="U2897" s="22" t="str">
        <f>IFERROR(VLOOKUP(C2897,Mapping!B:H,5,0),"RBM to inform")</f>
        <v>MUMBAI</v>
      </c>
      <c r="V2897" s="22" t="str">
        <f>IFERROR(VLOOKUP(C2897,Mapping!B:H,6,0),"RBM to inform")</f>
        <v>MUMBAI ABM</v>
      </c>
      <c r="W2897" s="22" t="str">
        <f>IFERROR(VLOOKUP(C2897,Mapping!B:H,7,0),"RBM to inform")</f>
        <v>MUMBAI SM</v>
      </c>
    </row>
    <row r="2898" spans="1:23">
      <c r="A2898" s="39" t="s">
        <v>4317</v>
      </c>
      <c r="B2898" s="41">
        <v>44684</v>
      </c>
      <c r="C2898" s="39" t="s">
        <v>2019</v>
      </c>
      <c r="D2898" s="39" t="s">
        <v>4318</v>
      </c>
      <c r="E2898" s="39" t="s">
        <v>4183</v>
      </c>
      <c r="F2898" s="39" t="s">
        <v>4184</v>
      </c>
      <c r="G2898" s="39" t="s">
        <v>3741</v>
      </c>
      <c r="H2898" s="39" t="s">
        <v>4291</v>
      </c>
      <c r="I2898" s="39" t="s">
        <v>4286</v>
      </c>
      <c r="J2898" s="42">
        <v>3</v>
      </c>
      <c r="K2898" s="43">
        <v>-3914.86</v>
      </c>
      <c r="L2898" s="43">
        <v>-4384.66</v>
      </c>
      <c r="M2898" s="43">
        <v>1305</v>
      </c>
      <c r="N2898" s="39" t="s">
        <v>3743</v>
      </c>
      <c r="O2898" s="39" t="s">
        <v>4315</v>
      </c>
      <c r="P2898" s="39" t="s">
        <v>2019</v>
      </c>
      <c r="Q2898" s="37">
        <v>-3</v>
      </c>
      <c r="R2898" s="38" t="s">
        <v>4316</v>
      </c>
      <c r="S2898" s="36" t="s">
        <v>3744</v>
      </c>
      <c r="T2898" s="36" t="s">
        <v>4014</v>
      </c>
      <c r="U2898" s="22" t="str">
        <f>IFERROR(VLOOKUP(C2898,Mapping!B:H,5,0),"RBM to inform")</f>
        <v>MUMBAI</v>
      </c>
      <c r="V2898" s="22" t="str">
        <f>IFERROR(VLOOKUP(C2898,Mapping!B:H,6,0),"RBM to inform")</f>
        <v>MUMBAI ABM</v>
      </c>
      <c r="W2898" s="22" t="str">
        <f>IFERROR(VLOOKUP(C2898,Mapping!B:H,7,0),"RBM to inform")</f>
        <v>MUMBAI SM</v>
      </c>
    </row>
    <row r="2899" spans="1:23">
      <c r="A2899" s="39" t="s">
        <v>4317</v>
      </c>
      <c r="B2899" s="41">
        <v>44684</v>
      </c>
      <c r="C2899" s="39" t="s">
        <v>2019</v>
      </c>
      <c r="D2899" s="39" t="s">
        <v>4318</v>
      </c>
      <c r="E2899" s="39" t="s">
        <v>4188</v>
      </c>
      <c r="F2899" s="39" t="s">
        <v>4189</v>
      </c>
      <c r="G2899" s="39" t="s">
        <v>3741</v>
      </c>
      <c r="H2899" s="39" t="s">
        <v>4293</v>
      </c>
      <c r="I2899" s="39" t="s">
        <v>4286</v>
      </c>
      <c r="J2899" s="44">
        <v>0.5</v>
      </c>
      <c r="K2899" s="43">
        <v>-652.48</v>
      </c>
      <c r="L2899" s="43">
        <v>-730.78</v>
      </c>
      <c r="M2899" s="43">
        <v>1305</v>
      </c>
      <c r="N2899" s="39" t="s">
        <v>3743</v>
      </c>
      <c r="O2899" s="39" t="s">
        <v>4315</v>
      </c>
      <c r="P2899" s="39" t="s">
        <v>2019</v>
      </c>
      <c r="Q2899" s="37">
        <v>-0.5</v>
      </c>
      <c r="R2899" s="38" t="s">
        <v>4316</v>
      </c>
      <c r="S2899" s="36" t="s">
        <v>3744</v>
      </c>
      <c r="T2899" s="36" t="s">
        <v>4014</v>
      </c>
      <c r="U2899" s="22" t="str">
        <f>IFERROR(VLOOKUP(C2899,Mapping!B:H,5,0),"RBM to inform")</f>
        <v>MUMBAI</v>
      </c>
      <c r="V2899" s="22" t="str">
        <f>IFERROR(VLOOKUP(C2899,Mapping!B:H,6,0),"RBM to inform")</f>
        <v>MUMBAI ABM</v>
      </c>
      <c r="W2899" s="22" t="str">
        <f>IFERROR(VLOOKUP(C2899,Mapping!B:H,7,0),"RBM to inform")</f>
        <v>MUMBAI SM</v>
      </c>
    </row>
    <row r="2900" spans="1:23">
      <c r="A2900" s="39" t="s">
        <v>4319</v>
      </c>
      <c r="B2900" s="41">
        <v>44684</v>
      </c>
      <c r="C2900" s="39" t="s">
        <v>2020</v>
      </c>
      <c r="D2900" s="39" t="s">
        <v>1572</v>
      </c>
      <c r="E2900" s="39" t="s">
        <v>4296</v>
      </c>
      <c r="F2900" s="39" t="s">
        <v>4297</v>
      </c>
      <c r="G2900" s="39" t="s">
        <v>3741</v>
      </c>
      <c r="H2900" s="39" t="s">
        <v>4320</v>
      </c>
      <c r="I2900" s="39" t="s">
        <v>4286</v>
      </c>
      <c r="J2900" s="42">
        <v>7</v>
      </c>
      <c r="K2900" s="43">
        <v>-31972.41</v>
      </c>
      <c r="L2900" s="43">
        <v>-35809.11</v>
      </c>
      <c r="M2900" s="43">
        <v>4567.5</v>
      </c>
      <c r="N2900" s="39" t="s">
        <v>3743</v>
      </c>
      <c r="O2900" s="39" t="s">
        <v>4315</v>
      </c>
      <c r="P2900" s="39" t="s">
        <v>2020</v>
      </c>
      <c r="Q2900" s="37">
        <v>-7</v>
      </c>
      <c r="R2900" s="38" t="s">
        <v>4316</v>
      </c>
      <c r="S2900" s="36" t="s">
        <v>3744</v>
      </c>
      <c r="T2900" s="36" t="s">
        <v>4014</v>
      </c>
      <c r="U2900" s="22" t="str">
        <f>IFERROR(VLOOKUP(C2900,Mapping!B:H,5,0),"RBM to inform")</f>
        <v>MUMBAI</v>
      </c>
      <c r="V2900" s="22" t="str">
        <f>IFERROR(VLOOKUP(C2900,Mapping!B:H,6,0),"RBM to inform")</f>
        <v>MUMBAI ABM</v>
      </c>
      <c r="W2900" s="22" t="str">
        <f>IFERROR(VLOOKUP(C2900,Mapping!B:H,7,0),"RBM to inform")</f>
        <v>MUMBAI SM</v>
      </c>
    </row>
    <row r="2901" spans="1:23">
      <c r="A2901" s="39" t="s">
        <v>4321</v>
      </c>
      <c r="B2901" s="41">
        <v>44684</v>
      </c>
      <c r="C2901" s="39" t="s">
        <v>2039</v>
      </c>
      <c r="D2901" s="39" t="s">
        <v>1729</v>
      </c>
      <c r="E2901" s="39" t="s">
        <v>4183</v>
      </c>
      <c r="F2901" s="39" t="s">
        <v>4184</v>
      </c>
      <c r="G2901" s="39" t="s">
        <v>3741</v>
      </c>
      <c r="H2901" s="39" t="s">
        <v>4291</v>
      </c>
      <c r="I2901" s="39" t="s">
        <v>4286</v>
      </c>
      <c r="J2901" s="42">
        <v>1</v>
      </c>
      <c r="K2901" s="43">
        <v>-1305.07</v>
      </c>
      <c r="L2901" s="43">
        <v>-1461.67</v>
      </c>
      <c r="M2901" s="43">
        <v>1305</v>
      </c>
      <c r="N2901" s="39" t="s">
        <v>3743</v>
      </c>
      <c r="O2901" s="39" t="s">
        <v>4315</v>
      </c>
      <c r="P2901" s="39" t="s">
        <v>2039</v>
      </c>
      <c r="Q2901" s="37">
        <v>-1</v>
      </c>
      <c r="R2901" s="38" t="s">
        <v>4316</v>
      </c>
      <c r="S2901" s="36" t="s">
        <v>3744</v>
      </c>
      <c r="T2901" s="36" t="s">
        <v>4014</v>
      </c>
      <c r="U2901" s="22" t="str">
        <f>IFERROR(VLOOKUP(C2901,Mapping!B:H,5,0),"RBM to inform")</f>
        <v>MUMBAI</v>
      </c>
      <c r="V2901" s="22" t="str">
        <f>IFERROR(VLOOKUP(C2901,Mapping!B:H,6,0),"RBM to inform")</f>
        <v>MUMBAI ABM</v>
      </c>
      <c r="W2901" s="22" t="str">
        <f>IFERROR(VLOOKUP(C2901,Mapping!B:H,7,0),"RBM to inform")</f>
        <v>MUMBAI SM</v>
      </c>
    </row>
    <row r="2902" spans="1:23">
      <c r="A2902" s="39" t="s">
        <v>4321</v>
      </c>
      <c r="B2902" s="41">
        <v>44684</v>
      </c>
      <c r="C2902" s="39" t="s">
        <v>2039</v>
      </c>
      <c r="D2902" s="39" t="s">
        <v>1729</v>
      </c>
      <c r="E2902" s="39" t="s">
        <v>4183</v>
      </c>
      <c r="F2902" s="39" t="s">
        <v>4184</v>
      </c>
      <c r="G2902" s="39" t="s">
        <v>3741</v>
      </c>
      <c r="H2902" s="39" t="s">
        <v>4289</v>
      </c>
      <c r="I2902" s="39" t="s">
        <v>4286</v>
      </c>
      <c r="J2902" s="42">
        <v>2</v>
      </c>
      <c r="K2902" s="43">
        <v>-2610.13</v>
      </c>
      <c r="L2902" s="43">
        <v>-2923.33</v>
      </c>
      <c r="M2902" s="43">
        <v>1305</v>
      </c>
      <c r="N2902" s="39" t="s">
        <v>3743</v>
      </c>
      <c r="O2902" s="39" t="s">
        <v>4315</v>
      </c>
      <c r="P2902" s="39" t="s">
        <v>2039</v>
      </c>
      <c r="Q2902" s="37">
        <v>-2</v>
      </c>
      <c r="R2902" s="38" t="s">
        <v>4316</v>
      </c>
      <c r="S2902" s="36" t="s">
        <v>3744</v>
      </c>
      <c r="T2902" s="36" t="s">
        <v>4014</v>
      </c>
      <c r="U2902" s="22" t="str">
        <f>IFERROR(VLOOKUP(C2902,Mapping!B:H,5,0),"RBM to inform")</f>
        <v>MUMBAI</v>
      </c>
      <c r="V2902" s="22" t="str">
        <f>IFERROR(VLOOKUP(C2902,Mapping!B:H,6,0),"RBM to inform")</f>
        <v>MUMBAI ABM</v>
      </c>
      <c r="W2902" s="22" t="str">
        <f>IFERROR(VLOOKUP(C2902,Mapping!B:H,7,0),"RBM to inform")</f>
        <v>MUMBAI SM</v>
      </c>
    </row>
    <row r="2903" spans="1:23">
      <c r="A2903" s="39" t="s">
        <v>4322</v>
      </c>
      <c r="B2903" s="41">
        <v>44684</v>
      </c>
      <c r="C2903" s="39" t="s">
        <v>2067</v>
      </c>
      <c r="D2903" s="39" t="s">
        <v>889</v>
      </c>
      <c r="E2903" s="39" t="s">
        <v>4197</v>
      </c>
      <c r="F2903" s="39" t="s">
        <v>4198</v>
      </c>
      <c r="G2903" s="39" t="s">
        <v>3741</v>
      </c>
      <c r="H2903" s="39" t="s">
        <v>4308</v>
      </c>
      <c r="I2903" s="39" t="s">
        <v>4286</v>
      </c>
      <c r="J2903" s="42">
        <v>1</v>
      </c>
      <c r="K2903" s="43">
        <v>-652.58000000000004</v>
      </c>
      <c r="L2903" s="43">
        <v>-730.88</v>
      </c>
      <c r="M2903" s="43">
        <v>652.5</v>
      </c>
      <c r="N2903" s="39" t="s">
        <v>3743</v>
      </c>
      <c r="O2903" s="39" t="s">
        <v>4315</v>
      </c>
      <c r="P2903" s="39" t="s">
        <v>2067</v>
      </c>
      <c r="Q2903" s="37">
        <v>-1</v>
      </c>
      <c r="R2903" s="38" t="s">
        <v>4316</v>
      </c>
      <c r="S2903" s="36" t="s">
        <v>3744</v>
      </c>
      <c r="T2903" s="36" t="s">
        <v>4014</v>
      </c>
      <c r="U2903" s="22" t="str">
        <f>IFERROR(VLOOKUP(C2903,Mapping!B:H,5,0),"RBM to inform")</f>
        <v>MUMBAI</v>
      </c>
      <c r="V2903" s="22" t="str">
        <f>IFERROR(VLOOKUP(C2903,Mapping!B:H,6,0),"RBM to inform")</f>
        <v>MUMBAI ABM</v>
      </c>
      <c r="W2903" s="22" t="str">
        <f>IFERROR(VLOOKUP(C2903,Mapping!B:H,7,0),"RBM to inform")</f>
        <v>MUMBAI SM</v>
      </c>
    </row>
    <row r="2904" spans="1:23">
      <c r="A2904" s="39" t="s">
        <v>4323</v>
      </c>
      <c r="B2904" s="41">
        <v>44684</v>
      </c>
      <c r="C2904" s="39" t="s">
        <v>3648</v>
      </c>
      <c r="D2904" s="39" t="s">
        <v>3508</v>
      </c>
      <c r="E2904" s="39" t="s">
        <v>4296</v>
      </c>
      <c r="F2904" s="39" t="s">
        <v>4297</v>
      </c>
      <c r="G2904" s="39" t="s">
        <v>3741</v>
      </c>
      <c r="H2904" s="39" t="s">
        <v>4324</v>
      </c>
      <c r="I2904" s="39" t="s">
        <v>4286</v>
      </c>
      <c r="J2904" s="42">
        <v>2</v>
      </c>
      <c r="K2904" s="43">
        <v>-11186</v>
      </c>
      <c r="L2904" s="43">
        <v>-11186</v>
      </c>
      <c r="M2904" s="43">
        <v>5592.86</v>
      </c>
      <c r="N2904" s="39" t="s">
        <v>3743</v>
      </c>
      <c r="O2904" s="39" t="s">
        <v>4315</v>
      </c>
      <c r="P2904" s="39" t="s">
        <v>3648</v>
      </c>
      <c r="Q2904" s="37">
        <v>-2</v>
      </c>
      <c r="R2904" s="38" t="s">
        <v>4316</v>
      </c>
      <c r="S2904" s="36" t="s">
        <v>3744</v>
      </c>
      <c r="T2904" s="36" t="s">
        <v>4014</v>
      </c>
      <c r="U2904" s="22" t="str">
        <f>IFERROR(VLOOKUP(C2904,Mapping!B:H,5,0),"RBM to inform")</f>
        <v>MUMBAI</v>
      </c>
      <c r="V2904" s="22" t="str">
        <f>IFERROR(VLOOKUP(C2904,Mapping!B:H,6,0),"RBM to inform")</f>
        <v>MUMBAI ABM</v>
      </c>
      <c r="W2904" s="22" t="str">
        <f>IFERROR(VLOOKUP(C2904,Mapping!B:H,7,0),"RBM to inform")</f>
        <v>MUMBAI SM</v>
      </c>
    </row>
    <row r="2905" spans="1:23">
      <c r="A2905" s="39" t="s">
        <v>5723</v>
      </c>
      <c r="B2905" s="41">
        <v>44699</v>
      </c>
      <c r="C2905" s="39" t="s">
        <v>2037</v>
      </c>
      <c r="D2905" s="39" t="s">
        <v>5365</v>
      </c>
      <c r="E2905" s="39" t="s">
        <v>4183</v>
      </c>
      <c r="F2905" s="39" t="s">
        <v>4184</v>
      </c>
      <c r="G2905" s="39" t="s">
        <v>3741</v>
      </c>
      <c r="H2905" s="39" t="s">
        <v>4290</v>
      </c>
      <c r="I2905" s="39" t="s">
        <v>4286</v>
      </c>
      <c r="J2905" s="42">
        <v>1</v>
      </c>
      <c r="K2905" s="43">
        <v>-1305.03</v>
      </c>
      <c r="L2905" s="43">
        <v>-1461.63</v>
      </c>
      <c r="M2905" s="43">
        <v>1305</v>
      </c>
      <c r="N2905" s="39" t="s">
        <v>3743</v>
      </c>
      <c r="O2905" s="39" t="s">
        <v>4315</v>
      </c>
      <c r="P2905" s="39" t="s">
        <v>2037</v>
      </c>
      <c r="Q2905" s="37">
        <v>-1</v>
      </c>
      <c r="R2905" s="38" t="s">
        <v>4316</v>
      </c>
      <c r="S2905" s="36" t="s">
        <v>3744</v>
      </c>
      <c r="T2905" s="36" t="s">
        <v>4014</v>
      </c>
      <c r="U2905" s="22" t="str">
        <f>IFERROR(VLOOKUP(C2905,Mapping!B:H,5,0),"RBM to inform")</f>
        <v>MUMBAI</v>
      </c>
      <c r="V2905" s="22" t="str">
        <f>IFERROR(VLOOKUP(C2905,Mapping!B:H,6,0),"RBM to inform")</f>
        <v>MUMBAI ABM</v>
      </c>
      <c r="W2905" s="22" t="str">
        <f>IFERROR(VLOOKUP(C2905,Mapping!B:H,7,0),"RBM to inform")</f>
        <v>MUMBAI SM</v>
      </c>
    </row>
    <row r="2906" spans="1:23">
      <c r="A2906" s="39" t="s">
        <v>5902</v>
      </c>
      <c r="B2906" s="41">
        <v>44701</v>
      </c>
      <c r="C2906" s="39" t="s">
        <v>2057</v>
      </c>
      <c r="D2906" s="39" t="s">
        <v>2058</v>
      </c>
      <c r="E2906" s="39" t="s">
        <v>4197</v>
      </c>
      <c r="F2906" s="39" t="s">
        <v>4198</v>
      </c>
      <c r="G2906" s="39" t="s">
        <v>3741</v>
      </c>
      <c r="H2906" s="39" t="s">
        <v>4451</v>
      </c>
      <c r="I2906" s="39" t="s">
        <v>4286</v>
      </c>
      <c r="J2906" s="42">
        <v>1</v>
      </c>
      <c r="K2906" s="43">
        <v>-652.51</v>
      </c>
      <c r="L2906" s="43">
        <v>-730.81</v>
      </c>
      <c r="M2906" s="43">
        <v>652.5</v>
      </c>
      <c r="N2906" s="39" t="s">
        <v>3743</v>
      </c>
      <c r="O2906" s="39" t="s">
        <v>4315</v>
      </c>
      <c r="P2906" s="39" t="s">
        <v>2057</v>
      </c>
      <c r="Q2906" s="37">
        <v>-1</v>
      </c>
      <c r="R2906" s="38" t="s">
        <v>4316</v>
      </c>
      <c r="S2906" s="36" t="s">
        <v>3744</v>
      </c>
      <c r="T2906" s="36" t="s">
        <v>4014</v>
      </c>
      <c r="U2906" s="22" t="str">
        <f>IFERROR(VLOOKUP(C2906,Mapping!B:H,5,0),"RBM to inform")</f>
        <v>MUMBAI</v>
      </c>
      <c r="V2906" s="22" t="str">
        <f>IFERROR(VLOOKUP(C2906,Mapping!B:H,6,0),"RBM to inform")</f>
        <v>MUMBAI ABM</v>
      </c>
      <c r="W2906" s="22" t="str">
        <f>IFERROR(VLOOKUP(C2906,Mapping!B:H,7,0),"RBM to inform")</f>
        <v>MUMBAI SM</v>
      </c>
    </row>
    <row r="2907" spans="1:23">
      <c r="A2907" s="39" t="s">
        <v>5902</v>
      </c>
      <c r="B2907" s="41">
        <v>44701</v>
      </c>
      <c r="C2907" s="39" t="s">
        <v>2057</v>
      </c>
      <c r="D2907" s="39" t="s">
        <v>2058</v>
      </c>
      <c r="E2907" s="39" t="s">
        <v>4135</v>
      </c>
      <c r="F2907" s="39" t="s">
        <v>4136</v>
      </c>
      <c r="G2907" s="39" t="s">
        <v>3741</v>
      </c>
      <c r="H2907" s="39" t="s">
        <v>5176</v>
      </c>
      <c r="I2907" s="39" t="s">
        <v>4286</v>
      </c>
      <c r="J2907" s="42">
        <v>1</v>
      </c>
      <c r="K2907" s="43">
        <v>-326.26</v>
      </c>
      <c r="L2907" s="43">
        <v>-365.42</v>
      </c>
      <c r="M2907" s="43">
        <v>326.25</v>
      </c>
      <c r="N2907" s="39" t="s">
        <v>3743</v>
      </c>
      <c r="O2907" s="39" t="s">
        <v>4315</v>
      </c>
      <c r="P2907" s="39" t="s">
        <v>2057</v>
      </c>
      <c r="Q2907" s="37">
        <v>-1</v>
      </c>
      <c r="R2907" s="38" t="s">
        <v>4316</v>
      </c>
      <c r="S2907" s="36" t="s">
        <v>3744</v>
      </c>
      <c r="T2907" s="36" t="s">
        <v>4014</v>
      </c>
      <c r="U2907" s="22" t="str">
        <f>IFERROR(VLOOKUP(C2907,Mapping!B:H,5,0),"RBM to inform")</f>
        <v>MUMBAI</v>
      </c>
      <c r="V2907" s="22" t="str">
        <f>IFERROR(VLOOKUP(C2907,Mapping!B:H,6,0),"RBM to inform")</f>
        <v>MUMBAI ABM</v>
      </c>
      <c r="W2907" s="22" t="str">
        <f>IFERROR(VLOOKUP(C2907,Mapping!B:H,7,0),"RBM to inform")</f>
        <v>MUMBAI SM</v>
      </c>
    </row>
    <row r="2908" spans="1:23">
      <c r="A2908" s="39" t="s">
        <v>5903</v>
      </c>
      <c r="B2908" s="41">
        <v>44701</v>
      </c>
      <c r="C2908" s="39" t="s">
        <v>2030</v>
      </c>
      <c r="D2908" s="39" t="s">
        <v>4623</v>
      </c>
      <c r="E2908" s="39" t="s">
        <v>4183</v>
      </c>
      <c r="F2908" s="39" t="s">
        <v>4184</v>
      </c>
      <c r="G2908" s="39" t="s">
        <v>3741</v>
      </c>
      <c r="H2908" s="39" t="s">
        <v>4290</v>
      </c>
      <c r="I2908" s="39" t="s">
        <v>4286</v>
      </c>
      <c r="J2908" s="42">
        <v>2</v>
      </c>
      <c r="K2908" s="43">
        <v>-2609.91</v>
      </c>
      <c r="L2908" s="43">
        <v>-2923.11</v>
      </c>
      <c r="M2908" s="43">
        <v>1305</v>
      </c>
      <c r="N2908" s="39" t="s">
        <v>3743</v>
      </c>
      <c r="O2908" s="39" t="s">
        <v>4315</v>
      </c>
      <c r="P2908" s="39" t="s">
        <v>2030</v>
      </c>
      <c r="Q2908" s="37">
        <v>-2</v>
      </c>
      <c r="R2908" s="38" t="s">
        <v>4316</v>
      </c>
      <c r="S2908" s="36" t="s">
        <v>3744</v>
      </c>
      <c r="T2908" s="36" t="s">
        <v>4014</v>
      </c>
      <c r="U2908" s="22" t="str">
        <f>IFERROR(VLOOKUP(C2908,Mapping!B:H,5,0),"RBM to inform")</f>
        <v>MUMBAI</v>
      </c>
      <c r="V2908" s="22" t="str">
        <f>IFERROR(VLOOKUP(C2908,Mapping!B:H,6,0),"RBM to inform")</f>
        <v>MUMBAI ABM</v>
      </c>
      <c r="W2908" s="22" t="str">
        <f>IFERROR(VLOOKUP(C2908,Mapping!B:H,7,0),"RBM to inform")</f>
        <v>MUMBAI SM</v>
      </c>
    </row>
    <row r="2909" spans="1:23">
      <c r="A2909" s="39" t="s">
        <v>5903</v>
      </c>
      <c r="B2909" s="41">
        <v>44701</v>
      </c>
      <c r="C2909" s="39" t="s">
        <v>2030</v>
      </c>
      <c r="D2909" s="39" t="s">
        <v>4623</v>
      </c>
      <c r="E2909" s="39" t="s">
        <v>4188</v>
      </c>
      <c r="F2909" s="39" t="s">
        <v>4189</v>
      </c>
      <c r="G2909" s="39" t="s">
        <v>3741</v>
      </c>
      <c r="H2909" s="39" t="s">
        <v>4190</v>
      </c>
      <c r="I2909" s="39" t="s">
        <v>4286</v>
      </c>
      <c r="J2909" s="44">
        <v>0.5</v>
      </c>
      <c r="K2909" s="43">
        <v>-652.48</v>
      </c>
      <c r="L2909" s="43">
        <v>-730.78</v>
      </c>
      <c r="M2909" s="43">
        <v>1305</v>
      </c>
      <c r="N2909" s="39" t="s">
        <v>3743</v>
      </c>
      <c r="O2909" s="39" t="s">
        <v>4315</v>
      </c>
      <c r="P2909" s="39" t="s">
        <v>2030</v>
      </c>
      <c r="Q2909" s="37">
        <v>-0.5</v>
      </c>
      <c r="R2909" s="38" t="s">
        <v>4316</v>
      </c>
      <c r="S2909" s="36" t="s">
        <v>3744</v>
      </c>
      <c r="T2909" s="36" t="s">
        <v>4014</v>
      </c>
      <c r="U2909" s="22" t="str">
        <f>IFERROR(VLOOKUP(C2909,Mapping!B:H,5,0),"RBM to inform")</f>
        <v>MUMBAI</v>
      </c>
      <c r="V2909" s="22" t="str">
        <f>IFERROR(VLOOKUP(C2909,Mapping!B:H,6,0),"RBM to inform")</f>
        <v>MUMBAI ABM</v>
      </c>
      <c r="W2909" s="22" t="str">
        <f>IFERROR(VLOOKUP(C2909,Mapping!B:H,7,0),"RBM to inform")</f>
        <v>MUMBAI SM</v>
      </c>
    </row>
    <row r="2910" spans="1:23">
      <c r="A2910" s="39" t="s">
        <v>5903</v>
      </c>
      <c r="B2910" s="41">
        <v>44701</v>
      </c>
      <c r="C2910" s="39" t="s">
        <v>2030</v>
      </c>
      <c r="D2910" s="39" t="s">
        <v>4623</v>
      </c>
      <c r="E2910" s="39" t="s">
        <v>4296</v>
      </c>
      <c r="F2910" s="39" t="s">
        <v>4297</v>
      </c>
      <c r="G2910" s="39" t="s">
        <v>3741</v>
      </c>
      <c r="H2910" s="39" t="s">
        <v>4320</v>
      </c>
      <c r="I2910" s="39" t="s">
        <v>4286</v>
      </c>
      <c r="J2910" s="44">
        <v>0.28499999999999998</v>
      </c>
      <c r="K2910" s="43">
        <v>-1301.71</v>
      </c>
      <c r="L2910" s="43">
        <v>-1457.91</v>
      </c>
      <c r="M2910" s="43">
        <v>4567.51</v>
      </c>
      <c r="N2910" s="39" t="s">
        <v>3743</v>
      </c>
      <c r="O2910" s="39" t="s">
        <v>4315</v>
      </c>
      <c r="P2910" s="39" t="s">
        <v>2030</v>
      </c>
      <c r="Q2910" s="37">
        <v>-0.28499999999999998</v>
      </c>
      <c r="R2910" s="38" t="s">
        <v>4316</v>
      </c>
      <c r="S2910" s="36" t="s">
        <v>3744</v>
      </c>
      <c r="T2910" s="36" t="s">
        <v>4014</v>
      </c>
      <c r="U2910" s="22" t="str">
        <f>IFERROR(VLOOKUP(C2910,Mapping!B:H,5,0),"RBM to inform")</f>
        <v>MUMBAI</v>
      </c>
      <c r="V2910" s="22" t="str">
        <f>IFERROR(VLOOKUP(C2910,Mapping!B:H,6,0),"RBM to inform")</f>
        <v>MUMBAI ABM</v>
      </c>
      <c r="W2910" s="22" t="str">
        <f>IFERROR(VLOOKUP(C2910,Mapping!B:H,7,0),"RBM to inform")</f>
        <v>MUMBAI SM</v>
      </c>
    </row>
    <row r="2911" spans="1:23">
      <c r="A2911" s="39" t="s">
        <v>5904</v>
      </c>
      <c r="B2911" s="41">
        <v>44701</v>
      </c>
      <c r="C2911" s="39" t="s">
        <v>2030</v>
      </c>
      <c r="D2911" s="39" t="s">
        <v>4623</v>
      </c>
      <c r="E2911" s="39" t="s">
        <v>4300</v>
      </c>
      <c r="F2911" s="39" t="s">
        <v>4301</v>
      </c>
      <c r="G2911" s="39" t="s">
        <v>3741</v>
      </c>
      <c r="H2911" s="39" t="s">
        <v>4312</v>
      </c>
      <c r="I2911" s="39" t="s">
        <v>4286</v>
      </c>
      <c r="J2911" s="44">
        <v>0.85699999999999998</v>
      </c>
      <c r="K2911" s="43">
        <v>-4793</v>
      </c>
      <c r="L2911" s="43">
        <v>-4793</v>
      </c>
      <c r="M2911" s="43">
        <v>5592.86</v>
      </c>
      <c r="N2911" s="39" t="s">
        <v>3743</v>
      </c>
      <c r="O2911" s="39" t="s">
        <v>4315</v>
      </c>
      <c r="P2911" s="39" t="s">
        <v>2030</v>
      </c>
      <c r="Q2911" s="37">
        <v>-0.85699999999999998</v>
      </c>
      <c r="R2911" s="38" t="s">
        <v>4316</v>
      </c>
      <c r="S2911" s="36" t="s">
        <v>3744</v>
      </c>
      <c r="T2911" s="36" t="s">
        <v>4014</v>
      </c>
      <c r="U2911" s="22" t="str">
        <f>IFERROR(VLOOKUP(C2911,Mapping!B:H,5,0),"RBM to inform")</f>
        <v>MUMBAI</v>
      </c>
      <c r="V2911" s="22" t="str">
        <f>IFERROR(VLOOKUP(C2911,Mapping!B:H,6,0),"RBM to inform")</f>
        <v>MUMBAI ABM</v>
      </c>
      <c r="W2911" s="22" t="str">
        <f>IFERROR(VLOOKUP(C2911,Mapping!B:H,7,0),"RBM to inform")</f>
        <v>MUMBAI SM</v>
      </c>
    </row>
    <row r="2912" spans="1:23">
      <c r="A2912" s="39" t="s">
        <v>5905</v>
      </c>
      <c r="B2912" s="41">
        <v>44701</v>
      </c>
      <c r="C2912" s="39" t="s">
        <v>2026</v>
      </c>
      <c r="D2912" s="39" t="s">
        <v>322</v>
      </c>
      <c r="E2912" s="39" t="s">
        <v>4183</v>
      </c>
      <c r="F2912" s="39" t="s">
        <v>4184</v>
      </c>
      <c r="G2912" s="39" t="s">
        <v>3741</v>
      </c>
      <c r="H2912" s="39" t="s">
        <v>4288</v>
      </c>
      <c r="I2912" s="39" t="s">
        <v>4286</v>
      </c>
      <c r="J2912" s="42">
        <v>1</v>
      </c>
      <c r="K2912" s="43">
        <v>-1304.99</v>
      </c>
      <c r="L2912" s="43">
        <v>-1461.59</v>
      </c>
      <c r="M2912" s="43">
        <v>1305</v>
      </c>
      <c r="N2912" s="39" t="s">
        <v>3743</v>
      </c>
      <c r="O2912" s="39" t="s">
        <v>4315</v>
      </c>
      <c r="P2912" s="39" t="s">
        <v>2026</v>
      </c>
      <c r="Q2912" s="37">
        <v>-1</v>
      </c>
      <c r="R2912" s="38" t="s">
        <v>4316</v>
      </c>
      <c r="S2912" s="36" t="s">
        <v>3744</v>
      </c>
      <c r="T2912" s="36" t="s">
        <v>4014</v>
      </c>
      <c r="U2912" s="22" t="str">
        <f>IFERROR(VLOOKUP(C2912,Mapping!B:H,5,0),"RBM to inform")</f>
        <v>MUMBAI</v>
      </c>
      <c r="V2912" s="22" t="str">
        <f>IFERROR(VLOOKUP(C2912,Mapping!B:H,6,0),"RBM to inform")</f>
        <v>MUMBAI ABM</v>
      </c>
      <c r="W2912" s="22" t="str">
        <f>IFERROR(VLOOKUP(C2912,Mapping!B:H,7,0),"RBM to inform")</f>
        <v>MUMBAI SM</v>
      </c>
    </row>
    <row r="2913" spans="1:23">
      <c r="A2913" s="39" t="s">
        <v>5905</v>
      </c>
      <c r="B2913" s="41">
        <v>44701</v>
      </c>
      <c r="C2913" s="39" t="s">
        <v>2026</v>
      </c>
      <c r="D2913" s="39" t="s">
        <v>322</v>
      </c>
      <c r="E2913" s="39" t="s">
        <v>4188</v>
      </c>
      <c r="F2913" s="39" t="s">
        <v>4189</v>
      </c>
      <c r="G2913" s="39" t="s">
        <v>3741</v>
      </c>
      <c r="H2913" s="39" t="s">
        <v>4548</v>
      </c>
      <c r="I2913" s="39" t="s">
        <v>4286</v>
      </c>
      <c r="J2913" s="42">
        <v>1</v>
      </c>
      <c r="K2913" s="43">
        <v>-1304.98</v>
      </c>
      <c r="L2913" s="43">
        <v>-1461.58</v>
      </c>
      <c r="M2913" s="43">
        <v>1305</v>
      </c>
      <c r="N2913" s="39" t="s">
        <v>3743</v>
      </c>
      <c r="O2913" s="39" t="s">
        <v>4315</v>
      </c>
      <c r="P2913" s="39" t="s">
        <v>2026</v>
      </c>
      <c r="Q2913" s="37">
        <v>-1</v>
      </c>
      <c r="R2913" s="38" t="s">
        <v>4316</v>
      </c>
      <c r="S2913" s="36" t="s">
        <v>3744</v>
      </c>
      <c r="T2913" s="36" t="s">
        <v>4014</v>
      </c>
      <c r="U2913" s="22" t="str">
        <f>IFERROR(VLOOKUP(C2913,Mapping!B:H,5,0),"RBM to inform")</f>
        <v>MUMBAI</v>
      </c>
      <c r="V2913" s="22" t="str">
        <f>IFERROR(VLOOKUP(C2913,Mapping!B:H,6,0),"RBM to inform")</f>
        <v>MUMBAI ABM</v>
      </c>
      <c r="W2913" s="22" t="str">
        <f>IFERROR(VLOOKUP(C2913,Mapping!B:H,7,0),"RBM to inform")</f>
        <v>MUMBAI SM</v>
      </c>
    </row>
    <row r="2914" spans="1:23">
      <c r="A2914" s="39" t="s">
        <v>5906</v>
      </c>
      <c r="B2914" s="41">
        <v>44701</v>
      </c>
      <c r="C2914" s="39" t="s">
        <v>2692</v>
      </c>
      <c r="D2914" s="39" t="s">
        <v>5907</v>
      </c>
      <c r="E2914" s="39" t="s">
        <v>4183</v>
      </c>
      <c r="F2914" s="39" t="s">
        <v>4184</v>
      </c>
      <c r="G2914" s="39" t="s">
        <v>3741</v>
      </c>
      <c r="H2914" s="39" t="s">
        <v>4288</v>
      </c>
      <c r="I2914" s="39" t="s">
        <v>4286</v>
      </c>
      <c r="J2914" s="42">
        <v>1</v>
      </c>
      <c r="K2914" s="43">
        <v>-1304.8900000000001</v>
      </c>
      <c r="L2914" s="43">
        <v>-1461.49</v>
      </c>
      <c r="M2914" s="43">
        <v>1305</v>
      </c>
      <c r="N2914" s="39" t="s">
        <v>3743</v>
      </c>
      <c r="O2914" s="39" t="s">
        <v>4315</v>
      </c>
      <c r="P2914" s="39" t="s">
        <v>2692</v>
      </c>
      <c r="Q2914" s="37">
        <v>-1</v>
      </c>
      <c r="R2914" s="38" t="s">
        <v>4316</v>
      </c>
      <c r="S2914" s="36" t="s">
        <v>3744</v>
      </c>
      <c r="T2914" s="36" t="s">
        <v>4014</v>
      </c>
      <c r="U2914" s="22" t="str">
        <f>IFERROR(VLOOKUP(C2914,Mapping!B:H,5,0),"RBM to inform")</f>
        <v>MUMBAI</v>
      </c>
      <c r="V2914" s="22" t="str">
        <f>IFERROR(VLOOKUP(C2914,Mapping!B:H,6,0),"RBM to inform")</f>
        <v>MUMBAI ABM</v>
      </c>
      <c r="W2914" s="22" t="str">
        <f>IFERROR(VLOOKUP(C2914,Mapping!B:H,7,0),"RBM to inform")</f>
        <v>MUMBAI SM</v>
      </c>
    </row>
    <row r="2915" spans="1:23">
      <c r="A2915" s="39" t="s">
        <v>5908</v>
      </c>
      <c r="B2915" s="41">
        <v>44701</v>
      </c>
      <c r="C2915" s="39" t="s">
        <v>2051</v>
      </c>
      <c r="D2915" s="39" t="s">
        <v>1746</v>
      </c>
      <c r="E2915" s="39" t="s">
        <v>4183</v>
      </c>
      <c r="F2915" s="39" t="s">
        <v>4184</v>
      </c>
      <c r="G2915" s="39" t="s">
        <v>3741</v>
      </c>
      <c r="H2915" s="39" t="s">
        <v>4288</v>
      </c>
      <c r="I2915" s="39" t="s">
        <v>4286</v>
      </c>
      <c r="J2915" s="44">
        <v>0.5</v>
      </c>
      <c r="K2915" s="43">
        <v>-652.54</v>
      </c>
      <c r="L2915" s="43">
        <v>-730.84</v>
      </c>
      <c r="M2915" s="43">
        <v>1305</v>
      </c>
      <c r="N2915" s="39" t="s">
        <v>3743</v>
      </c>
      <c r="O2915" s="39" t="s">
        <v>4315</v>
      </c>
      <c r="P2915" s="39" t="s">
        <v>2051</v>
      </c>
      <c r="Q2915" s="37">
        <v>-0.5</v>
      </c>
      <c r="R2915" s="38" t="s">
        <v>4316</v>
      </c>
      <c r="S2915" s="36" t="s">
        <v>3744</v>
      </c>
      <c r="T2915" s="36" t="s">
        <v>4014</v>
      </c>
      <c r="U2915" s="22" t="str">
        <f>IFERROR(VLOOKUP(C2915,Mapping!B:H,5,0),"RBM to inform")</f>
        <v>MUMBAI</v>
      </c>
      <c r="V2915" s="22" t="str">
        <f>IFERROR(VLOOKUP(C2915,Mapping!B:H,6,0),"RBM to inform")</f>
        <v>MUMBAI ABM</v>
      </c>
      <c r="W2915" s="22" t="str">
        <f>IFERROR(VLOOKUP(C2915,Mapping!B:H,7,0),"RBM to inform")</f>
        <v>MUMBAI SM</v>
      </c>
    </row>
    <row r="2916" spans="1:23">
      <c r="A2916" s="39" t="s">
        <v>5908</v>
      </c>
      <c r="B2916" s="41">
        <v>44701</v>
      </c>
      <c r="C2916" s="39" t="s">
        <v>2051</v>
      </c>
      <c r="D2916" s="39" t="s">
        <v>1746</v>
      </c>
      <c r="E2916" s="39" t="s">
        <v>4188</v>
      </c>
      <c r="F2916" s="39" t="s">
        <v>4189</v>
      </c>
      <c r="G2916" s="39" t="s">
        <v>3741</v>
      </c>
      <c r="H2916" s="39" t="s">
        <v>4284</v>
      </c>
      <c r="I2916" s="39" t="s">
        <v>4286</v>
      </c>
      <c r="J2916" s="44">
        <v>0.5</v>
      </c>
      <c r="K2916" s="43">
        <v>-652.54</v>
      </c>
      <c r="L2916" s="43">
        <v>-730.84</v>
      </c>
      <c r="M2916" s="43">
        <v>1305</v>
      </c>
      <c r="N2916" s="39" t="s">
        <v>3743</v>
      </c>
      <c r="O2916" s="39" t="s">
        <v>4315</v>
      </c>
      <c r="P2916" s="39" t="s">
        <v>2051</v>
      </c>
      <c r="Q2916" s="37">
        <v>-0.5</v>
      </c>
      <c r="R2916" s="38" t="s">
        <v>4316</v>
      </c>
      <c r="S2916" s="36" t="s">
        <v>3744</v>
      </c>
      <c r="T2916" s="36" t="s">
        <v>4014</v>
      </c>
      <c r="U2916" s="22" t="str">
        <f>IFERROR(VLOOKUP(C2916,Mapping!B:H,5,0),"RBM to inform")</f>
        <v>MUMBAI</v>
      </c>
      <c r="V2916" s="22" t="str">
        <f>IFERROR(VLOOKUP(C2916,Mapping!B:H,6,0),"RBM to inform")</f>
        <v>MUMBAI ABM</v>
      </c>
      <c r="W2916" s="22" t="str">
        <f>IFERROR(VLOOKUP(C2916,Mapping!B:H,7,0),"RBM to inform")</f>
        <v>MUMBAI SM</v>
      </c>
    </row>
    <row r="2917" spans="1:23">
      <c r="A2917" s="39" t="s">
        <v>5909</v>
      </c>
      <c r="B2917" s="41">
        <v>44701</v>
      </c>
      <c r="C2917" s="39" t="s">
        <v>2057</v>
      </c>
      <c r="D2917" s="39" t="s">
        <v>2058</v>
      </c>
      <c r="E2917" s="39" t="s">
        <v>4183</v>
      </c>
      <c r="F2917" s="39" t="s">
        <v>4184</v>
      </c>
      <c r="G2917" s="39" t="s">
        <v>3741</v>
      </c>
      <c r="H2917" s="39" t="s">
        <v>4289</v>
      </c>
      <c r="I2917" s="39" t="s">
        <v>4286</v>
      </c>
      <c r="J2917" s="42">
        <v>1</v>
      </c>
      <c r="K2917" s="43">
        <v>-2609.8000000000002</v>
      </c>
      <c r="L2917" s="43">
        <v>-2923</v>
      </c>
      <c r="M2917" s="43">
        <v>2610</v>
      </c>
      <c r="N2917" s="39" t="s">
        <v>3743</v>
      </c>
      <c r="O2917" s="39" t="s">
        <v>4315</v>
      </c>
      <c r="P2917" s="39" t="s">
        <v>2057</v>
      </c>
      <c r="Q2917" s="37">
        <v>-1</v>
      </c>
      <c r="R2917" s="38" t="s">
        <v>4316</v>
      </c>
      <c r="S2917" s="36" t="s">
        <v>3744</v>
      </c>
      <c r="T2917" s="36" t="s">
        <v>4014</v>
      </c>
      <c r="U2917" s="22" t="str">
        <f>IFERROR(VLOOKUP(C2917,Mapping!B:H,5,0),"RBM to inform")</f>
        <v>MUMBAI</v>
      </c>
      <c r="V2917" s="22" t="str">
        <f>IFERROR(VLOOKUP(C2917,Mapping!B:H,6,0),"RBM to inform")</f>
        <v>MUMBAI ABM</v>
      </c>
      <c r="W2917" s="22" t="str">
        <f>IFERROR(VLOOKUP(C2917,Mapping!B:H,7,0),"RBM to inform")</f>
        <v>MUMBAI SM</v>
      </c>
    </row>
    <row r="2918" spans="1:23">
      <c r="A2918" s="39" t="s">
        <v>5910</v>
      </c>
      <c r="B2918" s="41">
        <v>44701</v>
      </c>
      <c r="C2918" s="39" t="s">
        <v>2055</v>
      </c>
      <c r="D2918" s="39" t="s">
        <v>332</v>
      </c>
      <c r="E2918" s="39" t="s">
        <v>4188</v>
      </c>
      <c r="F2918" s="39" t="s">
        <v>4189</v>
      </c>
      <c r="G2918" s="39" t="s">
        <v>3741</v>
      </c>
      <c r="H2918" s="39" t="s">
        <v>4284</v>
      </c>
      <c r="I2918" s="39" t="s">
        <v>4286</v>
      </c>
      <c r="J2918" s="42">
        <v>2</v>
      </c>
      <c r="K2918" s="43">
        <v>-2610.38</v>
      </c>
      <c r="L2918" s="43">
        <v>-2923.58</v>
      </c>
      <c r="M2918" s="43">
        <v>1305</v>
      </c>
      <c r="N2918" s="39" t="s">
        <v>3743</v>
      </c>
      <c r="O2918" s="39" t="s">
        <v>4315</v>
      </c>
      <c r="P2918" s="39" t="s">
        <v>2055</v>
      </c>
      <c r="Q2918" s="37">
        <v>-2</v>
      </c>
      <c r="R2918" s="38" t="s">
        <v>4316</v>
      </c>
      <c r="S2918" s="36" t="s">
        <v>3744</v>
      </c>
      <c r="T2918" s="36" t="s">
        <v>4014</v>
      </c>
      <c r="U2918" s="22" t="str">
        <f>IFERROR(VLOOKUP(C2918,Mapping!B:H,5,0),"RBM to inform")</f>
        <v>MUMBAI</v>
      </c>
      <c r="V2918" s="22" t="str">
        <f>IFERROR(VLOOKUP(C2918,Mapping!B:H,6,0),"RBM to inform")</f>
        <v>MUMBAI ABM</v>
      </c>
      <c r="W2918" s="22" t="str">
        <f>IFERROR(VLOOKUP(C2918,Mapping!B:H,7,0),"RBM to inform")</f>
        <v>MUMBAI SM</v>
      </c>
    </row>
    <row r="2919" spans="1:23">
      <c r="A2919" s="39" t="s">
        <v>5911</v>
      </c>
      <c r="B2919" s="41">
        <v>44701</v>
      </c>
      <c r="C2919" s="39" t="s">
        <v>2059</v>
      </c>
      <c r="D2919" s="39" t="s">
        <v>968</v>
      </c>
      <c r="E2919" s="39" t="s">
        <v>4135</v>
      </c>
      <c r="F2919" s="39" t="s">
        <v>4136</v>
      </c>
      <c r="G2919" s="39" t="s">
        <v>3741</v>
      </c>
      <c r="H2919" s="39" t="s">
        <v>5176</v>
      </c>
      <c r="I2919" s="39" t="s">
        <v>4286</v>
      </c>
      <c r="J2919" s="42">
        <v>1</v>
      </c>
      <c r="K2919" s="43">
        <v>-326.27999999999997</v>
      </c>
      <c r="L2919" s="43">
        <v>-365.44</v>
      </c>
      <c r="M2919" s="43">
        <v>326.25</v>
      </c>
      <c r="N2919" s="39" t="s">
        <v>3743</v>
      </c>
      <c r="O2919" s="39" t="s">
        <v>4315</v>
      </c>
      <c r="P2919" s="39" t="s">
        <v>2059</v>
      </c>
      <c r="Q2919" s="37">
        <v>-1</v>
      </c>
      <c r="R2919" s="38" t="s">
        <v>4316</v>
      </c>
      <c r="S2919" s="36" t="s">
        <v>3744</v>
      </c>
      <c r="T2919" s="36" t="s">
        <v>4014</v>
      </c>
      <c r="U2919" s="22" t="str">
        <f>IFERROR(VLOOKUP(C2919,Mapping!B:H,5,0),"RBM to inform")</f>
        <v>MUMBAI</v>
      </c>
      <c r="V2919" s="22" t="str">
        <f>IFERROR(VLOOKUP(C2919,Mapping!B:H,6,0),"RBM to inform")</f>
        <v>MUMBAI ABM</v>
      </c>
      <c r="W2919" s="22" t="str">
        <f>IFERROR(VLOOKUP(C2919,Mapping!B:H,7,0),"RBM to inform")</f>
        <v>MUMBAI SM</v>
      </c>
    </row>
    <row r="2920" spans="1:23">
      <c r="A2920" s="39" t="s">
        <v>5912</v>
      </c>
      <c r="B2920" s="41">
        <v>44701</v>
      </c>
      <c r="C2920" s="39" t="s">
        <v>3085</v>
      </c>
      <c r="D2920" s="39" t="s">
        <v>965</v>
      </c>
      <c r="E2920" s="39" t="s">
        <v>4135</v>
      </c>
      <c r="F2920" s="39" t="s">
        <v>4136</v>
      </c>
      <c r="G2920" s="39" t="s">
        <v>3741</v>
      </c>
      <c r="H2920" s="39" t="s">
        <v>5176</v>
      </c>
      <c r="I2920" s="39" t="s">
        <v>4286</v>
      </c>
      <c r="J2920" s="42">
        <v>1</v>
      </c>
      <c r="K2920" s="43">
        <v>-652.70000000000005</v>
      </c>
      <c r="L2920" s="43">
        <v>-731</v>
      </c>
      <c r="M2920" s="43">
        <v>652.5</v>
      </c>
      <c r="N2920" s="39" t="s">
        <v>3743</v>
      </c>
      <c r="O2920" s="39" t="s">
        <v>4315</v>
      </c>
      <c r="P2920" s="39" t="s">
        <v>3085</v>
      </c>
      <c r="Q2920" s="37">
        <v>-1</v>
      </c>
      <c r="R2920" s="38" t="s">
        <v>4316</v>
      </c>
      <c r="S2920" s="36" t="s">
        <v>3744</v>
      </c>
      <c r="T2920" s="36" t="s">
        <v>4014</v>
      </c>
      <c r="U2920" s="22" t="str">
        <f>IFERROR(VLOOKUP(C2920,Mapping!B:H,5,0),"RBM to inform")</f>
        <v>MUMBAI</v>
      </c>
      <c r="V2920" s="22" t="str">
        <f>IFERROR(VLOOKUP(C2920,Mapping!B:H,6,0),"RBM to inform")</f>
        <v>MUMBAI ABM</v>
      </c>
      <c r="W2920" s="22" t="str">
        <f>IFERROR(VLOOKUP(C2920,Mapping!B:H,7,0),"RBM to inform")</f>
        <v>MUMBAI SM</v>
      </c>
    </row>
    <row r="2921" spans="1:23">
      <c r="A2921" s="39" t="s">
        <v>5913</v>
      </c>
      <c r="B2921" s="41">
        <v>44701</v>
      </c>
      <c r="C2921" s="39" t="s">
        <v>3085</v>
      </c>
      <c r="D2921" s="39" t="s">
        <v>965</v>
      </c>
      <c r="E2921" s="39" t="s">
        <v>4183</v>
      </c>
      <c r="F2921" s="39" t="s">
        <v>4184</v>
      </c>
      <c r="G2921" s="39" t="s">
        <v>3741</v>
      </c>
      <c r="H2921" s="39" t="s">
        <v>4288</v>
      </c>
      <c r="I2921" s="39" t="s">
        <v>4286</v>
      </c>
      <c r="J2921" s="42">
        <v>1</v>
      </c>
      <c r="K2921" s="43">
        <v>-1305.06</v>
      </c>
      <c r="L2921" s="43">
        <v>-1461.66</v>
      </c>
      <c r="M2921" s="43">
        <v>1305</v>
      </c>
      <c r="N2921" s="39" t="s">
        <v>3743</v>
      </c>
      <c r="O2921" s="39" t="s">
        <v>4315</v>
      </c>
      <c r="P2921" s="39" t="s">
        <v>3085</v>
      </c>
      <c r="Q2921" s="37">
        <v>-1</v>
      </c>
      <c r="R2921" s="38" t="s">
        <v>4316</v>
      </c>
      <c r="S2921" s="36" t="s">
        <v>3744</v>
      </c>
      <c r="T2921" s="36" t="s">
        <v>4014</v>
      </c>
      <c r="U2921" s="22" t="str">
        <f>IFERROR(VLOOKUP(C2921,Mapping!B:H,5,0),"RBM to inform")</f>
        <v>MUMBAI</v>
      </c>
      <c r="V2921" s="22" t="str">
        <f>IFERROR(VLOOKUP(C2921,Mapping!B:H,6,0),"RBM to inform")</f>
        <v>MUMBAI ABM</v>
      </c>
      <c r="W2921" s="22" t="str">
        <f>IFERROR(VLOOKUP(C2921,Mapping!B:H,7,0),"RBM to inform")</f>
        <v>MUMBAI SM</v>
      </c>
    </row>
    <row r="2922" spans="1:23">
      <c r="A2922" s="39" t="s">
        <v>5913</v>
      </c>
      <c r="B2922" s="41">
        <v>44701</v>
      </c>
      <c r="C2922" s="39" t="s">
        <v>3085</v>
      </c>
      <c r="D2922" s="39" t="s">
        <v>965</v>
      </c>
      <c r="E2922" s="39" t="s">
        <v>4183</v>
      </c>
      <c r="F2922" s="39" t="s">
        <v>4184</v>
      </c>
      <c r="G2922" s="39" t="s">
        <v>3741</v>
      </c>
      <c r="H2922" s="39" t="s">
        <v>4288</v>
      </c>
      <c r="I2922" s="39" t="s">
        <v>4286</v>
      </c>
      <c r="J2922" s="42">
        <v>2</v>
      </c>
      <c r="K2922" s="43">
        <v>-2610.13</v>
      </c>
      <c r="L2922" s="43">
        <v>-2923.33</v>
      </c>
      <c r="M2922" s="43">
        <v>1305</v>
      </c>
      <c r="N2922" s="39" t="s">
        <v>3743</v>
      </c>
      <c r="O2922" s="39" t="s">
        <v>4315</v>
      </c>
      <c r="P2922" s="39" t="s">
        <v>3085</v>
      </c>
      <c r="Q2922" s="37">
        <v>-2</v>
      </c>
      <c r="R2922" s="38" t="s">
        <v>4316</v>
      </c>
      <c r="S2922" s="36" t="s">
        <v>3744</v>
      </c>
      <c r="T2922" s="36" t="s">
        <v>4014</v>
      </c>
      <c r="U2922" s="22" t="str">
        <f>IFERROR(VLOOKUP(C2922,Mapping!B:H,5,0),"RBM to inform")</f>
        <v>MUMBAI</v>
      </c>
      <c r="V2922" s="22" t="str">
        <f>IFERROR(VLOOKUP(C2922,Mapping!B:H,6,0),"RBM to inform")</f>
        <v>MUMBAI ABM</v>
      </c>
      <c r="W2922" s="22" t="str">
        <f>IFERROR(VLOOKUP(C2922,Mapping!B:H,7,0),"RBM to inform")</f>
        <v>MUMBAI SM</v>
      </c>
    </row>
    <row r="2923" spans="1:23">
      <c r="A2923" s="39" t="s">
        <v>5913</v>
      </c>
      <c r="B2923" s="41">
        <v>44701</v>
      </c>
      <c r="C2923" s="39" t="s">
        <v>3085</v>
      </c>
      <c r="D2923" s="39" t="s">
        <v>965</v>
      </c>
      <c r="E2923" s="39" t="s">
        <v>4135</v>
      </c>
      <c r="F2923" s="39" t="s">
        <v>4136</v>
      </c>
      <c r="G2923" s="39" t="s">
        <v>3741</v>
      </c>
      <c r="H2923" s="39" t="s">
        <v>4193</v>
      </c>
      <c r="I2923" s="39" t="s">
        <v>4286</v>
      </c>
      <c r="J2923" s="42">
        <v>1</v>
      </c>
      <c r="K2923" s="43">
        <v>-326.58</v>
      </c>
      <c r="L2923" s="43">
        <v>-365.76</v>
      </c>
      <c r="M2923" s="43">
        <v>326.57</v>
      </c>
      <c r="N2923" s="39" t="s">
        <v>3743</v>
      </c>
      <c r="O2923" s="39" t="s">
        <v>4315</v>
      </c>
      <c r="P2923" s="39" t="s">
        <v>3085</v>
      </c>
      <c r="Q2923" s="37">
        <v>-1</v>
      </c>
      <c r="R2923" s="38" t="s">
        <v>4316</v>
      </c>
      <c r="S2923" s="36" t="s">
        <v>3744</v>
      </c>
      <c r="T2923" s="36" t="s">
        <v>4014</v>
      </c>
      <c r="U2923" s="22" t="str">
        <f>IFERROR(VLOOKUP(C2923,Mapping!B:H,5,0),"RBM to inform")</f>
        <v>MUMBAI</v>
      </c>
      <c r="V2923" s="22" t="str">
        <f>IFERROR(VLOOKUP(C2923,Mapping!B:H,6,0),"RBM to inform")</f>
        <v>MUMBAI ABM</v>
      </c>
      <c r="W2923" s="22" t="str">
        <f>IFERROR(VLOOKUP(C2923,Mapping!B:H,7,0),"RBM to inform")</f>
        <v>MUMBAI SM</v>
      </c>
    </row>
    <row r="2924" spans="1:23">
      <c r="A2924" s="39" t="s">
        <v>5914</v>
      </c>
      <c r="B2924" s="41">
        <v>44701</v>
      </c>
      <c r="C2924" s="39" t="s">
        <v>2052</v>
      </c>
      <c r="D2924" s="39" t="s">
        <v>5014</v>
      </c>
      <c r="E2924" s="39" t="s">
        <v>4183</v>
      </c>
      <c r="F2924" s="39" t="s">
        <v>4184</v>
      </c>
      <c r="G2924" s="39" t="s">
        <v>3741</v>
      </c>
      <c r="H2924" s="39" t="s">
        <v>4289</v>
      </c>
      <c r="I2924" s="39" t="s">
        <v>4286</v>
      </c>
      <c r="J2924" s="42">
        <v>1</v>
      </c>
      <c r="K2924" s="43">
        <v>-1305.03</v>
      </c>
      <c r="L2924" s="43">
        <v>-1461.63</v>
      </c>
      <c r="M2924" s="43">
        <v>1305</v>
      </c>
      <c r="N2924" s="39" t="s">
        <v>3743</v>
      </c>
      <c r="O2924" s="39" t="s">
        <v>4315</v>
      </c>
      <c r="P2924" s="39" t="s">
        <v>2052</v>
      </c>
      <c r="Q2924" s="37">
        <v>-1</v>
      </c>
      <c r="R2924" s="38" t="s">
        <v>4316</v>
      </c>
      <c r="S2924" s="36" t="s">
        <v>3744</v>
      </c>
      <c r="T2924" s="36" t="s">
        <v>4014</v>
      </c>
      <c r="U2924" s="22" t="str">
        <f>IFERROR(VLOOKUP(C2924,Mapping!B:H,5,0),"RBM to inform")</f>
        <v>MUMBAI</v>
      </c>
      <c r="V2924" s="22" t="str">
        <f>IFERROR(VLOOKUP(C2924,Mapping!B:H,6,0),"RBM to inform")</f>
        <v>MUMBAI ABM</v>
      </c>
      <c r="W2924" s="22" t="str">
        <f>IFERROR(VLOOKUP(C2924,Mapping!B:H,7,0),"RBM to inform")</f>
        <v>MUMBAI SM</v>
      </c>
    </row>
    <row r="2925" spans="1:23">
      <c r="A2925" s="39" t="s">
        <v>5914</v>
      </c>
      <c r="B2925" s="41">
        <v>44701</v>
      </c>
      <c r="C2925" s="39" t="s">
        <v>2052</v>
      </c>
      <c r="D2925" s="39" t="s">
        <v>5014</v>
      </c>
      <c r="E2925" s="39" t="s">
        <v>4197</v>
      </c>
      <c r="F2925" s="39" t="s">
        <v>4198</v>
      </c>
      <c r="G2925" s="39" t="s">
        <v>3741</v>
      </c>
      <c r="H2925" s="39" t="s">
        <v>5915</v>
      </c>
      <c r="I2925" s="39" t="s">
        <v>4286</v>
      </c>
      <c r="J2925" s="42">
        <v>1</v>
      </c>
      <c r="K2925" s="43">
        <v>-652.51</v>
      </c>
      <c r="L2925" s="43">
        <v>-730.81</v>
      </c>
      <c r="M2925" s="43">
        <v>652.5</v>
      </c>
      <c r="N2925" s="39" t="s">
        <v>3743</v>
      </c>
      <c r="O2925" s="39" t="s">
        <v>4315</v>
      </c>
      <c r="P2925" s="39" t="s">
        <v>2052</v>
      </c>
      <c r="Q2925" s="37">
        <v>-1</v>
      </c>
      <c r="R2925" s="38" t="s">
        <v>4316</v>
      </c>
      <c r="S2925" s="36" t="s">
        <v>3744</v>
      </c>
      <c r="T2925" s="36" t="s">
        <v>4014</v>
      </c>
      <c r="U2925" s="22" t="str">
        <f>IFERROR(VLOOKUP(C2925,Mapping!B:H,5,0),"RBM to inform")</f>
        <v>MUMBAI</v>
      </c>
      <c r="V2925" s="22" t="str">
        <f>IFERROR(VLOOKUP(C2925,Mapping!B:H,6,0),"RBM to inform")</f>
        <v>MUMBAI ABM</v>
      </c>
      <c r="W2925" s="22" t="str">
        <f>IFERROR(VLOOKUP(C2925,Mapping!B:H,7,0),"RBM to inform")</f>
        <v>MUMBAI SM</v>
      </c>
    </row>
    <row r="2926" spans="1:23">
      <c r="A2926" s="39" t="s">
        <v>5916</v>
      </c>
      <c r="B2926" s="41">
        <v>44701</v>
      </c>
      <c r="C2926" s="39" t="s">
        <v>2052</v>
      </c>
      <c r="D2926" s="39" t="s">
        <v>5014</v>
      </c>
      <c r="E2926" s="39" t="s">
        <v>4183</v>
      </c>
      <c r="F2926" s="39" t="s">
        <v>4184</v>
      </c>
      <c r="G2926" s="39" t="s">
        <v>3741</v>
      </c>
      <c r="H2926" s="39" t="s">
        <v>4289</v>
      </c>
      <c r="I2926" s="39" t="s">
        <v>4286</v>
      </c>
      <c r="J2926" s="42">
        <v>1</v>
      </c>
      <c r="K2926" s="43">
        <v>-2610</v>
      </c>
      <c r="L2926" s="43">
        <v>-2923.2</v>
      </c>
      <c r="M2926" s="43">
        <v>2610</v>
      </c>
      <c r="N2926" s="39" t="s">
        <v>3743</v>
      </c>
      <c r="O2926" s="39" t="s">
        <v>4315</v>
      </c>
      <c r="P2926" s="39" t="s">
        <v>2052</v>
      </c>
      <c r="Q2926" s="37">
        <v>-1</v>
      </c>
      <c r="R2926" s="38" t="s">
        <v>4316</v>
      </c>
      <c r="S2926" s="36" t="s">
        <v>3744</v>
      </c>
      <c r="T2926" s="36" t="s">
        <v>4014</v>
      </c>
      <c r="U2926" s="22" t="str">
        <f>IFERROR(VLOOKUP(C2926,Mapping!B:H,5,0),"RBM to inform")</f>
        <v>MUMBAI</v>
      </c>
      <c r="V2926" s="22" t="str">
        <f>IFERROR(VLOOKUP(C2926,Mapping!B:H,6,0),"RBM to inform")</f>
        <v>MUMBAI ABM</v>
      </c>
      <c r="W2926" s="22" t="str">
        <f>IFERROR(VLOOKUP(C2926,Mapping!B:H,7,0),"RBM to inform")</f>
        <v>MUMBAI SM</v>
      </c>
    </row>
    <row r="2927" spans="1:23">
      <c r="A2927" s="39" t="s">
        <v>5917</v>
      </c>
      <c r="B2927" s="41">
        <v>44701</v>
      </c>
      <c r="C2927" s="39" t="s">
        <v>2052</v>
      </c>
      <c r="D2927" s="39" t="s">
        <v>5014</v>
      </c>
      <c r="E2927" s="39" t="s">
        <v>4135</v>
      </c>
      <c r="F2927" s="39" t="s">
        <v>4136</v>
      </c>
      <c r="G2927" s="39" t="s">
        <v>3741</v>
      </c>
      <c r="H2927" s="39" t="s">
        <v>5176</v>
      </c>
      <c r="I2927" s="39" t="s">
        <v>4286</v>
      </c>
      <c r="J2927" s="42">
        <v>1</v>
      </c>
      <c r="K2927" s="43">
        <v>-652.70000000000005</v>
      </c>
      <c r="L2927" s="43">
        <v>-731</v>
      </c>
      <c r="M2927" s="43">
        <v>652.5</v>
      </c>
      <c r="N2927" s="39" t="s">
        <v>3743</v>
      </c>
      <c r="O2927" s="39" t="s">
        <v>4315</v>
      </c>
      <c r="P2927" s="39" t="s">
        <v>2052</v>
      </c>
      <c r="Q2927" s="37">
        <v>-1</v>
      </c>
      <c r="R2927" s="38" t="s">
        <v>4316</v>
      </c>
      <c r="S2927" s="36" t="s">
        <v>3744</v>
      </c>
      <c r="T2927" s="36" t="s">
        <v>4014</v>
      </c>
      <c r="U2927" s="22" t="str">
        <f>IFERROR(VLOOKUP(C2927,Mapping!B:H,5,0),"RBM to inform")</f>
        <v>MUMBAI</v>
      </c>
      <c r="V2927" s="22" t="str">
        <f>IFERROR(VLOOKUP(C2927,Mapping!B:H,6,0),"RBM to inform")</f>
        <v>MUMBAI ABM</v>
      </c>
      <c r="W2927" s="22" t="str">
        <f>IFERROR(VLOOKUP(C2927,Mapping!B:H,7,0),"RBM to inform")</f>
        <v>MUMBAI SM</v>
      </c>
    </row>
    <row r="2928" spans="1:23">
      <c r="A2928" s="39" t="s">
        <v>5918</v>
      </c>
      <c r="B2928" s="41">
        <v>44701</v>
      </c>
      <c r="C2928" s="39" t="s">
        <v>2032</v>
      </c>
      <c r="D2928" s="39" t="s">
        <v>1088</v>
      </c>
      <c r="E2928" s="39" t="s">
        <v>4296</v>
      </c>
      <c r="F2928" s="39" t="s">
        <v>4297</v>
      </c>
      <c r="G2928" s="39" t="s">
        <v>3741</v>
      </c>
      <c r="H2928" s="39" t="s">
        <v>4320</v>
      </c>
      <c r="I2928" s="39" t="s">
        <v>4286</v>
      </c>
      <c r="J2928" s="44">
        <v>1.1419999999999999</v>
      </c>
      <c r="K2928" s="43">
        <v>-5215.97</v>
      </c>
      <c r="L2928" s="43">
        <v>-5841.91</v>
      </c>
      <c r="M2928" s="43">
        <v>4567.5</v>
      </c>
      <c r="N2928" s="39" t="s">
        <v>3743</v>
      </c>
      <c r="O2928" s="39" t="s">
        <v>4315</v>
      </c>
      <c r="P2928" s="39" t="s">
        <v>2032</v>
      </c>
      <c r="Q2928" s="37">
        <v>-1.1419999999999999</v>
      </c>
      <c r="R2928" s="38" t="s">
        <v>4316</v>
      </c>
      <c r="S2928" s="36" t="s">
        <v>3744</v>
      </c>
      <c r="T2928" s="36" t="s">
        <v>4014</v>
      </c>
      <c r="U2928" s="22" t="str">
        <f>IFERROR(VLOOKUP(C2928,Mapping!B:H,5,0),"RBM to inform")</f>
        <v>MUMBAI</v>
      </c>
      <c r="V2928" s="22" t="str">
        <f>IFERROR(VLOOKUP(C2928,Mapping!B:H,6,0),"RBM to inform")</f>
        <v>MUMBAI ABM</v>
      </c>
      <c r="W2928" s="22" t="str">
        <f>IFERROR(VLOOKUP(C2928,Mapping!B:H,7,0),"RBM to inform")</f>
        <v>MUMBAI SM</v>
      </c>
    </row>
    <row r="2929" spans="1:23">
      <c r="A2929" s="39" t="s">
        <v>5918</v>
      </c>
      <c r="B2929" s="41">
        <v>44701</v>
      </c>
      <c r="C2929" s="39" t="s">
        <v>2032</v>
      </c>
      <c r="D2929" s="39" t="s">
        <v>1088</v>
      </c>
      <c r="E2929" s="39" t="s">
        <v>4183</v>
      </c>
      <c r="F2929" s="39" t="s">
        <v>4184</v>
      </c>
      <c r="G2929" s="39" t="s">
        <v>3741</v>
      </c>
      <c r="H2929" s="39" t="s">
        <v>4290</v>
      </c>
      <c r="I2929" s="39" t="s">
        <v>4286</v>
      </c>
      <c r="J2929" s="42">
        <v>1</v>
      </c>
      <c r="K2929" s="43">
        <v>-1304.97</v>
      </c>
      <c r="L2929" s="43">
        <v>-1461.57</v>
      </c>
      <c r="M2929" s="43">
        <v>1305</v>
      </c>
      <c r="N2929" s="39" t="s">
        <v>3743</v>
      </c>
      <c r="O2929" s="39" t="s">
        <v>4315</v>
      </c>
      <c r="P2929" s="39" t="s">
        <v>2032</v>
      </c>
      <c r="Q2929" s="37">
        <v>-1</v>
      </c>
      <c r="R2929" s="38" t="s">
        <v>4316</v>
      </c>
      <c r="S2929" s="36" t="s">
        <v>3744</v>
      </c>
      <c r="T2929" s="36" t="s">
        <v>4014</v>
      </c>
      <c r="U2929" s="22" t="str">
        <f>IFERROR(VLOOKUP(C2929,Mapping!B:H,5,0),"RBM to inform")</f>
        <v>MUMBAI</v>
      </c>
      <c r="V2929" s="22" t="str">
        <f>IFERROR(VLOOKUP(C2929,Mapping!B:H,6,0),"RBM to inform")</f>
        <v>MUMBAI ABM</v>
      </c>
      <c r="W2929" s="22" t="str">
        <f>IFERROR(VLOOKUP(C2929,Mapping!B:H,7,0),"RBM to inform")</f>
        <v>MUMBAI SM</v>
      </c>
    </row>
    <row r="2930" spans="1:23">
      <c r="A2930" s="39" t="s">
        <v>5919</v>
      </c>
      <c r="B2930" s="41">
        <v>44701</v>
      </c>
      <c r="C2930" s="39" t="s">
        <v>2062</v>
      </c>
      <c r="D2930" s="39" t="s">
        <v>4613</v>
      </c>
      <c r="E2930" s="39" t="s">
        <v>4183</v>
      </c>
      <c r="F2930" s="39" t="s">
        <v>4184</v>
      </c>
      <c r="G2930" s="39" t="s">
        <v>3741</v>
      </c>
      <c r="H2930" s="39" t="s">
        <v>4289</v>
      </c>
      <c r="I2930" s="39" t="s">
        <v>4286</v>
      </c>
      <c r="J2930" s="42">
        <v>2</v>
      </c>
      <c r="K2930" s="43">
        <v>-2610.06</v>
      </c>
      <c r="L2930" s="43">
        <v>-2923.26</v>
      </c>
      <c r="M2930" s="43">
        <v>1305</v>
      </c>
      <c r="N2930" s="39" t="s">
        <v>3743</v>
      </c>
      <c r="O2930" s="39" t="s">
        <v>4315</v>
      </c>
      <c r="P2930" s="39" t="s">
        <v>2062</v>
      </c>
      <c r="Q2930" s="37">
        <v>-2</v>
      </c>
      <c r="R2930" s="38" t="s">
        <v>4316</v>
      </c>
      <c r="S2930" s="36" t="s">
        <v>3744</v>
      </c>
      <c r="T2930" s="36" t="s">
        <v>4014</v>
      </c>
      <c r="U2930" s="22" t="str">
        <f>IFERROR(VLOOKUP(C2930,Mapping!B:H,5,0),"RBM to inform")</f>
        <v>MUMBAI</v>
      </c>
      <c r="V2930" s="22" t="str">
        <f>IFERROR(VLOOKUP(C2930,Mapping!B:H,6,0),"RBM to inform")</f>
        <v>MUMBAI ABM</v>
      </c>
      <c r="W2930" s="22" t="str">
        <f>IFERROR(VLOOKUP(C2930,Mapping!B:H,7,0),"RBM to inform")</f>
        <v>MUMBAI SM</v>
      </c>
    </row>
    <row r="2931" spans="1:23">
      <c r="A2931" s="39" t="s">
        <v>5920</v>
      </c>
      <c r="B2931" s="41">
        <v>44701</v>
      </c>
      <c r="C2931" s="39" t="s">
        <v>2798</v>
      </c>
      <c r="D2931" s="39" t="s">
        <v>20</v>
      </c>
      <c r="E2931" s="39" t="s">
        <v>4188</v>
      </c>
      <c r="F2931" s="39" t="s">
        <v>4189</v>
      </c>
      <c r="G2931" s="39" t="s">
        <v>3741</v>
      </c>
      <c r="H2931" s="39" t="s">
        <v>4190</v>
      </c>
      <c r="I2931" s="39" t="s">
        <v>4286</v>
      </c>
      <c r="J2931" s="42">
        <v>2</v>
      </c>
      <c r="K2931" s="43">
        <v>-2609.8000000000002</v>
      </c>
      <c r="L2931" s="43">
        <v>-2923</v>
      </c>
      <c r="M2931" s="43">
        <v>1305</v>
      </c>
      <c r="N2931" s="39" t="s">
        <v>3743</v>
      </c>
      <c r="O2931" s="39" t="s">
        <v>4315</v>
      </c>
      <c r="P2931" s="39" t="s">
        <v>2798</v>
      </c>
      <c r="Q2931" s="37">
        <v>-2</v>
      </c>
      <c r="R2931" s="38" t="s">
        <v>4316</v>
      </c>
      <c r="S2931" s="36" t="s">
        <v>3744</v>
      </c>
      <c r="T2931" s="36" t="s">
        <v>4014</v>
      </c>
      <c r="U2931" s="22" t="str">
        <f>IFERROR(VLOOKUP(C2931,Mapping!B:H,5,0),"RBM to inform")</f>
        <v>MUMBAI</v>
      </c>
      <c r="V2931" s="22" t="str">
        <f>IFERROR(VLOOKUP(C2931,Mapping!B:H,6,0),"RBM to inform")</f>
        <v>MUMBAI ABM</v>
      </c>
      <c r="W2931" s="22" t="str">
        <f>IFERROR(VLOOKUP(C2931,Mapping!B:H,7,0),"RBM to inform")</f>
        <v>MUMBAI SM</v>
      </c>
    </row>
    <row r="2932" spans="1:23">
      <c r="A2932" s="39" t="s">
        <v>5921</v>
      </c>
      <c r="B2932" s="41">
        <v>44701</v>
      </c>
      <c r="C2932" s="39" t="s">
        <v>2033</v>
      </c>
      <c r="D2932" s="39" t="s">
        <v>4419</v>
      </c>
      <c r="E2932" s="39" t="s">
        <v>4197</v>
      </c>
      <c r="F2932" s="39" t="s">
        <v>4198</v>
      </c>
      <c r="G2932" s="39" t="s">
        <v>3741</v>
      </c>
      <c r="H2932" s="39" t="s">
        <v>4308</v>
      </c>
      <c r="I2932" s="39" t="s">
        <v>4286</v>
      </c>
      <c r="J2932" s="42">
        <v>1</v>
      </c>
      <c r="K2932" s="43">
        <v>-652.49</v>
      </c>
      <c r="L2932" s="43">
        <v>-730.79</v>
      </c>
      <c r="M2932" s="43">
        <v>652.5</v>
      </c>
      <c r="N2932" s="39" t="s">
        <v>3743</v>
      </c>
      <c r="O2932" s="39" t="s">
        <v>4315</v>
      </c>
      <c r="P2932" s="39" t="s">
        <v>2033</v>
      </c>
      <c r="Q2932" s="37">
        <v>-1</v>
      </c>
      <c r="R2932" s="38" t="s">
        <v>4316</v>
      </c>
      <c r="S2932" s="36" t="s">
        <v>3744</v>
      </c>
      <c r="T2932" s="36" t="s">
        <v>4014</v>
      </c>
      <c r="U2932" s="22" t="str">
        <f>IFERROR(VLOOKUP(C2932,Mapping!B:H,5,0),"RBM to inform")</f>
        <v>MUMBAI</v>
      </c>
      <c r="V2932" s="22" t="str">
        <f>IFERROR(VLOOKUP(C2932,Mapping!B:H,6,0),"RBM to inform")</f>
        <v>MUMBAI ABM</v>
      </c>
      <c r="W2932" s="22" t="str">
        <f>IFERROR(VLOOKUP(C2932,Mapping!B:H,7,0),"RBM to inform")</f>
        <v>MUMBAI SM</v>
      </c>
    </row>
    <row r="2933" spans="1:23">
      <c r="A2933" s="39" t="s">
        <v>5921</v>
      </c>
      <c r="B2933" s="41">
        <v>44701</v>
      </c>
      <c r="C2933" s="39" t="s">
        <v>2033</v>
      </c>
      <c r="D2933" s="39" t="s">
        <v>4419</v>
      </c>
      <c r="E2933" s="39" t="s">
        <v>4296</v>
      </c>
      <c r="F2933" s="39" t="s">
        <v>4297</v>
      </c>
      <c r="G2933" s="39" t="s">
        <v>3741</v>
      </c>
      <c r="H2933" s="39" t="s">
        <v>4324</v>
      </c>
      <c r="I2933" s="39" t="s">
        <v>4286</v>
      </c>
      <c r="J2933" s="44">
        <v>0.42799999999999999</v>
      </c>
      <c r="K2933" s="43">
        <v>-1954.84</v>
      </c>
      <c r="L2933" s="43">
        <v>-2189.42</v>
      </c>
      <c r="M2933" s="43">
        <v>4567.5</v>
      </c>
      <c r="N2933" s="39" t="s">
        <v>3743</v>
      </c>
      <c r="O2933" s="39" t="s">
        <v>4315</v>
      </c>
      <c r="P2933" s="39" t="s">
        <v>2033</v>
      </c>
      <c r="Q2933" s="37">
        <v>-0.42799999999999999</v>
      </c>
      <c r="R2933" s="38" t="s">
        <v>4316</v>
      </c>
      <c r="S2933" s="36" t="s">
        <v>3744</v>
      </c>
      <c r="T2933" s="36" t="s">
        <v>4014</v>
      </c>
      <c r="U2933" s="22" t="str">
        <f>IFERROR(VLOOKUP(C2933,Mapping!B:H,5,0),"RBM to inform")</f>
        <v>MUMBAI</v>
      </c>
      <c r="V2933" s="22" t="str">
        <f>IFERROR(VLOOKUP(C2933,Mapping!B:H,6,0),"RBM to inform")</f>
        <v>MUMBAI ABM</v>
      </c>
      <c r="W2933" s="22" t="str">
        <f>IFERROR(VLOOKUP(C2933,Mapping!B:H,7,0),"RBM to inform")</f>
        <v>MUMBAI SM</v>
      </c>
    </row>
    <row r="2934" spans="1:23">
      <c r="A2934" s="39" t="s">
        <v>5922</v>
      </c>
      <c r="B2934" s="41">
        <v>44701</v>
      </c>
      <c r="C2934" s="39" t="s">
        <v>2071</v>
      </c>
      <c r="D2934" s="39" t="s">
        <v>832</v>
      </c>
      <c r="E2934" s="39" t="s">
        <v>4296</v>
      </c>
      <c r="F2934" s="39" t="s">
        <v>4297</v>
      </c>
      <c r="G2934" s="39" t="s">
        <v>3741</v>
      </c>
      <c r="H2934" s="39" t="s">
        <v>4320</v>
      </c>
      <c r="I2934" s="39" t="s">
        <v>4286</v>
      </c>
      <c r="J2934" s="42">
        <v>2</v>
      </c>
      <c r="K2934" s="43">
        <v>-9135.17</v>
      </c>
      <c r="L2934" s="43">
        <v>-10231.370000000001</v>
      </c>
      <c r="M2934" s="43">
        <v>4567.5</v>
      </c>
      <c r="N2934" s="39" t="s">
        <v>3743</v>
      </c>
      <c r="O2934" s="39" t="s">
        <v>4315</v>
      </c>
      <c r="P2934" s="39" t="s">
        <v>2071</v>
      </c>
      <c r="Q2934" s="37">
        <v>-2</v>
      </c>
      <c r="R2934" s="38" t="s">
        <v>4316</v>
      </c>
      <c r="S2934" s="36" t="s">
        <v>3744</v>
      </c>
      <c r="T2934" s="36" t="s">
        <v>4014</v>
      </c>
      <c r="U2934" s="22" t="str">
        <f>IFERROR(VLOOKUP(C2934,Mapping!B:H,5,0),"RBM to inform")</f>
        <v>KOLHAPUR</v>
      </c>
      <c r="V2934" s="22" t="str">
        <f>IFERROR(VLOOKUP(C2934,Mapping!B:H,6,0),"RBM to inform")</f>
        <v>PUNE ABM</v>
      </c>
      <c r="W2934" s="22" t="str">
        <f>IFERROR(VLOOKUP(C2934,Mapping!B:H,7,0),"RBM to inform")</f>
        <v>MUMBAI SM</v>
      </c>
    </row>
    <row r="2935" spans="1:23">
      <c r="A2935" s="39" t="s">
        <v>5923</v>
      </c>
      <c r="B2935" s="41">
        <v>44701</v>
      </c>
      <c r="C2935" s="39" t="s">
        <v>3028</v>
      </c>
      <c r="D2935" s="39" t="s">
        <v>5498</v>
      </c>
      <c r="E2935" s="39" t="s">
        <v>4197</v>
      </c>
      <c r="F2935" s="39" t="s">
        <v>4198</v>
      </c>
      <c r="G2935" s="39" t="s">
        <v>3741</v>
      </c>
      <c r="H2935" s="39" t="s">
        <v>4456</v>
      </c>
      <c r="I2935" s="39" t="s">
        <v>4286</v>
      </c>
      <c r="J2935" s="42">
        <v>1</v>
      </c>
      <c r="K2935" s="43">
        <v>-652.57000000000005</v>
      </c>
      <c r="L2935" s="43">
        <v>-730.87</v>
      </c>
      <c r="M2935" s="43">
        <v>652.5</v>
      </c>
      <c r="N2935" s="39" t="s">
        <v>3743</v>
      </c>
      <c r="O2935" s="39" t="s">
        <v>4315</v>
      </c>
      <c r="P2935" s="39" t="s">
        <v>3028</v>
      </c>
      <c r="Q2935" s="37">
        <v>-1</v>
      </c>
      <c r="R2935" s="38" t="s">
        <v>4316</v>
      </c>
      <c r="S2935" s="36" t="s">
        <v>3744</v>
      </c>
      <c r="T2935" s="36" t="s">
        <v>4014</v>
      </c>
      <c r="U2935" s="22" t="str">
        <f>IFERROR(VLOOKUP(C2935,Mapping!B:H,5,0),"RBM to inform")</f>
        <v>MUMBAI</v>
      </c>
      <c r="V2935" s="22" t="str">
        <f>IFERROR(VLOOKUP(C2935,Mapping!B:H,6,0),"RBM to inform")</f>
        <v>MUMBAI ABM</v>
      </c>
      <c r="W2935" s="22" t="str">
        <f>IFERROR(VLOOKUP(C2935,Mapping!B:H,7,0),"RBM to inform")</f>
        <v>MUMBAI SM</v>
      </c>
    </row>
    <row r="2936" spans="1:23">
      <c r="A2936" s="39" t="s">
        <v>5923</v>
      </c>
      <c r="B2936" s="41">
        <v>44701</v>
      </c>
      <c r="C2936" s="39" t="s">
        <v>3028</v>
      </c>
      <c r="D2936" s="39" t="s">
        <v>5498</v>
      </c>
      <c r="E2936" s="39" t="s">
        <v>4183</v>
      </c>
      <c r="F2936" s="39" t="s">
        <v>4184</v>
      </c>
      <c r="G2936" s="39" t="s">
        <v>3741</v>
      </c>
      <c r="H2936" s="39" t="s">
        <v>4289</v>
      </c>
      <c r="I2936" s="39" t="s">
        <v>4286</v>
      </c>
      <c r="J2936" s="44">
        <v>0.5</v>
      </c>
      <c r="K2936" s="43">
        <v>-1305.1300000000001</v>
      </c>
      <c r="L2936" s="43">
        <v>-1305.1300000000001</v>
      </c>
      <c r="M2936" s="43">
        <v>2610</v>
      </c>
      <c r="N2936" s="39" t="s">
        <v>3743</v>
      </c>
      <c r="O2936" s="39" t="s">
        <v>4315</v>
      </c>
      <c r="P2936" s="39" t="s">
        <v>3028</v>
      </c>
      <c r="Q2936" s="37">
        <v>-0.5</v>
      </c>
      <c r="R2936" s="38" t="s">
        <v>4316</v>
      </c>
      <c r="S2936" s="36" t="s">
        <v>3744</v>
      </c>
      <c r="T2936" s="36" t="s">
        <v>4014</v>
      </c>
      <c r="U2936" s="22" t="str">
        <f>IFERROR(VLOOKUP(C2936,Mapping!B:H,5,0),"RBM to inform")</f>
        <v>MUMBAI</v>
      </c>
      <c r="V2936" s="22" t="str">
        <f>IFERROR(VLOOKUP(C2936,Mapping!B:H,6,0),"RBM to inform")</f>
        <v>MUMBAI ABM</v>
      </c>
      <c r="W2936" s="22" t="str">
        <f>IFERROR(VLOOKUP(C2936,Mapping!B:H,7,0),"RBM to inform")</f>
        <v>MUMBAI SM</v>
      </c>
    </row>
    <row r="2937" spans="1:23">
      <c r="A2937" s="39" t="s">
        <v>5995</v>
      </c>
      <c r="B2937" s="41">
        <v>44702</v>
      </c>
      <c r="C2937" s="39" t="s">
        <v>3727</v>
      </c>
      <c r="D2937" s="39" t="s">
        <v>3728</v>
      </c>
      <c r="E2937" s="39" t="s">
        <v>4188</v>
      </c>
      <c r="F2937" s="39" t="s">
        <v>4189</v>
      </c>
      <c r="G2937" s="39" t="s">
        <v>3741</v>
      </c>
      <c r="H2937" s="39" t="s">
        <v>4293</v>
      </c>
      <c r="I2937" s="39" t="s">
        <v>4756</v>
      </c>
      <c r="J2937" s="42">
        <v>4</v>
      </c>
      <c r="K2937" s="43">
        <v>-5220</v>
      </c>
      <c r="L2937" s="43">
        <v>-5220</v>
      </c>
      <c r="M2937" s="43">
        <v>1305</v>
      </c>
      <c r="N2937" s="39" t="s">
        <v>3743</v>
      </c>
      <c r="O2937" s="39" t="s">
        <v>4315</v>
      </c>
      <c r="P2937" s="39" t="s">
        <v>3727</v>
      </c>
      <c r="Q2937" s="37">
        <v>-4</v>
      </c>
      <c r="R2937" s="38" t="s">
        <v>4316</v>
      </c>
      <c r="S2937" s="36" t="s">
        <v>3744</v>
      </c>
      <c r="T2937" s="36" t="s">
        <v>4014</v>
      </c>
      <c r="U2937" s="22" t="str">
        <f>IFERROR(VLOOKUP(C2937,Mapping!B:H,5,0),"RBM to inform")</f>
        <v>MUMBAI</v>
      </c>
      <c r="V2937" s="22" t="str">
        <f>IFERROR(VLOOKUP(C2937,Mapping!B:H,6,0),"RBM to inform")</f>
        <v>MUMBAI ABM</v>
      </c>
      <c r="W2937" s="22" t="str">
        <f>IFERROR(VLOOKUP(C2937,Mapping!B:H,7,0),"RBM to inform")</f>
        <v>MUMBAI SM</v>
      </c>
    </row>
    <row r="2938" spans="1:23">
      <c r="A2938" s="39" t="s">
        <v>5996</v>
      </c>
      <c r="B2938" s="41">
        <v>44702</v>
      </c>
      <c r="C2938" s="39" t="s">
        <v>3727</v>
      </c>
      <c r="D2938" s="39" t="s">
        <v>3728</v>
      </c>
      <c r="E2938" s="39" t="s">
        <v>4188</v>
      </c>
      <c r="F2938" s="39" t="s">
        <v>4189</v>
      </c>
      <c r="G2938" s="39" t="s">
        <v>3741</v>
      </c>
      <c r="H2938" s="39" t="s">
        <v>4190</v>
      </c>
      <c r="I2938" s="39" t="s">
        <v>4756</v>
      </c>
      <c r="J2938" s="42">
        <v>65</v>
      </c>
      <c r="K2938" s="43">
        <v>-84825</v>
      </c>
      <c r="L2938" s="43">
        <v>-95004</v>
      </c>
      <c r="M2938" s="43">
        <v>1305</v>
      </c>
      <c r="N2938" s="39" t="s">
        <v>3743</v>
      </c>
      <c r="O2938" s="39" t="s">
        <v>4315</v>
      </c>
      <c r="P2938" s="39" t="s">
        <v>3727</v>
      </c>
      <c r="Q2938" s="37">
        <v>-65</v>
      </c>
      <c r="R2938" s="38" t="s">
        <v>4316</v>
      </c>
      <c r="S2938" s="36" t="s">
        <v>3744</v>
      </c>
      <c r="T2938" s="36" t="s">
        <v>4014</v>
      </c>
      <c r="U2938" s="22" t="str">
        <f>IFERROR(VLOOKUP(C2938,Mapping!B:H,5,0),"RBM to inform")</f>
        <v>MUMBAI</v>
      </c>
      <c r="V2938" s="22" t="str">
        <f>IFERROR(VLOOKUP(C2938,Mapping!B:H,6,0),"RBM to inform")</f>
        <v>MUMBAI ABM</v>
      </c>
      <c r="W2938" s="22" t="str">
        <f>IFERROR(VLOOKUP(C2938,Mapping!B:H,7,0),"RBM to inform")</f>
        <v>MUMBAI SM</v>
      </c>
    </row>
    <row r="2939" spans="1:23">
      <c r="A2939" s="39" t="s">
        <v>6069</v>
      </c>
      <c r="B2939" s="41">
        <v>44704</v>
      </c>
      <c r="C2939" s="39" t="s">
        <v>3285</v>
      </c>
      <c r="D2939" s="39" t="s">
        <v>6070</v>
      </c>
      <c r="E2939" s="39" t="s">
        <v>4197</v>
      </c>
      <c r="F2939" s="39" t="s">
        <v>4198</v>
      </c>
      <c r="G2939" s="39" t="s">
        <v>3741</v>
      </c>
      <c r="H2939" s="39" t="s">
        <v>6001</v>
      </c>
      <c r="I2939" s="39" t="s">
        <v>6071</v>
      </c>
      <c r="J2939" s="42">
        <v>50</v>
      </c>
      <c r="K2939" s="43">
        <v>-9460</v>
      </c>
      <c r="L2939" s="43">
        <v>-9460</v>
      </c>
      <c r="M2939" s="43">
        <v>0</v>
      </c>
      <c r="N2939" s="39" t="s">
        <v>3743</v>
      </c>
      <c r="O2939" s="39" t="s">
        <v>4315</v>
      </c>
      <c r="P2939" s="39" t="s">
        <v>3285</v>
      </c>
      <c r="Q2939" s="37">
        <v>0</v>
      </c>
      <c r="R2939" s="38" t="s">
        <v>4316</v>
      </c>
      <c r="S2939" s="36" t="s">
        <v>3744</v>
      </c>
      <c r="T2939" s="36" t="s">
        <v>4014</v>
      </c>
      <c r="U2939" s="22" t="str">
        <f>IFERROR(VLOOKUP(C2939,Mapping!B:H,5,0),"RBM to inform")</f>
        <v>MUMBAI</v>
      </c>
      <c r="V2939" s="22" t="str">
        <f>IFERROR(VLOOKUP(C2939,Mapping!B:H,6,0),"RBM to inform")</f>
        <v>MUMBAI ABM</v>
      </c>
      <c r="W2939" s="22" t="str">
        <f>IFERROR(VLOOKUP(C2939,Mapping!B:H,7,0),"RBM to inform")</f>
        <v>MUMBAI SM</v>
      </c>
    </row>
    <row r="2940" spans="1:23">
      <c r="A2940" s="39" t="s">
        <v>6430</v>
      </c>
      <c r="B2940" s="41">
        <v>44705</v>
      </c>
      <c r="C2940" s="39" t="s">
        <v>3658</v>
      </c>
      <c r="D2940" s="39" t="s">
        <v>3527</v>
      </c>
      <c r="E2940" s="39" t="s">
        <v>4197</v>
      </c>
      <c r="F2940" s="39" t="s">
        <v>4198</v>
      </c>
      <c r="G2940" s="39" t="s">
        <v>3741</v>
      </c>
      <c r="H2940" s="39" t="s">
        <v>4413</v>
      </c>
      <c r="I2940" s="39" t="s">
        <v>4857</v>
      </c>
      <c r="J2940" s="42">
        <v>3546</v>
      </c>
      <c r="K2940" s="43">
        <v>-44715</v>
      </c>
      <c r="L2940" s="43">
        <v>-50080.81</v>
      </c>
      <c r="M2940" s="43">
        <v>12.61</v>
      </c>
      <c r="N2940" s="39" t="s">
        <v>3743</v>
      </c>
      <c r="O2940" s="39" t="s">
        <v>4315</v>
      </c>
      <c r="P2940" s="39" t="s">
        <v>3658</v>
      </c>
      <c r="Q2940" s="37">
        <v>0</v>
      </c>
      <c r="R2940" s="38" t="s">
        <v>4316</v>
      </c>
      <c r="S2940" s="36" t="s">
        <v>3744</v>
      </c>
      <c r="T2940" s="36" t="s">
        <v>4014</v>
      </c>
      <c r="U2940" s="22" t="str">
        <f>IFERROR(VLOOKUP(C2940,Mapping!B:H,5,0),"RBM to inform")</f>
        <v>HO INSTITUTION</v>
      </c>
      <c r="V2940" s="22" t="str">
        <f>IFERROR(VLOOKUP(C2940,Mapping!B:H,6,0),"RBM to inform")</f>
        <v>HO INSTITUTION</v>
      </c>
      <c r="W2940" s="22" t="str">
        <f>IFERROR(VLOOKUP(C2940,Mapping!B:H,7,0),"RBM to inform")</f>
        <v>HO INSTITUTION</v>
      </c>
    </row>
    <row r="2941" spans="1:23">
      <c r="A2941" s="39" t="s">
        <v>6430</v>
      </c>
      <c r="B2941" s="41">
        <v>44705</v>
      </c>
      <c r="C2941" s="39" t="s">
        <v>3658</v>
      </c>
      <c r="D2941" s="39" t="s">
        <v>3527</v>
      </c>
      <c r="E2941" s="39" t="s">
        <v>4197</v>
      </c>
      <c r="F2941" s="39" t="s">
        <v>4198</v>
      </c>
      <c r="G2941" s="39" t="s">
        <v>3741</v>
      </c>
      <c r="H2941" s="39" t="s">
        <v>4413</v>
      </c>
      <c r="I2941" s="39" t="s">
        <v>4857</v>
      </c>
      <c r="J2941" s="42">
        <v>531</v>
      </c>
      <c r="K2941" s="43">
        <v>-6695.9</v>
      </c>
      <c r="L2941" s="43">
        <v>-7499.41</v>
      </c>
      <c r="M2941" s="43">
        <v>12.61</v>
      </c>
      <c r="N2941" s="39" t="s">
        <v>3743</v>
      </c>
      <c r="O2941" s="39" t="s">
        <v>4315</v>
      </c>
      <c r="P2941" s="39" t="s">
        <v>3658</v>
      </c>
      <c r="Q2941" s="37">
        <v>0</v>
      </c>
      <c r="R2941" s="38" t="s">
        <v>4316</v>
      </c>
      <c r="S2941" s="36" t="s">
        <v>3744</v>
      </c>
      <c r="T2941" s="36" t="s">
        <v>4014</v>
      </c>
      <c r="U2941" s="22" t="str">
        <f>IFERROR(VLOOKUP(C2941,Mapping!B:H,5,0),"RBM to inform")</f>
        <v>HO INSTITUTION</v>
      </c>
      <c r="V2941" s="22" t="str">
        <f>IFERROR(VLOOKUP(C2941,Mapping!B:H,6,0),"RBM to inform")</f>
        <v>HO INSTITUTION</v>
      </c>
      <c r="W2941" s="22" t="str">
        <f>IFERROR(VLOOKUP(C2941,Mapping!B:H,7,0),"RBM to inform")</f>
        <v>HO INSTITUTION</v>
      </c>
    </row>
    <row r="2942" spans="1:23">
      <c r="A2942" s="39" t="s">
        <v>6430</v>
      </c>
      <c r="B2942" s="41">
        <v>44705</v>
      </c>
      <c r="C2942" s="39" t="s">
        <v>3658</v>
      </c>
      <c r="D2942" s="39" t="s">
        <v>3527</v>
      </c>
      <c r="E2942" s="39" t="s">
        <v>4197</v>
      </c>
      <c r="F2942" s="39" t="s">
        <v>4198</v>
      </c>
      <c r="G2942" s="39" t="s">
        <v>3741</v>
      </c>
      <c r="H2942" s="39" t="s">
        <v>4413</v>
      </c>
      <c r="I2942" s="39" t="s">
        <v>4857</v>
      </c>
      <c r="J2942" s="42">
        <v>813</v>
      </c>
      <c r="K2942" s="43">
        <v>-10251.92</v>
      </c>
      <c r="L2942" s="43">
        <v>-11482.15</v>
      </c>
      <c r="M2942" s="43">
        <v>12.61</v>
      </c>
      <c r="N2942" s="39" t="s">
        <v>3743</v>
      </c>
      <c r="O2942" s="39" t="s">
        <v>4315</v>
      </c>
      <c r="P2942" s="39" t="s">
        <v>3658</v>
      </c>
      <c r="Q2942" s="37">
        <v>0</v>
      </c>
      <c r="R2942" s="38" t="s">
        <v>4316</v>
      </c>
      <c r="S2942" s="36" t="s">
        <v>3744</v>
      </c>
      <c r="T2942" s="36" t="s">
        <v>4014</v>
      </c>
      <c r="U2942" s="22" t="str">
        <f>IFERROR(VLOOKUP(C2942,Mapping!B:H,5,0),"RBM to inform")</f>
        <v>HO INSTITUTION</v>
      </c>
      <c r="V2942" s="22" t="str">
        <f>IFERROR(VLOOKUP(C2942,Mapping!B:H,6,0),"RBM to inform")</f>
        <v>HO INSTITUTION</v>
      </c>
      <c r="W2942" s="22" t="str">
        <f>IFERROR(VLOOKUP(C2942,Mapping!B:H,7,0),"RBM to inform")</f>
        <v>HO INSTITUTION</v>
      </c>
    </row>
    <row r="2943" spans="1:23">
      <c r="A2943" s="39" t="s">
        <v>6430</v>
      </c>
      <c r="B2943" s="41">
        <v>44705</v>
      </c>
      <c r="C2943" s="39" t="s">
        <v>3658</v>
      </c>
      <c r="D2943" s="39" t="s">
        <v>3527</v>
      </c>
      <c r="E2943" s="39" t="s">
        <v>4197</v>
      </c>
      <c r="F2943" s="39" t="s">
        <v>4198</v>
      </c>
      <c r="G2943" s="39" t="s">
        <v>3741</v>
      </c>
      <c r="H2943" s="39" t="s">
        <v>4413</v>
      </c>
      <c r="I2943" s="39" t="s">
        <v>4857</v>
      </c>
      <c r="J2943" s="42">
        <v>1440</v>
      </c>
      <c r="K2943" s="43">
        <v>-18158.38</v>
      </c>
      <c r="L2943" s="43">
        <v>-20337.39</v>
      </c>
      <c r="M2943" s="43">
        <v>12.61</v>
      </c>
      <c r="N2943" s="39" t="s">
        <v>3743</v>
      </c>
      <c r="O2943" s="39" t="s">
        <v>4315</v>
      </c>
      <c r="P2943" s="39" t="s">
        <v>3658</v>
      </c>
      <c r="Q2943" s="37">
        <v>0</v>
      </c>
      <c r="R2943" s="38" t="s">
        <v>4316</v>
      </c>
      <c r="S2943" s="36" t="s">
        <v>3744</v>
      </c>
      <c r="T2943" s="36" t="s">
        <v>4014</v>
      </c>
      <c r="U2943" s="22" t="str">
        <f>IFERROR(VLOOKUP(C2943,Mapping!B:H,5,0),"RBM to inform")</f>
        <v>HO INSTITUTION</v>
      </c>
      <c r="V2943" s="22" t="str">
        <f>IFERROR(VLOOKUP(C2943,Mapping!B:H,6,0),"RBM to inform")</f>
        <v>HO INSTITUTION</v>
      </c>
      <c r="W2943" s="22" t="str">
        <f>IFERROR(VLOOKUP(C2943,Mapping!B:H,7,0),"RBM to inform")</f>
        <v>HO INSTITUTION</v>
      </c>
    </row>
    <row r="2944" spans="1:23">
      <c r="A2944" s="39" t="s">
        <v>6430</v>
      </c>
      <c r="B2944" s="41">
        <v>44705</v>
      </c>
      <c r="C2944" s="39" t="s">
        <v>3658</v>
      </c>
      <c r="D2944" s="39" t="s">
        <v>3527</v>
      </c>
      <c r="E2944" s="39" t="s">
        <v>4197</v>
      </c>
      <c r="F2944" s="39" t="s">
        <v>4198</v>
      </c>
      <c r="G2944" s="39" t="s">
        <v>3741</v>
      </c>
      <c r="H2944" s="39" t="s">
        <v>4413</v>
      </c>
      <c r="I2944" s="39" t="s">
        <v>4857</v>
      </c>
      <c r="J2944" s="42">
        <v>549</v>
      </c>
      <c r="K2944" s="43">
        <v>-6922.88</v>
      </c>
      <c r="L2944" s="43">
        <v>-7753.63</v>
      </c>
      <c r="M2944" s="43">
        <v>12.61</v>
      </c>
      <c r="N2944" s="39" t="s">
        <v>3743</v>
      </c>
      <c r="O2944" s="39" t="s">
        <v>4315</v>
      </c>
      <c r="P2944" s="39" t="s">
        <v>3658</v>
      </c>
      <c r="Q2944" s="37">
        <v>0</v>
      </c>
      <c r="R2944" s="38" t="s">
        <v>4316</v>
      </c>
      <c r="S2944" s="36" t="s">
        <v>3744</v>
      </c>
      <c r="T2944" s="36" t="s">
        <v>4014</v>
      </c>
      <c r="U2944" s="22" t="str">
        <f>IFERROR(VLOOKUP(C2944,Mapping!B:H,5,0),"RBM to inform")</f>
        <v>HO INSTITUTION</v>
      </c>
      <c r="V2944" s="22" t="str">
        <f>IFERROR(VLOOKUP(C2944,Mapping!B:H,6,0),"RBM to inform")</f>
        <v>HO INSTITUTION</v>
      </c>
      <c r="W2944" s="22" t="str">
        <f>IFERROR(VLOOKUP(C2944,Mapping!B:H,7,0),"RBM to inform")</f>
        <v>HO INSTITUTION</v>
      </c>
    </row>
    <row r="2945" spans="1:23">
      <c r="A2945" s="39" t="s">
        <v>6430</v>
      </c>
      <c r="B2945" s="41">
        <v>44705</v>
      </c>
      <c r="C2945" s="39" t="s">
        <v>3658</v>
      </c>
      <c r="D2945" s="39" t="s">
        <v>3527</v>
      </c>
      <c r="E2945" s="39" t="s">
        <v>4197</v>
      </c>
      <c r="F2945" s="39" t="s">
        <v>4198</v>
      </c>
      <c r="G2945" s="39" t="s">
        <v>3741</v>
      </c>
      <c r="H2945" s="39" t="s">
        <v>4413</v>
      </c>
      <c r="I2945" s="39" t="s">
        <v>4857</v>
      </c>
      <c r="J2945" s="42">
        <v>768</v>
      </c>
      <c r="K2945" s="43">
        <v>-9684.4699999999993</v>
      </c>
      <c r="L2945" s="43">
        <v>-10846.61</v>
      </c>
      <c r="M2945" s="43">
        <v>12.61</v>
      </c>
      <c r="N2945" s="39" t="s">
        <v>3743</v>
      </c>
      <c r="O2945" s="39" t="s">
        <v>4315</v>
      </c>
      <c r="P2945" s="39" t="s">
        <v>3658</v>
      </c>
      <c r="Q2945" s="37">
        <v>0</v>
      </c>
      <c r="R2945" s="38" t="s">
        <v>4316</v>
      </c>
      <c r="S2945" s="36" t="s">
        <v>3744</v>
      </c>
      <c r="T2945" s="36" t="s">
        <v>4014</v>
      </c>
      <c r="U2945" s="22" t="str">
        <f>IFERROR(VLOOKUP(C2945,Mapping!B:H,5,0),"RBM to inform")</f>
        <v>HO INSTITUTION</v>
      </c>
      <c r="V2945" s="22" t="str">
        <f>IFERROR(VLOOKUP(C2945,Mapping!B:H,6,0),"RBM to inform")</f>
        <v>HO INSTITUTION</v>
      </c>
      <c r="W2945" s="22" t="str">
        <f>IFERROR(VLOOKUP(C2945,Mapping!B:H,7,0),"RBM to inform")</f>
        <v>HO INSTITUTION</v>
      </c>
    </row>
    <row r="2946" spans="1:23">
      <c r="A2946" s="39" t="s">
        <v>6431</v>
      </c>
      <c r="B2946" s="41">
        <v>44705</v>
      </c>
      <c r="C2946" s="39" t="s">
        <v>3658</v>
      </c>
      <c r="D2946" s="39" t="s">
        <v>3527</v>
      </c>
      <c r="E2946" s="39" t="s">
        <v>4197</v>
      </c>
      <c r="F2946" s="39" t="s">
        <v>4198</v>
      </c>
      <c r="G2946" s="39" t="s">
        <v>3741</v>
      </c>
      <c r="H2946" s="39" t="s">
        <v>4413</v>
      </c>
      <c r="I2946" s="39" t="s">
        <v>4857</v>
      </c>
      <c r="J2946" s="42">
        <v>1683</v>
      </c>
      <c r="K2946" s="43">
        <v>-11393.73</v>
      </c>
      <c r="L2946" s="43">
        <v>-12761</v>
      </c>
      <c r="M2946" s="43">
        <v>6.77</v>
      </c>
      <c r="N2946" s="39" t="s">
        <v>3743</v>
      </c>
      <c r="O2946" s="39" t="s">
        <v>4315</v>
      </c>
      <c r="P2946" s="39" t="s">
        <v>3658</v>
      </c>
      <c r="Q2946" s="37">
        <v>0</v>
      </c>
      <c r="R2946" s="38" t="s">
        <v>4316</v>
      </c>
      <c r="S2946" s="36" t="s">
        <v>3744</v>
      </c>
      <c r="T2946" s="36" t="s">
        <v>4014</v>
      </c>
      <c r="U2946" s="22" t="str">
        <f>IFERROR(VLOOKUP(C2946,Mapping!B:H,5,0),"RBM to inform")</f>
        <v>HO INSTITUTION</v>
      </c>
      <c r="V2946" s="22" t="str">
        <f>IFERROR(VLOOKUP(C2946,Mapping!B:H,6,0),"RBM to inform")</f>
        <v>HO INSTITUTION</v>
      </c>
      <c r="W2946" s="22" t="str">
        <f>IFERROR(VLOOKUP(C2946,Mapping!B:H,7,0),"RBM to inform")</f>
        <v>HO INSTITUTION</v>
      </c>
    </row>
    <row r="2947" spans="1:23">
      <c r="A2947" s="39" t="s">
        <v>4959</v>
      </c>
      <c r="B2947" s="41">
        <v>44691</v>
      </c>
      <c r="C2947" s="39" t="s">
        <v>2081</v>
      </c>
      <c r="D2947" s="39" t="s">
        <v>1641</v>
      </c>
      <c r="E2947" s="39" t="s">
        <v>4183</v>
      </c>
      <c r="F2947" s="39" t="s">
        <v>4184</v>
      </c>
      <c r="G2947" s="39" t="s">
        <v>3741</v>
      </c>
      <c r="H2947" s="39" t="s">
        <v>4291</v>
      </c>
      <c r="I2947" s="39" t="s">
        <v>4286</v>
      </c>
      <c r="J2947" s="42">
        <v>1</v>
      </c>
      <c r="K2947" s="43">
        <v>-1305.04</v>
      </c>
      <c r="L2947" s="43">
        <v>-1461.64</v>
      </c>
      <c r="M2947" s="43">
        <v>1305</v>
      </c>
      <c r="N2947" s="39" t="s">
        <v>3743</v>
      </c>
      <c r="O2947" s="39" t="s">
        <v>4195</v>
      </c>
      <c r="P2947" s="39" t="s">
        <v>2081</v>
      </c>
      <c r="Q2947" s="37">
        <v>-1</v>
      </c>
      <c r="R2947" s="38" t="s">
        <v>38</v>
      </c>
      <c r="S2947" s="36" t="s">
        <v>3744</v>
      </c>
      <c r="T2947" s="36" t="s">
        <v>4014</v>
      </c>
      <c r="U2947" s="22" t="str">
        <f>IFERROR(VLOOKUP(C2947,Mapping!B:H,5,0),"RBM to inform")</f>
        <v>BANGALORE</v>
      </c>
      <c r="V2947" s="22" t="str">
        <f>IFERROR(VLOOKUP(C2947,Mapping!B:H,6,0),"RBM to inform")</f>
        <v>BANGALORE ABM</v>
      </c>
      <c r="W2947" s="22" t="str">
        <f>IFERROR(VLOOKUP(C2947,Mapping!B:H,7,0),"RBM to inform")</f>
        <v>CHENNAI SM</v>
      </c>
    </row>
    <row r="2948" spans="1:23">
      <c r="A2948" s="39" t="s">
        <v>5286</v>
      </c>
      <c r="B2948" s="41">
        <v>44694</v>
      </c>
      <c r="C2948" s="39" t="s">
        <v>2094</v>
      </c>
      <c r="D2948" s="39" t="s">
        <v>2095</v>
      </c>
      <c r="E2948" s="39" t="s">
        <v>4197</v>
      </c>
      <c r="F2948" s="39" t="s">
        <v>4198</v>
      </c>
      <c r="G2948" s="39" t="s">
        <v>3741</v>
      </c>
      <c r="H2948" s="39" t="s">
        <v>4199</v>
      </c>
      <c r="I2948" s="39" t="s">
        <v>4286</v>
      </c>
      <c r="J2948" s="42">
        <v>1</v>
      </c>
      <c r="K2948" s="43">
        <v>-652.5</v>
      </c>
      <c r="L2948" s="43">
        <v>-730.8</v>
      </c>
      <c r="M2948" s="43">
        <v>652.5</v>
      </c>
      <c r="N2948" s="39" t="s">
        <v>3743</v>
      </c>
      <c r="O2948" s="39" t="s">
        <v>4195</v>
      </c>
      <c r="P2948" s="39" t="s">
        <v>2094</v>
      </c>
      <c r="Q2948" s="37">
        <v>-1</v>
      </c>
      <c r="R2948" s="38" t="s">
        <v>38</v>
      </c>
      <c r="S2948" s="36" t="s">
        <v>3744</v>
      </c>
      <c r="T2948" s="36" t="s">
        <v>4014</v>
      </c>
      <c r="U2948" s="22" t="str">
        <f>IFERROR(VLOOKUP(C2948,Mapping!B:H,5,0),"RBM to inform")</f>
        <v>BANGALORE</v>
      </c>
      <c r="V2948" s="22" t="str">
        <f>IFERROR(VLOOKUP(C2948,Mapping!B:H,6,0),"RBM to inform")</f>
        <v>BANGALORE ABM</v>
      </c>
      <c r="W2948" s="22" t="str">
        <f>IFERROR(VLOOKUP(C2948,Mapping!B:H,7,0),"RBM to inform")</f>
        <v>CHENNAI SM</v>
      </c>
    </row>
    <row r="2949" spans="1:23">
      <c r="A2949" s="39" t="s">
        <v>5286</v>
      </c>
      <c r="B2949" s="41">
        <v>44694</v>
      </c>
      <c r="C2949" s="39" t="s">
        <v>2094</v>
      </c>
      <c r="D2949" s="39" t="s">
        <v>2095</v>
      </c>
      <c r="E2949" s="39" t="s">
        <v>4197</v>
      </c>
      <c r="F2949" s="39" t="s">
        <v>4198</v>
      </c>
      <c r="G2949" s="39" t="s">
        <v>3741</v>
      </c>
      <c r="H2949" s="39" t="s">
        <v>4281</v>
      </c>
      <c r="I2949" s="39" t="s">
        <v>4286</v>
      </c>
      <c r="J2949" s="42">
        <v>1</v>
      </c>
      <c r="K2949" s="43">
        <v>-652.5</v>
      </c>
      <c r="L2949" s="43">
        <v>-730.8</v>
      </c>
      <c r="M2949" s="43">
        <v>652.5</v>
      </c>
      <c r="N2949" s="39" t="s">
        <v>3743</v>
      </c>
      <c r="O2949" s="39" t="s">
        <v>4195</v>
      </c>
      <c r="P2949" s="39" t="s">
        <v>2094</v>
      </c>
      <c r="Q2949" s="37">
        <v>-1</v>
      </c>
      <c r="R2949" s="38" t="s">
        <v>38</v>
      </c>
      <c r="S2949" s="36" t="s">
        <v>3744</v>
      </c>
      <c r="T2949" s="36" t="s">
        <v>4014</v>
      </c>
      <c r="U2949" s="22" t="str">
        <f>IFERROR(VLOOKUP(C2949,Mapping!B:H,5,0),"RBM to inform")</f>
        <v>BANGALORE</v>
      </c>
      <c r="V2949" s="22" t="str">
        <f>IFERROR(VLOOKUP(C2949,Mapping!B:H,6,0),"RBM to inform")</f>
        <v>BANGALORE ABM</v>
      </c>
      <c r="W2949" s="22" t="str">
        <f>IFERROR(VLOOKUP(C2949,Mapping!B:H,7,0),"RBM to inform")</f>
        <v>CHENNAI SM</v>
      </c>
    </row>
    <row r="2950" spans="1:23">
      <c r="A2950" s="39" t="s">
        <v>5286</v>
      </c>
      <c r="B2950" s="41">
        <v>44694</v>
      </c>
      <c r="C2950" s="39" t="s">
        <v>2094</v>
      </c>
      <c r="D2950" s="39" t="s">
        <v>2095</v>
      </c>
      <c r="E2950" s="39" t="s">
        <v>4197</v>
      </c>
      <c r="F2950" s="39" t="s">
        <v>4198</v>
      </c>
      <c r="G2950" s="39" t="s">
        <v>3741</v>
      </c>
      <c r="H2950" s="39" t="s">
        <v>4308</v>
      </c>
      <c r="I2950" s="39" t="s">
        <v>4286</v>
      </c>
      <c r="J2950" s="42">
        <v>1</v>
      </c>
      <c r="K2950" s="43">
        <v>-652.5</v>
      </c>
      <c r="L2950" s="43">
        <v>-730.8</v>
      </c>
      <c r="M2950" s="43">
        <v>652.5</v>
      </c>
      <c r="N2950" s="39" t="s">
        <v>3743</v>
      </c>
      <c r="O2950" s="39" t="s">
        <v>4195</v>
      </c>
      <c r="P2950" s="39" t="s">
        <v>2094</v>
      </c>
      <c r="Q2950" s="37">
        <v>-1</v>
      </c>
      <c r="R2950" s="38" t="s">
        <v>38</v>
      </c>
      <c r="S2950" s="36" t="s">
        <v>3744</v>
      </c>
      <c r="T2950" s="36" t="s">
        <v>4014</v>
      </c>
      <c r="U2950" s="22" t="str">
        <f>IFERROR(VLOOKUP(C2950,Mapping!B:H,5,0),"RBM to inform")</f>
        <v>BANGALORE</v>
      </c>
      <c r="V2950" s="22" t="str">
        <f>IFERROR(VLOOKUP(C2950,Mapping!B:H,6,0),"RBM to inform")</f>
        <v>BANGALORE ABM</v>
      </c>
      <c r="W2950" s="22" t="str">
        <f>IFERROR(VLOOKUP(C2950,Mapping!B:H,7,0),"RBM to inform")</f>
        <v>CHENNAI SM</v>
      </c>
    </row>
    <row r="2951" spans="1:23">
      <c r="A2951" s="39" t="s">
        <v>5286</v>
      </c>
      <c r="B2951" s="41">
        <v>44694</v>
      </c>
      <c r="C2951" s="39" t="s">
        <v>2094</v>
      </c>
      <c r="D2951" s="39" t="s">
        <v>2095</v>
      </c>
      <c r="E2951" s="39" t="s">
        <v>4135</v>
      </c>
      <c r="F2951" s="39" t="s">
        <v>4136</v>
      </c>
      <c r="G2951" s="39" t="s">
        <v>3741</v>
      </c>
      <c r="H2951" s="39" t="s">
        <v>4265</v>
      </c>
      <c r="I2951" s="39" t="s">
        <v>4286</v>
      </c>
      <c r="J2951" s="42">
        <v>1</v>
      </c>
      <c r="K2951" s="43">
        <v>-326.57</v>
      </c>
      <c r="L2951" s="43">
        <v>-365.75</v>
      </c>
      <c r="M2951" s="43">
        <v>326.57</v>
      </c>
      <c r="N2951" s="39" t="s">
        <v>3743</v>
      </c>
      <c r="O2951" s="39" t="s">
        <v>4195</v>
      </c>
      <c r="P2951" s="39" t="s">
        <v>2094</v>
      </c>
      <c r="Q2951" s="37">
        <v>-1</v>
      </c>
      <c r="R2951" s="38" t="s">
        <v>38</v>
      </c>
      <c r="S2951" s="36" t="s">
        <v>3744</v>
      </c>
      <c r="T2951" s="36" t="s">
        <v>4014</v>
      </c>
      <c r="U2951" s="22" t="str">
        <f>IFERROR(VLOOKUP(C2951,Mapping!B:H,5,0),"RBM to inform")</f>
        <v>BANGALORE</v>
      </c>
      <c r="V2951" s="22" t="str">
        <f>IFERROR(VLOOKUP(C2951,Mapping!B:H,6,0),"RBM to inform")</f>
        <v>BANGALORE ABM</v>
      </c>
      <c r="W2951" s="22" t="str">
        <f>IFERROR(VLOOKUP(C2951,Mapping!B:H,7,0),"RBM to inform")</f>
        <v>CHENNAI SM</v>
      </c>
    </row>
    <row r="2952" spans="1:23">
      <c r="A2952" s="39" t="s">
        <v>5287</v>
      </c>
      <c r="B2952" s="41">
        <v>44694</v>
      </c>
      <c r="C2952" s="39" t="s">
        <v>2117</v>
      </c>
      <c r="D2952" s="39" t="s">
        <v>4810</v>
      </c>
      <c r="E2952" s="39" t="s">
        <v>4135</v>
      </c>
      <c r="F2952" s="39" t="s">
        <v>4136</v>
      </c>
      <c r="G2952" s="39" t="s">
        <v>3741</v>
      </c>
      <c r="H2952" s="39" t="s">
        <v>5176</v>
      </c>
      <c r="I2952" s="39" t="s">
        <v>4286</v>
      </c>
      <c r="J2952" s="42">
        <v>2</v>
      </c>
      <c r="K2952" s="43">
        <v>-652.54999999999995</v>
      </c>
      <c r="L2952" s="43">
        <v>-730.85</v>
      </c>
      <c r="M2952" s="43">
        <v>326.25</v>
      </c>
      <c r="N2952" s="39" t="s">
        <v>3743</v>
      </c>
      <c r="O2952" s="39" t="s">
        <v>4195</v>
      </c>
      <c r="P2952" s="39" t="s">
        <v>2117</v>
      </c>
      <c r="Q2952" s="37">
        <v>-2</v>
      </c>
      <c r="R2952" s="38" t="s">
        <v>38</v>
      </c>
      <c r="S2952" s="36" t="s">
        <v>3744</v>
      </c>
      <c r="T2952" s="36" t="s">
        <v>4014</v>
      </c>
      <c r="U2952" s="22" t="str">
        <f>IFERROR(VLOOKUP(C2952,Mapping!B:H,5,0),"RBM to inform")</f>
        <v>BANGALORE</v>
      </c>
      <c r="V2952" s="22" t="str">
        <f>IFERROR(VLOOKUP(C2952,Mapping!B:H,6,0),"RBM to inform")</f>
        <v>BANGALORE ABM</v>
      </c>
      <c r="W2952" s="22" t="str">
        <f>IFERROR(VLOOKUP(C2952,Mapping!B:H,7,0),"RBM to inform")</f>
        <v>CHENNAI SM</v>
      </c>
    </row>
    <row r="2953" spans="1:23">
      <c r="A2953" s="39" t="s">
        <v>5288</v>
      </c>
      <c r="B2953" s="41">
        <v>44694</v>
      </c>
      <c r="C2953" s="39" t="s">
        <v>2084</v>
      </c>
      <c r="D2953" s="39" t="s">
        <v>2085</v>
      </c>
      <c r="E2953" s="39" t="s">
        <v>4296</v>
      </c>
      <c r="F2953" s="39" t="s">
        <v>4297</v>
      </c>
      <c r="G2953" s="39" t="s">
        <v>3741</v>
      </c>
      <c r="H2953" s="39" t="s">
        <v>4298</v>
      </c>
      <c r="I2953" s="39" t="s">
        <v>4286</v>
      </c>
      <c r="J2953" s="44">
        <v>0.14199999999999999</v>
      </c>
      <c r="K2953" s="43">
        <v>-648.61</v>
      </c>
      <c r="L2953" s="43">
        <v>-726.45</v>
      </c>
      <c r="M2953" s="43">
        <v>4567.54</v>
      </c>
      <c r="N2953" s="39" t="s">
        <v>3743</v>
      </c>
      <c r="O2953" s="39" t="s">
        <v>4195</v>
      </c>
      <c r="P2953" s="39" t="s">
        <v>2084</v>
      </c>
      <c r="Q2953" s="37">
        <v>-0.14199999999999999</v>
      </c>
      <c r="R2953" s="38" t="s">
        <v>38</v>
      </c>
      <c r="S2953" s="36" t="s">
        <v>3744</v>
      </c>
      <c r="T2953" s="36" t="s">
        <v>4014</v>
      </c>
      <c r="U2953" s="22" t="str">
        <f>IFERROR(VLOOKUP(C2953,Mapping!B:H,5,0),"RBM to inform")</f>
        <v>BANGALORE</v>
      </c>
      <c r="V2953" s="22" t="str">
        <f>IFERROR(VLOOKUP(C2953,Mapping!B:H,6,0),"RBM to inform")</f>
        <v>BANGALORE ABM</v>
      </c>
      <c r="W2953" s="22" t="str">
        <f>IFERROR(VLOOKUP(C2953,Mapping!B:H,7,0),"RBM to inform")</f>
        <v>CHENNAI SM</v>
      </c>
    </row>
    <row r="2954" spans="1:23">
      <c r="A2954" s="39" t="s">
        <v>5288</v>
      </c>
      <c r="B2954" s="41">
        <v>44694</v>
      </c>
      <c r="C2954" s="39" t="s">
        <v>2084</v>
      </c>
      <c r="D2954" s="39" t="s">
        <v>2085</v>
      </c>
      <c r="E2954" s="39" t="s">
        <v>4135</v>
      </c>
      <c r="F2954" s="39" t="s">
        <v>4136</v>
      </c>
      <c r="G2954" s="39" t="s">
        <v>3741</v>
      </c>
      <c r="H2954" s="39" t="s">
        <v>4831</v>
      </c>
      <c r="I2954" s="39" t="s">
        <v>4286</v>
      </c>
      <c r="J2954" s="42">
        <v>1</v>
      </c>
      <c r="K2954" s="43">
        <v>-326.26</v>
      </c>
      <c r="L2954" s="43">
        <v>-365.42</v>
      </c>
      <c r="M2954" s="43">
        <v>326.25</v>
      </c>
      <c r="N2954" s="39" t="s">
        <v>3743</v>
      </c>
      <c r="O2954" s="39" t="s">
        <v>4195</v>
      </c>
      <c r="P2954" s="39" t="s">
        <v>2084</v>
      </c>
      <c r="Q2954" s="37">
        <v>-1</v>
      </c>
      <c r="R2954" s="38" t="s">
        <v>38</v>
      </c>
      <c r="S2954" s="36" t="s">
        <v>3744</v>
      </c>
      <c r="T2954" s="36" t="s">
        <v>4014</v>
      </c>
      <c r="U2954" s="22" t="str">
        <f>IFERROR(VLOOKUP(C2954,Mapping!B:H,5,0),"RBM to inform")</f>
        <v>BANGALORE</v>
      </c>
      <c r="V2954" s="22" t="str">
        <f>IFERROR(VLOOKUP(C2954,Mapping!B:H,6,0),"RBM to inform")</f>
        <v>BANGALORE ABM</v>
      </c>
      <c r="W2954" s="22" t="str">
        <f>IFERROR(VLOOKUP(C2954,Mapping!B:H,7,0),"RBM to inform")</f>
        <v>CHENNAI SM</v>
      </c>
    </row>
    <row r="2955" spans="1:23">
      <c r="A2955" s="39" t="s">
        <v>5289</v>
      </c>
      <c r="B2955" s="41">
        <v>44694</v>
      </c>
      <c r="C2955" s="39" t="s">
        <v>2080</v>
      </c>
      <c r="D2955" s="39" t="s">
        <v>1651</v>
      </c>
      <c r="E2955" s="39" t="s">
        <v>4188</v>
      </c>
      <c r="F2955" s="39" t="s">
        <v>4189</v>
      </c>
      <c r="G2955" s="39" t="s">
        <v>3741</v>
      </c>
      <c r="H2955" s="39" t="s">
        <v>4310</v>
      </c>
      <c r="I2955" s="39" t="s">
        <v>4286</v>
      </c>
      <c r="J2955" s="42">
        <v>2</v>
      </c>
      <c r="K2955" s="43">
        <v>-2609.9499999999998</v>
      </c>
      <c r="L2955" s="43">
        <v>-2923.15</v>
      </c>
      <c r="M2955" s="43">
        <v>1305</v>
      </c>
      <c r="N2955" s="39" t="s">
        <v>3743</v>
      </c>
      <c r="O2955" s="39" t="s">
        <v>4195</v>
      </c>
      <c r="P2955" s="39" t="s">
        <v>2080</v>
      </c>
      <c r="Q2955" s="37">
        <v>-2</v>
      </c>
      <c r="R2955" s="38" t="s">
        <v>38</v>
      </c>
      <c r="S2955" s="36" t="s">
        <v>3744</v>
      </c>
      <c r="T2955" s="36" t="s">
        <v>4014</v>
      </c>
      <c r="U2955" s="22" t="str">
        <f>IFERROR(VLOOKUP(C2955,Mapping!B:H,5,0),"RBM to inform")</f>
        <v>BANGALORE</v>
      </c>
      <c r="V2955" s="22" t="str">
        <f>IFERROR(VLOOKUP(C2955,Mapping!B:H,6,0),"RBM to inform")</f>
        <v>BANGALORE ABM</v>
      </c>
      <c r="W2955" s="22" t="str">
        <f>IFERROR(VLOOKUP(C2955,Mapping!B:H,7,0),"RBM to inform")</f>
        <v>CHENNAI SM</v>
      </c>
    </row>
    <row r="2956" spans="1:23">
      <c r="A2956" s="39" t="s">
        <v>5289</v>
      </c>
      <c r="B2956" s="41">
        <v>44694</v>
      </c>
      <c r="C2956" s="39" t="s">
        <v>2080</v>
      </c>
      <c r="D2956" s="39" t="s">
        <v>1651</v>
      </c>
      <c r="E2956" s="39" t="s">
        <v>4300</v>
      </c>
      <c r="F2956" s="39" t="s">
        <v>4301</v>
      </c>
      <c r="G2956" s="39" t="s">
        <v>3741</v>
      </c>
      <c r="H2956" s="39" t="s">
        <v>4312</v>
      </c>
      <c r="I2956" s="39" t="s">
        <v>4286</v>
      </c>
      <c r="J2956" s="44">
        <v>0.57099999999999995</v>
      </c>
      <c r="K2956" s="43">
        <v>-2607.9899999999998</v>
      </c>
      <c r="L2956" s="43">
        <v>-2920.95</v>
      </c>
      <c r="M2956" s="43">
        <v>4567.5</v>
      </c>
      <c r="N2956" s="39" t="s">
        <v>3743</v>
      </c>
      <c r="O2956" s="39" t="s">
        <v>4195</v>
      </c>
      <c r="P2956" s="39" t="s">
        <v>2080</v>
      </c>
      <c r="Q2956" s="37">
        <v>-0.57099999999999995</v>
      </c>
      <c r="R2956" s="38" t="s">
        <v>38</v>
      </c>
      <c r="S2956" s="36" t="s">
        <v>3744</v>
      </c>
      <c r="T2956" s="36" t="s">
        <v>4014</v>
      </c>
      <c r="U2956" s="22" t="str">
        <f>IFERROR(VLOOKUP(C2956,Mapping!B:H,5,0),"RBM to inform")</f>
        <v>BANGALORE</v>
      </c>
      <c r="V2956" s="22" t="str">
        <f>IFERROR(VLOOKUP(C2956,Mapping!B:H,6,0),"RBM to inform")</f>
        <v>BANGALORE ABM</v>
      </c>
      <c r="W2956" s="22" t="str">
        <f>IFERROR(VLOOKUP(C2956,Mapping!B:H,7,0),"RBM to inform")</f>
        <v>CHENNAI SM</v>
      </c>
    </row>
    <row r="2957" spans="1:23">
      <c r="A2957" s="39" t="s">
        <v>5290</v>
      </c>
      <c r="B2957" s="41">
        <v>44694</v>
      </c>
      <c r="C2957" s="39" t="s">
        <v>2107</v>
      </c>
      <c r="D2957" s="39" t="s">
        <v>1685</v>
      </c>
      <c r="E2957" s="39" t="s">
        <v>4296</v>
      </c>
      <c r="F2957" s="39" t="s">
        <v>4297</v>
      </c>
      <c r="G2957" s="39" t="s">
        <v>3741</v>
      </c>
      <c r="H2957" s="39" t="s">
        <v>4298</v>
      </c>
      <c r="I2957" s="39" t="s">
        <v>4286</v>
      </c>
      <c r="J2957" s="42">
        <v>2</v>
      </c>
      <c r="K2957" s="43">
        <v>-9134.81</v>
      </c>
      <c r="L2957" s="43">
        <v>-10231.01</v>
      </c>
      <c r="M2957" s="43">
        <v>4567.5</v>
      </c>
      <c r="N2957" s="39" t="s">
        <v>3743</v>
      </c>
      <c r="O2957" s="39" t="s">
        <v>4195</v>
      </c>
      <c r="P2957" s="39" t="s">
        <v>2107</v>
      </c>
      <c r="Q2957" s="37">
        <v>-2</v>
      </c>
      <c r="R2957" s="38" t="s">
        <v>38</v>
      </c>
      <c r="S2957" s="36" t="s">
        <v>3744</v>
      </c>
      <c r="T2957" s="36" t="s">
        <v>4014</v>
      </c>
      <c r="U2957" s="22" t="str">
        <f>IFERROR(VLOOKUP(C2957,Mapping!B:H,5,0),"RBM to inform")</f>
        <v>BANGALORE</v>
      </c>
      <c r="V2957" s="22" t="str">
        <f>IFERROR(VLOOKUP(C2957,Mapping!B:H,6,0),"RBM to inform")</f>
        <v>BANGALORE ABM</v>
      </c>
      <c r="W2957" s="22" t="str">
        <f>IFERROR(VLOOKUP(C2957,Mapping!B:H,7,0),"RBM to inform")</f>
        <v>CHENNAI SM</v>
      </c>
    </row>
    <row r="2958" spans="1:23">
      <c r="A2958" s="39" t="s">
        <v>5291</v>
      </c>
      <c r="B2958" s="41">
        <v>44694</v>
      </c>
      <c r="C2958" s="39" t="s">
        <v>2091</v>
      </c>
      <c r="D2958" s="39" t="s">
        <v>546</v>
      </c>
      <c r="E2958" s="39" t="s">
        <v>4183</v>
      </c>
      <c r="F2958" s="39" t="s">
        <v>4184</v>
      </c>
      <c r="G2958" s="39" t="s">
        <v>3741</v>
      </c>
      <c r="H2958" s="39" t="s">
        <v>4289</v>
      </c>
      <c r="I2958" s="39" t="s">
        <v>4286</v>
      </c>
      <c r="J2958" s="42">
        <v>2</v>
      </c>
      <c r="K2958" s="43">
        <v>-5220</v>
      </c>
      <c r="L2958" s="43">
        <v>-5220</v>
      </c>
      <c r="M2958" s="43">
        <v>2610</v>
      </c>
      <c r="N2958" s="39" t="s">
        <v>3743</v>
      </c>
      <c r="O2958" s="39" t="s">
        <v>4195</v>
      </c>
      <c r="P2958" s="39" t="s">
        <v>2091</v>
      </c>
      <c r="Q2958" s="37">
        <v>-2</v>
      </c>
      <c r="R2958" s="38" t="s">
        <v>38</v>
      </c>
      <c r="S2958" s="36" t="s">
        <v>3744</v>
      </c>
      <c r="T2958" s="36" t="s">
        <v>4014</v>
      </c>
      <c r="U2958" s="22" t="str">
        <f>IFERROR(VLOOKUP(C2958,Mapping!B:H,5,0),"RBM to inform")</f>
        <v>BANGALORE</v>
      </c>
      <c r="V2958" s="22" t="str">
        <f>IFERROR(VLOOKUP(C2958,Mapping!B:H,6,0),"RBM to inform")</f>
        <v>BANGALORE ABM</v>
      </c>
      <c r="W2958" s="22" t="str">
        <f>IFERROR(VLOOKUP(C2958,Mapping!B:H,7,0),"RBM to inform")</f>
        <v>CHENNAI SM</v>
      </c>
    </row>
    <row r="2959" spans="1:23">
      <c r="A2959" s="39" t="s">
        <v>5292</v>
      </c>
      <c r="B2959" s="41">
        <v>44694</v>
      </c>
      <c r="C2959" s="39" t="s">
        <v>2074</v>
      </c>
      <c r="D2959" s="39" t="s">
        <v>5293</v>
      </c>
      <c r="E2959" s="39" t="s">
        <v>4183</v>
      </c>
      <c r="F2959" s="39" t="s">
        <v>4184</v>
      </c>
      <c r="G2959" s="39" t="s">
        <v>3741</v>
      </c>
      <c r="H2959" s="39" t="s">
        <v>4290</v>
      </c>
      <c r="I2959" s="39" t="s">
        <v>4286</v>
      </c>
      <c r="J2959" s="42">
        <v>1</v>
      </c>
      <c r="K2959" s="43">
        <v>-2610</v>
      </c>
      <c r="L2959" s="43">
        <v>-2610</v>
      </c>
      <c r="M2959" s="43">
        <v>2610</v>
      </c>
      <c r="N2959" s="39" t="s">
        <v>3743</v>
      </c>
      <c r="O2959" s="39" t="s">
        <v>4195</v>
      </c>
      <c r="P2959" s="39" t="s">
        <v>2074</v>
      </c>
      <c r="Q2959" s="37">
        <v>-1</v>
      </c>
      <c r="R2959" s="38" t="s">
        <v>38</v>
      </c>
      <c r="S2959" s="36" t="s">
        <v>3744</v>
      </c>
      <c r="T2959" s="36" t="s">
        <v>4014</v>
      </c>
      <c r="U2959" s="22" t="str">
        <f>IFERROR(VLOOKUP(C2959,Mapping!B:H,5,0),"RBM to inform")</f>
        <v>BANGALORE</v>
      </c>
      <c r="V2959" s="22" t="str">
        <f>IFERROR(VLOOKUP(C2959,Mapping!B:H,6,0),"RBM to inform")</f>
        <v>BANGALORE ABM</v>
      </c>
      <c r="W2959" s="22" t="str">
        <f>IFERROR(VLOOKUP(C2959,Mapping!B:H,7,0),"RBM to inform")</f>
        <v>CHENNAI SM</v>
      </c>
    </row>
    <row r="2960" spans="1:23">
      <c r="A2960" s="39" t="s">
        <v>5294</v>
      </c>
      <c r="B2960" s="41">
        <v>44694</v>
      </c>
      <c r="C2960" s="39" t="s">
        <v>2074</v>
      </c>
      <c r="D2960" s="39" t="s">
        <v>5293</v>
      </c>
      <c r="E2960" s="39" t="s">
        <v>4183</v>
      </c>
      <c r="F2960" s="39" t="s">
        <v>4184</v>
      </c>
      <c r="G2960" s="39" t="s">
        <v>3741</v>
      </c>
      <c r="H2960" s="39" t="s">
        <v>4291</v>
      </c>
      <c r="I2960" s="39" t="s">
        <v>4286</v>
      </c>
      <c r="J2960" s="42">
        <v>1</v>
      </c>
      <c r="K2960" s="43">
        <v>-2610</v>
      </c>
      <c r="L2960" s="43">
        <v>-2610</v>
      </c>
      <c r="M2960" s="43">
        <v>2610</v>
      </c>
      <c r="N2960" s="39" t="s">
        <v>3743</v>
      </c>
      <c r="O2960" s="39" t="s">
        <v>4195</v>
      </c>
      <c r="P2960" s="39" t="s">
        <v>2074</v>
      </c>
      <c r="Q2960" s="37">
        <v>-1</v>
      </c>
      <c r="R2960" s="38" t="s">
        <v>38</v>
      </c>
      <c r="S2960" s="36" t="s">
        <v>3744</v>
      </c>
      <c r="T2960" s="36" t="s">
        <v>4014</v>
      </c>
      <c r="U2960" s="22" t="str">
        <f>IFERROR(VLOOKUP(C2960,Mapping!B:H,5,0),"RBM to inform")</f>
        <v>BANGALORE</v>
      </c>
      <c r="V2960" s="22" t="str">
        <f>IFERROR(VLOOKUP(C2960,Mapping!B:H,6,0),"RBM to inform")</f>
        <v>BANGALORE ABM</v>
      </c>
      <c r="W2960" s="22" t="str">
        <f>IFERROR(VLOOKUP(C2960,Mapping!B:H,7,0),"RBM to inform")</f>
        <v>CHENNAI SM</v>
      </c>
    </row>
    <row r="2961" spans="1:23">
      <c r="A2961" s="39" t="s">
        <v>5295</v>
      </c>
      <c r="B2961" s="41">
        <v>44694</v>
      </c>
      <c r="C2961" s="39" t="s">
        <v>2114</v>
      </c>
      <c r="D2961" s="39" t="s">
        <v>4724</v>
      </c>
      <c r="E2961" s="39" t="s">
        <v>4183</v>
      </c>
      <c r="F2961" s="39" t="s">
        <v>4184</v>
      </c>
      <c r="G2961" s="39" t="s">
        <v>3741</v>
      </c>
      <c r="H2961" s="39" t="s">
        <v>4289</v>
      </c>
      <c r="I2961" s="39" t="s">
        <v>4286</v>
      </c>
      <c r="J2961" s="44">
        <v>0.5</v>
      </c>
      <c r="K2961" s="43">
        <v>-652.6</v>
      </c>
      <c r="L2961" s="43">
        <v>-730.9</v>
      </c>
      <c r="M2961" s="43">
        <v>1305</v>
      </c>
      <c r="N2961" s="39" t="s">
        <v>3743</v>
      </c>
      <c r="O2961" s="39" t="s">
        <v>4195</v>
      </c>
      <c r="P2961" s="39" t="s">
        <v>2114</v>
      </c>
      <c r="Q2961" s="37">
        <v>-0.5</v>
      </c>
      <c r="R2961" s="38" t="s">
        <v>38</v>
      </c>
      <c r="S2961" s="36" t="s">
        <v>3744</v>
      </c>
      <c r="T2961" s="36" t="s">
        <v>4014</v>
      </c>
      <c r="U2961" s="22" t="str">
        <f>IFERROR(VLOOKUP(C2961,Mapping!B:H,5,0),"RBM to inform")</f>
        <v>BANGALORE</v>
      </c>
      <c r="V2961" s="22" t="str">
        <f>IFERROR(VLOOKUP(C2961,Mapping!B:H,6,0),"RBM to inform")</f>
        <v>BANGALORE ABM</v>
      </c>
      <c r="W2961" s="22" t="str">
        <f>IFERROR(VLOOKUP(C2961,Mapping!B:H,7,0),"RBM to inform")</f>
        <v>CHENNAI SM</v>
      </c>
    </row>
    <row r="2962" spans="1:23">
      <c r="A2962" s="39" t="s">
        <v>5296</v>
      </c>
      <c r="B2962" s="41">
        <v>44694</v>
      </c>
      <c r="C2962" s="39" t="s">
        <v>2081</v>
      </c>
      <c r="D2962" s="39" t="s">
        <v>1641</v>
      </c>
      <c r="E2962" s="39" t="s">
        <v>4300</v>
      </c>
      <c r="F2962" s="39" t="s">
        <v>4301</v>
      </c>
      <c r="G2962" s="39" t="s">
        <v>3741</v>
      </c>
      <c r="H2962" s="39" t="s">
        <v>4305</v>
      </c>
      <c r="I2962" s="39" t="s">
        <v>4286</v>
      </c>
      <c r="J2962" s="42">
        <v>1</v>
      </c>
      <c r="K2962" s="43">
        <v>-4567.83</v>
      </c>
      <c r="L2962" s="43">
        <v>-5115.93</v>
      </c>
      <c r="M2962" s="43">
        <v>4567.5</v>
      </c>
      <c r="N2962" s="39" t="s">
        <v>3743</v>
      </c>
      <c r="O2962" s="39" t="s">
        <v>4195</v>
      </c>
      <c r="P2962" s="39" t="s">
        <v>2081</v>
      </c>
      <c r="Q2962" s="37">
        <v>-1</v>
      </c>
      <c r="R2962" s="38" t="s">
        <v>38</v>
      </c>
      <c r="S2962" s="36" t="s">
        <v>3744</v>
      </c>
      <c r="T2962" s="36" t="s">
        <v>4014</v>
      </c>
      <c r="U2962" s="22" t="str">
        <f>IFERROR(VLOOKUP(C2962,Mapping!B:H,5,0),"RBM to inform")</f>
        <v>BANGALORE</v>
      </c>
      <c r="V2962" s="22" t="str">
        <f>IFERROR(VLOOKUP(C2962,Mapping!B:H,6,0),"RBM to inform")</f>
        <v>BANGALORE ABM</v>
      </c>
      <c r="W2962" s="22" t="str">
        <f>IFERROR(VLOOKUP(C2962,Mapping!B:H,7,0),"RBM to inform")</f>
        <v>CHENNAI SM</v>
      </c>
    </row>
    <row r="2963" spans="1:23">
      <c r="A2963" s="39" t="s">
        <v>5297</v>
      </c>
      <c r="B2963" s="41">
        <v>44694</v>
      </c>
      <c r="C2963" s="39" t="s">
        <v>2078</v>
      </c>
      <c r="D2963" s="39" t="s">
        <v>5298</v>
      </c>
      <c r="E2963" s="39" t="s">
        <v>4197</v>
      </c>
      <c r="F2963" s="39" t="s">
        <v>4198</v>
      </c>
      <c r="G2963" s="39" t="s">
        <v>3741</v>
      </c>
      <c r="H2963" s="39" t="s">
        <v>4308</v>
      </c>
      <c r="I2963" s="39" t="s">
        <v>4286</v>
      </c>
      <c r="J2963" s="42">
        <v>2</v>
      </c>
      <c r="K2963" s="43">
        <v>-1305.06</v>
      </c>
      <c r="L2963" s="43">
        <v>-1461.66</v>
      </c>
      <c r="M2963" s="43">
        <v>652.5</v>
      </c>
      <c r="N2963" s="39" t="s">
        <v>3743</v>
      </c>
      <c r="O2963" s="39" t="s">
        <v>4195</v>
      </c>
      <c r="P2963" s="39" t="s">
        <v>2078</v>
      </c>
      <c r="Q2963" s="37">
        <v>-2</v>
      </c>
      <c r="R2963" s="38" t="s">
        <v>38</v>
      </c>
      <c r="S2963" s="36" t="s">
        <v>3744</v>
      </c>
      <c r="T2963" s="36" t="s">
        <v>4014</v>
      </c>
      <c r="U2963" s="22" t="str">
        <f>IFERROR(VLOOKUP(C2963,Mapping!B:H,5,0),"RBM to inform")</f>
        <v>BANGALORE</v>
      </c>
      <c r="V2963" s="22" t="str">
        <f>IFERROR(VLOOKUP(C2963,Mapping!B:H,6,0),"RBM to inform")</f>
        <v>BANGALORE ABM</v>
      </c>
      <c r="W2963" s="22" t="str">
        <f>IFERROR(VLOOKUP(C2963,Mapping!B:H,7,0),"RBM to inform")</f>
        <v>CHENNAI SM</v>
      </c>
    </row>
    <row r="2964" spans="1:23">
      <c r="A2964" s="39" t="s">
        <v>5299</v>
      </c>
      <c r="B2964" s="41">
        <v>44694</v>
      </c>
      <c r="C2964" s="39" t="s">
        <v>2078</v>
      </c>
      <c r="D2964" s="39" t="s">
        <v>5298</v>
      </c>
      <c r="E2964" s="39" t="s">
        <v>4183</v>
      </c>
      <c r="F2964" s="39" t="s">
        <v>4184</v>
      </c>
      <c r="G2964" s="39" t="s">
        <v>3741</v>
      </c>
      <c r="H2964" s="39" t="s">
        <v>4290</v>
      </c>
      <c r="I2964" s="39" t="s">
        <v>4286</v>
      </c>
      <c r="J2964" s="44">
        <v>0.5</v>
      </c>
      <c r="K2964" s="43">
        <v>-1305</v>
      </c>
      <c r="L2964" s="43">
        <v>-1305</v>
      </c>
      <c r="M2964" s="43">
        <v>2610</v>
      </c>
      <c r="N2964" s="39" t="s">
        <v>3743</v>
      </c>
      <c r="O2964" s="39" t="s">
        <v>4195</v>
      </c>
      <c r="P2964" s="39" t="s">
        <v>2078</v>
      </c>
      <c r="Q2964" s="37">
        <v>-0.5</v>
      </c>
      <c r="R2964" s="38" t="s">
        <v>38</v>
      </c>
      <c r="S2964" s="36" t="s">
        <v>3744</v>
      </c>
      <c r="T2964" s="36" t="s">
        <v>4014</v>
      </c>
      <c r="U2964" s="22" t="str">
        <f>IFERROR(VLOOKUP(C2964,Mapping!B:H,5,0),"RBM to inform")</f>
        <v>BANGALORE</v>
      </c>
      <c r="V2964" s="22" t="str">
        <f>IFERROR(VLOOKUP(C2964,Mapping!B:H,6,0),"RBM to inform")</f>
        <v>BANGALORE ABM</v>
      </c>
      <c r="W2964" s="22" t="str">
        <f>IFERROR(VLOOKUP(C2964,Mapping!B:H,7,0),"RBM to inform")</f>
        <v>CHENNAI SM</v>
      </c>
    </row>
    <row r="2965" spans="1:23">
      <c r="A2965" s="39" t="s">
        <v>5300</v>
      </c>
      <c r="B2965" s="41">
        <v>44694</v>
      </c>
      <c r="C2965" s="39" t="s">
        <v>2106</v>
      </c>
      <c r="D2965" s="39" t="s">
        <v>305</v>
      </c>
      <c r="E2965" s="39" t="s">
        <v>4135</v>
      </c>
      <c r="F2965" s="39" t="s">
        <v>4136</v>
      </c>
      <c r="G2965" s="39" t="s">
        <v>3741</v>
      </c>
      <c r="H2965" s="39" t="s">
        <v>4831</v>
      </c>
      <c r="I2965" s="39" t="s">
        <v>4286</v>
      </c>
      <c r="J2965" s="42">
        <v>1</v>
      </c>
      <c r="K2965" s="43">
        <v>-326.23</v>
      </c>
      <c r="L2965" s="43">
        <v>-365.39</v>
      </c>
      <c r="M2965" s="43">
        <v>326.25</v>
      </c>
      <c r="N2965" s="39" t="s">
        <v>3743</v>
      </c>
      <c r="O2965" s="39" t="s">
        <v>4195</v>
      </c>
      <c r="P2965" s="39" t="s">
        <v>2106</v>
      </c>
      <c r="Q2965" s="37">
        <v>-1</v>
      </c>
      <c r="R2965" s="38" t="s">
        <v>38</v>
      </c>
      <c r="S2965" s="36" t="s">
        <v>3744</v>
      </c>
      <c r="T2965" s="36" t="s">
        <v>4014</v>
      </c>
      <c r="U2965" s="22" t="str">
        <f>IFERROR(VLOOKUP(C2965,Mapping!B:H,5,0),"RBM to inform")</f>
        <v>BANGALORE</v>
      </c>
      <c r="V2965" s="22" t="str">
        <f>IFERROR(VLOOKUP(C2965,Mapping!B:H,6,0),"RBM to inform")</f>
        <v>BANGALORE ABM</v>
      </c>
      <c r="W2965" s="22" t="str">
        <f>IFERROR(VLOOKUP(C2965,Mapping!B:H,7,0),"RBM to inform")</f>
        <v>CHENNAI SM</v>
      </c>
    </row>
    <row r="2966" spans="1:23">
      <c r="A2966" s="39" t="s">
        <v>5301</v>
      </c>
      <c r="B2966" s="41">
        <v>44694</v>
      </c>
      <c r="C2966" s="39" t="s">
        <v>2076</v>
      </c>
      <c r="D2966" s="39" t="s">
        <v>2077</v>
      </c>
      <c r="E2966" s="39" t="s">
        <v>4135</v>
      </c>
      <c r="F2966" s="39" t="s">
        <v>4136</v>
      </c>
      <c r="G2966" s="39" t="s">
        <v>3741</v>
      </c>
      <c r="H2966" s="39" t="s">
        <v>5176</v>
      </c>
      <c r="I2966" s="39" t="s">
        <v>4286</v>
      </c>
      <c r="J2966" s="42">
        <v>1</v>
      </c>
      <c r="K2966" s="43">
        <v>-326.25</v>
      </c>
      <c r="L2966" s="43">
        <v>-365.41</v>
      </c>
      <c r="M2966" s="43">
        <v>326.25</v>
      </c>
      <c r="N2966" s="39" t="s">
        <v>3743</v>
      </c>
      <c r="O2966" s="39" t="s">
        <v>4195</v>
      </c>
      <c r="P2966" s="39" t="s">
        <v>2076</v>
      </c>
      <c r="Q2966" s="37">
        <v>-1</v>
      </c>
      <c r="R2966" s="38" t="s">
        <v>38</v>
      </c>
      <c r="S2966" s="36" t="s">
        <v>3744</v>
      </c>
      <c r="T2966" s="36" t="s">
        <v>4014</v>
      </c>
      <c r="U2966" s="22" t="str">
        <f>IFERROR(VLOOKUP(C2966,Mapping!B:H,5,0),"RBM to inform")</f>
        <v>BANGALORE</v>
      </c>
      <c r="V2966" s="22" t="str">
        <f>IFERROR(VLOOKUP(C2966,Mapping!B:H,6,0),"RBM to inform")</f>
        <v>BANGALORE ABM</v>
      </c>
      <c r="W2966" s="22" t="str">
        <f>IFERROR(VLOOKUP(C2966,Mapping!B:H,7,0),"RBM to inform")</f>
        <v>CHENNAI SM</v>
      </c>
    </row>
    <row r="2967" spans="1:23">
      <c r="A2967" s="39" t="s">
        <v>5302</v>
      </c>
      <c r="B2967" s="41">
        <v>44694</v>
      </c>
      <c r="C2967" s="39" t="s">
        <v>2073</v>
      </c>
      <c r="D2967" s="39" t="s">
        <v>1743</v>
      </c>
      <c r="E2967" s="39" t="s">
        <v>4296</v>
      </c>
      <c r="F2967" s="39" t="s">
        <v>4297</v>
      </c>
      <c r="G2967" s="39" t="s">
        <v>3741</v>
      </c>
      <c r="H2967" s="39" t="s">
        <v>4320</v>
      </c>
      <c r="I2967" s="39" t="s">
        <v>4286</v>
      </c>
      <c r="J2967" s="44">
        <v>8.1419999999999995</v>
      </c>
      <c r="K2967" s="43">
        <v>-37188.519999999997</v>
      </c>
      <c r="L2967" s="43">
        <v>-41651.160000000003</v>
      </c>
      <c r="M2967" s="43">
        <v>4567.5</v>
      </c>
      <c r="N2967" s="39" t="s">
        <v>3743</v>
      </c>
      <c r="O2967" s="39" t="s">
        <v>4195</v>
      </c>
      <c r="P2967" s="39" t="s">
        <v>2073</v>
      </c>
      <c r="Q2967" s="37">
        <v>-8.1419999999999995</v>
      </c>
      <c r="R2967" s="38" t="s">
        <v>38</v>
      </c>
      <c r="S2967" s="36" t="s">
        <v>3744</v>
      </c>
      <c r="T2967" s="36" t="s">
        <v>4014</v>
      </c>
      <c r="U2967" s="22" t="str">
        <f>IFERROR(VLOOKUP(C2967,Mapping!B:H,5,0),"RBM to inform")</f>
        <v>BANGALORE</v>
      </c>
      <c r="V2967" s="22" t="str">
        <f>IFERROR(VLOOKUP(C2967,Mapping!B:H,6,0),"RBM to inform")</f>
        <v>BANGALORE ABM</v>
      </c>
      <c r="W2967" s="22" t="str">
        <f>IFERROR(VLOOKUP(C2967,Mapping!B:H,7,0),"RBM to inform")</f>
        <v>CHENNAI SM</v>
      </c>
    </row>
    <row r="2968" spans="1:23">
      <c r="A2968" s="39" t="s">
        <v>5302</v>
      </c>
      <c r="B2968" s="41">
        <v>44694</v>
      </c>
      <c r="C2968" s="39" t="s">
        <v>2073</v>
      </c>
      <c r="D2968" s="39" t="s">
        <v>1743</v>
      </c>
      <c r="E2968" s="39" t="s">
        <v>4188</v>
      </c>
      <c r="F2968" s="39" t="s">
        <v>4189</v>
      </c>
      <c r="G2968" s="39" t="s">
        <v>3741</v>
      </c>
      <c r="H2968" s="39" t="s">
        <v>4190</v>
      </c>
      <c r="I2968" s="39" t="s">
        <v>4286</v>
      </c>
      <c r="J2968" s="44">
        <v>0.5</v>
      </c>
      <c r="K2968" s="43">
        <v>-652.5</v>
      </c>
      <c r="L2968" s="43">
        <v>-730.8</v>
      </c>
      <c r="M2968" s="43">
        <v>1305</v>
      </c>
      <c r="N2968" s="39" t="s">
        <v>3743</v>
      </c>
      <c r="O2968" s="39" t="s">
        <v>4195</v>
      </c>
      <c r="P2968" s="39" t="s">
        <v>2073</v>
      </c>
      <c r="Q2968" s="37">
        <v>-0.5</v>
      </c>
      <c r="R2968" s="38" t="s">
        <v>38</v>
      </c>
      <c r="S2968" s="36" t="s">
        <v>3744</v>
      </c>
      <c r="T2968" s="36" t="s">
        <v>4014</v>
      </c>
      <c r="U2968" s="22" t="str">
        <f>IFERROR(VLOOKUP(C2968,Mapping!B:H,5,0),"RBM to inform")</f>
        <v>BANGALORE</v>
      </c>
      <c r="V2968" s="22" t="str">
        <f>IFERROR(VLOOKUP(C2968,Mapping!B:H,6,0),"RBM to inform")</f>
        <v>BANGALORE ABM</v>
      </c>
      <c r="W2968" s="22" t="str">
        <f>IFERROR(VLOOKUP(C2968,Mapping!B:H,7,0),"RBM to inform")</f>
        <v>CHENNAI SM</v>
      </c>
    </row>
    <row r="2969" spans="1:23">
      <c r="A2969" s="39" t="s">
        <v>5302</v>
      </c>
      <c r="B2969" s="41">
        <v>44694</v>
      </c>
      <c r="C2969" s="39" t="s">
        <v>2073</v>
      </c>
      <c r="D2969" s="39" t="s">
        <v>1743</v>
      </c>
      <c r="E2969" s="39" t="s">
        <v>4300</v>
      </c>
      <c r="F2969" s="39" t="s">
        <v>4301</v>
      </c>
      <c r="G2969" s="39" t="s">
        <v>3741</v>
      </c>
      <c r="H2969" s="39" t="s">
        <v>4312</v>
      </c>
      <c r="I2969" s="39" t="s">
        <v>4286</v>
      </c>
      <c r="J2969" s="44">
        <v>3.4279999999999999</v>
      </c>
      <c r="K2969" s="43">
        <v>-15657.37</v>
      </c>
      <c r="L2969" s="43">
        <v>-17536.25</v>
      </c>
      <c r="M2969" s="43">
        <v>4567.5</v>
      </c>
      <c r="N2969" s="39" t="s">
        <v>3743</v>
      </c>
      <c r="O2969" s="39" t="s">
        <v>4195</v>
      </c>
      <c r="P2969" s="39" t="s">
        <v>2073</v>
      </c>
      <c r="Q2969" s="37">
        <v>-3.4279999999999999</v>
      </c>
      <c r="R2969" s="38" t="s">
        <v>38</v>
      </c>
      <c r="S2969" s="36" t="s">
        <v>3744</v>
      </c>
      <c r="T2969" s="36" t="s">
        <v>4014</v>
      </c>
      <c r="U2969" s="22" t="str">
        <f>IFERROR(VLOOKUP(C2969,Mapping!B:H,5,0),"RBM to inform")</f>
        <v>BANGALORE</v>
      </c>
      <c r="V2969" s="22" t="str">
        <f>IFERROR(VLOOKUP(C2969,Mapping!B:H,6,0),"RBM to inform")</f>
        <v>BANGALORE ABM</v>
      </c>
      <c r="W2969" s="22" t="str">
        <f>IFERROR(VLOOKUP(C2969,Mapping!B:H,7,0),"RBM to inform")</f>
        <v>CHENNAI SM</v>
      </c>
    </row>
    <row r="2970" spans="1:23">
      <c r="A2970" s="39" t="s">
        <v>5810</v>
      </c>
      <c r="B2970" s="41">
        <v>44700</v>
      </c>
      <c r="C2970" s="39" t="s">
        <v>2099</v>
      </c>
      <c r="D2970" s="39" t="s">
        <v>43</v>
      </c>
      <c r="E2970" s="39" t="s">
        <v>4197</v>
      </c>
      <c r="F2970" s="39" t="s">
        <v>4198</v>
      </c>
      <c r="G2970" s="39" t="s">
        <v>3741</v>
      </c>
      <c r="H2970" s="39" t="s">
        <v>4456</v>
      </c>
      <c r="I2970" s="39" t="s">
        <v>4286</v>
      </c>
      <c r="J2970" s="42">
        <v>1</v>
      </c>
      <c r="K2970" s="43">
        <v>-652.49</v>
      </c>
      <c r="L2970" s="43">
        <v>-730.79</v>
      </c>
      <c r="M2970" s="43">
        <v>652.5</v>
      </c>
      <c r="N2970" s="39" t="s">
        <v>3743</v>
      </c>
      <c r="O2970" s="39" t="s">
        <v>4195</v>
      </c>
      <c r="P2970" s="39" t="s">
        <v>2099</v>
      </c>
      <c r="Q2970" s="37">
        <v>-1</v>
      </c>
      <c r="R2970" s="38" t="s">
        <v>38</v>
      </c>
      <c r="S2970" s="36" t="s">
        <v>3744</v>
      </c>
      <c r="T2970" s="36" t="s">
        <v>4014</v>
      </c>
      <c r="U2970" s="22" t="str">
        <f>IFERROR(VLOOKUP(C2970,Mapping!B:H,5,0),"RBM to inform")</f>
        <v>BANGALORE</v>
      </c>
      <c r="V2970" s="22" t="str">
        <f>IFERROR(VLOOKUP(C2970,Mapping!B:H,6,0),"RBM to inform")</f>
        <v>BANGALORE ABM</v>
      </c>
      <c r="W2970" s="22" t="str">
        <f>IFERROR(VLOOKUP(C2970,Mapping!B:H,7,0),"RBM to inform")</f>
        <v>CHENNAI SM</v>
      </c>
    </row>
    <row r="2971" spans="1:23">
      <c r="A2971" s="39" t="s">
        <v>5810</v>
      </c>
      <c r="B2971" s="41">
        <v>44700</v>
      </c>
      <c r="C2971" s="39" t="s">
        <v>2099</v>
      </c>
      <c r="D2971" s="39" t="s">
        <v>43</v>
      </c>
      <c r="E2971" s="39" t="s">
        <v>4197</v>
      </c>
      <c r="F2971" s="39" t="s">
        <v>4198</v>
      </c>
      <c r="G2971" s="39" t="s">
        <v>3741</v>
      </c>
      <c r="H2971" s="39" t="s">
        <v>4308</v>
      </c>
      <c r="I2971" s="39" t="s">
        <v>4286</v>
      </c>
      <c r="J2971" s="42">
        <v>1</v>
      </c>
      <c r="K2971" s="43">
        <v>-652.49</v>
      </c>
      <c r="L2971" s="43">
        <v>-730.79</v>
      </c>
      <c r="M2971" s="43">
        <v>652.5</v>
      </c>
      <c r="N2971" s="39" t="s">
        <v>3743</v>
      </c>
      <c r="O2971" s="39" t="s">
        <v>4195</v>
      </c>
      <c r="P2971" s="39" t="s">
        <v>2099</v>
      </c>
      <c r="Q2971" s="37">
        <v>-1</v>
      </c>
      <c r="R2971" s="38" t="s">
        <v>38</v>
      </c>
      <c r="S2971" s="36" t="s">
        <v>3744</v>
      </c>
      <c r="T2971" s="36" t="s">
        <v>4014</v>
      </c>
      <c r="U2971" s="22" t="str">
        <f>IFERROR(VLOOKUP(C2971,Mapping!B:H,5,0),"RBM to inform")</f>
        <v>BANGALORE</v>
      </c>
      <c r="V2971" s="22" t="str">
        <f>IFERROR(VLOOKUP(C2971,Mapping!B:H,6,0),"RBM to inform")</f>
        <v>BANGALORE ABM</v>
      </c>
      <c r="W2971" s="22" t="str">
        <f>IFERROR(VLOOKUP(C2971,Mapping!B:H,7,0),"RBM to inform")</f>
        <v>CHENNAI SM</v>
      </c>
    </row>
    <row r="2972" spans="1:23">
      <c r="A2972" s="39" t="s">
        <v>5810</v>
      </c>
      <c r="B2972" s="41">
        <v>44700</v>
      </c>
      <c r="C2972" s="39" t="s">
        <v>2099</v>
      </c>
      <c r="D2972" s="39" t="s">
        <v>43</v>
      </c>
      <c r="E2972" s="39" t="s">
        <v>4183</v>
      </c>
      <c r="F2972" s="39" t="s">
        <v>4184</v>
      </c>
      <c r="G2972" s="39" t="s">
        <v>3741</v>
      </c>
      <c r="H2972" s="39" t="s">
        <v>4290</v>
      </c>
      <c r="I2972" s="39" t="s">
        <v>4286</v>
      </c>
      <c r="J2972" s="44">
        <v>0.05</v>
      </c>
      <c r="K2972" s="43">
        <v>-65.25</v>
      </c>
      <c r="L2972" s="43">
        <v>-73.09</v>
      </c>
      <c r="M2972" s="43">
        <v>1305</v>
      </c>
      <c r="N2972" s="39" t="s">
        <v>3743</v>
      </c>
      <c r="O2972" s="39" t="s">
        <v>4195</v>
      </c>
      <c r="P2972" s="39" t="s">
        <v>2099</v>
      </c>
      <c r="Q2972" s="37">
        <v>-0.05</v>
      </c>
      <c r="R2972" s="38" t="s">
        <v>38</v>
      </c>
      <c r="S2972" s="36" t="s">
        <v>3744</v>
      </c>
      <c r="T2972" s="36" t="s">
        <v>4014</v>
      </c>
      <c r="U2972" s="22" t="str">
        <f>IFERROR(VLOOKUP(C2972,Mapping!B:H,5,0),"RBM to inform")</f>
        <v>BANGALORE</v>
      </c>
      <c r="V2972" s="22" t="str">
        <f>IFERROR(VLOOKUP(C2972,Mapping!B:H,6,0),"RBM to inform")</f>
        <v>BANGALORE ABM</v>
      </c>
      <c r="W2972" s="22" t="str">
        <f>IFERROR(VLOOKUP(C2972,Mapping!B:H,7,0),"RBM to inform")</f>
        <v>CHENNAI SM</v>
      </c>
    </row>
    <row r="2973" spans="1:23">
      <c r="A2973" s="39" t="s">
        <v>5810</v>
      </c>
      <c r="B2973" s="41">
        <v>44700</v>
      </c>
      <c r="C2973" s="39" t="s">
        <v>2099</v>
      </c>
      <c r="D2973" s="39" t="s">
        <v>43</v>
      </c>
      <c r="E2973" s="39" t="s">
        <v>4296</v>
      </c>
      <c r="F2973" s="39" t="s">
        <v>4297</v>
      </c>
      <c r="G2973" s="39" t="s">
        <v>3741</v>
      </c>
      <c r="H2973" s="39" t="s">
        <v>4324</v>
      </c>
      <c r="I2973" s="39" t="s">
        <v>4286</v>
      </c>
      <c r="J2973" s="42">
        <v>1</v>
      </c>
      <c r="K2973" s="43">
        <v>-4567.43</v>
      </c>
      <c r="L2973" s="43">
        <v>-5115.53</v>
      </c>
      <c r="M2973" s="43">
        <v>4567.5</v>
      </c>
      <c r="N2973" s="39" t="s">
        <v>3743</v>
      </c>
      <c r="O2973" s="39" t="s">
        <v>4195</v>
      </c>
      <c r="P2973" s="39" t="s">
        <v>2099</v>
      </c>
      <c r="Q2973" s="37">
        <v>-1</v>
      </c>
      <c r="R2973" s="38" t="s">
        <v>38</v>
      </c>
      <c r="S2973" s="36" t="s">
        <v>3744</v>
      </c>
      <c r="T2973" s="36" t="s">
        <v>4014</v>
      </c>
      <c r="U2973" s="22" t="str">
        <f>IFERROR(VLOOKUP(C2973,Mapping!B:H,5,0),"RBM to inform")</f>
        <v>BANGALORE</v>
      </c>
      <c r="V2973" s="22" t="str">
        <f>IFERROR(VLOOKUP(C2973,Mapping!B:H,6,0),"RBM to inform")</f>
        <v>BANGALORE ABM</v>
      </c>
      <c r="W2973" s="22" t="str">
        <f>IFERROR(VLOOKUP(C2973,Mapping!B:H,7,0),"RBM to inform")</f>
        <v>CHENNAI SM</v>
      </c>
    </row>
    <row r="2974" spans="1:23">
      <c r="A2974" s="39" t="s">
        <v>5811</v>
      </c>
      <c r="B2974" s="41">
        <v>44700</v>
      </c>
      <c r="C2974" s="39" t="s">
        <v>2116</v>
      </c>
      <c r="D2974" s="39" t="s">
        <v>390</v>
      </c>
      <c r="E2974" s="39" t="s">
        <v>4197</v>
      </c>
      <c r="F2974" s="39" t="s">
        <v>4198</v>
      </c>
      <c r="G2974" s="39" t="s">
        <v>3741</v>
      </c>
      <c r="H2974" s="39" t="s">
        <v>4456</v>
      </c>
      <c r="I2974" s="39" t="s">
        <v>4286</v>
      </c>
      <c r="J2974" s="42">
        <v>1</v>
      </c>
      <c r="K2974" s="43">
        <v>-652.51</v>
      </c>
      <c r="L2974" s="43">
        <v>-730.81</v>
      </c>
      <c r="M2974" s="43">
        <v>652.5</v>
      </c>
      <c r="N2974" s="39" t="s">
        <v>3743</v>
      </c>
      <c r="O2974" s="39" t="s">
        <v>4195</v>
      </c>
      <c r="P2974" s="39" t="s">
        <v>2116</v>
      </c>
      <c r="Q2974" s="37">
        <v>-1</v>
      </c>
      <c r="R2974" s="38" t="s">
        <v>38</v>
      </c>
      <c r="S2974" s="36" t="s">
        <v>3744</v>
      </c>
      <c r="T2974" s="36" t="s">
        <v>4014</v>
      </c>
      <c r="U2974" s="22" t="str">
        <f>IFERROR(VLOOKUP(C2974,Mapping!B:H,5,0),"RBM to inform")</f>
        <v>BANGALORE</v>
      </c>
      <c r="V2974" s="22" t="str">
        <f>IFERROR(VLOOKUP(C2974,Mapping!B:H,6,0),"RBM to inform")</f>
        <v>BANGALORE ABM</v>
      </c>
      <c r="W2974" s="22" t="str">
        <f>IFERROR(VLOOKUP(C2974,Mapping!B:H,7,0),"RBM to inform")</f>
        <v>CHENNAI SM</v>
      </c>
    </row>
    <row r="2975" spans="1:23">
      <c r="A2975" s="39" t="s">
        <v>5811</v>
      </c>
      <c r="B2975" s="41">
        <v>44700</v>
      </c>
      <c r="C2975" s="39" t="s">
        <v>2116</v>
      </c>
      <c r="D2975" s="39" t="s">
        <v>390</v>
      </c>
      <c r="E2975" s="39" t="s">
        <v>4197</v>
      </c>
      <c r="F2975" s="39" t="s">
        <v>4198</v>
      </c>
      <c r="G2975" s="39" t="s">
        <v>3741</v>
      </c>
      <c r="H2975" s="39" t="s">
        <v>4308</v>
      </c>
      <c r="I2975" s="39" t="s">
        <v>4286</v>
      </c>
      <c r="J2975" s="42">
        <v>5</v>
      </c>
      <c r="K2975" s="43">
        <v>-3262.53</v>
      </c>
      <c r="L2975" s="43">
        <v>-3654.03</v>
      </c>
      <c r="M2975" s="43">
        <v>652.5</v>
      </c>
      <c r="N2975" s="39" t="s">
        <v>3743</v>
      </c>
      <c r="O2975" s="39" t="s">
        <v>4195</v>
      </c>
      <c r="P2975" s="39" t="s">
        <v>2116</v>
      </c>
      <c r="Q2975" s="37">
        <v>-5</v>
      </c>
      <c r="R2975" s="38" t="s">
        <v>38</v>
      </c>
      <c r="S2975" s="36" t="s">
        <v>3744</v>
      </c>
      <c r="T2975" s="36" t="s">
        <v>4014</v>
      </c>
      <c r="U2975" s="22" t="str">
        <f>IFERROR(VLOOKUP(C2975,Mapping!B:H,5,0),"RBM to inform")</f>
        <v>BANGALORE</v>
      </c>
      <c r="V2975" s="22" t="str">
        <f>IFERROR(VLOOKUP(C2975,Mapping!B:H,6,0),"RBM to inform")</f>
        <v>BANGALORE ABM</v>
      </c>
      <c r="W2975" s="22" t="str">
        <f>IFERROR(VLOOKUP(C2975,Mapping!B:H,7,0),"RBM to inform")</f>
        <v>CHENNAI SM</v>
      </c>
    </row>
    <row r="2976" spans="1:23">
      <c r="A2976" s="39" t="s">
        <v>5811</v>
      </c>
      <c r="B2976" s="41">
        <v>44700</v>
      </c>
      <c r="C2976" s="39" t="s">
        <v>2116</v>
      </c>
      <c r="D2976" s="39" t="s">
        <v>390</v>
      </c>
      <c r="E2976" s="39" t="s">
        <v>4296</v>
      </c>
      <c r="F2976" s="39" t="s">
        <v>4297</v>
      </c>
      <c r="G2976" s="39" t="s">
        <v>3741</v>
      </c>
      <c r="H2976" s="39" t="s">
        <v>4320</v>
      </c>
      <c r="I2976" s="39" t="s">
        <v>4286</v>
      </c>
      <c r="J2976" s="42">
        <v>1</v>
      </c>
      <c r="K2976" s="43">
        <v>-4567.54</v>
      </c>
      <c r="L2976" s="43">
        <v>-5115.6400000000003</v>
      </c>
      <c r="M2976" s="43">
        <v>4567.5</v>
      </c>
      <c r="N2976" s="39" t="s">
        <v>3743</v>
      </c>
      <c r="O2976" s="39" t="s">
        <v>4195</v>
      </c>
      <c r="P2976" s="39" t="s">
        <v>2116</v>
      </c>
      <c r="Q2976" s="37">
        <v>-1</v>
      </c>
      <c r="R2976" s="38" t="s">
        <v>38</v>
      </c>
      <c r="S2976" s="36" t="s">
        <v>3744</v>
      </c>
      <c r="T2976" s="36" t="s">
        <v>4014</v>
      </c>
      <c r="U2976" s="22" t="str">
        <f>IFERROR(VLOOKUP(C2976,Mapping!B:H,5,0),"RBM to inform")</f>
        <v>BANGALORE</v>
      </c>
      <c r="V2976" s="22" t="str">
        <f>IFERROR(VLOOKUP(C2976,Mapping!B:H,6,0),"RBM to inform")</f>
        <v>BANGALORE ABM</v>
      </c>
      <c r="W2976" s="22" t="str">
        <f>IFERROR(VLOOKUP(C2976,Mapping!B:H,7,0),"RBM to inform")</f>
        <v>CHENNAI SM</v>
      </c>
    </row>
    <row r="2977" spans="1:23">
      <c r="A2977" s="39" t="s">
        <v>5811</v>
      </c>
      <c r="B2977" s="41">
        <v>44700</v>
      </c>
      <c r="C2977" s="39" t="s">
        <v>2116</v>
      </c>
      <c r="D2977" s="39" t="s">
        <v>390</v>
      </c>
      <c r="E2977" s="39" t="s">
        <v>4183</v>
      </c>
      <c r="F2977" s="39" t="s">
        <v>4184</v>
      </c>
      <c r="G2977" s="39" t="s">
        <v>3741</v>
      </c>
      <c r="H2977" s="39" t="s">
        <v>4185</v>
      </c>
      <c r="I2977" s="39" t="s">
        <v>4286</v>
      </c>
      <c r="J2977" s="44">
        <v>1.5</v>
      </c>
      <c r="K2977" s="43">
        <v>-1957.52</v>
      </c>
      <c r="L2977" s="43">
        <v>-2192.42</v>
      </c>
      <c r="M2977" s="43">
        <v>1305</v>
      </c>
      <c r="N2977" s="39" t="s">
        <v>3743</v>
      </c>
      <c r="O2977" s="39" t="s">
        <v>4195</v>
      </c>
      <c r="P2977" s="39" t="s">
        <v>2116</v>
      </c>
      <c r="Q2977" s="37">
        <v>-1.5</v>
      </c>
      <c r="R2977" s="38" t="s">
        <v>38</v>
      </c>
      <c r="S2977" s="36" t="s">
        <v>3744</v>
      </c>
      <c r="T2977" s="36" t="s">
        <v>4014</v>
      </c>
      <c r="U2977" s="22" t="str">
        <f>IFERROR(VLOOKUP(C2977,Mapping!B:H,5,0),"RBM to inform")</f>
        <v>BANGALORE</v>
      </c>
      <c r="V2977" s="22" t="str">
        <f>IFERROR(VLOOKUP(C2977,Mapping!B:H,6,0),"RBM to inform")</f>
        <v>BANGALORE ABM</v>
      </c>
      <c r="W2977" s="22" t="str">
        <f>IFERROR(VLOOKUP(C2977,Mapping!B:H,7,0),"RBM to inform")</f>
        <v>CHENNAI SM</v>
      </c>
    </row>
    <row r="2978" spans="1:23">
      <c r="A2978" s="39" t="s">
        <v>5811</v>
      </c>
      <c r="B2978" s="41">
        <v>44700</v>
      </c>
      <c r="C2978" s="39" t="s">
        <v>2116</v>
      </c>
      <c r="D2978" s="39" t="s">
        <v>390</v>
      </c>
      <c r="E2978" s="39" t="s">
        <v>4183</v>
      </c>
      <c r="F2978" s="39" t="s">
        <v>4184</v>
      </c>
      <c r="G2978" s="39" t="s">
        <v>3741</v>
      </c>
      <c r="H2978" s="39" t="s">
        <v>4289</v>
      </c>
      <c r="I2978" s="39" t="s">
        <v>4286</v>
      </c>
      <c r="J2978" s="42">
        <v>1</v>
      </c>
      <c r="K2978" s="43">
        <v>-1305.01</v>
      </c>
      <c r="L2978" s="43">
        <v>-1461.61</v>
      </c>
      <c r="M2978" s="43">
        <v>1305</v>
      </c>
      <c r="N2978" s="39" t="s">
        <v>3743</v>
      </c>
      <c r="O2978" s="39" t="s">
        <v>4195</v>
      </c>
      <c r="P2978" s="39" t="s">
        <v>2116</v>
      </c>
      <c r="Q2978" s="37">
        <v>-1</v>
      </c>
      <c r="R2978" s="38" t="s">
        <v>38</v>
      </c>
      <c r="S2978" s="36" t="s">
        <v>3744</v>
      </c>
      <c r="T2978" s="36" t="s">
        <v>4014</v>
      </c>
      <c r="U2978" s="22" t="str">
        <f>IFERROR(VLOOKUP(C2978,Mapping!B:H,5,0),"RBM to inform")</f>
        <v>BANGALORE</v>
      </c>
      <c r="V2978" s="22" t="str">
        <f>IFERROR(VLOOKUP(C2978,Mapping!B:H,6,0),"RBM to inform")</f>
        <v>BANGALORE ABM</v>
      </c>
      <c r="W2978" s="22" t="str">
        <f>IFERROR(VLOOKUP(C2978,Mapping!B:H,7,0),"RBM to inform")</f>
        <v>CHENNAI SM</v>
      </c>
    </row>
    <row r="2979" spans="1:23">
      <c r="A2979" s="39" t="s">
        <v>5811</v>
      </c>
      <c r="B2979" s="41">
        <v>44700</v>
      </c>
      <c r="C2979" s="39" t="s">
        <v>2116</v>
      </c>
      <c r="D2979" s="39" t="s">
        <v>390</v>
      </c>
      <c r="E2979" s="39" t="s">
        <v>4183</v>
      </c>
      <c r="F2979" s="39" t="s">
        <v>4184</v>
      </c>
      <c r="G2979" s="39" t="s">
        <v>3741</v>
      </c>
      <c r="H2979" s="39" t="s">
        <v>4287</v>
      </c>
      <c r="I2979" s="39" t="s">
        <v>4286</v>
      </c>
      <c r="J2979" s="44">
        <v>0.5</v>
      </c>
      <c r="K2979" s="43">
        <v>-652.51</v>
      </c>
      <c r="L2979" s="43">
        <v>-730.81</v>
      </c>
      <c r="M2979" s="43">
        <v>1305</v>
      </c>
      <c r="N2979" s="39" t="s">
        <v>3743</v>
      </c>
      <c r="O2979" s="39" t="s">
        <v>4195</v>
      </c>
      <c r="P2979" s="39" t="s">
        <v>2116</v>
      </c>
      <c r="Q2979" s="37">
        <v>-0.5</v>
      </c>
      <c r="R2979" s="38" t="s">
        <v>38</v>
      </c>
      <c r="S2979" s="36" t="s">
        <v>3744</v>
      </c>
      <c r="T2979" s="36" t="s">
        <v>4014</v>
      </c>
      <c r="U2979" s="22" t="str">
        <f>IFERROR(VLOOKUP(C2979,Mapping!B:H,5,0),"RBM to inform")</f>
        <v>BANGALORE</v>
      </c>
      <c r="V2979" s="22" t="str">
        <f>IFERROR(VLOOKUP(C2979,Mapping!B:H,6,0),"RBM to inform")</f>
        <v>BANGALORE ABM</v>
      </c>
      <c r="W2979" s="22" t="str">
        <f>IFERROR(VLOOKUP(C2979,Mapping!B:H,7,0),"RBM to inform")</f>
        <v>CHENNAI SM</v>
      </c>
    </row>
    <row r="2980" spans="1:23">
      <c r="A2980" s="39" t="s">
        <v>5997</v>
      </c>
      <c r="B2980" s="41">
        <v>44702</v>
      </c>
      <c r="C2980" s="39" t="s">
        <v>2093</v>
      </c>
      <c r="D2980" s="39" t="s">
        <v>1107</v>
      </c>
      <c r="E2980" s="39" t="s">
        <v>4300</v>
      </c>
      <c r="F2980" s="39" t="s">
        <v>4301</v>
      </c>
      <c r="G2980" s="39" t="s">
        <v>3741</v>
      </c>
      <c r="H2980" s="39" t="s">
        <v>4312</v>
      </c>
      <c r="I2980" s="39" t="s">
        <v>4286</v>
      </c>
      <c r="J2980" s="44">
        <v>0.14199999999999999</v>
      </c>
      <c r="K2980" s="43">
        <v>-648.55999999999995</v>
      </c>
      <c r="L2980" s="43">
        <v>-726.4</v>
      </c>
      <c r="M2980" s="43">
        <v>4567.54</v>
      </c>
      <c r="N2980" s="39" t="s">
        <v>3743</v>
      </c>
      <c r="O2980" s="39" t="s">
        <v>4195</v>
      </c>
      <c r="P2980" s="39" t="s">
        <v>2093</v>
      </c>
      <c r="Q2980" s="37">
        <v>-0.14199999999999999</v>
      </c>
      <c r="R2980" s="38" t="s">
        <v>38</v>
      </c>
      <c r="S2980" s="36" t="s">
        <v>3744</v>
      </c>
      <c r="T2980" s="36" t="s">
        <v>4014</v>
      </c>
      <c r="U2980" s="22" t="str">
        <f>IFERROR(VLOOKUP(C2980,Mapping!B:H,5,0),"RBM to inform")</f>
        <v>BANGALORE</v>
      </c>
      <c r="V2980" s="22" t="str">
        <f>IFERROR(VLOOKUP(C2980,Mapping!B:H,6,0),"RBM to inform")</f>
        <v>BANGALORE ABM</v>
      </c>
      <c r="W2980" s="22" t="str">
        <f>IFERROR(VLOOKUP(C2980,Mapping!B:H,7,0),"RBM to inform")</f>
        <v>CHENNAI SM</v>
      </c>
    </row>
    <row r="2981" spans="1:23">
      <c r="A2981" s="39" t="s">
        <v>5998</v>
      </c>
      <c r="B2981" s="41">
        <v>44702</v>
      </c>
      <c r="C2981" s="39" t="s">
        <v>2105</v>
      </c>
      <c r="D2981" s="39" t="s">
        <v>240</v>
      </c>
      <c r="E2981" s="39" t="s">
        <v>4296</v>
      </c>
      <c r="F2981" s="39" t="s">
        <v>4297</v>
      </c>
      <c r="G2981" s="39" t="s">
        <v>3741</v>
      </c>
      <c r="H2981" s="39" t="s">
        <v>4320</v>
      </c>
      <c r="I2981" s="39" t="s">
        <v>4286</v>
      </c>
      <c r="J2981" s="44">
        <v>0.14199999999999999</v>
      </c>
      <c r="K2981" s="43">
        <v>-648.16</v>
      </c>
      <c r="L2981" s="43">
        <v>-726</v>
      </c>
      <c r="M2981" s="43">
        <v>4567.54</v>
      </c>
      <c r="N2981" s="39" t="s">
        <v>3743</v>
      </c>
      <c r="O2981" s="39" t="s">
        <v>4195</v>
      </c>
      <c r="P2981" s="39" t="s">
        <v>2105</v>
      </c>
      <c r="Q2981" s="37">
        <v>-0.14199999999999999</v>
      </c>
      <c r="R2981" s="38" t="s">
        <v>38</v>
      </c>
      <c r="S2981" s="36" t="s">
        <v>3744</v>
      </c>
      <c r="T2981" s="36" t="s">
        <v>4014</v>
      </c>
      <c r="U2981" s="22" t="str">
        <f>IFERROR(VLOOKUP(C2981,Mapping!B:H,5,0),"RBM to inform")</f>
        <v>BANGALORE</v>
      </c>
      <c r="V2981" s="22" t="str">
        <f>IFERROR(VLOOKUP(C2981,Mapping!B:H,6,0),"RBM to inform")</f>
        <v>BANGALORE ABM</v>
      </c>
      <c r="W2981" s="22" t="str">
        <f>IFERROR(VLOOKUP(C2981,Mapping!B:H,7,0),"RBM to inform")</f>
        <v>CHENNAI SM</v>
      </c>
    </row>
    <row r="2982" spans="1:23">
      <c r="A2982" s="39" t="s">
        <v>5999</v>
      </c>
      <c r="B2982" s="41">
        <v>44702</v>
      </c>
      <c r="C2982" s="39" t="s">
        <v>2110</v>
      </c>
      <c r="D2982" s="39" t="s">
        <v>1735</v>
      </c>
      <c r="E2982" s="39" t="s">
        <v>4135</v>
      </c>
      <c r="F2982" s="39" t="s">
        <v>4136</v>
      </c>
      <c r="G2982" s="39" t="s">
        <v>3741</v>
      </c>
      <c r="H2982" s="39" t="s">
        <v>4730</v>
      </c>
      <c r="I2982" s="39" t="s">
        <v>4286</v>
      </c>
      <c r="J2982" s="42">
        <v>2</v>
      </c>
      <c r="K2982" s="43">
        <v>-652.59</v>
      </c>
      <c r="L2982" s="43">
        <v>-730.89</v>
      </c>
      <c r="M2982" s="43">
        <v>326.25</v>
      </c>
      <c r="N2982" s="39" t="s">
        <v>3743</v>
      </c>
      <c r="O2982" s="39" t="s">
        <v>4195</v>
      </c>
      <c r="P2982" s="39" t="s">
        <v>2110</v>
      </c>
      <c r="Q2982" s="37">
        <v>-2</v>
      </c>
      <c r="R2982" s="38" t="s">
        <v>38</v>
      </c>
      <c r="S2982" s="36" t="s">
        <v>3744</v>
      </c>
      <c r="T2982" s="36" t="s">
        <v>4014</v>
      </c>
      <c r="U2982" s="22" t="str">
        <f>IFERROR(VLOOKUP(C2982,Mapping!B:H,5,0),"RBM to inform")</f>
        <v>BANGALORE</v>
      </c>
      <c r="V2982" s="22" t="str">
        <f>IFERROR(VLOOKUP(C2982,Mapping!B:H,6,0),"RBM to inform")</f>
        <v>BANGALORE ABM</v>
      </c>
      <c r="W2982" s="22" t="str">
        <f>IFERROR(VLOOKUP(C2982,Mapping!B:H,7,0),"RBM to inform")</f>
        <v>CHENNAI SM</v>
      </c>
    </row>
    <row r="2983" spans="1:23">
      <c r="A2983" s="39" t="s">
        <v>5999</v>
      </c>
      <c r="B2983" s="41">
        <v>44702</v>
      </c>
      <c r="C2983" s="39" t="s">
        <v>2110</v>
      </c>
      <c r="D2983" s="39" t="s">
        <v>1735</v>
      </c>
      <c r="E2983" s="39" t="s">
        <v>4135</v>
      </c>
      <c r="F2983" s="39" t="s">
        <v>4136</v>
      </c>
      <c r="G2983" s="39" t="s">
        <v>3741</v>
      </c>
      <c r="H2983" s="39" t="s">
        <v>4265</v>
      </c>
      <c r="I2983" s="39" t="s">
        <v>4286</v>
      </c>
      <c r="J2983" s="42">
        <v>1</v>
      </c>
      <c r="K2983" s="43">
        <v>-326.61</v>
      </c>
      <c r="L2983" s="43">
        <v>-365.79</v>
      </c>
      <c r="M2983" s="43">
        <v>326.57</v>
      </c>
      <c r="N2983" s="39" t="s">
        <v>3743</v>
      </c>
      <c r="O2983" s="39" t="s">
        <v>4195</v>
      </c>
      <c r="P2983" s="39" t="s">
        <v>2110</v>
      </c>
      <c r="Q2983" s="37">
        <v>-1</v>
      </c>
      <c r="R2983" s="38" t="s">
        <v>38</v>
      </c>
      <c r="S2983" s="36" t="s">
        <v>3744</v>
      </c>
      <c r="T2983" s="36" t="s">
        <v>4014</v>
      </c>
      <c r="U2983" s="22" t="str">
        <f>IFERROR(VLOOKUP(C2983,Mapping!B:H,5,0),"RBM to inform")</f>
        <v>BANGALORE</v>
      </c>
      <c r="V2983" s="22" t="str">
        <f>IFERROR(VLOOKUP(C2983,Mapping!B:H,6,0),"RBM to inform")</f>
        <v>BANGALORE ABM</v>
      </c>
      <c r="W2983" s="22" t="str">
        <f>IFERROR(VLOOKUP(C2983,Mapping!B:H,7,0),"RBM to inform")</f>
        <v>CHENNAI SM</v>
      </c>
    </row>
    <row r="2984" spans="1:23">
      <c r="A2984" s="39" t="s">
        <v>5999</v>
      </c>
      <c r="B2984" s="41">
        <v>44702</v>
      </c>
      <c r="C2984" s="39" t="s">
        <v>2110</v>
      </c>
      <c r="D2984" s="39" t="s">
        <v>1735</v>
      </c>
      <c r="E2984" s="39" t="s">
        <v>4183</v>
      </c>
      <c r="F2984" s="39" t="s">
        <v>4184</v>
      </c>
      <c r="G2984" s="39" t="s">
        <v>3741</v>
      </c>
      <c r="H2984" s="39" t="s">
        <v>4287</v>
      </c>
      <c r="I2984" s="39" t="s">
        <v>4286</v>
      </c>
      <c r="J2984" s="44">
        <v>0.5</v>
      </c>
      <c r="K2984" s="43">
        <v>-652.59</v>
      </c>
      <c r="L2984" s="43">
        <v>-730.89</v>
      </c>
      <c r="M2984" s="43">
        <v>1305</v>
      </c>
      <c r="N2984" s="39" t="s">
        <v>3743</v>
      </c>
      <c r="O2984" s="39" t="s">
        <v>4195</v>
      </c>
      <c r="P2984" s="39" t="s">
        <v>2110</v>
      </c>
      <c r="Q2984" s="37">
        <v>-0.5</v>
      </c>
      <c r="R2984" s="38" t="s">
        <v>38</v>
      </c>
      <c r="S2984" s="36" t="s">
        <v>3744</v>
      </c>
      <c r="T2984" s="36" t="s">
        <v>4014</v>
      </c>
      <c r="U2984" s="22" t="str">
        <f>IFERROR(VLOOKUP(C2984,Mapping!B:H,5,0),"RBM to inform")</f>
        <v>BANGALORE</v>
      </c>
      <c r="V2984" s="22" t="str">
        <f>IFERROR(VLOOKUP(C2984,Mapping!B:H,6,0),"RBM to inform")</f>
        <v>BANGALORE ABM</v>
      </c>
      <c r="W2984" s="22" t="str">
        <f>IFERROR(VLOOKUP(C2984,Mapping!B:H,7,0),"RBM to inform")</f>
        <v>CHENNAI SM</v>
      </c>
    </row>
    <row r="2985" spans="1:23">
      <c r="A2985" s="39" t="s">
        <v>6000</v>
      </c>
      <c r="B2985" s="41">
        <v>44702</v>
      </c>
      <c r="C2985" s="39" t="s">
        <v>2087</v>
      </c>
      <c r="D2985" s="39" t="s">
        <v>267</v>
      </c>
      <c r="E2985" s="39" t="s">
        <v>4197</v>
      </c>
      <c r="F2985" s="39" t="s">
        <v>4198</v>
      </c>
      <c r="G2985" s="39" t="s">
        <v>3741</v>
      </c>
      <c r="H2985" s="39" t="s">
        <v>6001</v>
      </c>
      <c r="I2985" s="39" t="s">
        <v>4286</v>
      </c>
      <c r="J2985" s="42">
        <v>1</v>
      </c>
      <c r="K2985" s="43">
        <v>-652.52</v>
      </c>
      <c r="L2985" s="43">
        <v>-730.82</v>
      </c>
      <c r="M2985" s="43">
        <v>652.5</v>
      </c>
      <c r="N2985" s="39" t="s">
        <v>3743</v>
      </c>
      <c r="O2985" s="39" t="s">
        <v>4195</v>
      </c>
      <c r="P2985" s="39" t="s">
        <v>2087</v>
      </c>
      <c r="Q2985" s="37">
        <v>-1</v>
      </c>
      <c r="R2985" s="38" t="s">
        <v>38</v>
      </c>
      <c r="S2985" s="36" t="s">
        <v>3744</v>
      </c>
      <c r="T2985" s="36" t="s">
        <v>4014</v>
      </c>
      <c r="U2985" s="22" t="str">
        <f>IFERROR(VLOOKUP(C2985,Mapping!B:H,5,0),"RBM to inform")</f>
        <v>BANGALORE</v>
      </c>
      <c r="V2985" s="22" t="str">
        <f>IFERROR(VLOOKUP(C2985,Mapping!B:H,6,0),"RBM to inform")</f>
        <v>BANGALORE ABM</v>
      </c>
      <c r="W2985" s="22" t="str">
        <f>IFERROR(VLOOKUP(C2985,Mapping!B:H,7,0),"RBM to inform")</f>
        <v>CHENNAI SM</v>
      </c>
    </row>
    <row r="2986" spans="1:23">
      <c r="A2986" s="39" t="s">
        <v>6000</v>
      </c>
      <c r="B2986" s="41">
        <v>44702</v>
      </c>
      <c r="C2986" s="39" t="s">
        <v>2087</v>
      </c>
      <c r="D2986" s="39" t="s">
        <v>267</v>
      </c>
      <c r="E2986" s="39" t="s">
        <v>4197</v>
      </c>
      <c r="F2986" s="39" t="s">
        <v>4198</v>
      </c>
      <c r="G2986" s="39" t="s">
        <v>3741</v>
      </c>
      <c r="H2986" s="39" t="s">
        <v>4281</v>
      </c>
      <c r="I2986" s="39" t="s">
        <v>4286</v>
      </c>
      <c r="J2986" s="42">
        <v>1</v>
      </c>
      <c r="K2986" s="43">
        <v>-652.52</v>
      </c>
      <c r="L2986" s="43">
        <v>-730.82</v>
      </c>
      <c r="M2986" s="43">
        <v>652.5</v>
      </c>
      <c r="N2986" s="39" t="s">
        <v>3743</v>
      </c>
      <c r="O2986" s="39" t="s">
        <v>4195</v>
      </c>
      <c r="P2986" s="39" t="s">
        <v>2087</v>
      </c>
      <c r="Q2986" s="37">
        <v>-1</v>
      </c>
      <c r="R2986" s="38" t="s">
        <v>38</v>
      </c>
      <c r="S2986" s="36" t="s">
        <v>3744</v>
      </c>
      <c r="T2986" s="36" t="s">
        <v>4014</v>
      </c>
      <c r="U2986" s="22" t="str">
        <f>IFERROR(VLOOKUP(C2986,Mapping!B:H,5,0),"RBM to inform")</f>
        <v>BANGALORE</v>
      </c>
      <c r="V2986" s="22" t="str">
        <f>IFERROR(VLOOKUP(C2986,Mapping!B:H,6,0),"RBM to inform")</f>
        <v>BANGALORE ABM</v>
      </c>
      <c r="W2986" s="22" t="str">
        <f>IFERROR(VLOOKUP(C2986,Mapping!B:H,7,0),"RBM to inform")</f>
        <v>CHENNAI SM</v>
      </c>
    </row>
    <row r="2987" spans="1:23">
      <c r="A2987" s="39" t="s">
        <v>6072</v>
      </c>
      <c r="B2987" s="41">
        <v>44704</v>
      </c>
      <c r="C2987" s="39" t="s">
        <v>3415</v>
      </c>
      <c r="D2987" s="39" t="s">
        <v>20</v>
      </c>
      <c r="E2987" s="39" t="s">
        <v>4135</v>
      </c>
      <c r="F2987" s="39" t="s">
        <v>4136</v>
      </c>
      <c r="G2987" s="39" t="s">
        <v>3741</v>
      </c>
      <c r="H2987" s="39" t="s">
        <v>4193</v>
      </c>
      <c r="I2987" s="39" t="s">
        <v>4756</v>
      </c>
      <c r="J2987" s="42">
        <v>10</v>
      </c>
      <c r="K2987" s="43">
        <v>-3265.7</v>
      </c>
      <c r="L2987" s="43">
        <v>-3657.58</v>
      </c>
      <c r="M2987" s="43">
        <v>326.57</v>
      </c>
      <c r="N2987" s="39" t="s">
        <v>3743</v>
      </c>
      <c r="O2987" s="39" t="s">
        <v>4195</v>
      </c>
      <c r="P2987" s="39" t="s">
        <v>3415</v>
      </c>
      <c r="Q2987" s="37">
        <v>-10</v>
      </c>
      <c r="R2987" s="38" t="s">
        <v>38</v>
      </c>
      <c r="S2987" s="36" t="s">
        <v>3744</v>
      </c>
      <c r="T2987" s="36" t="s">
        <v>4014</v>
      </c>
      <c r="U2987" s="22" t="str">
        <f>IFERROR(VLOOKUP(C2987,Mapping!B:H,5,0),"RBM to inform")</f>
        <v>BANGALORE</v>
      </c>
      <c r="V2987" s="22" t="str">
        <f>IFERROR(VLOOKUP(C2987,Mapping!B:H,6,0),"RBM to inform")</f>
        <v>BANGALORE ABM</v>
      </c>
      <c r="W2987" s="22" t="str">
        <f>IFERROR(VLOOKUP(C2987,Mapping!B:H,7,0),"RBM to inform")</f>
        <v>CHENNAI SM</v>
      </c>
    </row>
    <row r="2988" spans="1:23">
      <c r="A2988" s="39" t="s">
        <v>5440</v>
      </c>
      <c r="B2988" s="41">
        <v>44695</v>
      </c>
      <c r="C2988" s="39" t="s">
        <v>2134</v>
      </c>
      <c r="D2988" s="39" t="s">
        <v>778</v>
      </c>
      <c r="E2988" s="39" t="s">
        <v>4188</v>
      </c>
      <c r="F2988" s="39" t="s">
        <v>4189</v>
      </c>
      <c r="G2988" s="39" t="s">
        <v>3741</v>
      </c>
      <c r="H2988" s="39" t="s">
        <v>4292</v>
      </c>
      <c r="I2988" s="39" t="s">
        <v>4286</v>
      </c>
      <c r="J2988" s="42">
        <v>1</v>
      </c>
      <c r="K2988" s="43">
        <v>-2609.9899999999998</v>
      </c>
      <c r="L2988" s="43">
        <v>-2923.19</v>
      </c>
      <c r="M2988" s="43">
        <v>2610</v>
      </c>
      <c r="N2988" s="39" t="s">
        <v>3743</v>
      </c>
      <c r="O2988" s="39" t="s">
        <v>4731</v>
      </c>
      <c r="P2988" s="39" t="s">
        <v>2134</v>
      </c>
      <c r="Q2988" s="37">
        <v>-1</v>
      </c>
      <c r="R2988" s="38" t="s">
        <v>4732</v>
      </c>
      <c r="S2988" s="36" t="s">
        <v>3744</v>
      </c>
      <c r="T2988" s="36" t="s">
        <v>4014</v>
      </c>
      <c r="U2988" s="22" t="str">
        <f>IFERROR(VLOOKUP(C2988,Mapping!B:H,5,0),"RBM to inform")</f>
        <v>BHUBANESWAR</v>
      </c>
      <c r="V2988" s="22" t="str">
        <f>IFERROR(VLOOKUP(C2988,Mapping!B:H,6,0),"RBM to inform")</f>
        <v>KOLKATA ABM</v>
      </c>
      <c r="W2988" s="22" t="str">
        <f>IFERROR(VLOOKUP(C2988,Mapping!B:H,7,0),"RBM to inform")</f>
        <v>KOLKATA SM</v>
      </c>
    </row>
    <row r="2989" spans="1:23">
      <c r="A2989" s="39" t="s">
        <v>5812</v>
      </c>
      <c r="B2989" s="41">
        <v>44700</v>
      </c>
      <c r="C2989" s="39" t="s">
        <v>2699</v>
      </c>
      <c r="D2989" s="39" t="s">
        <v>1533</v>
      </c>
      <c r="E2989" s="39" t="s">
        <v>4183</v>
      </c>
      <c r="F2989" s="39" t="s">
        <v>4184</v>
      </c>
      <c r="G2989" s="39" t="s">
        <v>3741</v>
      </c>
      <c r="H2989" s="39" t="s">
        <v>4291</v>
      </c>
      <c r="I2989" s="39" t="s">
        <v>4286</v>
      </c>
      <c r="J2989" s="42">
        <v>1</v>
      </c>
      <c r="K2989" s="43">
        <v>-1305.03</v>
      </c>
      <c r="L2989" s="43">
        <v>-1461.63</v>
      </c>
      <c r="M2989" s="43">
        <v>1305</v>
      </c>
      <c r="N2989" s="39" t="s">
        <v>3743</v>
      </c>
      <c r="O2989" s="39" t="s">
        <v>4731</v>
      </c>
      <c r="P2989" s="39" t="s">
        <v>2699</v>
      </c>
      <c r="Q2989" s="37">
        <v>-1</v>
      </c>
      <c r="R2989" s="38" t="s">
        <v>4732</v>
      </c>
      <c r="S2989" s="36" t="s">
        <v>3744</v>
      </c>
      <c r="T2989" s="36" t="s">
        <v>4014</v>
      </c>
      <c r="U2989" s="22" t="str">
        <f>IFERROR(VLOOKUP(C2989,Mapping!B:H,5,0),"RBM to inform")</f>
        <v>BHUBANESWAR</v>
      </c>
      <c r="V2989" s="22" t="str">
        <f>IFERROR(VLOOKUP(C2989,Mapping!B:H,6,0),"RBM to inform")</f>
        <v>KOLKATA ABM</v>
      </c>
      <c r="W2989" s="22" t="str">
        <f>IFERROR(VLOOKUP(C2989,Mapping!B:H,7,0),"RBM to inform")</f>
        <v>KOLKATA SM</v>
      </c>
    </row>
    <row r="2990" spans="1:23">
      <c r="A2990" s="39" t="s">
        <v>4659</v>
      </c>
      <c r="B2990" s="41">
        <v>44687</v>
      </c>
      <c r="C2990" s="39" t="s">
        <v>2173</v>
      </c>
      <c r="D2990" s="39" t="s">
        <v>838</v>
      </c>
      <c r="E2990" s="39" t="s">
        <v>4197</v>
      </c>
      <c r="F2990" s="39" t="s">
        <v>4198</v>
      </c>
      <c r="G2990" s="39" t="s">
        <v>3741</v>
      </c>
      <c r="H2990" s="39" t="s">
        <v>4308</v>
      </c>
      <c r="I2990" s="39" t="s">
        <v>4286</v>
      </c>
      <c r="J2990" s="42">
        <v>1</v>
      </c>
      <c r="K2990" s="43">
        <v>-652.46</v>
      </c>
      <c r="L2990" s="43">
        <v>-730.76</v>
      </c>
      <c r="M2990" s="43">
        <v>652.5</v>
      </c>
      <c r="N2990" s="39" t="s">
        <v>3743</v>
      </c>
      <c r="O2990" s="39" t="s">
        <v>4200</v>
      </c>
      <c r="P2990" s="39" t="s">
        <v>2173</v>
      </c>
      <c r="Q2990" s="37">
        <v>-1</v>
      </c>
      <c r="R2990" s="38" t="s">
        <v>4201</v>
      </c>
      <c r="S2990" s="36" t="s">
        <v>3744</v>
      </c>
      <c r="T2990" s="36" t="s">
        <v>4014</v>
      </c>
      <c r="U2990" s="22" t="str">
        <f>IFERROR(VLOOKUP(C2990,Mapping!B:H,5,0),"RBM to inform")</f>
        <v>INDORE</v>
      </c>
      <c r="V2990" s="22" t="str">
        <f>IFERROR(VLOOKUP(C2990,Mapping!B:H,6,0),"RBM to inform")</f>
        <v>INDORE ABM</v>
      </c>
      <c r="W2990" s="22" t="str">
        <f>IFERROR(VLOOKUP(C2990,Mapping!B:H,7,0),"RBM to inform")</f>
        <v>MUMBAI SM</v>
      </c>
    </row>
    <row r="2991" spans="1:23">
      <c r="A2991" s="39" t="s">
        <v>4660</v>
      </c>
      <c r="B2991" s="41">
        <v>44687</v>
      </c>
      <c r="C2991" s="39" t="s">
        <v>3411</v>
      </c>
      <c r="D2991" s="39" t="s">
        <v>1718</v>
      </c>
      <c r="E2991" s="39" t="s">
        <v>4300</v>
      </c>
      <c r="F2991" s="39" t="s">
        <v>4301</v>
      </c>
      <c r="G2991" s="39" t="s">
        <v>3741</v>
      </c>
      <c r="H2991" s="39" t="s">
        <v>4305</v>
      </c>
      <c r="I2991" s="39" t="s">
        <v>4286</v>
      </c>
      <c r="J2991" s="42">
        <v>1</v>
      </c>
      <c r="K2991" s="43">
        <v>-4567.8999999999996</v>
      </c>
      <c r="L2991" s="43">
        <v>-5116</v>
      </c>
      <c r="M2991" s="43">
        <v>4567.5</v>
      </c>
      <c r="N2991" s="39" t="s">
        <v>3743</v>
      </c>
      <c r="O2991" s="39" t="s">
        <v>4200</v>
      </c>
      <c r="P2991" s="39" t="s">
        <v>3411</v>
      </c>
      <c r="Q2991" s="37">
        <v>-1</v>
      </c>
      <c r="R2991" s="38" t="s">
        <v>4201</v>
      </c>
      <c r="S2991" s="36" t="s">
        <v>3744</v>
      </c>
      <c r="T2991" s="36" t="s">
        <v>4014</v>
      </c>
      <c r="U2991" s="22" t="str">
        <f>IFERROR(VLOOKUP(C2991,Mapping!B:H,5,0),"RBM to inform")</f>
        <v>JABALPUR</v>
      </c>
      <c r="V2991" s="22" t="str">
        <f>IFERROR(VLOOKUP(C2991,Mapping!B:H,6,0),"RBM to inform")</f>
        <v>INDORE ABM</v>
      </c>
      <c r="W2991" s="22" t="str">
        <f>IFERROR(VLOOKUP(C2991,Mapping!B:H,7,0),"RBM to inform")</f>
        <v>MUMBAI SM</v>
      </c>
    </row>
    <row r="2992" spans="1:23">
      <c r="A2992" s="39" t="s">
        <v>4661</v>
      </c>
      <c r="B2992" s="41">
        <v>44687</v>
      </c>
      <c r="C2992" s="39" t="s">
        <v>3643</v>
      </c>
      <c r="D2992" s="39" t="s">
        <v>3499</v>
      </c>
      <c r="E2992" s="39" t="s">
        <v>4183</v>
      </c>
      <c r="F2992" s="39" t="s">
        <v>4184</v>
      </c>
      <c r="G2992" s="39" t="s">
        <v>3741</v>
      </c>
      <c r="H2992" s="39" t="s">
        <v>4289</v>
      </c>
      <c r="I2992" s="39" t="s">
        <v>4286</v>
      </c>
      <c r="J2992" s="44">
        <v>0.5</v>
      </c>
      <c r="K2992" s="43">
        <v>-652.70000000000005</v>
      </c>
      <c r="L2992" s="43">
        <v>-731</v>
      </c>
      <c r="M2992" s="43">
        <v>1305</v>
      </c>
      <c r="N2992" s="39" t="s">
        <v>3743</v>
      </c>
      <c r="O2992" s="39" t="s">
        <v>4200</v>
      </c>
      <c r="P2992" s="39" t="s">
        <v>3643</v>
      </c>
      <c r="Q2992" s="37">
        <v>-0.5</v>
      </c>
      <c r="R2992" s="38" t="s">
        <v>4201</v>
      </c>
      <c r="S2992" s="36" t="s">
        <v>3744</v>
      </c>
      <c r="T2992" s="36" t="s">
        <v>4014</v>
      </c>
      <c r="U2992" s="22" t="str">
        <f>IFERROR(VLOOKUP(C2992,Mapping!B:H,5,0),"RBM to inform")</f>
        <v>BHOPAL</v>
      </c>
      <c r="V2992" s="22" t="str">
        <f>IFERROR(VLOOKUP(C2992,Mapping!B:H,6,0),"RBM to inform")</f>
        <v>INDORE ABM</v>
      </c>
      <c r="W2992" s="22" t="str">
        <f>IFERROR(VLOOKUP(C2992,Mapping!B:H,7,0),"RBM to inform")</f>
        <v>MUMBAI SM</v>
      </c>
    </row>
    <row r="2993" spans="1:23">
      <c r="A2993" s="39" t="s">
        <v>5813</v>
      </c>
      <c r="B2993" s="41">
        <v>44700</v>
      </c>
      <c r="C2993" s="39" t="s">
        <v>2166</v>
      </c>
      <c r="D2993" s="39" t="s">
        <v>1317</v>
      </c>
      <c r="E2993" s="39" t="s">
        <v>4183</v>
      </c>
      <c r="F2993" s="39" t="s">
        <v>4184</v>
      </c>
      <c r="G2993" s="39" t="s">
        <v>3741</v>
      </c>
      <c r="H2993" s="39" t="s">
        <v>4290</v>
      </c>
      <c r="I2993" s="39" t="s">
        <v>4286</v>
      </c>
      <c r="J2993" s="42">
        <v>3</v>
      </c>
      <c r="K2993" s="43">
        <v>-3915.28</v>
      </c>
      <c r="L2993" s="43">
        <v>-4385.08</v>
      </c>
      <c r="M2993" s="43">
        <v>1305</v>
      </c>
      <c r="N2993" s="39" t="s">
        <v>3743</v>
      </c>
      <c r="O2993" s="39" t="s">
        <v>4200</v>
      </c>
      <c r="P2993" s="39" t="s">
        <v>2166</v>
      </c>
      <c r="Q2993" s="37">
        <v>-3</v>
      </c>
      <c r="R2993" s="38" t="s">
        <v>4201</v>
      </c>
      <c r="S2993" s="36" t="s">
        <v>3744</v>
      </c>
      <c r="T2993" s="36" t="s">
        <v>4014</v>
      </c>
      <c r="U2993" s="22" t="str">
        <f>IFERROR(VLOOKUP(C2993,Mapping!B:H,5,0),"RBM to inform")</f>
        <v>INDORE</v>
      </c>
      <c r="V2993" s="22" t="str">
        <f>IFERROR(VLOOKUP(C2993,Mapping!B:H,6,0),"RBM to inform")</f>
        <v>INDORE ABM</v>
      </c>
      <c r="W2993" s="22" t="str">
        <f>IFERROR(VLOOKUP(C2993,Mapping!B:H,7,0),"RBM to inform")</f>
        <v>MUMBAI SM</v>
      </c>
    </row>
    <row r="2994" spans="1:23">
      <c r="A2994" s="39" t="s">
        <v>5814</v>
      </c>
      <c r="B2994" s="41">
        <v>44700</v>
      </c>
      <c r="C2994" s="39" t="s">
        <v>3336</v>
      </c>
      <c r="D2994" s="39" t="s">
        <v>1555</v>
      </c>
      <c r="E2994" s="39" t="s">
        <v>4296</v>
      </c>
      <c r="F2994" s="39" t="s">
        <v>4297</v>
      </c>
      <c r="G2994" s="39" t="s">
        <v>3741</v>
      </c>
      <c r="H2994" s="39" t="s">
        <v>4298</v>
      </c>
      <c r="I2994" s="39" t="s">
        <v>4286</v>
      </c>
      <c r="J2994" s="44">
        <v>1.4279999999999999</v>
      </c>
      <c r="K2994" s="43">
        <v>-6522.74</v>
      </c>
      <c r="L2994" s="43">
        <v>-7305.42</v>
      </c>
      <c r="M2994" s="43">
        <v>4567.5</v>
      </c>
      <c r="N2994" s="39" t="s">
        <v>3743</v>
      </c>
      <c r="O2994" s="39" t="s">
        <v>4200</v>
      </c>
      <c r="P2994" s="39" t="s">
        <v>3336</v>
      </c>
      <c r="Q2994" s="37">
        <v>-1.4279999999999999</v>
      </c>
      <c r="R2994" s="38" t="s">
        <v>4201</v>
      </c>
      <c r="S2994" s="36" t="s">
        <v>3744</v>
      </c>
      <c r="T2994" s="36" t="s">
        <v>4014</v>
      </c>
      <c r="U2994" s="22" t="str">
        <f>IFERROR(VLOOKUP(C2994,Mapping!B:H,5,0),"RBM to inform")</f>
        <v>INDORE</v>
      </c>
      <c r="V2994" s="22" t="str">
        <f>IFERROR(VLOOKUP(C2994,Mapping!B:H,6,0),"RBM to inform")</f>
        <v>INDORE ABM</v>
      </c>
      <c r="W2994" s="22" t="str">
        <f>IFERROR(VLOOKUP(C2994,Mapping!B:H,7,0),"RBM to inform")</f>
        <v>MUMBAI SM</v>
      </c>
    </row>
    <row r="2995" spans="1:23">
      <c r="A2995" s="39" t="s">
        <v>5814</v>
      </c>
      <c r="B2995" s="41">
        <v>44700</v>
      </c>
      <c r="C2995" s="39" t="s">
        <v>3336</v>
      </c>
      <c r="D2995" s="39" t="s">
        <v>1555</v>
      </c>
      <c r="E2995" s="39" t="s">
        <v>4300</v>
      </c>
      <c r="F2995" s="39" t="s">
        <v>4301</v>
      </c>
      <c r="G2995" s="39" t="s">
        <v>3741</v>
      </c>
      <c r="H2995" s="39" t="s">
        <v>4305</v>
      </c>
      <c r="I2995" s="39" t="s">
        <v>4286</v>
      </c>
      <c r="J2995" s="44">
        <v>0.42799999999999999</v>
      </c>
      <c r="K2995" s="43">
        <v>-1955</v>
      </c>
      <c r="L2995" s="43">
        <v>-2189.58</v>
      </c>
      <c r="M2995" s="43">
        <v>4567.5</v>
      </c>
      <c r="N2995" s="39" t="s">
        <v>3743</v>
      </c>
      <c r="O2995" s="39" t="s">
        <v>4200</v>
      </c>
      <c r="P2995" s="39" t="s">
        <v>3336</v>
      </c>
      <c r="Q2995" s="37">
        <v>-0.42799999999999999</v>
      </c>
      <c r="R2995" s="38" t="s">
        <v>4201</v>
      </c>
      <c r="S2995" s="36" t="s">
        <v>3744</v>
      </c>
      <c r="T2995" s="36" t="s">
        <v>4014</v>
      </c>
      <c r="U2995" s="22" t="str">
        <f>IFERROR(VLOOKUP(C2995,Mapping!B:H,5,0),"RBM to inform")</f>
        <v>INDORE</v>
      </c>
      <c r="V2995" s="22" t="str">
        <f>IFERROR(VLOOKUP(C2995,Mapping!B:H,6,0),"RBM to inform")</f>
        <v>INDORE ABM</v>
      </c>
      <c r="W2995" s="22" t="str">
        <f>IFERROR(VLOOKUP(C2995,Mapping!B:H,7,0),"RBM to inform")</f>
        <v>MUMBAI SM</v>
      </c>
    </row>
    <row r="2996" spans="1:23">
      <c r="A2996" s="39" t="s">
        <v>6002</v>
      </c>
      <c r="B2996" s="41">
        <v>44702</v>
      </c>
      <c r="C2996" s="39" t="s">
        <v>2169</v>
      </c>
      <c r="D2996" s="39" t="s">
        <v>115</v>
      </c>
      <c r="E2996" s="39" t="s">
        <v>4183</v>
      </c>
      <c r="F2996" s="39" t="s">
        <v>4184</v>
      </c>
      <c r="G2996" s="39" t="s">
        <v>3741</v>
      </c>
      <c r="H2996" s="39" t="s">
        <v>4287</v>
      </c>
      <c r="I2996" s="39" t="s">
        <v>4756</v>
      </c>
      <c r="J2996" s="42">
        <v>1</v>
      </c>
      <c r="K2996" s="43">
        <v>-1305.4000000000001</v>
      </c>
      <c r="L2996" s="43">
        <v>-1462</v>
      </c>
      <c r="M2996" s="43">
        <v>1305</v>
      </c>
      <c r="N2996" s="39" t="s">
        <v>3743</v>
      </c>
      <c r="O2996" s="39" t="s">
        <v>4200</v>
      </c>
      <c r="P2996" s="39" t="s">
        <v>2169</v>
      </c>
      <c r="Q2996" s="37">
        <v>-1</v>
      </c>
      <c r="R2996" s="38" t="s">
        <v>4201</v>
      </c>
      <c r="S2996" s="36" t="s">
        <v>3744</v>
      </c>
      <c r="T2996" s="36" t="s">
        <v>4014</v>
      </c>
      <c r="U2996" s="22" t="str">
        <f>IFERROR(VLOOKUP(C2996,Mapping!B:H,5,0),"RBM to inform")</f>
        <v>INDORE</v>
      </c>
      <c r="V2996" s="22" t="str">
        <f>IFERROR(VLOOKUP(C2996,Mapping!B:H,6,0),"RBM to inform")</f>
        <v>INDORE ABM</v>
      </c>
      <c r="W2996" s="22" t="str">
        <f>IFERROR(VLOOKUP(C2996,Mapping!B:H,7,0),"RBM to inform")</f>
        <v>MUMBAI SM</v>
      </c>
    </row>
    <row r="2997" spans="1:23">
      <c r="A2997" s="39" t="s">
        <v>6003</v>
      </c>
      <c r="B2997" s="41">
        <v>44702</v>
      </c>
      <c r="C2997" s="39" t="s">
        <v>2169</v>
      </c>
      <c r="D2997" s="39" t="s">
        <v>115</v>
      </c>
      <c r="E2997" s="39" t="s">
        <v>4197</v>
      </c>
      <c r="F2997" s="39" t="s">
        <v>4198</v>
      </c>
      <c r="G2997" s="39" t="s">
        <v>3741</v>
      </c>
      <c r="H2997" s="39" t="s">
        <v>4281</v>
      </c>
      <c r="I2997" s="39" t="s">
        <v>4756</v>
      </c>
      <c r="J2997" s="42">
        <v>9</v>
      </c>
      <c r="K2997" s="43">
        <v>-5872.3</v>
      </c>
      <c r="L2997" s="43">
        <v>-6577</v>
      </c>
      <c r="M2997" s="43">
        <v>652.5</v>
      </c>
      <c r="N2997" s="39" t="s">
        <v>3743</v>
      </c>
      <c r="O2997" s="39" t="s">
        <v>4200</v>
      </c>
      <c r="P2997" s="39" t="s">
        <v>2169</v>
      </c>
      <c r="Q2997" s="37">
        <v>-9</v>
      </c>
      <c r="R2997" s="38" t="s">
        <v>4201</v>
      </c>
      <c r="S2997" s="36" t="s">
        <v>3744</v>
      </c>
      <c r="T2997" s="36" t="s">
        <v>4014</v>
      </c>
      <c r="U2997" s="22" t="str">
        <f>IFERROR(VLOOKUP(C2997,Mapping!B:H,5,0),"RBM to inform")</f>
        <v>INDORE</v>
      </c>
      <c r="V2997" s="22" t="str">
        <f>IFERROR(VLOOKUP(C2997,Mapping!B:H,6,0),"RBM to inform")</f>
        <v>INDORE ABM</v>
      </c>
      <c r="W2997" s="22" t="str">
        <f>IFERROR(VLOOKUP(C2997,Mapping!B:H,7,0),"RBM to inform")</f>
        <v>MUMBAI SM</v>
      </c>
    </row>
    <row r="2998" spans="1:23">
      <c r="A2998" s="39" t="s">
        <v>5175</v>
      </c>
      <c r="B2998" s="41">
        <v>44693</v>
      </c>
      <c r="C2998" s="39" t="s">
        <v>2222</v>
      </c>
      <c r="D2998" s="39" t="s">
        <v>4737</v>
      </c>
      <c r="E2998" s="39" t="s">
        <v>4183</v>
      </c>
      <c r="F2998" s="39" t="s">
        <v>4184</v>
      </c>
      <c r="G2998" s="39" t="s">
        <v>3741</v>
      </c>
      <c r="H2998" s="39" t="s">
        <v>4289</v>
      </c>
      <c r="I2998" s="39" t="s">
        <v>4286</v>
      </c>
      <c r="J2998" s="42">
        <v>1</v>
      </c>
      <c r="K2998" s="43">
        <v>-1304.99</v>
      </c>
      <c r="L2998" s="43">
        <v>-1461.59</v>
      </c>
      <c r="M2998" s="43">
        <v>1305</v>
      </c>
      <c r="N2998" s="39" t="s">
        <v>3743</v>
      </c>
      <c r="O2998" s="39" t="s">
        <v>4253</v>
      </c>
      <c r="P2998" s="39" t="s">
        <v>2222</v>
      </c>
      <c r="Q2998" s="37">
        <v>-1</v>
      </c>
      <c r="R2998" s="38" t="s">
        <v>1667</v>
      </c>
      <c r="S2998" s="36" t="s">
        <v>3744</v>
      </c>
      <c r="T2998" s="36" t="s">
        <v>4014</v>
      </c>
      <c r="U2998" s="22" t="str">
        <f>IFERROR(VLOOKUP(C2998,Mapping!B:H,5,0),"RBM to inform")</f>
        <v>PUNE</v>
      </c>
      <c r="V2998" s="22" t="str">
        <f>IFERROR(VLOOKUP(C2998,Mapping!B:H,6,0),"RBM to inform")</f>
        <v>PUNE ABM</v>
      </c>
      <c r="W2998" s="22" t="str">
        <f>IFERROR(VLOOKUP(C2998,Mapping!B:H,7,0),"RBM to inform")</f>
        <v>MUMBAI SM</v>
      </c>
    </row>
    <row r="2999" spans="1:23">
      <c r="A2999" s="39" t="s">
        <v>5175</v>
      </c>
      <c r="B2999" s="41">
        <v>44693</v>
      </c>
      <c r="C2999" s="39" t="s">
        <v>2222</v>
      </c>
      <c r="D2999" s="39" t="s">
        <v>4737</v>
      </c>
      <c r="E2999" s="39" t="s">
        <v>4135</v>
      </c>
      <c r="F2999" s="39" t="s">
        <v>4136</v>
      </c>
      <c r="G2999" s="39" t="s">
        <v>3741</v>
      </c>
      <c r="H2999" s="39" t="s">
        <v>5176</v>
      </c>
      <c r="I2999" s="39" t="s">
        <v>4286</v>
      </c>
      <c r="J2999" s="42">
        <v>1</v>
      </c>
      <c r="K2999" s="43">
        <v>-326.25</v>
      </c>
      <c r="L2999" s="43">
        <v>-365.41</v>
      </c>
      <c r="M2999" s="43">
        <v>326.25</v>
      </c>
      <c r="N2999" s="39" t="s">
        <v>3743</v>
      </c>
      <c r="O2999" s="39" t="s">
        <v>4253</v>
      </c>
      <c r="P2999" s="39" t="s">
        <v>2222</v>
      </c>
      <c r="Q2999" s="37">
        <v>-1</v>
      </c>
      <c r="R2999" s="38" t="s">
        <v>1667</v>
      </c>
      <c r="S2999" s="36" t="s">
        <v>3744</v>
      </c>
      <c r="T2999" s="36" t="s">
        <v>4014</v>
      </c>
      <c r="U2999" s="22" t="str">
        <f>IFERROR(VLOOKUP(C2999,Mapping!B:H,5,0),"RBM to inform")</f>
        <v>PUNE</v>
      </c>
      <c r="V2999" s="22" t="str">
        <f>IFERROR(VLOOKUP(C2999,Mapping!B:H,6,0),"RBM to inform")</f>
        <v>PUNE ABM</v>
      </c>
      <c r="W2999" s="22" t="str">
        <f>IFERROR(VLOOKUP(C2999,Mapping!B:H,7,0),"RBM to inform")</f>
        <v>MUMBAI SM</v>
      </c>
    </row>
    <row r="3000" spans="1:23">
      <c r="A3000" s="39" t="s">
        <v>5177</v>
      </c>
      <c r="B3000" s="41">
        <v>44693</v>
      </c>
      <c r="C3000" s="39" t="s">
        <v>2210</v>
      </c>
      <c r="D3000" s="39" t="s">
        <v>1726</v>
      </c>
      <c r="E3000" s="39" t="s">
        <v>4197</v>
      </c>
      <c r="F3000" s="39" t="s">
        <v>4198</v>
      </c>
      <c r="G3000" s="39" t="s">
        <v>3741</v>
      </c>
      <c r="H3000" s="39" t="s">
        <v>4456</v>
      </c>
      <c r="I3000" s="39" t="s">
        <v>4286</v>
      </c>
      <c r="J3000" s="42">
        <v>2</v>
      </c>
      <c r="K3000" s="43">
        <v>-1304.95</v>
      </c>
      <c r="L3000" s="43">
        <v>-1461.55</v>
      </c>
      <c r="M3000" s="43">
        <v>652.5</v>
      </c>
      <c r="N3000" s="39" t="s">
        <v>3743</v>
      </c>
      <c r="O3000" s="39" t="s">
        <v>4253</v>
      </c>
      <c r="P3000" s="39" t="s">
        <v>2210</v>
      </c>
      <c r="Q3000" s="37">
        <v>-2</v>
      </c>
      <c r="R3000" s="38" t="s">
        <v>1667</v>
      </c>
      <c r="S3000" s="36" t="s">
        <v>3744</v>
      </c>
      <c r="T3000" s="36" t="s">
        <v>4014</v>
      </c>
      <c r="U3000" s="22" t="str">
        <f>IFERROR(VLOOKUP(C3000,Mapping!B:H,5,0),"RBM to inform")</f>
        <v>NASHIK</v>
      </c>
      <c r="V3000" s="22" t="str">
        <f>IFERROR(VLOOKUP(C3000,Mapping!B:H,6,0),"RBM to inform")</f>
        <v>NAGPUR ABM</v>
      </c>
      <c r="W3000" s="22" t="str">
        <f>IFERROR(VLOOKUP(C3000,Mapping!B:H,7,0),"RBM to inform")</f>
        <v>MUMBAI SM</v>
      </c>
    </row>
    <row r="3001" spans="1:23">
      <c r="A3001" s="39" t="s">
        <v>5178</v>
      </c>
      <c r="B3001" s="41">
        <v>44693</v>
      </c>
      <c r="C3001" s="39" t="s">
        <v>2236</v>
      </c>
      <c r="D3001" s="39" t="s">
        <v>1665</v>
      </c>
      <c r="E3001" s="39" t="s">
        <v>4135</v>
      </c>
      <c r="F3001" s="39" t="s">
        <v>4136</v>
      </c>
      <c r="G3001" s="39" t="s">
        <v>3741</v>
      </c>
      <c r="H3001" s="39" t="s">
        <v>5176</v>
      </c>
      <c r="I3001" s="39" t="s">
        <v>4286</v>
      </c>
      <c r="J3001" s="42">
        <v>2</v>
      </c>
      <c r="K3001" s="43">
        <v>-652.47</v>
      </c>
      <c r="L3001" s="43">
        <v>-730.77</v>
      </c>
      <c r="M3001" s="43">
        <v>326.25</v>
      </c>
      <c r="N3001" s="39" t="s">
        <v>3743</v>
      </c>
      <c r="O3001" s="39" t="s">
        <v>4253</v>
      </c>
      <c r="P3001" s="39" t="s">
        <v>2236</v>
      </c>
      <c r="Q3001" s="37">
        <v>-2</v>
      </c>
      <c r="R3001" s="38" t="s">
        <v>1667</v>
      </c>
      <c r="S3001" s="36" t="s">
        <v>3744</v>
      </c>
      <c r="T3001" s="36" t="s">
        <v>4014</v>
      </c>
      <c r="U3001" s="22" t="str">
        <f>IFERROR(VLOOKUP(C3001,Mapping!B:H,5,0),"RBM to inform")</f>
        <v>PUNE</v>
      </c>
      <c r="V3001" s="22" t="str">
        <f>IFERROR(VLOOKUP(C3001,Mapping!B:H,6,0),"RBM to inform")</f>
        <v>PUNE ABM</v>
      </c>
      <c r="W3001" s="22" t="str">
        <f>IFERROR(VLOOKUP(C3001,Mapping!B:H,7,0),"RBM to inform")</f>
        <v>MUMBAI SM</v>
      </c>
    </row>
    <row r="3002" spans="1:23">
      <c r="A3002" s="39" t="s">
        <v>5178</v>
      </c>
      <c r="B3002" s="41">
        <v>44693</v>
      </c>
      <c r="C3002" s="39" t="s">
        <v>2236</v>
      </c>
      <c r="D3002" s="39" t="s">
        <v>1665</v>
      </c>
      <c r="E3002" s="39" t="s">
        <v>4183</v>
      </c>
      <c r="F3002" s="39" t="s">
        <v>4184</v>
      </c>
      <c r="G3002" s="39" t="s">
        <v>3741</v>
      </c>
      <c r="H3002" s="39" t="s">
        <v>4290</v>
      </c>
      <c r="I3002" s="39" t="s">
        <v>4286</v>
      </c>
      <c r="J3002" s="42">
        <v>1</v>
      </c>
      <c r="K3002" s="43">
        <v>-1304.95</v>
      </c>
      <c r="L3002" s="43">
        <v>-1461.55</v>
      </c>
      <c r="M3002" s="43">
        <v>1305</v>
      </c>
      <c r="N3002" s="39" t="s">
        <v>3743</v>
      </c>
      <c r="O3002" s="39" t="s">
        <v>4253</v>
      </c>
      <c r="P3002" s="39" t="s">
        <v>2236</v>
      </c>
      <c r="Q3002" s="37">
        <v>-1</v>
      </c>
      <c r="R3002" s="38" t="s">
        <v>1667</v>
      </c>
      <c r="S3002" s="36" t="s">
        <v>3744</v>
      </c>
      <c r="T3002" s="36" t="s">
        <v>4014</v>
      </c>
      <c r="U3002" s="22" t="str">
        <f>IFERROR(VLOOKUP(C3002,Mapping!B:H,5,0),"RBM to inform")</f>
        <v>PUNE</v>
      </c>
      <c r="V3002" s="22" t="str">
        <f>IFERROR(VLOOKUP(C3002,Mapping!B:H,6,0),"RBM to inform")</f>
        <v>PUNE ABM</v>
      </c>
      <c r="W3002" s="22" t="str">
        <f>IFERROR(VLOOKUP(C3002,Mapping!B:H,7,0),"RBM to inform")</f>
        <v>MUMBAI SM</v>
      </c>
    </row>
    <row r="3003" spans="1:23">
      <c r="A3003" s="39" t="s">
        <v>5179</v>
      </c>
      <c r="B3003" s="41">
        <v>44693</v>
      </c>
      <c r="C3003" s="39" t="s">
        <v>3106</v>
      </c>
      <c r="D3003" s="39" t="s">
        <v>1013</v>
      </c>
      <c r="E3003" s="39" t="s">
        <v>4197</v>
      </c>
      <c r="F3003" s="39" t="s">
        <v>4198</v>
      </c>
      <c r="G3003" s="39" t="s">
        <v>3741</v>
      </c>
      <c r="H3003" s="39" t="s">
        <v>4456</v>
      </c>
      <c r="I3003" s="39" t="s">
        <v>4286</v>
      </c>
      <c r="J3003" s="42">
        <v>1</v>
      </c>
      <c r="K3003" s="43">
        <v>-652.49</v>
      </c>
      <c r="L3003" s="43">
        <v>-730.79</v>
      </c>
      <c r="M3003" s="43">
        <v>652.5</v>
      </c>
      <c r="N3003" s="39" t="s">
        <v>3743</v>
      </c>
      <c r="O3003" s="39" t="s">
        <v>4253</v>
      </c>
      <c r="P3003" s="39" t="s">
        <v>3106</v>
      </c>
      <c r="Q3003" s="37">
        <v>-1</v>
      </c>
      <c r="R3003" s="38" t="s">
        <v>1667</v>
      </c>
      <c r="S3003" s="36" t="s">
        <v>3744</v>
      </c>
      <c r="T3003" s="36" t="s">
        <v>4014</v>
      </c>
      <c r="U3003" s="22" t="str">
        <f>IFERROR(VLOOKUP(C3003,Mapping!B:H,5,0),"RBM to inform")</f>
        <v>PUNE</v>
      </c>
      <c r="V3003" s="22" t="str">
        <f>IFERROR(VLOOKUP(C3003,Mapping!B:H,6,0),"RBM to inform")</f>
        <v>PUNE ABM</v>
      </c>
      <c r="W3003" s="22" t="str">
        <f>IFERROR(VLOOKUP(C3003,Mapping!B:H,7,0),"RBM to inform")</f>
        <v>MUMBAI SM</v>
      </c>
    </row>
    <row r="3004" spans="1:23">
      <c r="A3004" s="39" t="s">
        <v>5179</v>
      </c>
      <c r="B3004" s="41">
        <v>44693</v>
      </c>
      <c r="C3004" s="39" t="s">
        <v>3106</v>
      </c>
      <c r="D3004" s="39" t="s">
        <v>1013</v>
      </c>
      <c r="E3004" s="39" t="s">
        <v>4183</v>
      </c>
      <c r="F3004" s="39" t="s">
        <v>4184</v>
      </c>
      <c r="G3004" s="39" t="s">
        <v>3741</v>
      </c>
      <c r="H3004" s="39" t="s">
        <v>4289</v>
      </c>
      <c r="I3004" s="39" t="s">
        <v>4286</v>
      </c>
      <c r="J3004" s="42">
        <v>1</v>
      </c>
      <c r="K3004" s="43">
        <v>-1304.97</v>
      </c>
      <c r="L3004" s="43">
        <v>-1461.57</v>
      </c>
      <c r="M3004" s="43">
        <v>1305</v>
      </c>
      <c r="N3004" s="39" t="s">
        <v>3743</v>
      </c>
      <c r="O3004" s="39" t="s">
        <v>4253</v>
      </c>
      <c r="P3004" s="39" t="s">
        <v>3106</v>
      </c>
      <c r="Q3004" s="37">
        <v>-1</v>
      </c>
      <c r="R3004" s="38" t="s">
        <v>1667</v>
      </c>
      <c r="S3004" s="36" t="s">
        <v>3744</v>
      </c>
      <c r="T3004" s="36" t="s">
        <v>4014</v>
      </c>
      <c r="U3004" s="22" t="str">
        <f>IFERROR(VLOOKUP(C3004,Mapping!B:H,5,0),"RBM to inform")</f>
        <v>PUNE</v>
      </c>
      <c r="V3004" s="22" t="str">
        <f>IFERROR(VLOOKUP(C3004,Mapping!B:H,6,0),"RBM to inform")</f>
        <v>PUNE ABM</v>
      </c>
      <c r="W3004" s="22" t="str">
        <f>IFERROR(VLOOKUP(C3004,Mapping!B:H,7,0),"RBM to inform")</f>
        <v>MUMBAI SM</v>
      </c>
    </row>
    <row r="3005" spans="1:23">
      <c r="A3005" s="39" t="s">
        <v>5179</v>
      </c>
      <c r="B3005" s="41">
        <v>44693</v>
      </c>
      <c r="C3005" s="39" t="s">
        <v>3106</v>
      </c>
      <c r="D3005" s="39" t="s">
        <v>1013</v>
      </c>
      <c r="E3005" s="39" t="s">
        <v>4183</v>
      </c>
      <c r="F3005" s="39" t="s">
        <v>4184</v>
      </c>
      <c r="G3005" s="39" t="s">
        <v>3741</v>
      </c>
      <c r="H3005" s="39" t="s">
        <v>4289</v>
      </c>
      <c r="I3005" s="39" t="s">
        <v>4286</v>
      </c>
      <c r="J3005" s="44">
        <v>0.9</v>
      </c>
      <c r="K3005" s="43">
        <v>-1174.48</v>
      </c>
      <c r="L3005" s="43">
        <v>-1315.42</v>
      </c>
      <c r="M3005" s="43">
        <v>1305</v>
      </c>
      <c r="N3005" s="39" t="s">
        <v>3743</v>
      </c>
      <c r="O3005" s="39" t="s">
        <v>4253</v>
      </c>
      <c r="P3005" s="39" t="s">
        <v>3106</v>
      </c>
      <c r="Q3005" s="37">
        <v>-0.9</v>
      </c>
      <c r="R3005" s="38" t="s">
        <v>1667</v>
      </c>
      <c r="S3005" s="36" t="s">
        <v>3744</v>
      </c>
      <c r="T3005" s="36" t="s">
        <v>4014</v>
      </c>
      <c r="U3005" s="22" t="str">
        <f>IFERROR(VLOOKUP(C3005,Mapping!B:H,5,0),"RBM to inform")</f>
        <v>PUNE</v>
      </c>
      <c r="V3005" s="22" t="str">
        <f>IFERROR(VLOOKUP(C3005,Mapping!B:H,6,0),"RBM to inform")</f>
        <v>PUNE ABM</v>
      </c>
      <c r="W3005" s="22" t="str">
        <f>IFERROR(VLOOKUP(C3005,Mapping!B:H,7,0),"RBM to inform")</f>
        <v>MUMBAI SM</v>
      </c>
    </row>
    <row r="3006" spans="1:23">
      <c r="A3006" s="39" t="s">
        <v>5180</v>
      </c>
      <c r="B3006" s="41">
        <v>44693</v>
      </c>
      <c r="C3006" s="39" t="s">
        <v>2260</v>
      </c>
      <c r="D3006" s="39" t="s">
        <v>315</v>
      </c>
      <c r="E3006" s="39" t="s">
        <v>4183</v>
      </c>
      <c r="F3006" s="39" t="s">
        <v>4184</v>
      </c>
      <c r="G3006" s="39" t="s">
        <v>3741</v>
      </c>
      <c r="H3006" s="39" t="s">
        <v>4288</v>
      </c>
      <c r="I3006" s="39" t="s">
        <v>4286</v>
      </c>
      <c r="J3006" s="42">
        <v>1</v>
      </c>
      <c r="K3006" s="43">
        <v>-1304.99</v>
      </c>
      <c r="L3006" s="43">
        <v>-1461.59</v>
      </c>
      <c r="M3006" s="43">
        <v>1305</v>
      </c>
      <c r="N3006" s="39" t="s">
        <v>3743</v>
      </c>
      <c r="O3006" s="39" t="s">
        <v>4253</v>
      </c>
      <c r="P3006" s="39" t="s">
        <v>2260</v>
      </c>
      <c r="Q3006" s="37">
        <v>-1</v>
      </c>
      <c r="R3006" s="38" t="s">
        <v>1667</v>
      </c>
      <c r="S3006" s="36" t="s">
        <v>3744</v>
      </c>
      <c r="T3006" s="36" t="s">
        <v>4014</v>
      </c>
      <c r="U3006" s="22" t="str">
        <f>IFERROR(VLOOKUP(C3006,Mapping!B:H,5,0),"RBM to inform")</f>
        <v>NAGPUR</v>
      </c>
      <c r="V3006" s="22" t="str">
        <f>IFERROR(VLOOKUP(C3006,Mapping!B:H,6,0),"RBM to inform")</f>
        <v>NAGPUR ABM</v>
      </c>
      <c r="W3006" s="22" t="str">
        <f>IFERROR(VLOOKUP(C3006,Mapping!B:H,7,0),"RBM to inform")</f>
        <v>MUMBAI SM</v>
      </c>
    </row>
    <row r="3007" spans="1:23">
      <c r="A3007" s="39" t="s">
        <v>5181</v>
      </c>
      <c r="B3007" s="41">
        <v>44693</v>
      </c>
      <c r="C3007" s="39" t="s">
        <v>2224</v>
      </c>
      <c r="D3007" s="39" t="s">
        <v>219</v>
      </c>
      <c r="E3007" s="39" t="s">
        <v>4183</v>
      </c>
      <c r="F3007" s="39" t="s">
        <v>4184</v>
      </c>
      <c r="G3007" s="39" t="s">
        <v>3741</v>
      </c>
      <c r="H3007" s="39" t="s">
        <v>4289</v>
      </c>
      <c r="I3007" s="39" t="s">
        <v>4286</v>
      </c>
      <c r="J3007" s="44">
        <v>1.1399999999999999</v>
      </c>
      <c r="K3007" s="43">
        <v>-1487.72</v>
      </c>
      <c r="L3007" s="43">
        <v>-1666.24</v>
      </c>
      <c r="M3007" s="43">
        <v>1305</v>
      </c>
      <c r="N3007" s="39" t="s">
        <v>3743</v>
      </c>
      <c r="O3007" s="39" t="s">
        <v>4253</v>
      </c>
      <c r="P3007" s="39" t="s">
        <v>2224</v>
      </c>
      <c r="Q3007" s="37">
        <v>-1.1399999999999999</v>
      </c>
      <c r="R3007" s="38" t="s">
        <v>1667</v>
      </c>
      <c r="S3007" s="36" t="s">
        <v>3744</v>
      </c>
      <c r="T3007" s="36" t="s">
        <v>4014</v>
      </c>
      <c r="U3007" s="22" t="str">
        <f>IFERROR(VLOOKUP(C3007,Mapping!B:H,5,0),"RBM to inform")</f>
        <v>PUNE</v>
      </c>
      <c r="V3007" s="22" t="str">
        <f>IFERROR(VLOOKUP(C3007,Mapping!B:H,6,0),"RBM to inform")</f>
        <v>PUNE ABM</v>
      </c>
      <c r="W3007" s="22" t="str">
        <f>IFERROR(VLOOKUP(C3007,Mapping!B:H,7,0),"RBM to inform")</f>
        <v>MUMBAI SM</v>
      </c>
    </row>
    <row r="3008" spans="1:23">
      <c r="A3008" s="39" t="s">
        <v>5181</v>
      </c>
      <c r="B3008" s="41">
        <v>44693</v>
      </c>
      <c r="C3008" s="39" t="s">
        <v>2224</v>
      </c>
      <c r="D3008" s="39" t="s">
        <v>219</v>
      </c>
      <c r="E3008" s="39" t="s">
        <v>4183</v>
      </c>
      <c r="F3008" s="39" t="s">
        <v>4184</v>
      </c>
      <c r="G3008" s="39" t="s">
        <v>3741</v>
      </c>
      <c r="H3008" s="39" t="s">
        <v>4288</v>
      </c>
      <c r="I3008" s="39" t="s">
        <v>4286</v>
      </c>
      <c r="J3008" s="44">
        <v>0.14000000000000001</v>
      </c>
      <c r="K3008" s="43">
        <v>-182.7</v>
      </c>
      <c r="L3008" s="43">
        <v>-204.62</v>
      </c>
      <c r="M3008" s="43">
        <v>1305</v>
      </c>
      <c r="N3008" s="39" t="s">
        <v>3743</v>
      </c>
      <c r="O3008" s="39" t="s">
        <v>4253</v>
      </c>
      <c r="P3008" s="39" t="s">
        <v>2224</v>
      </c>
      <c r="Q3008" s="37">
        <v>-0.14000000000000001</v>
      </c>
      <c r="R3008" s="38" t="s">
        <v>1667</v>
      </c>
      <c r="S3008" s="36" t="s">
        <v>3744</v>
      </c>
      <c r="T3008" s="36" t="s">
        <v>4014</v>
      </c>
      <c r="U3008" s="22" t="str">
        <f>IFERROR(VLOOKUP(C3008,Mapping!B:H,5,0),"RBM to inform")</f>
        <v>PUNE</v>
      </c>
      <c r="V3008" s="22" t="str">
        <f>IFERROR(VLOOKUP(C3008,Mapping!B:H,6,0),"RBM to inform")</f>
        <v>PUNE ABM</v>
      </c>
      <c r="W3008" s="22" t="str">
        <f>IFERROR(VLOOKUP(C3008,Mapping!B:H,7,0),"RBM to inform")</f>
        <v>MUMBAI SM</v>
      </c>
    </row>
    <row r="3009" spans="1:23">
      <c r="A3009" s="39" t="s">
        <v>5181</v>
      </c>
      <c r="B3009" s="41">
        <v>44693</v>
      </c>
      <c r="C3009" s="39" t="s">
        <v>2224</v>
      </c>
      <c r="D3009" s="39" t="s">
        <v>219</v>
      </c>
      <c r="E3009" s="39" t="s">
        <v>4135</v>
      </c>
      <c r="F3009" s="39" t="s">
        <v>4136</v>
      </c>
      <c r="G3009" s="39" t="s">
        <v>3741</v>
      </c>
      <c r="H3009" s="39" t="s">
        <v>5176</v>
      </c>
      <c r="I3009" s="39" t="s">
        <v>4286</v>
      </c>
      <c r="J3009" s="42">
        <v>4</v>
      </c>
      <c r="K3009" s="43">
        <v>-1305.01</v>
      </c>
      <c r="L3009" s="43">
        <v>-1461.61</v>
      </c>
      <c r="M3009" s="43">
        <v>326.25</v>
      </c>
      <c r="N3009" s="39" t="s">
        <v>3743</v>
      </c>
      <c r="O3009" s="39" t="s">
        <v>4253</v>
      </c>
      <c r="P3009" s="39" t="s">
        <v>2224</v>
      </c>
      <c r="Q3009" s="37">
        <v>-4</v>
      </c>
      <c r="R3009" s="38" t="s">
        <v>1667</v>
      </c>
      <c r="S3009" s="36" t="s">
        <v>3744</v>
      </c>
      <c r="T3009" s="36" t="s">
        <v>4014</v>
      </c>
      <c r="U3009" s="22" t="str">
        <f>IFERROR(VLOOKUP(C3009,Mapping!B:H,5,0),"RBM to inform")</f>
        <v>PUNE</v>
      </c>
      <c r="V3009" s="22" t="str">
        <f>IFERROR(VLOOKUP(C3009,Mapping!B:H,6,0),"RBM to inform")</f>
        <v>PUNE ABM</v>
      </c>
      <c r="W3009" s="22" t="str">
        <f>IFERROR(VLOOKUP(C3009,Mapping!B:H,7,0),"RBM to inform")</f>
        <v>MUMBAI SM</v>
      </c>
    </row>
    <row r="3010" spans="1:23">
      <c r="A3010" s="39" t="s">
        <v>5182</v>
      </c>
      <c r="B3010" s="41">
        <v>44693</v>
      </c>
      <c r="C3010" s="39" t="s">
        <v>2256</v>
      </c>
      <c r="D3010" s="39" t="s">
        <v>1663</v>
      </c>
      <c r="E3010" s="39" t="s">
        <v>4197</v>
      </c>
      <c r="F3010" s="39" t="s">
        <v>4198</v>
      </c>
      <c r="G3010" s="39" t="s">
        <v>3741</v>
      </c>
      <c r="H3010" s="39" t="s">
        <v>4456</v>
      </c>
      <c r="I3010" s="39" t="s">
        <v>4286</v>
      </c>
      <c r="J3010" s="42">
        <v>1</v>
      </c>
      <c r="K3010" s="43">
        <v>-652.57000000000005</v>
      </c>
      <c r="L3010" s="43">
        <v>-730.87</v>
      </c>
      <c r="M3010" s="43">
        <v>652.5</v>
      </c>
      <c r="N3010" s="39" t="s">
        <v>3743</v>
      </c>
      <c r="O3010" s="39" t="s">
        <v>4253</v>
      </c>
      <c r="P3010" s="39" t="s">
        <v>2256</v>
      </c>
      <c r="Q3010" s="37">
        <v>-1</v>
      </c>
      <c r="R3010" s="38" t="s">
        <v>1667</v>
      </c>
      <c r="S3010" s="36" t="s">
        <v>3744</v>
      </c>
      <c r="T3010" s="36" t="s">
        <v>4014</v>
      </c>
      <c r="U3010" s="22" t="str">
        <f>IFERROR(VLOOKUP(C3010,Mapping!B:H,5,0),"RBM to inform")</f>
        <v>KOLHAPUR</v>
      </c>
      <c r="V3010" s="22" t="str">
        <f>IFERROR(VLOOKUP(C3010,Mapping!B:H,6,0),"RBM to inform")</f>
        <v>PUNE ABM</v>
      </c>
      <c r="W3010" s="22" t="str">
        <f>IFERROR(VLOOKUP(C3010,Mapping!B:H,7,0),"RBM to inform")</f>
        <v>MUMBAI SM</v>
      </c>
    </row>
    <row r="3011" spans="1:23">
      <c r="A3011" s="39" t="s">
        <v>5183</v>
      </c>
      <c r="B3011" s="41">
        <v>44693</v>
      </c>
      <c r="C3011" s="39" t="s">
        <v>2243</v>
      </c>
      <c r="D3011" s="39" t="s">
        <v>87</v>
      </c>
      <c r="E3011" s="39" t="s">
        <v>4183</v>
      </c>
      <c r="F3011" s="39" t="s">
        <v>4184</v>
      </c>
      <c r="G3011" s="39" t="s">
        <v>3741</v>
      </c>
      <c r="H3011" s="39" t="s">
        <v>4288</v>
      </c>
      <c r="I3011" s="39" t="s">
        <v>4286</v>
      </c>
      <c r="J3011" s="42">
        <v>1</v>
      </c>
      <c r="K3011" s="43">
        <v>-1305.03</v>
      </c>
      <c r="L3011" s="43">
        <v>-1461.63</v>
      </c>
      <c r="M3011" s="43">
        <v>1305</v>
      </c>
      <c r="N3011" s="39" t="s">
        <v>3743</v>
      </c>
      <c r="O3011" s="39" t="s">
        <v>4253</v>
      </c>
      <c r="P3011" s="39" t="s">
        <v>2243</v>
      </c>
      <c r="Q3011" s="37">
        <v>-1</v>
      </c>
      <c r="R3011" s="38" t="s">
        <v>1667</v>
      </c>
      <c r="S3011" s="36" t="s">
        <v>3744</v>
      </c>
      <c r="T3011" s="36" t="s">
        <v>4014</v>
      </c>
      <c r="U3011" s="22" t="str">
        <f>IFERROR(VLOOKUP(C3011,Mapping!B:H,5,0),"RBM to inform")</f>
        <v>PUNE</v>
      </c>
      <c r="V3011" s="22" t="str">
        <f>IFERROR(VLOOKUP(C3011,Mapping!B:H,6,0),"RBM to inform")</f>
        <v>PUNE ABM</v>
      </c>
      <c r="W3011" s="22" t="str">
        <f>IFERROR(VLOOKUP(C3011,Mapping!B:H,7,0),"RBM to inform")</f>
        <v>MUMBAI SM</v>
      </c>
    </row>
    <row r="3012" spans="1:23">
      <c r="A3012" s="39" t="s">
        <v>5184</v>
      </c>
      <c r="B3012" s="41">
        <v>44693</v>
      </c>
      <c r="C3012" s="39" t="s">
        <v>2244</v>
      </c>
      <c r="D3012" s="39" t="s">
        <v>1150</v>
      </c>
      <c r="E3012" s="39" t="s">
        <v>4183</v>
      </c>
      <c r="F3012" s="39" t="s">
        <v>4184</v>
      </c>
      <c r="G3012" s="39" t="s">
        <v>3741</v>
      </c>
      <c r="H3012" s="39" t="s">
        <v>4289</v>
      </c>
      <c r="I3012" s="39" t="s">
        <v>4286</v>
      </c>
      <c r="J3012" s="42">
        <v>2</v>
      </c>
      <c r="K3012" s="43">
        <v>-2610.16</v>
      </c>
      <c r="L3012" s="43">
        <v>-2923.36</v>
      </c>
      <c r="M3012" s="43">
        <v>1305</v>
      </c>
      <c r="N3012" s="39" t="s">
        <v>3743</v>
      </c>
      <c r="O3012" s="39" t="s">
        <v>4253</v>
      </c>
      <c r="P3012" s="39" t="s">
        <v>2244</v>
      </c>
      <c r="Q3012" s="37">
        <v>-2</v>
      </c>
      <c r="R3012" s="38" t="s">
        <v>1667</v>
      </c>
      <c r="S3012" s="36" t="s">
        <v>3744</v>
      </c>
      <c r="T3012" s="36" t="s">
        <v>4014</v>
      </c>
      <c r="U3012" s="22" t="str">
        <f>IFERROR(VLOOKUP(C3012,Mapping!B:H,5,0),"RBM to inform")</f>
        <v>PUNE</v>
      </c>
      <c r="V3012" s="22" t="str">
        <f>IFERROR(VLOOKUP(C3012,Mapping!B:H,6,0),"RBM to inform")</f>
        <v>PUNE ABM</v>
      </c>
      <c r="W3012" s="22" t="str">
        <f>IFERROR(VLOOKUP(C3012,Mapping!B:H,7,0),"RBM to inform")</f>
        <v>MUMBAI SM</v>
      </c>
    </row>
    <row r="3013" spans="1:23">
      <c r="A3013" s="39" t="s">
        <v>5185</v>
      </c>
      <c r="B3013" s="41">
        <v>44693</v>
      </c>
      <c r="C3013" s="39" t="s">
        <v>2250</v>
      </c>
      <c r="D3013" s="39" t="s">
        <v>4816</v>
      </c>
      <c r="E3013" s="39" t="s">
        <v>4183</v>
      </c>
      <c r="F3013" s="39" t="s">
        <v>4184</v>
      </c>
      <c r="G3013" s="39" t="s">
        <v>3741</v>
      </c>
      <c r="H3013" s="39" t="s">
        <v>4289</v>
      </c>
      <c r="I3013" s="39" t="s">
        <v>4286</v>
      </c>
      <c r="J3013" s="42">
        <v>2</v>
      </c>
      <c r="K3013" s="43">
        <v>-2609.87</v>
      </c>
      <c r="L3013" s="43">
        <v>-2923.07</v>
      </c>
      <c r="M3013" s="43">
        <v>1305</v>
      </c>
      <c r="N3013" s="39" t="s">
        <v>3743</v>
      </c>
      <c r="O3013" s="39" t="s">
        <v>4253</v>
      </c>
      <c r="P3013" s="39" t="s">
        <v>2250</v>
      </c>
      <c r="Q3013" s="37">
        <v>-2</v>
      </c>
      <c r="R3013" s="38" t="s">
        <v>1667</v>
      </c>
      <c r="S3013" s="36" t="s">
        <v>3744</v>
      </c>
      <c r="T3013" s="36" t="s">
        <v>4014</v>
      </c>
      <c r="U3013" s="22" t="str">
        <f>IFERROR(VLOOKUP(C3013,Mapping!B:H,5,0),"RBM to inform")</f>
        <v>NAGPUR</v>
      </c>
      <c r="V3013" s="22" t="str">
        <f>IFERROR(VLOOKUP(C3013,Mapping!B:H,6,0),"RBM to inform")</f>
        <v>NAGPUR ABM</v>
      </c>
      <c r="W3013" s="22" t="str">
        <f>IFERROR(VLOOKUP(C3013,Mapping!B:H,7,0),"RBM to inform")</f>
        <v>MUMBAI SM</v>
      </c>
    </row>
    <row r="3014" spans="1:23">
      <c r="A3014" s="39" t="s">
        <v>5186</v>
      </c>
      <c r="B3014" s="41">
        <v>44693</v>
      </c>
      <c r="C3014" s="39" t="s">
        <v>3246</v>
      </c>
      <c r="D3014" s="39" t="s">
        <v>1359</v>
      </c>
      <c r="E3014" s="39" t="s">
        <v>4135</v>
      </c>
      <c r="F3014" s="39" t="s">
        <v>4136</v>
      </c>
      <c r="G3014" s="39" t="s">
        <v>3741</v>
      </c>
      <c r="H3014" s="39" t="s">
        <v>5176</v>
      </c>
      <c r="I3014" s="39" t="s">
        <v>4286</v>
      </c>
      <c r="J3014" s="42">
        <v>2</v>
      </c>
      <c r="K3014" s="43">
        <v>-652.49</v>
      </c>
      <c r="L3014" s="43">
        <v>-730.79</v>
      </c>
      <c r="M3014" s="43">
        <v>326.25</v>
      </c>
      <c r="N3014" s="39" t="s">
        <v>3743</v>
      </c>
      <c r="O3014" s="39" t="s">
        <v>4253</v>
      </c>
      <c r="P3014" s="39" t="s">
        <v>3246</v>
      </c>
      <c r="Q3014" s="37">
        <v>-2</v>
      </c>
      <c r="R3014" s="38" t="s">
        <v>1667</v>
      </c>
      <c r="S3014" s="36" t="s">
        <v>3744</v>
      </c>
      <c r="T3014" s="36" t="s">
        <v>4014</v>
      </c>
      <c r="U3014" s="22" t="str">
        <f>IFERROR(VLOOKUP(C3014,Mapping!B:H,5,0),"RBM to inform")</f>
        <v>NASHIK</v>
      </c>
      <c r="V3014" s="22" t="str">
        <f>IFERROR(VLOOKUP(C3014,Mapping!B:H,6,0),"RBM to inform")</f>
        <v>NAGPUR ABM</v>
      </c>
      <c r="W3014" s="22" t="str">
        <f>IFERROR(VLOOKUP(C3014,Mapping!B:H,7,0),"RBM to inform")</f>
        <v>MUMBAI SM</v>
      </c>
    </row>
    <row r="3015" spans="1:23">
      <c r="A3015" s="39" t="s">
        <v>5186</v>
      </c>
      <c r="B3015" s="41">
        <v>44693</v>
      </c>
      <c r="C3015" s="39" t="s">
        <v>3246</v>
      </c>
      <c r="D3015" s="39" t="s">
        <v>1359</v>
      </c>
      <c r="E3015" s="39" t="s">
        <v>4188</v>
      </c>
      <c r="F3015" s="39" t="s">
        <v>4189</v>
      </c>
      <c r="G3015" s="39" t="s">
        <v>3741</v>
      </c>
      <c r="H3015" s="39" t="s">
        <v>4310</v>
      </c>
      <c r="I3015" s="39" t="s">
        <v>4286</v>
      </c>
      <c r="J3015" s="42">
        <v>12</v>
      </c>
      <c r="K3015" s="43">
        <v>-15659.75</v>
      </c>
      <c r="L3015" s="43">
        <v>-17538.95</v>
      </c>
      <c r="M3015" s="43">
        <v>1305</v>
      </c>
      <c r="N3015" s="39" t="s">
        <v>3743</v>
      </c>
      <c r="O3015" s="39" t="s">
        <v>4253</v>
      </c>
      <c r="P3015" s="39" t="s">
        <v>3246</v>
      </c>
      <c r="Q3015" s="37">
        <v>-12</v>
      </c>
      <c r="R3015" s="38" t="s">
        <v>1667</v>
      </c>
      <c r="S3015" s="36" t="s">
        <v>3744</v>
      </c>
      <c r="T3015" s="36" t="s">
        <v>4014</v>
      </c>
      <c r="U3015" s="22" t="str">
        <f>IFERROR(VLOOKUP(C3015,Mapping!B:H,5,0),"RBM to inform")</f>
        <v>NASHIK</v>
      </c>
      <c r="V3015" s="22" t="str">
        <f>IFERROR(VLOOKUP(C3015,Mapping!B:H,6,0),"RBM to inform")</f>
        <v>NAGPUR ABM</v>
      </c>
      <c r="W3015" s="22" t="str">
        <f>IFERROR(VLOOKUP(C3015,Mapping!B:H,7,0),"RBM to inform")</f>
        <v>MUMBAI SM</v>
      </c>
    </row>
    <row r="3016" spans="1:23">
      <c r="A3016" s="39" t="s">
        <v>5186</v>
      </c>
      <c r="B3016" s="41">
        <v>44693</v>
      </c>
      <c r="C3016" s="39" t="s">
        <v>3246</v>
      </c>
      <c r="D3016" s="39" t="s">
        <v>1359</v>
      </c>
      <c r="E3016" s="39" t="s">
        <v>4188</v>
      </c>
      <c r="F3016" s="39" t="s">
        <v>4189</v>
      </c>
      <c r="G3016" s="39" t="s">
        <v>3741</v>
      </c>
      <c r="H3016" s="39" t="s">
        <v>4284</v>
      </c>
      <c r="I3016" s="39" t="s">
        <v>4286</v>
      </c>
      <c r="J3016" s="44">
        <v>2.2000000000000002</v>
      </c>
      <c r="K3016" s="43">
        <v>-2870.96</v>
      </c>
      <c r="L3016" s="43">
        <v>-3215.48</v>
      </c>
      <c r="M3016" s="43">
        <v>1305</v>
      </c>
      <c r="N3016" s="39" t="s">
        <v>3743</v>
      </c>
      <c r="O3016" s="39" t="s">
        <v>4253</v>
      </c>
      <c r="P3016" s="39" t="s">
        <v>3246</v>
      </c>
      <c r="Q3016" s="37">
        <v>-2.2000000000000002</v>
      </c>
      <c r="R3016" s="38" t="s">
        <v>1667</v>
      </c>
      <c r="S3016" s="36" t="s">
        <v>3744</v>
      </c>
      <c r="T3016" s="36" t="s">
        <v>4014</v>
      </c>
      <c r="U3016" s="22" t="str">
        <f>IFERROR(VLOOKUP(C3016,Mapping!B:H,5,0),"RBM to inform")</f>
        <v>NASHIK</v>
      </c>
      <c r="V3016" s="22" t="str">
        <f>IFERROR(VLOOKUP(C3016,Mapping!B:H,6,0),"RBM to inform")</f>
        <v>NAGPUR ABM</v>
      </c>
      <c r="W3016" s="22" t="str">
        <f>IFERROR(VLOOKUP(C3016,Mapping!B:H,7,0),"RBM to inform")</f>
        <v>MUMBAI SM</v>
      </c>
    </row>
    <row r="3017" spans="1:23">
      <c r="A3017" s="39" t="s">
        <v>5186</v>
      </c>
      <c r="B3017" s="41">
        <v>44693</v>
      </c>
      <c r="C3017" s="39" t="s">
        <v>3246</v>
      </c>
      <c r="D3017" s="39" t="s">
        <v>1359</v>
      </c>
      <c r="E3017" s="39" t="s">
        <v>4188</v>
      </c>
      <c r="F3017" s="39" t="s">
        <v>4189</v>
      </c>
      <c r="G3017" s="39" t="s">
        <v>3741</v>
      </c>
      <c r="H3017" s="39" t="s">
        <v>4310</v>
      </c>
      <c r="I3017" s="39" t="s">
        <v>4286</v>
      </c>
      <c r="J3017" s="44">
        <v>0.2</v>
      </c>
      <c r="K3017" s="43">
        <v>-261</v>
      </c>
      <c r="L3017" s="43">
        <v>-292.32</v>
      </c>
      <c r="M3017" s="43">
        <v>1305</v>
      </c>
      <c r="N3017" s="39" t="s">
        <v>3743</v>
      </c>
      <c r="O3017" s="39" t="s">
        <v>4253</v>
      </c>
      <c r="P3017" s="39" t="s">
        <v>3246</v>
      </c>
      <c r="Q3017" s="37">
        <v>-0.2</v>
      </c>
      <c r="R3017" s="38" t="s">
        <v>1667</v>
      </c>
      <c r="S3017" s="36" t="s">
        <v>3744</v>
      </c>
      <c r="T3017" s="36" t="s">
        <v>4014</v>
      </c>
      <c r="U3017" s="22" t="str">
        <f>IFERROR(VLOOKUP(C3017,Mapping!B:H,5,0),"RBM to inform")</f>
        <v>NASHIK</v>
      </c>
      <c r="V3017" s="22" t="str">
        <f>IFERROR(VLOOKUP(C3017,Mapping!B:H,6,0),"RBM to inform")</f>
        <v>NAGPUR ABM</v>
      </c>
      <c r="W3017" s="22" t="str">
        <f>IFERROR(VLOOKUP(C3017,Mapping!B:H,7,0),"RBM to inform")</f>
        <v>MUMBAI SM</v>
      </c>
    </row>
    <row r="3018" spans="1:23">
      <c r="A3018" s="39" t="s">
        <v>5187</v>
      </c>
      <c r="B3018" s="41">
        <v>44693</v>
      </c>
      <c r="C3018" s="39" t="s">
        <v>2242</v>
      </c>
      <c r="D3018" s="39" t="s">
        <v>849</v>
      </c>
      <c r="E3018" s="39" t="s">
        <v>4188</v>
      </c>
      <c r="F3018" s="39" t="s">
        <v>4189</v>
      </c>
      <c r="G3018" s="39" t="s">
        <v>3741</v>
      </c>
      <c r="H3018" s="39" t="s">
        <v>4284</v>
      </c>
      <c r="I3018" s="39" t="s">
        <v>4286</v>
      </c>
      <c r="J3018" s="42">
        <v>1</v>
      </c>
      <c r="K3018" s="43">
        <v>-1304.73</v>
      </c>
      <c r="L3018" s="43">
        <v>-1461.33</v>
      </c>
      <c r="M3018" s="43">
        <v>1305</v>
      </c>
      <c r="N3018" s="39" t="s">
        <v>3743</v>
      </c>
      <c r="O3018" s="39" t="s">
        <v>4253</v>
      </c>
      <c r="P3018" s="39" t="s">
        <v>2242</v>
      </c>
      <c r="Q3018" s="37">
        <v>-1</v>
      </c>
      <c r="R3018" s="38" t="s">
        <v>1667</v>
      </c>
      <c r="S3018" s="36" t="s">
        <v>3744</v>
      </c>
      <c r="T3018" s="36" t="s">
        <v>4014</v>
      </c>
      <c r="U3018" s="22" t="str">
        <f>IFERROR(VLOOKUP(C3018,Mapping!B:H,5,0),"RBM to inform")</f>
        <v>NASHIK</v>
      </c>
      <c r="V3018" s="22" t="str">
        <f>IFERROR(VLOOKUP(C3018,Mapping!B:H,6,0),"RBM to inform")</f>
        <v>NAGPUR ABM</v>
      </c>
      <c r="W3018" s="22" t="str">
        <f>IFERROR(VLOOKUP(C3018,Mapping!B:H,7,0),"RBM to inform")</f>
        <v>MUMBAI SM</v>
      </c>
    </row>
    <row r="3019" spans="1:23">
      <c r="A3019" s="39" t="s">
        <v>5187</v>
      </c>
      <c r="B3019" s="41">
        <v>44693</v>
      </c>
      <c r="C3019" s="39" t="s">
        <v>2242</v>
      </c>
      <c r="D3019" s="39" t="s">
        <v>849</v>
      </c>
      <c r="E3019" s="39" t="s">
        <v>4188</v>
      </c>
      <c r="F3019" s="39" t="s">
        <v>4189</v>
      </c>
      <c r="G3019" s="39" t="s">
        <v>3741</v>
      </c>
      <c r="H3019" s="39" t="s">
        <v>4310</v>
      </c>
      <c r="I3019" s="39" t="s">
        <v>4286</v>
      </c>
      <c r="J3019" s="44">
        <v>0.5</v>
      </c>
      <c r="K3019" s="43">
        <v>-652.37</v>
      </c>
      <c r="L3019" s="43">
        <v>-730.67</v>
      </c>
      <c r="M3019" s="43">
        <v>1305</v>
      </c>
      <c r="N3019" s="39" t="s">
        <v>3743</v>
      </c>
      <c r="O3019" s="39" t="s">
        <v>4253</v>
      </c>
      <c r="P3019" s="39" t="s">
        <v>2242</v>
      </c>
      <c r="Q3019" s="37">
        <v>-0.5</v>
      </c>
      <c r="R3019" s="38" t="s">
        <v>1667</v>
      </c>
      <c r="S3019" s="36" t="s">
        <v>3744</v>
      </c>
      <c r="T3019" s="36" t="s">
        <v>4014</v>
      </c>
      <c r="U3019" s="22" t="str">
        <f>IFERROR(VLOOKUP(C3019,Mapping!B:H,5,0),"RBM to inform")</f>
        <v>NASHIK</v>
      </c>
      <c r="V3019" s="22" t="str">
        <f>IFERROR(VLOOKUP(C3019,Mapping!B:H,6,0),"RBM to inform")</f>
        <v>NAGPUR ABM</v>
      </c>
      <c r="W3019" s="22" t="str">
        <f>IFERROR(VLOOKUP(C3019,Mapping!B:H,7,0),"RBM to inform")</f>
        <v>MUMBAI SM</v>
      </c>
    </row>
    <row r="3020" spans="1:23">
      <c r="A3020" s="39" t="s">
        <v>5303</v>
      </c>
      <c r="B3020" s="41">
        <v>44694</v>
      </c>
      <c r="C3020" s="39" t="s">
        <v>2215</v>
      </c>
      <c r="D3020" s="39" t="s">
        <v>4257</v>
      </c>
      <c r="E3020" s="39" t="s">
        <v>4188</v>
      </c>
      <c r="F3020" s="39" t="s">
        <v>4189</v>
      </c>
      <c r="G3020" s="39" t="s">
        <v>3741</v>
      </c>
      <c r="H3020" s="39" t="s">
        <v>4190</v>
      </c>
      <c r="I3020" s="39" t="s">
        <v>4756</v>
      </c>
      <c r="J3020" s="42">
        <v>30</v>
      </c>
      <c r="K3020" s="43">
        <v>-39150</v>
      </c>
      <c r="L3020" s="43">
        <v>-43848</v>
      </c>
      <c r="M3020" s="43">
        <v>1305</v>
      </c>
      <c r="N3020" s="39" t="s">
        <v>3743</v>
      </c>
      <c r="O3020" s="39" t="s">
        <v>4253</v>
      </c>
      <c r="P3020" s="39" t="s">
        <v>2215</v>
      </c>
      <c r="Q3020" s="37">
        <v>-30</v>
      </c>
      <c r="R3020" s="38" t="s">
        <v>1667</v>
      </c>
      <c r="S3020" s="36" t="s">
        <v>3744</v>
      </c>
      <c r="T3020" s="36" t="s">
        <v>4014</v>
      </c>
      <c r="U3020" s="22" t="str">
        <f>IFERROR(VLOOKUP(C3020,Mapping!B:H,5,0),"RBM to inform")</f>
        <v>NAGPUR</v>
      </c>
      <c r="V3020" s="22" t="str">
        <f>IFERROR(VLOOKUP(C3020,Mapping!B:H,6,0),"RBM to inform")</f>
        <v>NAGPUR ABM</v>
      </c>
      <c r="W3020" s="22" t="str">
        <f>IFERROR(VLOOKUP(C3020,Mapping!B:H,7,0),"RBM to inform")</f>
        <v>MUMBAI SM</v>
      </c>
    </row>
    <row r="3021" spans="1:23">
      <c r="A3021" s="39" t="s">
        <v>5724</v>
      </c>
      <c r="B3021" s="41">
        <v>44699</v>
      </c>
      <c r="C3021" s="39" t="s">
        <v>2222</v>
      </c>
      <c r="D3021" s="39" t="s">
        <v>4737</v>
      </c>
      <c r="E3021" s="39" t="s">
        <v>4183</v>
      </c>
      <c r="F3021" s="39" t="s">
        <v>4184</v>
      </c>
      <c r="G3021" s="39" t="s">
        <v>3741</v>
      </c>
      <c r="H3021" s="39" t="s">
        <v>4291</v>
      </c>
      <c r="I3021" s="39" t="s">
        <v>4286</v>
      </c>
      <c r="J3021" s="42">
        <v>1</v>
      </c>
      <c r="K3021" s="43">
        <v>-1305.4000000000001</v>
      </c>
      <c r="L3021" s="43">
        <v>-1462</v>
      </c>
      <c r="M3021" s="43">
        <v>1305</v>
      </c>
      <c r="N3021" s="39" t="s">
        <v>3743</v>
      </c>
      <c r="O3021" s="39" t="s">
        <v>4253</v>
      </c>
      <c r="P3021" s="39" t="s">
        <v>2222</v>
      </c>
      <c r="Q3021" s="37">
        <v>-1</v>
      </c>
      <c r="R3021" s="38" t="s">
        <v>1667</v>
      </c>
      <c r="S3021" s="36" t="s">
        <v>3744</v>
      </c>
      <c r="T3021" s="36" t="s">
        <v>4014</v>
      </c>
      <c r="U3021" s="22" t="str">
        <f>IFERROR(VLOOKUP(C3021,Mapping!B:H,5,0),"RBM to inform")</f>
        <v>PUNE</v>
      </c>
      <c r="V3021" s="22" t="str">
        <f>IFERROR(VLOOKUP(C3021,Mapping!B:H,6,0),"RBM to inform")</f>
        <v>PUNE ABM</v>
      </c>
      <c r="W3021" s="22" t="str">
        <f>IFERROR(VLOOKUP(C3021,Mapping!B:H,7,0),"RBM to inform")</f>
        <v>MUMBAI SM</v>
      </c>
    </row>
    <row r="3022" spans="1:23">
      <c r="A3022" s="39" t="s">
        <v>5725</v>
      </c>
      <c r="B3022" s="41">
        <v>44699</v>
      </c>
      <c r="C3022" s="39" t="s">
        <v>2221</v>
      </c>
      <c r="D3022" s="39" t="s">
        <v>1051</v>
      </c>
      <c r="E3022" s="39" t="s">
        <v>4135</v>
      </c>
      <c r="F3022" s="39" t="s">
        <v>4136</v>
      </c>
      <c r="G3022" s="39" t="s">
        <v>3741</v>
      </c>
      <c r="H3022" s="39" t="s">
        <v>4193</v>
      </c>
      <c r="I3022" s="39" t="s">
        <v>4756</v>
      </c>
      <c r="J3022" s="42">
        <v>20</v>
      </c>
      <c r="K3022" s="43">
        <v>-6531.42</v>
      </c>
      <c r="L3022" s="43">
        <v>-7315.18</v>
      </c>
      <c r="M3022" s="43">
        <v>326.57</v>
      </c>
      <c r="N3022" s="39" t="s">
        <v>3743</v>
      </c>
      <c r="O3022" s="39" t="s">
        <v>4253</v>
      </c>
      <c r="P3022" s="39" t="s">
        <v>2221</v>
      </c>
      <c r="Q3022" s="37">
        <v>-20</v>
      </c>
      <c r="R3022" s="38" t="s">
        <v>1667</v>
      </c>
      <c r="S3022" s="36" t="s">
        <v>3744</v>
      </c>
      <c r="T3022" s="36" t="s">
        <v>4014</v>
      </c>
      <c r="U3022" s="22" t="str">
        <f>IFERROR(VLOOKUP(C3022,Mapping!B:H,5,0),"RBM to inform")</f>
        <v>NASHIK</v>
      </c>
      <c r="V3022" s="22" t="str">
        <f>IFERROR(VLOOKUP(C3022,Mapping!B:H,6,0),"RBM to inform")</f>
        <v>NAGPUR ABM</v>
      </c>
      <c r="W3022" s="22" t="str">
        <f>IFERROR(VLOOKUP(C3022,Mapping!B:H,7,0),"RBM to inform")</f>
        <v>MUMBAI SM</v>
      </c>
    </row>
    <row r="3023" spans="1:23">
      <c r="A3023" s="39" t="s">
        <v>5815</v>
      </c>
      <c r="B3023" s="41">
        <v>44700</v>
      </c>
      <c r="C3023" s="39" t="s">
        <v>2196</v>
      </c>
      <c r="D3023" s="39" t="s">
        <v>68</v>
      </c>
      <c r="E3023" s="39" t="s">
        <v>4135</v>
      </c>
      <c r="F3023" s="39" t="s">
        <v>4136</v>
      </c>
      <c r="G3023" s="39" t="s">
        <v>3741</v>
      </c>
      <c r="H3023" s="39" t="s">
        <v>4193</v>
      </c>
      <c r="I3023" s="39" t="s">
        <v>4756</v>
      </c>
      <c r="J3023" s="42">
        <v>16</v>
      </c>
      <c r="K3023" s="43">
        <v>-5225.04</v>
      </c>
      <c r="L3023" s="43">
        <v>-5852.06</v>
      </c>
      <c r="M3023" s="43">
        <v>326.57</v>
      </c>
      <c r="N3023" s="39" t="s">
        <v>3743</v>
      </c>
      <c r="O3023" s="39" t="s">
        <v>4253</v>
      </c>
      <c r="P3023" s="39" t="s">
        <v>2196</v>
      </c>
      <c r="Q3023" s="37">
        <v>-16</v>
      </c>
      <c r="R3023" s="38" t="s">
        <v>1667</v>
      </c>
      <c r="S3023" s="36" t="s">
        <v>3744</v>
      </c>
      <c r="T3023" s="36" t="s">
        <v>4014</v>
      </c>
      <c r="U3023" s="22" t="str">
        <f>IFERROR(VLOOKUP(C3023,Mapping!B:H,5,0),"RBM to inform")</f>
        <v>NAGPUR</v>
      </c>
      <c r="V3023" s="22" t="str">
        <f>IFERROR(VLOOKUP(C3023,Mapping!B:H,6,0),"RBM to inform")</f>
        <v>NAGPUR ABM</v>
      </c>
      <c r="W3023" s="22" t="str">
        <f>IFERROR(VLOOKUP(C3023,Mapping!B:H,7,0),"RBM to inform")</f>
        <v>MUMBAI SM</v>
      </c>
    </row>
    <row r="3024" spans="1:23">
      <c r="A3024" s="39" t="s">
        <v>5815</v>
      </c>
      <c r="B3024" s="41">
        <v>44700</v>
      </c>
      <c r="C3024" s="39" t="s">
        <v>2196</v>
      </c>
      <c r="D3024" s="39" t="s">
        <v>68</v>
      </c>
      <c r="E3024" s="39" t="s">
        <v>4188</v>
      </c>
      <c r="F3024" s="39" t="s">
        <v>4189</v>
      </c>
      <c r="G3024" s="39" t="s">
        <v>3741</v>
      </c>
      <c r="H3024" s="39" t="s">
        <v>4190</v>
      </c>
      <c r="I3024" s="39" t="s">
        <v>4756</v>
      </c>
      <c r="J3024" s="42">
        <v>15</v>
      </c>
      <c r="K3024" s="43">
        <v>-19574.73</v>
      </c>
      <c r="L3024" s="43">
        <v>-21923.73</v>
      </c>
      <c r="M3024" s="43">
        <v>1305</v>
      </c>
      <c r="N3024" s="39" t="s">
        <v>3743</v>
      </c>
      <c r="O3024" s="39" t="s">
        <v>4253</v>
      </c>
      <c r="P3024" s="39" t="s">
        <v>2196</v>
      </c>
      <c r="Q3024" s="37">
        <v>-15</v>
      </c>
      <c r="R3024" s="38" t="s">
        <v>1667</v>
      </c>
      <c r="S3024" s="36" t="s">
        <v>3744</v>
      </c>
      <c r="T3024" s="36" t="s">
        <v>4014</v>
      </c>
      <c r="U3024" s="22" t="str">
        <f>IFERROR(VLOOKUP(C3024,Mapping!B:H,5,0),"RBM to inform")</f>
        <v>NAGPUR</v>
      </c>
      <c r="V3024" s="22" t="str">
        <f>IFERROR(VLOOKUP(C3024,Mapping!B:H,6,0),"RBM to inform")</f>
        <v>NAGPUR ABM</v>
      </c>
      <c r="W3024" s="22" t="str">
        <f>IFERROR(VLOOKUP(C3024,Mapping!B:H,7,0),"RBM to inform")</f>
        <v>MUMBAI SM</v>
      </c>
    </row>
    <row r="3025" spans="1:23">
      <c r="A3025" s="39" t="s">
        <v>4854</v>
      </c>
      <c r="B3025" s="41">
        <v>44690</v>
      </c>
      <c r="C3025" s="39" t="s">
        <v>2264</v>
      </c>
      <c r="D3025" s="39" t="s">
        <v>706</v>
      </c>
      <c r="E3025" s="39" t="s">
        <v>4183</v>
      </c>
      <c r="F3025" s="39" t="s">
        <v>4184</v>
      </c>
      <c r="G3025" s="39" t="s">
        <v>3741</v>
      </c>
      <c r="H3025" s="39" t="s">
        <v>4288</v>
      </c>
      <c r="I3025" s="39" t="s">
        <v>4286</v>
      </c>
      <c r="J3025" s="44">
        <v>0.5</v>
      </c>
      <c r="K3025" s="43">
        <v>-652.64</v>
      </c>
      <c r="L3025" s="43">
        <v>-730.94</v>
      </c>
      <c r="M3025" s="43">
        <v>1305</v>
      </c>
      <c r="N3025" s="39" t="s">
        <v>3743</v>
      </c>
      <c r="O3025" s="39" t="s">
        <v>4261</v>
      </c>
      <c r="P3025" s="39" t="s">
        <v>2264</v>
      </c>
      <c r="Q3025" s="37">
        <v>-0.5</v>
      </c>
      <c r="R3025" s="38" t="s">
        <v>4262</v>
      </c>
      <c r="S3025" s="36" t="s">
        <v>3744</v>
      </c>
      <c r="T3025" s="36" t="s">
        <v>4014</v>
      </c>
      <c r="U3025" s="22" t="str">
        <f>IFERROR(VLOOKUP(C3025,Mapping!B:H,5,0),"RBM to inform")</f>
        <v>RAIPUR</v>
      </c>
      <c r="V3025" s="22" t="str">
        <f>IFERROR(VLOOKUP(C3025,Mapping!B:H,6,0),"RBM to inform")</f>
        <v>NAGPUR ABM</v>
      </c>
      <c r="W3025" s="22" t="str">
        <f>IFERROR(VLOOKUP(C3025,Mapping!B:H,7,0),"RBM to inform")</f>
        <v>MUMBAI SM</v>
      </c>
    </row>
    <row r="3026" spans="1:23">
      <c r="A3026" s="39" t="s">
        <v>4855</v>
      </c>
      <c r="B3026" s="41">
        <v>44690</v>
      </c>
      <c r="C3026" s="39" t="s">
        <v>2273</v>
      </c>
      <c r="D3026" s="39" t="s">
        <v>1540</v>
      </c>
      <c r="E3026" s="39" t="s">
        <v>4183</v>
      </c>
      <c r="F3026" s="39" t="s">
        <v>4184</v>
      </c>
      <c r="G3026" s="39" t="s">
        <v>3741</v>
      </c>
      <c r="H3026" s="39" t="s">
        <v>4287</v>
      </c>
      <c r="I3026" s="39" t="s">
        <v>4286</v>
      </c>
      <c r="J3026" s="42">
        <v>1</v>
      </c>
      <c r="K3026" s="43">
        <v>-1304.95</v>
      </c>
      <c r="L3026" s="43">
        <v>-1461.55</v>
      </c>
      <c r="M3026" s="43">
        <v>1305</v>
      </c>
      <c r="N3026" s="39" t="s">
        <v>3743</v>
      </c>
      <c r="O3026" s="39" t="s">
        <v>4261</v>
      </c>
      <c r="P3026" s="39" t="s">
        <v>2273</v>
      </c>
      <c r="Q3026" s="37">
        <v>-1</v>
      </c>
      <c r="R3026" s="38" t="s">
        <v>4262</v>
      </c>
      <c r="S3026" s="36" t="s">
        <v>3744</v>
      </c>
      <c r="T3026" s="36" t="s">
        <v>4014</v>
      </c>
      <c r="U3026" s="22" t="str">
        <f>IFERROR(VLOOKUP(C3026,Mapping!B:H,5,0),"RBM to inform")</f>
        <v>RAIPUR</v>
      </c>
      <c r="V3026" s="22" t="str">
        <f>IFERROR(VLOOKUP(C3026,Mapping!B:H,6,0),"RBM to inform")</f>
        <v>NAGPUR ABM</v>
      </c>
      <c r="W3026" s="22" t="str">
        <f>IFERROR(VLOOKUP(C3026,Mapping!B:H,7,0),"RBM to inform")</f>
        <v>MUMBAI SM</v>
      </c>
    </row>
    <row r="3027" spans="1:23">
      <c r="A3027" s="39" t="s">
        <v>4755</v>
      </c>
      <c r="B3027" s="41">
        <v>44688</v>
      </c>
      <c r="C3027" s="39" t="s">
        <v>2733</v>
      </c>
      <c r="D3027" s="39" t="s">
        <v>1493</v>
      </c>
      <c r="E3027" s="39" t="s">
        <v>4197</v>
      </c>
      <c r="F3027" s="39" t="s">
        <v>4198</v>
      </c>
      <c r="G3027" s="39" t="s">
        <v>3741</v>
      </c>
      <c r="H3027" s="39" t="s">
        <v>4281</v>
      </c>
      <c r="I3027" s="39" t="s">
        <v>4756</v>
      </c>
      <c r="J3027" s="42">
        <v>90</v>
      </c>
      <c r="K3027" s="43">
        <v>-58725</v>
      </c>
      <c r="L3027" s="43">
        <v>-65772</v>
      </c>
      <c r="M3027" s="43">
        <v>652.5</v>
      </c>
      <c r="N3027" s="39" t="s">
        <v>3743</v>
      </c>
      <c r="O3027" s="39" t="s">
        <v>4529</v>
      </c>
      <c r="P3027" s="39" t="s">
        <v>2733</v>
      </c>
      <c r="Q3027" s="37">
        <v>-90</v>
      </c>
      <c r="R3027" s="38" t="s">
        <v>2301</v>
      </c>
      <c r="S3027" s="36" t="s">
        <v>3744</v>
      </c>
      <c r="T3027" s="36" t="s">
        <v>4014</v>
      </c>
      <c r="U3027" s="22" t="str">
        <f>IFERROR(VLOOKUP(C3027,Mapping!B:H,5,0),"RBM to inform")</f>
        <v>JAIPUR</v>
      </c>
      <c r="V3027" s="22" t="str">
        <f>IFERROR(VLOOKUP(C3027,Mapping!B:H,6,0),"RBM to inform")</f>
        <v>INDORE ABM</v>
      </c>
      <c r="W3027" s="22" t="str">
        <f>IFERROR(VLOOKUP(C3027,Mapping!B:H,7,0),"RBM to inform")</f>
        <v>MUMBAI SM</v>
      </c>
    </row>
    <row r="3028" spans="1:23">
      <c r="A3028" s="39" t="s">
        <v>5548</v>
      </c>
      <c r="B3028" s="41">
        <v>44697</v>
      </c>
      <c r="C3028" s="39" t="s">
        <v>2318</v>
      </c>
      <c r="D3028" s="39" t="s">
        <v>1070</v>
      </c>
      <c r="E3028" s="39" t="s">
        <v>4183</v>
      </c>
      <c r="F3028" s="39" t="s">
        <v>4184</v>
      </c>
      <c r="G3028" s="39" t="s">
        <v>3741</v>
      </c>
      <c r="H3028" s="39" t="s">
        <v>4289</v>
      </c>
      <c r="I3028" s="39" t="s">
        <v>4286</v>
      </c>
      <c r="J3028" s="42">
        <v>1</v>
      </c>
      <c r="K3028" s="43">
        <v>-2610</v>
      </c>
      <c r="L3028" s="43">
        <v>-2610</v>
      </c>
      <c r="M3028" s="43">
        <v>2610</v>
      </c>
      <c r="N3028" s="39" t="s">
        <v>3743</v>
      </c>
      <c r="O3028" s="39" t="s">
        <v>4529</v>
      </c>
      <c r="P3028" s="39" t="s">
        <v>2318</v>
      </c>
      <c r="Q3028" s="37">
        <v>-1</v>
      </c>
      <c r="R3028" s="38" t="s">
        <v>2301</v>
      </c>
      <c r="S3028" s="36" t="s">
        <v>3744</v>
      </c>
      <c r="T3028" s="36" t="s">
        <v>4014</v>
      </c>
      <c r="U3028" s="22" t="str">
        <f>IFERROR(VLOOKUP(C3028,Mapping!B:H,5,0),"RBM to inform")</f>
        <v>JAIPUR</v>
      </c>
      <c r="V3028" s="22" t="str">
        <f>IFERROR(VLOOKUP(C3028,Mapping!B:H,6,0),"RBM to inform")</f>
        <v>INDORE ABM</v>
      </c>
      <c r="W3028" s="22" t="str">
        <f>IFERROR(VLOOKUP(C3028,Mapping!B:H,7,0),"RBM to inform")</f>
        <v>MUMBAI SM</v>
      </c>
    </row>
    <row r="3029" spans="1:23">
      <c r="A3029" s="39" t="s">
        <v>5549</v>
      </c>
      <c r="B3029" s="41">
        <v>44697</v>
      </c>
      <c r="C3029" s="39" t="s">
        <v>2320</v>
      </c>
      <c r="D3029" s="39" t="s">
        <v>1548</v>
      </c>
      <c r="E3029" s="39" t="s">
        <v>4183</v>
      </c>
      <c r="F3029" s="39" t="s">
        <v>4184</v>
      </c>
      <c r="G3029" s="39" t="s">
        <v>3741</v>
      </c>
      <c r="H3029" s="39" t="s">
        <v>4289</v>
      </c>
      <c r="I3029" s="39" t="s">
        <v>4286</v>
      </c>
      <c r="J3029" s="44">
        <v>0.5</v>
      </c>
      <c r="K3029" s="43">
        <v>-652.46</v>
      </c>
      <c r="L3029" s="43">
        <v>-730.76</v>
      </c>
      <c r="M3029" s="43">
        <v>1305</v>
      </c>
      <c r="N3029" s="39" t="s">
        <v>3743</v>
      </c>
      <c r="O3029" s="39" t="s">
        <v>4529</v>
      </c>
      <c r="P3029" s="39" t="s">
        <v>2320</v>
      </c>
      <c r="Q3029" s="37">
        <v>-0.5</v>
      </c>
      <c r="R3029" s="38" t="s">
        <v>2301</v>
      </c>
      <c r="S3029" s="36" t="s">
        <v>3744</v>
      </c>
      <c r="T3029" s="36" t="s">
        <v>4014</v>
      </c>
      <c r="U3029" s="22" t="str">
        <f>IFERROR(VLOOKUP(C3029,Mapping!B:H,5,0),"RBM to inform")</f>
        <v>JAIPUR</v>
      </c>
      <c r="V3029" s="22" t="str">
        <f>IFERROR(VLOOKUP(C3029,Mapping!B:H,6,0),"RBM to inform")</f>
        <v>INDORE ABM</v>
      </c>
      <c r="W3029" s="22" t="str">
        <f>IFERROR(VLOOKUP(C3029,Mapping!B:H,7,0),"RBM to inform")</f>
        <v>MUMBAI SM</v>
      </c>
    </row>
    <row r="3030" spans="1:23">
      <c r="A3030" s="39" t="s">
        <v>5549</v>
      </c>
      <c r="B3030" s="41">
        <v>44697</v>
      </c>
      <c r="C3030" s="39" t="s">
        <v>2320</v>
      </c>
      <c r="D3030" s="39" t="s">
        <v>1548</v>
      </c>
      <c r="E3030" s="39" t="s">
        <v>4300</v>
      </c>
      <c r="F3030" s="39" t="s">
        <v>4301</v>
      </c>
      <c r="G3030" s="39" t="s">
        <v>3741</v>
      </c>
      <c r="H3030" s="39" t="s">
        <v>4305</v>
      </c>
      <c r="I3030" s="39" t="s">
        <v>4286</v>
      </c>
      <c r="J3030" s="44">
        <v>0.42799999999999999</v>
      </c>
      <c r="K3030" s="43">
        <v>-1954.76</v>
      </c>
      <c r="L3030" s="43">
        <v>-2189.34</v>
      </c>
      <c r="M3030" s="43">
        <v>4567.5</v>
      </c>
      <c r="N3030" s="39" t="s">
        <v>3743</v>
      </c>
      <c r="O3030" s="39" t="s">
        <v>4529</v>
      </c>
      <c r="P3030" s="39" t="s">
        <v>2320</v>
      </c>
      <c r="Q3030" s="37">
        <v>-0.42799999999999999</v>
      </c>
      <c r="R3030" s="38" t="s">
        <v>2301</v>
      </c>
      <c r="S3030" s="36" t="s">
        <v>3744</v>
      </c>
      <c r="T3030" s="36" t="s">
        <v>4014</v>
      </c>
      <c r="U3030" s="22" t="str">
        <f>IFERROR(VLOOKUP(C3030,Mapping!B:H,5,0),"RBM to inform")</f>
        <v>JAIPUR</v>
      </c>
      <c r="V3030" s="22" t="str">
        <f>IFERROR(VLOOKUP(C3030,Mapping!B:H,6,0),"RBM to inform")</f>
        <v>INDORE ABM</v>
      </c>
      <c r="W3030" s="22" t="str">
        <f>IFERROR(VLOOKUP(C3030,Mapping!B:H,7,0),"RBM to inform")</f>
        <v>MUMBAI SM</v>
      </c>
    </row>
    <row r="3031" spans="1:23">
      <c r="A3031" s="39" t="s">
        <v>5549</v>
      </c>
      <c r="B3031" s="41">
        <v>44697</v>
      </c>
      <c r="C3031" s="39" t="s">
        <v>2320</v>
      </c>
      <c r="D3031" s="39" t="s">
        <v>1548</v>
      </c>
      <c r="E3031" s="39" t="s">
        <v>4188</v>
      </c>
      <c r="F3031" s="39" t="s">
        <v>4189</v>
      </c>
      <c r="G3031" s="39" t="s">
        <v>3741</v>
      </c>
      <c r="H3031" s="39" t="s">
        <v>4284</v>
      </c>
      <c r="I3031" s="39" t="s">
        <v>4286</v>
      </c>
      <c r="J3031" s="44">
        <v>0.5</v>
      </c>
      <c r="K3031" s="43">
        <v>-652.46</v>
      </c>
      <c r="L3031" s="43">
        <v>-730.76</v>
      </c>
      <c r="M3031" s="43">
        <v>1305</v>
      </c>
      <c r="N3031" s="39" t="s">
        <v>3743</v>
      </c>
      <c r="O3031" s="39" t="s">
        <v>4529</v>
      </c>
      <c r="P3031" s="39" t="s">
        <v>2320</v>
      </c>
      <c r="Q3031" s="37">
        <v>-0.5</v>
      </c>
      <c r="R3031" s="38" t="s">
        <v>2301</v>
      </c>
      <c r="S3031" s="36" t="s">
        <v>3744</v>
      </c>
      <c r="T3031" s="36" t="s">
        <v>4014</v>
      </c>
      <c r="U3031" s="22" t="str">
        <f>IFERROR(VLOOKUP(C3031,Mapping!B:H,5,0),"RBM to inform")</f>
        <v>JAIPUR</v>
      </c>
      <c r="V3031" s="22" t="str">
        <f>IFERROR(VLOOKUP(C3031,Mapping!B:H,6,0),"RBM to inform")</f>
        <v>INDORE ABM</v>
      </c>
      <c r="W3031" s="22" t="str">
        <f>IFERROR(VLOOKUP(C3031,Mapping!B:H,7,0),"RBM to inform")</f>
        <v>MUMBAI SM</v>
      </c>
    </row>
    <row r="3032" spans="1:23">
      <c r="A3032" s="39" t="s">
        <v>5549</v>
      </c>
      <c r="B3032" s="41">
        <v>44697</v>
      </c>
      <c r="C3032" s="39" t="s">
        <v>2320</v>
      </c>
      <c r="D3032" s="39" t="s">
        <v>1548</v>
      </c>
      <c r="E3032" s="39" t="s">
        <v>4188</v>
      </c>
      <c r="F3032" s="39" t="s">
        <v>4189</v>
      </c>
      <c r="G3032" s="39" t="s">
        <v>3741</v>
      </c>
      <c r="H3032" s="39" t="s">
        <v>4293</v>
      </c>
      <c r="I3032" s="39" t="s">
        <v>4286</v>
      </c>
      <c r="J3032" s="44">
        <v>0.5</v>
      </c>
      <c r="K3032" s="43">
        <v>-652.46</v>
      </c>
      <c r="L3032" s="43">
        <v>-730.76</v>
      </c>
      <c r="M3032" s="43">
        <v>1305</v>
      </c>
      <c r="N3032" s="39" t="s">
        <v>3743</v>
      </c>
      <c r="O3032" s="39" t="s">
        <v>4529</v>
      </c>
      <c r="P3032" s="39" t="s">
        <v>2320</v>
      </c>
      <c r="Q3032" s="37">
        <v>-0.5</v>
      </c>
      <c r="R3032" s="38" t="s">
        <v>2301</v>
      </c>
      <c r="S3032" s="36" t="s">
        <v>3744</v>
      </c>
      <c r="T3032" s="36" t="s">
        <v>4014</v>
      </c>
      <c r="U3032" s="22" t="str">
        <f>IFERROR(VLOOKUP(C3032,Mapping!B:H,5,0),"RBM to inform")</f>
        <v>JAIPUR</v>
      </c>
      <c r="V3032" s="22" t="str">
        <f>IFERROR(VLOOKUP(C3032,Mapping!B:H,6,0),"RBM to inform")</f>
        <v>INDORE ABM</v>
      </c>
      <c r="W3032" s="22" t="str">
        <f>IFERROR(VLOOKUP(C3032,Mapping!B:H,7,0),"RBM to inform")</f>
        <v>MUMBAI SM</v>
      </c>
    </row>
    <row r="3033" spans="1:23">
      <c r="A3033" s="39" t="s">
        <v>5550</v>
      </c>
      <c r="B3033" s="41">
        <v>44697</v>
      </c>
      <c r="C3033" s="39" t="s">
        <v>2324</v>
      </c>
      <c r="D3033" s="39" t="s">
        <v>925</v>
      </c>
      <c r="E3033" s="39" t="s">
        <v>4296</v>
      </c>
      <c r="F3033" s="39" t="s">
        <v>4297</v>
      </c>
      <c r="G3033" s="39" t="s">
        <v>3741</v>
      </c>
      <c r="H3033" s="39" t="s">
        <v>4324</v>
      </c>
      <c r="I3033" s="39" t="s">
        <v>4286</v>
      </c>
      <c r="J3033" s="42">
        <v>1</v>
      </c>
      <c r="K3033" s="43">
        <v>-4567.87</v>
      </c>
      <c r="L3033" s="43">
        <v>-5115.97</v>
      </c>
      <c r="M3033" s="43">
        <v>4567.5</v>
      </c>
      <c r="N3033" s="39" t="s">
        <v>3743</v>
      </c>
      <c r="O3033" s="39" t="s">
        <v>4529</v>
      </c>
      <c r="P3033" s="39" t="s">
        <v>2324</v>
      </c>
      <c r="Q3033" s="37">
        <v>-1</v>
      </c>
      <c r="R3033" s="38" t="s">
        <v>2301</v>
      </c>
      <c r="S3033" s="36" t="s">
        <v>3744</v>
      </c>
      <c r="T3033" s="36" t="s">
        <v>4014</v>
      </c>
      <c r="U3033" s="22" t="str">
        <f>IFERROR(VLOOKUP(C3033,Mapping!B:H,5,0),"RBM to inform")</f>
        <v>JAIPUR</v>
      </c>
      <c r="V3033" s="22" t="str">
        <f>IFERROR(VLOOKUP(C3033,Mapping!B:H,6,0),"RBM to inform")</f>
        <v>INDORE ABM</v>
      </c>
      <c r="W3033" s="22" t="str">
        <f>IFERROR(VLOOKUP(C3033,Mapping!B:H,7,0),"RBM to inform")</f>
        <v>MUMBAI SM</v>
      </c>
    </row>
    <row r="3034" spans="1:23">
      <c r="A3034" s="39" t="s">
        <v>5551</v>
      </c>
      <c r="B3034" s="41">
        <v>44697</v>
      </c>
      <c r="C3034" s="39" t="s">
        <v>2331</v>
      </c>
      <c r="D3034" s="39" t="s">
        <v>712</v>
      </c>
      <c r="E3034" s="39" t="s">
        <v>4197</v>
      </c>
      <c r="F3034" s="39" t="s">
        <v>4198</v>
      </c>
      <c r="G3034" s="39" t="s">
        <v>3741</v>
      </c>
      <c r="H3034" s="39" t="s">
        <v>4456</v>
      </c>
      <c r="I3034" s="39" t="s">
        <v>4286</v>
      </c>
      <c r="J3034" s="42">
        <v>2</v>
      </c>
      <c r="K3034" s="43">
        <v>-1304.97</v>
      </c>
      <c r="L3034" s="43">
        <v>-1461.57</v>
      </c>
      <c r="M3034" s="43">
        <v>652.5</v>
      </c>
      <c r="N3034" s="39" t="s">
        <v>3743</v>
      </c>
      <c r="O3034" s="39" t="s">
        <v>4529</v>
      </c>
      <c r="P3034" s="39" t="s">
        <v>2331</v>
      </c>
      <c r="Q3034" s="37">
        <v>-2</v>
      </c>
      <c r="R3034" s="38" t="s">
        <v>2301</v>
      </c>
      <c r="S3034" s="36" t="s">
        <v>3744</v>
      </c>
      <c r="T3034" s="36" t="s">
        <v>4014</v>
      </c>
      <c r="U3034" s="22" t="str">
        <f>IFERROR(VLOOKUP(C3034,Mapping!B:H,5,0),"RBM to inform")</f>
        <v>JAIPUR</v>
      </c>
      <c r="V3034" s="22" t="str">
        <f>IFERROR(VLOOKUP(C3034,Mapping!B:H,6,0),"RBM to inform")</f>
        <v>INDORE ABM</v>
      </c>
      <c r="W3034" s="22" t="str">
        <f>IFERROR(VLOOKUP(C3034,Mapping!B:H,7,0),"RBM to inform")</f>
        <v>MUMBAI SM</v>
      </c>
    </row>
    <row r="3035" spans="1:23">
      <c r="A3035" s="39" t="s">
        <v>5551</v>
      </c>
      <c r="B3035" s="41">
        <v>44697</v>
      </c>
      <c r="C3035" s="39" t="s">
        <v>2331</v>
      </c>
      <c r="D3035" s="39" t="s">
        <v>712</v>
      </c>
      <c r="E3035" s="39" t="s">
        <v>4183</v>
      </c>
      <c r="F3035" s="39" t="s">
        <v>4184</v>
      </c>
      <c r="G3035" s="39" t="s">
        <v>3741</v>
      </c>
      <c r="H3035" s="39" t="s">
        <v>4291</v>
      </c>
      <c r="I3035" s="39" t="s">
        <v>4286</v>
      </c>
      <c r="J3035" s="42">
        <v>1</v>
      </c>
      <c r="K3035" s="43">
        <v>-1304.97</v>
      </c>
      <c r="L3035" s="43">
        <v>-1461.57</v>
      </c>
      <c r="M3035" s="43">
        <v>1305</v>
      </c>
      <c r="N3035" s="39" t="s">
        <v>3743</v>
      </c>
      <c r="O3035" s="39" t="s">
        <v>4529</v>
      </c>
      <c r="P3035" s="39" t="s">
        <v>2331</v>
      </c>
      <c r="Q3035" s="37">
        <v>-1</v>
      </c>
      <c r="R3035" s="38" t="s">
        <v>2301</v>
      </c>
      <c r="S3035" s="36" t="s">
        <v>3744</v>
      </c>
      <c r="T3035" s="36" t="s">
        <v>4014</v>
      </c>
      <c r="U3035" s="22" t="str">
        <f>IFERROR(VLOOKUP(C3035,Mapping!B:H,5,0),"RBM to inform")</f>
        <v>JAIPUR</v>
      </c>
      <c r="V3035" s="22" t="str">
        <f>IFERROR(VLOOKUP(C3035,Mapping!B:H,6,0),"RBM to inform")</f>
        <v>INDORE ABM</v>
      </c>
      <c r="W3035" s="22" t="str">
        <f>IFERROR(VLOOKUP(C3035,Mapping!B:H,7,0),"RBM to inform")</f>
        <v>MUMBAI SM</v>
      </c>
    </row>
    <row r="3036" spans="1:23">
      <c r="A3036" s="39" t="s">
        <v>5551</v>
      </c>
      <c r="B3036" s="41">
        <v>44697</v>
      </c>
      <c r="C3036" s="39" t="s">
        <v>2331</v>
      </c>
      <c r="D3036" s="39" t="s">
        <v>712</v>
      </c>
      <c r="E3036" s="39" t="s">
        <v>4135</v>
      </c>
      <c r="F3036" s="39" t="s">
        <v>4136</v>
      </c>
      <c r="G3036" s="39" t="s">
        <v>3741</v>
      </c>
      <c r="H3036" s="39" t="s">
        <v>5176</v>
      </c>
      <c r="I3036" s="39" t="s">
        <v>4286</v>
      </c>
      <c r="J3036" s="42">
        <v>1</v>
      </c>
      <c r="K3036" s="43">
        <v>-326.24</v>
      </c>
      <c r="L3036" s="43">
        <v>-365.4</v>
      </c>
      <c r="M3036" s="43">
        <v>326.25</v>
      </c>
      <c r="N3036" s="39" t="s">
        <v>3743</v>
      </c>
      <c r="O3036" s="39" t="s">
        <v>4529</v>
      </c>
      <c r="P3036" s="39" t="s">
        <v>2331</v>
      </c>
      <c r="Q3036" s="37">
        <v>-1</v>
      </c>
      <c r="R3036" s="38" t="s">
        <v>2301</v>
      </c>
      <c r="S3036" s="36" t="s">
        <v>3744</v>
      </c>
      <c r="T3036" s="36" t="s">
        <v>4014</v>
      </c>
      <c r="U3036" s="22" t="str">
        <f>IFERROR(VLOOKUP(C3036,Mapping!B:H,5,0),"RBM to inform")</f>
        <v>JAIPUR</v>
      </c>
      <c r="V3036" s="22" t="str">
        <f>IFERROR(VLOOKUP(C3036,Mapping!B:H,6,0),"RBM to inform")</f>
        <v>INDORE ABM</v>
      </c>
      <c r="W3036" s="22" t="str">
        <f>IFERROR(VLOOKUP(C3036,Mapping!B:H,7,0),"RBM to inform")</f>
        <v>MUMBAI SM</v>
      </c>
    </row>
    <row r="3037" spans="1:23">
      <c r="A3037" s="39" t="s">
        <v>5551</v>
      </c>
      <c r="B3037" s="41">
        <v>44697</v>
      </c>
      <c r="C3037" s="39" t="s">
        <v>2331</v>
      </c>
      <c r="D3037" s="39" t="s">
        <v>712</v>
      </c>
      <c r="E3037" s="39" t="s">
        <v>4188</v>
      </c>
      <c r="F3037" s="39" t="s">
        <v>4189</v>
      </c>
      <c r="G3037" s="39" t="s">
        <v>3741</v>
      </c>
      <c r="H3037" s="39" t="s">
        <v>4304</v>
      </c>
      <c r="I3037" s="39" t="s">
        <v>4286</v>
      </c>
      <c r="J3037" s="44">
        <v>0.5</v>
      </c>
      <c r="K3037" s="43">
        <v>-1304.97</v>
      </c>
      <c r="L3037" s="43">
        <v>-1461.57</v>
      </c>
      <c r="M3037" s="43">
        <v>2610</v>
      </c>
      <c r="N3037" s="39" t="s">
        <v>3743</v>
      </c>
      <c r="O3037" s="39" t="s">
        <v>4529</v>
      </c>
      <c r="P3037" s="39" t="s">
        <v>2331</v>
      </c>
      <c r="Q3037" s="37">
        <v>-0.5</v>
      </c>
      <c r="R3037" s="38" t="s">
        <v>2301</v>
      </c>
      <c r="S3037" s="36" t="s">
        <v>3744</v>
      </c>
      <c r="T3037" s="36" t="s">
        <v>4014</v>
      </c>
      <c r="U3037" s="22" t="str">
        <f>IFERROR(VLOOKUP(C3037,Mapping!B:H,5,0),"RBM to inform")</f>
        <v>JAIPUR</v>
      </c>
      <c r="V3037" s="22" t="str">
        <f>IFERROR(VLOOKUP(C3037,Mapping!B:H,6,0),"RBM to inform")</f>
        <v>INDORE ABM</v>
      </c>
      <c r="W3037" s="22" t="str">
        <f>IFERROR(VLOOKUP(C3037,Mapping!B:H,7,0),"RBM to inform")</f>
        <v>MUMBAI SM</v>
      </c>
    </row>
    <row r="3038" spans="1:23">
      <c r="A3038" s="39" t="s">
        <v>5552</v>
      </c>
      <c r="B3038" s="41">
        <v>44697</v>
      </c>
      <c r="C3038" s="39" t="s">
        <v>2323</v>
      </c>
      <c r="D3038" s="39" t="s">
        <v>1313</v>
      </c>
      <c r="E3038" s="39" t="s">
        <v>4183</v>
      </c>
      <c r="F3038" s="39" t="s">
        <v>4184</v>
      </c>
      <c r="G3038" s="39" t="s">
        <v>3741</v>
      </c>
      <c r="H3038" s="39" t="s">
        <v>4289</v>
      </c>
      <c r="I3038" s="39" t="s">
        <v>4286</v>
      </c>
      <c r="J3038" s="42">
        <v>1</v>
      </c>
      <c r="K3038" s="43">
        <v>-2610</v>
      </c>
      <c r="L3038" s="43">
        <v>-2610</v>
      </c>
      <c r="M3038" s="43">
        <v>2610</v>
      </c>
      <c r="N3038" s="39" t="s">
        <v>3743</v>
      </c>
      <c r="O3038" s="39" t="s">
        <v>4529</v>
      </c>
      <c r="P3038" s="39" t="s">
        <v>2323</v>
      </c>
      <c r="Q3038" s="37">
        <v>-1</v>
      </c>
      <c r="R3038" s="38" t="s">
        <v>2301</v>
      </c>
      <c r="S3038" s="36" t="s">
        <v>3744</v>
      </c>
      <c r="T3038" s="36" t="s">
        <v>4014</v>
      </c>
      <c r="U3038" s="22" t="str">
        <f>IFERROR(VLOOKUP(C3038,Mapping!B:H,5,0),"RBM to inform")</f>
        <v>JAIPUR</v>
      </c>
      <c r="V3038" s="22" t="str">
        <f>IFERROR(VLOOKUP(C3038,Mapping!B:H,6,0),"RBM to inform")</f>
        <v>INDORE ABM</v>
      </c>
      <c r="W3038" s="22" t="str">
        <f>IFERROR(VLOOKUP(C3038,Mapping!B:H,7,0),"RBM to inform")</f>
        <v>MUMBAI SM</v>
      </c>
    </row>
    <row r="3039" spans="1:23">
      <c r="A3039" s="39" t="s">
        <v>5553</v>
      </c>
      <c r="B3039" s="41">
        <v>44697</v>
      </c>
      <c r="C3039" s="39" t="s">
        <v>2332</v>
      </c>
      <c r="D3039" s="39" t="s">
        <v>4641</v>
      </c>
      <c r="E3039" s="39" t="s">
        <v>4183</v>
      </c>
      <c r="F3039" s="39" t="s">
        <v>4184</v>
      </c>
      <c r="G3039" s="39" t="s">
        <v>3741</v>
      </c>
      <c r="H3039" s="39" t="s">
        <v>4291</v>
      </c>
      <c r="I3039" s="39" t="s">
        <v>4286</v>
      </c>
      <c r="J3039" s="42">
        <v>1</v>
      </c>
      <c r="K3039" s="43">
        <v>-1304.92</v>
      </c>
      <c r="L3039" s="43">
        <v>-1461.52</v>
      </c>
      <c r="M3039" s="43">
        <v>1305</v>
      </c>
      <c r="N3039" s="39" t="s">
        <v>3743</v>
      </c>
      <c r="O3039" s="39" t="s">
        <v>4529</v>
      </c>
      <c r="P3039" s="39" t="s">
        <v>2332</v>
      </c>
      <c r="Q3039" s="37">
        <v>-1</v>
      </c>
      <c r="R3039" s="38" t="s">
        <v>2301</v>
      </c>
      <c r="S3039" s="36" t="s">
        <v>3744</v>
      </c>
      <c r="T3039" s="36" t="s">
        <v>4014</v>
      </c>
      <c r="U3039" s="22" t="str">
        <f>IFERROR(VLOOKUP(C3039,Mapping!B:H,5,0),"RBM to inform")</f>
        <v>JAIPUR</v>
      </c>
      <c r="V3039" s="22" t="str">
        <f>IFERROR(VLOOKUP(C3039,Mapping!B:H,6,0),"RBM to inform")</f>
        <v>INDORE ABM</v>
      </c>
      <c r="W3039" s="22" t="str">
        <f>IFERROR(VLOOKUP(C3039,Mapping!B:H,7,0),"RBM to inform")</f>
        <v>MUMBAI SM</v>
      </c>
    </row>
    <row r="3040" spans="1:23">
      <c r="A3040" s="39" t="s">
        <v>5554</v>
      </c>
      <c r="B3040" s="41">
        <v>44697</v>
      </c>
      <c r="C3040" s="39" t="s">
        <v>2316</v>
      </c>
      <c r="D3040" s="39" t="s">
        <v>1103</v>
      </c>
      <c r="E3040" s="39" t="s">
        <v>4183</v>
      </c>
      <c r="F3040" s="39" t="s">
        <v>4184</v>
      </c>
      <c r="G3040" s="39" t="s">
        <v>3741</v>
      </c>
      <c r="H3040" s="39" t="s">
        <v>4291</v>
      </c>
      <c r="I3040" s="39" t="s">
        <v>4286</v>
      </c>
      <c r="J3040" s="44">
        <v>0.5</v>
      </c>
      <c r="K3040" s="43">
        <v>-1305</v>
      </c>
      <c r="L3040" s="43">
        <v>-1305</v>
      </c>
      <c r="M3040" s="43">
        <v>2610</v>
      </c>
      <c r="N3040" s="39" t="s">
        <v>3743</v>
      </c>
      <c r="O3040" s="39" t="s">
        <v>4529</v>
      </c>
      <c r="P3040" s="39" t="s">
        <v>2316</v>
      </c>
      <c r="Q3040" s="37">
        <v>-0.5</v>
      </c>
      <c r="R3040" s="38" t="s">
        <v>2301</v>
      </c>
      <c r="S3040" s="36" t="s">
        <v>3744</v>
      </c>
      <c r="T3040" s="36" t="s">
        <v>4014</v>
      </c>
      <c r="U3040" s="22" t="str">
        <f>IFERROR(VLOOKUP(C3040,Mapping!B:H,5,0),"RBM to inform")</f>
        <v>JAIPUR</v>
      </c>
      <c r="V3040" s="22" t="str">
        <f>IFERROR(VLOOKUP(C3040,Mapping!B:H,6,0),"RBM to inform")</f>
        <v>INDORE ABM</v>
      </c>
      <c r="W3040" s="22" t="str">
        <f>IFERROR(VLOOKUP(C3040,Mapping!B:H,7,0),"RBM to inform")</f>
        <v>MUMBAI SM</v>
      </c>
    </row>
    <row r="3041" spans="1:23">
      <c r="A3041" s="39" t="s">
        <v>5304</v>
      </c>
      <c r="B3041" s="41">
        <v>44694</v>
      </c>
      <c r="C3041" s="39" t="s">
        <v>2809</v>
      </c>
      <c r="D3041" s="39" t="s">
        <v>86</v>
      </c>
      <c r="E3041" s="39" t="s">
        <v>4188</v>
      </c>
      <c r="F3041" s="39" t="s">
        <v>4189</v>
      </c>
      <c r="G3041" s="39" t="s">
        <v>3741</v>
      </c>
      <c r="H3041" s="39" t="s">
        <v>4292</v>
      </c>
      <c r="I3041" s="39" t="s">
        <v>4286</v>
      </c>
      <c r="J3041" s="42">
        <v>1</v>
      </c>
      <c r="K3041" s="43">
        <v>-2609.8000000000002</v>
      </c>
      <c r="L3041" s="43">
        <v>-2923</v>
      </c>
      <c r="M3041" s="43">
        <v>2610</v>
      </c>
      <c r="N3041" s="39" t="s">
        <v>3743</v>
      </c>
      <c r="O3041" s="39" t="s">
        <v>4832</v>
      </c>
      <c r="P3041" s="39" t="s">
        <v>2809</v>
      </c>
      <c r="Q3041" s="37">
        <v>-1</v>
      </c>
      <c r="R3041" s="38" t="s">
        <v>2350</v>
      </c>
      <c r="S3041" s="36" t="s">
        <v>3744</v>
      </c>
      <c r="T3041" s="36" t="s">
        <v>4014</v>
      </c>
      <c r="U3041" s="22" t="str">
        <f>IFERROR(VLOOKUP(C3041,Mapping!B:H,5,0),"RBM to inform")</f>
        <v>PATNA</v>
      </c>
      <c r="V3041" s="22" t="str">
        <f>IFERROR(VLOOKUP(C3041,Mapping!B:H,6,0),"RBM to inform")</f>
        <v>LUCKNOW ABM</v>
      </c>
      <c r="W3041" s="22" t="str">
        <f>IFERROR(VLOOKUP(C3041,Mapping!B:H,7,0),"RBM to inform")</f>
        <v>DELHI SM</v>
      </c>
    </row>
    <row r="3042" spans="1:23">
      <c r="A3042" s="39" t="s">
        <v>5305</v>
      </c>
      <c r="B3042" s="41">
        <v>44694</v>
      </c>
      <c r="C3042" s="39" t="s">
        <v>2349</v>
      </c>
      <c r="D3042" s="39" t="s">
        <v>286</v>
      </c>
      <c r="E3042" s="39" t="s">
        <v>4135</v>
      </c>
      <c r="F3042" s="39" t="s">
        <v>4136</v>
      </c>
      <c r="G3042" s="39" t="s">
        <v>3741</v>
      </c>
      <c r="H3042" s="39" t="s">
        <v>5306</v>
      </c>
      <c r="I3042" s="39" t="s">
        <v>4286</v>
      </c>
      <c r="J3042" s="42">
        <v>1</v>
      </c>
      <c r="K3042" s="43">
        <v>-652.6</v>
      </c>
      <c r="L3042" s="43">
        <v>-730.9</v>
      </c>
      <c r="M3042" s="43">
        <v>652.5</v>
      </c>
      <c r="N3042" s="39" t="s">
        <v>3743</v>
      </c>
      <c r="O3042" s="39" t="s">
        <v>4832</v>
      </c>
      <c r="P3042" s="39" t="s">
        <v>2349</v>
      </c>
      <c r="Q3042" s="37">
        <v>-1</v>
      </c>
      <c r="R3042" s="38" t="s">
        <v>2350</v>
      </c>
      <c r="S3042" s="36" t="s">
        <v>3744</v>
      </c>
      <c r="T3042" s="36" t="s">
        <v>4014</v>
      </c>
      <c r="U3042" s="22" t="str">
        <f>IFERROR(VLOOKUP(C3042,Mapping!B:H,5,0),"RBM to inform")</f>
        <v>PATNA</v>
      </c>
      <c r="V3042" s="22" t="str">
        <f>IFERROR(VLOOKUP(C3042,Mapping!B:H,6,0),"RBM to inform")</f>
        <v>LUCKNOW ABM</v>
      </c>
      <c r="W3042" s="22" t="str">
        <f>IFERROR(VLOOKUP(C3042,Mapping!B:H,7,0),"RBM to inform")</f>
        <v>DELHI SM</v>
      </c>
    </row>
    <row r="3043" spans="1:23">
      <c r="A3043" s="39" t="s">
        <v>5307</v>
      </c>
      <c r="B3043" s="41">
        <v>44694</v>
      </c>
      <c r="C3043" s="39" t="s">
        <v>2364</v>
      </c>
      <c r="D3043" s="39" t="s">
        <v>1377</v>
      </c>
      <c r="E3043" s="39" t="s">
        <v>4183</v>
      </c>
      <c r="F3043" s="39" t="s">
        <v>4184</v>
      </c>
      <c r="G3043" s="39" t="s">
        <v>3741</v>
      </c>
      <c r="H3043" s="39" t="s">
        <v>4290</v>
      </c>
      <c r="I3043" s="39" t="s">
        <v>4286</v>
      </c>
      <c r="J3043" s="42">
        <v>1</v>
      </c>
      <c r="K3043" s="43">
        <v>-1305.4000000000001</v>
      </c>
      <c r="L3043" s="43">
        <v>-1462</v>
      </c>
      <c r="M3043" s="43">
        <v>1305</v>
      </c>
      <c r="N3043" s="39" t="s">
        <v>3743</v>
      </c>
      <c r="O3043" s="39" t="s">
        <v>4832</v>
      </c>
      <c r="P3043" s="39" t="s">
        <v>2364</v>
      </c>
      <c r="Q3043" s="37">
        <v>-1</v>
      </c>
      <c r="R3043" s="38" t="s">
        <v>2350</v>
      </c>
      <c r="S3043" s="36" t="s">
        <v>3744</v>
      </c>
      <c r="T3043" s="36" t="s">
        <v>4014</v>
      </c>
      <c r="U3043" s="22" t="str">
        <f>IFERROR(VLOOKUP(C3043,Mapping!B:H,5,0),"RBM to inform")</f>
        <v>JAMSHEDPUR</v>
      </c>
      <c r="V3043" s="22" t="str">
        <f>IFERROR(VLOOKUP(C3043,Mapping!B:H,6,0),"RBM to inform")</f>
        <v>LUCKNOW ABM</v>
      </c>
      <c r="W3043" s="22" t="str">
        <f>IFERROR(VLOOKUP(C3043,Mapping!B:H,7,0),"RBM to inform")</f>
        <v>DELHI SM</v>
      </c>
    </row>
    <row r="3044" spans="1:23">
      <c r="A3044" s="39" t="s">
        <v>5308</v>
      </c>
      <c r="B3044" s="41">
        <v>44694</v>
      </c>
      <c r="C3044" s="39" t="s">
        <v>2886</v>
      </c>
      <c r="D3044" s="39" t="s">
        <v>392</v>
      </c>
      <c r="E3044" s="39" t="s">
        <v>4188</v>
      </c>
      <c r="F3044" s="39" t="s">
        <v>4189</v>
      </c>
      <c r="G3044" s="39" t="s">
        <v>3741</v>
      </c>
      <c r="H3044" s="39" t="s">
        <v>4310</v>
      </c>
      <c r="I3044" s="39" t="s">
        <v>4286</v>
      </c>
      <c r="J3044" s="42">
        <v>9</v>
      </c>
      <c r="K3044" s="43">
        <v>-11744.93</v>
      </c>
      <c r="L3044" s="43">
        <v>-13154.33</v>
      </c>
      <c r="M3044" s="43">
        <v>1305</v>
      </c>
      <c r="N3044" s="39" t="s">
        <v>3743</v>
      </c>
      <c r="O3044" s="39" t="s">
        <v>4832</v>
      </c>
      <c r="P3044" s="39" t="s">
        <v>2886</v>
      </c>
      <c r="Q3044" s="37">
        <v>-9</v>
      </c>
      <c r="R3044" s="38" t="s">
        <v>2350</v>
      </c>
      <c r="S3044" s="36" t="s">
        <v>3744</v>
      </c>
      <c r="T3044" s="36" t="s">
        <v>4014</v>
      </c>
      <c r="U3044" s="22" t="str">
        <f>IFERROR(VLOOKUP(C3044,Mapping!B:H,5,0),"RBM to inform")</f>
        <v>PATNA</v>
      </c>
      <c r="V3044" s="22" t="str">
        <f>IFERROR(VLOOKUP(C3044,Mapping!B:H,6,0),"RBM to inform")</f>
        <v>LUCKNOW ABM</v>
      </c>
      <c r="W3044" s="22" t="str">
        <f>IFERROR(VLOOKUP(C3044,Mapping!B:H,7,0),"RBM to inform")</f>
        <v>DELHI SM</v>
      </c>
    </row>
    <row r="3045" spans="1:23">
      <c r="A3045" s="39" t="s">
        <v>5308</v>
      </c>
      <c r="B3045" s="41">
        <v>44694</v>
      </c>
      <c r="C3045" s="39" t="s">
        <v>2886</v>
      </c>
      <c r="D3045" s="39" t="s">
        <v>392</v>
      </c>
      <c r="E3045" s="39" t="s">
        <v>4183</v>
      </c>
      <c r="F3045" s="39" t="s">
        <v>4184</v>
      </c>
      <c r="G3045" s="39" t="s">
        <v>3741</v>
      </c>
      <c r="H3045" s="39" t="s">
        <v>4290</v>
      </c>
      <c r="I3045" s="39" t="s">
        <v>4286</v>
      </c>
      <c r="J3045" s="42">
        <v>3</v>
      </c>
      <c r="K3045" s="43">
        <v>-3914.98</v>
      </c>
      <c r="L3045" s="43">
        <v>-4384.78</v>
      </c>
      <c r="M3045" s="43">
        <v>1305</v>
      </c>
      <c r="N3045" s="39" t="s">
        <v>3743</v>
      </c>
      <c r="O3045" s="39" t="s">
        <v>4832</v>
      </c>
      <c r="P3045" s="39" t="s">
        <v>2886</v>
      </c>
      <c r="Q3045" s="37">
        <v>-3</v>
      </c>
      <c r="R3045" s="38" t="s">
        <v>2350</v>
      </c>
      <c r="S3045" s="36" t="s">
        <v>3744</v>
      </c>
      <c r="T3045" s="36" t="s">
        <v>4014</v>
      </c>
      <c r="U3045" s="22" t="str">
        <f>IFERROR(VLOOKUP(C3045,Mapping!B:H,5,0),"RBM to inform")</f>
        <v>PATNA</v>
      </c>
      <c r="V3045" s="22" t="str">
        <f>IFERROR(VLOOKUP(C3045,Mapping!B:H,6,0),"RBM to inform")</f>
        <v>LUCKNOW ABM</v>
      </c>
      <c r="W3045" s="22" t="str">
        <f>IFERROR(VLOOKUP(C3045,Mapping!B:H,7,0),"RBM to inform")</f>
        <v>DELHI SM</v>
      </c>
    </row>
    <row r="3046" spans="1:23">
      <c r="A3046" s="39" t="s">
        <v>4662</v>
      </c>
      <c r="B3046" s="41">
        <v>44687</v>
      </c>
      <c r="C3046" s="39" t="s">
        <v>2402</v>
      </c>
      <c r="D3046" s="39" t="s">
        <v>1392</v>
      </c>
      <c r="E3046" s="39" t="s">
        <v>4300</v>
      </c>
      <c r="F3046" s="39" t="s">
        <v>4301</v>
      </c>
      <c r="G3046" s="39" t="s">
        <v>3741</v>
      </c>
      <c r="H3046" s="39" t="s">
        <v>4312</v>
      </c>
      <c r="I3046" s="39" t="s">
        <v>4286</v>
      </c>
      <c r="J3046" s="44">
        <v>0.14000000000000001</v>
      </c>
      <c r="K3046" s="43">
        <v>-639.29999999999995</v>
      </c>
      <c r="L3046" s="43">
        <v>-716.04</v>
      </c>
      <c r="M3046" s="43">
        <v>4567.5</v>
      </c>
      <c r="N3046" s="39" t="s">
        <v>3743</v>
      </c>
      <c r="O3046" s="39" t="s">
        <v>4206</v>
      </c>
      <c r="P3046" s="39" t="s">
        <v>2402</v>
      </c>
      <c r="Q3046" s="37">
        <v>-0.14000000000000001</v>
      </c>
      <c r="R3046" s="38" t="s">
        <v>2368</v>
      </c>
      <c r="S3046" s="36" t="s">
        <v>3744</v>
      </c>
      <c r="T3046" s="36" t="s">
        <v>4014</v>
      </c>
      <c r="U3046" s="22" t="str">
        <f>IFERROR(VLOOKUP(C3046,Mapping!B:H,5,0),"RBM to inform")</f>
        <v>AHMEDABAD</v>
      </c>
      <c r="V3046" s="22" t="str">
        <f>IFERROR(VLOOKUP(C3046,Mapping!B:H,6,0),"RBM to inform")</f>
        <v>AHMEDABAD ABM</v>
      </c>
      <c r="W3046" s="22" t="str">
        <f>IFERROR(VLOOKUP(C3046,Mapping!B:H,7,0),"RBM to inform")</f>
        <v>MUMBAI SM</v>
      </c>
    </row>
    <row r="3047" spans="1:23">
      <c r="A3047" s="39" t="s">
        <v>4663</v>
      </c>
      <c r="B3047" s="41">
        <v>44687</v>
      </c>
      <c r="C3047" s="39" t="s">
        <v>2403</v>
      </c>
      <c r="D3047" s="39" t="s">
        <v>64</v>
      </c>
      <c r="E3047" s="39" t="s">
        <v>4183</v>
      </c>
      <c r="F3047" s="39" t="s">
        <v>4184</v>
      </c>
      <c r="G3047" s="39" t="s">
        <v>3741</v>
      </c>
      <c r="H3047" s="39" t="s">
        <v>4291</v>
      </c>
      <c r="I3047" s="39" t="s">
        <v>4286</v>
      </c>
      <c r="J3047" s="44">
        <v>0.5</v>
      </c>
      <c r="K3047" s="43">
        <v>-652.47</v>
      </c>
      <c r="L3047" s="43">
        <v>-730.77</v>
      </c>
      <c r="M3047" s="43">
        <v>1305</v>
      </c>
      <c r="N3047" s="39" t="s">
        <v>3743</v>
      </c>
      <c r="O3047" s="39" t="s">
        <v>4206</v>
      </c>
      <c r="P3047" s="39" t="s">
        <v>2403</v>
      </c>
      <c r="Q3047" s="37">
        <v>-0.5</v>
      </c>
      <c r="R3047" s="38" t="s">
        <v>2368</v>
      </c>
      <c r="S3047" s="36" t="s">
        <v>3744</v>
      </c>
      <c r="T3047" s="36" t="s">
        <v>4014</v>
      </c>
      <c r="U3047" s="22" t="str">
        <f>IFERROR(VLOOKUP(C3047,Mapping!B:H,5,0),"RBM to inform")</f>
        <v>SURAT</v>
      </c>
      <c r="V3047" s="22" t="str">
        <f>IFERROR(VLOOKUP(C3047,Mapping!B:H,6,0),"RBM to inform")</f>
        <v>AHMEDABAD ABM</v>
      </c>
      <c r="W3047" s="22" t="str">
        <f>IFERROR(VLOOKUP(C3047,Mapping!B:H,7,0),"RBM to inform")</f>
        <v>MUMBAI SM</v>
      </c>
    </row>
    <row r="3048" spans="1:23">
      <c r="A3048" s="39" t="s">
        <v>4663</v>
      </c>
      <c r="B3048" s="41">
        <v>44687</v>
      </c>
      <c r="C3048" s="39" t="s">
        <v>2403</v>
      </c>
      <c r="D3048" s="39" t="s">
        <v>64</v>
      </c>
      <c r="E3048" s="39" t="s">
        <v>4188</v>
      </c>
      <c r="F3048" s="39" t="s">
        <v>4189</v>
      </c>
      <c r="G3048" s="39" t="s">
        <v>3741</v>
      </c>
      <c r="H3048" s="39" t="s">
        <v>4548</v>
      </c>
      <c r="I3048" s="39" t="s">
        <v>4286</v>
      </c>
      <c r="J3048" s="44">
        <v>0.5</v>
      </c>
      <c r="K3048" s="43">
        <v>-652.47</v>
      </c>
      <c r="L3048" s="43">
        <v>-730.77</v>
      </c>
      <c r="M3048" s="43">
        <v>1305</v>
      </c>
      <c r="N3048" s="39" t="s">
        <v>3743</v>
      </c>
      <c r="O3048" s="39" t="s">
        <v>4206</v>
      </c>
      <c r="P3048" s="39" t="s">
        <v>2403</v>
      </c>
      <c r="Q3048" s="37">
        <v>-0.5</v>
      </c>
      <c r="R3048" s="38" t="s">
        <v>2368</v>
      </c>
      <c r="S3048" s="36" t="s">
        <v>3744</v>
      </c>
      <c r="T3048" s="36" t="s">
        <v>4014</v>
      </c>
      <c r="U3048" s="22" t="str">
        <f>IFERROR(VLOOKUP(C3048,Mapping!B:H,5,0),"RBM to inform")</f>
        <v>SURAT</v>
      </c>
      <c r="V3048" s="22" t="str">
        <f>IFERROR(VLOOKUP(C3048,Mapping!B:H,6,0),"RBM to inform")</f>
        <v>AHMEDABAD ABM</v>
      </c>
      <c r="W3048" s="22" t="str">
        <f>IFERROR(VLOOKUP(C3048,Mapping!B:H,7,0),"RBM to inform")</f>
        <v>MUMBAI SM</v>
      </c>
    </row>
    <row r="3049" spans="1:23">
      <c r="A3049" s="39" t="s">
        <v>4664</v>
      </c>
      <c r="B3049" s="41">
        <v>44687</v>
      </c>
      <c r="C3049" s="39" t="s">
        <v>2464</v>
      </c>
      <c r="D3049" s="39" t="s">
        <v>553</v>
      </c>
      <c r="E3049" s="39" t="s">
        <v>4296</v>
      </c>
      <c r="F3049" s="39" t="s">
        <v>4297</v>
      </c>
      <c r="G3049" s="39" t="s">
        <v>3741</v>
      </c>
      <c r="H3049" s="39" t="s">
        <v>4320</v>
      </c>
      <c r="I3049" s="39" t="s">
        <v>4286</v>
      </c>
      <c r="J3049" s="42">
        <v>15</v>
      </c>
      <c r="K3049" s="43">
        <v>-68512.5</v>
      </c>
      <c r="L3049" s="43">
        <v>-76734</v>
      </c>
      <c r="M3049" s="43">
        <v>4567.5</v>
      </c>
      <c r="N3049" s="39" t="s">
        <v>3743</v>
      </c>
      <c r="O3049" s="39" t="s">
        <v>4206</v>
      </c>
      <c r="P3049" s="39" t="s">
        <v>2464</v>
      </c>
      <c r="Q3049" s="37">
        <v>-15</v>
      </c>
      <c r="R3049" s="38" t="s">
        <v>2368</v>
      </c>
      <c r="S3049" s="36" t="s">
        <v>3744</v>
      </c>
      <c r="T3049" s="36" t="s">
        <v>4014</v>
      </c>
      <c r="U3049" s="22" t="str">
        <f>IFERROR(VLOOKUP(C3049,Mapping!B:H,5,0),"RBM to inform")</f>
        <v>AHMEDABAD</v>
      </c>
      <c r="V3049" s="22" t="str">
        <f>IFERROR(VLOOKUP(C3049,Mapping!B:H,6,0),"RBM to inform")</f>
        <v>AHMEDABAD ABM</v>
      </c>
      <c r="W3049" s="22" t="str">
        <f>IFERROR(VLOOKUP(C3049,Mapping!B:H,7,0),"RBM to inform")</f>
        <v>MUMBAI SM</v>
      </c>
    </row>
    <row r="3050" spans="1:23">
      <c r="A3050" s="39" t="s">
        <v>4664</v>
      </c>
      <c r="B3050" s="41">
        <v>44687</v>
      </c>
      <c r="C3050" s="39" t="s">
        <v>2464</v>
      </c>
      <c r="D3050" s="39" t="s">
        <v>553</v>
      </c>
      <c r="E3050" s="39" t="s">
        <v>4300</v>
      </c>
      <c r="F3050" s="39" t="s">
        <v>4301</v>
      </c>
      <c r="G3050" s="39" t="s">
        <v>3741</v>
      </c>
      <c r="H3050" s="39" t="s">
        <v>4312</v>
      </c>
      <c r="I3050" s="39" t="s">
        <v>4286</v>
      </c>
      <c r="J3050" s="42">
        <v>10</v>
      </c>
      <c r="K3050" s="43">
        <v>-45675</v>
      </c>
      <c r="L3050" s="43">
        <v>-51156</v>
      </c>
      <c r="M3050" s="43">
        <v>4567.5</v>
      </c>
      <c r="N3050" s="39" t="s">
        <v>3743</v>
      </c>
      <c r="O3050" s="39" t="s">
        <v>4206</v>
      </c>
      <c r="P3050" s="39" t="s">
        <v>2464</v>
      </c>
      <c r="Q3050" s="37">
        <v>-10</v>
      </c>
      <c r="R3050" s="38" t="s">
        <v>2368</v>
      </c>
      <c r="S3050" s="36" t="s">
        <v>3744</v>
      </c>
      <c r="T3050" s="36" t="s">
        <v>4014</v>
      </c>
      <c r="U3050" s="22" t="str">
        <f>IFERROR(VLOOKUP(C3050,Mapping!B:H,5,0),"RBM to inform")</f>
        <v>AHMEDABAD</v>
      </c>
      <c r="V3050" s="22" t="str">
        <f>IFERROR(VLOOKUP(C3050,Mapping!B:H,6,0),"RBM to inform")</f>
        <v>AHMEDABAD ABM</v>
      </c>
      <c r="W3050" s="22" t="str">
        <f>IFERROR(VLOOKUP(C3050,Mapping!B:H,7,0),"RBM to inform")</f>
        <v>MUMBAI SM</v>
      </c>
    </row>
    <row r="3051" spans="1:23">
      <c r="A3051" s="39" t="s">
        <v>5555</v>
      </c>
      <c r="B3051" s="41">
        <v>44697</v>
      </c>
      <c r="C3051" s="39" t="s">
        <v>2475</v>
      </c>
      <c r="D3051" s="39" t="s">
        <v>2476</v>
      </c>
      <c r="E3051" s="39" t="s">
        <v>4183</v>
      </c>
      <c r="F3051" s="39" t="s">
        <v>4184</v>
      </c>
      <c r="G3051" s="39" t="s">
        <v>3741</v>
      </c>
      <c r="H3051" s="39" t="s">
        <v>4290</v>
      </c>
      <c r="I3051" s="39" t="s">
        <v>4286</v>
      </c>
      <c r="J3051" s="44">
        <v>1.5</v>
      </c>
      <c r="K3051" s="43">
        <v>-1957.57</v>
      </c>
      <c r="L3051" s="43">
        <v>-2192.4699999999998</v>
      </c>
      <c r="M3051" s="43">
        <v>1305</v>
      </c>
      <c r="N3051" s="39" t="s">
        <v>3743</v>
      </c>
      <c r="O3051" s="39" t="s">
        <v>4206</v>
      </c>
      <c r="P3051" s="39" t="s">
        <v>2475</v>
      </c>
      <c r="Q3051" s="37">
        <v>-1.5</v>
      </c>
      <c r="R3051" s="38" t="s">
        <v>2368</v>
      </c>
      <c r="S3051" s="36" t="s">
        <v>3744</v>
      </c>
      <c r="T3051" s="36" t="s">
        <v>4014</v>
      </c>
      <c r="U3051" s="22" t="str">
        <f>IFERROR(VLOOKUP(C3051,Mapping!B:H,5,0),"RBM to inform")</f>
        <v>RAJKOT</v>
      </c>
      <c r="V3051" s="22" t="str">
        <f>IFERROR(VLOOKUP(C3051,Mapping!B:H,6,0),"RBM to inform")</f>
        <v>AHMEDABAD ABM</v>
      </c>
      <c r="W3051" s="22" t="str">
        <f>IFERROR(VLOOKUP(C3051,Mapping!B:H,7,0),"RBM to inform")</f>
        <v>MUMBAI SM</v>
      </c>
    </row>
    <row r="3052" spans="1:23">
      <c r="A3052" s="39" t="s">
        <v>5556</v>
      </c>
      <c r="B3052" s="41">
        <v>44697</v>
      </c>
      <c r="C3052" s="39" t="s">
        <v>3181</v>
      </c>
      <c r="D3052" s="39" t="s">
        <v>1207</v>
      </c>
      <c r="E3052" s="39" t="s">
        <v>4135</v>
      </c>
      <c r="F3052" s="39" t="s">
        <v>4136</v>
      </c>
      <c r="G3052" s="39" t="s">
        <v>3741</v>
      </c>
      <c r="H3052" s="39" t="s">
        <v>5176</v>
      </c>
      <c r="I3052" s="39" t="s">
        <v>4286</v>
      </c>
      <c r="J3052" s="42">
        <v>28</v>
      </c>
      <c r="K3052" s="43">
        <v>-9135.0400000000009</v>
      </c>
      <c r="L3052" s="43">
        <v>-10231.24</v>
      </c>
      <c r="M3052" s="43">
        <v>326.25</v>
      </c>
      <c r="N3052" s="39" t="s">
        <v>3743</v>
      </c>
      <c r="O3052" s="39" t="s">
        <v>4206</v>
      </c>
      <c r="P3052" s="39" t="s">
        <v>3181</v>
      </c>
      <c r="Q3052" s="37">
        <v>-28</v>
      </c>
      <c r="R3052" s="38" t="s">
        <v>2368</v>
      </c>
      <c r="S3052" s="36" t="s">
        <v>3744</v>
      </c>
      <c r="T3052" s="36" t="s">
        <v>4014</v>
      </c>
      <c r="U3052" s="22" t="str">
        <f>IFERROR(VLOOKUP(C3052,Mapping!B:H,5,0),"RBM to inform")</f>
        <v>RAJKOT</v>
      </c>
      <c r="V3052" s="22" t="str">
        <f>IFERROR(VLOOKUP(C3052,Mapping!B:H,6,0),"RBM to inform")</f>
        <v>AHMEDABAD ABM</v>
      </c>
      <c r="W3052" s="22" t="str">
        <f>IFERROR(VLOOKUP(C3052,Mapping!B:H,7,0),"RBM to inform")</f>
        <v>MUMBAI SM</v>
      </c>
    </row>
    <row r="3053" spans="1:23">
      <c r="A3053" s="39" t="s">
        <v>5557</v>
      </c>
      <c r="B3053" s="41">
        <v>44697</v>
      </c>
      <c r="C3053" s="39" t="s">
        <v>2388</v>
      </c>
      <c r="D3053" s="39" t="s">
        <v>95</v>
      </c>
      <c r="E3053" s="39" t="s">
        <v>4296</v>
      </c>
      <c r="F3053" s="39" t="s">
        <v>4297</v>
      </c>
      <c r="G3053" s="39" t="s">
        <v>3741</v>
      </c>
      <c r="H3053" s="39" t="s">
        <v>4320</v>
      </c>
      <c r="I3053" s="39" t="s">
        <v>4286</v>
      </c>
      <c r="J3053" s="44">
        <v>0.56999999999999995</v>
      </c>
      <c r="K3053" s="43">
        <v>-2603.42</v>
      </c>
      <c r="L3053" s="43">
        <v>-2915.84</v>
      </c>
      <c r="M3053" s="43">
        <v>4567.51</v>
      </c>
      <c r="N3053" s="39" t="s">
        <v>3743</v>
      </c>
      <c r="O3053" s="39" t="s">
        <v>4206</v>
      </c>
      <c r="P3053" s="39" t="s">
        <v>2388</v>
      </c>
      <c r="Q3053" s="37">
        <v>-0.56999999999999995</v>
      </c>
      <c r="R3053" s="38" t="s">
        <v>2368</v>
      </c>
      <c r="S3053" s="36" t="s">
        <v>3744</v>
      </c>
      <c r="T3053" s="36" t="s">
        <v>4014</v>
      </c>
      <c r="U3053" s="22" t="str">
        <f>IFERROR(VLOOKUP(C3053,Mapping!B:H,5,0),"RBM to inform")</f>
        <v>AHMEDABAD</v>
      </c>
      <c r="V3053" s="22" t="str">
        <f>IFERROR(VLOOKUP(C3053,Mapping!B:H,6,0),"RBM to inform")</f>
        <v>AHMEDABAD ABM</v>
      </c>
      <c r="W3053" s="22" t="str">
        <f>IFERROR(VLOOKUP(C3053,Mapping!B:H,7,0),"RBM to inform")</f>
        <v>MUMBAI SM</v>
      </c>
    </row>
    <row r="3054" spans="1:23">
      <c r="A3054" s="39" t="s">
        <v>5558</v>
      </c>
      <c r="B3054" s="41">
        <v>44697</v>
      </c>
      <c r="C3054" s="39" t="s">
        <v>2453</v>
      </c>
      <c r="D3054" s="39" t="s">
        <v>1090</v>
      </c>
      <c r="E3054" s="39" t="s">
        <v>4197</v>
      </c>
      <c r="F3054" s="39" t="s">
        <v>4198</v>
      </c>
      <c r="G3054" s="39" t="s">
        <v>3741</v>
      </c>
      <c r="H3054" s="39" t="s">
        <v>4308</v>
      </c>
      <c r="I3054" s="39" t="s">
        <v>4286</v>
      </c>
      <c r="J3054" s="42">
        <v>1</v>
      </c>
      <c r="K3054" s="43">
        <v>-652.5</v>
      </c>
      <c r="L3054" s="43">
        <v>-730.8</v>
      </c>
      <c r="M3054" s="43">
        <v>652.5</v>
      </c>
      <c r="N3054" s="39" t="s">
        <v>3743</v>
      </c>
      <c r="O3054" s="39" t="s">
        <v>4206</v>
      </c>
      <c r="P3054" s="39" t="s">
        <v>2453</v>
      </c>
      <c r="Q3054" s="37">
        <v>-1</v>
      </c>
      <c r="R3054" s="38" t="s">
        <v>2368</v>
      </c>
      <c r="S3054" s="36" t="s">
        <v>3744</v>
      </c>
      <c r="T3054" s="36" t="s">
        <v>4014</v>
      </c>
      <c r="U3054" s="22" t="str">
        <f>IFERROR(VLOOKUP(C3054,Mapping!B:H,5,0),"RBM to inform")</f>
        <v>SURAT</v>
      </c>
      <c r="V3054" s="22" t="str">
        <f>IFERROR(VLOOKUP(C3054,Mapping!B:H,6,0),"RBM to inform")</f>
        <v>AHMEDABAD ABM</v>
      </c>
      <c r="W3054" s="22" t="str">
        <f>IFERROR(VLOOKUP(C3054,Mapping!B:H,7,0),"RBM to inform")</f>
        <v>MUMBAI SM</v>
      </c>
    </row>
    <row r="3055" spans="1:23">
      <c r="A3055" s="39" t="s">
        <v>5559</v>
      </c>
      <c r="B3055" s="41">
        <v>44697</v>
      </c>
      <c r="C3055" s="39" t="s">
        <v>2463</v>
      </c>
      <c r="D3055" s="39" t="s">
        <v>75</v>
      </c>
      <c r="E3055" s="39" t="s">
        <v>4296</v>
      </c>
      <c r="F3055" s="39" t="s">
        <v>4297</v>
      </c>
      <c r="G3055" s="39" t="s">
        <v>3741</v>
      </c>
      <c r="H3055" s="39" t="s">
        <v>4320</v>
      </c>
      <c r="I3055" s="39" t="s">
        <v>4286</v>
      </c>
      <c r="J3055" s="44">
        <v>0.14000000000000001</v>
      </c>
      <c r="K3055" s="43">
        <v>-639.46</v>
      </c>
      <c r="L3055" s="43">
        <v>-716.2</v>
      </c>
      <c r="M3055" s="43">
        <v>4567.5</v>
      </c>
      <c r="N3055" s="39" t="s">
        <v>3743</v>
      </c>
      <c r="O3055" s="39" t="s">
        <v>4206</v>
      </c>
      <c r="P3055" s="39" t="s">
        <v>2463</v>
      </c>
      <c r="Q3055" s="37">
        <v>-0.14000000000000001</v>
      </c>
      <c r="R3055" s="38" t="s">
        <v>2368</v>
      </c>
      <c r="S3055" s="36" t="s">
        <v>3744</v>
      </c>
      <c r="T3055" s="36" t="s">
        <v>4014</v>
      </c>
      <c r="U3055" s="22" t="str">
        <f>IFERROR(VLOOKUP(C3055,Mapping!B:H,5,0),"RBM to inform")</f>
        <v>BARODA</v>
      </c>
      <c r="V3055" s="22" t="str">
        <f>IFERROR(VLOOKUP(C3055,Mapping!B:H,6,0),"RBM to inform")</f>
        <v>AHMEDABAD ABM</v>
      </c>
      <c r="W3055" s="22" t="str">
        <f>IFERROR(VLOOKUP(C3055,Mapping!B:H,7,0),"RBM to inform")</f>
        <v>MUMBAI SM</v>
      </c>
    </row>
    <row r="3056" spans="1:23">
      <c r="A3056" s="39" t="s">
        <v>5560</v>
      </c>
      <c r="B3056" s="41">
        <v>44697</v>
      </c>
      <c r="C3056" s="39" t="s">
        <v>2380</v>
      </c>
      <c r="D3056" s="39" t="s">
        <v>537</v>
      </c>
      <c r="E3056" s="39" t="s">
        <v>4135</v>
      </c>
      <c r="F3056" s="39" t="s">
        <v>4136</v>
      </c>
      <c r="G3056" s="39" t="s">
        <v>3741</v>
      </c>
      <c r="H3056" s="39" t="s">
        <v>5176</v>
      </c>
      <c r="I3056" s="39" t="s">
        <v>4286</v>
      </c>
      <c r="J3056" s="42">
        <v>1</v>
      </c>
      <c r="K3056" s="43">
        <v>-326.23</v>
      </c>
      <c r="L3056" s="43">
        <v>-365.39</v>
      </c>
      <c r="M3056" s="43">
        <v>326.25</v>
      </c>
      <c r="N3056" s="39" t="s">
        <v>3743</v>
      </c>
      <c r="O3056" s="39" t="s">
        <v>4206</v>
      </c>
      <c r="P3056" s="39" t="s">
        <v>2380</v>
      </c>
      <c r="Q3056" s="37">
        <v>-1</v>
      </c>
      <c r="R3056" s="38" t="s">
        <v>2368</v>
      </c>
      <c r="S3056" s="36" t="s">
        <v>3744</v>
      </c>
      <c r="T3056" s="36" t="s">
        <v>4014</v>
      </c>
      <c r="U3056" s="22" t="str">
        <f>IFERROR(VLOOKUP(C3056,Mapping!B:H,5,0),"RBM to inform")</f>
        <v>SURAT</v>
      </c>
      <c r="V3056" s="22" t="str">
        <f>IFERROR(VLOOKUP(C3056,Mapping!B:H,6,0),"RBM to inform")</f>
        <v>AHMEDABAD ABM</v>
      </c>
      <c r="W3056" s="22" t="str">
        <f>IFERROR(VLOOKUP(C3056,Mapping!B:H,7,0),"RBM to inform")</f>
        <v>MUMBAI SM</v>
      </c>
    </row>
    <row r="3057" spans="1:23">
      <c r="A3057" s="39" t="s">
        <v>5561</v>
      </c>
      <c r="B3057" s="41">
        <v>44697</v>
      </c>
      <c r="C3057" s="39" t="s">
        <v>2396</v>
      </c>
      <c r="D3057" s="39" t="s">
        <v>1064</v>
      </c>
      <c r="E3057" s="39" t="s">
        <v>4183</v>
      </c>
      <c r="F3057" s="39" t="s">
        <v>4184</v>
      </c>
      <c r="G3057" s="39" t="s">
        <v>3741</v>
      </c>
      <c r="H3057" s="39" t="s">
        <v>4290</v>
      </c>
      <c r="I3057" s="39" t="s">
        <v>4286</v>
      </c>
      <c r="J3057" s="42">
        <v>3</v>
      </c>
      <c r="K3057" s="43">
        <v>-3915.05</v>
      </c>
      <c r="L3057" s="43">
        <v>-4384.8500000000004</v>
      </c>
      <c r="M3057" s="43">
        <v>1305</v>
      </c>
      <c r="N3057" s="39" t="s">
        <v>3743</v>
      </c>
      <c r="O3057" s="39" t="s">
        <v>4206</v>
      </c>
      <c r="P3057" s="39" t="s">
        <v>2396</v>
      </c>
      <c r="Q3057" s="37">
        <v>-3</v>
      </c>
      <c r="R3057" s="38" t="s">
        <v>2368</v>
      </c>
      <c r="S3057" s="36" t="s">
        <v>3744</v>
      </c>
      <c r="T3057" s="36" t="s">
        <v>4014</v>
      </c>
      <c r="U3057" s="22" t="str">
        <f>IFERROR(VLOOKUP(C3057,Mapping!B:H,5,0),"RBM to inform")</f>
        <v>RAJKOT</v>
      </c>
      <c r="V3057" s="22" t="str">
        <f>IFERROR(VLOOKUP(C3057,Mapping!B:H,6,0),"RBM to inform")</f>
        <v>AHMEDABAD ABM</v>
      </c>
      <c r="W3057" s="22" t="str">
        <f>IFERROR(VLOOKUP(C3057,Mapping!B:H,7,0),"RBM to inform")</f>
        <v>MUMBAI SM</v>
      </c>
    </row>
    <row r="3058" spans="1:23">
      <c r="A3058" s="39" t="s">
        <v>5562</v>
      </c>
      <c r="B3058" s="41">
        <v>44697</v>
      </c>
      <c r="C3058" s="39" t="s">
        <v>2424</v>
      </c>
      <c r="D3058" s="39" t="s">
        <v>1214</v>
      </c>
      <c r="E3058" s="39" t="s">
        <v>4197</v>
      </c>
      <c r="F3058" s="39" t="s">
        <v>4198</v>
      </c>
      <c r="G3058" s="39" t="s">
        <v>3741</v>
      </c>
      <c r="H3058" s="39" t="s">
        <v>4308</v>
      </c>
      <c r="I3058" s="39" t="s">
        <v>4286</v>
      </c>
      <c r="J3058" s="42">
        <v>1</v>
      </c>
      <c r="K3058" s="43">
        <v>-652.49</v>
      </c>
      <c r="L3058" s="43">
        <v>-730.79</v>
      </c>
      <c r="M3058" s="43">
        <v>652.5</v>
      </c>
      <c r="N3058" s="39" t="s">
        <v>3743</v>
      </c>
      <c r="O3058" s="39" t="s">
        <v>4206</v>
      </c>
      <c r="P3058" s="39" t="s">
        <v>2424</v>
      </c>
      <c r="Q3058" s="37">
        <v>-1</v>
      </c>
      <c r="R3058" s="38" t="s">
        <v>2368</v>
      </c>
      <c r="S3058" s="36" t="s">
        <v>3744</v>
      </c>
      <c r="T3058" s="36" t="s">
        <v>4014</v>
      </c>
      <c r="U3058" s="22" t="str">
        <f>IFERROR(VLOOKUP(C3058,Mapping!B:H,5,0),"RBM to inform")</f>
        <v>BARODA</v>
      </c>
      <c r="V3058" s="22" t="str">
        <f>IFERROR(VLOOKUP(C3058,Mapping!B:H,6,0),"RBM to inform")</f>
        <v>AHMEDABAD ABM</v>
      </c>
      <c r="W3058" s="22" t="str">
        <f>IFERROR(VLOOKUP(C3058,Mapping!B:H,7,0),"RBM to inform")</f>
        <v>MUMBAI SM</v>
      </c>
    </row>
    <row r="3059" spans="1:23">
      <c r="A3059" s="39" t="s">
        <v>5563</v>
      </c>
      <c r="B3059" s="41">
        <v>44697</v>
      </c>
      <c r="C3059" s="39" t="s">
        <v>2373</v>
      </c>
      <c r="D3059" s="39" t="s">
        <v>578</v>
      </c>
      <c r="E3059" s="39" t="s">
        <v>4197</v>
      </c>
      <c r="F3059" s="39" t="s">
        <v>4198</v>
      </c>
      <c r="G3059" s="39" t="s">
        <v>3741</v>
      </c>
      <c r="H3059" s="39" t="s">
        <v>5564</v>
      </c>
      <c r="I3059" s="39" t="s">
        <v>4286</v>
      </c>
      <c r="J3059" s="42">
        <v>1</v>
      </c>
      <c r="K3059" s="43">
        <v>-652.52</v>
      </c>
      <c r="L3059" s="43">
        <v>-730.82</v>
      </c>
      <c r="M3059" s="43">
        <v>652.5</v>
      </c>
      <c r="N3059" s="39" t="s">
        <v>3743</v>
      </c>
      <c r="O3059" s="39" t="s">
        <v>4206</v>
      </c>
      <c r="P3059" s="39" t="s">
        <v>2373</v>
      </c>
      <c r="Q3059" s="37">
        <v>-1</v>
      </c>
      <c r="R3059" s="38" t="s">
        <v>2368</v>
      </c>
      <c r="S3059" s="36" t="s">
        <v>3744</v>
      </c>
      <c r="T3059" s="36" t="s">
        <v>4014</v>
      </c>
      <c r="U3059" s="22" t="str">
        <f>IFERROR(VLOOKUP(C3059,Mapping!B:H,5,0),"RBM to inform")</f>
        <v>SURAT</v>
      </c>
      <c r="V3059" s="22" t="str">
        <f>IFERROR(VLOOKUP(C3059,Mapping!B:H,6,0),"RBM to inform")</f>
        <v>AHMEDABAD ABM</v>
      </c>
      <c r="W3059" s="22" t="str">
        <f>IFERROR(VLOOKUP(C3059,Mapping!B:H,7,0),"RBM to inform")</f>
        <v>MUMBAI SM</v>
      </c>
    </row>
    <row r="3060" spans="1:23">
      <c r="A3060" s="39" t="s">
        <v>5563</v>
      </c>
      <c r="B3060" s="41">
        <v>44697</v>
      </c>
      <c r="C3060" s="39" t="s">
        <v>2373</v>
      </c>
      <c r="D3060" s="39" t="s">
        <v>578</v>
      </c>
      <c r="E3060" s="39" t="s">
        <v>4183</v>
      </c>
      <c r="F3060" s="39" t="s">
        <v>4184</v>
      </c>
      <c r="G3060" s="39" t="s">
        <v>3741</v>
      </c>
      <c r="H3060" s="39" t="s">
        <v>4291</v>
      </c>
      <c r="I3060" s="39" t="s">
        <v>4286</v>
      </c>
      <c r="J3060" s="44">
        <v>0.5</v>
      </c>
      <c r="K3060" s="43">
        <v>-652.52</v>
      </c>
      <c r="L3060" s="43">
        <v>-730.82</v>
      </c>
      <c r="M3060" s="43">
        <v>1305</v>
      </c>
      <c r="N3060" s="39" t="s">
        <v>3743</v>
      </c>
      <c r="O3060" s="39" t="s">
        <v>4206</v>
      </c>
      <c r="P3060" s="39" t="s">
        <v>2373</v>
      </c>
      <c r="Q3060" s="37">
        <v>-0.5</v>
      </c>
      <c r="R3060" s="38" t="s">
        <v>2368</v>
      </c>
      <c r="S3060" s="36" t="s">
        <v>3744</v>
      </c>
      <c r="T3060" s="36" t="s">
        <v>4014</v>
      </c>
      <c r="U3060" s="22" t="str">
        <f>IFERROR(VLOOKUP(C3060,Mapping!B:H,5,0),"RBM to inform")</f>
        <v>SURAT</v>
      </c>
      <c r="V3060" s="22" t="str">
        <f>IFERROR(VLOOKUP(C3060,Mapping!B:H,6,0),"RBM to inform")</f>
        <v>AHMEDABAD ABM</v>
      </c>
      <c r="W3060" s="22" t="str">
        <f>IFERROR(VLOOKUP(C3060,Mapping!B:H,7,0),"RBM to inform")</f>
        <v>MUMBAI SM</v>
      </c>
    </row>
    <row r="3061" spans="1:23">
      <c r="A3061" s="39" t="s">
        <v>5565</v>
      </c>
      <c r="B3061" s="41">
        <v>44697</v>
      </c>
      <c r="C3061" s="39" t="s">
        <v>2401</v>
      </c>
      <c r="D3061" s="39" t="s">
        <v>1478</v>
      </c>
      <c r="E3061" s="39" t="s">
        <v>4296</v>
      </c>
      <c r="F3061" s="39" t="s">
        <v>4297</v>
      </c>
      <c r="G3061" s="39" t="s">
        <v>3741</v>
      </c>
      <c r="H3061" s="39" t="s">
        <v>4320</v>
      </c>
      <c r="I3061" s="39" t="s">
        <v>4286</v>
      </c>
      <c r="J3061" s="44">
        <v>1.1399999999999999</v>
      </c>
      <c r="K3061" s="43">
        <v>-5206.8999999999996</v>
      </c>
      <c r="L3061" s="43">
        <v>-5831.74</v>
      </c>
      <c r="M3061" s="43">
        <v>4567.5</v>
      </c>
      <c r="N3061" s="39" t="s">
        <v>3743</v>
      </c>
      <c r="O3061" s="39" t="s">
        <v>4206</v>
      </c>
      <c r="P3061" s="39" t="s">
        <v>2401</v>
      </c>
      <c r="Q3061" s="37">
        <v>-1.1399999999999999</v>
      </c>
      <c r="R3061" s="38" t="s">
        <v>2368</v>
      </c>
      <c r="S3061" s="36" t="s">
        <v>3744</v>
      </c>
      <c r="T3061" s="36" t="s">
        <v>4014</v>
      </c>
      <c r="U3061" s="22" t="str">
        <f>IFERROR(VLOOKUP(C3061,Mapping!B:H,5,0),"RBM to inform")</f>
        <v>RAJKOT</v>
      </c>
      <c r="V3061" s="22" t="str">
        <f>IFERROR(VLOOKUP(C3061,Mapping!B:H,6,0),"RBM to inform")</f>
        <v>AHMEDABAD ABM</v>
      </c>
      <c r="W3061" s="22" t="str">
        <f>IFERROR(VLOOKUP(C3061,Mapping!B:H,7,0),"RBM to inform")</f>
        <v>MUMBAI SM</v>
      </c>
    </row>
    <row r="3062" spans="1:23">
      <c r="A3062" s="39" t="s">
        <v>5566</v>
      </c>
      <c r="B3062" s="41">
        <v>44697</v>
      </c>
      <c r="C3062" s="39" t="s">
        <v>2382</v>
      </c>
      <c r="D3062" s="39" t="s">
        <v>94</v>
      </c>
      <c r="E3062" s="39" t="s">
        <v>4197</v>
      </c>
      <c r="F3062" s="39" t="s">
        <v>4198</v>
      </c>
      <c r="G3062" s="39" t="s">
        <v>3741</v>
      </c>
      <c r="H3062" s="39" t="s">
        <v>4456</v>
      </c>
      <c r="I3062" s="39" t="s">
        <v>4286</v>
      </c>
      <c r="J3062" s="42">
        <v>4</v>
      </c>
      <c r="K3062" s="43">
        <v>-2609.9899999999998</v>
      </c>
      <c r="L3062" s="43">
        <v>-2923.19</v>
      </c>
      <c r="M3062" s="43">
        <v>652.5</v>
      </c>
      <c r="N3062" s="39" t="s">
        <v>3743</v>
      </c>
      <c r="O3062" s="39" t="s">
        <v>4206</v>
      </c>
      <c r="P3062" s="39" t="s">
        <v>2382</v>
      </c>
      <c r="Q3062" s="37">
        <v>-4</v>
      </c>
      <c r="R3062" s="38" t="s">
        <v>2368</v>
      </c>
      <c r="S3062" s="36" t="s">
        <v>3744</v>
      </c>
      <c r="T3062" s="36" t="s">
        <v>4014</v>
      </c>
      <c r="U3062" s="22" t="str">
        <f>IFERROR(VLOOKUP(C3062,Mapping!B:H,5,0),"RBM to inform")</f>
        <v>AHMEDABAD</v>
      </c>
      <c r="V3062" s="22" t="str">
        <f>IFERROR(VLOOKUP(C3062,Mapping!B:H,6,0),"RBM to inform")</f>
        <v>AHMEDABAD ABM</v>
      </c>
      <c r="W3062" s="22" t="str">
        <f>IFERROR(VLOOKUP(C3062,Mapping!B:H,7,0),"RBM to inform")</f>
        <v>MUMBAI SM</v>
      </c>
    </row>
    <row r="3063" spans="1:23">
      <c r="A3063" s="39" t="s">
        <v>5566</v>
      </c>
      <c r="B3063" s="41">
        <v>44697</v>
      </c>
      <c r="C3063" s="39" t="s">
        <v>2382</v>
      </c>
      <c r="D3063" s="39" t="s">
        <v>94</v>
      </c>
      <c r="E3063" s="39" t="s">
        <v>4183</v>
      </c>
      <c r="F3063" s="39" t="s">
        <v>4184</v>
      </c>
      <c r="G3063" s="39" t="s">
        <v>3741</v>
      </c>
      <c r="H3063" s="39" t="s">
        <v>4289</v>
      </c>
      <c r="I3063" s="39" t="s">
        <v>4286</v>
      </c>
      <c r="J3063" s="44">
        <v>0.5</v>
      </c>
      <c r="K3063" s="43">
        <v>-652.5</v>
      </c>
      <c r="L3063" s="43">
        <v>-730.8</v>
      </c>
      <c r="M3063" s="43">
        <v>1305</v>
      </c>
      <c r="N3063" s="39" t="s">
        <v>3743</v>
      </c>
      <c r="O3063" s="39" t="s">
        <v>4206</v>
      </c>
      <c r="P3063" s="39" t="s">
        <v>2382</v>
      </c>
      <c r="Q3063" s="37">
        <v>-0.5</v>
      </c>
      <c r="R3063" s="38" t="s">
        <v>2368</v>
      </c>
      <c r="S3063" s="36" t="s">
        <v>3744</v>
      </c>
      <c r="T3063" s="36" t="s">
        <v>4014</v>
      </c>
      <c r="U3063" s="22" t="str">
        <f>IFERROR(VLOOKUP(C3063,Mapping!B:H,5,0),"RBM to inform")</f>
        <v>AHMEDABAD</v>
      </c>
      <c r="V3063" s="22" t="str">
        <f>IFERROR(VLOOKUP(C3063,Mapping!B:H,6,0),"RBM to inform")</f>
        <v>AHMEDABAD ABM</v>
      </c>
      <c r="W3063" s="22" t="str">
        <f>IFERROR(VLOOKUP(C3063,Mapping!B:H,7,0),"RBM to inform")</f>
        <v>MUMBAI SM</v>
      </c>
    </row>
    <row r="3064" spans="1:23">
      <c r="A3064" s="39" t="s">
        <v>5566</v>
      </c>
      <c r="B3064" s="41">
        <v>44697</v>
      </c>
      <c r="C3064" s="39" t="s">
        <v>2382</v>
      </c>
      <c r="D3064" s="39" t="s">
        <v>94</v>
      </c>
      <c r="E3064" s="39" t="s">
        <v>4183</v>
      </c>
      <c r="F3064" s="39" t="s">
        <v>4184</v>
      </c>
      <c r="G3064" s="39" t="s">
        <v>3741</v>
      </c>
      <c r="H3064" s="39" t="s">
        <v>4290</v>
      </c>
      <c r="I3064" s="39" t="s">
        <v>4286</v>
      </c>
      <c r="J3064" s="42">
        <v>41</v>
      </c>
      <c r="K3064" s="43">
        <v>-53504.800000000003</v>
      </c>
      <c r="L3064" s="43">
        <v>-59925.4</v>
      </c>
      <c r="M3064" s="43">
        <v>1305</v>
      </c>
      <c r="N3064" s="39" t="s">
        <v>3743</v>
      </c>
      <c r="O3064" s="39" t="s">
        <v>4206</v>
      </c>
      <c r="P3064" s="39" t="s">
        <v>2382</v>
      </c>
      <c r="Q3064" s="37">
        <v>-41</v>
      </c>
      <c r="R3064" s="38" t="s">
        <v>2368</v>
      </c>
      <c r="S3064" s="36" t="s">
        <v>3744</v>
      </c>
      <c r="T3064" s="36" t="s">
        <v>4014</v>
      </c>
      <c r="U3064" s="22" t="str">
        <f>IFERROR(VLOOKUP(C3064,Mapping!B:H,5,0),"RBM to inform")</f>
        <v>AHMEDABAD</v>
      </c>
      <c r="V3064" s="22" t="str">
        <f>IFERROR(VLOOKUP(C3064,Mapping!B:H,6,0),"RBM to inform")</f>
        <v>AHMEDABAD ABM</v>
      </c>
      <c r="W3064" s="22" t="str">
        <f>IFERROR(VLOOKUP(C3064,Mapping!B:H,7,0),"RBM to inform")</f>
        <v>MUMBAI SM</v>
      </c>
    </row>
    <row r="3065" spans="1:23">
      <c r="A3065" s="39" t="s">
        <v>5566</v>
      </c>
      <c r="B3065" s="41">
        <v>44697</v>
      </c>
      <c r="C3065" s="39" t="s">
        <v>2382</v>
      </c>
      <c r="D3065" s="39" t="s">
        <v>94</v>
      </c>
      <c r="E3065" s="39" t="s">
        <v>4296</v>
      </c>
      <c r="F3065" s="39" t="s">
        <v>4297</v>
      </c>
      <c r="G3065" s="39" t="s">
        <v>3741</v>
      </c>
      <c r="H3065" s="39" t="s">
        <v>4320</v>
      </c>
      <c r="I3065" s="39" t="s">
        <v>4286</v>
      </c>
      <c r="J3065" s="44">
        <v>0.42</v>
      </c>
      <c r="K3065" s="43">
        <v>-1918.34</v>
      </c>
      <c r="L3065" s="43">
        <v>-2148.54</v>
      </c>
      <c r="M3065" s="43">
        <v>4567.5</v>
      </c>
      <c r="N3065" s="39" t="s">
        <v>3743</v>
      </c>
      <c r="O3065" s="39" t="s">
        <v>4206</v>
      </c>
      <c r="P3065" s="39" t="s">
        <v>2382</v>
      </c>
      <c r="Q3065" s="37">
        <v>-0.42</v>
      </c>
      <c r="R3065" s="38" t="s">
        <v>2368</v>
      </c>
      <c r="S3065" s="36" t="s">
        <v>3744</v>
      </c>
      <c r="T3065" s="36" t="s">
        <v>4014</v>
      </c>
      <c r="U3065" s="22" t="str">
        <f>IFERROR(VLOOKUP(C3065,Mapping!B:H,5,0),"RBM to inform")</f>
        <v>AHMEDABAD</v>
      </c>
      <c r="V3065" s="22" t="str">
        <f>IFERROR(VLOOKUP(C3065,Mapping!B:H,6,0),"RBM to inform")</f>
        <v>AHMEDABAD ABM</v>
      </c>
      <c r="W3065" s="22" t="str">
        <f>IFERROR(VLOOKUP(C3065,Mapping!B:H,7,0),"RBM to inform")</f>
        <v>MUMBAI SM</v>
      </c>
    </row>
    <row r="3066" spans="1:23">
      <c r="A3066" s="39" t="s">
        <v>5566</v>
      </c>
      <c r="B3066" s="41">
        <v>44697</v>
      </c>
      <c r="C3066" s="39" t="s">
        <v>2382</v>
      </c>
      <c r="D3066" s="39" t="s">
        <v>94</v>
      </c>
      <c r="E3066" s="39" t="s">
        <v>4300</v>
      </c>
      <c r="F3066" s="39" t="s">
        <v>4301</v>
      </c>
      <c r="G3066" s="39" t="s">
        <v>3741</v>
      </c>
      <c r="H3066" s="39" t="s">
        <v>4312</v>
      </c>
      <c r="I3066" s="39" t="s">
        <v>4286</v>
      </c>
      <c r="J3066" s="44">
        <v>0.28999999999999998</v>
      </c>
      <c r="K3066" s="43">
        <v>-1324.58</v>
      </c>
      <c r="L3066" s="43">
        <v>-1483.52</v>
      </c>
      <c r="M3066" s="43">
        <v>4567.5200000000004</v>
      </c>
      <c r="N3066" s="39" t="s">
        <v>3743</v>
      </c>
      <c r="O3066" s="39" t="s">
        <v>4206</v>
      </c>
      <c r="P3066" s="39" t="s">
        <v>2382</v>
      </c>
      <c r="Q3066" s="37">
        <v>-0.28999999999999998</v>
      </c>
      <c r="R3066" s="38" t="s">
        <v>2368</v>
      </c>
      <c r="S3066" s="36" t="s">
        <v>3744</v>
      </c>
      <c r="T3066" s="36" t="s">
        <v>4014</v>
      </c>
      <c r="U3066" s="22" t="str">
        <f>IFERROR(VLOOKUP(C3066,Mapping!B:H,5,0),"RBM to inform")</f>
        <v>AHMEDABAD</v>
      </c>
      <c r="V3066" s="22" t="str">
        <f>IFERROR(VLOOKUP(C3066,Mapping!B:H,6,0),"RBM to inform")</f>
        <v>AHMEDABAD ABM</v>
      </c>
      <c r="W3066" s="22" t="str">
        <f>IFERROR(VLOOKUP(C3066,Mapping!B:H,7,0),"RBM to inform")</f>
        <v>MUMBAI SM</v>
      </c>
    </row>
    <row r="3067" spans="1:23">
      <c r="A3067" s="39" t="s">
        <v>5566</v>
      </c>
      <c r="B3067" s="41">
        <v>44697</v>
      </c>
      <c r="C3067" s="39" t="s">
        <v>2382</v>
      </c>
      <c r="D3067" s="39" t="s">
        <v>94</v>
      </c>
      <c r="E3067" s="39" t="s">
        <v>4300</v>
      </c>
      <c r="F3067" s="39" t="s">
        <v>4301</v>
      </c>
      <c r="G3067" s="39" t="s">
        <v>3741</v>
      </c>
      <c r="H3067" s="39" t="s">
        <v>4305</v>
      </c>
      <c r="I3067" s="39" t="s">
        <v>4286</v>
      </c>
      <c r="J3067" s="44">
        <v>0.5</v>
      </c>
      <c r="K3067" s="43">
        <v>-2283.7399999999998</v>
      </c>
      <c r="L3067" s="43">
        <v>-2557.8000000000002</v>
      </c>
      <c r="M3067" s="43">
        <v>4567.5</v>
      </c>
      <c r="N3067" s="39" t="s">
        <v>3743</v>
      </c>
      <c r="O3067" s="39" t="s">
        <v>4206</v>
      </c>
      <c r="P3067" s="39" t="s">
        <v>2382</v>
      </c>
      <c r="Q3067" s="37">
        <v>-0.5</v>
      </c>
      <c r="R3067" s="38" t="s">
        <v>2368</v>
      </c>
      <c r="S3067" s="36" t="s">
        <v>3744</v>
      </c>
      <c r="T3067" s="36" t="s">
        <v>4014</v>
      </c>
      <c r="U3067" s="22" t="str">
        <f>IFERROR(VLOOKUP(C3067,Mapping!B:H,5,0),"RBM to inform")</f>
        <v>AHMEDABAD</v>
      </c>
      <c r="V3067" s="22" t="str">
        <f>IFERROR(VLOOKUP(C3067,Mapping!B:H,6,0),"RBM to inform")</f>
        <v>AHMEDABAD ABM</v>
      </c>
      <c r="W3067" s="22" t="str">
        <f>IFERROR(VLOOKUP(C3067,Mapping!B:H,7,0),"RBM to inform")</f>
        <v>MUMBAI SM</v>
      </c>
    </row>
    <row r="3068" spans="1:23">
      <c r="A3068" s="39" t="s">
        <v>5567</v>
      </c>
      <c r="B3068" s="41">
        <v>44697</v>
      </c>
      <c r="C3068" s="39" t="s">
        <v>2456</v>
      </c>
      <c r="D3068" s="39" t="s">
        <v>1711</v>
      </c>
      <c r="E3068" s="39" t="s">
        <v>4183</v>
      </c>
      <c r="F3068" s="39" t="s">
        <v>4184</v>
      </c>
      <c r="G3068" s="39" t="s">
        <v>3741</v>
      </c>
      <c r="H3068" s="39" t="s">
        <v>4290</v>
      </c>
      <c r="I3068" s="39" t="s">
        <v>4286</v>
      </c>
      <c r="J3068" s="44">
        <v>0.5</v>
      </c>
      <c r="K3068" s="43">
        <v>-652.47</v>
      </c>
      <c r="L3068" s="43">
        <v>-730.77</v>
      </c>
      <c r="M3068" s="43">
        <v>1305</v>
      </c>
      <c r="N3068" s="39" t="s">
        <v>3743</v>
      </c>
      <c r="O3068" s="39" t="s">
        <v>4206</v>
      </c>
      <c r="P3068" s="39" t="s">
        <v>2456</v>
      </c>
      <c r="Q3068" s="37">
        <v>-0.5</v>
      </c>
      <c r="R3068" s="38" t="s">
        <v>2368</v>
      </c>
      <c r="S3068" s="36" t="s">
        <v>3744</v>
      </c>
      <c r="T3068" s="36" t="s">
        <v>4014</v>
      </c>
      <c r="U3068" s="22" t="str">
        <f>IFERROR(VLOOKUP(C3068,Mapping!B:H,5,0),"RBM to inform")</f>
        <v>BARODA</v>
      </c>
      <c r="V3068" s="22" t="str">
        <f>IFERROR(VLOOKUP(C3068,Mapping!B:H,6,0),"RBM to inform")</f>
        <v>AHMEDABAD ABM</v>
      </c>
      <c r="W3068" s="22" t="str">
        <f>IFERROR(VLOOKUP(C3068,Mapping!B:H,7,0),"RBM to inform")</f>
        <v>MUMBAI SM</v>
      </c>
    </row>
    <row r="3069" spans="1:23">
      <c r="A3069" s="39" t="s">
        <v>5726</v>
      </c>
      <c r="B3069" s="41">
        <v>44699</v>
      </c>
      <c r="C3069" s="39" t="s">
        <v>3315</v>
      </c>
      <c r="D3069" s="39" t="s">
        <v>303</v>
      </c>
      <c r="E3069" s="39" t="s">
        <v>4197</v>
      </c>
      <c r="F3069" s="39" t="s">
        <v>4198</v>
      </c>
      <c r="G3069" s="39" t="s">
        <v>3741</v>
      </c>
      <c r="H3069" s="39" t="s">
        <v>4308</v>
      </c>
      <c r="I3069" s="39" t="s">
        <v>4286</v>
      </c>
      <c r="J3069" s="42">
        <v>2</v>
      </c>
      <c r="K3069" s="43">
        <v>-1305.01</v>
      </c>
      <c r="L3069" s="43">
        <v>-1461.61</v>
      </c>
      <c r="M3069" s="43">
        <v>652.5</v>
      </c>
      <c r="N3069" s="39" t="s">
        <v>3743</v>
      </c>
      <c r="O3069" s="39" t="s">
        <v>4206</v>
      </c>
      <c r="P3069" s="39" t="s">
        <v>3315</v>
      </c>
      <c r="Q3069" s="37">
        <v>-2</v>
      </c>
      <c r="R3069" s="38" t="s">
        <v>2368</v>
      </c>
      <c r="S3069" s="36" t="s">
        <v>3744</v>
      </c>
      <c r="T3069" s="36" t="s">
        <v>4014</v>
      </c>
      <c r="U3069" s="22" t="str">
        <f>IFERROR(VLOOKUP(C3069,Mapping!B:H,5,0),"RBM to inform")</f>
        <v>SURAT</v>
      </c>
      <c r="V3069" s="22" t="str">
        <f>IFERROR(VLOOKUP(C3069,Mapping!B:H,6,0),"RBM to inform")</f>
        <v>AHMEDABAD ABM</v>
      </c>
      <c r="W3069" s="22" t="str">
        <f>IFERROR(VLOOKUP(C3069,Mapping!B:H,7,0),"RBM to inform")</f>
        <v>MUMBAI SM</v>
      </c>
    </row>
    <row r="3070" spans="1:23">
      <c r="A3070" s="39" t="s">
        <v>5726</v>
      </c>
      <c r="B3070" s="41">
        <v>44699</v>
      </c>
      <c r="C3070" s="39" t="s">
        <v>3315</v>
      </c>
      <c r="D3070" s="39" t="s">
        <v>303</v>
      </c>
      <c r="E3070" s="39" t="s">
        <v>4300</v>
      </c>
      <c r="F3070" s="39" t="s">
        <v>4301</v>
      </c>
      <c r="G3070" s="39" t="s">
        <v>3741</v>
      </c>
      <c r="H3070" s="39" t="s">
        <v>4312</v>
      </c>
      <c r="I3070" s="39" t="s">
        <v>4286</v>
      </c>
      <c r="J3070" s="42">
        <v>4</v>
      </c>
      <c r="K3070" s="43">
        <v>-18270.18</v>
      </c>
      <c r="L3070" s="43">
        <v>-20462.580000000002</v>
      </c>
      <c r="M3070" s="43">
        <v>4567.5</v>
      </c>
      <c r="N3070" s="39" t="s">
        <v>3743</v>
      </c>
      <c r="O3070" s="39" t="s">
        <v>4206</v>
      </c>
      <c r="P3070" s="39" t="s">
        <v>3315</v>
      </c>
      <c r="Q3070" s="37">
        <v>-4</v>
      </c>
      <c r="R3070" s="38" t="s">
        <v>2368</v>
      </c>
      <c r="S3070" s="36" t="s">
        <v>3744</v>
      </c>
      <c r="T3070" s="36" t="s">
        <v>4014</v>
      </c>
      <c r="U3070" s="22" t="str">
        <f>IFERROR(VLOOKUP(C3070,Mapping!B:H,5,0),"RBM to inform")</f>
        <v>SURAT</v>
      </c>
      <c r="V3070" s="22" t="str">
        <f>IFERROR(VLOOKUP(C3070,Mapping!B:H,6,0),"RBM to inform")</f>
        <v>AHMEDABAD ABM</v>
      </c>
      <c r="W3070" s="22" t="str">
        <f>IFERROR(VLOOKUP(C3070,Mapping!B:H,7,0),"RBM to inform")</f>
        <v>MUMBAI SM</v>
      </c>
    </row>
    <row r="3071" spans="1:23">
      <c r="A3071" s="39" t="s">
        <v>5727</v>
      </c>
      <c r="B3071" s="41">
        <v>44699</v>
      </c>
      <c r="C3071" s="39" t="s">
        <v>2419</v>
      </c>
      <c r="D3071" s="39" t="s">
        <v>2420</v>
      </c>
      <c r="E3071" s="39" t="s">
        <v>4183</v>
      </c>
      <c r="F3071" s="39" t="s">
        <v>4184</v>
      </c>
      <c r="G3071" s="39" t="s">
        <v>3741</v>
      </c>
      <c r="H3071" s="39" t="s">
        <v>4290</v>
      </c>
      <c r="I3071" s="39" t="s">
        <v>4286</v>
      </c>
      <c r="J3071" s="42">
        <v>1</v>
      </c>
      <c r="K3071" s="43">
        <v>-1304.8399999999999</v>
      </c>
      <c r="L3071" s="43">
        <v>-1461.44</v>
      </c>
      <c r="M3071" s="43">
        <v>1305</v>
      </c>
      <c r="N3071" s="39" t="s">
        <v>3743</v>
      </c>
      <c r="O3071" s="39" t="s">
        <v>4206</v>
      </c>
      <c r="P3071" s="39" t="s">
        <v>2419</v>
      </c>
      <c r="Q3071" s="37">
        <v>-1</v>
      </c>
      <c r="R3071" s="38" t="s">
        <v>2368</v>
      </c>
      <c r="S3071" s="36" t="s">
        <v>3744</v>
      </c>
      <c r="T3071" s="36" t="s">
        <v>4014</v>
      </c>
      <c r="U3071" s="22" t="str">
        <f>IFERROR(VLOOKUP(C3071,Mapping!B:H,5,0),"RBM to inform")</f>
        <v>AHMEDABAD</v>
      </c>
      <c r="V3071" s="22" t="str">
        <f>IFERROR(VLOOKUP(C3071,Mapping!B:H,6,0),"RBM to inform")</f>
        <v>AHMEDABAD ABM</v>
      </c>
      <c r="W3071" s="22" t="str">
        <f>IFERROR(VLOOKUP(C3071,Mapping!B:H,7,0),"RBM to inform")</f>
        <v>MUMBAI SM</v>
      </c>
    </row>
    <row r="3072" spans="1:23">
      <c r="A3072" s="39" t="s">
        <v>5728</v>
      </c>
      <c r="B3072" s="41">
        <v>44699</v>
      </c>
      <c r="C3072" s="39" t="s">
        <v>2966</v>
      </c>
      <c r="D3072" s="39" t="s">
        <v>615</v>
      </c>
      <c r="E3072" s="39" t="s">
        <v>4183</v>
      </c>
      <c r="F3072" s="39" t="s">
        <v>4184</v>
      </c>
      <c r="G3072" s="39" t="s">
        <v>3741</v>
      </c>
      <c r="H3072" s="39" t="s">
        <v>4290</v>
      </c>
      <c r="I3072" s="39" t="s">
        <v>4286</v>
      </c>
      <c r="J3072" s="44">
        <v>0.5</v>
      </c>
      <c r="K3072" s="43">
        <v>-652.47</v>
      </c>
      <c r="L3072" s="43">
        <v>-730.77</v>
      </c>
      <c r="M3072" s="43">
        <v>1305</v>
      </c>
      <c r="N3072" s="39" t="s">
        <v>3743</v>
      </c>
      <c r="O3072" s="39" t="s">
        <v>4206</v>
      </c>
      <c r="P3072" s="39" t="s">
        <v>2966</v>
      </c>
      <c r="Q3072" s="37">
        <v>-0.5</v>
      </c>
      <c r="R3072" s="38" t="s">
        <v>2368</v>
      </c>
      <c r="S3072" s="36" t="s">
        <v>3744</v>
      </c>
      <c r="T3072" s="36" t="s">
        <v>4014</v>
      </c>
      <c r="U3072" s="22" t="str">
        <f>IFERROR(VLOOKUP(C3072,Mapping!B:H,5,0),"RBM to inform")</f>
        <v>RAJKOT</v>
      </c>
      <c r="V3072" s="22" t="str">
        <f>IFERROR(VLOOKUP(C3072,Mapping!B:H,6,0),"RBM to inform")</f>
        <v>AHMEDABAD ABM</v>
      </c>
      <c r="W3072" s="22" t="str">
        <f>IFERROR(VLOOKUP(C3072,Mapping!B:H,7,0),"RBM to inform")</f>
        <v>MUMBAI SM</v>
      </c>
    </row>
    <row r="3073" spans="1:23">
      <c r="A3073" s="39" t="s">
        <v>5729</v>
      </c>
      <c r="B3073" s="41">
        <v>44699</v>
      </c>
      <c r="C3073" s="39" t="s">
        <v>2403</v>
      </c>
      <c r="D3073" s="39" t="s">
        <v>64</v>
      </c>
      <c r="E3073" s="39" t="s">
        <v>4183</v>
      </c>
      <c r="F3073" s="39" t="s">
        <v>4184</v>
      </c>
      <c r="G3073" s="39" t="s">
        <v>3741</v>
      </c>
      <c r="H3073" s="39" t="s">
        <v>4290</v>
      </c>
      <c r="I3073" s="39" t="s">
        <v>4286</v>
      </c>
      <c r="J3073" s="42">
        <v>9</v>
      </c>
      <c r="K3073" s="43">
        <v>-11744.6</v>
      </c>
      <c r="L3073" s="43">
        <v>-13154</v>
      </c>
      <c r="M3073" s="43">
        <v>1305</v>
      </c>
      <c r="N3073" s="39" t="s">
        <v>3743</v>
      </c>
      <c r="O3073" s="39" t="s">
        <v>4206</v>
      </c>
      <c r="P3073" s="39" t="s">
        <v>2403</v>
      </c>
      <c r="Q3073" s="37">
        <v>-9</v>
      </c>
      <c r="R3073" s="38" t="s">
        <v>2368</v>
      </c>
      <c r="S3073" s="36" t="s">
        <v>3744</v>
      </c>
      <c r="T3073" s="36" t="s">
        <v>4014</v>
      </c>
      <c r="U3073" s="22" t="str">
        <f>IFERROR(VLOOKUP(C3073,Mapping!B:H,5,0),"RBM to inform")</f>
        <v>SURAT</v>
      </c>
      <c r="V3073" s="22" t="str">
        <f>IFERROR(VLOOKUP(C3073,Mapping!B:H,6,0),"RBM to inform")</f>
        <v>AHMEDABAD ABM</v>
      </c>
      <c r="W3073" s="22" t="str">
        <f>IFERROR(VLOOKUP(C3073,Mapping!B:H,7,0),"RBM to inform")</f>
        <v>MUMBAI SM</v>
      </c>
    </row>
    <row r="3074" spans="1:23">
      <c r="A3074" s="39" t="s">
        <v>4546</v>
      </c>
      <c r="B3074" s="41">
        <v>44686</v>
      </c>
      <c r="C3074" s="39" t="s">
        <v>2489</v>
      </c>
      <c r="D3074" s="39" t="s">
        <v>1176</v>
      </c>
      <c r="E3074" s="39" t="s">
        <v>4197</v>
      </c>
      <c r="F3074" s="39" t="s">
        <v>4198</v>
      </c>
      <c r="G3074" s="39" t="s">
        <v>3741</v>
      </c>
      <c r="H3074" s="39" t="s">
        <v>4281</v>
      </c>
      <c r="I3074" s="39" t="s">
        <v>4286</v>
      </c>
      <c r="J3074" s="42">
        <v>2</v>
      </c>
      <c r="K3074" s="43">
        <v>-1305.07</v>
      </c>
      <c r="L3074" s="43">
        <v>-1461.67</v>
      </c>
      <c r="M3074" s="43">
        <v>652.5</v>
      </c>
      <c r="N3074" s="39" t="s">
        <v>3743</v>
      </c>
      <c r="O3074" s="39" t="s">
        <v>4208</v>
      </c>
      <c r="P3074" s="39" t="s">
        <v>2489</v>
      </c>
      <c r="Q3074" s="37">
        <v>-2</v>
      </c>
      <c r="R3074" s="38" t="s">
        <v>362</v>
      </c>
      <c r="S3074" s="36" t="s">
        <v>3744</v>
      </c>
      <c r="T3074" s="36" t="s">
        <v>4014</v>
      </c>
      <c r="U3074" s="22" t="str">
        <f>IFERROR(VLOOKUP(C3074,Mapping!B:H,5,0),"RBM to inform")</f>
        <v>DELHI</v>
      </c>
      <c r="V3074" s="22" t="str">
        <f>IFERROR(VLOOKUP(C3074,Mapping!B:H,6,0),"RBM to inform")</f>
        <v>DELHI ABM</v>
      </c>
      <c r="W3074" s="22" t="str">
        <f>IFERROR(VLOOKUP(C3074,Mapping!B:H,7,0),"RBM to inform")</f>
        <v>DELHI SM</v>
      </c>
    </row>
    <row r="3075" spans="1:23">
      <c r="A3075" s="39" t="s">
        <v>4546</v>
      </c>
      <c r="B3075" s="41">
        <v>44686</v>
      </c>
      <c r="C3075" s="39" t="s">
        <v>2489</v>
      </c>
      <c r="D3075" s="39" t="s">
        <v>1176</v>
      </c>
      <c r="E3075" s="39" t="s">
        <v>4183</v>
      </c>
      <c r="F3075" s="39" t="s">
        <v>4184</v>
      </c>
      <c r="G3075" s="39" t="s">
        <v>3741</v>
      </c>
      <c r="H3075" s="39" t="s">
        <v>4291</v>
      </c>
      <c r="I3075" s="39" t="s">
        <v>4286</v>
      </c>
      <c r="J3075" s="42">
        <v>1</v>
      </c>
      <c r="K3075" s="43">
        <v>-1305.07</v>
      </c>
      <c r="L3075" s="43">
        <v>-1461.67</v>
      </c>
      <c r="M3075" s="43">
        <v>1305</v>
      </c>
      <c r="N3075" s="39" t="s">
        <v>3743</v>
      </c>
      <c r="O3075" s="39" t="s">
        <v>4208</v>
      </c>
      <c r="P3075" s="39" t="s">
        <v>2489</v>
      </c>
      <c r="Q3075" s="37">
        <v>-1</v>
      </c>
      <c r="R3075" s="38" t="s">
        <v>362</v>
      </c>
      <c r="S3075" s="36" t="s">
        <v>3744</v>
      </c>
      <c r="T3075" s="36" t="s">
        <v>4014</v>
      </c>
      <c r="U3075" s="22" t="str">
        <f>IFERROR(VLOOKUP(C3075,Mapping!B:H,5,0),"RBM to inform")</f>
        <v>DELHI</v>
      </c>
      <c r="V3075" s="22" t="str">
        <f>IFERROR(VLOOKUP(C3075,Mapping!B:H,6,0),"RBM to inform")</f>
        <v>DELHI ABM</v>
      </c>
      <c r="W3075" s="22" t="str">
        <f>IFERROR(VLOOKUP(C3075,Mapping!B:H,7,0),"RBM to inform")</f>
        <v>DELHI SM</v>
      </c>
    </row>
    <row r="3076" spans="1:23">
      <c r="A3076" s="39" t="s">
        <v>4546</v>
      </c>
      <c r="B3076" s="41">
        <v>44686</v>
      </c>
      <c r="C3076" s="39" t="s">
        <v>2489</v>
      </c>
      <c r="D3076" s="39" t="s">
        <v>1176</v>
      </c>
      <c r="E3076" s="39" t="s">
        <v>4188</v>
      </c>
      <c r="F3076" s="39" t="s">
        <v>4189</v>
      </c>
      <c r="G3076" s="39" t="s">
        <v>3741</v>
      </c>
      <c r="H3076" s="39" t="s">
        <v>4190</v>
      </c>
      <c r="I3076" s="39" t="s">
        <v>4286</v>
      </c>
      <c r="J3076" s="42">
        <v>1</v>
      </c>
      <c r="K3076" s="43">
        <v>-1305.06</v>
      </c>
      <c r="L3076" s="43">
        <v>-1461.66</v>
      </c>
      <c r="M3076" s="43">
        <v>1305</v>
      </c>
      <c r="N3076" s="39" t="s">
        <v>3743</v>
      </c>
      <c r="O3076" s="39" t="s">
        <v>4208</v>
      </c>
      <c r="P3076" s="39" t="s">
        <v>2489</v>
      </c>
      <c r="Q3076" s="37">
        <v>-1</v>
      </c>
      <c r="R3076" s="38" t="s">
        <v>362</v>
      </c>
      <c r="S3076" s="36" t="s">
        <v>3744</v>
      </c>
      <c r="T3076" s="36" t="s">
        <v>4014</v>
      </c>
      <c r="U3076" s="22" t="str">
        <f>IFERROR(VLOOKUP(C3076,Mapping!B:H,5,0),"RBM to inform")</f>
        <v>DELHI</v>
      </c>
      <c r="V3076" s="22" t="str">
        <f>IFERROR(VLOOKUP(C3076,Mapping!B:H,6,0),"RBM to inform")</f>
        <v>DELHI ABM</v>
      </c>
      <c r="W3076" s="22" t="str">
        <f>IFERROR(VLOOKUP(C3076,Mapping!B:H,7,0),"RBM to inform")</f>
        <v>DELHI SM</v>
      </c>
    </row>
    <row r="3077" spans="1:23">
      <c r="A3077" s="39" t="s">
        <v>4547</v>
      </c>
      <c r="B3077" s="41">
        <v>44686</v>
      </c>
      <c r="C3077" s="39" t="s">
        <v>2489</v>
      </c>
      <c r="D3077" s="39" t="s">
        <v>1176</v>
      </c>
      <c r="E3077" s="39" t="s">
        <v>4188</v>
      </c>
      <c r="F3077" s="39" t="s">
        <v>4189</v>
      </c>
      <c r="G3077" s="39" t="s">
        <v>3741</v>
      </c>
      <c r="H3077" s="39" t="s">
        <v>4548</v>
      </c>
      <c r="I3077" s="39" t="s">
        <v>4286</v>
      </c>
      <c r="J3077" s="44">
        <v>0.5</v>
      </c>
      <c r="K3077" s="43">
        <v>-1305</v>
      </c>
      <c r="L3077" s="43">
        <v>-1305</v>
      </c>
      <c r="M3077" s="43">
        <v>2610</v>
      </c>
      <c r="N3077" s="39" t="s">
        <v>3743</v>
      </c>
      <c r="O3077" s="39" t="s">
        <v>4208</v>
      </c>
      <c r="P3077" s="39" t="s">
        <v>2489</v>
      </c>
      <c r="Q3077" s="37">
        <v>-0.5</v>
      </c>
      <c r="R3077" s="38" t="s">
        <v>362</v>
      </c>
      <c r="S3077" s="36" t="s">
        <v>3744</v>
      </c>
      <c r="T3077" s="36" t="s">
        <v>4014</v>
      </c>
      <c r="U3077" s="22" t="str">
        <f>IFERROR(VLOOKUP(C3077,Mapping!B:H,5,0),"RBM to inform")</f>
        <v>DELHI</v>
      </c>
      <c r="V3077" s="22" t="str">
        <f>IFERROR(VLOOKUP(C3077,Mapping!B:H,6,0),"RBM to inform")</f>
        <v>DELHI ABM</v>
      </c>
      <c r="W3077" s="22" t="str">
        <f>IFERROR(VLOOKUP(C3077,Mapping!B:H,7,0),"RBM to inform")</f>
        <v>DELHI SM</v>
      </c>
    </row>
    <row r="3078" spans="1:23">
      <c r="A3078" s="39" t="s">
        <v>4549</v>
      </c>
      <c r="B3078" s="41">
        <v>44686</v>
      </c>
      <c r="C3078" s="39" t="s">
        <v>2491</v>
      </c>
      <c r="D3078" s="39" t="s">
        <v>282</v>
      </c>
      <c r="E3078" s="39" t="s">
        <v>4183</v>
      </c>
      <c r="F3078" s="39" t="s">
        <v>4184</v>
      </c>
      <c r="G3078" s="39" t="s">
        <v>3741</v>
      </c>
      <c r="H3078" s="39" t="s">
        <v>4289</v>
      </c>
      <c r="I3078" s="39" t="s">
        <v>4286</v>
      </c>
      <c r="J3078" s="44">
        <v>0.5</v>
      </c>
      <c r="K3078" s="43">
        <v>-1305</v>
      </c>
      <c r="L3078" s="43">
        <v>-1305</v>
      </c>
      <c r="M3078" s="43">
        <v>2610</v>
      </c>
      <c r="N3078" s="39" t="s">
        <v>3743</v>
      </c>
      <c r="O3078" s="39" t="s">
        <v>4208</v>
      </c>
      <c r="P3078" s="39" t="s">
        <v>2491</v>
      </c>
      <c r="Q3078" s="37">
        <v>-0.5</v>
      </c>
      <c r="R3078" s="38" t="s">
        <v>362</v>
      </c>
      <c r="S3078" s="36" t="s">
        <v>3744</v>
      </c>
      <c r="T3078" s="36" t="s">
        <v>4014</v>
      </c>
      <c r="U3078" s="22" t="str">
        <f>IFERROR(VLOOKUP(C3078,Mapping!B:H,5,0),"RBM to inform")</f>
        <v>DELHI</v>
      </c>
      <c r="V3078" s="22" t="str">
        <f>IFERROR(VLOOKUP(C3078,Mapping!B:H,6,0),"RBM to inform")</f>
        <v>DELHI ABM</v>
      </c>
      <c r="W3078" s="22" t="str">
        <f>IFERROR(VLOOKUP(C3078,Mapping!B:H,7,0),"RBM to inform")</f>
        <v>DELHI SM</v>
      </c>
    </row>
    <row r="3079" spans="1:23">
      <c r="A3079" s="39" t="s">
        <v>4550</v>
      </c>
      <c r="B3079" s="41">
        <v>44686</v>
      </c>
      <c r="C3079" s="39" t="s">
        <v>2491</v>
      </c>
      <c r="D3079" s="39" t="s">
        <v>282</v>
      </c>
      <c r="E3079" s="39" t="s">
        <v>4188</v>
      </c>
      <c r="F3079" s="39" t="s">
        <v>4189</v>
      </c>
      <c r="G3079" s="39" t="s">
        <v>3741</v>
      </c>
      <c r="H3079" s="39" t="s">
        <v>4548</v>
      </c>
      <c r="I3079" s="39" t="s">
        <v>4286</v>
      </c>
      <c r="J3079" s="44">
        <v>0.5</v>
      </c>
      <c r="K3079" s="43">
        <v>-1305</v>
      </c>
      <c r="L3079" s="43">
        <v>-1305</v>
      </c>
      <c r="M3079" s="43">
        <v>2610</v>
      </c>
      <c r="N3079" s="39" t="s">
        <v>3743</v>
      </c>
      <c r="O3079" s="39" t="s">
        <v>4208</v>
      </c>
      <c r="P3079" s="39" t="s">
        <v>2491</v>
      </c>
      <c r="Q3079" s="37">
        <v>-0.5</v>
      </c>
      <c r="R3079" s="38" t="s">
        <v>362</v>
      </c>
      <c r="S3079" s="36" t="s">
        <v>3744</v>
      </c>
      <c r="T3079" s="36" t="s">
        <v>4014</v>
      </c>
      <c r="U3079" s="22" t="str">
        <f>IFERROR(VLOOKUP(C3079,Mapping!B:H,5,0),"RBM to inform")</f>
        <v>DELHI</v>
      </c>
      <c r="V3079" s="22" t="str">
        <f>IFERROR(VLOOKUP(C3079,Mapping!B:H,6,0),"RBM to inform")</f>
        <v>DELHI ABM</v>
      </c>
      <c r="W3079" s="22" t="str">
        <f>IFERROR(VLOOKUP(C3079,Mapping!B:H,7,0),"RBM to inform")</f>
        <v>DELHI SM</v>
      </c>
    </row>
    <row r="3080" spans="1:23">
      <c r="A3080" s="39" t="s">
        <v>4551</v>
      </c>
      <c r="B3080" s="41">
        <v>44686</v>
      </c>
      <c r="C3080" s="39" t="s">
        <v>2488</v>
      </c>
      <c r="D3080" s="39" t="s">
        <v>4552</v>
      </c>
      <c r="E3080" s="39" t="s">
        <v>4183</v>
      </c>
      <c r="F3080" s="39" t="s">
        <v>4184</v>
      </c>
      <c r="G3080" s="39" t="s">
        <v>3741</v>
      </c>
      <c r="H3080" s="39" t="s">
        <v>4291</v>
      </c>
      <c r="I3080" s="39" t="s">
        <v>4286</v>
      </c>
      <c r="J3080" s="44">
        <v>1.5</v>
      </c>
      <c r="K3080" s="43">
        <v>-3915</v>
      </c>
      <c r="L3080" s="43">
        <v>-3915</v>
      </c>
      <c r="M3080" s="43">
        <v>2610</v>
      </c>
      <c r="N3080" s="39" t="s">
        <v>3743</v>
      </c>
      <c r="O3080" s="39" t="s">
        <v>4208</v>
      </c>
      <c r="P3080" s="39" t="s">
        <v>2488</v>
      </c>
      <c r="Q3080" s="37">
        <v>-1.5</v>
      </c>
      <c r="R3080" s="38" t="s">
        <v>362</v>
      </c>
      <c r="S3080" s="36" t="s">
        <v>3744</v>
      </c>
      <c r="T3080" s="36" t="s">
        <v>4014</v>
      </c>
      <c r="U3080" s="22" t="str">
        <f>IFERROR(VLOOKUP(C3080,Mapping!B:H,5,0),"RBM to inform")</f>
        <v>DELHI</v>
      </c>
      <c r="V3080" s="22" t="str">
        <f>IFERROR(VLOOKUP(C3080,Mapping!B:H,6,0),"RBM to inform")</f>
        <v>DELHI ABM</v>
      </c>
      <c r="W3080" s="22" t="str">
        <f>IFERROR(VLOOKUP(C3080,Mapping!B:H,7,0),"RBM to inform")</f>
        <v>DELHI SM</v>
      </c>
    </row>
    <row r="3081" spans="1:23">
      <c r="A3081" s="39" t="s">
        <v>4553</v>
      </c>
      <c r="B3081" s="41">
        <v>44686</v>
      </c>
      <c r="C3081" s="39" t="s">
        <v>2488</v>
      </c>
      <c r="D3081" s="39" t="s">
        <v>4552</v>
      </c>
      <c r="E3081" s="39" t="s">
        <v>4183</v>
      </c>
      <c r="F3081" s="39" t="s">
        <v>4184</v>
      </c>
      <c r="G3081" s="39" t="s">
        <v>3741</v>
      </c>
      <c r="H3081" s="39" t="s">
        <v>4289</v>
      </c>
      <c r="I3081" s="39" t="s">
        <v>4286</v>
      </c>
      <c r="J3081" s="42">
        <v>1</v>
      </c>
      <c r="K3081" s="43">
        <v>-2610</v>
      </c>
      <c r="L3081" s="43">
        <v>-2610</v>
      </c>
      <c r="M3081" s="43">
        <v>2610</v>
      </c>
      <c r="N3081" s="39" t="s">
        <v>3743</v>
      </c>
      <c r="O3081" s="39" t="s">
        <v>4208</v>
      </c>
      <c r="P3081" s="39" t="s">
        <v>2488</v>
      </c>
      <c r="Q3081" s="37">
        <v>-1</v>
      </c>
      <c r="R3081" s="38" t="s">
        <v>362</v>
      </c>
      <c r="S3081" s="36" t="s">
        <v>3744</v>
      </c>
      <c r="T3081" s="36" t="s">
        <v>4014</v>
      </c>
      <c r="U3081" s="22" t="str">
        <f>IFERROR(VLOOKUP(C3081,Mapping!B:H,5,0),"RBM to inform")</f>
        <v>DELHI</v>
      </c>
      <c r="V3081" s="22" t="str">
        <f>IFERROR(VLOOKUP(C3081,Mapping!B:H,6,0),"RBM to inform")</f>
        <v>DELHI ABM</v>
      </c>
      <c r="W3081" s="22" t="str">
        <f>IFERROR(VLOOKUP(C3081,Mapping!B:H,7,0),"RBM to inform")</f>
        <v>DELHI SM</v>
      </c>
    </row>
    <row r="3082" spans="1:23">
      <c r="A3082" s="39" t="s">
        <v>4554</v>
      </c>
      <c r="B3082" s="41">
        <v>44686</v>
      </c>
      <c r="C3082" s="39" t="s">
        <v>2488</v>
      </c>
      <c r="D3082" s="39" t="s">
        <v>4552</v>
      </c>
      <c r="E3082" s="39" t="s">
        <v>4183</v>
      </c>
      <c r="F3082" s="39" t="s">
        <v>4184</v>
      </c>
      <c r="G3082" s="39" t="s">
        <v>3741</v>
      </c>
      <c r="H3082" s="39" t="s">
        <v>4289</v>
      </c>
      <c r="I3082" s="39" t="s">
        <v>4286</v>
      </c>
      <c r="J3082" s="42">
        <v>1</v>
      </c>
      <c r="K3082" s="43">
        <v>-2610</v>
      </c>
      <c r="L3082" s="43">
        <v>-2610</v>
      </c>
      <c r="M3082" s="43">
        <v>2610</v>
      </c>
      <c r="N3082" s="39" t="s">
        <v>3743</v>
      </c>
      <c r="O3082" s="39" t="s">
        <v>4208</v>
      </c>
      <c r="P3082" s="39" t="s">
        <v>2488</v>
      </c>
      <c r="Q3082" s="37">
        <v>-1</v>
      </c>
      <c r="R3082" s="38" t="s">
        <v>362</v>
      </c>
      <c r="S3082" s="36" t="s">
        <v>3744</v>
      </c>
      <c r="T3082" s="36" t="s">
        <v>4014</v>
      </c>
      <c r="U3082" s="22" t="str">
        <f>IFERROR(VLOOKUP(C3082,Mapping!B:H,5,0),"RBM to inform")</f>
        <v>DELHI</v>
      </c>
      <c r="V3082" s="22" t="str">
        <f>IFERROR(VLOOKUP(C3082,Mapping!B:H,6,0),"RBM to inform")</f>
        <v>DELHI ABM</v>
      </c>
      <c r="W3082" s="22" t="str">
        <f>IFERROR(VLOOKUP(C3082,Mapping!B:H,7,0),"RBM to inform")</f>
        <v>DELHI SM</v>
      </c>
    </row>
    <row r="3083" spans="1:23">
      <c r="A3083" s="39" t="s">
        <v>4555</v>
      </c>
      <c r="B3083" s="41">
        <v>44686</v>
      </c>
      <c r="C3083" s="39" t="s">
        <v>2488</v>
      </c>
      <c r="D3083" s="39" t="s">
        <v>4552</v>
      </c>
      <c r="E3083" s="39" t="s">
        <v>4188</v>
      </c>
      <c r="F3083" s="39" t="s">
        <v>4189</v>
      </c>
      <c r="G3083" s="39" t="s">
        <v>3741</v>
      </c>
      <c r="H3083" s="39" t="s">
        <v>4293</v>
      </c>
      <c r="I3083" s="39" t="s">
        <v>4286</v>
      </c>
      <c r="J3083" s="44">
        <v>0.5</v>
      </c>
      <c r="K3083" s="43">
        <v>-652.38</v>
      </c>
      <c r="L3083" s="43">
        <v>-730.68</v>
      </c>
      <c r="M3083" s="43">
        <v>1305</v>
      </c>
      <c r="N3083" s="39" t="s">
        <v>3743</v>
      </c>
      <c r="O3083" s="39" t="s">
        <v>4208</v>
      </c>
      <c r="P3083" s="39" t="s">
        <v>2488</v>
      </c>
      <c r="Q3083" s="37">
        <v>-0.5</v>
      </c>
      <c r="R3083" s="38" t="s">
        <v>362</v>
      </c>
      <c r="S3083" s="36" t="s">
        <v>3744</v>
      </c>
      <c r="T3083" s="36" t="s">
        <v>4014</v>
      </c>
      <c r="U3083" s="22" t="str">
        <f>IFERROR(VLOOKUP(C3083,Mapping!B:H,5,0),"RBM to inform")</f>
        <v>DELHI</v>
      </c>
      <c r="V3083" s="22" t="str">
        <f>IFERROR(VLOOKUP(C3083,Mapping!B:H,6,0),"RBM to inform")</f>
        <v>DELHI ABM</v>
      </c>
      <c r="W3083" s="22" t="str">
        <f>IFERROR(VLOOKUP(C3083,Mapping!B:H,7,0),"RBM to inform")</f>
        <v>DELHI SM</v>
      </c>
    </row>
    <row r="3084" spans="1:23">
      <c r="A3084" s="39" t="s">
        <v>4555</v>
      </c>
      <c r="B3084" s="41">
        <v>44686</v>
      </c>
      <c r="C3084" s="39" t="s">
        <v>2488</v>
      </c>
      <c r="D3084" s="39" t="s">
        <v>4552</v>
      </c>
      <c r="E3084" s="39" t="s">
        <v>4300</v>
      </c>
      <c r="F3084" s="39" t="s">
        <v>4301</v>
      </c>
      <c r="G3084" s="39" t="s">
        <v>3741</v>
      </c>
      <c r="H3084" s="39" t="s">
        <v>4305</v>
      </c>
      <c r="I3084" s="39" t="s">
        <v>4286</v>
      </c>
      <c r="J3084" s="44">
        <v>0.14199999999999999</v>
      </c>
      <c r="K3084" s="43">
        <v>-648.48</v>
      </c>
      <c r="L3084" s="43">
        <v>-726.32</v>
      </c>
      <c r="M3084" s="43">
        <v>4567.54</v>
      </c>
      <c r="N3084" s="39" t="s">
        <v>3743</v>
      </c>
      <c r="O3084" s="39" t="s">
        <v>4208</v>
      </c>
      <c r="P3084" s="39" t="s">
        <v>2488</v>
      </c>
      <c r="Q3084" s="37">
        <v>-0.14199999999999999</v>
      </c>
      <c r="R3084" s="38" t="s">
        <v>362</v>
      </c>
      <c r="S3084" s="36" t="s">
        <v>3744</v>
      </c>
      <c r="T3084" s="36" t="s">
        <v>4014</v>
      </c>
      <c r="U3084" s="22" t="str">
        <f>IFERROR(VLOOKUP(C3084,Mapping!B:H,5,0),"RBM to inform")</f>
        <v>DELHI</v>
      </c>
      <c r="V3084" s="22" t="str">
        <f>IFERROR(VLOOKUP(C3084,Mapping!B:H,6,0),"RBM to inform")</f>
        <v>DELHI ABM</v>
      </c>
      <c r="W3084" s="22" t="str">
        <f>IFERROR(VLOOKUP(C3084,Mapping!B:H,7,0),"RBM to inform")</f>
        <v>DELHI SM</v>
      </c>
    </row>
    <row r="3085" spans="1:23">
      <c r="A3085" s="39" t="s">
        <v>4556</v>
      </c>
      <c r="B3085" s="41">
        <v>44686</v>
      </c>
      <c r="C3085" s="39" t="s">
        <v>2488</v>
      </c>
      <c r="D3085" s="39" t="s">
        <v>4552</v>
      </c>
      <c r="E3085" s="39" t="s">
        <v>4183</v>
      </c>
      <c r="F3085" s="39" t="s">
        <v>4184</v>
      </c>
      <c r="G3085" s="39" t="s">
        <v>3741</v>
      </c>
      <c r="H3085" s="39" t="s">
        <v>4289</v>
      </c>
      <c r="I3085" s="39" t="s">
        <v>4286</v>
      </c>
      <c r="J3085" s="42">
        <v>1</v>
      </c>
      <c r="K3085" s="43">
        <v>-1305.4000000000001</v>
      </c>
      <c r="L3085" s="43">
        <v>-1462</v>
      </c>
      <c r="M3085" s="43">
        <v>1305</v>
      </c>
      <c r="N3085" s="39" t="s">
        <v>3743</v>
      </c>
      <c r="O3085" s="39" t="s">
        <v>4208</v>
      </c>
      <c r="P3085" s="39" t="s">
        <v>2488</v>
      </c>
      <c r="Q3085" s="37">
        <v>-1</v>
      </c>
      <c r="R3085" s="38" t="s">
        <v>362</v>
      </c>
      <c r="S3085" s="36" t="s">
        <v>3744</v>
      </c>
      <c r="T3085" s="36" t="s">
        <v>4014</v>
      </c>
      <c r="U3085" s="22" t="str">
        <f>IFERROR(VLOOKUP(C3085,Mapping!B:H,5,0),"RBM to inform")</f>
        <v>DELHI</v>
      </c>
      <c r="V3085" s="22" t="str">
        <f>IFERROR(VLOOKUP(C3085,Mapping!B:H,6,0),"RBM to inform")</f>
        <v>DELHI ABM</v>
      </c>
      <c r="W3085" s="22" t="str">
        <f>IFERROR(VLOOKUP(C3085,Mapping!B:H,7,0),"RBM to inform")</f>
        <v>DELHI SM</v>
      </c>
    </row>
    <row r="3086" spans="1:23">
      <c r="A3086" s="39" t="s">
        <v>4557</v>
      </c>
      <c r="B3086" s="41">
        <v>44686</v>
      </c>
      <c r="C3086" s="39" t="s">
        <v>2488</v>
      </c>
      <c r="D3086" s="39" t="s">
        <v>4552</v>
      </c>
      <c r="E3086" s="39" t="s">
        <v>4183</v>
      </c>
      <c r="F3086" s="39" t="s">
        <v>4184</v>
      </c>
      <c r="G3086" s="39" t="s">
        <v>3741</v>
      </c>
      <c r="H3086" s="39" t="s">
        <v>4291</v>
      </c>
      <c r="I3086" s="39" t="s">
        <v>4286</v>
      </c>
      <c r="J3086" s="42">
        <v>1</v>
      </c>
      <c r="K3086" s="43">
        <v>-2610</v>
      </c>
      <c r="L3086" s="43">
        <v>-2610</v>
      </c>
      <c r="M3086" s="43">
        <v>2610</v>
      </c>
      <c r="N3086" s="39" t="s">
        <v>3743</v>
      </c>
      <c r="O3086" s="39" t="s">
        <v>4208</v>
      </c>
      <c r="P3086" s="39" t="s">
        <v>2488</v>
      </c>
      <c r="Q3086" s="37">
        <v>-1</v>
      </c>
      <c r="R3086" s="38" t="s">
        <v>362</v>
      </c>
      <c r="S3086" s="36" t="s">
        <v>3744</v>
      </c>
      <c r="T3086" s="36" t="s">
        <v>4014</v>
      </c>
      <c r="U3086" s="22" t="str">
        <f>IFERROR(VLOOKUP(C3086,Mapping!B:H,5,0),"RBM to inform")</f>
        <v>DELHI</v>
      </c>
      <c r="V3086" s="22" t="str">
        <f>IFERROR(VLOOKUP(C3086,Mapping!B:H,6,0),"RBM to inform")</f>
        <v>DELHI ABM</v>
      </c>
      <c r="W3086" s="22" t="str">
        <f>IFERROR(VLOOKUP(C3086,Mapping!B:H,7,0),"RBM to inform")</f>
        <v>DELHI SM</v>
      </c>
    </row>
    <row r="3087" spans="1:23">
      <c r="A3087" s="39" t="s">
        <v>4558</v>
      </c>
      <c r="B3087" s="41">
        <v>44686</v>
      </c>
      <c r="C3087" s="39" t="s">
        <v>2490</v>
      </c>
      <c r="D3087" s="39" t="s">
        <v>1465</v>
      </c>
      <c r="E3087" s="39" t="s">
        <v>4183</v>
      </c>
      <c r="F3087" s="39" t="s">
        <v>4184</v>
      </c>
      <c r="G3087" s="39" t="s">
        <v>3741</v>
      </c>
      <c r="H3087" s="39" t="s">
        <v>4291</v>
      </c>
      <c r="I3087" s="39" t="s">
        <v>4286</v>
      </c>
      <c r="J3087" s="44">
        <v>0.5</v>
      </c>
      <c r="K3087" s="43">
        <v>-1305</v>
      </c>
      <c r="L3087" s="43">
        <v>-1305</v>
      </c>
      <c r="M3087" s="43">
        <v>2610</v>
      </c>
      <c r="N3087" s="39" t="s">
        <v>3743</v>
      </c>
      <c r="O3087" s="39" t="s">
        <v>4208</v>
      </c>
      <c r="P3087" s="39" t="s">
        <v>2490</v>
      </c>
      <c r="Q3087" s="37">
        <v>-0.5</v>
      </c>
      <c r="R3087" s="38" t="s">
        <v>362</v>
      </c>
      <c r="S3087" s="36" t="s">
        <v>3744</v>
      </c>
      <c r="T3087" s="36" t="s">
        <v>4014</v>
      </c>
      <c r="U3087" s="22" t="str">
        <f>IFERROR(VLOOKUP(C3087,Mapping!B:H,5,0),"RBM to inform")</f>
        <v>DELHI</v>
      </c>
      <c r="V3087" s="22" t="str">
        <f>IFERROR(VLOOKUP(C3087,Mapping!B:H,6,0),"RBM to inform")</f>
        <v>DELHI ABM</v>
      </c>
      <c r="W3087" s="22" t="str">
        <f>IFERROR(VLOOKUP(C3087,Mapping!B:H,7,0),"RBM to inform")</f>
        <v>DELHI SM</v>
      </c>
    </row>
    <row r="3088" spans="1:23">
      <c r="A3088" s="39" t="s">
        <v>4559</v>
      </c>
      <c r="B3088" s="41">
        <v>44686</v>
      </c>
      <c r="C3088" s="39" t="s">
        <v>2490</v>
      </c>
      <c r="D3088" s="39" t="s">
        <v>1465</v>
      </c>
      <c r="E3088" s="39" t="s">
        <v>4183</v>
      </c>
      <c r="F3088" s="39" t="s">
        <v>4184</v>
      </c>
      <c r="G3088" s="39" t="s">
        <v>3741</v>
      </c>
      <c r="H3088" s="39" t="s">
        <v>4289</v>
      </c>
      <c r="I3088" s="39" t="s">
        <v>4286</v>
      </c>
      <c r="J3088" s="42">
        <v>2</v>
      </c>
      <c r="K3088" s="43">
        <v>-5220</v>
      </c>
      <c r="L3088" s="43">
        <v>-5220</v>
      </c>
      <c r="M3088" s="43">
        <v>2610</v>
      </c>
      <c r="N3088" s="39" t="s">
        <v>3743</v>
      </c>
      <c r="O3088" s="39" t="s">
        <v>4208</v>
      </c>
      <c r="P3088" s="39" t="s">
        <v>2490</v>
      </c>
      <c r="Q3088" s="37">
        <v>-2</v>
      </c>
      <c r="R3088" s="38" t="s">
        <v>362</v>
      </c>
      <c r="S3088" s="36" t="s">
        <v>3744</v>
      </c>
      <c r="T3088" s="36" t="s">
        <v>4014</v>
      </c>
      <c r="U3088" s="22" t="str">
        <f>IFERROR(VLOOKUP(C3088,Mapping!B:H,5,0),"RBM to inform")</f>
        <v>DELHI</v>
      </c>
      <c r="V3088" s="22" t="str">
        <f>IFERROR(VLOOKUP(C3088,Mapping!B:H,6,0),"RBM to inform")</f>
        <v>DELHI ABM</v>
      </c>
      <c r="W3088" s="22" t="str">
        <f>IFERROR(VLOOKUP(C3088,Mapping!B:H,7,0),"RBM to inform")</f>
        <v>DELHI SM</v>
      </c>
    </row>
    <row r="3089" spans="1:23">
      <c r="A3089" s="39" t="s">
        <v>4856</v>
      </c>
      <c r="B3089" s="41">
        <v>44690</v>
      </c>
      <c r="C3089" s="39" t="s">
        <v>2929</v>
      </c>
      <c r="D3089" s="39" t="s">
        <v>3439</v>
      </c>
      <c r="E3089" s="39" t="s">
        <v>4188</v>
      </c>
      <c r="F3089" s="39" t="s">
        <v>4189</v>
      </c>
      <c r="G3089" s="39" t="s">
        <v>3741</v>
      </c>
      <c r="H3089" s="39" t="s">
        <v>4293</v>
      </c>
      <c r="I3089" s="39" t="s">
        <v>4857</v>
      </c>
      <c r="J3089" s="42">
        <v>16</v>
      </c>
      <c r="K3089" s="43">
        <v>-20880.400000000001</v>
      </c>
      <c r="L3089" s="43">
        <v>-23386</v>
      </c>
      <c r="M3089" s="43">
        <v>1305</v>
      </c>
      <c r="N3089" s="39" t="s">
        <v>3743</v>
      </c>
      <c r="O3089" s="39" t="s">
        <v>4208</v>
      </c>
      <c r="P3089" s="39" t="s">
        <v>2929</v>
      </c>
      <c r="Q3089" s="37">
        <v>0</v>
      </c>
      <c r="R3089" s="38" t="s">
        <v>362</v>
      </c>
      <c r="S3089" s="36" t="s">
        <v>3744</v>
      </c>
      <c r="T3089" s="36" t="s">
        <v>4014</v>
      </c>
      <c r="U3089" s="22" t="str">
        <f>IFERROR(VLOOKUP(C3089,Mapping!B:H,5,0),"RBM to inform")</f>
        <v>DELHI</v>
      </c>
      <c r="V3089" s="22" t="str">
        <f>IFERROR(VLOOKUP(C3089,Mapping!B:H,6,0),"RBM to inform")</f>
        <v>DELHI ABM</v>
      </c>
      <c r="W3089" s="22" t="str">
        <f>IFERROR(VLOOKUP(C3089,Mapping!B:H,7,0),"RBM to inform")</f>
        <v>DELHI SM</v>
      </c>
    </row>
    <row r="3090" spans="1:23">
      <c r="A3090" s="39" t="s">
        <v>4560</v>
      </c>
      <c r="B3090" s="41">
        <v>44686</v>
      </c>
      <c r="C3090" s="39" t="s">
        <v>2551</v>
      </c>
      <c r="D3090" s="39" t="s">
        <v>208</v>
      </c>
      <c r="E3090" s="39" t="s">
        <v>4135</v>
      </c>
      <c r="F3090" s="39" t="s">
        <v>4136</v>
      </c>
      <c r="G3090" s="39" t="s">
        <v>3741</v>
      </c>
      <c r="H3090" s="39" t="s">
        <v>4452</v>
      </c>
      <c r="I3090" s="39" t="s">
        <v>4286</v>
      </c>
      <c r="J3090" s="42">
        <v>1</v>
      </c>
      <c r="K3090" s="43">
        <v>-652.70000000000005</v>
      </c>
      <c r="L3090" s="43">
        <v>-731</v>
      </c>
      <c r="M3090" s="43">
        <v>652.5</v>
      </c>
      <c r="N3090" s="39" t="s">
        <v>3743</v>
      </c>
      <c r="O3090" s="39" t="s">
        <v>4271</v>
      </c>
      <c r="P3090" s="39" t="s">
        <v>2551</v>
      </c>
      <c r="Q3090" s="37">
        <v>-1</v>
      </c>
      <c r="R3090" s="38" t="s">
        <v>2494</v>
      </c>
      <c r="S3090" s="36" t="s">
        <v>3744</v>
      </c>
      <c r="T3090" s="36" t="s">
        <v>4014</v>
      </c>
      <c r="U3090" s="22" t="str">
        <f>IFERROR(VLOOKUP(C3090,Mapping!B:H,5,0),"RBM to inform")</f>
        <v>VIJAYAWADA</v>
      </c>
      <c r="V3090" s="22" t="str">
        <f>IFERROR(VLOOKUP(C3090,Mapping!B:H,6,0),"RBM to inform")</f>
        <v>HYDERABAD ABM</v>
      </c>
      <c r="W3090" s="22" t="str">
        <f>IFERROR(VLOOKUP(C3090,Mapping!B:H,7,0),"RBM to inform")</f>
        <v>CHENNAI SM</v>
      </c>
    </row>
    <row r="3091" spans="1:23">
      <c r="A3091" s="39" t="s">
        <v>4440</v>
      </c>
      <c r="B3091" s="41">
        <v>44685</v>
      </c>
      <c r="C3091" s="39" t="s">
        <v>2925</v>
      </c>
      <c r="D3091" s="39" t="s">
        <v>498</v>
      </c>
      <c r="E3091" s="39" t="s">
        <v>4183</v>
      </c>
      <c r="F3091" s="39" t="s">
        <v>4184</v>
      </c>
      <c r="G3091" s="39" t="s">
        <v>3741</v>
      </c>
      <c r="H3091" s="39" t="s">
        <v>4441</v>
      </c>
      <c r="I3091" s="39" t="s">
        <v>4286</v>
      </c>
      <c r="J3091" s="44">
        <v>1.5</v>
      </c>
      <c r="K3091" s="43">
        <v>-3914.85</v>
      </c>
      <c r="L3091" s="43">
        <v>-4384.6499999999996</v>
      </c>
      <c r="M3091" s="43">
        <v>2610</v>
      </c>
      <c r="N3091" s="39" t="s">
        <v>3743</v>
      </c>
      <c r="O3091" s="39" t="s">
        <v>4442</v>
      </c>
      <c r="P3091" s="39" t="s">
        <v>2925</v>
      </c>
      <c r="Q3091" s="37">
        <v>-1.5</v>
      </c>
      <c r="R3091" s="38" t="s">
        <v>4443</v>
      </c>
      <c r="S3091" s="36" t="s">
        <v>3744</v>
      </c>
      <c r="T3091" s="36" t="s">
        <v>4014</v>
      </c>
      <c r="U3091" s="22" t="str">
        <f>IFERROR(VLOOKUP(C3091,Mapping!B:H,5,0),"RBM to inform")</f>
        <v>GUWAHATI</v>
      </c>
      <c r="V3091" s="22" t="str">
        <f>IFERROR(VLOOKUP(C3091,Mapping!B:H,6,0),"RBM to inform")</f>
        <v>KOLKATA ABM</v>
      </c>
      <c r="W3091" s="22" t="str">
        <f>IFERROR(VLOOKUP(C3091,Mapping!B:H,7,0),"RBM to inform")</f>
        <v>KOLKATA SM</v>
      </c>
    </row>
    <row r="3092" spans="1:23">
      <c r="A3092" s="39" t="s">
        <v>4440</v>
      </c>
      <c r="B3092" s="41">
        <v>44685</v>
      </c>
      <c r="C3092" s="39" t="s">
        <v>2925</v>
      </c>
      <c r="D3092" s="39" t="s">
        <v>498</v>
      </c>
      <c r="E3092" s="39" t="s">
        <v>4188</v>
      </c>
      <c r="F3092" s="39" t="s">
        <v>4189</v>
      </c>
      <c r="G3092" s="39" t="s">
        <v>3741</v>
      </c>
      <c r="H3092" s="39" t="s">
        <v>4444</v>
      </c>
      <c r="I3092" s="39" t="s">
        <v>4286</v>
      </c>
      <c r="J3092" s="42">
        <v>1</v>
      </c>
      <c r="K3092" s="43">
        <v>-2609.9</v>
      </c>
      <c r="L3092" s="43">
        <v>-2923.1</v>
      </c>
      <c r="M3092" s="43">
        <v>2610</v>
      </c>
      <c r="N3092" s="39" t="s">
        <v>3743</v>
      </c>
      <c r="O3092" s="39" t="s">
        <v>4442</v>
      </c>
      <c r="P3092" s="39" t="s">
        <v>2925</v>
      </c>
      <c r="Q3092" s="37">
        <v>-1</v>
      </c>
      <c r="R3092" s="38" t="s">
        <v>4443</v>
      </c>
      <c r="S3092" s="36" t="s">
        <v>3744</v>
      </c>
      <c r="T3092" s="36" t="s">
        <v>4014</v>
      </c>
      <c r="U3092" s="22" t="str">
        <f>IFERROR(VLOOKUP(C3092,Mapping!B:H,5,0),"RBM to inform")</f>
        <v>GUWAHATI</v>
      </c>
      <c r="V3092" s="22" t="str">
        <f>IFERROR(VLOOKUP(C3092,Mapping!B:H,6,0),"RBM to inform")</f>
        <v>KOLKATA ABM</v>
      </c>
      <c r="W3092" s="22" t="str">
        <f>IFERROR(VLOOKUP(C3092,Mapping!B:H,7,0),"RBM to inform")</f>
        <v>KOLKATA SM</v>
      </c>
    </row>
    <row r="3093" spans="1:23">
      <c r="A3093" s="39" t="s">
        <v>4445</v>
      </c>
      <c r="B3093" s="41">
        <v>44685</v>
      </c>
      <c r="C3093" s="39" t="s">
        <v>2921</v>
      </c>
      <c r="D3093" s="39" t="s">
        <v>4446</v>
      </c>
      <c r="E3093" s="39" t="s">
        <v>4188</v>
      </c>
      <c r="F3093" s="39" t="s">
        <v>4189</v>
      </c>
      <c r="G3093" s="39" t="s">
        <v>3741</v>
      </c>
      <c r="H3093" s="39" t="s">
        <v>4447</v>
      </c>
      <c r="I3093" s="39" t="s">
        <v>4286</v>
      </c>
      <c r="J3093" s="42">
        <v>2</v>
      </c>
      <c r="K3093" s="43">
        <v>0</v>
      </c>
      <c r="L3093" s="43">
        <v>0</v>
      </c>
      <c r="M3093" s="43">
        <v>0</v>
      </c>
      <c r="N3093" s="39" t="s">
        <v>3743</v>
      </c>
      <c r="O3093" s="39" t="s">
        <v>4442</v>
      </c>
      <c r="P3093" s="39" t="s">
        <v>2921</v>
      </c>
      <c r="Q3093" s="37">
        <v>-2</v>
      </c>
      <c r="R3093" s="38" t="s">
        <v>4443</v>
      </c>
      <c r="S3093" s="36" t="s">
        <v>3744</v>
      </c>
      <c r="T3093" s="36" t="s">
        <v>4014</v>
      </c>
      <c r="U3093" s="22" t="str">
        <f>IFERROR(VLOOKUP(C3093,Mapping!B:H,5,0),"RBM to inform")</f>
        <v>GUWAHATI</v>
      </c>
      <c r="V3093" s="22" t="str">
        <f>IFERROR(VLOOKUP(C3093,Mapping!B:H,6,0),"RBM to inform")</f>
        <v>KOLKATA ABM</v>
      </c>
      <c r="W3093" s="22" t="str">
        <f>IFERROR(VLOOKUP(C3093,Mapping!B:H,7,0),"RBM to inform")</f>
        <v>KOLKATA SM</v>
      </c>
    </row>
    <row r="3094" spans="1:23">
      <c r="A3094" s="39" t="s">
        <v>4448</v>
      </c>
      <c r="B3094" s="41">
        <v>44685</v>
      </c>
      <c r="C3094" s="39" t="s">
        <v>3133</v>
      </c>
      <c r="D3094" s="39" t="s">
        <v>1098</v>
      </c>
      <c r="E3094" s="39" t="s">
        <v>4188</v>
      </c>
      <c r="F3094" s="39" t="s">
        <v>4189</v>
      </c>
      <c r="G3094" s="39" t="s">
        <v>3741</v>
      </c>
      <c r="H3094" s="39" t="s">
        <v>4444</v>
      </c>
      <c r="I3094" s="39" t="s">
        <v>4286</v>
      </c>
      <c r="J3094" s="42">
        <v>1</v>
      </c>
      <c r="K3094" s="43">
        <v>-2609.9</v>
      </c>
      <c r="L3094" s="43">
        <v>-2923.1</v>
      </c>
      <c r="M3094" s="43">
        <v>2610</v>
      </c>
      <c r="N3094" s="39" t="s">
        <v>3743</v>
      </c>
      <c r="O3094" s="39" t="s">
        <v>4442</v>
      </c>
      <c r="P3094" s="39" t="s">
        <v>3133</v>
      </c>
      <c r="Q3094" s="37">
        <v>-1</v>
      </c>
      <c r="R3094" s="38" t="s">
        <v>4443</v>
      </c>
      <c r="S3094" s="36" t="s">
        <v>3744</v>
      </c>
      <c r="T3094" s="36" t="s">
        <v>4014</v>
      </c>
      <c r="U3094" s="22" t="str">
        <f>IFERROR(VLOOKUP(C3094,Mapping!B:H,5,0),"RBM to inform")</f>
        <v>GUWAHATI</v>
      </c>
      <c r="V3094" s="22" t="str">
        <f>IFERROR(VLOOKUP(C3094,Mapping!B:H,6,0),"RBM to inform")</f>
        <v>KOLKATA ABM</v>
      </c>
      <c r="W3094" s="22" t="str">
        <f>IFERROR(VLOOKUP(C3094,Mapping!B:H,7,0),"RBM to inform")</f>
        <v>KOLKATA SM</v>
      </c>
    </row>
    <row r="3095" spans="1:23">
      <c r="A3095" s="39" t="s">
        <v>4449</v>
      </c>
      <c r="B3095" s="41">
        <v>44685</v>
      </c>
      <c r="C3095" s="39" t="s">
        <v>2635</v>
      </c>
      <c r="D3095" s="39" t="s">
        <v>4450</v>
      </c>
      <c r="E3095" s="39" t="s">
        <v>4183</v>
      </c>
      <c r="F3095" s="39" t="s">
        <v>4184</v>
      </c>
      <c r="G3095" s="39" t="s">
        <v>3741</v>
      </c>
      <c r="H3095" s="39" t="s">
        <v>4288</v>
      </c>
      <c r="I3095" s="39" t="s">
        <v>4286</v>
      </c>
      <c r="J3095" s="42">
        <v>2</v>
      </c>
      <c r="K3095" s="43">
        <v>-2610.04</v>
      </c>
      <c r="L3095" s="43">
        <v>-2923.24</v>
      </c>
      <c r="M3095" s="43">
        <v>1305</v>
      </c>
      <c r="N3095" s="39" t="s">
        <v>3743</v>
      </c>
      <c r="O3095" s="39" t="s">
        <v>4442</v>
      </c>
      <c r="P3095" s="39" t="s">
        <v>2635</v>
      </c>
      <c r="Q3095" s="37">
        <v>-2</v>
      </c>
      <c r="R3095" s="38" t="s">
        <v>4443</v>
      </c>
      <c r="S3095" s="36" t="s">
        <v>3744</v>
      </c>
      <c r="T3095" s="36" t="s">
        <v>4014</v>
      </c>
      <c r="U3095" s="22" t="str">
        <f>IFERROR(VLOOKUP(C3095,Mapping!B:H,5,0),"RBM to inform")</f>
        <v>GUWAHATI</v>
      </c>
      <c r="V3095" s="22" t="str">
        <f>IFERROR(VLOOKUP(C3095,Mapping!B:H,6,0),"RBM to inform")</f>
        <v>KOLKATA ABM</v>
      </c>
      <c r="W3095" s="22" t="str">
        <f>IFERROR(VLOOKUP(C3095,Mapping!B:H,7,0),"RBM to inform")</f>
        <v>KOLKATA SM</v>
      </c>
    </row>
    <row r="3096" spans="1:23">
      <c r="A3096" s="39" t="s">
        <v>4449</v>
      </c>
      <c r="B3096" s="41">
        <v>44685</v>
      </c>
      <c r="C3096" s="39" t="s">
        <v>2635</v>
      </c>
      <c r="D3096" s="39" t="s">
        <v>4450</v>
      </c>
      <c r="E3096" s="39" t="s">
        <v>4188</v>
      </c>
      <c r="F3096" s="39" t="s">
        <v>4189</v>
      </c>
      <c r="G3096" s="39" t="s">
        <v>3741</v>
      </c>
      <c r="H3096" s="39" t="s">
        <v>4292</v>
      </c>
      <c r="I3096" s="39" t="s">
        <v>4286</v>
      </c>
      <c r="J3096" s="42">
        <v>5</v>
      </c>
      <c r="K3096" s="43">
        <v>-13050.21</v>
      </c>
      <c r="L3096" s="43">
        <v>-14616.21</v>
      </c>
      <c r="M3096" s="43">
        <v>2610</v>
      </c>
      <c r="N3096" s="39" t="s">
        <v>3743</v>
      </c>
      <c r="O3096" s="39" t="s">
        <v>4442</v>
      </c>
      <c r="P3096" s="39" t="s">
        <v>2635</v>
      </c>
      <c r="Q3096" s="37">
        <v>-5</v>
      </c>
      <c r="R3096" s="38" t="s">
        <v>4443</v>
      </c>
      <c r="S3096" s="36" t="s">
        <v>3744</v>
      </c>
      <c r="T3096" s="36" t="s">
        <v>4014</v>
      </c>
      <c r="U3096" s="22" t="str">
        <f>IFERROR(VLOOKUP(C3096,Mapping!B:H,5,0),"RBM to inform")</f>
        <v>GUWAHATI</v>
      </c>
      <c r="V3096" s="22" t="str">
        <f>IFERROR(VLOOKUP(C3096,Mapping!B:H,6,0),"RBM to inform")</f>
        <v>KOLKATA ABM</v>
      </c>
      <c r="W3096" s="22" t="str">
        <f>IFERROR(VLOOKUP(C3096,Mapping!B:H,7,0),"RBM to inform")</f>
        <v>KOLKATA SM</v>
      </c>
    </row>
    <row r="3097" spans="1:23">
      <c r="A3097" s="39" t="s">
        <v>4449</v>
      </c>
      <c r="B3097" s="41">
        <v>44685</v>
      </c>
      <c r="C3097" s="39" t="s">
        <v>2635</v>
      </c>
      <c r="D3097" s="39" t="s">
        <v>4450</v>
      </c>
      <c r="E3097" s="39" t="s">
        <v>4197</v>
      </c>
      <c r="F3097" s="39" t="s">
        <v>4198</v>
      </c>
      <c r="G3097" s="39" t="s">
        <v>3741</v>
      </c>
      <c r="H3097" s="39" t="s">
        <v>4451</v>
      </c>
      <c r="I3097" s="39" t="s">
        <v>4286</v>
      </c>
      <c r="J3097" s="42">
        <v>2</v>
      </c>
      <c r="K3097" s="43">
        <v>-1305.02</v>
      </c>
      <c r="L3097" s="43">
        <v>-1461.62</v>
      </c>
      <c r="M3097" s="43">
        <v>652.5</v>
      </c>
      <c r="N3097" s="39" t="s">
        <v>3743</v>
      </c>
      <c r="O3097" s="39" t="s">
        <v>4442</v>
      </c>
      <c r="P3097" s="39" t="s">
        <v>2635</v>
      </c>
      <c r="Q3097" s="37">
        <v>-2</v>
      </c>
      <c r="R3097" s="38" t="s">
        <v>4443</v>
      </c>
      <c r="S3097" s="36" t="s">
        <v>3744</v>
      </c>
      <c r="T3097" s="36" t="s">
        <v>4014</v>
      </c>
      <c r="U3097" s="22" t="str">
        <f>IFERROR(VLOOKUP(C3097,Mapping!B:H,5,0),"RBM to inform")</f>
        <v>GUWAHATI</v>
      </c>
      <c r="V3097" s="22" t="str">
        <f>IFERROR(VLOOKUP(C3097,Mapping!B:H,6,0),"RBM to inform")</f>
        <v>KOLKATA ABM</v>
      </c>
      <c r="W3097" s="22" t="str">
        <f>IFERROR(VLOOKUP(C3097,Mapping!B:H,7,0),"RBM to inform")</f>
        <v>KOLKATA SM</v>
      </c>
    </row>
    <row r="3098" spans="1:23">
      <c r="A3098" s="39" t="s">
        <v>4449</v>
      </c>
      <c r="B3098" s="41">
        <v>44685</v>
      </c>
      <c r="C3098" s="39" t="s">
        <v>2635</v>
      </c>
      <c r="D3098" s="39" t="s">
        <v>4450</v>
      </c>
      <c r="E3098" s="39" t="s">
        <v>4135</v>
      </c>
      <c r="F3098" s="39" t="s">
        <v>4136</v>
      </c>
      <c r="G3098" s="39" t="s">
        <v>3741</v>
      </c>
      <c r="H3098" s="39" t="s">
        <v>4452</v>
      </c>
      <c r="I3098" s="39" t="s">
        <v>4286</v>
      </c>
      <c r="J3098" s="42">
        <v>1</v>
      </c>
      <c r="K3098" s="43">
        <v>-652.51</v>
      </c>
      <c r="L3098" s="43">
        <v>-730.81</v>
      </c>
      <c r="M3098" s="43">
        <v>652.5</v>
      </c>
      <c r="N3098" s="39" t="s">
        <v>3743</v>
      </c>
      <c r="O3098" s="39" t="s">
        <v>4442</v>
      </c>
      <c r="P3098" s="39" t="s">
        <v>2635</v>
      </c>
      <c r="Q3098" s="37">
        <v>-1</v>
      </c>
      <c r="R3098" s="38" t="s">
        <v>4443</v>
      </c>
      <c r="S3098" s="36" t="s">
        <v>3744</v>
      </c>
      <c r="T3098" s="36" t="s">
        <v>4014</v>
      </c>
      <c r="U3098" s="22" t="str">
        <f>IFERROR(VLOOKUP(C3098,Mapping!B:H,5,0),"RBM to inform")</f>
        <v>GUWAHATI</v>
      </c>
      <c r="V3098" s="22" t="str">
        <f>IFERROR(VLOOKUP(C3098,Mapping!B:H,6,0),"RBM to inform")</f>
        <v>KOLKATA ABM</v>
      </c>
      <c r="W3098" s="22" t="str">
        <f>IFERROR(VLOOKUP(C3098,Mapping!B:H,7,0),"RBM to inform")</f>
        <v>KOLKATA SM</v>
      </c>
    </row>
    <row r="3099" spans="1:23">
      <c r="A3099" s="39" t="s">
        <v>4453</v>
      </c>
      <c r="B3099" s="41">
        <v>44685</v>
      </c>
      <c r="C3099" s="39" t="s">
        <v>2920</v>
      </c>
      <c r="D3099" s="39" t="s">
        <v>486</v>
      </c>
      <c r="E3099" s="39" t="s">
        <v>4183</v>
      </c>
      <c r="F3099" s="39" t="s">
        <v>4184</v>
      </c>
      <c r="G3099" s="39" t="s">
        <v>3741</v>
      </c>
      <c r="H3099" s="39" t="s">
        <v>4291</v>
      </c>
      <c r="I3099" s="39" t="s">
        <v>4286</v>
      </c>
      <c r="J3099" s="42">
        <v>1</v>
      </c>
      <c r="K3099" s="43">
        <v>-1305.01</v>
      </c>
      <c r="L3099" s="43">
        <v>-1461.61</v>
      </c>
      <c r="M3099" s="43">
        <v>1305</v>
      </c>
      <c r="N3099" s="39" t="s">
        <v>3743</v>
      </c>
      <c r="O3099" s="39" t="s">
        <v>4442</v>
      </c>
      <c r="P3099" s="39" t="s">
        <v>2920</v>
      </c>
      <c r="Q3099" s="37">
        <v>-1</v>
      </c>
      <c r="R3099" s="38" t="s">
        <v>4443</v>
      </c>
      <c r="S3099" s="36" t="s">
        <v>3744</v>
      </c>
      <c r="T3099" s="36" t="s">
        <v>4014</v>
      </c>
      <c r="U3099" s="22" t="str">
        <f>IFERROR(VLOOKUP(C3099,Mapping!B:H,5,0),"RBM to inform")</f>
        <v>GUWAHATI</v>
      </c>
      <c r="V3099" s="22" t="str">
        <f>IFERROR(VLOOKUP(C3099,Mapping!B:H,6,0),"RBM to inform")</f>
        <v>KOLKATA ABM</v>
      </c>
      <c r="W3099" s="22" t="str">
        <f>IFERROR(VLOOKUP(C3099,Mapping!B:H,7,0),"RBM to inform")</f>
        <v>KOLKATA SM</v>
      </c>
    </row>
    <row r="3100" spans="1:23">
      <c r="A3100" s="39" t="s">
        <v>4454</v>
      </c>
      <c r="B3100" s="41">
        <v>44685</v>
      </c>
      <c r="C3100" s="39" t="s">
        <v>2583</v>
      </c>
      <c r="D3100" s="39" t="s">
        <v>228</v>
      </c>
      <c r="E3100" s="39" t="s">
        <v>4300</v>
      </c>
      <c r="F3100" s="39" t="s">
        <v>4301</v>
      </c>
      <c r="G3100" s="39" t="s">
        <v>3741</v>
      </c>
      <c r="H3100" s="39" t="s">
        <v>4312</v>
      </c>
      <c r="I3100" s="39" t="s">
        <v>4286</v>
      </c>
      <c r="J3100" s="42">
        <v>2</v>
      </c>
      <c r="K3100" s="43">
        <v>-9134.92</v>
      </c>
      <c r="L3100" s="43">
        <v>-10231.120000000001</v>
      </c>
      <c r="M3100" s="43">
        <v>4567.5</v>
      </c>
      <c r="N3100" s="39" t="s">
        <v>3743</v>
      </c>
      <c r="O3100" s="39" t="s">
        <v>4282</v>
      </c>
      <c r="P3100" s="39" t="s">
        <v>2583</v>
      </c>
      <c r="Q3100" s="37">
        <v>-2</v>
      </c>
      <c r="R3100" s="38" t="s">
        <v>29</v>
      </c>
      <c r="S3100" s="36" t="s">
        <v>3744</v>
      </c>
      <c r="T3100" s="36" t="s">
        <v>4014</v>
      </c>
      <c r="U3100" s="22" t="str">
        <f>IFERROR(VLOOKUP(C3100,Mapping!B:H,5,0),"RBM to inform")</f>
        <v>DELHI</v>
      </c>
      <c r="V3100" s="22" t="str">
        <f>IFERROR(VLOOKUP(C3100,Mapping!B:H,6,0),"RBM to inform")</f>
        <v>DELHI ABM</v>
      </c>
      <c r="W3100" s="22" t="str">
        <f>IFERROR(VLOOKUP(C3100,Mapping!B:H,7,0),"RBM to inform")</f>
        <v>DELHI SM</v>
      </c>
    </row>
    <row r="3101" spans="1:23">
      <c r="A3101" s="39" t="s">
        <v>4454</v>
      </c>
      <c r="B3101" s="41">
        <v>44685</v>
      </c>
      <c r="C3101" s="39" t="s">
        <v>2583</v>
      </c>
      <c r="D3101" s="39" t="s">
        <v>228</v>
      </c>
      <c r="E3101" s="39" t="s">
        <v>4300</v>
      </c>
      <c r="F3101" s="39" t="s">
        <v>4301</v>
      </c>
      <c r="G3101" s="39" t="s">
        <v>3741</v>
      </c>
      <c r="H3101" s="39" t="s">
        <v>4305</v>
      </c>
      <c r="I3101" s="39" t="s">
        <v>4286</v>
      </c>
      <c r="J3101" s="42">
        <v>1</v>
      </c>
      <c r="K3101" s="43">
        <v>-4567.47</v>
      </c>
      <c r="L3101" s="43">
        <v>-5115.57</v>
      </c>
      <c r="M3101" s="43">
        <v>4567.5</v>
      </c>
      <c r="N3101" s="39" t="s">
        <v>3743</v>
      </c>
      <c r="O3101" s="39" t="s">
        <v>4282</v>
      </c>
      <c r="P3101" s="39" t="s">
        <v>2583</v>
      </c>
      <c r="Q3101" s="37">
        <v>-1</v>
      </c>
      <c r="R3101" s="38" t="s">
        <v>29</v>
      </c>
      <c r="S3101" s="36" t="s">
        <v>3744</v>
      </c>
      <c r="T3101" s="36" t="s">
        <v>4014</v>
      </c>
      <c r="U3101" s="22" t="str">
        <f>IFERROR(VLOOKUP(C3101,Mapping!B:H,5,0),"RBM to inform")</f>
        <v>DELHI</v>
      </c>
      <c r="V3101" s="22" t="str">
        <f>IFERROR(VLOOKUP(C3101,Mapping!B:H,6,0),"RBM to inform")</f>
        <v>DELHI ABM</v>
      </c>
      <c r="W3101" s="22" t="str">
        <f>IFERROR(VLOOKUP(C3101,Mapping!B:H,7,0),"RBM to inform")</f>
        <v>DELHI SM</v>
      </c>
    </row>
    <row r="3102" spans="1:23">
      <c r="A3102" s="39" t="s">
        <v>4455</v>
      </c>
      <c r="B3102" s="41">
        <v>44685</v>
      </c>
      <c r="C3102" s="39" t="s">
        <v>2591</v>
      </c>
      <c r="D3102" s="39" t="s">
        <v>1280</v>
      </c>
      <c r="E3102" s="39" t="s">
        <v>4197</v>
      </c>
      <c r="F3102" s="39" t="s">
        <v>4198</v>
      </c>
      <c r="G3102" s="39" t="s">
        <v>3741</v>
      </c>
      <c r="H3102" s="39" t="s">
        <v>4456</v>
      </c>
      <c r="I3102" s="39" t="s">
        <v>4286</v>
      </c>
      <c r="J3102" s="42">
        <v>1</v>
      </c>
      <c r="K3102" s="43">
        <v>-652.4</v>
      </c>
      <c r="L3102" s="43">
        <v>-730.7</v>
      </c>
      <c r="M3102" s="43">
        <v>652.5</v>
      </c>
      <c r="N3102" s="39" t="s">
        <v>3743</v>
      </c>
      <c r="O3102" s="39" t="s">
        <v>4282</v>
      </c>
      <c r="P3102" s="39" t="s">
        <v>2591</v>
      </c>
      <c r="Q3102" s="37">
        <v>-1</v>
      </c>
      <c r="R3102" s="38" t="s">
        <v>29</v>
      </c>
      <c r="S3102" s="36" t="s">
        <v>3744</v>
      </c>
      <c r="T3102" s="36" t="s">
        <v>4014</v>
      </c>
      <c r="U3102" s="22" t="str">
        <f>IFERROR(VLOOKUP(C3102,Mapping!B:H,5,0),"RBM to inform")</f>
        <v>LUCKNOW</v>
      </c>
      <c r="V3102" s="22" t="str">
        <f>IFERROR(VLOOKUP(C3102,Mapping!B:H,6,0),"RBM to inform")</f>
        <v>LUCKNOW ABM</v>
      </c>
      <c r="W3102" s="22" t="str">
        <f>IFERROR(VLOOKUP(C3102,Mapping!B:H,7,0),"RBM to inform")</f>
        <v>DELHI SM</v>
      </c>
    </row>
    <row r="3103" spans="1:23">
      <c r="A3103" s="39" t="s">
        <v>4457</v>
      </c>
      <c r="B3103" s="41">
        <v>44685</v>
      </c>
      <c r="C3103" s="39" t="s">
        <v>2846</v>
      </c>
      <c r="D3103" s="39" t="s">
        <v>252</v>
      </c>
      <c r="E3103" s="39" t="s">
        <v>4183</v>
      </c>
      <c r="F3103" s="39" t="s">
        <v>4184</v>
      </c>
      <c r="G3103" s="39" t="s">
        <v>3741</v>
      </c>
      <c r="H3103" s="39" t="s">
        <v>4289</v>
      </c>
      <c r="I3103" s="39" t="s">
        <v>4286</v>
      </c>
      <c r="J3103" s="42">
        <v>1</v>
      </c>
      <c r="K3103" s="43">
        <v>-1305.04</v>
      </c>
      <c r="L3103" s="43">
        <v>-1461.64</v>
      </c>
      <c r="M3103" s="43">
        <v>1305</v>
      </c>
      <c r="N3103" s="39" t="s">
        <v>3743</v>
      </c>
      <c r="O3103" s="39" t="s">
        <v>4282</v>
      </c>
      <c r="P3103" s="39" t="s">
        <v>2846</v>
      </c>
      <c r="Q3103" s="37">
        <v>-1</v>
      </c>
      <c r="R3103" s="38" t="s">
        <v>29</v>
      </c>
      <c r="S3103" s="36" t="s">
        <v>3744</v>
      </c>
      <c r="T3103" s="36" t="s">
        <v>4014</v>
      </c>
      <c r="U3103" s="22" t="str">
        <f>IFERROR(VLOOKUP(C3103,Mapping!B:H,5,0),"RBM to inform")</f>
        <v>LUCKNOW</v>
      </c>
      <c r="V3103" s="22" t="str">
        <f>IFERROR(VLOOKUP(C3103,Mapping!B:H,6,0),"RBM to inform")</f>
        <v>LUCKNOW ABM</v>
      </c>
      <c r="W3103" s="22" t="str">
        <f>IFERROR(VLOOKUP(C3103,Mapping!B:H,7,0),"RBM to inform")</f>
        <v>DELHI SM</v>
      </c>
    </row>
    <row r="3104" spans="1:23">
      <c r="A3104" s="39" t="s">
        <v>4457</v>
      </c>
      <c r="B3104" s="41">
        <v>44685</v>
      </c>
      <c r="C3104" s="39" t="s">
        <v>2846</v>
      </c>
      <c r="D3104" s="39" t="s">
        <v>252</v>
      </c>
      <c r="E3104" s="39" t="s">
        <v>4183</v>
      </c>
      <c r="F3104" s="39" t="s">
        <v>4184</v>
      </c>
      <c r="G3104" s="39" t="s">
        <v>3741</v>
      </c>
      <c r="H3104" s="39" t="s">
        <v>4289</v>
      </c>
      <c r="I3104" s="39" t="s">
        <v>4286</v>
      </c>
      <c r="J3104" s="44">
        <v>0.5</v>
      </c>
      <c r="K3104" s="43">
        <v>-652.52</v>
      </c>
      <c r="L3104" s="43">
        <v>-730.82</v>
      </c>
      <c r="M3104" s="43">
        <v>1305</v>
      </c>
      <c r="N3104" s="39" t="s">
        <v>3743</v>
      </c>
      <c r="O3104" s="39" t="s">
        <v>4282</v>
      </c>
      <c r="P3104" s="39" t="s">
        <v>2846</v>
      </c>
      <c r="Q3104" s="37">
        <v>-0.5</v>
      </c>
      <c r="R3104" s="38" t="s">
        <v>29</v>
      </c>
      <c r="S3104" s="36" t="s">
        <v>3744</v>
      </c>
      <c r="T3104" s="36" t="s">
        <v>4014</v>
      </c>
      <c r="U3104" s="22" t="str">
        <f>IFERROR(VLOOKUP(C3104,Mapping!B:H,5,0),"RBM to inform")</f>
        <v>LUCKNOW</v>
      </c>
      <c r="V3104" s="22" t="str">
        <f>IFERROR(VLOOKUP(C3104,Mapping!B:H,6,0),"RBM to inform")</f>
        <v>LUCKNOW ABM</v>
      </c>
      <c r="W3104" s="22" t="str">
        <f>IFERROR(VLOOKUP(C3104,Mapping!B:H,7,0),"RBM to inform")</f>
        <v>DELHI SM</v>
      </c>
    </row>
    <row r="3105" spans="1:23">
      <c r="A3105" s="39" t="s">
        <v>4457</v>
      </c>
      <c r="B3105" s="41">
        <v>44685</v>
      </c>
      <c r="C3105" s="39" t="s">
        <v>2846</v>
      </c>
      <c r="D3105" s="39" t="s">
        <v>252</v>
      </c>
      <c r="E3105" s="39" t="s">
        <v>4183</v>
      </c>
      <c r="F3105" s="39" t="s">
        <v>4184</v>
      </c>
      <c r="G3105" s="39" t="s">
        <v>3741</v>
      </c>
      <c r="H3105" s="39" t="s">
        <v>4288</v>
      </c>
      <c r="I3105" s="39" t="s">
        <v>4286</v>
      </c>
      <c r="J3105" s="44">
        <v>0.5</v>
      </c>
      <c r="K3105" s="43">
        <v>-652.52</v>
      </c>
      <c r="L3105" s="43">
        <v>-730.82</v>
      </c>
      <c r="M3105" s="43">
        <v>1305</v>
      </c>
      <c r="N3105" s="39" t="s">
        <v>3743</v>
      </c>
      <c r="O3105" s="39" t="s">
        <v>4282</v>
      </c>
      <c r="P3105" s="39" t="s">
        <v>2846</v>
      </c>
      <c r="Q3105" s="37">
        <v>-0.5</v>
      </c>
      <c r="R3105" s="38" t="s">
        <v>29</v>
      </c>
      <c r="S3105" s="36" t="s">
        <v>3744</v>
      </c>
      <c r="T3105" s="36" t="s">
        <v>4014</v>
      </c>
      <c r="U3105" s="22" t="str">
        <f>IFERROR(VLOOKUP(C3105,Mapping!B:H,5,0),"RBM to inform")</f>
        <v>LUCKNOW</v>
      </c>
      <c r="V3105" s="22" t="str">
        <f>IFERROR(VLOOKUP(C3105,Mapping!B:H,6,0),"RBM to inform")</f>
        <v>LUCKNOW ABM</v>
      </c>
      <c r="W3105" s="22" t="str">
        <f>IFERROR(VLOOKUP(C3105,Mapping!B:H,7,0),"RBM to inform")</f>
        <v>DELHI SM</v>
      </c>
    </row>
    <row r="3106" spans="1:23">
      <c r="A3106" s="39" t="s">
        <v>4457</v>
      </c>
      <c r="B3106" s="41">
        <v>44685</v>
      </c>
      <c r="C3106" s="39" t="s">
        <v>2846</v>
      </c>
      <c r="D3106" s="39" t="s">
        <v>252</v>
      </c>
      <c r="E3106" s="39" t="s">
        <v>4197</v>
      </c>
      <c r="F3106" s="39" t="s">
        <v>4198</v>
      </c>
      <c r="G3106" s="39" t="s">
        <v>3741</v>
      </c>
      <c r="H3106" s="39" t="s">
        <v>4451</v>
      </c>
      <c r="I3106" s="39" t="s">
        <v>4286</v>
      </c>
      <c r="J3106" s="42">
        <v>4</v>
      </c>
      <c r="K3106" s="43">
        <v>-2610.1</v>
      </c>
      <c r="L3106" s="43">
        <v>-2923.3</v>
      </c>
      <c r="M3106" s="43">
        <v>652.5</v>
      </c>
      <c r="N3106" s="39" t="s">
        <v>3743</v>
      </c>
      <c r="O3106" s="39" t="s">
        <v>4282</v>
      </c>
      <c r="P3106" s="39" t="s">
        <v>2846</v>
      </c>
      <c r="Q3106" s="37">
        <v>-4</v>
      </c>
      <c r="R3106" s="38" t="s">
        <v>29</v>
      </c>
      <c r="S3106" s="36" t="s">
        <v>3744</v>
      </c>
      <c r="T3106" s="36" t="s">
        <v>4014</v>
      </c>
      <c r="U3106" s="22" t="str">
        <f>IFERROR(VLOOKUP(C3106,Mapping!B:H,5,0),"RBM to inform")</f>
        <v>LUCKNOW</v>
      </c>
      <c r="V3106" s="22" t="str">
        <f>IFERROR(VLOOKUP(C3106,Mapping!B:H,6,0),"RBM to inform")</f>
        <v>LUCKNOW ABM</v>
      </c>
      <c r="W3106" s="22" t="str">
        <f>IFERROR(VLOOKUP(C3106,Mapping!B:H,7,0),"RBM to inform")</f>
        <v>DELHI SM</v>
      </c>
    </row>
    <row r="3107" spans="1:23">
      <c r="A3107" s="39" t="s">
        <v>4458</v>
      </c>
      <c r="B3107" s="41">
        <v>44685</v>
      </c>
      <c r="C3107" s="39" t="s">
        <v>2590</v>
      </c>
      <c r="D3107" s="39" t="s">
        <v>254</v>
      </c>
      <c r="E3107" s="39" t="s">
        <v>4183</v>
      </c>
      <c r="F3107" s="39" t="s">
        <v>4184</v>
      </c>
      <c r="G3107" s="39" t="s">
        <v>3741</v>
      </c>
      <c r="H3107" s="39" t="s">
        <v>4289</v>
      </c>
      <c r="I3107" s="39" t="s">
        <v>4286</v>
      </c>
      <c r="J3107" s="42">
        <v>1</v>
      </c>
      <c r="K3107" s="43">
        <v>-1305.0899999999999</v>
      </c>
      <c r="L3107" s="43">
        <v>-1461.69</v>
      </c>
      <c r="M3107" s="43">
        <v>1305</v>
      </c>
      <c r="N3107" s="39" t="s">
        <v>3743</v>
      </c>
      <c r="O3107" s="39" t="s">
        <v>4282</v>
      </c>
      <c r="P3107" s="39" t="s">
        <v>2590</v>
      </c>
      <c r="Q3107" s="37">
        <v>-1</v>
      </c>
      <c r="R3107" s="38" t="s">
        <v>29</v>
      </c>
      <c r="S3107" s="36" t="s">
        <v>3744</v>
      </c>
      <c r="T3107" s="36" t="s">
        <v>4014</v>
      </c>
      <c r="U3107" s="22" t="str">
        <f>IFERROR(VLOOKUP(C3107,Mapping!B:H,5,0),"RBM to inform")</f>
        <v>DELHI</v>
      </c>
      <c r="V3107" s="22" t="str">
        <f>IFERROR(VLOOKUP(C3107,Mapping!B:H,6,0),"RBM to inform")</f>
        <v>DELHI ABM</v>
      </c>
      <c r="W3107" s="22" t="str">
        <f>IFERROR(VLOOKUP(C3107,Mapping!B:H,7,0),"RBM to inform")</f>
        <v>DELHI SM</v>
      </c>
    </row>
    <row r="3108" spans="1:23">
      <c r="A3108" s="39" t="s">
        <v>4757</v>
      </c>
      <c r="B3108" s="41">
        <v>44688</v>
      </c>
      <c r="C3108" s="39" t="s">
        <v>2768</v>
      </c>
      <c r="D3108" s="39" t="s">
        <v>1043</v>
      </c>
      <c r="E3108" s="39" t="s">
        <v>4188</v>
      </c>
      <c r="F3108" s="39" t="s">
        <v>4189</v>
      </c>
      <c r="G3108" s="39" t="s">
        <v>3741</v>
      </c>
      <c r="H3108" s="39" t="s">
        <v>4304</v>
      </c>
      <c r="I3108" s="39" t="s">
        <v>4286</v>
      </c>
      <c r="J3108" s="44">
        <v>0.5</v>
      </c>
      <c r="K3108" s="43">
        <v>-1305.03</v>
      </c>
      <c r="L3108" s="43">
        <v>-1461.63</v>
      </c>
      <c r="M3108" s="43">
        <v>2610</v>
      </c>
      <c r="N3108" s="39" t="s">
        <v>3743</v>
      </c>
      <c r="O3108" s="39" t="s">
        <v>4282</v>
      </c>
      <c r="P3108" s="39" t="s">
        <v>2768</v>
      </c>
      <c r="Q3108" s="37">
        <v>-0.5</v>
      </c>
      <c r="R3108" s="38" t="s">
        <v>29</v>
      </c>
      <c r="S3108" s="36" t="s">
        <v>3744</v>
      </c>
      <c r="T3108" s="36" t="s">
        <v>4014</v>
      </c>
      <c r="U3108" s="22" t="str">
        <f>IFERROR(VLOOKUP(C3108,Mapping!B:H,5,0),"RBM to inform")</f>
        <v>DEHRADUN</v>
      </c>
      <c r="V3108" s="22" t="str">
        <f>IFERROR(VLOOKUP(C3108,Mapping!B:H,6,0),"RBM to inform")</f>
        <v>DELHI ABM</v>
      </c>
      <c r="W3108" s="22" t="str">
        <f>IFERROR(VLOOKUP(C3108,Mapping!B:H,7,0),"RBM to inform")</f>
        <v>DELHI SM</v>
      </c>
    </row>
    <row r="3109" spans="1:23">
      <c r="A3109" s="39" t="s">
        <v>5188</v>
      </c>
      <c r="B3109" s="41">
        <v>44690</v>
      </c>
      <c r="C3109" s="39" t="s">
        <v>2602</v>
      </c>
      <c r="D3109" s="39" t="s">
        <v>1480</v>
      </c>
      <c r="E3109" s="39" t="s">
        <v>4183</v>
      </c>
      <c r="F3109" s="39" t="s">
        <v>4184</v>
      </c>
      <c r="G3109" s="39" t="s">
        <v>3741</v>
      </c>
      <c r="H3109" s="39" t="s">
        <v>4289</v>
      </c>
      <c r="I3109" s="39" t="s">
        <v>4857</v>
      </c>
      <c r="J3109" s="44">
        <v>0.5</v>
      </c>
      <c r="K3109" s="43">
        <v>-1305.4000000000001</v>
      </c>
      <c r="L3109" s="43">
        <v>-1462</v>
      </c>
      <c r="M3109" s="43">
        <v>2610</v>
      </c>
      <c r="N3109" s="39" t="s">
        <v>3743</v>
      </c>
      <c r="O3109" s="39" t="s">
        <v>4282</v>
      </c>
      <c r="P3109" s="39" t="s">
        <v>2602</v>
      </c>
      <c r="Q3109" s="37">
        <v>0</v>
      </c>
      <c r="R3109" s="38" t="s">
        <v>29</v>
      </c>
      <c r="S3109" s="36" t="s">
        <v>3744</v>
      </c>
      <c r="T3109" s="36" t="s">
        <v>4014</v>
      </c>
      <c r="U3109" s="22" t="str">
        <f>IFERROR(VLOOKUP(C3109,Mapping!B:H,5,0),"RBM to inform")</f>
        <v>VARANASI</v>
      </c>
      <c r="V3109" s="22" t="str">
        <f>IFERROR(VLOOKUP(C3109,Mapping!B:H,6,0),"RBM to inform")</f>
        <v>LUCKNOW ABM</v>
      </c>
      <c r="W3109" s="22" t="str">
        <f>IFERROR(VLOOKUP(C3109,Mapping!B:H,7,0),"RBM to inform")</f>
        <v>DELHI SM</v>
      </c>
    </row>
    <row r="3110" spans="1:23">
      <c r="A3110" s="39" t="s">
        <v>5189</v>
      </c>
      <c r="B3110" s="41">
        <v>44693</v>
      </c>
      <c r="C3110" s="39" t="s">
        <v>2761</v>
      </c>
      <c r="D3110" s="39" t="s">
        <v>407</v>
      </c>
      <c r="E3110" s="39" t="s">
        <v>4183</v>
      </c>
      <c r="F3110" s="39" t="s">
        <v>4184</v>
      </c>
      <c r="G3110" s="39" t="s">
        <v>3741</v>
      </c>
      <c r="H3110" s="39" t="s">
        <v>4289</v>
      </c>
      <c r="I3110" s="39" t="s">
        <v>4286</v>
      </c>
      <c r="J3110" s="42">
        <v>1</v>
      </c>
      <c r="K3110" s="43">
        <v>-2610</v>
      </c>
      <c r="L3110" s="43">
        <v>-2610</v>
      </c>
      <c r="M3110" s="43">
        <v>2610</v>
      </c>
      <c r="N3110" s="39" t="s">
        <v>3743</v>
      </c>
      <c r="O3110" s="39" t="s">
        <v>4282</v>
      </c>
      <c r="P3110" s="39" t="s">
        <v>2761</v>
      </c>
      <c r="Q3110" s="37">
        <v>-1</v>
      </c>
      <c r="R3110" s="38" t="s">
        <v>29</v>
      </c>
      <c r="S3110" s="36" t="s">
        <v>3744</v>
      </c>
      <c r="T3110" s="36" t="s">
        <v>4014</v>
      </c>
      <c r="U3110" s="22" t="str">
        <f>IFERROR(VLOOKUP(C3110,Mapping!B:H,5,0),"RBM to inform")</f>
        <v>DELHI</v>
      </c>
      <c r="V3110" s="22" t="str">
        <f>IFERROR(VLOOKUP(C3110,Mapping!B:H,6,0),"RBM to inform")</f>
        <v>DELHI ABM</v>
      </c>
      <c r="W3110" s="22" t="str">
        <f>IFERROR(VLOOKUP(C3110,Mapping!B:H,7,0),"RBM to inform")</f>
        <v>DELHI SM</v>
      </c>
    </row>
    <row r="3111" spans="1:23">
      <c r="A3111" s="39" t="s">
        <v>5309</v>
      </c>
      <c r="B3111" s="41">
        <v>44694</v>
      </c>
      <c r="C3111" s="39" t="s">
        <v>4138</v>
      </c>
      <c r="D3111" s="39" t="s">
        <v>4139</v>
      </c>
      <c r="E3111" s="39" t="s">
        <v>4135</v>
      </c>
      <c r="F3111" s="39" t="s">
        <v>4136</v>
      </c>
      <c r="G3111" s="39" t="s">
        <v>3741</v>
      </c>
      <c r="H3111" s="39" t="s">
        <v>4193</v>
      </c>
      <c r="I3111" s="39" t="s">
        <v>4756</v>
      </c>
      <c r="J3111" s="42">
        <v>45</v>
      </c>
      <c r="K3111" s="43">
        <v>-14695.52</v>
      </c>
      <c r="L3111" s="43">
        <v>-16459</v>
      </c>
      <c r="M3111" s="43">
        <v>326.57</v>
      </c>
      <c r="N3111" s="39" t="s">
        <v>3743</v>
      </c>
      <c r="O3111" s="39" t="s">
        <v>4282</v>
      </c>
      <c r="P3111" s="39" t="s">
        <v>4138</v>
      </c>
      <c r="Q3111" s="37">
        <v>-45</v>
      </c>
      <c r="R3111" s="38" t="s">
        <v>29</v>
      </c>
      <c r="S3111" s="36" t="s">
        <v>3744</v>
      </c>
      <c r="T3111" s="36" t="s">
        <v>4014</v>
      </c>
      <c r="U3111" s="22" t="str">
        <f>IFERROR(VLOOKUP(C3111,Mapping!B:H,5,0),"RBM to inform")</f>
        <v>DELHI</v>
      </c>
      <c r="V3111" s="22" t="str">
        <f>IFERROR(VLOOKUP(C3111,Mapping!B:H,6,0),"RBM to inform")</f>
        <v>DELHI ABM</v>
      </c>
      <c r="W3111" s="22" t="str">
        <f>IFERROR(VLOOKUP(C3111,Mapping!B:H,7,0),"RBM to inform")</f>
        <v>DELHI SM</v>
      </c>
    </row>
    <row r="3112" spans="1:23">
      <c r="A3112" s="39" t="s">
        <v>5568</v>
      </c>
      <c r="B3112" s="41">
        <v>44697</v>
      </c>
      <c r="C3112" s="39" t="s">
        <v>2771</v>
      </c>
      <c r="D3112" s="39" t="s">
        <v>1530</v>
      </c>
      <c r="E3112" s="39" t="s">
        <v>4188</v>
      </c>
      <c r="F3112" s="39" t="s">
        <v>4189</v>
      </c>
      <c r="G3112" s="39" t="s">
        <v>3741</v>
      </c>
      <c r="H3112" s="39" t="s">
        <v>4548</v>
      </c>
      <c r="I3112" s="39" t="s">
        <v>4286</v>
      </c>
      <c r="J3112" s="42">
        <v>2</v>
      </c>
      <c r="K3112" s="43">
        <v>-2610.12</v>
      </c>
      <c r="L3112" s="43">
        <v>-2923.32</v>
      </c>
      <c r="M3112" s="43">
        <v>1305</v>
      </c>
      <c r="N3112" s="39" t="s">
        <v>3743</v>
      </c>
      <c r="O3112" s="39" t="s">
        <v>4282</v>
      </c>
      <c r="P3112" s="39" t="s">
        <v>2771</v>
      </c>
      <c r="Q3112" s="37">
        <v>-2</v>
      </c>
      <c r="R3112" s="38" t="s">
        <v>29</v>
      </c>
      <c r="S3112" s="36" t="s">
        <v>3744</v>
      </c>
      <c r="T3112" s="36" t="s">
        <v>4014</v>
      </c>
      <c r="U3112" s="22" t="str">
        <f>IFERROR(VLOOKUP(C3112,Mapping!B:H,5,0),"RBM to inform")</f>
        <v>VARANASI</v>
      </c>
      <c r="V3112" s="22" t="str">
        <f>IFERROR(VLOOKUP(C3112,Mapping!B:H,6,0),"RBM to inform")</f>
        <v>LUCKNOW ABM</v>
      </c>
      <c r="W3112" s="22" t="str">
        <f>IFERROR(VLOOKUP(C3112,Mapping!B:H,7,0),"RBM to inform")</f>
        <v>DELHI SM</v>
      </c>
    </row>
    <row r="3113" spans="1:23">
      <c r="A3113" s="39"/>
      <c r="B3113" s="41"/>
      <c r="C3113" s="39"/>
      <c r="D3113" s="39"/>
      <c r="E3113" s="39"/>
      <c r="F3113" s="39"/>
      <c r="G3113" s="39"/>
      <c r="H3113" s="39"/>
      <c r="I3113" s="39"/>
      <c r="J3113" s="42"/>
      <c r="K3113" s="43"/>
      <c r="L3113" s="43"/>
      <c r="M3113" s="43"/>
      <c r="N3113" s="39"/>
      <c r="O3113" s="39"/>
      <c r="P3113" s="39"/>
      <c r="Q3113" s="37"/>
      <c r="R3113" s="38"/>
      <c r="S3113" s="36"/>
      <c r="T3113" s="36"/>
      <c r="U3113" s="22"/>
      <c r="V3113" s="22"/>
      <c r="W3113" s="22"/>
    </row>
    <row r="3114" spans="1:23">
      <c r="A3114" s="39"/>
      <c r="B3114" s="41"/>
      <c r="C3114" s="39"/>
      <c r="D3114" s="39"/>
      <c r="E3114" s="39"/>
      <c r="F3114" s="39"/>
      <c r="G3114" s="39"/>
      <c r="H3114" s="39"/>
      <c r="I3114" s="39"/>
      <c r="J3114" s="44"/>
      <c r="K3114" s="43"/>
      <c r="L3114" s="43"/>
      <c r="M3114" s="43"/>
      <c r="N3114" s="39"/>
      <c r="O3114" s="39"/>
      <c r="P3114" s="39"/>
      <c r="Q3114" s="37"/>
      <c r="R3114" s="38"/>
      <c r="S3114" s="36"/>
      <c r="T3114" s="36"/>
      <c r="U3114" s="22"/>
      <c r="V3114" s="22"/>
      <c r="W3114" s="22"/>
    </row>
    <row r="3115" spans="1:23">
      <c r="A3115" s="39"/>
      <c r="B3115" s="41"/>
      <c r="C3115" s="39"/>
      <c r="D3115" s="39"/>
      <c r="E3115" s="39"/>
      <c r="F3115" s="39"/>
      <c r="G3115" s="39"/>
      <c r="H3115" s="39"/>
      <c r="I3115" s="39"/>
      <c r="J3115" s="42"/>
      <c r="K3115" s="43"/>
      <c r="L3115" s="43"/>
      <c r="M3115" s="43"/>
      <c r="N3115" s="39"/>
      <c r="O3115" s="39"/>
      <c r="P3115" s="39"/>
      <c r="Q3115" s="37"/>
      <c r="R3115" s="38"/>
      <c r="S3115" s="36"/>
      <c r="T3115" s="36"/>
      <c r="U3115" s="22"/>
      <c r="V3115" s="22"/>
      <c r="W3115" s="22"/>
    </row>
    <row r="3116" spans="1:23">
      <c r="A3116" s="39"/>
      <c r="B3116" s="41"/>
      <c r="C3116" s="39"/>
      <c r="D3116" s="39"/>
      <c r="E3116" s="39"/>
      <c r="F3116" s="39"/>
      <c r="G3116" s="39"/>
      <c r="H3116" s="39"/>
      <c r="I3116" s="39"/>
      <c r="J3116" s="44"/>
      <c r="K3116" s="43"/>
      <c r="L3116" s="43"/>
      <c r="M3116" s="43"/>
      <c r="N3116" s="39"/>
      <c r="O3116" s="39"/>
      <c r="P3116" s="39"/>
      <c r="Q3116" s="37"/>
      <c r="R3116" s="38"/>
      <c r="S3116" s="36"/>
      <c r="T3116" s="36"/>
      <c r="U3116" s="22"/>
      <c r="V3116" s="22"/>
      <c r="W3116" s="22"/>
    </row>
    <row r="3117" spans="1:23">
      <c r="A3117" s="39"/>
      <c r="B3117" s="41"/>
      <c r="C3117" s="39"/>
      <c r="D3117" s="39"/>
      <c r="E3117" s="39"/>
      <c r="F3117" s="39"/>
      <c r="G3117" s="39"/>
      <c r="H3117" s="39"/>
      <c r="I3117" s="39"/>
      <c r="J3117" s="42"/>
      <c r="K3117" s="43"/>
      <c r="L3117" s="43"/>
      <c r="M3117" s="43"/>
      <c r="N3117" s="39"/>
      <c r="O3117" s="39"/>
      <c r="P3117" s="39"/>
      <c r="Q3117" s="37"/>
      <c r="R3117" s="38"/>
      <c r="S3117" s="36"/>
      <c r="T3117" s="36"/>
      <c r="U3117" s="22"/>
      <c r="V3117" s="22"/>
      <c r="W3117" s="22"/>
    </row>
    <row r="3118" spans="1:23">
      <c r="A3118" s="39"/>
      <c r="B3118" s="41"/>
      <c r="C3118" s="39"/>
      <c r="D3118" s="39"/>
      <c r="E3118" s="39"/>
      <c r="F3118" s="39"/>
      <c r="G3118" s="39"/>
      <c r="H3118" s="39"/>
      <c r="I3118" s="39"/>
      <c r="J3118" s="42"/>
      <c r="K3118" s="43"/>
      <c r="L3118" s="43"/>
      <c r="M3118" s="43"/>
      <c r="N3118" s="39"/>
      <c r="O3118" s="39"/>
      <c r="P3118" s="39"/>
      <c r="Q3118" s="37"/>
      <c r="R3118" s="38"/>
      <c r="S3118" s="36"/>
      <c r="T3118" s="36"/>
      <c r="U3118" s="22"/>
      <c r="V3118" s="22"/>
      <c r="W3118" s="22"/>
    </row>
    <row r="3119" spans="1:23">
      <c r="A3119" s="39"/>
      <c r="B3119" s="41"/>
      <c r="C3119" s="39"/>
      <c r="D3119" s="39"/>
      <c r="E3119" s="39"/>
      <c r="F3119" s="39"/>
      <c r="G3119" s="39"/>
      <c r="H3119" s="39"/>
      <c r="I3119" s="39"/>
      <c r="J3119" s="42"/>
      <c r="K3119" s="43"/>
      <c r="L3119" s="43"/>
      <c r="M3119" s="43"/>
      <c r="N3119" s="39"/>
      <c r="O3119" s="39"/>
      <c r="P3119" s="39"/>
      <c r="Q3119" s="37"/>
      <c r="R3119" s="38"/>
      <c r="S3119" s="36"/>
      <c r="T3119" s="36"/>
      <c r="U3119" s="22"/>
      <c r="V3119" s="22"/>
      <c r="W3119" s="22"/>
    </row>
    <row r="3120" spans="1:23">
      <c r="A3120" s="39"/>
      <c r="B3120" s="41"/>
      <c r="C3120" s="39"/>
      <c r="D3120" s="39"/>
      <c r="E3120" s="39"/>
      <c r="F3120" s="39"/>
      <c r="G3120" s="39"/>
      <c r="H3120" s="39"/>
      <c r="I3120" s="39"/>
      <c r="J3120" s="42"/>
      <c r="K3120" s="43"/>
      <c r="L3120" s="43"/>
      <c r="M3120" s="43"/>
      <c r="N3120" s="39"/>
      <c r="O3120" s="39"/>
      <c r="P3120" s="39"/>
      <c r="Q3120" s="37"/>
      <c r="R3120" s="38"/>
      <c r="S3120" s="36"/>
      <c r="T3120" s="36"/>
      <c r="U3120" s="22"/>
      <c r="V3120" s="22"/>
      <c r="W3120" s="22"/>
    </row>
    <row r="3121" spans="1:23">
      <c r="A3121" s="39"/>
      <c r="B3121" s="41"/>
      <c r="C3121" s="39"/>
      <c r="D3121" s="39"/>
      <c r="E3121" s="39"/>
      <c r="F3121" s="39"/>
      <c r="G3121" s="39"/>
      <c r="H3121" s="39"/>
      <c r="I3121" s="39"/>
      <c r="J3121" s="42"/>
      <c r="K3121" s="43"/>
      <c r="L3121" s="43"/>
      <c r="M3121" s="43"/>
      <c r="N3121" s="39"/>
      <c r="O3121" s="39"/>
      <c r="P3121" s="39"/>
      <c r="Q3121" s="37"/>
      <c r="R3121" s="38"/>
      <c r="S3121" s="36"/>
      <c r="T3121" s="36"/>
      <c r="U3121" s="22"/>
      <c r="V3121" s="22"/>
      <c r="W3121" s="22"/>
    </row>
    <row r="3122" spans="1:23">
      <c r="A3122" s="39"/>
      <c r="B3122" s="41"/>
      <c r="C3122" s="39"/>
      <c r="D3122" s="39"/>
      <c r="E3122" s="39"/>
      <c r="F3122" s="39"/>
      <c r="G3122" s="39"/>
      <c r="H3122" s="39"/>
      <c r="I3122" s="39"/>
      <c r="J3122" s="42"/>
      <c r="K3122" s="43"/>
      <c r="L3122" s="43"/>
      <c r="M3122" s="43"/>
      <c r="N3122" s="39"/>
      <c r="O3122" s="39"/>
      <c r="P3122" s="39"/>
      <c r="Q3122" s="37"/>
      <c r="R3122" s="38"/>
      <c r="S3122" s="36"/>
      <c r="T3122" s="36"/>
      <c r="U3122" s="22"/>
      <c r="V3122" s="22"/>
      <c r="W3122" s="22"/>
    </row>
    <row r="3123" spans="1:23">
      <c r="A3123" s="39"/>
      <c r="B3123" s="41"/>
      <c r="C3123" s="39"/>
      <c r="D3123" s="39"/>
      <c r="E3123" s="39"/>
      <c r="F3123" s="39"/>
      <c r="G3123" s="39"/>
      <c r="H3123" s="39"/>
      <c r="I3123" s="39"/>
      <c r="J3123" s="42"/>
      <c r="K3123" s="43"/>
      <c r="L3123" s="43"/>
      <c r="M3123" s="43"/>
      <c r="N3123" s="39"/>
      <c r="O3123" s="39"/>
      <c r="P3123" s="39"/>
      <c r="Q3123" s="37"/>
      <c r="R3123" s="38"/>
      <c r="S3123" s="36"/>
      <c r="T3123" s="36"/>
      <c r="U3123" s="22"/>
      <c r="V3123" s="22"/>
      <c r="W3123" s="22"/>
    </row>
    <row r="3124" spans="1:23">
      <c r="A3124" s="39"/>
      <c r="B3124" s="41"/>
      <c r="C3124" s="39"/>
      <c r="D3124" s="39"/>
      <c r="E3124" s="39"/>
      <c r="F3124" s="39"/>
      <c r="G3124" s="39"/>
      <c r="H3124" s="39"/>
      <c r="I3124" s="39"/>
      <c r="J3124" s="42"/>
      <c r="K3124" s="43"/>
      <c r="L3124" s="43"/>
      <c r="M3124" s="43"/>
      <c r="N3124" s="39"/>
      <c r="O3124" s="39"/>
      <c r="P3124" s="39"/>
      <c r="Q3124" s="37"/>
      <c r="R3124" s="38"/>
      <c r="S3124" s="36"/>
      <c r="T3124" s="36"/>
      <c r="U3124" s="22"/>
      <c r="V3124" s="22"/>
      <c r="W3124" s="22"/>
    </row>
    <row r="3125" spans="1:23">
      <c r="A3125" s="39"/>
      <c r="B3125" s="41"/>
      <c r="C3125" s="39"/>
      <c r="D3125" s="39"/>
      <c r="E3125" s="39"/>
      <c r="F3125" s="39"/>
      <c r="G3125" s="39"/>
      <c r="H3125" s="39"/>
      <c r="I3125" s="39"/>
      <c r="J3125" s="42"/>
      <c r="K3125" s="43"/>
      <c r="L3125" s="43"/>
      <c r="M3125" s="43"/>
      <c r="N3125" s="39"/>
      <c r="O3125" s="39"/>
      <c r="P3125" s="39"/>
      <c r="Q3125" s="37"/>
      <c r="R3125" s="38"/>
      <c r="S3125" s="36"/>
      <c r="T3125" s="36"/>
      <c r="U3125" s="22"/>
      <c r="V3125" s="22"/>
      <c r="W3125" s="22"/>
    </row>
    <row r="3126" spans="1:23">
      <c r="A3126" s="39"/>
      <c r="B3126" s="41"/>
      <c r="C3126" s="39"/>
      <c r="D3126" s="39"/>
      <c r="E3126" s="39"/>
      <c r="F3126" s="39"/>
      <c r="G3126" s="39"/>
      <c r="H3126" s="39"/>
      <c r="I3126" s="39"/>
      <c r="J3126" s="42"/>
      <c r="K3126" s="43"/>
      <c r="L3126" s="43"/>
      <c r="M3126" s="43"/>
      <c r="N3126" s="39"/>
      <c r="O3126" s="39"/>
      <c r="P3126" s="39"/>
      <c r="Q3126" s="37"/>
      <c r="R3126" s="38"/>
      <c r="S3126" s="36"/>
      <c r="T3126" s="36"/>
      <c r="U3126" s="22"/>
      <c r="V3126" s="22"/>
      <c r="W3126" s="22"/>
    </row>
    <row r="3127" spans="1:23">
      <c r="A3127" s="39"/>
      <c r="B3127" s="41"/>
      <c r="C3127" s="39"/>
      <c r="D3127" s="39"/>
      <c r="E3127" s="39"/>
      <c r="F3127" s="39"/>
      <c r="G3127" s="39"/>
      <c r="H3127" s="39"/>
      <c r="I3127" s="39"/>
      <c r="J3127" s="42"/>
      <c r="K3127" s="43"/>
      <c r="L3127" s="43"/>
      <c r="M3127" s="43"/>
      <c r="N3127" s="39"/>
      <c r="O3127" s="39"/>
      <c r="P3127" s="39"/>
      <c r="Q3127" s="37"/>
      <c r="R3127" s="38"/>
      <c r="S3127" s="36"/>
      <c r="T3127" s="36"/>
      <c r="U3127" s="22"/>
      <c r="V3127" s="22"/>
      <c r="W3127" s="22"/>
    </row>
    <row r="3128" spans="1:23">
      <c r="A3128" s="39"/>
      <c r="B3128" s="41"/>
      <c r="C3128" s="39"/>
      <c r="D3128" s="39"/>
      <c r="E3128" s="39"/>
      <c r="F3128" s="39"/>
      <c r="G3128" s="39"/>
      <c r="H3128" s="39"/>
      <c r="I3128" s="39"/>
      <c r="J3128" s="42"/>
      <c r="K3128" s="43"/>
      <c r="L3128" s="43"/>
      <c r="M3128" s="43"/>
      <c r="N3128" s="39"/>
      <c r="O3128" s="39"/>
      <c r="P3128" s="39"/>
      <c r="Q3128" s="37"/>
      <c r="R3128" s="38"/>
      <c r="S3128" s="36"/>
      <c r="T3128" s="36"/>
      <c r="U3128" s="22"/>
      <c r="V3128" s="22"/>
      <c r="W3128" s="22"/>
    </row>
    <row r="3129" spans="1:23">
      <c r="A3129" s="39"/>
      <c r="B3129" s="41"/>
      <c r="C3129" s="39"/>
      <c r="D3129" s="39"/>
      <c r="E3129" s="39"/>
      <c r="F3129" s="39"/>
      <c r="G3129" s="39"/>
      <c r="H3129" s="39"/>
      <c r="I3129" s="39"/>
      <c r="J3129" s="42"/>
      <c r="K3129" s="43"/>
      <c r="L3129" s="43"/>
      <c r="M3129" s="43"/>
      <c r="N3129" s="39"/>
      <c r="O3129" s="39"/>
      <c r="P3129" s="39"/>
      <c r="Q3129" s="37"/>
      <c r="R3129" s="38"/>
      <c r="S3129" s="36"/>
      <c r="T3129" s="36"/>
      <c r="U3129" s="22"/>
      <c r="V3129" s="22"/>
      <c r="W3129" s="22"/>
    </row>
    <row r="3130" spans="1:23">
      <c r="A3130" s="39"/>
      <c r="B3130" s="41"/>
      <c r="C3130" s="39"/>
      <c r="D3130" s="39"/>
      <c r="E3130" s="39"/>
      <c r="F3130" s="39"/>
      <c r="G3130" s="39"/>
      <c r="H3130" s="39"/>
      <c r="I3130" s="39"/>
      <c r="J3130" s="42"/>
      <c r="K3130" s="43"/>
      <c r="L3130" s="43"/>
      <c r="M3130" s="43"/>
      <c r="N3130" s="39"/>
      <c r="O3130" s="39"/>
      <c r="P3130" s="39"/>
      <c r="Q3130" s="37"/>
      <c r="R3130" s="38"/>
      <c r="S3130" s="36"/>
      <c r="T3130" s="36"/>
      <c r="U3130" s="22"/>
      <c r="V3130" s="22"/>
      <c r="W3130" s="22"/>
    </row>
    <row r="3131" spans="1:23">
      <c r="A3131" s="39"/>
      <c r="B3131" s="41"/>
      <c r="C3131" s="39"/>
      <c r="D3131" s="39"/>
      <c r="E3131" s="39"/>
      <c r="F3131" s="39"/>
      <c r="G3131" s="39"/>
      <c r="H3131" s="39"/>
      <c r="I3131" s="39"/>
      <c r="J3131" s="42"/>
      <c r="K3131" s="43"/>
      <c r="L3131" s="43"/>
      <c r="M3131" s="43"/>
      <c r="N3131" s="39"/>
      <c r="O3131" s="39"/>
      <c r="P3131" s="39"/>
      <c r="Q3131" s="37"/>
      <c r="R3131" s="38"/>
      <c r="S3131" s="36"/>
      <c r="T3131" s="36"/>
      <c r="U3131" s="22"/>
      <c r="V3131" s="22"/>
      <c r="W3131" s="22"/>
    </row>
    <row r="3132" spans="1:23">
      <c r="A3132" s="39"/>
      <c r="B3132" s="41"/>
      <c r="C3132" s="39"/>
      <c r="D3132" s="39"/>
      <c r="E3132" s="39"/>
      <c r="F3132" s="39"/>
      <c r="G3132" s="39"/>
      <c r="H3132" s="39"/>
      <c r="I3132" s="39"/>
      <c r="J3132" s="42"/>
      <c r="K3132" s="43"/>
      <c r="L3132" s="43"/>
      <c r="M3132" s="43"/>
      <c r="N3132" s="39"/>
      <c r="O3132" s="39"/>
      <c r="P3132" s="39"/>
      <c r="Q3132" s="37"/>
      <c r="R3132" s="38"/>
      <c r="S3132" s="36"/>
      <c r="T3132" s="36"/>
      <c r="U3132" s="22"/>
      <c r="V3132" s="22"/>
      <c r="W3132" s="22"/>
    </row>
    <row r="3133" spans="1:23">
      <c r="A3133" s="39"/>
      <c r="B3133" s="41"/>
      <c r="C3133" s="39"/>
      <c r="D3133" s="39"/>
      <c r="E3133" s="39"/>
      <c r="F3133" s="39"/>
      <c r="G3133" s="39"/>
      <c r="H3133" s="39"/>
      <c r="I3133" s="39"/>
      <c r="J3133" s="42"/>
      <c r="K3133" s="43"/>
      <c r="L3133" s="43"/>
      <c r="M3133" s="43"/>
      <c r="N3133" s="39"/>
      <c r="O3133" s="39"/>
      <c r="P3133" s="39"/>
      <c r="Q3133" s="37"/>
      <c r="R3133" s="38"/>
      <c r="S3133" s="36"/>
      <c r="T3133" s="36"/>
      <c r="U3133" s="22"/>
      <c r="V3133" s="22"/>
      <c r="W3133" s="22"/>
    </row>
    <row r="3134" spans="1:23">
      <c r="A3134" s="39"/>
      <c r="B3134" s="41"/>
      <c r="C3134" s="39"/>
      <c r="D3134" s="39"/>
      <c r="E3134" s="39"/>
      <c r="F3134" s="39"/>
      <c r="G3134" s="39"/>
      <c r="H3134" s="39"/>
      <c r="I3134" s="39"/>
      <c r="J3134" s="42"/>
      <c r="K3134" s="43"/>
      <c r="L3134" s="43"/>
      <c r="M3134" s="43"/>
      <c r="N3134" s="39"/>
      <c r="O3134" s="39"/>
      <c r="P3134" s="39"/>
      <c r="Q3134" s="37"/>
      <c r="R3134" s="38"/>
      <c r="S3134" s="36"/>
      <c r="T3134" s="36"/>
      <c r="U3134" s="22"/>
      <c r="V3134" s="22"/>
      <c r="W3134" s="22"/>
    </row>
    <row r="3135" spans="1:23">
      <c r="A3135" s="39"/>
      <c r="B3135" s="41"/>
      <c r="C3135" s="39"/>
      <c r="D3135" s="39"/>
      <c r="E3135" s="39"/>
      <c r="F3135" s="39"/>
      <c r="G3135" s="39"/>
      <c r="H3135" s="39"/>
      <c r="I3135" s="39"/>
      <c r="J3135" s="42"/>
      <c r="K3135" s="43"/>
      <c r="L3135" s="43"/>
      <c r="M3135" s="43"/>
      <c r="N3135" s="39"/>
      <c r="O3135" s="39"/>
      <c r="P3135" s="39"/>
      <c r="Q3135" s="37"/>
      <c r="R3135" s="38"/>
      <c r="S3135" s="36"/>
      <c r="T3135" s="36"/>
      <c r="U3135" s="22"/>
      <c r="V3135" s="22"/>
      <c r="W3135" s="22"/>
    </row>
    <row r="3136" spans="1:23">
      <c r="A3136" s="39"/>
      <c r="B3136" s="41"/>
      <c r="C3136" s="39"/>
      <c r="D3136" s="39"/>
      <c r="E3136" s="39"/>
      <c r="F3136" s="39"/>
      <c r="G3136" s="39"/>
      <c r="H3136" s="39"/>
      <c r="I3136" s="39"/>
      <c r="J3136" s="42"/>
      <c r="K3136" s="43"/>
      <c r="L3136" s="43"/>
      <c r="M3136" s="43"/>
      <c r="N3136" s="39"/>
      <c r="O3136" s="39"/>
      <c r="P3136" s="39"/>
      <c r="Q3136" s="37"/>
      <c r="R3136" s="38"/>
      <c r="S3136" s="36"/>
      <c r="T3136" s="36"/>
      <c r="U3136" s="22"/>
      <c r="V3136" s="22"/>
      <c r="W3136" s="22"/>
    </row>
    <row r="3137" spans="1:23">
      <c r="A3137" s="39"/>
      <c r="B3137" s="41"/>
      <c r="C3137" s="39"/>
      <c r="D3137" s="39"/>
      <c r="E3137" s="39"/>
      <c r="F3137" s="39"/>
      <c r="G3137" s="39"/>
      <c r="H3137" s="39"/>
      <c r="I3137" s="39"/>
      <c r="J3137" s="42"/>
      <c r="K3137" s="43"/>
      <c r="L3137" s="43"/>
      <c r="M3137" s="43"/>
      <c r="N3137" s="39"/>
      <c r="O3137" s="39"/>
      <c r="P3137" s="39"/>
      <c r="Q3137" s="37"/>
      <c r="R3137" s="38"/>
      <c r="S3137" s="36"/>
      <c r="T3137" s="36"/>
      <c r="U3137" s="22"/>
      <c r="V3137" s="22"/>
      <c r="W3137" s="22"/>
    </row>
    <row r="3138" spans="1:23">
      <c r="A3138" s="39"/>
      <c r="B3138" s="41"/>
      <c r="C3138" s="39"/>
      <c r="D3138" s="39"/>
      <c r="E3138" s="39"/>
      <c r="F3138" s="39"/>
      <c r="G3138" s="39"/>
      <c r="H3138" s="39"/>
      <c r="I3138" s="39"/>
      <c r="J3138" s="42"/>
      <c r="K3138" s="43"/>
      <c r="L3138" s="43"/>
      <c r="M3138" s="43"/>
      <c r="N3138" s="39"/>
      <c r="O3138" s="39"/>
      <c r="P3138" s="39"/>
      <c r="Q3138" s="37"/>
      <c r="R3138" s="38"/>
      <c r="S3138" s="36"/>
      <c r="T3138" s="36"/>
      <c r="U3138" s="22"/>
      <c r="V3138" s="22"/>
      <c r="W3138" s="22"/>
    </row>
    <row r="3139" spans="1:23">
      <c r="A3139" s="39"/>
      <c r="B3139" s="41"/>
      <c r="C3139" s="39"/>
      <c r="D3139" s="39"/>
      <c r="E3139" s="39"/>
      <c r="F3139" s="39"/>
      <c r="G3139" s="39"/>
      <c r="H3139" s="39"/>
      <c r="I3139" s="39"/>
      <c r="J3139" s="42"/>
      <c r="K3139" s="43"/>
      <c r="L3139" s="43"/>
      <c r="M3139" s="43"/>
      <c r="N3139" s="39"/>
      <c r="O3139" s="39"/>
      <c r="P3139" s="39"/>
      <c r="Q3139" s="37"/>
      <c r="R3139" s="38"/>
      <c r="S3139" s="36"/>
      <c r="T3139" s="36"/>
      <c r="U3139" s="22"/>
      <c r="V3139" s="22"/>
      <c r="W3139" s="22"/>
    </row>
    <row r="3140" spans="1:23">
      <c r="A3140" s="39"/>
      <c r="B3140" s="41"/>
      <c r="C3140" s="39"/>
      <c r="D3140" s="39"/>
      <c r="E3140" s="39"/>
      <c r="F3140" s="39"/>
      <c r="G3140" s="39"/>
      <c r="H3140" s="39"/>
      <c r="I3140" s="39"/>
      <c r="J3140" s="42"/>
      <c r="K3140" s="43"/>
      <c r="L3140" s="43"/>
      <c r="M3140" s="43"/>
      <c r="N3140" s="39"/>
      <c r="O3140" s="39"/>
      <c r="P3140" s="39"/>
      <c r="Q3140" s="37"/>
      <c r="R3140" s="38"/>
      <c r="S3140" s="36"/>
      <c r="T3140" s="36"/>
      <c r="U3140" s="22"/>
      <c r="V3140" s="22"/>
      <c r="W3140" s="22"/>
    </row>
    <row r="3141" spans="1:23">
      <c r="A3141" s="39"/>
      <c r="B3141" s="41"/>
      <c r="C3141" s="39"/>
      <c r="D3141" s="39"/>
      <c r="E3141" s="39"/>
      <c r="F3141" s="39"/>
      <c r="G3141" s="39"/>
      <c r="H3141" s="39"/>
      <c r="I3141" s="39"/>
      <c r="J3141" s="42"/>
      <c r="K3141" s="43"/>
      <c r="L3141" s="43"/>
      <c r="M3141" s="43"/>
      <c r="N3141" s="39"/>
      <c r="O3141" s="39"/>
      <c r="P3141" s="39"/>
      <c r="Q3141" s="37"/>
      <c r="R3141" s="38"/>
      <c r="S3141" s="36"/>
      <c r="T3141" s="36"/>
      <c r="U3141" s="22"/>
      <c r="V3141" s="22"/>
      <c r="W3141" s="22"/>
    </row>
    <row r="3142" spans="1:23">
      <c r="A3142" s="39"/>
      <c r="B3142" s="41"/>
      <c r="C3142" s="39"/>
      <c r="D3142" s="39"/>
      <c r="E3142" s="39"/>
      <c r="F3142" s="39"/>
      <c r="G3142" s="39"/>
      <c r="H3142" s="39"/>
      <c r="I3142" s="39"/>
      <c r="J3142" s="42"/>
      <c r="K3142" s="43"/>
      <c r="L3142" s="43"/>
      <c r="M3142" s="43"/>
      <c r="N3142" s="39"/>
      <c r="O3142" s="39"/>
      <c r="P3142" s="39"/>
      <c r="Q3142" s="37"/>
      <c r="R3142" s="38"/>
      <c r="S3142" s="36"/>
      <c r="T3142" s="36"/>
      <c r="U3142" s="22"/>
      <c r="V3142" s="22"/>
      <c r="W3142" s="22"/>
    </row>
    <row r="3143" spans="1:23">
      <c r="A3143" s="39"/>
      <c r="B3143" s="41"/>
      <c r="C3143" s="39"/>
      <c r="D3143" s="39"/>
      <c r="E3143" s="39"/>
      <c r="F3143" s="39"/>
      <c r="G3143" s="39"/>
      <c r="H3143" s="39"/>
      <c r="I3143" s="39"/>
      <c r="J3143" s="42"/>
      <c r="K3143" s="43"/>
      <c r="L3143" s="43"/>
      <c r="M3143" s="43"/>
      <c r="N3143" s="39"/>
      <c r="O3143" s="39"/>
      <c r="P3143" s="39"/>
      <c r="Q3143" s="37"/>
      <c r="R3143" s="38"/>
      <c r="S3143" s="36"/>
      <c r="T3143" s="36"/>
      <c r="U3143" s="22"/>
      <c r="V3143" s="22"/>
      <c r="W3143" s="22"/>
    </row>
    <row r="3144" spans="1:23">
      <c r="A3144" s="39"/>
      <c r="B3144" s="41"/>
      <c r="C3144" s="39"/>
      <c r="D3144" s="39"/>
      <c r="E3144" s="39"/>
      <c r="F3144" s="39"/>
      <c r="G3144" s="39"/>
      <c r="H3144" s="39"/>
      <c r="I3144" s="39"/>
      <c r="J3144" s="42"/>
      <c r="K3144" s="43"/>
      <c r="L3144" s="43"/>
      <c r="M3144" s="43"/>
      <c r="N3144" s="39"/>
      <c r="O3144" s="39"/>
      <c r="P3144" s="39"/>
      <c r="Q3144" s="37"/>
      <c r="R3144" s="38"/>
      <c r="S3144" s="36"/>
      <c r="T3144" s="36"/>
      <c r="U3144" s="22"/>
      <c r="V3144" s="22"/>
      <c r="W3144" s="22"/>
    </row>
    <row r="3145" spans="1:23">
      <c r="A3145" s="39"/>
      <c r="B3145" s="41"/>
      <c r="C3145" s="39"/>
      <c r="D3145" s="39"/>
      <c r="E3145" s="39"/>
      <c r="F3145" s="39"/>
      <c r="G3145" s="39"/>
      <c r="H3145" s="39"/>
      <c r="I3145" s="39"/>
      <c r="J3145" s="42"/>
      <c r="K3145" s="43"/>
      <c r="L3145" s="43"/>
      <c r="M3145" s="43"/>
      <c r="N3145" s="39"/>
      <c r="O3145" s="39"/>
      <c r="P3145" s="39"/>
      <c r="Q3145" s="37"/>
      <c r="R3145" s="38"/>
      <c r="S3145" s="36"/>
      <c r="T3145" s="36"/>
      <c r="U3145" s="22"/>
      <c r="V3145" s="22"/>
      <c r="W3145" s="22"/>
    </row>
    <row r="3146" spans="1:23">
      <c r="A3146" s="39"/>
      <c r="B3146" s="41"/>
      <c r="C3146" s="39"/>
      <c r="D3146" s="39"/>
      <c r="E3146" s="39"/>
      <c r="F3146" s="39"/>
      <c r="G3146" s="39"/>
      <c r="H3146" s="39"/>
      <c r="I3146" s="39"/>
      <c r="J3146" s="42"/>
      <c r="K3146" s="43"/>
      <c r="L3146" s="43"/>
      <c r="M3146" s="43"/>
      <c r="N3146" s="39"/>
      <c r="O3146" s="39"/>
      <c r="P3146" s="39"/>
      <c r="Q3146" s="37"/>
      <c r="R3146" s="38"/>
      <c r="S3146" s="36"/>
      <c r="T3146" s="36"/>
      <c r="U3146" s="22"/>
      <c r="V3146" s="22"/>
      <c r="W3146" s="22"/>
    </row>
    <row r="3147" spans="1:23">
      <c r="A3147" s="39"/>
      <c r="B3147" s="41"/>
      <c r="C3147" s="39"/>
      <c r="D3147" s="39"/>
      <c r="E3147" s="39"/>
      <c r="F3147" s="39"/>
      <c r="G3147" s="39"/>
      <c r="H3147" s="39"/>
      <c r="I3147" s="39"/>
      <c r="J3147" s="42"/>
      <c r="K3147" s="43"/>
      <c r="L3147" s="43"/>
      <c r="M3147" s="43"/>
      <c r="N3147" s="39"/>
      <c r="O3147" s="39"/>
      <c r="P3147" s="39"/>
      <c r="Q3147" s="37"/>
      <c r="R3147" s="38"/>
      <c r="S3147" s="36"/>
      <c r="T3147" s="36"/>
      <c r="U3147" s="22"/>
      <c r="V3147" s="22"/>
      <c r="W3147" s="22"/>
    </row>
    <row r="3148" spans="1:23">
      <c r="A3148" s="39"/>
      <c r="B3148" s="41"/>
      <c r="C3148" s="39"/>
      <c r="D3148" s="39"/>
      <c r="E3148" s="39"/>
      <c r="F3148" s="39"/>
      <c r="G3148" s="39"/>
      <c r="H3148" s="39"/>
      <c r="I3148" s="39"/>
      <c r="J3148" s="42"/>
      <c r="K3148" s="43"/>
      <c r="L3148" s="43"/>
      <c r="M3148" s="43"/>
      <c r="N3148" s="39"/>
      <c r="O3148" s="39"/>
      <c r="P3148" s="39"/>
      <c r="Q3148" s="37"/>
      <c r="R3148" s="38"/>
      <c r="S3148" s="36"/>
      <c r="T3148" s="36"/>
      <c r="U3148" s="22"/>
      <c r="V3148" s="22"/>
      <c r="W3148" s="22"/>
    </row>
    <row r="3149" spans="1:23">
      <c r="A3149" s="39"/>
      <c r="B3149" s="41"/>
      <c r="C3149" s="39"/>
      <c r="D3149" s="39"/>
      <c r="E3149" s="39"/>
      <c r="F3149" s="39"/>
      <c r="G3149" s="39"/>
      <c r="H3149" s="39"/>
      <c r="I3149" s="39"/>
      <c r="J3149" s="42"/>
      <c r="K3149" s="43"/>
      <c r="L3149" s="43"/>
      <c r="M3149" s="43"/>
      <c r="N3149" s="39"/>
      <c r="O3149" s="39"/>
      <c r="P3149" s="39"/>
      <c r="Q3149" s="37"/>
      <c r="R3149" s="38"/>
      <c r="S3149" s="36"/>
      <c r="T3149" s="36"/>
      <c r="U3149" s="22"/>
      <c r="V3149" s="22"/>
      <c r="W3149" s="22"/>
    </row>
    <row r="3150" spans="1:23">
      <c r="A3150" s="39"/>
      <c r="B3150" s="41"/>
      <c r="C3150" s="39"/>
      <c r="D3150" s="39"/>
      <c r="E3150" s="39"/>
      <c r="F3150" s="39"/>
      <c r="G3150" s="39"/>
      <c r="H3150" s="39"/>
      <c r="I3150" s="39"/>
      <c r="J3150" s="42"/>
      <c r="K3150" s="43"/>
      <c r="L3150" s="43"/>
      <c r="M3150" s="43"/>
      <c r="N3150" s="39"/>
      <c r="O3150" s="39"/>
      <c r="P3150" s="39"/>
      <c r="Q3150" s="37"/>
      <c r="R3150" s="38"/>
      <c r="S3150" s="36"/>
      <c r="T3150" s="36"/>
      <c r="U3150" s="22"/>
      <c r="V3150" s="22"/>
      <c r="W3150" s="22"/>
    </row>
    <row r="3151" spans="1:23">
      <c r="A3151" s="39"/>
      <c r="B3151" s="41"/>
      <c r="C3151" s="39"/>
      <c r="D3151" s="39"/>
      <c r="E3151" s="39"/>
      <c r="F3151" s="39"/>
      <c r="G3151" s="39"/>
      <c r="H3151" s="39"/>
      <c r="I3151" s="39"/>
      <c r="J3151" s="42"/>
      <c r="K3151" s="43"/>
      <c r="L3151" s="43"/>
      <c r="M3151" s="43"/>
      <c r="N3151" s="39"/>
      <c r="O3151" s="39"/>
      <c r="P3151" s="39"/>
      <c r="Q3151" s="37"/>
      <c r="R3151" s="38"/>
      <c r="S3151" s="36"/>
      <c r="T3151" s="36"/>
      <c r="U3151" s="22"/>
      <c r="V3151" s="22"/>
      <c r="W3151" s="22"/>
    </row>
    <row r="3152" spans="1:23">
      <c r="A3152" s="39"/>
      <c r="B3152" s="41"/>
      <c r="C3152" s="39"/>
      <c r="D3152" s="39"/>
      <c r="E3152" s="39"/>
      <c r="F3152" s="39"/>
      <c r="G3152" s="39"/>
      <c r="H3152" s="39"/>
      <c r="I3152" s="39"/>
      <c r="J3152" s="42"/>
      <c r="K3152" s="43"/>
      <c r="L3152" s="43"/>
      <c r="M3152" s="43"/>
      <c r="N3152" s="39"/>
      <c r="O3152" s="39"/>
      <c r="P3152" s="39"/>
      <c r="Q3152" s="37"/>
      <c r="R3152" s="38"/>
      <c r="S3152" s="36"/>
      <c r="T3152" s="36"/>
      <c r="U3152" s="22"/>
      <c r="V3152" s="22"/>
      <c r="W3152" s="22"/>
    </row>
    <row r="3153" spans="1:23">
      <c r="A3153" s="39"/>
      <c r="B3153" s="41"/>
      <c r="C3153" s="39"/>
      <c r="D3153" s="39"/>
      <c r="E3153" s="39"/>
      <c r="F3153" s="39"/>
      <c r="G3153" s="39"/>
      <c r="H3153" s="39"/>
      <c r="I3153" s="39"/>
      <c r="J3153" s="42"/>
      <c r="K3153" s="43"/>
      <c r="L3153" s="43"/>
      <c r="M3153" s="43"/>
      <c r="N3153" s="39"/>
      <c r="O3153" s="39"/>
      <c r="P3153" s="39"/>
      <c r="Q3153" s="37"/>
      <c r="R3153" s="38"/>
      <c r="S3153" s="36"/>
      <c r="T3153" s="36"/>
      <c r="U3153" s="22"/>
      <c r="V3153" s="22"/>
      <c r="W3153" s="22"/>
    </row>
    <row r="3154" spans="1:23">
      <c r="A3154" s="39"/>
      <c r="B3154" s="41"/>
      <c r="C3154" s="39"/>
      <c r="D3154" s="39"/>
      <c r="E3154" s="39"/>
      <c r="F3154" s="39"/>
      <c r="G3154" s="39"/>
      <c r="H3154" s="39"/>
      <c r="I3154" s="39"/>
      <c r="J3154" s="42"/>
      <c r="K3154" s="43"/>
      <c r="L3154" s="43"/>
      <c r="M3154" s="43"/>
      <c r="N3154" s="39"/>
      <c r="O3154" s="39"/>
      <c r="P3154" s="39"/>
      <c r="Q3154" s="37"/>
      <c r="R3154" s="38"/>
      <c r="S3154" s="36"/>
      <c r="T3154" s="36"/>
      <c r="U3154" s="22"/>
      <c r="V3154" s="22"/>
      <c r="W3154" s="22"/>
    </row>
    <row r="3155" spans="1:23">
      <c r="A3155" s="39"/>
      <c r="B3155" s="41"/>
      <c r="C3155" s="39"/>
      <c r="D3155" s="39"/>
      <c r="E3155" s="39"/>
      <c r="F3155" s="39"/>
      <c r="G3155" s="39"/>
      <c r="H3155" s="39"/>
      <c r="I3155" s="39"/>
      <c r="J3155" s="42"/>
      <c r="K3155" s="43"/>
      <c r="L3155" s="43"/>
      <c r="M3155" s="43"/>
      <c r="N3155" s="39"/>
      <c r="O3155" s="39"/>
      <c r="P3155" s="39"/>
      <c r="Q3155" s="37"/>
      <c r="R3155" s="38"/>
      <c r="S3155" s="36"/>
      <c r="T3155" s="36"/>
      <c r="U3155" s="22"/>
      <c r="V3155" s="22"/>
      <c r="W3155" s="22"/>
    </row>
    <row r="3156" spans="1:23">
      <c r="A3156" s="39"/>
      <c r="B3156" s="41"/>
      <c r="C3156" s="39"/>
      <c r="D3156" s="39"/>
      <c r="E3156" s="39"/>
      <c r="F3156" s="39"/>
      <c r="G3156" s="39"/>
      <c r="H3156" s="39"/>
      <c r="I3156" s="39"/>
      <c r="J3156" s="42"/>
      <c r="K3156" s="43"/>
      <c r="L3156" s="43"/>
      <c r="M3156" s="43"/>
      <c r="N3156" s="39"/>
      <c r="O3156" s="39"/>
      <c r="P3156" s="39"/>
      <c r="Q3156" s="37"/>
      <c r="R3156" s="38"/>
      <c r="S3156" s="36"/>
      <c r="T3156" s="36"/>
      <c r="U3156" s="22"/>
      <c r="V3156" s="22"/>
      <c r="W3156" s="22"/>
    </row>
    <row r="3157" spans="1:23">
      <c r="A3157" s="39"/>
      <c r="B3157" s="41"/>
      <c r="C3157" s="39"/>
      <c r="D3157" s="39"/>
      <c r="E3157" s="39"/>
      <c r="F3157" s="39"/>
      <c r="G3157" s="39"/>
      <c r="H3157" s="39"/>
      <c r="I3157" s="39"/>
      <c r="J3157" s="42"/>
      <c r="K3157" s="43"/>
      <c r="L3157" s="43"/>
      <c r="M3157" s="43"/>
      <c r="N3157" s="39"/>
      <c r="O3157" s="39"/>
      <c r="P3157" s="39"/>
      <c r="Q3157" s="37"/>
      <c r="R3157" s="38"/>
      <c r="S3157" s="36"/>
      <c r="T3157" s="36"/>
      <c r="U3157" s="22"/>
      <c r="V3157" s="22"/>
      <c r="W3157" s="22"/>
    </row>
    <row r="3158" spans="1:23">
      <c r="A3158" s="39"/>
      <c r="B3158" s="41"/>
      <c r="C3158" s="39"/>
      <c r="D3158" s="39"/>
      <c r="E3158" s="39"/>
      <c r="F3158" s="39"/>
      <c r="G3158" s="39"/>
      <c r="H3158" s="39"/>
      <c r="I3158" s="39"/>
      <c r="J3158" s="42"/>
      <c r="K3158" s="43"/>
      <c r="L3158" s="43"/>
      <c r="M3158" s="43"/>
      <c r="N3158" s="39"/>
      <c r="O3158" s="39"/>
      <c r="P3158" s="39"/>
      <c r="Q3158" s="37"/>
      <c r="R3158" s="38"/>
      <c r="S3158" s="36"/>
      <c r="T3158" s="36"/>
      <c r="U3158" s="22"/>
      <c r="V3158" s="22"/>
      <c r="W3158" s="22"/>
    </row>
    <row r="3159" spans="1:23">
      <c r="A3159" s="39"/>
      <c r="B3159" s="41"/>
      <c r="C3159" s="39"/>
      <c r="D3159" s="39"/>
      <c r="E3159" s="39"/>
      <c r="F3159" s="39"/>
      <c r="G3159" s="39"/>
      <c r="H3159" s="39"/>
      <c r="I3159" s="39"/>
      <c r="J3159" s="42"/>
      <c r="K3159" s="43"/>
      <c r="L3159" s="43"/>
      <c r="M3159" s="43"/>
      <c r="N3159" s="39"/>
      <c r="O3159" s="39"/>
      <c r="P3159" s="39"/>
      <c r="Q3159" s="37"/>
      <c r="R3159" s="38"/>
      <c r="S3159" s="36"/>
      <c r="T3159" s="36"/>
      <c r="U3159" s="22"/>
      <c r="V3159" s="22"/>
      <c r="W3159" s="22"/>
    </row>
    <row r="3160" spans="1:23">
      <c r="A3160" s="39"/>
      <c r="B3160" s="41"/>
      <c r="C3160" s="39"/>
      <c r="D3160" s="39"/>
      <c r="E3160" s="39"/>
      <c r="F3160" s="39"/>
      <c r="G3160" s="39"/>
      <c r="H3160" s="39"/>
      <c r="I3160" s="39"/>
      <c r="J3160" s="42"/>
      <c r="K3160" s="43"/>
      <c r="L3160" s="43"/>
      <c r="M3160" s="43"/>
      <c r="N3160" s="39"/>
      <c r="O3160" s="39"/>
      <c r="P3160" s="39"/>
      <c r="Q3160" s="37"/>
      <c r="R3160" s="38"/>
      <c r="S3160" s="36"/>
      <c r="T3160" s="36"/>
      <c r="U3160" s="22"/>
      <c r="V3160" s="22"/>
      <c r="W3160" s="22"/>
    </row>
    <row r="3161" spans="1:23">
      <c r="A3161" s="39"/>
      <c r="B3161" s="41"/>
      <c r="C3161" s="39"/>
      <c r="D3161" s="39"/>
      <c r="E3161" s="39"/>
      <c r="F3161" s="39"/>
      <c r="G3161" s="39"/>
      <c r="H3161" s="39"/>
      <c r="I3161" s="39"/>
      <c r="J3161" s="42"/>
      <c r="K3161" s="43"/>
      <c r="L3161" s="43"/>
      <c r="M3161" s="43"/>
      <c r="N3161" s="39"/>
      <c r="O3161" s="39"/>
      <c r="P3161" s="39"/>
      <c r="Q3161" s="37"/>
      <c r="R3161" s="38"/>
      <c r="S3161" s="36"/>
      <c r="T3161" s="36"/>
      <c r="U3161" s="22"/>
      <c r="V3161" s="22"/>
      <c r="W3161" s="22"/>
    </row>
    <row r="3162" spans="1:23">
      <c r="A3162" s="39"/>
      <c r="B3162" s="41"/>
      <c r="C3162" s="39"/>
      <c r="D3162" s="39"/>
      <c r="E3162" s="39"/>
      <c r="F3162" s="39"/>
      <c r="G3162" s="39"/>
      <c r="H3162" s="39"/>
      <c r="I3162" s="39"/>
      <c r="J3162" s="42"/>
      <c r="K3162" s="43"/>
      <c r="L3162" s="43"/>
      <c r="M3162" s="43"/>
      <c r="N3162" s="39"/>
      <c r="O3162" s="39"/>
      <c r="P3162" s="39"/>
      <c r="Q3162" s="37"/>
      <c r="R3162" s="38"/>
      <c r="S3162" s="36"/>
      <c r="T3162" s="36"/>
      <c r="U3162" s="22"/>
      <c r="V3162" s="22"/>
      <c r="W3162" s="22"/>
    </row>
    <row r="3163" spans="1:23">
      <c r="A3163" s="39"/>
      <c r="B3163" s="41"/>
      <c r="C3163" s="39"/>
      <c r="D3163" s="39"/>
      <c r="E3163" s="39"/>
      <c r="F3163" s="39"/>
      <c r="G3163" s="39"/>
      <c r="H3163" s="39"/>
      <c r="I3163" s="39"/>
      <c r="J3163" s="42"/>
      <c r="K3163" s="43"/>
      <c r="L3163" s="43"/>
      <c r="M3163" s="43"/>
      <c r="N3163" s="39"/>
      <c r="O3163" s="39"/>
      <c r="P3163" s="39"/>
      <c r="Q3163" s="37"/>
      <c r="R3163" s="38"/>
      <c r="S3163" s="36"/>
      <c r="T3163" s="36"/>
      <c r="U3163" s="22"/>
      <c r="V3163" s="22"/>
      <c r="W3163" s="22"/>
    </row>
    <row r="3164" spans="1:23">
      <c r="A3164" s="39"/>
      <c r="B3164" s="41"/>
      <c r="C3164" s="39"/>
      <c r="D3164" s="39"/>
      <c r="E3164" s="39"/>
      <c r="F3164" s="39"/>
      <c r="G3164" s="39"/>
      <c r="H3164" s="39"/>
      <c r="I3164" s="39"/>
      <c r="J3164" s="42"/>
      <c r="K3164" s="43"/>
      <c r="L3164" s="43"/>
      <c r="M3164" s="43"/>
      <c r="N3164" s="39"/>
      <c r="O3164" s="39"/>
      <c r="P3164" s="39"/>
      <c r="Q3164" s="37"/>
      <c r="R3164" s="38"/>
      <c r="S3164" s="36"/>
      <c r="T3164" s="36"/>
      <c r="U3164" s="22"/>
      <c r="V3164" s="22"/>
      <c r="W3164" s="22"/>
    </row>
    <row r="3165" spans="1:23">
      <c r="A3165" s="39"/>
      <c r="B3165" s="41"/>
      <c r="C3165" s="39"/>
      <c r="D3165" s="39"/>
      <c r="E3165" s="39"/>
      <c r="F3165" s="39"/>
      <c r="G3165" s="39"/>
      <c r="H3165" s="39"/>
      <c r="I3165" s="39"/>
      <c r="J3165" s="42"/>
      <c r="K3165" s="43"/>
      <c r="L3165" s="43"/>
      <c r="M3165" s="43"/>
      <c r="N3165" s="39"/>
      <c r="O3165" s="39"/>
      <c r="P3165" s="39"/>
      <c r="Q3165" s="37"/>
      <c r="R3165" s="38"/>
      <c r="S3165" s="36"/>
      <c r="T3165" s="36"/>
      <c r="U3165" s="22"/>
      <c r="V3165" s="22"/>
      <c r="W3165" s="22"/>
    </row>
    <row r="3166" spans="1:23">
      <c r="A3166" s="39"/>
      <c r="B3166" s="41"/>
      <c r="C3166" s="39"/>
      <c r="D3166" s="39"/>
      <c r="E3166" s="39"/>
      <c r="F3166" s="39"/>
      <c r="G3166" s="39"/>
      <c r="H3166" s="39"/>
      <c r="I3166" s="39"/>
      <c r="J3166" s="42"/>
      <c r="K3166" s="43"/>
      <c r="L3166" s="43"/>
      <c r="M3166" s="43"/>
      <c r="N3166" s="39"/>
      <c r="O3166" s="39"/>
      <c r="P3166" s="39"/>
      <c r="Q3166" s="37"/>
      <c r="R3166" s="38"/>
      <c r="S3166" s="36"/>
      <c r="T3166" s="36"/>
      <c r="U3166" s="22"/>
      <c r="V3166" s="22"/>
      <c r="W3166" s="22"/>
    </row>
    <row r="3167" spans="1:23">
      <c r="A3167" s="39"/>
      <c r="B3167" s="41"/>
      <c r="C3167" s="39"/>
      <c r="D3167" s="39"/>
      <c r="E3167" s="39"/>
      <c r="F3167" s="39"/>
      <c r="G3167" s="39"/>
      <c r="H3167" s="39"/>
      <c r="I3167" s="39"/>
      <c r="J3167" s="42"/>
      <c r="K3167" s="43"/>
      <c r="L3167" s="43"/>
      <c r="M3167" s="43"/>
      <c r="N3167" s="39"/>
      <c r="O3167" s="39"/>
      <c r="P3167" s="39"/>
      <c r="Q3167" s="37"/>
      <c r="R3167" s="38"/>
      <c r="S3167" s="36"/>
      <c r="T3167" s="36"/>
      <c r="U3167" s="22"/>
      <c r="V3167" s="22"/>
      <c r="W3167" s="22"/>
    </row>
    <row r="3168" spans="1:23">
      <c r="A3168" s="39"/>
      <c r="B3168" s="41"/>
      <c r="C3168" s="39"/>
      <c r="D3168" s="39"/>
      <c r="E3168" s="39"/>
      <c r="F3168" s="39"/>
      <c r="G3168" s="39"/>
      <c r="H3168" s="39"/>
      <c r="I3168" s="39"/>
      <c r="J3168" s="42"/>
      <c r="K3168" s="43"/>
      <c r="L3168" s="43"/>
      <c r="M3168" s="43"/>
      <c r="N3168" s="39"/>
      <c r="O3168" s="39"/>
      <c r="P3168" s="39"/>
      <c r="Q3168" s="37"/>
      <c r="R3168" s="38"/>
      <c r="S3168" s="36"/>
      <c r="T3168" s="36"/>
      <c r="U3168" s="22"/>
      <c r="V3168" s="22"/>
      <c r="W3168" s="22"/>
    </row>
    <row r="3169" spans="1:23">
      <c r="A3169" s="39"/>
      <c r="B3169" s="41"/>
      <c r="C3169" s="39"/>
      <c r="D3169" s="39"/>
      <c r="E3169" s="39"/>
      <c r="F3169" s="39"/>
      <c r="G3169" s="39"/>
      <c r="H3169" s="39"/>
      <c r="I3169" s="39"/>
      <c r="J3169" s="42"/>
      <c r="K3169" s="43"/>
      <c r="L3169" s="43"/>
      <c r="M3169" s="43"/>
      <c r="N3169" s="39"/>
      <c r="O3169" s="39"/>
      <c r="P3169" s="39"/>
      <c r="Q3169" s="37"/>
      <c r="R3169" s="38"/>
      <c r="S3169" s="36"/>
      <c r="T3169" s="36"/>
      <c r="U3169" s="22"/>
      <c r="V3169" s="22"/>
      <c r="W3169" s="22"/>
    </row>
    <row r="3170" spans="1:23">
      <c r="A3170" s="39"/>
      <c r="B3170" s="41"/>
      <c r="C3170" s="39"/>
      <c r="D3170" s="39"/>
      <c r="E3170" s="39"/>
      <c r="F3170" s="39"/>
      <c r="G3170" s="39"/>
      <c r="H3170" s="39"/>
      <c r="I3170" s="39"/>
      <c r="J3170" s="42"/>
      <c r="K3170" s="43"/>
      <c r="L3170" s="43"/>
      <c r="M3170" s="43"/>
      <c r="N3170" s="39"/>
      <c r="O3170" s="39"/>
      <c r="P3170" s="39"/>
      <c r="Q3170" s="37"/>
      <c r="R3170" s="38"/>
      <c r="S3170" s="36"/>
      <c r="T3170" s="36"/>
      <c r="U3170" s="22"/>
      <c r="V3170" s="22"/>
      <c r="W3170" s="22"/>
    </row>
    <row r="3171" spans="1:23">
      <c r="A3171" s="39"/>
      <c r="B3171" s="41"/>
      <c r="C3171" s="39"/>
      <c r="D3171" s="39"/>
      <c r="E3171" s="39"/>
      <c r="F3171" s="39"/>
      <c r="G3171" s="39"/>
      <c r="H3171" s="39"/>
      <c r="I3171" s="39"/>
      <c r="J3171" s="44"/>
      <c r="K3171" s="43"/>
      <c r="L3171" s="43"/>
      <c r="M3171" s="43"/>
      <c r="N3171" s="39"/>
      <c r="O3171" s="39"/>
      <c r="P3171" s="39"/>
      <c r="Q3171" s="37"/>
      <c r="R3171" s="38"/>
      <c r="S3171" s="36"/>
      <c r="T3171" s="36"/>
      <c r="U3171" s="22"/>
      <c r="V3171" s="22"/>
      <c r="W3171" s="22"/>
    </row>
    <row r="3172" spans="1:23">
      <c r="A3172" s="39"/>
      <c r="B3172" s="41"/>
      <c r="C3172" s="39"/>
      <c r="D3172" s="39"/>
      <c r="E3172" s="39"/>
      <c r="F3172" s="39"/>
      <c r="G3172" s="39"/>
      <c r="H3172" s="39"/>
      <c r="I3172" s="39"/>
      <c r="J3172" s="44"/>
      <c r="K3172" s="43"/>
      <c r="L3172" s="43"/>
      <c r="M3172" s="43"/>
      <c r="N3172" s="39"/>
      <c r="O3172" s="39"/>
      <c r="P3172" s="39"/>
      <c r="Q3172" s="37"/>
      <c r="R3172" s="38"/>
      <c r="S3172" s="36"/>
      <c r="T3172" s="36"/>
      <c r="U3172" s="22"/>
      <c r="V3172" s="22"/>
      <c r="W3172" s="22"/>
    </row>
    <row r="3173" spans="1:23">
      <c r="A3173" s="39"/>
      <c r="B3173" s="41"/>
      <c r="C3173" s="39"/>
      <c r="D3173" s="39"/>
      <c r="E3173" s="39"/>
      <c r="F3173" s="39"/>
      <c r="G3173" s="39"/>
      <c r="H3173" s="39"/>
      <c r="I3173" s="39"/>
      <c r="J3173" s="42"/>
      <c r="K3173" s="43"/>
      <c r="L3173" s="43"/>
      <c r="M3173" s="43"/>
      <c r="N3173" s="39"/>
      <c r="O3173" s="39"/>
      <c r="P3173" s="39"/>
      <c r="Q3173" s="37"/>
      <c r="R3173" s="38"/>
      <c r="S3173" s="36"/>
      <c r="T3173" s="36"/>
      <c r="U3173" s="22"/>
      <c r="V3173" s="22"/>
      <c r="W3173" s="22"/>
    </row>
    <row r="3174" spans="1:23">
      <c r="A3174" s="39"/>
      <c r="B3174" s="41"/>
      <c r="C3174" s="39"/>
      <c r="D3174" s="39"/>
      <c r="E3174" s="39"/>
      <c r="F3174" s="39"/>
      <c r="G3174" s="39"/>
      <c r="H3174" s="39"/>
      <c r="I3174" s="39"/>
      <c r="J3174" s="42"/>
      <c r="K3174" s="43"/>
      <c r="L3174" s="43"/>
      <c r="M3174" s="43"/>
      <c r="N3174" s="39"/>
      <c r="O3174" s="39"/>
      <c r="P3174" s="39"/>
      <c r="Q3174" s="37"/>
      <c r="R3174" s="38"/>
      <c r="S3174" s="36"/>
      <c r="T3174" s="36"/>
      <c r="U3174" s="22"/>
      <c r="V3174" s="22"/>
      <c r="W3174" s="22"/>
    </row>
    <row r="3175" spans="1:23">
      <c r="A3175" s="39"/>
      <c r="B3175" s="41"/>
      <c r="C3175" s="39"/>
      <c r="D3175" s="39"/>
      <c r="E3175" s="39"/>
      <c r="F3175" s="39"/>
      <c r="G3175" s="39"/>
      <c r="H3175" s="39"/>
      <c r="I3175" s="39"/>
      <c r="J3175" s="44"/>
      <c r="K3175" s="43"/>
      <c r="L3175" s="43"/>
      <c r="M3175" s="43"/>
      <c r="N3175" s="39"/>
      <c r="O3175" s="39"/>
      <c r="P3175" s="39"/>
      <c r="Q3175" s="37"/>
      <c r="R3175" s="38"/>
      <c r="S3175" s="36"/>
      <c r="T3175" s="36"/>
      <c r="U3175" s="22"/>
      <c r="V3175" s="22"/>
      <c r="W3175" s="22"/>
    </row>
    <row r="3176" spans="1:23">
      <c r="A3176" s="39"/>
      <c r="B3176" s="41"/>
      <c r="C3176" s="39"/>
      <c r="D3176" s="39"/>
      <c r="E3176" s="39"/>
      <c r="F3176" s="39"/>
      <c r="G3176" s="39"/>
      <c r="H3176" s="39"/>
      <c r="I3176" s="39"/>
      <c r="J3176" s="42"/>
      <c r="K3176" s="43"/>
      <c r="L3176" s="43"/>
      <c r="M3176" s="43"/>
      <c r="N3176" s="39"/>
      <c r="O3176" s="39"/>
      <c r="P3176" s="39"/>
      <c r="Q3176" s="37"/>
      <c r="R3176" s="38"/>
      <c r="S3176" s="36"/>
      <c r="T3176" s="36"/>
      <c r="U3176" s="22"/>
      <c r="V3176" s="22"/>
      <c r="W3176" s="22"/>
    </row>
    <row r="3177" spans="1:23">
      <c r="A3177" s="39"/>
      <c r="B3177" s="41"/>
      <c r="C3177" s="39"/>
      <c r="D3177" s="39"/>
      <c r="E3177" s="39"/>
      <c r="F3177" s="39"/>
      <c r="G3177" s="39"/>
      <c r="H3177" s="39"/>
      <c r="I3177" s="39"/>
      <c r="J3177" s="42"/>
      <c r="K3177" s="43"/>
      <c r="L3177" s="43"/>
      <c r="M3177" s="43"/>
      <c r="N3177" s="39"/>
      <c r="O3177" s="39"/>
      <c r="P3177" s="39"/>
      <c r="Q3177" s="37"/>
      <c r="R3177" s="38"/>
      <c r="S3177" s="36"/>
      <c r="T3177" s="36"/>
      <c r="U3177" s="22"/>
      <c r="V3177" s="22"/>
      <c r="W3177" s="22"/>
    </row>
    <row r="3178" spans="1:23">
      <c r="A3178" s="39"/>
      <c r="B3178" s="41"/>
      <c r="C3178" s="39"/>
      <c r="D3178" s="39"/>
      <c r="E3178" s="39"/>
      <c r="F3178" s="39"/>
      <c r="G3178" s="39"/>
      <c r="H3178" s="39"/>
      <c r="I3178" s="39"/>
      <c r="J3178" s="42"/>
      <c r="K3178" s="43"/>
      <c r="L3178" s="43"/>
      <c r="M3178" s="43"/>
      <c r="N3178" s="39"/>
      <c r="O3178" s="39"/>
      <c r="P3178" s="39"/>
      <c r="Q3178" s="37"/>
      <c r="R3178" s="38"/>
      <c r="S3178" s="36"/>
      <c r="T3178" s="36"/>
      <c r="U3178" s="22"/>
      <c r="V3178" s="22"/>
      <c r="W3178" s="22"/>
    </row>
    <row r="3179" spans="1:23">
      <c r="A3179" s="39"/>
      <c r="B3179" s="41"/>
      <c r="C3179" s="39"/>
      <c r="D3179" s="39"/>
      <c r="E3179" s="39"/>
      <c r="F3179" s="39"/>
      <c r="G3179" s="39"/>
      <c r="H3179" s="39"/>
      <c r="I3179" s="39"/>
      <c r="J3179" s="42"/>
      <c r="K3179" s="43"/>
      <c r="L3179" s="43"/>
      <c r="M3179" s="43"/>
      <c r="N3179" s="39"/>
      <c r="O3179" s="39"/>
      <c r="P3179" s="39"/>
      <c r="Q3179" s="37"/>
      <c r="R3179" s="38"/>
      <c r="S3179" s="36"/>
      <c r="T3179" s="36"/>
      <c r="U3179" s="22"/>
      <c r="V3179" s="22"/>
      <c r="W3179" s="22"/>
    </row>
    <row r="3180" spans="1:23">
      <c r="A3180" s="39"/>
      <c r="B3180" s="41"/>
      <c r="C3180" s="39"/>
      <c r="D3180" s="39"/>
      <c r="E3180" s="39"/>
      <c r="F3180" s="39"/>
      <c r="G3180" s="39"/>
      <c r="H3180" s="39"/>
      <c r="I3180" s="39"/>
      <c r="J3180" s="42"/>
      <c r="K3180" s="43"/>
      <c r="L3180" s="43"/>
      <c r="M3180" s="43"/>
      <c r="N3180" s="39"/>
      <c r="O3180" s="39"/>
      <c r="P3180" s="39"/>
      <c r="Q3180" s="37"/>
      <c r="R3180" s="38"/>
      <c r="S3180" s="36"/>
      <c r="T3180" s="36"/>
      <c r="U3180" s="22"/>
      <c r="V3180" s="22"/>
      <c r="W3180" s="22"/>
    </row>
    <row r="3181" spans="1:23">
      <c r="A3181" s="39"/>
      <c r="B3181" s="41"/>
      <c r="C3181" s="39"/>
      <c r="D3181" s="39"/>
      <c r="E3181" s="39"/>
      <c r="F3181" s="39"/>
      <c r="G3181" s="39"/>
      <c r="H3181" s="39"/>
      <c r="I3181" s="39"/>
      <c r="J3181" s="42"/>
      <c r="K3181" s="43"/>
      <c r="L3181" s="43"/>
      <c r="M3181" s="43"/>
      <c r="N3181" s="39"/>
      <c r="O3181" s="39"/>
      <c r="P3181" s="39"/>
      <c r="Q3181" s="37"/>
      <c r="R3181" s="38"/>
      <c r="S3181" s="36"/>
      <c r="T3181" s="36"/>
      <c r="U3181" s="22"/>
      <c r="V3181" s="22"/>
      <c r="W3181" s="22"/>
    </row>
    <row r="3182" spans="1:23">
      <c r="A3182" s="39"/>
      <c r="B3182" s="41"/>
      <c r="C3182" s="39"/>
      <c r="D3182" s="39"/>
      <c r="E3182" s="39"/>
      <c r="F3182" s="39"/>
      <c r="G3182" s="39"/>
      <c r="H3182" s="39"/>
      <c r="I3182" s="39"/>
      <c r="J3182" s="42"/>
      <c r="K3182" s="43"/>
      <c r="L3182" s="43"/>
      <c r="M3182" s="43"/>
      <c r="N3182" s="39"/>
      <c r="O3182" s="39"/>
      <c r="P3182" s="39"/>
      <c r="Q3182" s="37"/>
      <c r="R3182" s="38"/>
      <c r="S3182" s="36"/>
      <c r="T3182" s="36"/>
      <c r="U3182" s="22"/>
      <c r="V3182" s="22"/>
      <c r="W3182" s="22"/>
    </row>
    <row r="3183" spans="1:23">
      <c r="A3183" s="39"/>
      <c r="B3183" s="41"/>
      <c r="C3183" s="39"/>
      <c r="D3183" s="39"/>
      <c r="E3183" s="39"/>
      <c r="F3183" s="39"/>
      <c r="G3183" s="39"/>
      <c r="H3183" s="39"/>
      <c r="I3183" s="39"/>
      <c r="J3183" s="44"/>
      <c r="K3183" s="43"/>
      <c r="L3183" s="43"/>
      <c r="M3183" s="43"/>
      <c r="N3183" s="39"/>
      <c r="O3183" s="39"/>
      <c r="P3183" s="39"/>
      <c r="Q3183" s="37"/>
      <c r="R3183" s="38"/>
      <c r="S3183" s="36"/>
      <c r="T3183" s="36"/>
      <c r="U3183" s="22"/>
      <c r="V3183" s="22"/>
      <c r="W3183" s="22"/>
    </row>
    <row r="3184" spans="1:23">
      <c r="A3184" s="39"/>
      <c r="B3184" s="41"/>
      <c r="C3184" s="39"/>
      <c r="D3184" s="39"/>
      <c r="E3184" s="39"/>
      <c r="F3184" s="39"/>
      <c r="G3184" s="39"/>
      <c r="H3184" s="39"/>
      <c r="I3184" s="39"/>
      <c r="J3184" s="42"/>
      <c r="K3184" s="43"/>
      <c r="L3184" s="43"/>
      <c r="M3184" s="43"/>
      <c r="N3184" s="39"/>
      <c r="O3184" s="39"/>
      <c r="P3184" s="39"/>
      <c r="Q3184" s="37"/>
      <c r="R3184" s="38"/>
      <c r="S3184" s="36"/>
      <c r="T3184" s="36"/>
      <c r="U3184" s="22"/>
      <c r="V3184" s="22"/>
      <c r="W3184" s="22"/>
    </row>
    <row r="3185" spans="1:23">
      <c r="A3185" s="39"/>
      <c r="B3185" s="41"/>
      <c r="C3185" s="39"/>
      <c r="D3185" s="39"/>
      <c r="E3185" s="39"/>
      <c r="F3185" s="39"/>
      <c r="G3185" s="39"/>
      <c r="H3185" s="39"/>
      <c r="I3185" s="39"/>
      <c r="J3185" s="44"/>
      <c r="K3185" s="43"/>
      <c r="L3185" s="43"/>
      <c r="M3185" s="43"/>
      <c r="N3185" s="39"/>
      <c r="O3185" s="39"/>
      <c r="P3185" s="39"/>
      <c r="Q3185" s="37"/>
      <c r="R3185" s="38"/>
      <c r="S3185" s="36"/>
      <c r="T3185" s="36"/>
      <c r="U3185" s="22"/>
      <c r="V3185" s="22"/>
      <c r="W3185" s="22"/>
    </row>
    <row r="3186" spans="1:23">
      <c r="A3186" s="39"/>
      <c r="B3186" s="41"/>
      <c r="C3186" s="39"/>
      <c r="D3186" s="39"/>
      <c r="E3186" s="39"/>
      <c r="F3186" s="39"/>
      <c r="G3186" s="39"/>
      <c r="H3186" s="39"/>
      <c r="I3186" s="39"/>
      <c r="J3186" s="44"/>
      <c r="K3186" s="43"/>
      <c r="L3186" s="43"/>
      <c r="M3186" s="43"/>
      <c r="N3186" s="39"/>
      <c r="O3186" s="39"/>
      <c r="P3186" s="39"/>
      <c r="Q3186" s="37"/>
      <c r="R3186" s="38"/>
      <c r="S3186" s="36"/>
      <c r="T3186" s="36"/>
      <c r="U3186" s="22"/>
      <c r="V3186" s="22"/>
      <c r="W3186" s="22"/>
    </row>
    <row r="3187" spans="1:23">
      <c r="A3187" s="39"/>
      <c r="B3187" s="41"/>
      <c r="C3187" s="39"/>
      <c r="D3187" s="39"/>
      <c r="E3187" s="39"/>
      <c r="F3187" s="39"/>
      <c r="G3187" s="39"/>
      <c r="H3187" s="39"/>
      <c r="I3187" s="39"/>
      <c r="J3187" s="42"/>
      <c r="K3187" s="43"/>
      <c r="L3187" s="43"/>
      <c r="M3187" s="43"/>
      <c r="N3187" s="39"/>
      <c r="O3187" s="39"/>
      <c r="P3187" s="39"/>
      <c r="Q3187" s="37"/>
      <c r="R3187" s="38"/>
      <c r="S3187" s="36"/>
      <c r="T3187" s="36"/>
      <c r="U3187" s="22"/>
      <c r="V3187" s="22"/>
      <c r="W3187" s="22"/>
    </row>
    <row r="3188" spans="1:23">
      <c r="A3188" s="39"/>
      <c r="B3188" s="41"/>
      <c r="C3188" s="39"/>
      <c r="D3188" s="39"/>
      <c r="E3188" s="39"/>
      <c r="F3188" s="39"/>
      <c r="G3188" s="39"/>
      <c r="H3188" s="39"/>
      <c r="I3188" s="39"/>
      <c r="J3188" s="42"/>
      <c r="K3188" s="43"/>
      <c r="L3188" s="43"/>
      <c r="M3188" s="43"/>
      <c r="N3188" s="39"/>
      <c r="O3188" s="39"/>
      <c r="P3188" s="39"/>
      <c r="Q3188" s="37"/>
      <c r="R3188" s="38"/>
      <c r="S3188" s="36"/>
      <c r="T3188" s="36"/>
      <c r="U3188" s="22"/>
      <c r="V3188" s="22"/>
      <c r="W3188" s="22"/>
    </row>
    <row r="3189" spans="1:23">
      <c r="A3189" s="39"/>
      <c r="B3189" s="41"/>
      <c r="C3189" s="39"/>
      <c r="D3189" s="39"/>
      <c r="E3189" s="39"/>
      <c r="F3189" s="39"/>
      <c r="G3189" s="39"/>
      <c r="H3189" s="39"/>
      <c r="I3189" s="39"/>
      <c r="J3189" s="42"/>
      <c r="K3189" s="43"/>
      <c r="L3189" s="43"/>
      <c r="M3189" s="43"/>
      <c r="N3189" s="39"/>
      <c r="O3189" s="39"/>
      <c r="P3189" s="39"/>
      <c r="Q3189" s="37"/>
      <c r="R3189" s="38"/>
      <c r="S3189" s="36"/>
      <c r="T3189" s="36"/>
      <c r="U3189" s="22"/>
      <c r="V3189" s="22"/>
      <c r="W3189" s="22"/>
    </row>
    <row r="3190" spans="1:23">
      <c r="A3190" s="39"/>
      <c r="B3190" s="41"/>
      <c r="C3190" s="39"/>
      <c r="D3190" s="39"/>
      <c r="E3190" s="39"/>
      <c r="F3190" s="39"/>
      <c r="G3190" s="39"/>
      <c r="H3190" s="39"/>
      <c r="I3190" s="39"/>
      <c r="J3190" s="44"/>
      <c r="K3190" s="43"/>
      <c r="L3190" s="43"/>
      <c r="M3190" s="43"/>
      <c r="N3190" s="39"/>
      <c r="O3190" s="39"/>
      <c r="P3190" s="39"/>
      <c r="Q3190" s="37"/>
      <c r="R3190" s="38"/>
      <c r="S3190" s="36"/>
      <c r="T3190" s="36"/>
      <c r="U3190" s="22"/>
      <c r="V3190" s="22"/>
      <c r="W3190" s="22"/>
    </row>
    <row r="3191" spans="1:23">
      <c r="A3191" s="39"/>
      <c r="B3191" s="41"/>
      <c r="C3191" s="39"/>
      <c r="D3191" s="39"/>
      <c r="E3191" s="39"/>
      <c r="F3191" s="39"/>
      <c r="G3191" s="39"/>
      <c r="H3191" s="39"/>
      <c r="I3191" s="39"/>
      <c r="J3191" s="42"/>
      <c r="K3191" s="43"/>
      <c r="L3191" s="43"/>
      <c r="M3191" s="43"/>
      <c r="N3191" s="39"/>
      <c r="O3191" s="39"/>
      <c r="P3191" s="39"/>
      <c r="Q3191" s="37"/>
      <c r="R3191" s="38"/>
      <c r="S3191" s="36"/>
      <c r="T3191" s="36"/>
      <c r="U3191" s="22"/>
      <c r="V3191" s="22"/>
      <c r="W3191" s="22"/>
    </row>
    <row r="3192" spans="1:23">
      <c r="A3192" s="39"/>
      <c r="B3192" s="41"/>
      <c r="C3192" s="39"/>
      <c r="D3192" s="39"/>
      <c r="E3192" s="39"/>
      <c r="F3192" s="39"/>
      <c r="G3192" s="39"/>
      <c r="H3192" s="39"/>
      <c r="I3192" s="39"/>
      <c r="J3192" s="42"/>
      <c r="K3192" s="43"/>
      <c r="L3192" s="43"/>
      <c r="M3192" s="43"/>
      <c r="N3192" s="39"/>
      <c r="O3192" s="39"/>
      <c r="P3192" s="39"/>
      <c r="Q3192" s="37"/>
      <c r="R3192" s="38"/>
      <c r="S3192" s="36"/>
      <c r="T3192" s="36"/>
      <c r="U3192" s="22"/>
      <c r="V3192" s="22"/>
      <c r="W3192" s="22"/>
    </row>
    <row r="3193" spans="1:23">
      <c r="A3193" s="39"/>
      <c r="B3193" s="41"/>
      <c r="C3193" s="39"/>
      <c r="D3193" s="39"/>
      <c r="E3193" s="39"/>
      <c r="F3193" s="39"/>
      <c r="G3193" s="39"/>
      <c r="H3193" s="39"/>
      <c r="I3193" s="39"/>
      <c r="J3193" s="42"/>
      <c r="K3193" s="43"/>
      <c r="L3193" s="43"/>
      <c r="M3193" s="43"/>
      <c r="N3193" s="39"/>
      <c r="O3193" s="39"/>
      <c r="P3193" s="39"/>
      <c r="Q3193" s="37"/>
      <c r="R3193" s="38"/>
      <c r="S3193" s="36"/>
      <c r="T3193" s="36"/>
      <c r="U3193" s="22"/>
      <c r="V3193" s="22"/>
      <c r="W3193" s="22"/>
    </row>
    <row r="3194" spans="1:23">
      <c r="A3194" s="39"/>
      <c r="B3194" s="41"/>
      <c r="C3194" s="39"/>
      <c r="D3194" s="39"/>
      <c r="E3194" s="39"/>
      <c r="F3194" s="39"/>
      <c r="G3194" s="39"/>
      <c r="H3194" s="39"/>
      <c r="I3194" s="39"/>
      <c r="J3194" s="44"/>
      <c r="K3194" s="43"/>
      <c r="L3194" s="43"/>
      <c r="M3194" s="43"/>
      <c r="N3194" s="39"/>
      <c r="O3194" s="39"/>
      <c r="P3194" s="39"/>
      <c r="Q3194" s="37"/>
      <c r="R3194" s="38"/>
      <c r="S3194" s="36"/>
      <c r="T3194" s="36"/>
      <c r="U3194" s="22"/>
      <c r="V3194" s="22"/>
      <c r="W3194" s="22"/>
    </row>
    <row r="3195" spans="1:23">
      <c r="A3195" s="39"/>
      <c r="B3195" s="41"/>
      <c r="C3195" s="39"/>
      <c r="D3195" s="39"/>
      <c r="E3195" s="39"/>
      <c r="F3195" s="39"/>
      <c r="G3195" s="39"/>
      <c r="H3195" s="39"/>
      <c r="I3195" s="39"/>
      <c r="J3195" s="42"/>
      <c r="K3195" s="43"/>
      <c r="L3195" s="43"/>
      <c r="M3195" s="43"/>
      <c r="N3195" s="39"/>
      <c r="O3195" s="39"/>
      <c r="P3195" s="39"/>
      <c r="Q3195" s="37"/>
      <c r="R3195" s="38"/>
      <c r="S3195" s="36"/>
      <c r="T3195" s="36"/>
      <c r="U3195" s="22"/>
      <c r="V3195" s="22"/>
      <c r="W3195" s="22"/>
    </row>
    <row r="3196" spans="1:23">
      <c r="A3196" s="39"/>
      <c r="B3196" s="41"/>
      <c r="C3196" s="39"/>
      <c r="D3196" s="39"/>
      <c r="E3196" s="39"/>
      <c r="F3196" s="39"/>
      <c r="G3196" s="39"/>
      <c r="H3196" s="39"/>
      <c r="I3196" s="39"/>
      <c r="J3196" s="42"/>
      <c r="K3196" s="43"/>
      <c r="L3196" s="43"/>
      <c r="M3196" s="43"/>
      <c r="N3196" s="39"/>
      <c r="O3196" s="39"/>
      <c r="P3196" s="39"/>
      <c r="Q3196" s="37"/>
      <c r="R3196" s="38"/>
      <c r="S3196" s="36"/>
      <c r="T3196" s="36"/>
      <c r="U3196" s="22"/>
      <c r="V3196" s="22"/>
      <c r="W3196" s="22"/>
    </row>
    <row r="3197" spans="1:23">
      <c r="A3197" s="39"/>
      <c r="B3197" s="41"/>
      <c r="C3197" s="39"/>
      <c r="D3197" s="39"/>
      <c r="E3197" s="39"/>
      <c r="F3197" s="39"/>
      <c r="G3197" s="39"/>
      <c r="H3197" s="39"/>
      <c r="I3197" s="39"/>
      <c r="J3197" s="42"/>
      <c r="K3197" s="43"/>
      <c r="L3197" s="43"/>
      <c r="M3197" s="43"/>
      <c r="N3197" s="39"/>
      <c r="O3197" s="39"/>
      <c r="P3197" s="39"/>
      <c r="Q3197" s="37"/>
      <c r="R3197" s="38"/>
      <c r="S3197" s="36"/>
      <c r="T3197" s="36"/>
      <c r="U3197" s="22"/>
      <c r="V3197" s="22"/>
      <c r="W3197" s="22"/>
    </row>
    <row r="3198" spans="1:23">
      <c r="A3198" s="39"/>
      <c r="B3198" s="41"/>
      <c r="C3198" s="39"/>
      <c r="D3198" s="39"/>
      <c r="E3198" s="39"/>
      <c r="F3198" s="39"/>
      <c r="G3198" s="39"/>
      <c r="H3198" s="39"/>
      <c r="I3198" s="39"/>
      <c r="J3198" s="42"/>
      <c r="K3198" s="43"/>
      <c r="L3198" s="43"/>
      <c r="M3198" s="43"/>
      <c r="N3198" s="39"/>
      <c r="O3198" s="39"/>
      <c r="P3198" s="39"/>
      <c r="Q3198" s="37"/>
      <c r="R3198" s="38"/>
      <c r="S3198" s="36"/>
      <c r="T3198" s="36"/>
      <c r="U3198" s="22"/>
      <c r="V3198" s="22"/>
      <c r="W3198" s="22"/>
    </row>
    <row r="3199" spans="1:23">
      <c r="A3199" s="39"/>
      <c r="B3199" s="41"/>
      <c r="C3199" s="39"/>
      <c r="D3199" s="39"/>
      <c r="E3199" s="39"/>
      <c r="F3199" s="39"/>
      <c r="G3199" s="39"/>
      <c r="H3199" s="39"/>
      <c r="I3199" s="39"/>
      <c r="J3199" s="44"/>
      <c r="K3199" s="43"/>
      <c r="L3199" s="43"/>
      <c r="M3199" s="43"/>
      <c r="N3199" s="39"/>
      <c r="O3199" s="39"/>
      <c r="P3199" s="39"/>
      <c r="Q3199" s="37"/>
      <c r="R3199" s="38"/>
      <c r="S3199" s="36"/>
      <c r="T3199" s="36"/>
      <c r="U3199" s="22"/>
      <c r="V3199" s="22"/>
      <c r="W3199" s="22"/>
    </row>
    <row r="3200" spans="1:23">
      <c r="A3200" s="39"/>
      <c r="B3200" s="41"/>
      <c r="C3200" s="39"/>
      <c r="D3200" s="39"/>
      <c r="E3200" s="39"/>
      <c r="F3200" s="39"/>
      <c r="G3200" s="39"/>
      <c r="H3200" s="39"/>
      <c r="I3200" s="39"/>
      <c r="J3200" s="42"/>
      <c r="K3200" s="43"/>
      <c r="L3200" s="43"/>
      <c r="M3200" s="43"/>
      <c r="N3200" s="39"/>
      <c r="O3200" s="39"/>
      <c r="P3200" s="39"/>
      <c r="Q3200" s="37"/>
      <c r="R3200" s="38"/>
      <c r="S3200" s="36"/>
      <c r="T3200" s="36"/>
      <c r="U3200" s="22"/>
      <c r="V3200" s="22"/>
      <c r="W3200" s="22"/>
    </row>
    <row r="3201" spans="1:23">
      <c r="A3201" s="39"/>
      <c r="B3201" s="41"/>
      <c r="C3201" s="39"/>
      <c r="D3201" s="39"/>
      <c r="E3201" s="39"/>
      <c r="F3201" s="39"/>
      <c r="G3201" s="39"/>
      <c r="H3201" s="39"/>
      <c r="I3201" s="39"/>
      <c r="J3201" s="42"/>
      <c r="K3201" s="43"/>
      <c r="L3201" s="43"/>
      <c r="M3201" s="43"/>
      <c r="N3201" s="39"/>
      <c r="O3201" s="39"/>
      <c r="P3201" s="39"/>
      <c r="Q3201" s="37"/>
      <c r="R3201" s="38"/>
      <c r="S3201" s="36"/>
      <c r="T3201" s="36"/>
      <c r="U3201" s="22"/>
      <c r="V3201" s="22"/>
      <c r="W3201" s="22"/>
    </row>
    <row r="3202" spans="1:23">
      <c r="A3202" s="39"/>
      <c r="B3202" s="41"/>
      <c r="C3202" s="39"/>
      <c r="D3202" s="39"/>
      <c r="E3202" s="39"/>
      <c r="F3202" s="39"/>
      <c r="G3202" s="39"/>
      <c r="H3202" s="39"/>
      <c r="I3202" s="39"/>
      <c r="J3202" s="42"/>
      <c r="K3202" s="43"/>
      <c r="L3202" s="43"/>
      <c r="M3202" s="43"/>
      <c r="N3202" s="39"/>
      <c r="O3202" s="39"/>
      <c r="P3202" s="39"/>
      <c r="Q3202" s="37"/>
      <c r="R3202" s="38"/>
      <c r="S3202" s="36"/>
      <c r="T3202" s="36"/>
      <c r="U3202" s="22"/>
      <c r="V3202" s="22"/>
      <c r="W3202" s="22"/>
    </row>
    <row r="3203" spans="1:23">
      <c r="A3203" s="39"/>
      <c r="B3203" s="41"/>
      <c r="C3203" s="39"/>
      <c r="D3203" s="39"/>
      <c r="E3203" s="39"/>
      <c r="F3203" s="39"/>
      <c r="G3203" s="39"/>
      <c r="H3203" s="39"/>
      <c r="I3203" s="39"/>
      <c r="J3203" s="42"/>
      <c r="K3203" s="43"/>
      <c r="L3203" s="43"/>
      <c r="M3203" s="43"/>
      <c r="N3203" s="39"/>
      <c r="O3203" s="39"/>
      <c r="P3203" s="39"/>
      <c r="Q3203" s="37"/>
      <c r="R3203" s="38"/>
      <c r="S3203" s="36"/>
      <c r="T3203" s="36"/>
      <c r="U3203" s="22"/>
      <c r="V3203" s="22"/>
      <c r="W3203" s="22"/>
    </row>
    <row r="3204" spans="1:23">
      <c r="A3204" s="39"/>
      <c r="B3204" s="41"/>
      <c r="C3204" s="39"/>
      <c r="D3204" s="39"/>
      <c r="E3204" s="39"/>
      <c r="F3204" s="39"/>
      <c r="G3204" s="39"/>
      <c r="H3204" s="39"/>
      <c r="I3204" s="39"/>
      <c r="J3204" s="42"/>
      <c r="K3204" s="43"/>
      <c r="L3204" s="43"/>
      <c r="M3204" s="43"/>
      <c r="N3204" s="39"/>
      <c r="O3204" s="39"/>
      <c r="P3204" s="39"/>
      <c r="Q3204" s="37"/>
      <c r="R3204" s="38"/>
      <c r="S3204" s="36"/>
      <c r="T3204" s="36"/>
      <c r="U3204" s="22"/>
      <c r="V3204" s="22"/>
      <c r="W3204" s="22"/>
    </row>
    <row r="3205" spans="1:23">
      <c r="A3205" s="39"/>
      <c r="B3205" s="41"/>
      <c r="C3205" s="39"/>
      <c r="D3205" s="39"/>
      <c r="E3205" s="39"/>
      <c r="F3205" s="39"/>
      <c r="G3205" s="39"/>
      <c r="H3205" s="39"/>
      <c r="I3205" s="39"/>
      <c r="J3205" s="42"/>
      <c r="K3205" s="43"/>
      <c r="L3205" s="43"/>
      <c r="M3205" s="43"/>
      <c r="N3205" s="39"/>
      <c r="O3205" s="39"/>
      <c r="P3205" s="39"/>
      <c r="Q3205" s="37"/>
      <c r="R3205" s="38"/>
      <c r="S3205" s="36"/>
      <c r="T3205" s="36"/>
      <c r="U3205" s="22"/>
      <c r="V3205" s="22"/>
      <c r="W3205" s="22"/>
    </row>
    <row r="3206" spans="1:23">
      <c r="A3206" s="39"/>
      <c r="B3206" s="41"/>
      <c r="C3206" s="39"/>
      <c r="D3206" s="39"/>
      <c r="E3206" s="39"/>
      <c r="F3206" s="39"/>
      <c r="G3206" s="39"/>
      <c r="H3206" s="39"/>
      <c r="I3206" s="39"/>
      <c r="J3206" s="44"/>
      <c r="K3206" s="43"/>
      <c r="L3206" s="43"/>
      <c r="M3206" s="43"/>
      <c r="N3206" s="39"/>
      <c r="O3206" s="39"/>
      <c r="P3206" s="39"/>
      <c r="Q3206" s="37"/>
      <c r="R3206" s="38"/>
      <c r="S3206" s="36"/>
      <c r="T3206" s="36"/>
      <c r="U3206" s="22"/>
      <c r="V3206" s="22"/>
      <c r="W3206" s="22"/>
    </row>
    <row r="3207" spans="1:23">
      <c r="A3207" s="39"/>
      <c r="B3207" s="41"/>
      <c r="C3207" s="39"/>
      <c r="D3207" s="39"/>
      <c r="E3207" s="39"/>
      <c r="F3207" s="39"/>
      <c r="G3207" s="39"/>
      <c r="H3207" s="39"/>
      <c r="I3207" s="39"/>
      <c r="J3207" s="42"/>
      <c r="K3207" s="43"/>
      <c r="L3207" s="43"/>
      <c r="M3207" s="43"/>
      <c r="N3207" s="39"/>
      <c r="O3207" s="39"/>
      <c r="P3207" s="39"/>
      <c r="Q3207" s="37"/>
      <c r="R3207" s="38"/>
      <c r="S3207" s="36"/>
      <c r="T3207" s="36"/>
      <c r="U3207" s="22"/>
      <c r="V3207" s="22"/>
      <c r="W3207" s="22"/>
    </row>
    <row r="3208" spans="1:23">
      <c r="A3208" s="39"/>
      <c r="B3208" s="41"/>
      <c r="C3208" s="39"/>
      <c r="D3208" s="39"/>
      <c r="E3208" s="39"/>
      <c r="F3208" s="39"/>
      <c r="G3208" s="39"/>
      <c r="H3208" s="39"/>
      <c r="I3208" s="39"/>
      <c r="J3208" s="42"/>
      <c r="K3208" s="43"/>
      <c r="L3208" s="43"/>
      <c r="M3208" s="43"/>
      <c r="N3208" s="39"/>
      <c r="O3208" s="39"/>
      <c r="P3208" s="39"/>
      <c r="Q3208" s="37"/>
      <c r="R3208" s="38"/>
      <c r="S3208" s="36"/>
      <c r="T3208" s="36"/>
      <c r="U3208" s="22"/>
      <c r="V3208" s="22"/>
      <c r="W3208" s="22"/>
    </row>
    <row r="3209" spans="1:23">
      <c r="A3209" s="39"/>
      <c r="B3209" s="41"/>
      <c r="C3209" s="39"/>
      <c r="D3209" s="39"/>
      <c r="E3209" s="39"/>
      <c r="F3209" s="39"/>
      <c r="G3209" s="39"/>
      <c r="H3209" s="39"/>
      <c r="I3209" s="39"/>
      <c r="J3209" s="42"/>
      <c r="K3209" s="43"/>
      <c r="L3209" s="43"/>
      <c r="M3209" s="43"/>
      <c r="N3209" s="39"/>
      <c r="O3209" s="39"/>
      <c r="P3209" s="39"/>
      <c r="Q3209" s="37"/>
      <c r="R3209" s="38"/>
      <c r="S3209" s="36"/>
      <c r="T3209" s="36"/>
      <c r="U3209" s="22"/>
      <c r="V3209" s="22"/>
      <c r="W3209" s="22"/>
    </row>
    <row r="3210" spans="1:23">
      <c r="A3210" s="39"/>
      <c r="B3210" s="41"/>
      <c r="C3210" s="39"/>
      <c r="D3210" s="39"/>
      <c r="E3210" s="39"/>
      <c r="F3210" s="39"/>
      <c r="G3210" s="39"/>
      <c r="H3210" s="39"/>
      <c r="I3210" s="39"/>
      <c r="J3210" s="42"/>
      <c r="K3210" s="43"/>
      <c r="L3210" s="43"/>
      <c r="M3210" s="43"/>
      <c r="N3210" s="39"/>
      <c r="O3210" s="39"/>
      <c r="P3210" s="39"/>
      <c r="Q3210" s="37"/>
      <c r="R3210" s="38"/>
      <c r="S3210" s="36"/>
      <c r="T3210" s="36"/>
      <c r="U3210" s="22"/>
      <c r="V3210" s="22"/>
      <c r="W3210" s="22"/>
    </row>
    <row r="3211" spans="1:23">
      <c r="A3211" s="39"/>
      <c r="B3211" s="41"/>
      <c r="C3211" s="39"/>
      <c r="D3211" s="39"/>
      <c r="E3211" s="39"/>
      <c r="F3211" s="39"/>
      <c r="G3211" s="39"/>
      <c r="H3211" s="39"/>
      <c r="I3211" s="39"/>
      <c r="J3211" s="42"/>
      <c r="K3211" s="43"/>
      <c r="L3211" s="43"/>
      <c r="M3211" s="43"/>
      <c r="N3211" s="39"/>
      <c r="O3211" s="39"/>
      <c r="P3211" s="39"/>
      <c r="Q3211" s="37"/>
      <c r="R3211" s="38"/>
      <c r="S3211" s="36"/>
      <c r="T3211" s="36"/>
      <c r="U3211" s="22"/>
      <c r="V3211" s="22"/>
      <c r="W3211" s="22"/>
    </row>
    <row r="3212" spans="1:23">
      <c r="A3212" s="39"/>
      <c r="B3212" s="41"/>
      <c r="C3212" s="39"/>
      <c r="D3212" s="39"/>
      <c r="E3212" s="39"/>
      <c r="F3212" s="39"/>
      <c r="G3212" s="39"/>
      <c r="H3212" s="39"/>
      <c r="I3212" s="39"/>
      <c r="J3212" s="42"/>
      <c r="K3212" s="43"/>
      <c r="L3212" s="43"/>
      <c r="M3212" s="43"/>
      <c r="N3212" s="39"/>
      <c r="O3212" s="39"/>
      <c r="P3212" s="39"/>
      <c r="Q3212" s="37"/>
      <c r="R3212" s="38"/>
      <c r="S3212" s="36"/>
      <c r="T3212" s="36"/>
      <c r="U3212" s="22"/>
      <c r="V3212" s="22"/>
      <c r="W3212" s="22"/>
    </row>
    <row r="3213" spans="1:23">
      <c r="A3213" s="39"/>
      <c r="B3213" s="41"/>
      <c r="C3213" s="39"/>
      <c r="D3213" s="39"/>
      <c r="E3213" s="39"/>
      <c r="F3213" s="39"/>
      <c r="G3213" s="39"/>
      <c r="H3213" s="39"/>
      <c r="I3213" s="39"/>
      <c r="J3213" s="42"/>
      <c r="K3213" s="43"/>
      <c r="L3213" s="43"/>
      <c r="M3213" s="43"/>
      <c r="N3213" s="39"/>
      <c r="O3213" s="39"/>
      <c r="P3213" s="39"/>
      <c r="Q3213" s="37"/>
      <c r="R3213" s="38"/>
      <c r="S3213" s="36"/>
      <c r="T3213" s="36"/>
      <c r="U3213" s="22"/>
      <c r="V3213" s="22"/>
      <c r="W3213" s="22"/>
    </row>
    <row r="3214" spans="1:23">
      <c r="A3214" s="39"/>
      <c r="B3214" s="41"/>
      <c r="C3214" s="39"/>
      <c r="D3214" s="39"/>
      <c r="E3214" s="39"/>
      <c r="F3214" s="39"/>
      <c r="G3214" s="39"/>
      <c r="H3214" s="39"/>
      <c r="I3214" s="39"/>
      <c r="J3214" s="42"/>
      <c r="K3214" s="43"/>
      <c r="L3214" s="43"/>
      <c r="M3214" s="43"/>
      <c r="N3214" s="39"/>
      <c r="O3214" s="39"/>
      <c r="P3214" s="39"/>
      <c r="Q3214" s="37"/>
      <c r="R3214" s="38"/>
      <c r="S3214" s="36"/>
      <c r="T3214" s="36"/>
      <c r="U3214" s="22"/>
      <c r="V3214" s="22"/>
      <c r="W3214" s="22"/>
    </row>
    <row r="3215" spans="1:23">
      <c r="A3215" s="39"/>
      <c r="B3215" s="41"/>
      <c r="C3215" s="39"/>
      <c r="D3215" s="39"/>
      <c r="E3215" s="39"/>
      <c r="F3215" s="39"/>
      <c r="G3215" s="39"/>
      <c r="H3215" s="39"/>
      <c r="I3215" s="39"/>
      <c r="J3215" s="42"/>
      <c r="K3215" s="43"/>
      <c r="L3215" s="43"/>
      <c r="M3215" s="43"/>
      <c r="N3215" s="39"/>
      <c r="O3215" s="39"/>
      <c r="P3215" s="39"/>
      <c r="Q3215" s="37"/>
      <c r="R3215" s="38"/>
      <c r="S3215" s="36"/>
      <c r="T3215" s="36"/>
      <c r="U3215" s="22"/>
      <c r="V3215" s="22"/>
      <c r="W3215" s="22"/>
    </row>
    <row r="3216" spans="1:23">
      <c r="A3216" s="39"/>
      <c r="B3216" s="41"/>
      <c r="C3216" s="39"/>
      <c r="D3216" s="39"/>
      <c r="E3216" s="39"/>
      <c r="F3216" s="39"/>
      <c r="G3216" s="39"/>
      <c r="H3216" s="39"/>
      <c r="I3216" s="39"/>
      <c r="J3216" s="42"/>
      <c r="K3216" s="43"/>
      <c r="L3216" s="43"/>
      <c r="M3216" s="43"/>
      <c r="N3216" s="39"/>
      <c r="O3216" s="39"/>
      <c r="P3216" s="39"/>
      <c r="Q3216" s="37"/>
      <c r="R3216" s="38"/>
      <c r="S3216" s="36"/>
      <c r="T3216" s="36"/>
      <c r="U3216" s="22"/>
      <c r="V3216" s="22"/>
      <c r="W3216" s="22"/>
    </row>
    <row r="3217" spans="1:23">
      <c r="A3217" s="39"/>
      <c r="B3217" s="41"/>
      <c r="C3217" s="39"/>
      <c r="D3217" s="39"/>
      <c r="E3217" s="39"/>
      <c r="F3217" s="39"/>
      <c r="G3217" s="39"/>
      <c r="H3217" s="39"/>
      <c r="I3217" s="39"/>
      <c r="J3217" s="42"/>
      <c r="K3217" s="43"/>
      <c r="L3217" s="43"/>
      <c r="M3217" s="43"/>
      <c r="N3217" s="39"/>
      <c r="O3217" s="39"/>
      <c r="P3217" s="39"/>
      <c r="Q3217" s="37"/>
      <c r="R3217" s="38"/>
      <c r="S3217" s="36"/>
      <c r="T3217" s="36"/>
      <c r="U3217" s="22"/>
      <c r="V3217" s="22"/>
      <c r="W3217" s="22"/>
    </row>
    <row r="3218" spans="1:23">
      <c r="A3218" s="39"/>
      <c r="B3218" s="41"/>
      <c r="C3218" s="39"/>
      <c r="D3218" s="39"/>
      <c r="E3218" s="39"/>
      <c r="F3218" s="39"/>
      <c r="G3218" s="39"/>
      <c r="H3218" s="39"/>
      <c r="I3218" s="39"/>
      <c r="J3218" s="42"/>
      <c r="K3218" s="43"/>
      <c r="L3218" s="43"/>
      <c r="M3218" s="43"/>
      <c r="N3218" s="39"/>
      <c r="O3218" s="39"/>
      <c r="P3218" s="39"/>
      <c r="Q3218" s="37"/>
      <c r="R3218" s="38"/>
      <c r="S3218" s="36"/>
      <c r="T3218" s="36"/>
      <c r="U3218" s="22"/>
      <c r="V3218" s="22"/>
      <c r="W3218" s="22"/>
    </row>
    <row r="3219" spans="1:23">
      <c r="A3219" s="39"/>
      <c r="B3219" s="41"/>
      <c r="C3219" s="39"/>
      <c r="D3219" s="39"/>
      <c r="E3219" s="39"/>
      <c r="F3219" s="39"/>
      <c r="G3219" s="39"/>
      <c r="H3219" s="39"/>
      <c r="I3219" s="39"/>
      <c r="J3219" s="42"/>
      <c r="K3219" s="43"/>
      <c r="L3219" s="43"/>
      <c r="M3219" s="43"/>
      <c r="N3219" s="39"/>
      <c r="O3219" s="39"/>
      <c r="P3219" s="39"/>
      <c r="Q3219" s="37"/>
      <c r="R3219" s="38"/>
      <c r="S3219" s="36"/>
      <c r="T3219" s="36"/>
      <c r="U3219" s="22"/>
      <c r="V3219" s="22"/>
      <c r="W3219" s="22"/>
    </row>
    <row r="3220" spans="1:23">
      <c r="A3220" s="39"/>
      <c r="B3220" s="41"/>
      <c r="C3220" s="39"/>
      <c r="D3220" s="39"/>
      <c r="E3220" s="39"/>
      <c r="F3220" s="39"/>
      <c r="G3220" s="39"/>
      <c r="H3220" s="39"/>
      <c r="I3220" s="39"/>
      <c r="J3220" s="44"/>
      <c r="K3220" s="43"/>
      <c r="L3220" s="43"/>
      <c r="M3220" s="43"/>
      <c r="N3220" s="39"/>
      <c r="O3220" s="39"/>
      <c r="P3220" s="39"/>
      <c r="Q3220" s="37"/>
      <c r="R3220" s="38"/>
      <c r="S3220" s="36"/>
      <c r="T3220" s="36"/>
      <c r="U3220" s="22"/>
      <c r="V3220" s="22"/>
      <c r="W3220" s="22"/>
    </row>
    <row r="3221" spans="1:23">
      <c r="A3221" s="39"/>
      <c r="B3221" s="41"/>
      <c r="C3221" s="39"/>
      <c r="D3221" s="39"/>
      <c r="E3221" s="39"/>
      <c r="F3221" s="39"/>
      <c r="G3221" s="39"/>
      <c r="H3221" s="39"/>
      <c r="I3221" s="39"/>
      <c r="J3221" s="42"/>
      <c r="K3221" s="43"/>
      <c r="L3221" s="43"/>
      <c r="M3221" s="43"/>
      <c r="N3221" s="39"/>
      <c r="O3221" s="39"/>
      <c r="P3221" s="39"/>
      <c r="Q3221" s="37"/>
      <c r="R3221" s="38"/>
      <c r="S3221" s="36"/>
      <c r="T3221" s="36"/>
      <c r="U3221" s="22"/>
      <c r="V3221" s="22"/>
      <c r="W3221" s="22"/>
    </row>
    <row r="3222" spans="1:23">
      <c r="A3222" s="39"/>
      <c r="B3222" s="41"/>
      <c r="C3222" s="39"/>
      <c r="D3222" s="39"/>
      <c r="E3222" s="39"/>
      <c r="F3222" s="39"/>
      <c r="G3222" s="39"/>
      <c r="H3222" s="39"/>
      <c r="I3222" s="39"/>
      <c r="J3222" s="42"/>
      <c r="K3222" s="43"/>
      <c r="L3222" s="43"/>
      <c r="M3222" s="43"/>
      <c r="N3222" s="39"/>
      <c r="O3222" s="39"/>
      <c r="P3222" s="39"/>
      <c r="Q3222" s="37"/>
      <c r="R3222" s="38"/>
      <c r="S3222" s="36"/>
      <c r="T3222" s="36"/>
      <c r="U3222" s="22"/>
      <c r="V3222" s="22"/>
      <c r="W3222" s="22"/>
    </row>
    <row r="3223" spans="1:23">
      <c r="A3223" s="39"/>
      <c r="B3223" s="41"/>
      <c r="C3223" s="39"/>
      <c r="D3223" s="39"/>
      <c r="E3223" s="39"/>
      <c r="F3223" s="39"/>
      <c r="G3223" s="39"/>
      <c r="H3223" s="39"/>
      <c r="I3223" s="39"/>
      <c r="J3223" s="42"/>
      <c r="K3223" s="43"/>
      <c r="L3223" s="43"/>
      <c r="M3223" s="43"/>
      <c r="N3223" s="39"/>
      <c r="O3223" s="39"/>
      <c r="P3223" s="39"/>
      <c r="Q3223" s="37"/>
      <c r="R3223" s="38"/>
      <c r="S3223" s="36"/>
      <c r="T3223" s="36"/>
      <c r="U3223" s="22"/>
      <c r="V3223" s="22"/>
      <c r="W3223" s="22"/>
    </row>
    <row r="3224" spans="1:23">
      <c r="A3224" s="39"/>
      <c r="B3224" s="41"/>
      <c r="C3224" s="39"/>
      <c r="D3224" s="39"/>
      <c r="E3224" s="39"/>
      <c r="F3224" s="39"/>
      <c r="G3224" s="39"/>
      <c r="H3224" s="39"/>
      <c r="I3224" s="39"/>
      <c r="J3224" s="42"/>
      <c r="K3224" s="43"/>
      <c r="L3224" s="43"/>
      <c r="M3224" s="43"/>
      <c r="N3224" s="39"/>
      <c r="O3224" s="39"/>
      <c r="P3224" s="39"/>
      <c r="Q3224" s="37"/>
      <c r="R3224" s="38"/>
      <c r="S3224" s="36"/>
      <c r="T3224" s="36"/>
      <c r="U3224" s="22"/>
      <c r="V3224" s="22"/>
      <c r="W3224" s="22"/>
    </row>
    <row r="3225" spans="1:23">
      <c r="A3225" s="39"/>
      <c r="B3225" s="41"/>
      <c r="C3225" s="39"/>
      <c r="D3225" s="39"/>
      <c r="E3225" s="39"/>
      <c r="F3225" s="39"/>
      <c r="G3225" s="39"/>
      <c r="H3225" s="39"/>
      <c r="I3225" s="39"/>
      <c r="J3225" s="42"/>
      <c r="K3225" s="43"/>
      <c r="L3225" s="43"/>
      <c r="M3225" s="43"/>
      <c r="N3225" s="39"/>
      <c r="O3225" s="39"/>
      <c r="P3225" s="39"/>
      <c r="Q3225" s="37"/>
      <c r="R3225" s="38"/>
      <c r="S3225" s="36"/>
      <c r="T3225" s="36"/>
      <c r="U3225" s="22"/>
      <c r="V3225" s="22"/>
      <c r="W3225" s="22"/>
    </row>
    <row r="3226" spans="1:23">
      <c r="A3226" s="39"/>
      <c r="B3226" s="41"/>
      <c r="C3226" s="39"/>
      <c r="D3226" s="39"/>
      <c r="E3226" s="39"/>
      <c r="F3226" s="39"/>
      <c r="G3226" s="39"/>
      <c r="H3226" s="39"/>
      <c r="I3226" s="39"/>
      <c r="J3226" s="42"/>
      <c r="K3226" s="43"/>
      <c r="L3226" s="43"/>
      <c r="M3226" s="43"/>
      <c r="N3226" s="39"/>
      <c r="O3226" s="39"/>
      <c r="P3226" s="39"/>
      <c r="Q3226" s="37"/>
      <c r="R3226" s="38"/>
      <c r="S3226" s="36"/>
      <c r="T3226" s="36"/>
      <c r="U3226" s="22"/>
      <c r="V3226" s="22"/>
      <c r="W3226" s="22"/>
    </row>
    <row r="3227" spans="1:23">
      <c r="A3227" s="39"/>
      <c r="B3227" s="41"/>
      <c r="C3227" s="39"/>
      <c r="D3227" s="39"/>
      <c r="E3227" s="39"/>
      <c r="F3227" s="39"/>
      <c r="G3227" s="39"/>
      <c r="H3227" s="39"/>
      <c r="I3227" s="39"/>
      <c r="J3227" s="44"/>
      <c r="K3227" s="43"/>
      <c r="L3227" s="43"/>
      <c r="M3227" s="43"/>
      <c r="N3227" s="39"/>
      <c r="O3227" s="39"/>
      <c r="P3227" s="39"/>
      <c r="Q3227" s="37"/>
      <c r="R3227" s="38"/>
      <c r="S3227" s="36"/>
      <c r="T3227" s="36"/>
      <c r="U3227" s="22"/>
      <c r="V3227" s="22"/>
      <c r="W3227" s="22"/>
    </row>
    <row r="3228" spans="1:23">
      <c r="A3228" s="39"/>
      <c r="B3228" s="41"/>
      <c r="C3228" s="39"/>
      <c r="D3228" s="39"/>
      <c r="E3228" s="39"/>
      <c r="F3228" s="39"/>
      <c r="G3228" s="39"/>
      <c r="H3228" s="39"/>
      <c r="I3228" s="39"/>
      <c r="J3228" s="42"/>
      <c r="K3228" s="43"/>
      <c r="L3228" s="43"/>
      <c r="M3228" s="43"/>
      <c r="N3228" s="39"/>
      <c r="O3228" s="39"/>
      <c r="P3228" s="39"/>
      <c r="Q3228" s="37"/>
      <c r="R3228" s="38"/>
      <c r="S3228" s="36"/>
      <c r="T3228" s="36"/>
      <c r="U3228" s="22"/>
      <c r="V3228" s="22"/>
      <c r="W3228" s="22"/>
    </row>
    <row r="3229" spans="1:23">
      <c r="A3229" s="39"/>
      <c r="B3229" s="41"/>
      <c r="C3229" s="39"/>
      <c r="D3229" s="39"/>
      <c r="E3229" s="39"/>
      <c r="F3229" s="39"/>
      <c r="G3229" s="39"/>
      <c r="H3229" s="39"/>
      <c r="I3229" s="39"/>
      <c r="J3229" s="42"/>
      <c r="K3229" s="43"/>
      <c r="L3229" s="43"/>
      <c r="M3229" s="43"/>
      <c r="N3229" s="39"/>
      <c r="O3229" s="39"/>
      <c r="P3229" s="39"/>
      <c r="Q3229" s="37"/>
      <c r="R3229" s="38"/>
      <c r="S3229" s="36"/>
      <c r="T3229" s="36"/>
      <c r="U3229" s="22"/>
      <c r="V3229" s="22"/>
      <c r="W3229" s="22"/>
    </row>
    <row r="3230" spans="1:23">
      <c r="A3230" s="39"/>
      <c r="B3230" s="41"/>
      <c r="C3230" s="39"/>
      <c r="D3230" s="39"/>
      <c r="E3230" s="39"/>
      <c r="F3230" s="39"/>
      <c r="G3230" s="39"/>
      <c r="H3230" s="39"/>
      <c r="I3230" s="39"/>
      <c r="J3230" s="42"/>
      <c r="K3230" s="43"/>
      <c r="L3230" s="43"/>
      <c r="M3230" s="43"/>
      <c r="N3230" s="39"/>
      <c r="O3230" s="39"/>
      <c r="P3230" s="39"/>
      <c r="Q3230" s="37"/>
      <c r="R3230" s="38"/>
      <c r="S3230" s="36"/>
      <c r="T3230" s="36"/>
      <c r="U3230" s="22"/>
      <c r="V3230" s="22"/>
      <c r="W3230" s="22"/>
    </row>
    <row r="3231" spans="1:23">
      <c r="A3231" s="39"/>
      <c r="B3231" s="41"/>
      <c r="C3231" s="39"/>
      <c r="D3231" s="39"/>
      <c r="E3231" s="39"/>
      <c r="F3231" s="39"/>
      <c r="G3231" s="39"/>
      <c r="H3231" s="39"/>
      <c r="I3231" s="39"/>
      <c r="J3231" s="42"/>
      <c r="K3231" s="43"/>
      <c r="L3231" s="43"/>
      <c r="M3231" s="43"/>
      <c r="N3231" s="39"/>
      <c r="O3231" s="39"/>
      <c r="P3231" s="39"/>
      <c r="Q3231" s="37"/>
      <c r="R3231" s="38"/>
      <c r="S3231" s="36"/>
      <c r="T3231" s="36"/>
      <c r="U3231" s="22"/>
      <c r="V3231" s="22"/>
      <c r="W3231" s="22"/>
    </row>
    <row r="3232" spans="1:23">
      <c r="A3232" s="39"/>
      <c r="B3232" s="41"/>
      <c r="C3232" s="39"/>
      <c r="D3232" s="39"/>
      <c r="E3232" s="39"/>
      <c r="F3232" s="39"/>
      <c r="G3232" s="39"/>
      <c r="H3232" s="39"/>
      <c r="I3232" s="39"/>
      <c r="J3232" s="44"/>
      <c r="K3232" s="43"/>
      <c r="L3232" s="43"/>
      <c r="M3232" s="43"/>
      <c r="N3232" s="39"/>
      <c r="O3232" s="39"/>
      <c r="P3232" s="39"/>
      <c r="Q3232" s="37"/>
      <c r="R3232" s="38"/>
      <c r="S3232" s="36"/>
      <c r="T3232" s="36"/>
      <c r="U3232" s="22"/>
      <c r="V3232" s="22"/>
      <c r="W3232" s="22"/>
    </row>
    <row r="3233" spans="1:23">
      <c r="A3233" s="39"/>
      <c r="B3233" s="41"/>
      <c r="C3233" s="39"/>
      <c r="D3233" s="39"/>
      <c r="E3233" s="39"/>
      <c r="F3233" s="39"/>
      <c r="G3233" s="39"/>
      <c r="H3233" s="39"/>
      <c r="I3233" s="39"/>
      <c r="J3233" s="42"/>
      <c r="K3233" s="43"/>
      <c r="L3233" s="43"/>
      <c r="M3233" s="43"/>
      <c r="N3233" s="39"/>
      <c r="O3233" s="39"/>
      <c r="P3233" s="39"/>
      <c r="Q3233" s="37"/>
      <c r="R3233" s="38"/>
      <c r="S3233" s="36"/>
      <c r="T3233" s="36"/>
      <c r="U3233" s="22"/>
      <c r="V3233" s="22"/>
      <c r="W3233" s="22"/>
    </row>
    <row r="3234" spans="1:23">
      <c r="A3234" s="39"/>
      <c r="B3234" s="41"/>
      <c r="C3234" s="39"/>
      <c r="D3234" s="39"/>
      <c r="E3234" s="39"/>
      <c r="F3234" s="39"/>
      <c r="G3234" s="39"/>
      <c r="H3234" s="39"/>
      <c r="I3234" s="39"/>
      <c r="J3234" s="42"/>
      <c r="K3234" s="43"/>
      <c r="L3234" s="43"/>
      <c r="M3234" s="43"/>
      <c r="N3234" s="39"/>
      <c r="O3234" s="39"/>
      <c r="P3234" s="39"/>
      <c r="Q3234" s="37"/>
      <c r="R3234" s="38"/>
      <c r="S3234" s="36"/>
      <c r="T3234" s="36"/>
      <c r="U3234" s="22"/>
      <c r="V3234" s="22"/>
      <c r="W3234" s="22"/>
    </row>
    <row r="3235" spans="1:23">
      <c r="A3235" s="39"/>
      <c r="B3235" s="41"/>
      <c r="C3235" s="39"/>
      <c r="D3235" s="39"/>
      <c r="E3235" s="39"/>
      <c r="F3235" s="39"/>
      <c r="G3235" s="39"/>
      <c r="H3235" s="39"/>
      <c r="I3235" s="39"/>
      <c r="J3235" s="42"/>
      <c r="K3235" s="43"/>
      <c r="L3235" s="43"/>
      <c r="M3235" s="43"/>
      <c r="N3235" s="39"/>
      <c r="O3235" s="39"/>
      <c r="P3235" s="39"/>
      <c r="Q3235" s="37"/>
      <c r="R3235" s="38"/>
      <c r="S3235" s="36"/>
      <c r="T3235" s="36"/>
      <c r="U3235" s="22"/>
      <c r="V3235" s="22"/>
      <c r="W3235" s="22"/>
    </row>
    <row r="3236" spans="1:23">
      <c r="A3236" s="39"/>
      <c r="B3236" s="41"/>
      <c r="C3236" s="39"/>
      <c r="D3236" s="39"/>
      <c r="E3236" s="39"/>
      <c r="F3236" s="39"/>
      <c r="G3236" s="39"/>
      <c r="H3236" s="39"/>
      <c r="I3236" s="39"/>
      <c r="J3236" s="42"/>
      <c r="K3236" s="43"/>
      <c r="L3236" s="43"/>
      <c r="M3236" s="43"/>
      <c r="N3236" s="39"/>
      <c r="O3236" s="39"/>
      <c r="P3236" s="39"/>
      <c r="Q3236" s="37"/>
      <c r="R3236" s="38"/>
      <c r="S3236" s="36"/>
      <c r="T3236" s="36"/>
      <c r="U3236" s="22"/>
      <c r="V3236" s="22"/>
      <c r="W3236" s="22"/>
    </row>
    <row r="3237" spans="1:23">
      <c r="A3237" s="39"/>
      <c r="B3237" s="41"/>
      <c r="C3237" s="39"/>
      <c r="D3237" s="39"/>
      <c r="E3237" s="39"/>
      <c r="F3237" s="39"/>
      <c r="G3237" s="39"/>
      <c r="H3237" s="39"/>
      <c r="I3237" s="39"/>
      <c r="J3237" s="42"/>
      <c r="K3237" s="43"/>
      <c r="L3237" s="43"/>
      <c r="M3237" s="43"/>
      <c r="N3237" s="39"/>
      <c r="O3237" s="39"/>
      <c r="P3237" s="39"/>
      <c r="Q3237" s="37"/>
      <c r="R3237" s="38"/>
      <c r="S3237" s="36"/>
      <c r="T3237" s="36"/>
      <c r="U3237" s="22"/>
      <c r="V3237" s="22"/>
      <c r="W3237" s="22"/>
    </row>
    <row r="3238" spans="1:23">
      <c r="A3238" s="39"/>
      <c r="B3238" s="41"/>
      <c r="C3238" s="39"/>
      <c r="D3238" s="39"/>
      <c r="E3238" s="39"/>
      <c r="F3238" s="39"/>
      <c r="G3238" s="39"/>
      <c r="H3238" s="39"/>
      <c r="I3238" s="39"/>
      <c r="J3238" s="42"/>
      <c r="K3238" s="43"/>
      <c r="L3238" s="43"/>
      <c r="M3238" s="43"/>
      <c r="N3238" s="39"/>
      <c r="O3238" s="39"/>
      <c r="P3238" s="39"/>
      <c r="Q3238" s="37"/>
      <c r="R3238" s="38"/>
      <c r="S3238" s="36"/>
      <c r="T3238" s="36"/>
      <c r="U3238" s="22"/>
      <c r="V3238" s="22"/>
      <c r="W3238" s="22"/>
    </row>
    <row r="3239" spans="1:23">
      <c r="A3239" s="39"/>
      <c r="B3239" s="41"/>
      <c r="C3239" s="39"/>
      <c r="D3239" s="39"/>
      <c r="E3239" s="39"/>
      <c r="F3239" s="39"/>
      <c r="G3239" s="39"/>
      <c r="H3239" s="39"/>
      <c r="I3239" s="39"/>
      <c r="J3239" s="42"/>
      <c r="K3239" s="43"/>
      <c r="L3239" s="43"/>
      <c r="M3239" s="43"/>
      <c r="N3239" s="39"/>
      <c r="O3239" s="39"/>
      <c r="P3239" s="39"/>
      <c r="Q3239" s="37"/>
      <c r="R3239" s="38"/>
      <c r="S3239" s="36"/>
      <c r="T3239" s="36"/>
      <c r="U3239" s="22"/>
      <c r="V3239" s="22"/>
      <c r="W3239" s="22"/>
    </row>
    <row r="3240" spans="1:23">
      <c r="A3240" s="39"/>
      <c r="B3240" s="41"/>
      <c r="C3240" s="39"/>
      <c r="D3240" s="39"/>
      <c r="E3240" s="39"/>
      <c r="F3240" s="39"/>
      <c r="G3240" s="39"/>
      <c r="H3240" s="39"/>
      <c r="I3240" s="39"/>
      <c r="J3240" s="42"/>
      <c r="K3240" s="43"/>
      <c r="L3240" s="43"/>
      <c r="M3240" s="43"/>
      <c r="N3240" s="39"/>
      <c r="O3240" s="39"/>
      <c r="P3240" s="39"/>
      <c r="Q3240" s="37"/>
      <c r="R3240" s="38"/>
      <c r="S3240" s="36"/>
      <c r="T3240" s="36"/>
      <c r="U3240" s="22"/>
      <c r="V3240" s="22"/>
      <c r="W3240" s="22"/>
    </row>
    <row r="3241" spans="1:23">
      <c r="A3241" s="39"/>
      <c r="B3241" s="41"/>
      <c r="C3241" s="39"/>
      <c r="D3241" s="39"/>
      <c r="E3241" s="39"/>
      <c r="F3241" s="39"/>
      <c r="G3241" s="39"/>
      <c r="H3241" s="39"/>
      <c r="I3241" s="39"/>
      <c r="J3241" s="42"/>
      <c r="K3241" s="43"/>
      <c r="L3241" s="43"/>
      <c r="M3241" s="43"/>
      <c r="N3241" s="39"/>
      <c r="O3241" s="39"/>
      <c r="P3241" s="39"/>
      <c r="Q3241" s="37"/>
      <c r="R3241" s="38"/>
      <c r="S3241" s="36"/>
      <c r="T3241" s="36"/>
      <c r="U3241" s="22"/>
      <c r="V3241" s="22"/>
      <c r="W3241" s="22"/>
    </row>
    <row r="3242" spans="1:23">
      <c r="A3242" s="39"/>
      <c r="B3242" s="41"/>
      <c r="C3242" s="39"/>
      <c r="D3242" s="39"/>
      <c r="E3242" s="39"/>
      <c r="F3242" s="39"/>
      <c r="G3242" s="39"/>
      <c r="H3242" s="39"/>
      <c r="I3242" s="39"/>
      <c r="J3242" s="42"/>
      <c r="K3242" s="43"/>
      <c r="L3242" s="43"/>
      <c r="M3242" s="43"/>
      <c r="N3242" s="39"/>
      <c r="O3242" s="39"/>
      <c r="P3242" s="39"/>
      <c r="Q3242" s="37"/>
      <c r="R3242" s="38"/>
      <c r="S3242" s="36"/>
      <c r="T3242" s="36"/>
      <c r="U3242" s="22"/>
      <c r="V3242" s="22"/>
      <c r="W3242" s="22"/>
    </row>
    <row r="3243" spans="1:23">
      <c r="A3243" s="39"/>
      <c r="B3243" s="41"/>
      <c r="C3243" s="39"/>
      <c r="D3243" s="39"/>
      <c r="E3243" s="39"/>
      <c r="F3243" s="39"/>
      <c r="G3243" s="39"/>
      <c r="H3243" s="39"/>
      <c r="I3243" s="39"/>
      <c r="J3243" s="42"/>
      <c r="K3243" s="43"/>
      <c r="L3243" s="43"/>
      <c r="M3243" s="43"/>
      <c r="N3243" s="39"/>
      <c r="O3243" s="39"/>
      <c r="P3243" s="39"/>
      <c r="Q3243" s="37"/>
      <c r="R3243" s="38"/>
      <c r="S3243" s="36"/>
      <c r="T3243" s="36"/>
      <c r="U3243" s="22"/>
      <c r="V3243" s="22"/>
      <c r="W3243" s="22"/>
    </row>
    <row r="3244" spans="1:23">
      <c r="A3244" s="39"/>
      <c r="B3244" s="41"/>
      <c r="C3244" s="39"/>
      <c r="D3244" s="39"/>
      <c r="E3244" s="39"/>
      <c r="F3244" s="39"/>
      <c r="G3244" s="39"/>
      <c r="H3244" s="39"/>
      <c r="I3244" s="39"/>
      <c r="J3244" s="42"/>
      <c r="K3244" s="43"/>
      <c r="L3244" s="43"/>
      <c r="M3244" s="43"/>
      <c r="N3244" s="39"/>
      <c r="O3244" s="39"/>
      <c r="P3244" s="39"/>
      <c r="Q3244" s="37"/>
      <c r="R3244" s="38"/>
      <c r="S3244" s="36"/>
      <c r="T3244" s="36"/>
      <c r="U3244" s="22"/>
      <c r="V3244" s="22"/>
      <c r="W3244" s="22"/>
    </row>
    <row r="3245" spans="1:23">
      <c r="A3245" s="39"/>
      <c r="B3245" s="41"/>
      <c r="C3245" s="39"/>
      <c r="D3245" s="39"/>
      <c r="E3245" s="39"/>
      <c r="F3245" s="39"/>
      <c r="G3245" s="39"/>
      <c r="H3245" s="39"/>
      <c r="I3245" s="39"/>
      <c r="J3245" s="42"/>
      <c r="K3245" s="43"/>
      <c r="L3245" s="43"/>
      <c r="M3245" s="43"/>
      <c r="N3245" s="39"/>
      <c r="O3245" s="39"/>
      <c r="P3245" s="39"/>
      <c r="Q3245" s="37"/>
      <c r="R3245" s="38"/>
      <c r="S3245" s="36"/>
      <c r="T3245" s="36"/>
      <c r="U3245" s="22"/>
      <c r="V3245" s="22"/>
      <c r="W3245" s="22"/>
    </row>
    <row r="3246" spans="1:23">
      <c r="A3246" s="39"/>
      <c r="B3246" s="41"/>
      <c r="C3246" s="39"/>
      <c r="D3246" s="39"/>
      <c r="E3246" s="39"/>
      <c r="F3246" s="39"/>
      <c r="G3246" s="39"/>
      <c r="H3246" s="39"/>
      <c r="I3246" s="39"/>
      <c r="J3246" s="42"/>
      <c r="K3246" s="43"/>
      <c r="L3246" s="43"/>
      <c r="M3246" s="43"/>
      <c r="N3246" s="39"/>
      <c r="O3246" s="39"/>
      <c r="P3246" s="39"/>
      <c r="Q3246" s="37"/>
      <c r="R3246" s="38"/>
      <c r="S3246" s="36"/>
      <c r="T3246" s="36"/>
      <c r="U3246" s="22"/>
      <c r="V3246" s="22"/>
      <c r="W3246" s="22"/>
    </row>
    <row r="3247" spans="1:23">
      <c r="A3247" s="39"/>
      <c r="B3247" s="41"/>
      <c r="C3247" s="39"/>
      <c r="D3247" s="39"/>
      <c r="E3247" s="39"/>
      <c r="F3247" s="39"/>
      <c r="G3247" s="39"/>
      <c r="H3247" s="39"/>
      <c r="I3247" s="39"/>
      <c r="J3247" s="42"/>
      <c r="K3247" s="43"/>
      <c r="L3247" s="43"/>
      <c r="M3247" s="43"/>
      <c r="N3247" s="39"/>
      <c r="O3247" s="39"/>
      <c r="P3247" s="39"/>
      <c r="Q3247" s="37"/>
      <c r="R3247" s="38"/>
      <c r="S3247" s="36"/>
      <c r="T3247" s="36"/>
      <c r="U3247" s="22"/>
      <c r="V3247" s="22"/>
      <c r="W3247" s="22"/>
    </row>
    <row r="3248" spans="1:23">
      <c r="A3248" s="39"/>
      <c r="B3248" s="41"/>
      <c r="C3248" s="39"/>
      <c r="D3248" s="39"/>
      <c r="E3248" s="39"/>
      <c r="F3248" s="39"/>
      <c r="G3248" s="39"/>
      <c r="H3248" s="39"/>
      <c r="I3248" s="39"/>
      <c r="J3248" s="44"/>
      <c r="K3248" s="43"/>
      <c r="L3248" s="43"/>
      <c r="M3248" s="43"/>
      <c r="N3248" s="39"/>
      <c r="O3248" s="39"/>
      <c r="P3248" s="39"/>
      <c r="Q3248" s="37"/>
      <c r="R3248" s="38"/>
      <c r="S3248" s="36"/>
      <c r="T3248" s="36"/>
      <c r="U3248" s="22"/>
      <c r="V3248" s="22"/>
      <c r="W3248" s="22"/>
    </row>
    <row r="3249" spans="1:23">
      <c r="A3249" s="39"/>
      <c r="B3249" s="41"/>
      <c r="C3249" s="39"/>
      <c r="D3249" s="39"/>
      <c r="E3249" s="39"/>
      <c r="F3249" s="39"/>
      <c r="G3249" s="39"/>
      <c r="H3249" s="39"/>
      <c r="I3249" s="39"/>
      <c r="J3249" s="42"/>
      <c r="K3249" s="43"/>
      <c r="L3249" s="43"/>
      <c r="M3249" s="43"/>
      <c r="N3249" s="39"/>
      <c r="O3249" s="39"/>
      <c r="P3249" s="39"/>
      <c r="Q3249" s="37"/>
      <c r="R3249" s="38"/>
      <c r="S3249" s="36"/>
      <c r="T3249" s="36"/>
      <c r="U3249" s="22"/>
      <c r="V3249" s="22"/>
      <c r="W3249" s="22"/>
    </row>
    <row r="3250" spans="1:23">
      <c r="A3250" s="39"/>
      <c r="B3250" s="41"/>
      <c r="C3250" s="39"/>
      <c r="D3250" s="39"/>
      <c r="E3250" s="39"/>
      <c r="F3250" s="39"/>
      <c r="G3250" s="39"/>
      <c r="H3250" s="39"/>
      <c r="I3250" s="39"/>
      <c r="J3250" s="44"/>
      <c r="K3250" s="43"/>
      <c r="L3250" s="43"/>
      <c r="M3250" s="43"/>
      <c r="N3250" s="39"/>
      <c r="O3250" s="39"/>
      <c r="P3250" s="39"/>
      <c r="Q3250" s="37"/>
      <c r="R3250" s="38"/>
      <c r="S3250" s="36"/>
      <c r="T3250" s="36"/>
      <c r="U3250" s="22"/>
      <c r="V3250" s="22"/>
      <c r="W3250" s="22"/>
    </row>
    <row r="3251" spans="1:23">
      <c r="A3251" s="39"/>
      <c r="B3251" s="41"/>
      <c r="C3251" s="39"/>
      <c r="D3251" s="39"/>
      <c r="E3251" s="39"/>
      <c r="F3251" s="39"/>
      <c r="G3251" s="39"/>
      <c r="H3251" s="39"/>
      <c r="I3251" s="39"/>
      <c r="J3251" s="44"/>
      <c r="K3251" s="43"/>
      <c r="L3251" s="43"/>
      <c r="M3251" s="43"/>
      <c r="N3251" s="39"/>
      <c r="O3251" s="39"/>
      <c r="P3251" s="39"/>
      <c r="Q3251" s="37"/>
      <c r="R3251" s="38"/>
      <c r="S3251" s="36"/>
      <c r="T3251" s="36"/>
      <c r="U3251" s="22"/>
      <c r="V3251" s="22"/>
      <c r="W3251" s="22"/>
    </row>
    <row r="3252" spans="1:23">
      <c r="A3252" s="39"/>
      <c r="B3252" s="41"/>
      <c r="C3252" s="39"/>
      <c r="D3252" s="39"/>
      <c r="E3252" s="39"/>
      <c r="F3252" s="39"/>
      <c r="G3252" s="39"/>
      <c r="H3252" s="39"/>
      <c r="I3252" s="39"/>
      <c r="J3252" s="42"/>
      <c r="K3252" s="43"/>
      <c r="L3252" s="43"/>
      <c r="M3252" s="43"/>
      <c r="N3252" s="39"/>
      <c r="O3252" s="39"/>
      <c r="P3252" s="39"/>
      <c r="Q3252" s="37"/>
      <c r="R3252" s="38"/>
      <c r="S3252" s="36"/>
      <c r="T3252" s="36"/>
      <c r="U3252" s="22"/>
      <c r="V3252" s="22"/>
      <c r="W3252" s="22"/>
    </row>
    <row r="3253" spans="1:23">
      <c r="A3253" s="39"/>
      <c r="B3253" s="41"/>
      <c r="C3253" s="39"/>
      <c r="D3253" s="39"/>
      <c r="E3253" s="39"/>
      <c r="F3253" s="39"/>
      <c r="G3253" s="39"/>
      <c r="H3253" s="39"/>
      <c r="I3253" s="39"/>
      <c r="J3253" s="42"/>
      <c r="K3253" s="43"/>
      <c r="L3253" s="43"/>
      <c r="M3253" s="43"/>
      <c r="N3253" s="39"/>
      <c r="O3253" s="39"/>
      <c r="P3253" s="39"/>
      <c r="Q3253" s="37"/>
      <c r="R3253" s="38"/>
      <c r="S3253" s="36"/>
      <c r="T3253" s="36"/>
      <c r="U3253" s="22"/>
      <c r="V3253" s="22"/>
      <c r="W3253" s="22"/>
    </row>
    <row r="3254" spans="1:23">
      <c r="A3254" s="39"/>
      <c r="B3254" s="41"/>
      <c r="C3254" s="39"/>
      <c r="D3254" s="39"/>
      <c r="E3254" s="39"/>
      <c r="F3254" s="39"/>
      <c r="G3254" s="39"/>
      <c r="H3254" s="39"/>
      <c r="I3254" s="39"/>
      <c r="J3254" s="42"/>
      <c r="K3254" s="43"/>
      <c r="L3254" s="43"/>
      <c r="M3254" s="43"/>
      <c r="N3254" s="39"/>
      <c r="O3254" s="39"/>
      <c r="P3254" s="39"/>
      <c r="Q3254" s="37"/>
      <c r="R3254" s="38"/>
      <c r="S3254" s="36"/>
      <c r="T3254" s="36"/>
      <c r="U3254" s="22"/>
      <c r="V3254" s="22"/>
      <c r="W3254" s="22"/>
    </row>
    <row r="3255" spans="1:23">
      <c r="A3255" s="39"/>
      <c r="B3255" s="41"/>
      <c r="C3255" s="39"/>
      <c r="D3255" s="39"/>
      <c r="E3255" s="39"/>
      <c r="F3255" s="39"/>
      <c r="G3255" s="39"/>
      <c r="H3255" s="39"/>
      <c r="I3255" s="39"/>
      <c r="J3255" s="42"/>
      <c r="K3255" s="43"/>
      <c r="L3255" s="43"/>
      <c r="M3255" s="43"/>
      <c r="N3255" s="39"/>
      <c r="O3255" s="39"/>
      <c r="P3255" s="39"/>
      <c r="Q3255" s="37"/>
      <c r="R3255" s="38"/>
      <c r="S3255" s="36"/>
      <c r="T3255" s="36"/>
      <c r="U3255" s="22"/>
      <c r="V3255" s="22"/>
      <c r="W3255" s="22"/>
    </row>
    <row r="3256" spans="1:23">
      <c r="A3256" s="39"/>
      <c r="B3256" s="41"/>
      <c r="C3256" s="39"/>
      <c r="D3256" s="39"/>
      <c r="E3256" s="39"/>
      <c r="F3256" s="39"/>
      <c r="G3256" s="39"/>
      <c r="H3256" s="39"/>
      <c r="I3256" s="39"/>
      <c r="J3256" s="42"/>
      <c r="K3256" s="43"/>
      <c r="L3256" s="43"/>
      <c r="M3256" s="43"/>
      <c r="N3256" s="39"/>
      <c r="O3256" s="39"/>
      <c r="P3256" s="39"/>
      <c r="Q3256" s="37"/>
      <c r="R3256" s="38"/>
      <c r="S3256" s="36"/>
      <c r="T3256" s="36"/>
      <c r="U3256" s="22"/>
      <c r="V3256" s="22"/>
      <c r="W3256" s="22"/>
    </row>
    <row r="3257" spans="1:23">
      <c r="A3257" s="39"/>
      <c r="B3257" s="41"/>
      <c r="C3257" s="39"/>
      <c r="D3257" s="39"/>
      <c r="E3257" s="39"/>
      <c r="F3257" s="39"/>
      <c r="G3257" s="39"/>
      <c r="H3257" s="39"/>
      <c r="I3257" s="39"/>
      <c r="J3257" s="42"/>
      <c r="K3257" s="43"/>
      <c r="L3257" s="43"/>
      <c r="M3257" s="43"/>
      <c r="N3257" s="39"/>
      <c r="O3257" s="39"/>
      <c r="P3257" s="39"/>
      <c r="Q3257" s="37"/>
      <c r="R3257" s="38"/>
      <c r="S3257" s="36"/>
      <c r="T3257" s="36"/>
      <c r="U3257" s="22"/>
      <c r="V3257" s="22"/>
      <c r="W3257" s="22"/>
    </row>
    <row r="3258" spans="1:23">
      <c r="A3258" s="39"/>
      <c r="B3258" s="41"/>
      <c r="C3258" s="39"/>
      <c r="D3258" s="39"/>
      <c r="E3258" s="39"/>
      <c r="F3258" s="39"/>
      <c r="G3258" s="39"/>
      <c r="H3258" s="39"/>
      <c r="I3258" s="39"/>
      <c r="J3258" s="42"/>
      <c r="K3258" s="43"/>
      <c r="L3258" s="43"/>
      <c r="M3258" s="43"/>
      <c r="N3258" s="39"/>
      <c r="O3258" s="39"/>
      <c r="P3258" s="39"/>
      <c r="Q3258" s="37"/>
      <c r="R3258" s="38"/>
      <c r="S3258" s="36"/>
      <c r="T3258" s="36"/>
      <c r="U3258" s="22"/>
      <c r="V3258" s="22"/>
      <c r="W3258" s="22"/>
    </row>
    <row r="3259" spans="1:23">
      <c r="A3259" s="39"/>
      <c r="B3259" s="41"/>
      <c r="C3259" s="39"/>
      <c r="D3259" s="39"/>
      <c r="E3259" s="39"/>
      <c r="F3259" s="39"/>
      <c r="G3259" s="39"/>
      <c r="H3259" s="39"/>
      <c r="I3259" s="39"/>
      <c r="J3259" s="42"/>
      <c r="K3259" s="43"/>
      <c r="L3259" s="43"/>
      <c r="M3259" s="43"/>
      <c r="N3259" s="39"/>
      <c r="O3259" s="39"/>
      <c r="P3259" s="39"/>
      <c r="Q3259" s="37"/>
      <c r="R3259" s="38"/>
      <c r="S3259" s="36"/>
      <c r="T3259" s="36"/>
      <c r="U3259" s="22"/>
      <c r="V3259" s="22"/>
      <c r="W3259" s="22"/>
    </row>
    <row r="3260" spans="1:23">
      <c r="A3260" s="39"/>
      <c r="B3260" s="41"/>
      <c r="C3260" s="39"/>
      <c r="D3260" s="39"/>
      <c r="E3260" s="39"/>
      <c r="F3260" s="39"/>
      <c r="G3260" s="39"/>
      <c r="H3260" s="39"/>
      <c r="I3260" s="39"/>
      <c r="J3260" s="42"/>
      <c r="K3260" s="43"/>
      <c r="L3260" s="43"/>
      <c r="M3260" s="43"/>
      <c r="N3260" s="39"/>
      <c r="O3260" s="39"/>
      <c r="P3260" s="39"/>
      <c r="Q3260" s="37"/>
      <c r="R3260" s="38"/>
      <c r="S3260" s="36"/>
      <c r="T3260" s="36"/>
      <c r="U3260" s="22"/>
      <c r="V3260" s="22"/>
      <c r="W3260" s="22"/>
    </row>
    <row r="3261" spans="1:23">
      <c r="A3261" s="39"/>
      <c r="B3261" s="41"/>
      <c r="C3261" s="39"/>
      <c r="D3261" s="39"/>
      <c r="E3261" s="39"/>
      <c r="F3261" s="39"/>
      <c r="G3261" s="39"/>
      <c r="H3261" s="39"/>
      <c r="I3261" s="39"/>
      <c r="J3261" s="42"/>
      <c r="K3261" s="43"/>
      <c r="L3261" s="43"/>
      <c r="M3261" s="43"/>
      <c r="N3261" s="39"/>
      <c r="O3261" s="39"/>
      <c r="P3261" s="39"/>
      <c r="Q3261" s="37"/>
      <c r="R3261" s="38"/>
      <c r="S3261" s="36"/>
      <c r="T3261" s="36"/>
      <c r="U3261" s="22"/>
      <c r="V3261" s="22"/>
      <c r="W3261" s="22"/>
    </row>
    <row r="3262" spans="1:23">
      <c r="A3262" s="39"/>
      <c r="B3262" s="41"/>
      <c r="C3262" s="39"/>
      <c r="D3262" s="39"/>
      <c r="E3262" s="39"/>
      <c r="F3262" s="39"/>
      <c r="G3262" s="39"/>
      <c r="H3262" s="39"/>
      <c r="I3262" s="39"/>
      <c r="J3262" s="42"/>
      <c r="K3262" s="43"/>
      <c r="L3262" s="43"/>
      <c r="M3262" s="43"/>
      <c r="N3262" s="39"/>
      <c r="O3262" s="39"/>
      <c r="P3262" s="39"/>
      <c r="Q3262" s="37"/>
      <c r="R3262" s="38"/>
      <c r="S3262" s="36"/>
      <c r="T3262" s="36"/>
      <c r="U3262" s="22"/>
      <c r="V3262" s="22"/>
      <c r="W3262" s="22"/>
    </row>
    <row r="3263" spans="1:23">
      <c r="A3263" s="39"/>
      <c r="B3263" s="41"/>
      <c r="C3263" s="39"/>
      <c r="D3263" s="39"/>
      <c r="E3263" s="39"/>
      <c r="F3263" s="39"/>
      <c r="G3263" s="39"/>
      <c r="H3263" s="39"/>
      <c r="I3263" s="39"/>
      <c r="J3263" s="42"/>
      <c r="K3263" s="43"/>
      <c r="L3263" s="43"/>
      <c r="M3263" s="43"/>
      <c r="N3263" s="39"/>
      <c r="O3263" s="39"/>
      <c r="P3263" s="39"/>
      <c r="Q3263" s="37"/>
      <c r="R3263" s="38"/>
      <c r="S3263" s="36"/>
      <c r="T3263" s="36"/>
      <c r="U3263" s="22"/>
      <c r="V3263" s="22"/>
      <c r="W3263" s="22"/>
    </row>
    <row r="3264" spans="1:23">
      <c r="A3264" s="39"/>
      <c r="B3264" s="41"/>
      <c r="C3264" s="39"/>
      <c r="D3264" s="39"/>
      <c r="E3264" s="39"/>
      <c r="F3264" s="39"/>
      <c r="G3264" s="39"/>
      <c r="H3264" s="39"/>
      <c r="I3264" s="39"/>
      <c r="J3264" s="42"/>
      <c r="K3264" s="43"/>
      <c r="L3264" s="43"/>
      <c r="M3264" s="43"/>
      <c r="N3264" s="39"/>
      <c r="O3264" s="39"/>
      <c r="P3264" s="39"/>
      <c r="Q3264" s="37"/>
      <c r="R3264" s="38"/>
      <c r="S3264" s="36"/>
      <c r="T3264" s="36"/>
      <c r="U3264" s="22"/>
      <c r="V3264" s="22"/>
      <c r="W3264" s="22"/>
    </row>
    <row r="3265" spans="1:23">
      <c r="A3265" s="39"/>
      <c r="B3265" s="41"/>
      <c r="C3265" s="39"/>
      <c r="D3265" s="39"/>
      <c r="E3265" s="39"/>
      <c r="F3265" s="39"/>
      <c r="G3265" s="39"/>
      <c r="H3265" s="39"/>
      <c r="I3265" s="39"/>
      <c r="J3265" s="42"/>
      <c r="K3265" s="43"/>
      <c r="L3265" s="43"/>
      <c r="M3265" s="43"/>
      <c r="N3265" s="39"/>
      <c r="O3265" s="39"/>
      <c r="P3265" s="39"/>
      <c r="Q3265" s="37"/>
      <c r="R3265" s="38"/>
      <c r="S3265" s="36"/>
      <c r="T3265" s="36"/>
      <c r="U3265" s="22"/>
      <c r="V3265" s="22"/>
      <c r="W3265" s="22"/>
    </row>
    <row r="3266" spans="1:23">
      <c r="A3266" s="39"/>
      <c r="B3266" s="41"/>
      <c r="C3266" s="39"/>
      <c r="D3266" s="39"/>
      <c r="E3266" s="39"/>
      <c r="F3266" s="39"/>
      <c r="G3266" s="39"/>
      <c r="H3266" s="39"/>
      <c r="I3266" s="39"/>
      <c r="J3266" s="42"/>
      <c r="K3266" s="43"/>
      <c r="L3266" s="43"/>
      <c r="M3266" s="43"/>
      <c r="N3266" s="39"/>
      <c r="O3266" s="39"/>
      <c r="P3266" s="39"/>
      <c r="Q3266" s="37"/>
      <c r="R3266" s="38"/>
      <c r="S3266" s="36"/>
      <c r="T3266" s="36"/>
      <c r="U3266" s="22"/>
      <c r="V3266" s="22"/>
      <c r="W3266" s="22"/>
    </row>
    <row r="3267" spans="1:23">
      <c r="A3267" s="39"/>
      <c r="B3267" s="41"/>
      <c r="C3267" s="39"/>
      <c r="D3267" s="39"/>
      <c r="E3267" s="39"/>
      <c r="F3267" s="39"/>
      <c r="G3267" s="39"/>
      <c r="H3267" s="39"/>
      <c r="I3267" s="39"/>
      <c r="J3267" s="42"/>
      <c r="K3267" s="43"/>
      <c r="L3267" s="43"/>
      <c r="M3267" s="43"/>
      <c r="N3267" s="39"/>
      <c r="O3267" s="39"/>
      <c r="P3267" s="39"/>
      <c r="Q3267" s="37"/>
      <c r="R3267" s="38"/>
      <c r="S3267" s="36"/>
      <c r="T3267" s="36"/>
      <c r="U3267" s="22"/>
      <c r="V3267" s="22"/>
      <c r="W3267" s="22"/>
    </row>
    <row r="3268" spans="1:23">
      <c r="A3268" s="39"/>
      <c r="B3268" s="41"/>
      <c r="C3268" s="39"/>
      <c r="D3268" s="39"/>
      <c r="E3268" s="39"/>
      <c r="F3268" s="39"/>
      <c r="G3268" s="39"/>
      <c r="H3268" s="39"/>
      <c r="I3268" s="39"/>
      <c r="J3268" s="42"/>
      <c r="K3268" s="43"/>
      <c r="L3268" s="43"/>
      <c r="M3268" s="43"/>
      <c r="N3268" s="39"/>
      <c r="O3268" s="39"/>
      <c r="P3268" s="39"/>
      <c r="Q3268" s="37"/>
      <c r="R3268" s="38"/>
      <c r="S3268" s="36"/>
      <c r="T3268" s="36"/>
      <c r="U3268" s="22"/>
      <c r="V3268" s="22"/>
      <c r="W3268" s="22"/>
    </row>
    <row r="3269" spans="1:23">
      <c r="A3269" s="39"/>
      <c r="B3269" s="41"/>
      <c r="C3269" s="39"/>
      <c r="D3269" s="39"/>
      <c r="E3269" s="39"/>
      <c r="F3269" s="39"/>
      <c r="G3269" s="39"/>
      <c r="H3269" s="39"/>
      <c r="I3269" s="39"/>
      <c r="J3269" s="42"/>
      <c r="K3269" s="43"/>
      <c r="L3269" s="43"/>
      <c r="M3269" s="43"/>
      <c r="N3269" s="39"/>
      <c r="O3269" s="39"/>
      <c r="P3269" s="39"/>
      <c r="Q3269" s="37"/>
      <c r="R3269" s="38"/>
      <c r="S3269" s="36"/>
      <c r="T3269" s="36"/>
      <c r="U3269" s="22"/>
      <c r="V3269" s="22"/>
      <c r="W3269" s="22"/>
    </row>
    <row r="3270" spans="1:23">
      <c r="A3270" s="39"/>
      <c r="B3270" s="41"/>
      <c r="C3270" s="39"/>
      <c r="D3270" s="39"/>
      <c r="E3270" s="39"/>
      <c r="F3270" s="39"/>
      <c r="G3270" s="39"/>
      <c r="H3270" s="39"/>
      <c r="I3270" s="39"/>
      <c r="J3270" s="42"/>
      <c r="K3270" s="43"/>
      <c r="L3270" s="43"/>
      <c r="M3270" s="43"/>
      <c r="N3270" s="39"/>
      <c r="O3270" s="39"/>
      <c r="P3270" s="39"/>
      <c r="Q3270" s="37"/>
      <c r="R3270" s="38"/>
      <c r="S3270" s="36"/>
      <c r="T3270" s="36"/>
      <c r="U3270" s="22"/>
      <c r="V3270" s="22"/>
      <c r="W3270" s="22"/>
    </row>
    <row r="3271" spans="1:23">
      <c r="A3271" s="39"/>
      <c r="B3271" s="41"/>
      <c r="C3271" s="39"/>
      <c r="D3271" s="39"/>
      <c r="E3271" s="39"/>
      <c r="F3271" s="39"/>
      <c r="G3271" s="39"/>
      <c r="H3271" s="39"/>
      <c r="I3271" s="39"/>
      <c r="J3271" s="42"/>
      <c r="K3271" s="43"/>
      <c r="L3271" s="43"/>
      <c r="M3271" s="43"/>
      <c r="N3271" s="39"/>
      <c r="O3271" s="39"/>
      <c r="P3271" s="39"/>
      <c r="Q3271" s="37"/>
      <c r="R3271" s="38"/>
      <c r="S3271" s="36"/>
      <c r="T3271" s="36"/>
      <c r="U3271" s="22"/>
      <c r="V3271" s="22"/>
      <c r="W3271" s="22"/>
    </row>
    <row r="3272" spans="1:23">
      <c r="A3272" s="39"/>
      <c r="B3272" s="41"/>
      <c r="C3272" s="39"/>
      <c r="D3272" s="39"/>
      <c r="E3272" s="39"/>
      <c r="F3272" s="39"/>
      <c r="G3272" s="39"/>
      <c r="H3272" s="39"/>
      <c r="I3272" s="39"/>
      <c r="J3272" s="42"/>
      <c r="K3272" s="43"/>
      <c r="L3272" s="43"/>
      <c r="M3272" s="43"/>
      <c r="N3272" s="39"/>
      <c r="O3272" s="39"/>
      <c r="P3272" s="39"/>
      <c r="Q3272" s="37"/>
      <c r="R3272" s="38"/>
      <c r="S3272" s="36"/>
      <c r="T3272" s="36"/>
      <c r="U3272" s="22"/>
      <c r="V3272" s="22"/>
      <c r="W3272" s="22"/>
    </row>
    <row r="3273" spans="1:23">
      <c r="A3273" s="39"/>
      <c r="B3273" s="41"/>
      <c r="C3273" s="39"/>
      <c r="D3273" s="39"/>
      <c r="E3273" s="39"/>
      <c r="F3273" s="39"/>
      <c r="G3273" s="39"/>
      <c r="H3273" s="39"/>
      <c r="I3273" s="39"/>
      <c r="J3273" s="42"/>
      <c r="K3273" s="43"/>
      <c r="L3273" s="43"/>
      <c r="M3273" s="43"/>
      <c r="N3273" s="39"/>
      <c r="O3273" s="39"/>
      <c r="P3273" s="39"/>
      <c r="Q3273" s="37"/>
      <c r="R3273" s="38"/>
      <c r="S3273" s="36"/>
      <c r="T3273" s="36"/>
      <c r="U3273" s="22"/>
      <c r="V3273" s="22"/>
      <c r="W3273" s="22"/>
    </row>
    <row r="3274" spans="1:23">
      <c r="A3274" s="39"/>
      <c r="B3274" s="41"/>
      <c r="C3274" s="39"/>
      <c r="D3274" s="39"/>
      <c r="E3274" s="39"/>
      <c r="F3274" s="39"/>
      <c r="G3274" s="39"/>
      <c r="H3274" s="39"/>
      <c r="I3274" s="39"/>
      <c r="J3274" s="42"/>
      <c r="K3274" s="43"/>
      <c r="L3274" s="43"/>
      <c r="M3274" s="43"/>
      <c r="N3274" s="39"/>
      <c r="O3274" s="39"/>
      <c r="P3274" s="39"/>
      <c r="Q3274" s="37"/>
      <c r="R3274" s="38"/>
      <c r="S3274" s="36"/>
      <c r="T3274" s="36"/>
      <c r="U3274" s="22"/>
      <c r="V3274" s="22"/>
      <c r="W3274" s="22"/>
    </row>
    <row r="3275" spans="1:23">
      <c r="A3275" s="39"/>
      <c r="B3275" s="41"/>
      <c r="C3275" s="39"/>
      <c r="D3275" s="39"/>
      <c r="E3275" s="39"/>
      <c r="F3275" s="39"/>
      <c r="G3275" s="39"/>
      <c r="H3275" s="39"/>
      <c r="I3275" s="39"/>
      <c r="J3275" s="42"/>
      <c r="K3275" s="43"/>
      <c r="L3275" s="43"/>
      <c r="M3275" s="43"/>
      <c r="N3275" s="39"/>
      <c r="O3275" s="39"/>
      <c r="P3275" s="39"/>
      <c r="Q3275" s="37"/>
      <c r="R3275" s="38"/>
      <c r="S3275" s="36"/>
      <c r="T3275" s="36"/>
      <c r="U3275" s="22"/>
      <c r="V3275" s="22"/>
      <c r="W3275" s="22"/>
    </row>
    <row r="3276" spans="1:23">
      <c r="A3276" s="39"/>
      <c r="B3276" s="41"/>
      <c r="C3276" s="39"/>
      <c r="D3276" s="39"/>
      <c r="E3276" s="39"/>
      <c r="F3276" s="39"/>
      <c r="G3276" s="39"/>
      <c r="H3276" s="39"/>
      <c r="I3276" s="39"/>
      <c r="J3276" s="42"/>
      <c r="K3276" s="43"/>
      <c r="L3276" s="43"/>
      <c r="M3276" s="43"/>
      <c r="N3276" s="39"/>
      <c r="O3276" s="39"/>
      <c r="P3276" s="39"/>
      <c r="Q3276" s="37"/>
      <c r="R3276" s="38"/>
      <c r="S3276" s="36"/>
      <c r="T3276" s="36"/>
      <c r="U3276" s="22"/>
      <c r="V3276" s="22"/>
      <c r="W3276" s="22"/>
    </row>
    <row r="3277" spans="1:23">
      <c r="A3277" s="39"/>
      <c r="B3277" s="41"/>
      <c r="C3277" s="39"/>
      <c r="D3277" s="39"/>
      <c r="E3277" s="39"/>
      <c r="F3277" s="39"/>
      <c r="G3277" s="39"/>
      <c r="H3277" s="39"/>
      <c r="I3277" s="39"/>
      <c r="J3277" s="42"/>
      <c r="K3277" s="43"/>
      <c r="L3277" s="43"/>
      <c r="M3277" s="43"/>
      <c r="N3277" s="39"/>
      <c r="O3277" s="39"/>
      <c r="P3277" s="39"/>
      <c r="Q3277" s="37"/>
      <c r="R3277" s="38"/>
      <c r="S3277" s="36"/>
      <c r="T3277" s="36"/>
      <c r="U3277" s="22"/>
      <c r="V3277" s="22"/>
      <c r="W3277" s="22"/>
    </row>
    <row r="3278" spans="1:23">
      <c r="A3278" s="39"/>
      <c r="B3278" s="41"/>
      <c r="C3278" s="39"/>
      <c r="D3278" s="39"/>
      <c r="E3278" s="39"/>
      <c r="F3278" s="39"/>
      <c r="G3278" s="39"/>
      <c r="H3278" s="39"/>
      <c r="I3278" s="39"/>
      <c r="J3278" s="42"/>
      <c r="K3278" s="43"/>
      <c r="L3278" s="43"/>
      <c r="M3278" s="43"/>
      <c r="N3278" s="39"/>
      <c r="O3278" s="39"/>
      <c r="P3278" s="39"/>
      <c r="Q3278" s="37"/>
      <c r="R3278" s="38"/>
      <c r="S3278" s="36"/>
      <c r="T3278" s="36"/>
      <c r="U3278" s="22"/>
      <c r="V3278" s="22"/>
      <c r="W3278" s="22"/>
    </row>
    <row r="3279" spans="1:23">
      <c r="A3279" s="39"/>
      <c r="B3279" s="41"/>
      <c r="C3279" s="39"/>
      <c r="D3279" s="39"/>
      <c r="E3279" s="39"/>
      <c r="F3279" s="39"/>
      <c r="G3279" s="39"/>
      <c r="H3279" s="39"/>
      <c r="I3279" s="39"/>
      <c r="J3279" s="42"/>
      <c r="K3279" s="43"/>
      <c r="L3279" s="43"/>
      <c r="M3279" s="43"/>
      <c r="N3279" s="39"/>
      <c r="O3279" s="39"/>
      <c r="P3279" s="39"/>
      <c r="Q3279" s="37"/>
      <c r="R3279" s="38"/>
      <c r="S3279" s="36"/>
      <c r="T3279" s="36"/>
      <c r="U3279" s="22"/>
      <c r="V3279" s="22"/>
      <c r="W3279" s="22"/>
    </row>
    <row r="3280" spans="1:23">
      <c r="A3280" s="39"/>
      <c r="B3280" s="41"/>
      <c r="C3280" s="39"/>
      <c r="D3280" s="39"/>
      <c r="E3280" s="39"/>
      <c r="F3280" s="39"/>
      <c r="G3280" s="39"/>
      <c r="H3280" s="39"/>
      <c r="I3280" s="39"/>
      <c r="J3280" s="42"/>
      <c r="K3280" s="43"/>
      <c r="L3280" s="43"/>
      <c r="M3280" s="43"/>
      <c r="N3280" s="39"/>
      <c r="O3280" s="39"/>
      <c r="P3280" s="39"/>
      <c r="Q3280" s="37"/>
      <c r="R3280" s="38"/>
      <c r="S3280" s="36"/>
      <c r="T3280" s="36"/>
      <c r="U3280" s="22"/>
      <c r="V3280" s="22"/>
      <c r="W3280" s="22"/>
    </row>
    <row r="3281" spans="1:23">
      <c r="A3281" s="39"/>
      <c r="B3281" s="41"/>
      <c r="C3281" s="39"/>
      <c r="D3281" s="39"/>
      <c r="E3281" s="39"/>
      <c r="F3281" s="39"/>
      <c r="G3281" s="39"/>
      <c r="H3281" s="39"/>
      <c r="I3281" s="39"/>
      <c r="J3281" s="44"/>
      <c r="K3281" s="43"/>
      <c r="L3281" s="43"/>
      <c r="M3281" s="43"/>
      <c r="N3281" s="39"/>
      <c r="O3281" s="39"/>
      <c r="P3281" s="39"/>
      <c r="Q3281" s="37"/>
      <c r="R3281" s="38"/>
      <c r="S3281" s="36"/>
      <c r="T3281" s="36"/>
      <c r="U3281" s="22"/>
      <c r="V3281" s="22"/>
      <c r="W3281" s="22"/>
    </row>
    <row r="3282" spans="1:23">
      <c r="A3282" s="39"/>
      <c r="B3282" s="41"/>
      <c r="C3282" s="39"/>
      <c r="D3282" s="39"/>
      <c r="E3282" s="39"/>
      <c r="F3282" s="39"/>
      <c r="G3282" s="39"/>
      <c r="H3282" s="39"/>
      <c r="I3282" s="39"/>
      <c r="J3282" s="44"/>
      <c r="K3282" s="43"/>
      <c r="L3282" s="43"/>
      <c r="M3282" s="43"/>
      <c r="N3282" s="39"/>
      <c r="O3282" s="39"/>
      <c r="P3282" s="39"/>
      <c r="Q3282" s="37"/>
      <c r="R3282" s="38"/>
      <c r="S3282" s="36"/>
      <c r="T3282" s="36"/>
      <c r="U3282" s="22"/>
      <c r="V3282" s="22"/>
      <c r="W3282" s="22"/>
    </row>
    <row r="3283" spans="1:23">
      <c r="A3283" s="39"/>
      <c r="B3283" s="41"/>
      <c r="C3283" s="39"/>
      <c r="D3283" s="39"/>
      <c r="E3283" s="39"/>
      <c r="F3283" s="39"/>
      <c r="G3283" s="39"/>
      <c r="H3283" s="39"/>
      <c r="I3283" s="39"/>
      <c r="J3283" s="42"/>
      <c r="K3283" s="43"/>
      <c r="L3283" s="43"/>
      <c r="M3283" s="43"/>
      <c r="N3283" s="39"/>
      <c r="O3283" s="39"/>
      <c r="P3283" s="39"/>
      <c r="Q3283" s="37"/>
      <c r="R3283" s="38"/>
      <c r="S3283" s="36"/>
      <c r="T3283" s="36"/>
      <c r="U3283" s="22"/>
      <c r="V3283" s="22"/>
      <c r="W3283" s="22"/>
    </row>
    <row r="3284" spans="1:23">
      <c r="A3284" s="39"/>
      <c r="B3284" s="41"/>
      <c r="C3284" s="39"/>
      <c r="D3284" s="39"/>
      <c r="E3284" s="39"/>
      <c r="F3284" s="39"/>
      <c r="G3284" s="39"/>
      <c r="H3284" s="39"/>
      <c r="I3284" s="39"/>
      <c r="J3284" s="42"/>
      <c r="K3284" s="43"/>
      <c r="L3284" s="43"/>
      <c r="M3284" s="43"/>
      <c r="N3284" s="39"/>
      <c r="O3284" s="39"/>
      <c r="P3284" s="39"/>
      <c r="Q3284" s="37"/>
      <c r="R3284" s="38"/>
      <c r="S3284" s="36"/>
      <c r="T3284" s="36"/>
      <c r="U3284" s="22"/>
      <c r="V3284" s="22"/>
      <c r="W3284" s="22"/>
    </row>
    <row r="3285" spans="1:23">
      <c r="A3285" s="39"/>
      <c r="B3285" s="41"/>
      <c r="C3285" s="39"/>
      <c r="D3285" s="39"/>
      <c r="E3285" s="39"/>
      <c r="F3285" s="39"/>
      <c r="G3285" s="39"/>
      <c r="H3285" s="39"/>
      <c r="I3285" s="39"/>
      <c r="J3285" s="42"/>
      <c r="K3285" s="43"/>
      <c r="L3285" s="43"/>
      <c r="M3285" s="43"/>
      <c r="N3285" s="39"/>
      <c r="O3285" s="39"/>
      <c r="P3285" s="39"/>
      <c r="Q3285" s="37"/>
      <c r="R3285" s="38"/>
      <c r="S3285" s="36"/>
      <c r="T3285" s="36"/>
      <c r="U3285" s="22"/>
      <c r="V3285" s="22"/>
      <c r="W3285" s="22"/>
    </row>
    <row r="3286" spans="1:23">
      <c r="A3286" s="39"/>
      <c r="B3286" s="41"/>
      <c r="C3286" s="39"/>
      <c r="D3286" s="39"/>
      <c r="E3286" s="39"/>
      <c r="F3286" s="39"/>
      <c r="G3286" s="39"/>
      <c r="H3286" s="39"/>
      <c r="I3286" s="39"/>
      <c r="J3286" s="42"/>
      <c r="K3286" s="43"/>
      <c r="L3286" s="43"/>
      <c r="M3286" s="43"/>
      <c r="N3286" s="39"/>
      <c r="O3286" s="39"/>
      <c r="P3286" s="39"/>
      <c r="Q3286" s="37"/>
      <c r="R3286" s="38"/>
      <c r="S3286" s="36"/>
      <c r="T3286" s="36"/>
      <c r="U3286" s="22"/>
      <c r="V3286" s="22"/>
      <c r="W3286" s="22"/>
    </row>
    <row r="3287" spans="1:23">
      <c r="A3287" s="39"/>
      <c r="B3287" s="41"/>
      <c r="C3287" s="39"/>
      <c r="D3287" s="39"/>
      <c r="E3287" s="39"/>
      <c r="F3287" s="39"/>
      <c r="G3287" s="39"/>
      <c r="H3287" s="39"/>
      <c r="I3287" s="39"/>
      <c r="J3287" s="44"/>
      <c r="K3287" s="43"/>
      <c r="L3287" s="43"/>
      <c r="M3287" s="43"/>
      <c r="N3287" s="39"/>
      <c r="O3287" s="39"/>
      <c r="P3287" s="39"/>
      <c r="Q3287" s="37"/>
      <c r="R3287" s="38"/>
      <c r="S3287" s="36"/>
      <c r="T3287" s="36"/>
      <c r="U3287" s="22"/>
      <c r="V3287" s="22"/>
      <c r="W3287" s="22"/>
    </row>
    <row r="3288" spans="1:23">
      <c r="A3288" s="39"/>
      <c r="B3288" s="41"/>
      <c r="C3288" s="39"/>
      <c r="D3288" s="39"/>
      <c r="E3288" s="39"/>
      <c r="F3288" s="39"/>
      <c r="G3288" s="39"/>
      <c r="H3288" s="39"/>
      <c r="I3288" s="39"/>
      <c r="J3288" s="42"/>
      <c r="K3288" s="43"/>
      <c r="L3288" s="43"/>
      <c r="M3288" s="43"/>
      <c r="N3288" s="39"/>
      <c r="O3288" s="39"/>
      <c r="P3288" s="39"/>
      <c r="Q3288" s="37"/>
      <c r="R3288" s="38"/>
      <c r="S3288" s="36"/>
      <c r="T3288" s="36"/>
      <c r="U3288" s="22"/>
      <c r="V3288" s="22"/>
      <c r="W3288" s="22"/>
    </row>
    <row r="3289" spans="1:23">
      <c r="A3289" s="39"/>
      <c r="B3289" s="41"/>
      <c r="C3289" s="39"/>
      <c r="D3289" s="39"/>
      <c r="E3289" s="39"/>
      <c r="F3289" s="39"/>
      <c r="G3289" s="39"/>
      <c r="H3289" s="39"/>
      <c r="I3289" s="39"/>
      <c r="J3289" s="44"/>
      <c r="K3289" s="43"/>
      <c r="L3289" s="43"/>
      <c r="M3289" s="43"/>
      <c r="N3289" s="39"/>
      <c r="O3289" s="39"/>
      <c r="P3289" s="39"/>
      <c r="Q3289" s="37"/>
      <c r="R3289" s="38"/>
      <c r="S3289" s="36"/>
      <c r="T3289" s="36"/>
      <c r="U3289" s="22"/>
      <c r="V3289" s="22"/>
      <c r="W3289" s="22"/>
    </row>
    <row r="3290" spans="1:23">
      <c r="A3290" s="39"/>
      <c r="B3290" s="41"/>
      <c r="C3290" s="39"/>
      <c r="D3290" s="39"/>
      <c r="E3290" s="39"/>
      <c r="F3290" s="39"/>
      <c r="G3290" s="39"/>
      <c r="H3290" s="39"/>
      <c r="I3290" s="39"/>
      <c r="J3290" s="42"/>
      <c r="K3290" s="43"/>
      <c r="L3290" s="43"/>
      <c r="M3290" s="43"/>
      <c r="N3290" s="39"/>
      <c r="O3290" s="39"/>
      <c r="P3290" s="39"/>
      <c r="Q3290" s="37"/>
      <c r="R3290" s="38"/>
      <c r="S3290" s="36"/>
      <c r="T3290" s="36"/>
      <c r="U3290" s="22"/>
      <c r="V3290" s="22"/>
      <c r="W3290" s="22"/>
    </row>
    <row r="3291" spans="1:23">
      <c r="A3291" s="39"/>
      <c r="B3291" s="41"/>
      <c r="C3291" s="39"/>
      <c r="D3291" s="39"/>
      <c r="E3291" s="39"/>
      <c r="F3291" s="39"/>
      <c r="G3291" s="39"/>
      <c r="H3291" s="39"/>
      <c r="I3291" s="39"/>
      <c r="J3291" s="42"/>
      <c r="K3291" s="43"/>
      <c r="L3291" s="43"/>
      <c r="M3291" s="43"/>
      <c r="N3291" s="39"/>
      <c r="O3291" s="39"/>
      <c r="P3291" s="39"/>
      <c r="Q3291" s="37"/>
      <c r="R3291" s="38"/>
      <c r="S3291" s="36"/>
      <c r="T3291" s="36"/>
      <c r="U3291" s="22"/>
      <c r="V3291" s="22"/>
      <c r="W3291" s="22"/>
    </row>
    <row r="3292" spans="1:23">
      <c r="A3292" s="39"/>
      <c r="B3292" s="41"/>
      <c r="C3292" s="39"/>
      <c r="D3292" s="39"/>
      <c r="E3292" s="39"/>
      <c r="F3292" s="39"/>
      <c r="G3292" s="39"/>
      <c r="H3292" s="39"/>
      <c r="I3292" s="39"/>
      <c r="J3292" s="42"/>
      <c r="K3292" s="43"/>
      <c r="L3292" s="43"/>
      <c r="M3292" s="43"/>
      <c r="N3292" s="39"/>
      <c r="O3292" s="39"/>
      <c r="P3292" s="39"/>
      <c r="Q3292" s="37"/>
      <c r="R3292" s="38"/>
      <c r="S3292" s="36"/>
      <c r="T3292" s="36"/>
      <c r="U3292" s="22"/>
      <c r="V3292" s="22"/>
      <c r="W3292" s="22"/>
    </row>
    <row r="3293" spans="1:23">
      <c r="A3293" s="39"/>
      <c r="B3293" s="41"/>
      <c r="C3293" s="39"/>
      <c r="D3293" s="39"/>
      <c r="E3293" s="39"/>
      <c r="F3293" s="39"/>
      <c r="G3293" s="39"/>
      <c r="H3293" s="39"/>
      <c r="I3293" s="39"/>
      <c r="J3293" s="42"/>
      <c r="K3293" s="43"/>
      <c r="L3293" s="43"/>
      <c r="M3293" s="43"/>
      <c r="N3293" s="39"/>
      <c r="O3293" s="39"/>
      <c r="P3293" s="39"/>
      <c r="Q3293" s="37"/>
      <c r="R3293" s="38"/>
      <c r="S3293" s="36"/>
      <c r="T3293" s="36"/>
      <c r="U3293" s="22"/>
      <c r="V3293" s="22"/>
      <c r="W3293" s="22"/>
    </row>
    <row r="3294" spans="1:23">
      <c r="A3294" s="39"/>
      <c r="B3294" s="41"/>
      <c r="C3294" s="39"/>
      <c r="D3294" s="39"/>
      <c r="E3294" s="39"/>
      <c r="F3294" s="39"/>
      <c r="G3294" s="39"/>
      <c r="H3294" s="39"/>
      <c r="I3294" s="39"/>
      <c r="J3294" s="44"/>
      <c r="K3294" s="43"/>
      <c r="L3294" s="43"/>
      <c r="M3294" s="43"/>
      <c r="N3294" s="39"/>
      <c r="O3294" s="39"/>
      <c r="P3294" s="39"/>
      <c r="Q3294" s="37"/>
      <c r="R3294" s="38"/>
      <c r="S3294" s="36"/>
      <c r="T3294" s="36"/>
      <c r="U3294" s="22"/>
      <c r="V3294" s="22"/>
      <c r="W3294" s="22"/>
    </row>
    <row r="3295" spans="1:23">
      <c r="A3295" s="39"/>
      <c r="B3295" s="41"/>
      <c r="C3295" s="39"/>
      <c r="D3295" s="39"/>
      <c r="E3295" s="39"/>
      <c r="F3295" s="39"/>
      <c r="G3295" s="39"/>
      <c r="H3295" s="39"/>
      <c r="I3295" s="39"/>
      <c r="J3295" s="42"/>
      <c r="K3295" s="43"/>
      <c r="L3295" s="43"/>
      <c r="M3295" s="43"/>
      <c r="N3295" s="39"/>
      <c r="O3295" s="39"/>
      <c r="P3295" s="39"/>
      <c r="Q3295" s="37"/>
      <c r="R3295" s="38"/>
      <c r="S3295" s="36"/>
      <c r="T3295" s="36"/>
      <c r="U3295" s="22"/>
      <c r="V3295" s="22"/>
      <c r="W3295" s="22"/>
    </row>
    <row r="3296" spans="1:23">
      <c r="A3296" s="39"/>
      <c r="B3296" s="41"/>
      <c r="C3296" s="39"/>
      <c r="D3296" s="39"/>
      <c r="E3296" s="39"/>
      <c r="F3296" s="39"/>
      <c r="G3296" s="39"/>
      <c r="H3296" s="39"/>
      <c r="I3296" s="39"/>
      <c r="J3296" s="42"/>
      <c r="K3296" s="43"/>
      <c r="L3296" s="43"/>
      <c r="M3296" s="43"/>
      <c r="N3296" s="39"/>
      <c r="O3296" s="39"/>
      <c r="P3296" s="39"/>
      <c r="Q3296" s="37"/>
      <c r="R3296" s="38"/>
      <c r="S3296" s="36"/>
      <c r="T3296" s="36"/>
      <c r="U3296" s="22"/>
      <c r="V3296" s="22"/>
      <c r="W3296" s="22"/>
    </row>
    <row r="3297" spans="1:23">
      <c r="A3297" s="39"/>
      <c r="B3297" s="41"/>
      <c r="C3297" s="39"/>
      <c r="D3297" s="39"/>
      <c r="E3297" s="39"/>
      <c r="F3297" s="39"/>
      <c r="G3297" s="39"/>
      <c r="H3297" s="39"/>
      <c r="I3297" s="39"/>
      <c r="J3297" s="42"/>
      <c r="K3297" s="43"/>
      <c r="L3297" s="43"/>
      <c r="M3297" s="43"/>
      <c r="N3297" s="39"/>
      <c r="O3297" s="39"/>
      <c r="P3297" s="39"/>
      <c r="Q3297" s="37"/>
      <c r="R3297" s="38"/>
      <c r="S3297" s="36"/>
      <c r="T3297" s="36"/>
      <c r="U3297" s="22"/>
      <c r="V3297" s="22"/>
      <c r="W3297" s="22"/>
    </row>
    <row r="3298" spans="1:23">
      <c r="A3298" s="39"/>
      <c r="B3298" s="41"/>
      <c r="C3298" s="39"/>
      <c r="D3298" s="39"/>
      <c r="E3298" s="39"/>
      <c r="F3298" s="39"/>
      <c r="G3298" s="39"/>
      <c r="H3298" s="39"/>
      <c r="I3298" s="39"/>
      <c r="J3298" s="42"/>
      <c r="K3298" s="43"/>
      <c r="L3298" s="43"/>
      <c r="M3298" s="43"/>
      <c r="N3298" s="39"/>
      <c r="O3298" s="39"/>
      <c r="P3298" s="39"/>
      <c r="Q3298" s="37"/>
      <c r="R3298" s="38"/>
      <c r="S3298" s="36"/>
      <c r="T3298" s="36"/>
      <c r="U3298" s="22"/>
      <c r="V3298" s="22"/>
      <c r="W3298" s="22"/>
    </row>
    <row r="3299" spans="1:23">
      <c r="A3299" s="39"/>
      <c r="B3299" s="41"/>
      <c r="C3299" s="39"/>
      <c r="D3299" s="39"/>
      <c r="E3299" s="39"/>
      <c r="F3299" s="39"/>
      <c r="G3299" s="39"/>
      <c r="H3299" s="39"/>
      <c r="I3299" s="39"/>
      <c r="J3299" s="42"/>
      <c r="K3299" s="43"/>
      <c r="L3299" s="43"/>
      <c r="M3299" s="43"/>
      <c r="N3299" s="39"/>
      <c r="O3299" s="39"/>
      <c r="P3299" s="39"/>
      <c r="Q3299" s="37"/>
      <c r="R3299" s="38"/>
      <c r="S3299" s="36"/>
      <c r="T3299" s="36"/>
      <c r="U3299" s="22"/>
      <c r="V3299" s="22"/>
      <c r="W3299" s="22"/>
    </row>
    <row r="3300" spans="1:23">
      <c r="A3300" s="39"/>
      <c r="B3300" s="41"/>
      <c r="C3300" s="39"/>
      <c r="D3300" s="39"/>
      <c r="E3300" s="39"/>
      <c r="F3300" s="39"/>
      <c r="G3300" s="39"/>
      <c r="H3300" s="39"/>
      <c r="I3300" s="39"/>
      <c r="J3300" s="42"/>
      <c r="K3300" s="43"/>
      <c r="L3300" s="43"/>
      <c r="M3300" s="43"/>
      <c r="N3300" s="39"/>
      <c r="O3300" s="39"/>
      <c r="P3300" s="39"/>
      <c r="Q3300" s="37"/>
      <c r="R3300" s="38"/>
      <c r="S3300" s="36"/>
      <c r="T3300" s="36"/>
      <c r="U3300" s="22"/>
      <c r="V3300" s="22"/>
      <c r="W3300" s="22"/>
    </row>
    <row r="3301" spans="1:23">
      <c r="A3301" s="39"/>
      <c r="B3301" s="41"/>
      <c r="C3301" s="39"/>
      <c r="D3301" s="39"/>
      <c r="E3301" s="39"/>
      <c r="F3301" s="39"/>
      <c r="G3301" s="39"/>
      <c r="H3301" s="39"/>
      <c r="I3301" s="39"/>
      <c r="J3301" s="44"/>
      <c r="K3301" s="43"/>
      <c r="L3301" s="43"/>
      <c r="M3301" s="43"/>
      <c r="N3301" s="39"/>
      <c r="O3301" s="39"/>
      <c r="P3301" s="39"/>
      <c r="Q3301" s="37"/>
      <c r="R3301" s="38"/>
      <c r="S3301" s="36"/>
      <c r="T3301" s="36"/>
      <c r="U3301" s="22"/>
      <c r="V3301" s="22"/>
      <c r="W3301" s="22"/>
    </row>
    <row r="3302" spans="1:23">
      <c r="A3302" s="39"/>
      <c r="B3302" s="41"/>
      <c r="C3302" s="39"/>
      <c r="D3302" s="39"/>
      <c r="E3302" s="39"/>
      <c r="F3302" s="39"/>
      <c r="G3302" s="39"/>
      <c r="H3302" s="39"/>
      <c r="I3302" s="39"/>
      <c r="J3302" s="42"/>
      <c r="K3302" s="43"/>
      <c r="L3302" s="43"/>
      <c r="M3302" s="43"/>
      <c r="N3302" s="39"/>
      <c r="O3302" s="39"/>
      <c r="P3302" s="39"/>
      <c r="Q3302" s="37"/>
      <c r="R3302" s="38"/>
      <c r="S3302" s="36"/>
      <c r="T3302" s="36"/>
      <c r="U3302" s="22"/>
      <c r="V3302" s="22"/>
      <c r="W3302" s="22"/>
    </row>
    <row r="3303" spans="1:23">
      <c r="A3303" s="39"/>
      <c r="B3303" s="41"/>
      <c r="C3303" s="39"/>
      <c r="D3303" s="39"/>
      <c r="E3303" s="39"/>
      <c r="F3303" s="39"/>
      <c r="G3303" s="39"/>
      <c r="H3303" s="39"/>
      <c r="I3303" s="39"/>
      <c r="J3303" s="44"/>
      <c r="K3303" s="43"/>
      <c r="L3303" s="43"/>
      <c r="M3303" s="43"/>
      <c r="N3303" s="39"/>
      <c r="O3303" s="39"/>
      <c r="P3303" s="39"/>
      <c r="Q3303" s="37"/>
      <c r="R3303" s="38"/>
      <c r="S3303" s="36"/>
      <c r="T3303" s="36"/>
      <c r="U3303" s="22"/>
      <c r="V3303" s="22"/>
      <c r="W3303" s="22"/>
    </row>
    <row r="3304" spans="1:23">
      <c r="A3304" s="39"/>
      <c r="B3304" s="41"/>
      <c r="C3304" s="39"/>
      <c r="D3304" s="39"/>
      <c r="E3304" s="39"/>
      <c r="F3304" s="39"/>
      <c r="G3304" s="39"/>
      <c r="H3304" s="39"/>
      <c r="I3304" s="39"/>
      <c r="J3304" s="44"/>
      <c r="K3304" s="43"/>
      <c r="L3304" s="43"/>
      <c r="M3304" s="43"/>
      <c r="N3304" s="39"/>
      <c r="O3304" s="39"/>
      <c r="P3304" s="39"/>
      <c r="Q3304" s="37"/>
      <c r="R3304" s="38"/>
      <c r="S3304" s="36"/>
      <c r="T3304" s="36"/>
      <c r="U3304" s="22"/>
      <c r="V3304" s="22"/>
      <c r="W3304" s="22"/>
    </row>
    <row r="3305" spans="1:23">
      <c r="A3305" s="39"/>
      <c r="B3305" s="41"/>
      <c r="C3305" s="39"/>
      <c r="D3305" s="39"/>
      <c r="E3305" s="39"/>
      <c r="F3305" s="39"/>
      <c r="G3305" s="39"/>
      <c r="H3305" s="39"/>
      <c r="I3305" s="39"/>
      <c r="J3305" s="42"/>
      <c r="K3305" s="43"/>
      <c r="L3305" s="43"/>
      <c r="M3305" s="43"/>
      <c r="N3305" s="39"/>
      <c r="O3305" s="39"/>
      <c r="P3305" s="39"/>
      <c r="Q3305" s="37"/>
      <c r="R3305" s="38"/>
      <c r="S3305" s="36"/>
      <c r="T3305" s="36"/>
      <c r="U3305" s="22"/>
      <c r="V3305" s="22"/>
      <c r="W3305" s="22"/>
    </row>
    <row r="3306" spans="1:23">
      <c r="A3306" s="39"/>
      <c r="B3306" s="41"/>
      <c r="C3306" s="39"/>
      <c r="D3306" s="39"/>
      <c r="E3306" s="39"/>
      <c r="F3306" s="39"/>
      <c r="G3306" s="39"/>
      <c r="H3306" s="39"/>
      <c r="I3306" s="39"/>
      <c r="J3306" s="44"/>
      <c r="K3306" s="43"/>
      <c r="L3306" s="43"/>
      <c r="M3306" s="43"/>
      <c r="N3306" s="39"/>
      <c r="O3306" s="39"/>
      <c r="P3306" s="39"/>
      <c r="Q3306" s="37"/>
      <c r="R3306" s="38"/>
      <c r="S3306" s="36"/>
      <c r="T3306" s="36"/>
      <c r="U3306" s="22"/>
      <c r="V3306" s="22"/>
      <c r="W3306" s="22"/>
    </row>
    <row r="3307" spans="1:23">
      <c r="A3307" s="39"/>
      <c r="B3307" s="41"/>
      <c r="C3307" s="39"/>
      <c r="D3307" s="39"/>
      <c r="E3307" s="39"/>
      <c r="F3307" s="39"/>
      <c r="G3307" s="39"/>
      <c r="H3307" s="39"/>
      <c r="I3307" s="39"/>
      <c r="J3307" s="44"/>
      <c r="K3307" s="43"/>
      <c r="L3307" s="43"/>
      <c r="M3307" s="43"/>
      <c r="N3307" s="39"/>
      <c r="O3307" s="39"/>
      <c r="P3307" s="39"/>
      <c r="Q3307" s="37"/>
      <c r="R3307" s="38"/>
      <c r="S3307" s="36"/>
      <c r="T3307" s="36"/>
      <c r="U3307" s="22"/>
      <c r="V3307" s="22"/>
      <c r="W3307" s="22"/>
    </row>
    <row r="3308" spans="1:23">
      <c r="A3308" s="39"/>
      <c r="B3308" s="41"/>
      <c r="C3308" s="39"/>
      <c r="D3308" s="39"/>
      <c r="E3308" s="39"/>
      <c r="F3308" s="39"/>
      <c r="G3308" s="39"/>
      <c r="H3308" s="39"/>
      <c r="I3308" s="39"/>
      <c r="J3308" s="42"/>
      <c r="K3308" s="43"/>
      <c r="L3308" s="43"/>
      <c r="M3308" s="43"/>
      <c r="N3308" s="39"/>
      <c r="O3308" s="39"/>
      <c r="P3308" s="39"/>
      <c r="Q3308" s="37"/>
      <c r="R3308" s="38"/>
      <c r="S3308" s="36"/>
      <c r="T3308" s="36"/>
      <c r="U3308" s="22"/>
      <c r="V3308" s="22"/>
      <c r="W3308" s="22"/>
    </row>
    <row r="3309" spans="1:23">
      <c r="A3309" s="39"/>
      <c r="B3309" s="41"/>
      <c r="C3309" s="39"/>
      <c r="D3309" s="39"/>
      <c r="E3309" s="39"/>
      <c r="F3309" s="39"/>
      <c r="G3309" s="39"/>
      <c r="H3309" s="39"/>
      <c r="I3309" s="39"/>
      <c r="J3309" s="42"/>
      <c r="K3309" s="43"/>
      <c r="L3309" s="43"/>
      <c r="M3309" s="43"/>
      <c r="N3309" s="39"/>
      <c r="O3309" s="39"/>
      <c r="P3309" s="39"/>
      <c r="Q3309" s="37"/>
      <c r="R3309" s="38"/>
      <c r="S3309" s="36"/>
      <c r="T3309" s="36"/>
      <c r="U3309" s="22"/>
      <c r="V3309" s="22"/>
      <c r="W3309" s="22"/>
    </row>
    <row r="3310" spans="1:23">
      <c r="A3310" s="39"/>
      <c r="B3310" s="41"/>
      <c r="C3310" s="39"/>
      <c r="D3310" s="39"/>
      <c r="E3310" s="39"/>
      <c r="F3310" s="39"/>
      <c r="G3310" s="39"/>
      <c r="H3310" s="39"/>
      <c r="I3310" s="39"/>
      <c r="J3310" s="42"/>
      <c r="K3310" s="43"/>
      <c r="L3310" s="43"/>
      <c r="M3310" s="43"/>
      <c r="N3310" s="39"/>
      <c r="O3310" s="39"/>
      <c r="P3310" s="39"/>
      <c r="Q3310" s="37"/>
      <c r="R3310" s="38"/>
      <c r="S3310" s="36"/>
      <c r="T3310" s="36"/>
      <c r="U3310" s="22"/>
      <c r="V3310" s="22"/>
      <c r="W3310" s="22"/>
    </row>
    <row r="3311" spans="1:23">
      <c r="A3311" s="39"/>
      <c r="B3311" s="41"/>
      <c r="C3311" s="39"/>
      <c r="D3311" s="39"/>
      <c r="E3311" s="39"/>
      <c r="F3311" s="39"/>
      <c r="G3311" s="39"/>
      <c r="H3311" s="39"/>
      <c r="I3311" s="39"/>
      <c r="J3311" s="42"/>
      <c r="K3311" s="43"/>
      <c r="L3311" s="43"/>
      <c r="M3311" s="43"/>
      <c r="N3311" s="39"/>
      <c r="O3311" s="39"/>
      <c r="P3311" s="39"/>
      <c r="Q3311" s="37"/>
      <c r="R3311" s="38"/>
      <c r="S3311" s="36"/>
      <c r="T3311" s="36"/>
      <c r="U3311" s="22"/>
      <c r="V3311" s="22"/>
      <c r="W3311" s="22"/>
    </row>
    <row r="3312" spans="1:23">
      <c r="A3312" s="39"/>
      <c r="B3312" s="41"/>
      <c r="C3312" s="39"/>
      <c r="D3312" s="39"/>
      <c r="E3312" s="39"/>
      <c r="F3312" s="39"/>
      <c r="G3312" s="39"/>
      <c r="H3312" s="39"/>
      <c r="I3312" s="39"/>
      <c r="J3312" s="42"/>
      <c r="K3312" s="43"/>
      <c r="L3312" s="43"/>
      <c r="M3312" s="43"/>
      <c r="N3312" s="39"/>
      <c r="O3312" s="39"/>
      <c r="P3312" s="39"/>
      <c r="Q3312" s="37"/>
      <c r="R3312" s="38"/>
      <c r="S3312" s="36"/>
      <c r="T3312" s="36"/>
      <c r="U3312" s="22"/>
      <c r="V3312" s="22"/>
      <c r="W3312" s="22"/>
    </row>
    <row r="3313" spans="1:23">
      <c r="A3313" s="39"/>
      <c r="B3313" s="41"/>
      <c r="C3313" s="39"/>
      <c r="D3313" s="39"/>
      <c r="E3313" s="39"/>
      <c r="F3313" s="39"/>
      <c r="G3313" s="39"/>
      <c r="H3313" s="39"/>
      <c r="I3313" s="39"/>
      <c r="J3313" s="42"/>
      <c r="K3313" s="43"/>
      <c r="L3313" s="43"/>
      <c r="M3313" s="43"/>
      <c r="N3313" s="39"/>
      <c r="O3313" s="39"/>
      <c r="P3313" s="39"/>
      <c r="Q3313" s="37"/>
      <c r="R3313" s="38"/>
      <c r="S3313" s="36"/>
      <c r="T3313" s="36"/>
      <c r="U3313" s="22"/>
      <c r="V3313" s="22"/>
      <c r="W3313" s="22"/>
    </row>
    <row r="3314" spans="1:23">
      <c r="A3314" s="39"/>
      <c r="B3314" s="41"/>
      <c r="C3314" s="39"/>
      <c r="D3314" s="39"/>
      <c r="E3314" s="39"/>
      <c r="F3314" s="39"/>
      <c r="G3314" s="39"/>
      <c r="H3314" s="39"/>
      <c r="I3314" s="39"/>
      <c r="J3314" s="42"/>
      <c r="K3314" s="43"/>
      <c r="L3314" s="43"/>
      <c r="M3314" s="43"/>
      <c r="N3314" s="39"/>
      <c r="O3314" s="39"/>
      <c r="P3314" s="39"/>
      <c r="Q3314" s="37"/>
      <c r="R3314" s="38"/>
      <c r="S3314" s="36"/>
      <c r="T3314" s="36"/>
      <c r="U3314" s="22"/>
      <c r="V3314" s="22"/>
      <c r="W3314" s="22"/>
    </row>
    <row r="3315" spans="1:23">
      <c r="A3315" s="39"/>
      <c r="B3315" s="41"/>
      <c r="C3315" s="39"/>
      <c r="D3315" s="39"/>
      <c r="E3315" s="39"/>
      <c r="F3315" s="39"/>
      <c r="G3315" s="39"/>
      <c r="H3315" s="39"/>
      <c r="I3315" s="39"/>
      <c r="J3315" s="42"/>
      <c r="K3315" s="43"/>
      <c r="L3315" s="43"/>
      <c r="M3315" s="43"/>
      <c r="N3315" s="39"/>
      <c r="O3315" s="39"/>
      <c r="P3315" s="39"/>
      <c r="Q3315" s="37"/>
      <c r="R3315" s="38"/>
      <c r="S3315" s="36"/>
      <c r="T3315" s="36"/>
      <c r="U3315" s="22"/>
      <c r="V3315" s="22"/>
      <c r="W3315" s="22"/>
    </row>
    <row r="3316" spans="1:23">
      <c r="A3316" s="39"/>
      <c r="B3316" s="41"/>
      <c r="C3316" s="39"/>
      <c r="D3316" s="39"/>
      <c r="E3316" s="39"/>
      <c r="F3316" s="39"/>
      <c r="G3316" s="39"/>
      <c r="H3316" s="39"/>
      <c r="I3316" s="39"/>
      <c r="J3316" s="42"/>
      <c r="K3316" s="43"/>
      <c r="L3316" s="43"/>
      <c r="M3316" s="43"/>
      <c r="N3316" s="39"/>
      <c r="O3316" s="39"/>
      <c r="P3316" s="39"/>
      <c r="Q3316" s="37"/>
      <c r="R3316" s="38"/>
      <c r="S3316" s="36"/>
      <c r="T3316" s="36"/>
      <c r="U3316" s="22"/>
      <c r="V3316" s="22"/>
      <c r="W3316" s="22"/>
    </row>
    <row r="3317" spans="1:23">
      <c r="A3317" s="39"/>
      <c r="B3317" s="41"/>
      <c r="C3317" s="39"/>
      <c r="D3317" s="39"/>
      <c r="E3317" s="39"/>
      <c r="F3317" s="39"/>
      <c r="G3317" s="39"/>
      <c r="H3317" s="39"/>
      <c r="I3317" s="39"/>
      <c r="J3317" s="42"/>
      <c r="K3317" s="43"/>
      <c r="L3317" s="43"/>
      <c r="M3317" s="43"/>
      <c r="N3317" s="39"/>
      <c r="O3317" s="39"/>
      <c r="P3317" s="39"/>
      <c r="Q3317" s="37"/>
      <c r="R3317" s="38"/>
      <c r="S3317" s="36"/>
      <c r="T3317" s="36"/>
      <c r="U3317" s="22"/>
      <c r="V3317" s="22"/>
      <c r="W3317" s="22"/>
    </row>
    <row r="3318" spans="1:23">
      <c r="A3318" s="39"/>
      <c r="B3318" s="41"/>
      <c r="C3318" s="39"/>
      <c r="D3318" s="39"/>
      <c r="E3318" s="39"/>
      <c r="F3318" s="39"/>
      <c r="G3318" s="39"/>
      <c r="H3318" s="39"/>
      <c r="I3318" s="39"/>
      <c r="J3318" s="42"/>
      <c r="K3318" s="43"/>
      <c r="L3318" s="43"/>
      <c r="M3318" s="43"/>
      <c r="N3318" s="39"/>
      <c r="O3318" s="39"/>
      <c r="P3318" s="39"/>
      <c r="Q3318" s="37"/>
      <c r="R3318" s="38"/>
      <c r="S3318" s="36"/>
      <c r="T3318" s="36"/>
      <c r="U3318" s="22"/>
      <c r="V3318" s="22"/>
      <c r="W3318" s="22"/>
    </row>
    <row r="3319" spans="1:23">
      <c r="A3319" s="39"/>
      <c r="B3319" s="41"/>
      <c r="C3319" s="39"/>
      <c r="D3319" s="39"/>
      <c r="E3319" s="39"/>
      <c r="F3319" s="39"/>
      <c r="G3319" s="39"/>
      <c r="H3319" s="39"/>
      <c r="I3319" s="39"/>
      <c r="J3319" s="42"/>
      <c r="K3319" s="43"/>
      <c r="L3319" s="43"/>
      <c r="M3319" s="43"/>
      <c r="N3319" s="39"/>
      <c r="O3319" s="39"/>
      <c r="P3319" s="39"/>
      <c r="Q3319" s="37"/>
      <c r="R3319" s="38"/>
      <c r="S3319" s="36"/>
      <c r="T3319" s="36"/>
      <c r="U3319" s="22"/>
      <c r="V3319" s="22"/>
      <c r="W3319" s="22"/>
    </row>
    <row r="3320" spans="1:23">
      <c r="A3320" s="39"/>
      <c r="B3320" s="41"/>
      <c r="C3320" s="39"/>
      <c r="D3320" s="39"/>
      <c r="E3320" s="39"/>
      <c r="F3320" s="39"/>
      <c r="G3320" s="39"/>
      <c r="H3320" s="39"/>
      <c r="I3320" s="39"/>
      <c r="J3320" s="42"/>
      <c r="K3320" s="43"/>
      <c r="L3320" s="43"/>
      <c r="M3320" s="43"/>
      <c r="N3320" s="39"/>
      <c r="O3320" s="39"/>
      <c r="P3320" s="39"/>
      <c r="Q3320" s="37"/>
      <c r="R3320" s="38"/>
      <c r="S3320" s="36"/>
      <c r="T3320" s="36"/>
      <c r="U3320" s="22"/>
      <c r="V3320" s="22"/>
      <c r="W3320" s="22"/>
    </row>
    <row r="3321" spans="1:23">
      <c r="A3321" s="39"/>
      <c r="B3321" s="41"/>
      <c r="C3321" s="39"/>
      <c r="D3321" s="39"/>
      <c r="E3321" s="39"/>
      <c r="F3321" s="39"/>
      <c r="G3321" s="39"/>
      <c r="H3321" s="39"/>
      <c r="I3321" s="39"/>
      <c r="J3321" s="44"/>
      <c r="K3321" s="43"/>
      <c r="L3321" s="43"/>
      <c r="M3321" s="43"/>
      <c r="N3321" s="39"/>
      <c r="O3321" s="39"/>
      <c r="P3321" s="39"/>
      <c r="Q3321" s="37"/>
      <c r="R3321" s="38"/>
      <c r="S3321" s="36"/>
      <c r="T3321" s="36"/>
      <c r="U3321" s="22"/>
      <c r="V3321" s="22"/>
      <c r="W3321" s="22"/>
    </row>
    <row r="3322" spans="1:23">
      <c r="A3322" s="39"/>
      <c r="B3322" s="41"/>
      <c r="C3322" s="39"/>
      <c r="D3322" s="39"/>
      <c r="E3322" s="39"/>
      <c r="F3322" s="39"/>
      <c r="G3322" s="39"/>
      <c r="H3322" s="39"/>
      <c r="I3322" s="39"/>
      <c r="J3322" s="42"/>
      <c r="K3322" s="43"/>
      <c r="L3322" s="43"/>
      <c r="M3322" s="43"/>
      <c r="N3322" s="39"/>
      <c r="O3322" s="39"/>
      <c r="P3322" s="39"/>
      <c r="Q3322" s="37"/>
      <c r="R3322" s="38"/>
      <c r="S3322" s="36"/>
      <c r="T3322" s="36"/>
      <c r="U3322" s="22"/>
      <c r="V3322" s="22"/>
      <c r="W3322" s="22"/>
    </row>
    <row r="3323" spans="1:23">
      <c r="A3323" s="39"/>
      <c r="B3323" s="41"/>
      <c r="C3323" s="39"/>
      <c r="D3323" s="39"/>
      <c r="E3323" s="39"/>
      <c r="F3323" s="39"/>
      <c r="G3323" s="39"/>
      <c r="H3323" s="39"/>
      <c r="I3323" s="39"/>
      <c r="J3323" s="42"/>
      <c r="K3323" s="43"/>
      <c r="L3323" s="43"/>
      <c r="M3323" s="43"/>
      <c r="N3323" s="39"/>
      <c r="O3323" s="39"/>
      <c r="P3323" s="39"/>
      <c r="Q3323" s="37"/>
      <c r="R3323" s="38"/>
      <c r="S3323" s="36"/>
      <c r="T3323" s="36"/>
      <c r="U3323" s="22"/>
      <c r="V3323" s="22"/>
      <c r="W3323" s="22"/>
    </row>
    <row r="3324" spans="1:23">
      <c r="A3324" s="39"/>
      <c r="B3324" s="41"/>
      <c r="C3324" s="39"/>
      <c r="D3324" s="39"/>
      <c r="E3324" s="39"/>
      <c r="F3324" s="39"/>
      <c r="G3324" s="39"/>
      <c r="H3324" s="39"/>
      <c r="I3324" s="39"/>
      <c r="J3324" s="42"/>
      <c r="K3324" s="43"/>
      <c r="L3324" s="43"/>
      <c r="M3324" s="43"/>
      <c r="N3324" s="39"/>
      <c r="O3324" s="39"/>
      <c r="P3324" s="39"/>
      <c r="Q3324" s="37"/>
      <c r="R3324" s="38"/>
      <c r="S3324" s="36"/>
      <c r="T3324" s="36"/>
      <c r="U3324" s="22"/>
      <c r="V3324" s="22"/>
      <c r="W3324" s="22"/>
    </row>
    <row r="3325" spans="1:23">
      <c r="A3325" s="39"/>
      <c r="B3325" s="41"/>
      <c r="C3325" s="39"/>
      <c r="D3325" s="39"/>
      <c r="E3325" s="39"/>
      <c r="F3325" s="39"/>
      <c r="G3325" s="39"/>
      <c r="H3325" s="39"/>
      <c r="I3325" s="39"/>
      <c r="J3325" s="42"/>
      <c r="K3325" s="43"/>
      <c r="L3325" s="43"/>
      <c r="M3325" s="43"/>
      <c r="N3325" s="39"/>
      <c r="O3325" s="39"/>
      <c r="P3325" s="39"/>
      <c r="Q3325" s="37"/>
      <c r="R3325" s="38"/>
      <c r="S3325" s="36"/>
      <c r="T3325" s="36"/>
      <c r="U3325" s="22"/>
      <c r="V3325" s="22"/>
      <c r="W3325" s="22"/>
    </row>
    <row r="3326" spans="1:23">
      <c r="A3326" s="39"/>
      <c r="B3326" s="41"/>
      <c r="C3326" s="39"/>
      <c r="D3326" s="39"/>
      <c r="E3326" s="39"/>
      <c r="F3326" s="39"/>
      <c r="G3326" s="39"/>
      <c r="H3326" s="39"/>
      <c r="I3326" s="39"/>
      <c r="J3326" s="44"/>
      <c r="K3326" s="43"/>
      <c r="L3326" s="43"/>
      <c r="M3326" s="43"/>
      <c r="N3326" s="39"/>
      <c r="O3326" s="39"/>
      <c r="P3326" s="39"/>
      <c r="Q3326" s="37"/>
      <c r="R3326" s="38"/>
      <c r="S3326" s="36"/>
      <c r="T3326" s="36"/>
      <c r="U3326" s="22"/>
      <c r="V3326" s="22"/>
      <c r="W3326" s="22"/>
    </row>
    <row r="3327" spans="1:23">
      <c r="A3327" s="39"/>
      <c r="B3327" s="41"/>
      <c r="C3327" s="39"/>
      <c r="D3327" s="39"/>
      <c r="E3327" s="39"/>
      <c r="F3327" s="39"/>
      <c r="G3327" s="39"/>
      <c r="H3327" s="39"/>
      <c r="I3327" s="39"/>
      <c r="J3327" s="42"/>
      <c r="K3327" s="43"/>
      <c r="L3327" s="43"/>
      <c r="M3327" s="43"/>
      <c r="N3327" s="39"/>
      <c r="O3327" s="39"/>
      <c r="P3327" s="39"/>
      <c r="Q3327" s="37"/>
      <c r="R3327" s="38"/>
      <c r="S3327" s="36"/>
      <c r="T3327" s="36"/>
      <c r="U3327" s="22"/>
      <c r="V3327" s="22"/>
      <c r="W3327" s="22"/>
    </row>
    <row r="3328" spans="1:23">
      <c r="A3328" s="39"/>
      <c r="B3328" s="41"/>
      <c r="C3328" s="39"/>
      <c r="D3328" s="39"/>
      <c r="E3328" s="39"/>
      <c r="F3328" s="39"/>
      <c r="G3328" s="39"/>
      <c r="H3328" s="39"/>
      <c r="I3328" s="39"/>
      <c r="J3328" s="44"/>
      <c r="K3328" s="43"/>
      <c r="L3328" s="43"/>
      <c r="M3328" s="43"/>
      <c r="N3328" s="39"/>
      <c r="O3328" s="39"/>
      <c r="P3328" s="39"/>
      <c r="Q3328" s="37"/>
      <c r="R3328" s="38"/>
      <c r="S3328" s="36"/>
      <c r="T3328" s="36"/>
      <c r="U3328" s="22"/>
      <c r="V3328" s="22"/>
      <c r="W3328" s="22"/>
    </row>
    <row r="3329" spans="1:23">
      <c r="A3329" s="39"/>
      <c r="B3329" s="41"/>
      <c r="C3329" s="39"/>
      <c r="D3329" s="39"/>
      <c r="E3329" s="39"/>
      <c r="F3329" s="39"/>
      <c r="G3329" s="39"/>
      <c r="H3329" s="39"/>
      <c r="I3329" s="39"/>
      <c r="J3329" s="42"/>
      <c r="K3329" s="43"/>
      <c r="L3329" s="43"/>
      <c r="M3329" s="43"/>
      <c r="N3329" s="39"/>
      <c r="O3329" s="39"/>
      <c r="P3329" s="39"/>
      <c r="Q3329" s="37"/>
      <c r="R3329" s="38"/>
      <c r="S3329" s="36"/>
      <c r="T3329" s="36"/>
      <c r="U3329" s="22"/>
      <c r="V3329" s="22"/>
      <c r="W3329" s="22"/>
    </row>
    <row r="3330" spans="1:23">
      <c r="A3330" s="39"/>
      <c r="B3330" s="41"/>
      <c r="C3330" s="39"/>
      <c r="D3330" s="39"/>
      <c r="E3330" s="39"/>
      <c r="F3330" s="39"/>
      <c r="G3330" s="39"/>
      <c r="H3330" s="39"/>
      <c r="I3330" s="39"/>
      <c r="J3330" s="42"/>
      <c r="K3330" s="43"/>
      <c r="L3330" s="43"/>
      <c r="M3330" s="43"/>
      <c r="N3330" s="39"/>
      <c r="O3330" s="39"/>
      <c r="P3330" s="39"/>
      <c r="Q3330" s="37"/>
      <c r="R3330" s="38"/>
      <c r="S3330" s="36"/>
      <c r="T3330" s="36"/>
      <c r="U3330" s="22"/>
      <c r="V3330" s="22"/>
      <c r="W3330" s="22"/>
    </row>
    <row r="3331" spans="1:23">
      <c r="A3331" s="39"/>
      <c r="B3331" s="41"/>
      <c r="C3331" s="39"/>
      <c r="D3331" s="39"/>
      <c r="E3331" s="39"/>
      <c r="F3331" s="39"/>
      <c r="G3331" s="39"/>
      <c r="H3331" s="39"/>
      <c r="I3331" s="39"/>
      <c r="J3331" s="42"/>
      <c r="K3331" s="43"/>
      <c r="L3331" s="43"/>
      <c r="M3331" s="43"/>
      <c r="N3331" s="39"/>
      <c r="O3331" s="39"/>
      <c r="P3331" s="39"/>
      <c r="Q3331" s="37"/>
      <c r="R3331" s="38"/>
      <c r="S3331" s="36"/>
      <c r="T3331" s="36"/>
      <c r="U3331" s="22"/>
      <c r="V3331" s="22"/>
      <c r="W3331" s="22"/>
    </row>
    <row r="3332" spans="1:23">
      <c r="A3332" s="39"/>
      <c r="B3332" s="41"/>
      <c r="C3332" s="39"/>
      <c r="D3332" s="39"/>
      <c r="E3332" s="39"/>
      <c r="F3332" s="39"/>
      <c r="G3332" s="39"/>
      <c r="H3332" s="39"/>
      <c r="I3332" s="39"/>
      <c r="J3332" s="42"/>
      <c r="K3332" s="43"/>
      <c r="L3332" s="43"/>
      <c r="M3332" s="43"/>
      <c r="N3332" s="39"/>
      <c r="O3332" s="39"/>
      <c r="P3332" s="39"/>
      <c r="Q3332" s="37"/>
      <c r="R3332" s="38"/>
      <c r="S3332" s="36"/>
      <c r="T3332" s="36"/>
      <c r="U3332" s="22"/>
      <c r="V3332" s="22"/>
      <c r="W3332" s="22"/>
    </row>
    <row r="3333" spans="1:23">
      <c r="A3333" s="39"/>
      <c r="B3333" s="41"/>
      <c r="C3333" s="39"/>
      <c r="D3333" s="39"/>
      <c r="E3333" s="39"/>
      <c r="F3333" s="39"/>
      <c r="G3333" s="39"/>
      <c r="H3333" s="39"/>
      <c r="I3333" s="39"/>
      <c r="J3333" s="42"/>
      <c r="K3333" s="43"/>
      <c r="L3333" s="43"/>
      <c r="M3333" s="43"/>
      <c r="N3333" s="39"/>
      <c r="O3333" s="39"/>
      <c r="P3333" s="39"/>
      <c r="Q3333" s="37"/>
      <c r="R3333" s="38"/>
      <c r="S3333" s="36"/>
      <c r="T3333" s="36"/>
      <c r="U3333" s="22"/>
      <c r="V3333" s="22"/>
      <c r="W3333" s="22"/>
    </row>
    <row r="3334" spans="1:23">
      <c r="A3334" s="39"/>
      <c r="B3334" s="41"/>
      <c r="C3334" s="39"/>
      <c r="D3334" s="39"/>
      <c r="E3334" s="39"/>
      <c r="F3334" s="39"/>
      <c r="G3334" s="39"/>
      <c r="H3334" s="39"/>
      <c r="I3334" s="39"/>
      <c r="J3334" s="42"/>
      <c r="K3334" s="43"/>
      <c r="L3334" s="43"/>
      <c r="M3334" s="43"/>
      <c r="N3334" s="39"/>
      <c r="O3334" s="39"/>
      <c r="P3334" s="39"/>
      <c r="Q3334" s="37"/>
      <c r="R3334" s="38"/>
      <c r="S3334" s="36"/>
      <c r="T3334" s="36"/>
      <c r="U3334" s="22"/>
      <c r="V3334" s="22"/>
      <c r="W3334" s="22"/>
    </row>
    <row r="3335" spans="1:23">
      <c r="A3335" s="39"/>
      <c r="B3335" s="41"/>
      <c r="C3335" s="39"/>
      <c r="D3335" s="39"/>
      <c r="E3335" s="39"/>
      <c r="F3335" s="39"/>
      <c r="G3335" s="39"/>
      <c r="H3335" s="39"/>
      <c r="I3335" s="39"/>
      <c r="J3335" s="42"/>
      <c r="K3335" s="43"/>
      <c r="L3335" s="43"/>
      <c r="M3335" s="43"/>
      <c r="N3335" s="39"/>
      <c r="O3335" s="39"/>
      <c r="P3335" s="39"/>
      <c r="Q3335" s="37"/>
      <c r="R3335" s="38"/>
      <c r="S3335" s="36"/>
      <c r="T3335" s="36"/>
      <c r="U3335" s="22"/>
      <c r="V3335" s="22"/>
      <c r="W3335" s="22"/>
    </row>
    <row r="3336" spans="1:23">
      <c r="A3336" s="39"/>
      <c r="B3336" s="41"/>
      <c r="C3336" s="39"/>
      <c r="D3336" s="39"/>
      <c r="E3336" s="39"/>
      <c r="F3336" s="39"/>
      <c r="G3336" s="39"/>
      <c r="H3336" s="39"/>
      <c r="I3336" s="39"/>
      <c r="J3336" s="42"/>
      <c r="K3336" s="43"/>
      <c r="L3336" s="43"/>
      <c r="M3336" s="43"/>
      <c r="N3336" s="39"/>
      <c r="O3336" s="39"/>
      <c r="P3336" s="39"/>
      <c r="Q3336" s="37"/>
      <c r="R3336" s="38"/>
      <c r="S3336" s="36"/>
      <c r="T3336" s="36"/>
      <c r="U3336" s="22"/>
      <c r="V3336" s="22"/>
      <c r="W3336" s="22"/>
    </row>
    <row r="3337" spans="1:23">
      <c r="A3337" s="39"/>
      <c r="B3337" s="41"/>
      <c r="C3337" s="39"/>
      <c r="D3337" s="39"/>
      <c r="E3337" s="39"/>
      <c r="F3337" s="39"/>
      <c r="G3337" s="39"/>
      <c r="H3337" s="39"/>
      <c r="I3337" s="39"/>
      <c r="J3337" s="42"/>
      <c r="K3337" s="43"/>
      <c r="L3337" s="43"/>
      <c r="M3337" s="43"/>
      <c r="N3337" s="39"/>
      <c r="O3337" s="39"/>
      <c r="P3337" s="39"/>
      <c r="Q3337" s="37"/>
      <c r="R3337" s="38"/>
      <c r="S3337" s="36"/>
      <c r="T3337" s="36"/>
      <c r="U3337" s="22"/>
      <c r="V3337" s="22"/>
      <c r="W3337" s="22"/>
    </row>
    <row r="3338" spans="1:23">
      <c r="A3338" s="39"/>
      <c r="B3338" s="41"/>
      <c r="C3338" s="39"/>
      <c r="D3338" s="39"/>
      <c r="E3338" s="39"/>
      <c r="F3338" s="39"/>
      <c r="G3338" s="39"/>
      <c r="H3338" s="39"/>
      <c r="I3338" s="39"/>
      <c r="J3338" s="44"/>
      <c r="K3338" s="43"/>
      <c r="L3338" s="43"/>
      <c r="M3338" s="43"/>
      <c r="N3338" s="39"/>
      <c r="O3338" s="39"/>
      <c r="P3338" s="39"/>
      <c r="Q3338" s="37"/>
      <c r="R3338" s="38"/>
      <c r="S3338" s="36"/>
      <c r="T3338" s="36"/>
      <c r="U3338" s="22"/>
      <c r="V3338" s="22"/>
      <c r="W3338" s="22"/>
    </row>
    <row r="3339" spans="1:23">
      <c r="A3339" s="39"/>
      <c r="B3339" s="41"/>
      <c r="C3339" s="39"/>
      <c r="D3339" s="39"/>
      <c r="E3339" s="39"/>
      <c r="F3339" s="39"/>
      <c r="G3339" s="39"/>
      <c r="H3339" s="39"/>
      <c r="I3339" s="39"/>
      <c r="J3339" s="44"/>
      <c r="K3339" s="43"/>
      <c r="L3339" s="43"/>
      <c r="M3339" s="43"/>
      <c r="N3339" s="39"/>
      <c r="O3339" s="39"/>
      <c r="P3339" s="39"/>
      <c r="Q3339" s="37"/>
      <c r="R3339" s="38"/>
      <c r="S3339" s="36"/>
      <c r="T3339" s="36"/>
      <c r="U3339" s="22"/>
      <c r="V3339" s="22"/>
      <c r="W3339" s="22"/>
    </row>
    <row r="3340" spans="1:23">
      <c r="A3340" s="39"/>
      <c r="B3340" s="41"/>
      <c r="C3340" s="39"/>
      <c r="D3340" s="39"/>
      <c r="E3340" s="39"/>
      <c r="F3340" s="39"/>
      <c r="G3340" s="39"/>
      <c r="H3340" s="39"/>
      <c r="I3340" s="39"/>
      <c r="J3340" s="44"/>
      <c r="K3340" s="43"/>
      <c r="L3340" s="43"/>
      <c r="M3340" s="43"/>
      <c r="N3340" s="39"/>
      <c r="O3340" s="39"/>
      <c r="P3340" s="39"/>
      <c r="Q3340" s="37"/>
      <c r="R3340" s="38"/>
      <c r="S3340" s="36"/>
      <c r="T3340" s="36"/>
      <c r="U3340" s="22"/>
      <c r="V3340" s="22"/>
      <c r="W3340" s="22"/>
    </row>
    <row r="3341" spans="1:23">
      <c r="A3341" s="39"/>
      <c r="B3341" s="41"/>
      <c r="C3341" s="39"/>
      <c r="D3341" s="39"/>
      <c r="E3341" s="39"/>
      <c r="F3341" s="39"/>
      <c r="G3341" s="39"/>
      <c r="H3341" s="39"/>
      <c r="I3341" s="39"/>
      <c r="J3341" s="42"/>
      <c r="K3341" s="43"/>
      <c r="L3341" s="43"/>
      <c r="M3341" s="43"/>
      <c r="N3341" s="39"/>
      <c r="O3341" s="39"/>
      <c r="P3341" s="39"/>
      <c r="Q3341" s="37"/>
      <c r="R3341" s="38"/>
      <c r="S3341" s="36"/>
      <c r="T3341" s="36"/>
      <c r="U3341" s="22"/>
      <c r="V3341" s="22"/>
      <c r="W3341" s="22"/>
    </row>
    <row r="3342" spans="1:23">
      <c r="A3342" s="39"/>
      <c r="B3342" s="41"/>
      <c r="C3342" s="39"/>
      <c r="D3342" s="39"/>
      <c r="E3342" s="39"/>
      <c r="F3342" s="39"/>
      <c r="G3342" s="39"/>
      <c r="H3342" s="39"/>
      <c r="I3342" s="39"/>
      <c r="J3342" s="44"/>
      <c r="K3342" s="43"/>
      <c r="L3342" s="43"/>
      <c r="M3342" s="43"/>
      <c r="N3342" s="39"/>
      <c r="O3342" s="39"/>
      <c r="P3342" s="39"/>
      <c r="Q3342" s="37"/>
      <c r="R3342" s="38"/>
      <c r="S3342" s="36"/>
      <c r="T3342" s="36"/>
      <c r="U3342" s="22"/>
      <c r="V3342" s="22"/>
      <c r="W3342" s="22"/>
    </row>
    <row r="3343" spans="1:23">
      <c r="A3343" s="39"/>
      <c r="B3343" s="41"/>
      <c r="C3343" s="39"/>
      <c r="D3343" s="39"/>
      <c r="E3343" s="39"/>
      <c r="F3343" s="39"/>
      <c r="G3343" s="39"/>
      <c r="H3343" s="39"/>
      <c r="I3343" s="39"/>
      <c r="J3343" s="44"/>
      <c r="K3343" s="43"/>
      <c r="L3343" s="43"/>
      <c r="M3343" s="43"/>
      <c r="N3343" s="39"/>
      <c r="O3343" s="39"/>
      <c r="P3343" s="39"/>
      <c r="Q3343" s="37"/>
      <c r="R3343" s="38"/>
      <c r="S3343" s="36"/>
      <c r="T3343" s="36"/>
      <c r="U3343" s="22"/>
      <c r="V3343" s="22"/>
      <c r="W3343" s="22"/>
    </row>
    <row r="3344" spans="1:23">
      <c r="A3344" s="39"/>
      <c r="B3344" s="41"/>
      <c r="C3344" s="39"/>
      <c r="D3344" s="39"/>
      <c r="E3344" s="39"/>
      <c r="F3344" s="39"/>
      <c r="G3344" s="39"/>
      <c r="H3344" s="39"/>
      <c r="I3344" s="39"/>
      <c r="J3344" s="42"/>
      <c r="K3344" s="43"/>
      <c r="L3344" s="43"/>
      <c r="M3344" s="43"/>
      <c r="N3344" s="39"/>
      <c r="O3344" s="39"/>
      <c r="P3344" s="39"/>
      <c r="Q3344" s="37"/>
      <c r="R3344" s="38"/>
      <c r="S3344" s="36"/>
      <c r="T3344" s="36"/>
      <c r="U3344" s="22"/>
      <c r="V3344" s="22"/>
      <c r="W3344" s="22"/>
    </row>
    <row r="3345" spans="1:23">
      <c r="A3345" s="39"/>
      <c r="B3345" s="41"/>
      <c r="C3345" s="39"/>
      <c r="D3345" s="39"/>
      <c r="E3345" s="39"/>
      <c r="F3345" s="39"/>
      <c r="G3345" s="39"/>
      <c r="H3345" s="39"/>
      <c r="I3345" s="39"/>
      <c r="J3345" s="44"/>
      <c r="K3345" s="43"/>
      <c r="L3345" s="43"/>
      <c r="M3345" s="43"/>
      <c r="N3345" s="39"/>
      <c r="O3345" s="39"/>
      <c r="P3345" s="39"/>
      <c r="Q3345" s="37"/>
      <c r="R3345" s="38"/>
      <c r="S3345" s="36"/>
      <c r="T3345" s="36"/>
      <c r="U3345" s="22"/>
      <c r="V3345" s="22"/>
      <c r="W3345" s="22"/>
    </row>
    <row r="3346" spans="1:23">
      <c r="A3346" s="39"/>
      <c r="B3346" s="41"/>
      <c r="C3346" s="39"/>
      <c r="D3346" s="39"/>
      <c r="E3346" s="39"/>
      <c r="F3346" s="39"/>
      <c r="G3346" s="39"/>
      <c r="H3346" s="39"/>
      <c r="I3346" s="39"/>
      <c r="J3346" s="42"/>
      <c r="K3346" s="43"/>
      <c r="L3346" s="43"/>
      <c r="M3346" s="43"/>
      <c r="N3346" s="39"/>
      <c r="O3346" s="39"/>
      <c r="P3346" s="39"/>
      <c r="Q3346" s="37"/>
      <c r="R3346" s="38"/>
      <c r="S3346" s="36"/>
      <c r="T3346" s="36"/>
      <c r="U3346" s="22"/>
      <c r="V3346" s="22"/>
      <c r="W3346" s="22"/>
    </row>
    <row r="3347" spans="1:23">
      <c r="A3347" s="39"/>
      <c r="B3347" s="41"/>
      <c r="C3347" s="39"/>
      <c r="D3347" s="39"/>
      <c r="E3347" s="39"/>
      <c r="F3347" s="39"/>
      <c r="G3347" s="39"/>
      <c r="H3347" s="39"/>
      <c r="I3347" s="39"/>
      <c r="J3347" s="42"/>
      <c r="K3347" s="43"/>
      <c r="L3347" s="43"/>
      <c r="M3347" s="43"/>
      <c r="N3347" s="39"/>
      <c r="O3347" s="39"/>
      <c r="P3347" s="39"/>
      <c r="Q3347" s="37"/>
      <c r="R3347" s="38"/>
      <c r="S3347" s="36"/>
      <c r="T3347" s="36"/>
      <c r="U3347" s="22"/>
      <c r="V3347" s="22"/>
      <c r="W3347" s="22"/>
    </row>
    <row r="3348" spans="1:23">
      <c r="A3348" s="39"/>
      <c r="B3348" s="41"/>
      <c r="C3348" s="39"/>
      <c r="D3348" s="39"/>
      <c r="E3348" s="39"/>
      <c r="F3348" s="39"/>
      <c r="G3348" s="39"/>
      <c r="H3348" s="39"/>
      <c r="I3348" s="39"/>
      <c r="J3348" s="42"/>
      <c r="K3348" s="43"/>
      <c r="L3348" s="43"/>
      <c r="M3348" s="43"/>
      <c r="N3348" s="39"/>
      <c r="O3348" s="39"/>
      <c r="P3348" s="39"/>
      <c r="Q3348" s="37"/>
      <c r="R3348" s="38"/>
      <c r="S3348" s="36"/>
      <c r="T3348" s="36"/>
      <c r="U3348" s="22"/>
      <c r="V3348" s="22"/>
      <c r="W3348" s="22"/>
    </row>
    <row r="3349" spans="1:23">
      <c r="A3349" s="39"/>
      <c r="B3349" s="41"/>
      <c r="C3349" s="39"/>
      <c r="D3349" s="39"/>
      <c r="E3349" s="39"/>
      <c r="F3349" s="39"/>
      <c r="G3349" s="39"/>
      <c r="H3349" s="39"/>
      <c r="I3349" s="39"/>
      <c r="J3349" s="42"/>
      <c r="K3349" s="43"/>
      <c r="L3349" s="43"/>
      <c r="M3349" s="43"/>
      <c r="N3349" s="39"/>
      <c r="O3349" s="39"/>
      <c r="P3349" s="39"/>
      <c r="Q3349" s="37"/>
      <c r="R3349" s="38"/>
      <c r="S3349" s="36"/>
      <c r="T3349" s="36"/>
      <c r="U3349" s="22"/>
      <c r="V3349" s="22"/>
      <c r="W3349" s="22"/>
    </row>
    <row r="3350" spans="1:23">
      <c r="A3350" s="39"/>
      <c r="B3350" s="41"/>
      <c r="C3350" s="39"/>
      <c r="D3350" s="39"/>
      <c r="E3350" s="39"/>
      <c r="F3350" s="39"/>
      <c r="G3350" s="39"/>
      <c r="H3350" s="39"/>
      <c r="I3350" s="39"/>
      <c r="J3350" s="42"/>
      <c r="K3350" s="43"/>
      <c r="L3350" s="43"/>
      <c r="M3350" s="43"/>
      <c r="N3350" s="39"/>
      <c r="O3350" s="39"/>
      <c r="P3350" s="39"/>
      <c r="Q3350" s="37"/>
      <c r="R3350" s="38"/>
      <c r="S3350" s="36"/>
      <c r="T3350" s="36"/>
      <c r="U3350" s="22"/>
      <c r="V3350" s="22"/>
      <c r="W3350" s="22"/>
    </row>
    <row r="3351" spans="1:23">
      <c r="A3351" s="39"/>
      <c r="B3351" s="41"/>
      <c r="C3351" s="39"/>
      <c r="D3351" s="39"/>
      <c r="E3351" s="39"/>
      <c r="F3351" s="39"/>
      <c r="G3351" s="39"/>
      <c r="H3351" s="39"/>
      <c r="I3351" s="39"/>
      <c r="J3351" s="42"/>
      <c r="K3351" s="43"/>
      <c r="L3351" s="43"/>
      <c r="M3351" s="43"/>
      <c r="N3351" s="39"/>
      <c r="O3351" s="39"/>
      <c r="P3351" s="39"/>
      <c r="Q3351" s="37"/>
      <c r="R3351" s="38"/>
      <c r="S3351" s="36"/>
      <c r="T3351" s="36"/>
      <c r="U3351" s="22"/>
      <c r="V3351" s="22"/>
      <c r="W3351" s="22"/>
    </row>
    <row r="3352" spans="1:23">
      <c r="A3352" s="39"/>
      <c r="B3352" s="41"/>
      <c r="C3352" s="39"/>
      <c r="D3352" s="39"/>
      <c r="E3352" s="39"/>
      <c r="F3352" s="39"/>
      <c r="G3352" s="39"/>
      <c r="H3352" s="39"/>
      <c r="I3352" s="39"/>
      <c r="J3352" s="42"/>
      <c r="K3352" s="43"/>
      <c r="L3352" s="43"/>
      <c r="M3352" s="43"/>
      <c r="N3352" s="39"/>
      <c r="O3352" s="39"/>
      <c r="P3352" s="39"/>
      <c r="Q3352" s="37"/>
      <c r="R3352" s="38"/>
      <c r="S3352" s="36"/>
      <c r="T3352" s="36"/>
      <c r="U3352" s="22"/>
      <c r="V3352" s="22"/>
      <c r="W3352" s="22"/>
    </row>
    <row r="3353" spans="1:23">
      <c r="A3353" s="39"/>
      <c r="B3353" s="41"/>
      <c r="C3353" s="39"/>
      <c r="D3353" s="39"/>
      <c r="E3353" s="39"/>
      <c r="F3353" s="39"/>
      <c r="G3353" s="39"/>
      <c r="H3353" s="39"/>
      <c r="I3353" s="39"/>
      <c r="J3353" s="42"/>
      <c r="K3353" s="43"/>
      <c r="L3353" s="43"/>
      <c r="M3353" s="43"/>
      <c r="N3353" s="39"/>
      <c r="O3353" s="39"/>
      <c r="P3353" s="39"/>
      <c r="Q3353" s="37"/>
      <c r="R3353" s="38"/>
      <c r="S3353" s="36"/>
      <c r="T3353" s="36"/>
      <c r="U3353" s="22"/>
      <c r="V3353" s="22"/>
      <c r="W3353" s="22"/>
    </row>
    <row r="3354" spans="1:23">
      <c r="A3354" s="39"/>
      <c r="B3354" s="41"/>
      <c r="C3354" s="39"/>
      <c r="D3354" s="39"/>
      <c r="E3354" s="39"/>
      <c r="F3354" s="39"/>
      <c r="G3354" s="39"/>
      <c r="H3354" s="39"/>
      <c r="I3354" s="39"/>
      <c r="J3354" s="42"/>
      <c r="K3354" s="43"/>
      <c r="L3354" s="43"/>
      <c r="M3354" s="43"/>
      <c r="N3354" s="39"/>
      <c r="O3354" s="39"/>
      <c r="P3354" s="39"/>
      <c r="Q3354" s="37"/>
      <c r="R3354" s="38"/>
      <c r="S3354" s="36"/>
      <c r="T3354" s="36"/>
      <c r="U3354" s="22"/>
      <c r="V3354" s="22"/>
      <c r="W3354" s="22"/>
    </row>
    <row r="3355" spans="1:23">
      <c r="A3355" s="39"/>
      <c r="B3355" s="41"/>
      <c r="C3355" s="39"/>
      <c r="D3355" s="39"/>
      <c r="E3355" s="39"/>
      <c r="F3355" s="39"/>
      <c r="G3355" s="39"/>
      <c r="H3355" s="39"/>
      <c r="I3355" s="39"/>
      <c r="J3355" s="44"/>
      <c r="K3355" s="43"/>
      <c r="L3355" s="43"/>
      <c r="M3355" s="43"/>
      <c r="N3355" s="39"/>
      <c r="O3355" s="39"/>
      <c r="P3355" s="39"/>
      <c r="Q3355" s="37"/>
      <c r="R3355" s="38"/>
      <c r="S3355" s="36"/>
      <c r="T3355" s="36"/>
      <c r="U3355" s="22"/>
      <c r="V3355" s="22"/>
      <c r="W3355" s="22"/>
    </row>
    <row r="3356" spans="1:23">
      <c r="A3356" s="39"/>
      <c r="B3356" s="41"/>
      <c r="C3356" s="39"/>
      <c r="D3356" s="39"/>
      <c r="E3356" s="39"/>
      <c r="F3356" s="39"/>
      <c r="G3356" s="39"/>
      <c r="H3356" s="39"/>
      <c r="I3356" s="39"/>
      <c r="J3356" s="44"/>
      <c r="K3356" s="43"/>
      <c r="L3356" s="43"/>
      <c r="M3356" s="43"/>
      <c r="N3356" s="39"/>
      <c r="O3356" s="39"/>
      <c r="P3356" s="39"/>
      <c r="Q3356" s="37"/>
      <c r="R3356" s="38"/>
      <c r="S3356" s="36"/>
      <c r="T3356" s="36"/>
      <c r="U3356" s="22"/>
      <c r="V3356" s="22"/>
      <c r="W3356" s="22"/>
    </row>
    <row r="3357" spans="1:23">
      <c r="A3357" s="39"/>
      <c r="B3357" s="41"/>
      <c r="C3357" s="39"/>
      <c r="D3357" s="39"/>
      <c r="E3357" s="39"/>
      <c r="F3357" s="39"/>
      <c r="G3357" s="39"/>
      <c r="H3357" s="39"/>
      <c r="I3357" s="39"/>
      <c r="J3357" s="44"/>
      <c r="K3357" s="43"/>
      <c r="L3357" s="43"/>
      <c r="M3357" s="43"/>
      <c r="N3357" s="39"/>
      <c r="O3357" s="39"/>
      <c r="P3357" s="39"/>
      <c r="Q3357" s="37"/>
      <c r="R3357" s="38"/>
      <c r="S3357" s="36"/>
      <c r="T3357" s="36"/>
      <c r="U3357" s="22"/>
      <c r="V3357" s="22"/>
      <c r="W3357" s="22"/>
    </row>
    <row r="3358" spans="1:23">
      <c r="A3358" s="39"/>
      <c r="B3358" s="41"/>
      <c r="C3358" s="39"/>
      <c r="D3358" s="39"/>
      <c r="E3358" s="39"/>
      <c r="F3358" s="39"/>
      <c r="G3358" s="39"/>
      <c r="H3358" s="39"/>
      <c r="I3358" s="39"/>
      <c r="J3358" s="42"/>
      <c r="K3358" s="43"/>
      <c r="L3358" s="43"/>
      <c r="M3358" s="43"/>
      <c r="N3358" s="39"/>
      <c r="O3358" s="39"/>
      <c r="P3358" s="39"/>
      <c r="Q3358" s="37"/>
      <c r="R3358" s="38"/>
      <c r="S3358" s="36"/>
      <c r="T3358" s="36"/>
      <c r="U3358" s="22"/>
      <c r="V3358" s="22"/>
      <c r="W3358" s="22"/>
    </row>
    <row r="3359" spans="1:23">
      <c r="A3359" s="39"/>
      <c r="B3359" s="41"/>
      <c r="C3359" s="39"/>
      <c r="D3359" s="39"/>
      <c r="E3359" s="39"/>
      <c r="F3359" s="39"/>
      <c r="G3359" s="39"/>
      <c r="H3359" s="39"/>
      <c r="I3359" s="39"/>
      <c r="J3359" s="44"/>
      <c r="K3359" s="43"/>
      <c r="L3359" s="43"/>
      <c r="M3359" s="43"/>
      <c r="N3359" s="39"/>
      <c r="O3359" s="39"/>
      <c r="P3359" s="39"/>
      <c r="Q3359" s="37"/>
      <c r="R3359" s="38"/>
      <c r="S3359" s="36"/>
      <c r="T3359" s="36"/>
      <c r="U3359" s="22"/>
      <c r="V3359" s="22"/>
      <c r="W3359" s="22"/>
    </row>
    <row r="3360" spans="1:23">
      <c r="A3360" s="39"/>
      <c r="B3360" s="41"/>
      <c r="C3360" s="39"/>
      <c r="D3360" s="39"/>
      <c r="E3360" s="39"/>
      <c r="F3360" s="39"/>
      <c r="G3360" s="39"/>
      <c r="H3360" s="39"/>
      <c r="I3360" s="39"/>
      <c r="J3360" s="42"/>
      <c r="K3360" s="43"/>
      <c r="L3360" s="43"/>
      <c r="M3360" s="43"/>
      <c r="N3360" s="39"/>
      <c r="O3360" s="39"/>
      <c r="P3360" s="39"/>
      <c r="Q3360" s="37"/>
      <c r="R3360" s="38"/>
      <c r="S3360" s="36"/>
      <c r="T3360" s="36"/>
      <c r="U3360" s="22"/>
      <c r="V3360" s="22"/>
      <c r="W3360" s="22"/>
    </row>
    <row r="3361" spans="1:23">
      <c r="A3361" s="39"/>
      <c r="B3361" s="41"/>
      <c r="C3361" s="39"/>
      <c r="D3361" s="39"/>
      <c r="E3361" s="39"/>
      <c r="F3361" s="39"/>
      <c r="G3361" s="39"/>
      <c r="H3361" s="39"/>
      <c r="I3361" s="39"/>
      <c r="J3361" s="44"/>
      <c r="K3361" s="43"/>
      <c r="L3361" s="43"/>
      <c r="M3361" s="43"/>
      <c r="N3361" s="39"/>
      <c r="O3361" s="39"/>
      <c r="P3361" s="39"/>
      <c r="Q3361" s="37"/>
      <c r="R3361" s="38"/>
      <c r="S3361" s="36"/>
      <c r="T3361" s="36"/>
      <c r="U3361" s="22"/>
      <c r="V3361" s="22"/>
      <c r="W3361" s="22"/>
    </row>
    <row r="3362" spans="1:23">
      <c r="A3362" s="39"/>
      <c r="B3362" s="41"/>
      <c r="C3362" s="39"/>
      <c r="D3362" s="39"/>
      <c r="E3362" s="39"/>
      <c r="F3362" s="39"/>
      <c r="G3362" s="39"/>
      <c r="H3362" s="39"/>
      <c r="I3362" s="39"/>
      <c r="J3362" s="42"/>
      <c r="K3362" s="43"/>
      <c r="L3362" s="43"/>
      <c r="M3362" s="43"/>
      <c r="N3362" s="39"/>
      <c r="O3362" s="39"/>
      <c r="P3362" s="39"/>
      <c r="Q3362" s="37"/>
      <c r="R3362" s="38"/>
      <c r="S3362" s="36"/>
      <c r="T3362" s="36"/>
      <c r="U3362" s="22"/>
      <c r="V3362" s="22"/>
      <c r="W3362" s="22"/>
    </row>
    <row r="3363" spans="1:23">
      <c r="A3363" s="39"/>
      <c r="B3363" s="41"/>
      <c r="C3363" s="39"/>
      <c r="D3363" s="39"/>
      <c r="E3363" s="39"/>
      <c r="F3363" s="39"/>
      <c r="G3363" s="39"/>
      <c r="H3363" s="39"/>
      <c r="I3363" s="39"/>
      <c r="J3363" s="44"/>
      <c r="K3363" s="43"/>
      <c r="L3363" s="43"/>
      <c r="M3363" s="43"/>
      <c r="N3363" s="39"/>
      <c r="O3363" s="39"/>
      <c r="P3363" s="39"/>
      <c r="Q3363" s="37"/>
      <c r="R3363" s="38"/>
      <c r="S3363" s="36"/>
      <c r="T3363" s="36"/>
      <c r="U3363" s="22"/>
      <c r="V3363" s="22"/>
      <c r="W3363" s="22"/>
    </row>
    <row r="3364" spans="1:23">
      <c r="A3364" s="39"/>
      <c r="B3364" s="41"/>
      <c r="C3364" s="39"/>
      <c r="D3364" s="39"/>
      <c r="E3364" s="39"/>
      <c r="F3364" s="39"/>
      <c r="G3364" s="39"/>
      <c r="H3364" s="39"/>
      <c r="I3364" s="39"/>
      <c r="J3364" s="44"/>
      <c r="K3364" s="43"/>
      <c r="L3364" s="43"/>
      <c r="M3364" s="43"/>
      <c r="N3364" s="39"/>
      <c r="O3364" s="39"/>
      <c r="P3364" s="39"/>
      <c r="Q3364" s="37"/>
      <c r="R3364" s="38"/>
      <c r="S3364" s="36"/>
      <c r="T3364" s="36"/>
      <c r="U3364" s="22"/>
      <c r="V3364" s="22"/>
      <c r="W3364" s="22"/>
    </row>
    <row r="3365" spans="1:23">
      <c r="A3365" s="39"/>
      <c r="B3365" s="41"/>
      <c r="C3365" s="39"/>
      <c r="D3365" s="39"/>
      <c r="E3365" s="39"/>
      <c r="F3365" s="39"/>
      <c r="G3365" s="39"/>
      <c r="H3365" s="39"/>
      <c r="I3365" s="39"/>
      <c r="J3365" s="44"/>
      <c r="K3365" s="43"/>
      <c r="L3365" s="43"/>
      <c r="M3365" s="43"/>
      <c r="N3365" s="39"/>
      <c r="O3365" s="39"/>
      <c r="P3365" s="39"/>
      <c r="Q3365" s="37"/>
      <c r="R3365" s="38"/>
      <c r="S3365" s="36"/>
      <c r="T3365" s="36"/>
      <c r="U3365" s="22"/>
      <c r="V3365" s="22"/>
      <c r="W3365" s="22"/>
    </row>
    <row r="3366" spans="1:23">
      <c r="A3366" s="39"/>
      <c r="B3366" s="41"/>
      <c r="C3366" s="39"/>
      <c r="D3366" s="39"/>
      <c r="E3366" s="39"/>
      <c r="F3366" s="39"/>
      <c r="G3366" s="39"/>
      <c r="H3366" s="39"/>
      <c r="I3366" s="39"/>
      <c r="J3366" s="44"/>
      <c r="K3366" s="43"/>
      <c r="L3366" s="43"/>
      <c r="M3366" s="43"/>
      <c r="N3366" s="39"/>
      <c r="O3366" s="39"/>
      <c r="P3366" s="39"/>
      <c r="Q3366" s="37"/>
      <c r="R3366" s="38"/>
      <c r="S3366" s="36"/>
      <c r="T3366" s="36"/>
      <c r="U3366" s="22"/>
      <c r="V3366" s="22"/>
      <c r="W3366" s="22"/>
    </row>
    <row r="3367" spans="1:23">
      <c r="A3367" s="39"/>
      <c r="B3367" s="41"/>
      <c r="C3367" s="39"/>
      <c r="D3367" s="39"/>
      <c r="E3367" s="39"/>
      <c r="F3367" s="39"/>
      <c r="G3367" s="39"/>
      <c r="H3367" s="39"/>
      <c r="I3367" s="39"/>
      <c r="J3367" s="44"/>
      <c r="K3367" s="43"/>
      <c r="L3367" s="43"/>
      <c r="M3367" s="43"/>
      <c r="N3367" s="39"/>
      <c r="O3367" s="39"/>
      <c r="P3367" s="39"/>
      <c r="Q3367" s="37"/>
      <c r="R3367" s="38"/>
      <c r="S3367" s="36"/>
      <c r="T3367" s="36"/>
      <c r="U3367" s="22"/>
      <c r="V3367" s="22"/>
      <c r="W3367" s="22"/>
    </row>
    <row r="3368" spans="1:23">
      <c r="A3368" s="39"/>
      <c r="B3368" s="41"/>
      <c r="C3368" s="39"/>
      <c r="D3368" s="39"/>
      <c r="E3368" s="39"/>
      <c r="F3368" s="39"/>
      <c r="G3368" s="39"/>
      <c r="H3368" s="39"/>
      <c r="I3368" s="39"/>
      <c r="J3368" s="42"/>
      <c r="K3368" s="43"/>
      <c r="L3368" s="43"/>
      <c r="M3368" s="43"/>
      <c r="N3368" s="39"/>
      <c r="O3368" s="39"/>
      <c r="P3368" s="39"/>
      <c r="Q3368" s="37"/>
      <c r="R3368" s="38"/>
      <c r="S3368" s="36"/>
      <c r="T3368" s="36"/>
      <c r="U3368" s="22"/>
      <c r="V3368" s="22"/>
      <c r="W3368" s="22"/>
    </row>
    <row r="3369" spans="1:23">
      <c r="A3369" s="39"/>
      <c r="B3369" s="41"/>
      <c r="C3369" s="39"/>
      <c r="D3369" s="39"/>
      <c r="E3369" s="39"/>
      <c r="F3369" s="39"/>
      <c r="G3369" s="39"/>
      <c r="H3369" s="39"/>
      <c r="I3369" s="39"/>
      <c r="J3369" s="44"/>
      <c r="K3369" s="43"/>
      <c r="L3369" s="43"/>
      <c r="M3369" s="43"/>
      <c r="N3369" s="39"/>
      <c r="O3369" s="39"/>
      <c r="P3369" s="39"/>
      <c r="Q3369" s="37"/>
      <c r="R3369" s="38"/>
      <c r="S3369" s="36"/>
      <c r="T3369" s="36"/>
      <c r="U3369" s="22"/>
      <c r="V3369" s="22"/>
      <c r="W3369" s="22"/>
    </row>
    <row r="3370" spans="1:23">
      <c r="A3370" s="39"/>
      <c r="B3370" s="41"/>
      <c r="C3370" s="39"/>
      <c r="D3370" s="39"/>
      <c r="E3370" s="39"/>
      <c r="F3370" s="39"/>
      <c r="G3370" s="39"/>
      <c r="H3370" s="39"/>
      <c r="I3370" s="39"/>
      <c r="J3370" s="42"/>
      <c r="K3370" s="43"/>
      <c r="L3370" s="43"/>
      <c r="M3370" s="43"/>
      <c r="N3370" s="39"/>
      <c r="O3370" s="39"/>
      <c r="P3370" s="39"/>
      <c r="Q3370" s="37"/>
      <c r="R3370" s="38"/>
      <c r="S3370" s="36"/>
      <c r="T3370" s="36"/>
      <c r="U3370" s="22"/>
      <c r="V3370" s="22"/>
      <c r="W3370" s="22"/>
    </row>
    <row r="3371" spans="1:23">
      <c r="A3371" s="39"/>
      <c r="B3371" s="41"/>
      <c r="C3371" s="39"/>
      <c r="D3371" s="39"/>
      <c r="E3371" s="39"/>
      <c r="F3371" s="39"/>
      <c r="G3371" s="39"/>
      <c r="H3371" s="39"/>
      <c r="I3371" s="39"/>
      <c r="J3371" s="42"/>
      <c r="K3371" s="43"/>
      <c r="L3371" s="43"/>
      <c r="M3371" s="43"/>
      <c r="N3371" s="39"/>
      <c r="O3371" s="39"/>
      <c r="P3371" s="39"/>
      <c r="Q3371" s="37"/>
      <c r="R3371" s="38"/>
      <c r="S3371" s="36"/>
      <c r="T3371" s="36"/>
      <c r="U3371" s="22"/>
      <c r="V3371" s="22"/>
      <c r="W3371" s="22"/>
    </row>
    <row r="3372" spans="1:23">
      <c r="A3372" s="39"/>
      <c r="B3372" s="41"/>
      <c r="C3372" s="39"/>
      <c r="D3372" s="39"/>
      <c r="E3372" s="39"/>
      <c r="F3372" s="39"/>
      <c r="G3372" s="39"/>
      <c r="H3372" s="39"/>
      <c r="I3372" s="39"/>
      <c r="J3372" s="44"/>
      <c r="K3372" s="43"/>
      <c r="L3372" s="43"/>
      <c r="M3372" s="43"/>
      <c r="N3372" s="39"/>
      <c r="O3372" s="39"/>
      <c r="P3372" s="39"/>
      <c r="Q3372" s="37"/>
      <c r="R3372" s="38"/>
      <c r="S3372" s="36"/>
      <c r="T3372" s="36"/>
      <c r="U3372" s="22"/>
      <c r="V3372" s="22"/>
      <c r="W3372" s="22"/>
    </row>
    <row r="3373" spans="1:23">
      <c r="A3373" s="39"/>
      <c r="B3373" s="41"/>
      <c r="C3373" s="39"/>
      <c r="D3373" s="39"/>
      <c r="E3373" s="39"/>
      <c r="F3373" s="39"/>
      <c r="G3373" s="39"/>
      <c r="H3373" s="39"/>
      <c r="I3373" s="39"/>
      <c r="J3373" s="42"/>
      <c r="K3373" s="43"/>
      <c r="L3373" s="43"/>
      <c r="M3373" s="43"/>
      <c r="N3373" s="39"/>
      <c r="O3373" s="39"/>
      <c r="P3373" s="39"/>
      <c r="Q3373" s="37"/>
      <c r="R3373" s="38"/>
      <c r="S3373" s="36"/>
      <c r="T3373" s="36"/>
      <c r="U3373" s="22"/>
      <c r="V3373" s="22"/>
      <c r="W3373" s="22"/>
    </row>
    <row r="3374" spans="1:23">
      <c r="A3374" s="39"/>
      <c r="B3374" s="41"/>
      <c r="C3374" s="39"/>
      <c r="D3374" s="39"/>
      <c r="E3374" s="39"/>
      <c r="F3374" s="39"/>
      <c r="G3374" s="39"/>
      <c r="H3374" s="39"/>
      <c r="I3374" s="39"/>
      <c r="J3374" s="42"/>
      <c r="K3374" s="43"/>
      <c r="L3374" s="43"/>
      <c r="M3374" s="43"/>
      <c r="N3374" s="39"/>
      <c r="O3374" s="39"/>
      <c r="P3374" s="39"/>
      <c r="Q3374" s="37"/>
      <c r="R3374" s="38"/>
      <c r="S3374" s="36"/>
      <c r="T3374" s="36"/>
      <c r="U3374" s="22"/>
      <c r="V3374" s="22"/>
      <c r="W3374" s="22"/>
    </row>
    <row r="3375" spans="1:23">
      <c r="A3375" s="39"/>
      <c r="B3375" s="41"/>
      <c r="C3375" s="39"/>
      <c r="D3375" s="39"/>
      <c r="E3375" s="39"/>
      <c r="F3375" s="39"/>
      <c r="G3375" s="39"/>
      <c r="H3375" s="39"/>
      <c r="I3375" s="39"/>
      <c r="J3375" s="42"/>
      <c r="K3375" s="43"/>
      <c r="L3375" s="43"/>
      <c r="M3375" s="43"/>
      <c r="N3375" s="39"/>
      <c r="O3375" s="39"/>
      <c r="P3375" s="39"/>
      <c r="Q3375" s="37"/>
      <c r="R3375" s="38"/>
      <c r="S3375" s="36"/>
      <c r="T3375" s="36"/>
      <c r="U3375" s="22"/>
      <c r="V3375" s="22"/>
      <c r="W3375" s="22"/>
    </row>
    <row r="3376" spans="1:23">
      <c r="A3376" s="39"/>
      <c r="B3376" s="41"/>
      <c r="C3376" s="39"/>
      <c r="D3376" s="39"/>
      <c r="E3376" s="39"/>
      <c r="F3376" s="39"/>
      <c r="G3376" s="39"/>
      <c r="H3376" s="39"/>
      <c r="I3376" s="39"/>
      <c r="J3376" s="44"/>
      <c r="K3376" s="43"/>
      <c r="L3376" s="43"/>
      <c r="M3376" s="43"/>
      <c r="N3376" s="39"/>
      <c r="O3376" s="39"/>
      <c r="P3376" s="39"/>
      <c r="Q3376" s="37"/>
      <c r="R3376" s="38"/>
      <c r="S3376" s="36"/>
      <c r="T3376" s="36"/>
      <c r="U3376" s="22"/>
      <c r="V3376" s="22"/>
      <c r="W3376" s="22"/>
    </row>
    <row r="3377" spans="1:23">
      <c r="A3377" s="39"/>
      <c r="B3377" s="41"/>
      <c r="C3377" s="39"/>
      <c r="D3377" s="39"/>
      <c r="E3377" s="39"/>
      <c r="F3377" s="39"/>
      <c r="G3377" s="39"/>
      <c r="H3377" s="39"/>
      <c r="I3377" s="39"/>
      <c r="J3377" s="42"/>
      <c r="K3377" s="43"/>
      <c r="L3377" s="43"/>
      <c r="M3377" s="43"/>
      <c r="N3377" s="39"/>
      <c r="O3377" s="39"/>
      <c r="P3377" s="39"/>
      <c r="Q3377" s="37"/>
      <c r="R3377" s="38"/>
      <c r="S3377" s="36"/>
      <c r="T3377" s="36"/>
      <c r="U3377" s="22"/>
      <c r="V3377" s="22"/>
      <c r="W3377" s="22"/>
    </row>
    <row r="3378" spans="1:23">
      <c r="A3378" s="39"/>
      <c r="B3378" s="41"/>
      <c r="C3378" s="39"/>
      <c r="D3378" s="39"/>
      <c r="E3378" s="39"/>
      <c r="F3378" s="39"/>
      <c r="G3378" s="39"/>
      <c r="H3378" s="39"/>
      <c r="I3378" s="39"/>
      <c r="J3378" s="42"/>
      <c r="K3378" s="43"/>
      <c r="L3378" s="43"/>
      <c r="M3378" s="43"/>
      <c r="N3378" s="39"/>
      <c r="O3378" s="39"/>
      <c r="P3378" s="39"/>
      <c r="Q3378" s="37"/>
      <c r="R3378" s="38"/>
      <c r="S3378" s="36"/>
      <c r="T3378" s="36"/>
      <c r="U3378" s="22"/>
      <c r="V3378" s="22"/>
      <c r="W3378" s="22"/>
    </row>
    <row r="3379" spans="1:23">
      <c r="A3379" s="39"/>
      <c r="B3379" s="41"/>
      <c r="C3379" s="39"/>
      <c r="D3379" s="39"/>
      <c r="E3379" s="39"/>
      <c r="F3379" s="39"/>
      <c r="G3379" s="39"/>
      <c r="H3379" s="39"/>
      <c r="I3379" s="39"/>
      <c r="J3379" s="44"/>
      <c r="K3379" s="43"/>
      <c r="L3379" s="43"/>
      <c r="M3379" s="43"/>
      <c r="N3379" s="39"/>
      <c r="O3379" s="39"/>
      <c r="P3379" s="39"/>
      <c r="Q3379" s="37"/>
      <c r="R3379" s="38"/>
      <c r="S3379" s="36"/>
      <c r="T3379" s="36"/>
      <c r="U3379" s="22"/>
      <c r="V3379" s="22"/>
      <c r="W3379" s="22"/>
    </row>
    <row r="3380" spans="1:23">
      <c r="A3380" s="39"/>
      <c r="B3380" s="41"/>
      <c r="C3380" s="39"/>
      <c r="D3380" s="39"/>
      <c r="E3380" s="39"/>
      <c r="F3380" s="39"/>
      <c r="G3380" s="39"/>
      <c r="H3380" s="39"/>
      <c r="I3380" s="39"/>
      <c r="J3380" s="42"/>
      <c r="K3380" s="43"/>
      <c r="L3380" s="43"/>
      <c r="M3380" s="43"/>
      <c r="N3380" s="39"/>
      <c r="O3380" s="39"/>
      <c r="P3380" s="39"/>
      <c r="Q3380" s="37"/>
      <c r="R3380" s="38"/>
      <c r="S3380" s="36"/>
      <c r="T3380" s="36"/>
      <c r="U3380" s="22"/>
      <c r="V3380" s="22"/>
      <c r="W3380" s="22"/>
    </row>
    <row r="3381" spans="1:23">
      <c r="A3381" s="39"/>
      <c r="B3381" s="41"/>
      <c r="C3381" s="39"/>
      <c r="D3381" s="39"/>
      <c r="E3381" s="39"/>
      <c r="F3381" s="39"/>
      <c r="G3381" s="39"/>
      <c r="H3381" s="39"/>
      <c r="I3381" s="39"/>
      <c r="J3381" s="42"/>
      <c r="K3381" s="43"/>
      <c r="L3381" s="43"/>
      <c r="M3381" s="43"/>
      <c r="N3381" s="39"/>
      <c r="O3381" s="39"/>
      <c r="P3381" s="39"/>
      <c r="Q3381" s="37"/>
      <c r="R3381" s="38"/>
      <c r="S3381" s="36"/>
      <c r="T3381" s="36"/>
      <c r="U3381" s="22"/>
      <c r="V3381" s="22"/>
      <c r="W3381" s="22"/>
    </row>
    <row r="3382" spans="1:23">
      <c r="A3382" s="39"/>
      <c r="B3382" s="41"/>
      <c r="C3382" s="39"/>
      <c r="D3382" s="39"/>
      <c r="E3382" s="39"/>
      <c r="F3382" s="39"/>
      <c r="G3382" s="39"/>
      <c r="H3382" s="39"/>
      <c r="I3382" s="39"/>
      <c r="J3382" s="42"/>
      <c r="K3382" s="43"/>
      <c r="L3382" s="43"/>
      <c r="M3382" s="43"/>
      <c r="N3382" s="39"/>
      <c r="O3382" s="39"/>
      <c r="P3382" s="39"/>
      <c r="Q3382" s="37"/>
      <c r="R3382" s="38"/>
      <c r="S3382" s="36"/>
      <c r="T3382" s="36"/>
      <c r="U3382" s="22"/>
      <c r="V3382" s="22"/>
      <c r="W3382" s="22"/>
    </row>
    <row r="3383" spans="1:23">
      <c r="A3383" s="39"/>
      <c r="B3383" s="41"/>
      <c r="C3383" s="39"/>
      <c r="D3383" s="39"/>
      <c r="E3383" s="39"/>
      <c r="F3383" s="39"/>
      <c r="G3383" s="39"/>
      <c r="H3383" s="39"/>
      <c r="I3383" s="39"/>
      <c r="J3383" s="42"/>
      <c r="K3383" s="43"/>
      <c r="L3383" s="43"/>
      <c r="M3383" s="43"/>
      <c r="N3383" s="39"/>
      <c r="O3383" s="39"/>
      <c r="P3383" s="39"/>
      <c r="Q3383" s="37"/>
      <c r="R3383" s="38"/>
      <c r="S3383" s="36"/>
      <c r="T3383" s="36"/>
      <c r="U3383" s="22"/>
      <c r="V3383" s="22"/>
      <c r="W3383" s="22"/>
    </row>
    <row r="3384" spans="1:23">
      <c r="A3384" s="39"/>
      <c r="B3384" s="41"/>
      <c r="C3384" s="39"/>
      <c r="D3384" s="39"/>
      <c r="E3384" s="39"/>
      <c r="F3384" s="39"/>
      <c r="G3384" s="39"/>
      <c r="H3384" s="39"/>
      <c r="I3384" s="39"/>
      <c r="J3384" s="42"/>
      <c r="K3384" s="43"/>
      <c r="L3384" s="43"/>
      <c r="M3384" s="43"/>
      <c r="N3384" s="39"/>
      <c r="O3384" s="39"/>
      <c r="P3384" s="39"/>
      <c r="Q3384" s="37"/>
      <c r="R3384" s="38"/>
      <c r="S3384" s="36"/>
      <c r="T3384" s="36"/>
      <c r="U3384" s="22"/>
      <c r="V3384" s="22"/>
      <c r="W3384" s="22"/>
    </row>
    <row r="3385" spans="1:23">
      <c r="A3385" s="39"/>
      <c r="B3385" s="41"/>
      <c r="C3385" s="39"/>
      <c r="D3385" s="39"/>
      <c r="E3385" s="39"/>
      <c r="F3385" s="39"/>
      <c r="G3385" s="39"/>
      <c r="H3385" s="39"/>
      <c r="I3385" s="39"/>
      <c r="J3385" s="42"/>
      <c r="K3385" s="43"/>
      <c r="L3385" s="43"/>
      <c r="M3385" s="43"/>
      <c r="N3385" s="39"/>
      <c r="O3385" s="39"/>
      <c r="P3385" s="39"/>
      <c r="Q3385" s="37"/>
      <c r="R3385" s="38"/>
      <c r="S3385" s="36"/>
      <c r="T3385" s="36"/>
      <c r="U3385" s="22"/>
      <c r="V3385" s="22"/>
      <c r="W3385" s="22"/>
    </row>
    <row r="3386" spans="1:23">
      <c r="A3386" s="39"/>
      <c r="B3386" s="41"/>
      <c r="C3386" s="39"/>
      <c r="D3386" s="39"/>
      <c r="E3386" s="39"/>
      <c r="F3386" s="39"/>
      <c r="G3386" s="39"/>
      <c r="H3386" s="39"/>
      <c r="I3386" s="39"/>
      <c r="J3386" s="44"/>
      <c r="K3386" s="43"/>
      <c r="L3386" s="43"/>
      <c r="M3386" s="43"/>
      <c r="N3386" s="39"/>
      <c r="O3386" s="39"/>
      <c r="P3386" s="39"/>
      <c r="Q3386" s="37"/>
      <c r="R3386" s="38"/>
      <c r="S3386" s="36"/>
      <c r="T3386" s="36"/>
      <c r="U3386" s="22"/>
      <c r="V3386" s="22"/>
      <c r="W3386" s="22"/>
    </row>
    <row r="3387" spans="1:23">
      <c r="A3387" s="39"/>
      <c r="B3387" s="41"/>
      <c r="C3387" s="39"/>
      <c r="D3387" s="39"/>
      <c r="E3387" s="39"/>
      <c r="F3387" s="39"/>
      <c r="G3387" s="39"/>
      <c r="H3387" s="39"/>
      <c r="I3387" s="39"/>
      <c r="J3387" s="42"/>
      <c r="K3387" s="43"/>
      <c r="L3387" s="43"/>
      <c r="M3387" s="43"/>
      <c r="N3387" s="39"/>
      <c r="O3387" s="39"/>
      <c r="P3387" s="39"/>
      <c r="Q3387" s="37"/>
      <c r="R3387" s="38"/>
      <c r="S3387" s="36"/>
      <c r="T3387" s="36"/>
      <c r="U3387" s="22"/>
      <c r="V3387" s="22"/>
      <c r="W3387" s="22"/>
    </row>
    <row r="3388" spans="1:23">
      <c r="A3388" s="39"/>
      <c r="B3388" s="41"/>
      <c r="C3388" s="39"/>
      <c r="D3388" s="39"/>
      <c r="E3388" s="39"/>
      <c r="F3388" s="39"/>
      <c r="G3388" s="39"/>
      <c r="H3388" s="39"/>
      <c r="I3388" s="39"/>
      <c r="J3388" s="42"/>
      <c r="K3388" s="43"/>
      <c r="L3388" s="43"/>
      <c r="M3388" s="43"/>
      <c r="N3388" s="39"/>
      <c r="O3388" s="39"/>
      <c r="P3388" s="39"/>
      <c r="Q3388" s="37"/>
      <c r="R3388" s="38"/>
      <c r="S3388" s="36"/>
      <c r="T3388" s="36"/>
      <c r="U3388" s="22"/>
      <c r="V3388" s="22"/>
      <c r="W3388" s="22"/>
    </row>
    <row r="3389" spans="1:23">
      <c r="A3389" s="39"/>
      <c r="B3389" s="41"/>
      <c r="C3389" s="39"/>
      <c r="D3389" s="39"/>
      <c r="E3389" s="39"/>
      <c r="F3389" s="39"/>
      <c r="G3389" s="39"/>
      <c r="H3389" s="39"/>
      <c r="I3389" s="39"/>
      <c r="J3389" s="42"/>
      <c r="K3389" s="43"/>
      <c r="L3389" s="43"/>
      <c r="M3389" s="43"/>
      <c r="N3389" s="39"/>
      <c r="O3389" s="39"/>
      <c r="P3389" s="39"/>
      <c r="Q3389" s="37"/>
      <c r="R3389" s="38"/>
      <c r="S3389" s="36"/>
      <c r="T3389" s="36"/>
      <c r="U3389" s="22"/>
      <c r="V3389" s="22"/>
      <c r="W3389" s="22"/>
    </row>
    <row r="3390" spans="1:23">
      <c r="A3390" s="39"/>
      <c r="B3390" s="41"/>
      <c r="C3390" s="39"/>
      <c r="D3390" s="39"/>
      <c r="E3390" s="39"/>
      <c r="F3390" s="39"/>
      <c r="G3390" s="39"/>
      <c r="H3390" s="39"/>
      <c r="I3390" s="39"/>
      <c r="J3390" s="42"/>
      <c r="K3390" s="43"/>
      <c r="L3390" s="43"/>
      <c r="M3390" s="43"/>
      <c r="N3390" s="39"/>
      <c r="O3390" s="39"/>
      <c r="P3390" s="39"/>
      <c r="Q3390" s="37"/>
      <c r="R3390" s="38"/>
      <c r="S3390" s="36"/>
      <c r="T3390" s="36"/>
      <c r="U3390" s="22"/>
      <c r="V3390" s="22"/>
      <c r="W3390" s="22"/>
    </row>
    <row r="3391" spans="1:23">
      <c r="A3391" s="39"/>
      <c r="B3391" s="41"/>
      <c r="C3391" s="39"/>
      <c r="D3391" s="39"/>
      <c r="E3391" s="39"/>
      <c r="F3391" s="39"/>
      <c r="G3391" s="39"/>
      <c r="H3391" s="39"/>
      <c r="I3391" s="39"/>
      <c r="J3391" s="42"/>
      <c r="K3391" s="43"/>
      <c r="L3391" s="43"/>
      <c r="M3391" s="43"/>
      <c r="N3391" s="39"/>
      <c r="O3391" s="39"/>
      <c r="P3391" s="39"/>
      <c r="Q3391" s="37"/>
      <c r="R3391" s="38"/>
      <c r="S3391" s="36"/>
      <c r="T3391" s="36"/>
      <c r="U3391" s="22"/>
      <c r="V3391" s="22"/>
      <c r="W3391" s="22"/>
    </row>
    <row r="3392" spans="1:23">
      <c r="A3392" s="39"/>
      <c r="B3392" s="41"/>
      <c r="C3392" s="39"/>
      <c r="D3392" s="39"/>
      <c r="E3392" s="39"/>
      <c r="F3392" s="39"/>
      <c r="G3392" s="39"/>
      <c r="H3392" s="39"/>
      <c r="I3392" s="39"/>
      <c r="J3392" s="42"/>
      <c r="K3392" s="43"/>
      <c r="L3392" s="43"/>
      <c r="M3392" s="43"/>
      <c r="N3392" s="39"/>
      <c r="O3392" s="39"/>
      <c r="P3392" s="39"/>
      <c r="Q3392" s="37"/>
      <c r="R3392" s="38"/>
      <c r="S3392" s="36"/>
      <c r="T3392" s="36"/>
      <c r="U3392" s="22"/>
      <c r="V3392" s="22"/>
      <c r="W3392" s="22"/>
    </row>
    <row r="3393" spans="1:23">
      <c r="A3393" s="39"/>
      <c r="B3393" s="41"/>
      <c r="C3393" s="39"/>
      <c r="D3393" s="39"/>
      <c r="E3393" s="39"/>
      <c r="F3393" s="39"/>
      <c r="G3393" s="39"/>
      <c r="H3393" s="39"/>
      <c r="I3393" s="39"/>
      <c r="J3393" s="42"/>
      <c r="K3393" s="43"/>
      <c r="L3393" s="43"/>
      <c r="M3393" s="43"/>
      <c r="N3393" s="39"/>
      <c r="O3393" s="39"/>
      <c r="P3393" s="39"/>
      <c r="Q3393" s="37"/>
      <c r="R3393" s="38"/>
      <c r="S3393" s="36"/>
      <c r="T3393" s="36"/>
      <c r="U3393" s="22"/>
      <c r="V3393" s="22"/>
      <c r="W3393" s="22"/>
    </row>
    <row r="3394" spans="1:23">
      <c r="A3394" s="39"/>
      <c r="B3394" s="41"/>
      <c r="C3394" s="39"/>
      <c r="D3394" s="39"/>
      <c r="E3394" s="39"/>
      <c r="F3394" s="39"/>
      <c r="G3394" s="39"/>
      <c r="H3394" s="39"/>
      <c r="I3394" s="39"/>
      <c r="J3394" s="44"/>
      <c r="K3394" s="43"/>
      <c r="L3394" s="43"/>
      <c r="M3394" s="43"/>
      <c r="N3394" s="39"/>
      <c r="O3394" s="39"/>
      <c r="P3394" s="39"/>
      <c r="Q3394" s="37"/>
      <c r="R3394" s="38"/>
      <c r="S3394" s="36"/>
      <c r="T3394" s="36"/>
      <c r="U3394" s="22"/>
      <c r="V3394" s="22"/>
      <c r="W3394" s="22"/>
    </row>
    <row r="3395" spans="1:23">
      <c r="A3395" s="39"/>
      <c r="B3395" s="41"/>
      <c r="C3395" s="39"/>
      <c r="D3395" s="39"/>
      <c r="E3395" s="39"/>
      <c r="F3395" s="39"/>
      <c r="G3395" s="39"/>
      <c r="H3395" s="39"/>
      <c r="I3395" s="39"/>
      <c r="J3395" s="44"/>
      <c r="K3395" s="43"/>
      <c r="L3395" s="43"/>
      <c r="M3395" s="43"/>
      <c r="N3395" s="39"/>
      <c r="O3395" s="39"/>
      <c r="P3395" s="39"/>
      <c r="Q3395" s="37"/>
      <c r="R3395" s="38"/>
      <c r="S3395" s="36"/>
      <c r="T3395" s="36"/>
      <c r="U3395" s="22"/>
      <c r="V3395" s="22"/>
      <c r="W3395" s="22"/>
    </row>
    <row r="3396" spans="1:23">
      <c r="A3396" s="39"/>
      <c r="B3396" s="41"/>
      <c r="C3396" s="39"/>
      <c r="D3396" s="39"/>
      <c r="E3396" s="39"/>
      <c r="F3396" s="39"/>
      <c r="G3396" s="39"/>
      <c r="H3396" s="39"/>
      <c r="I3396" s="39"/>
      <c r="J3396" s="42"/>
      <c r="K3396" s="43"/>
      <c r="L3396" s="43"/>
      <c r="M3396" s="43"/>
      <c r="N3396" s="39"/>
      <c r="O3396" s="39"/>
      <c r="P3396" s="39"/>
      <c r="Q3396" s="37"/>
      <c r="R3396" s="38"/>
      <c r="S3396" s="36"/>
      <c r="T3396" s="36"/>
      <c r="U3396" s="22"/>
      <c r="V3396" s="22"/>
      <c r="W3396" s="22"/>
    </row>
    <row r="3397" spans="1:23">
      <c r="A3397" s="39"/>
      <c r="B3397" s="41"/>
      <c r="C3397" s="39"/>
      <c r="D3397" s="39"/>
      <c r="E3397" s="39"/>
      <c r="F3397" s="39"/>
      <c r="G3397" s="39"/>
      <c r="H3397" s="39"/>
      <c r="I3397" s="39"/>
      <c r="J3397" s="44"/>
      <c r="K3397" s="43"/>
      <c r="L3397" s="43"/>
      <c r="M3397" s="43"/>
      <c r="N3397" s="39"/>
      <c r="O3397" s="39"/>
      <c r="P3397" s="39"/>
      <c r="Q3397" s="37"/>
      <c r="R3397" s="38"/>
      <c r="S3397" s="36"/>
      <c r="T3397" s="36"/>
      <c r="U3397" s="22"/>
      <c r="V3397" s="22"/>
      <c r="W3397" s="22"/>
    </row>
    <row r="3398" spans="1:23">
      <c r="A3398" s="39"/>
      <c r="B3398" s="41"/>
      <c r="C3398" s="39"/>
      <c r="D3398" s="39"/>
      <c r="E3398" s="39"/>
      <c r="F3398" s="39"/>
      <c r="G3398" s="39"/>
      <c r="H3398" s="39"/>
      <c r="I3398" s="39"/>
      <c r="J3398" s="44"/>
      <c r="K3398" s="43"/>
      <c r="L3398" s="43"/>
      <c r="M3398" s="43"/>
      <c r="N3398" s="39"/>
      <c r="O3398" s="39"/>
      <c r="P3398" s="39"/>
      <c r="Q3398" s="37"/>
      <c r="R3398" s="38"/>
      <c r="S3398" s="36"/>
      <c r="T3398" s="36"/>
      <c r="U3398" s="22"/>
      <c r="V3398" s="22"/>
      <c r="W3398" s="22"/>
    </row>
    <row r="3399" spans="1:23">
      <c r="A3399" s="39"/>
      <c r="B3399" s="41"/>
      <c r="C3399" s="39"/>
      <c r="D3399" s="39"/>
      <c r="E3399" s="39"/>
      <c r="F3399" s="39"/>
      <c r="G3399" s="39"/>
      <c r="H3399" s="39"/>
      <c r="I3399" s="39"/>
      <c r="J3399" s="44"/>
      <c r="K3399" s="43"/>
      <c r="L3399" s="43"/>
      <c r="M3399" s="43"/>
      <c r="N3399" s="39"/>
      <c r="O3399" s="39"/>
      <c r="P3399" s="39"/>
      <c r="Q3399" s="37"/>
      <c r="R3399" s="38"/>
      <c r="S3399" s="36"/>
      <c r="T3399" s="36"/>
      <c r="U3399" s="22"/>
      <c r="V3399" s="22"/>
      <c r="W3399" s="22"/>
    </row>
    <row r="3400" spans="1:23">
      <c r="A3400" s="39"/>
      <c r="B3400" s="41"/>
      <c r="C3400" s="39"/>
      <c r="D3400" s="39"/>
      <c r="E3400" s="39"/>
      <c r="F3400" s="39"/>
      <c r="G3400" s="39"/>
      <c r="H3400" s="39"/>
      <c r="I3400" s="39"/>
      <c r="J3400" s="42"/>
      <c r="K3400" s="43"/>
      <c r="L3400" s="43"/>
      <c r="M3400" s="43"/>
      <c r="N3400" s="39"/>
      <c r="O3400" s="39"/>
      <c r="P3400" s="39"/>
      <c r="Q3400" s="37"/>
      <c r="R3400" s="38"/>
      <c r="S3400" s="36"/>
      <c r="T3400" s="36"/>
      <c r="U3400" s="22"/>
      <c r="V3400" s="22"/>
      <c r="W3400" s="22"/>
    </row>
    <row r="3401" spans="1:23">
      <c r="A3401" s="39"/>
      <c r="B3401" s="41"/>
      <c r="C3401" s="39"/>
      <c r="D3401" s="39"/>
      <c r="E3401" s="39"/>
      <c r="F3401" s="39"/>
      <c r="G3401" s="39"/>
      <c r="H3401" s="39"/>
      <c r="I3401" s="39"/>
      <c r="J3401" s="42"/>
      <c r="K3401" s="43"/>
      <c r="L3401" s="43"/>
      <c r="M3401" s="43"/>
      <c r="N3401" s="39"/>
      <c r="O3401" s="39"/>
      <c r="P3401" s="39"/>
      <c r="Q3401" s="37"/>
      <c r="R3401" s="38"/>
      <c r="S3401" s="36"/>
      <c r="T3401" s="36"/>
      <c r="U3401" s="22"/>
      <c r="V3401" s="22"/>
      <c r="W3401" s="22"/>
    </row>
    <row r="3402" spans="1:23">
      <c r="A3402" s="39"/>
      <c r="B3402" s="41"/>
      <c r="C3402" s="39"/>
      <c r="D3402" s="39"/>
      <c r="E3402" s="39"/>
      <c r="F3402" s="39"/>
      <c r="G3402" s="39"/>
      <c r="H3402" s="39"/>
      <c r="I3402" s="39"/>
      <c r="J3402" s="44"/>
      <c r="K3402" s="43"/>
      <c r="L3402" s="43"/>
      <c r="M3402" s="43"/>
      <c r="N3402" s="39"/>
      <c r="O3402" s="39"/>
      <c r="P3402" s="39"/>
      <c r="Q3402" s="37"/>
      <c r="R3402" s="38"/>
      <c r="S3402" s="36"/>
      <c r="T3402" s="36"/>
      <c r="U3402" s="22"/>
      <c r="V3402" s="22"/>
      <c r="W3402" s="22"/>
    </row>
    <row r="3403" spans="1:23">
      <c r="A3403" s="39"/>
      <c r="B3403" s="41"/>
      <c r="C3403" s="39"/>
      <c r="D3403" s="39"/>
      <c r="E3403" s="39"/>
      <c r="F3403" s="39"/>
      <c r="G3403" s="39"/>
      <c r="H3403" s="39"/>
      <c r="I3403" s="39"/>
      <c r="J3403" s="42"/>
      <c r="K3403" s="43"/>
      <c r="L3403" s="43"/>
      <c r="M3403" s="43"/>
      <c r="N3403" s="39"/>
      <c r="O3403" s="39"/>
      <c r="P3403" s="39"/>
      <c r="Q3403" s="37"/>
      <c r="R3403" s="38"/>
      <c r="S3403" s="36"/>
      <c r="T3403" s="36"/>
      <c r="U3403" s="22"/>
      <c r="V3403" s="22"/>
      <c r="W3403" s="22"/>
    </row>
    <row r="3404" spans="1:23">
      <c r="A3404" s="39"/>
      <c r="B3404" s="41"/>
      <c r="C3404" s="39"/>
      <c r="D3404" s="39"/>
      <c r="E3404" s="39"/>
      <c r="F3404" s="39"/>
      <c r="G3404" s="39"/>
      <c r="H3404" s="39"/>
      <c r="I3404" s="39"/>
      <c r="J3404" s="42"/>
      <c r="K3404" s="43"/>
      <c r="L3404" s="43"/>
      <c r="M3404" s="43"/>
      <c r="N3404" s="39"/>
      <c r="O3404" s="39"/>
      <c r="P3404" s="39"/>
      <c r="Q3404" s="37"/>
      <c r="R3404" s="38"/>
      <c r="S3404" s="36"/>
      <c r="T3404" s="36"/>
      <c r="U3404" s="22"/>
      <c r="V3404" s="22"/>
      <c r="W3404" s="22"/>
    </row>
    <row r="3405" spans="1:23">
      <c r="A3405" s="39"/>
      <c r="B3405" s="41"/>
      <c r="C3405" s="39"/>
      <c r="D3405" s="39"/>
      <c r="E3405" s="39"/>
      <c r="F3405" s="39"/>
      <c r="G3405" s="39"/>
      <c r="H3405" s="39"/>
      <c r="I3405" s="39"/>
      <c r="J3405" s="42"/>
      <c r="K3405" s="43"/>
      <c r="L3405" s="43"/>
      <c r="M3405" s="43"/>
      <c r="N3405" s="39"/>
      <c r="O3405" s="39"/>
      <c r="P3405" s="39"/>
      <c r="Q3405" s="37"/>
      <c r="R3405" s="38"/>
      <c r="S3405" s="36"/>
      <c r="T3405" s="36"/>
      <c r="U3405" s="22"/>
      <c r="V3405" s="22"/>
      <c r="W3405" s="22"/>
    </row>
    <row r="3406" spans="1:23">
      <c r="A3406" s="39"/>
      <c r="B3406" s="41"/>
      <c r="C3406" s="39"/>
      <c r="D3406" s="39"/>
      <c r="E3406" s="39"/>
      <c r="F3406" s="39"/>
      <c r="G3406" s="39"/>
      <c r="H3406" s="39"/>
      <c r="I3406" s="39"/>
      <c r="J3406" s="42"/>
      <c r="K3406" s="43"/>
      <c r="L3406" s="43"/>
      <c r="M3406" s="43"/>
      <c r="N3406" s="39"/>
      <c r="O3406" s="39"/>
      <c r="P3406" s="39"/>
      <c r="Q3406" s="37"/>
      <c r="R3406" s="38"/>
      <c r="S3406" s="36"/>
      <c r="T3406" s="36"/>
      <c r="U3406" s="22"/>
      <c r="V3406" s="22"/>
      <c r="W3406" s="22"/>
    </row>
    <row r="3407" spans="1:23">
      <c r="A3407" s="39"/>
      <c r="B3407" s="41"/>
      <c r="C3407" s="39"/>
      <c r="D3407" s="39"/>
      <c r="E3407" s="39"/>
      <c r="F3407" s="39"/>
      <c r="G3407" s="39"/>
      <c r="H3407" s="39"/>
      <c r="I3407" s="39"/>
      <c r="J3407" s="42"/>
      <c r="K3407" s="43"/>
      <c r="L3407" s="43"/>
      <c r="M3407" s="43"/>
      <c r="N3407" s="39"/>
      <c r="O3407" s="39"/>
      <c r="P3407" s="39"/>
      <c r="Q3407" s="37"/>
      <c r="R3407" s="38"/>
      <c r="S3407" s="36"/>
      <c r="T3407" s="36"/>
      <c r="U3407" s="22"/>
      <c r="V3407" s="22"/>
      <c r="W3407" s="22"/>
    </row>
    <row r="3408" spans="1:23">
      <c r="A3408" s="39"/>
      <c r="B3408" s="41"/>
      <c r="C3408" s="39"/>
      <c r="D3408" s="39"/>
      <c r="E3408" s="39"/>
      <c r="F3408" s="39"/>
      <c r="G3408" s="39"/>
      <c r="H3408" s="39"/>
      <c r="I3408" s="39"/>
      <c r="J3408" s="44"/>
      <c r="K3408" s="43"/>
      <c r="L3408" s="43"/>
      <c r="M3408" s="43"/>
      <c r="N3408" s="39"/>
      <c r="O3408" s="39"/>
      <c r="P3408" s="39"/>
      <c r="Q3408" s="37"/>
      <c r="R3408" s="38"/>
      <c r="S3408" s="36"/>
      <c r="T3408" s="36"/>
      <c r="U3408" s="22"/>
      <c r="V3408" s="22"/>
      <c r="W3408" s="22"/>
    </row>
    <row r="3409" spans="1:23">
      <c r="A3409" s="39"/>
      <c r="B3409" s="41"/>
      <c r="C3409" s="39"/>
      <c r="D3409" s="39"/>
      <c r="E3409" s="39"/>
      <c r="F3409" s="39"/>
      <c r="G3409" s="39"/>
      <c r="H3409" s="39"/>
      <c r="I3409" s="39"/>
      <c r="J3409" s="44"/>
      <c r="K3409" s="43"/>
      <c r="L3409" s="43"/>
      <c r="M3409" s="43"/>
      <c r="N3409" s="39"/>
      <c r="O3409" s="39"/>
      <c r="P3409" s="39"/>
      <c r="Q3409" s="37"/>
      <c r="R3409" s="38"/>
      <c r="S3409" s="36"/>
      <c r="T3409" s="36"/>
      <c r="U3409" s="22"/>
      <c r="V3409" s="22"/>
      <c r="W3409" s="22"/>
    </row>
    <row r="3410" spans="1:23">
      <c r="A3410" s="39"/>
      <c r="B3410" s="41"/>
      <c r="C3410" s="39"/>
      <c r="D3410" s="39"/>
      <c r="E3410" s="39"/>
      <c r="F3410" s="39"/>
      <c r="G3410" s="39"/>
      <c r="H3410" s="39"/>
      <c r="I3410" s="39"/>
      <c r="J3410" s="44"/>
      <c r="K3410" s="43"/>
      <c r="L3410" s="43"/>
      <c r="M3410" s="43"/>
      <c r="N3410" s="39"/>
      <c r="O3410" s="39"/>
      <c r="P3410" s="39"/>
      <c r="Q3410" s="37"/>
      <c r="R3410" s="38"/>
      <c r="S3410" s="36"/>
      <c r="T3410" s="36"/>
      <c r="U3410" s="22"/>
      <c r="V3410" s="22"/>
      <c r="W3410" s="22"/>
    </row>
    <row r="3411" spans="1:23">
      <c r="A3411" s="39"/>
      <c r="B3411" s="41"/>
      <c r="C3411" s="39"/>
      <c r="D3411" s="39"/>
      <c r="E3411" s="39"/>
      <c r="F3411" s="39"/>
      <c r="G3411" s="39"/>
      <c r="H3411" s="39"/>
      <c r="I3411" s="39"/>
      <c r="J3411" s="42"/>
      <c r="K3411" s="43"/>
      <c r="L3411" s="43"/>
      <c r="M3411" s="43"/>
      <c r="N3411" s="39"/>
      <c r="O3411" s="39"/>
      <c r="P3411" s="39"/>
      <c r="Q3411" s="37"/>
      <c r="R3411" s="38"/>
      <c r="S3411" s="36"/>
      <c r="T3411" s="36"/>
      <c r="U3411" s="22"/>
      <c r="V3411" s="22"/>
      <c r="W3411" s="22"/>
    </row>
    <row r="3412" spans="1:23">
      <c r="A3412" s="39"/>
      <c r="B3412" s="41"/>
      <c r="C3412" s="39"/>
      <c r="D3412" s="39"/>
      <c r="E3412" s="39"/>
      <c r="F3412" s="39"/>
      <c r="G3412" s="39"/>
      <c r="H3412" s="39"/>
      <c r="I3412" s="39"/>
      <c r="J3412" s="42"/>
      <c r="K3412" s="43"/>
      <c r="L3412" s="43"/>
      <c r="M3412" s="43"/>
      <c r="N3412" s="39"/>
      <c r="O3412" s="39"/>
      <c r="P3412" s="39"/>
      <c r="Q3412" s="37"/>
      <c r="R3412" s="38"/>
      <c r="S3412" s="36"/>
      <c r="T3412" s="36"/>
      <c r="U3412" s="22"/>
      <c r="V3412" s="22"/>
      <c r="W3412" s="22"/>
    </row>
    <row r="3413" spans="1:23">
      <c r="A3413" s="39"/>
      <c r="B3413" s="41"/>
      <c r="C3413" s="39"/>
      <c r="D3413" s="39"/>
      <c r="E3413" s="39"/>
      <c r="F3413" s="39"/>
      <c r="G3413" s="39"/>
      <c r="H3413" s="39"/>
      <c r="I3413" s="39"/>
      <c r="J3413" s="44"/>
      <c r="K3413" s="43"/>
      <c r="L3413" s="43"/>
      <c r="M3413" s="43"/>
      <c r="N3413" s="39"/>
      <c r="O3413" s="39"/>
      <c r="P3413" s="39"/>
      <c r="Q3413" s="37"/>
      <c r="R3413" s="38"/>
      <c r="S3413" s="36"/>
      <c r="T3413" s="36"/>
      <c r="U3413" s="22"/>
      <c r="V3413" s="22"/>
      <c r="W3413" s="22"/>
    </row>
    <row r="3414" spans="1:23">
      <c r="A3414" s="39"/>
      <c r="B3414" s="41"/>
      <c r="C3414" s="39"/>
      <c r="D3414" s="39"/>
      <c r="E3414" s="39"/>
      <c r="F3414" s="39"/>
      <c r="G3414" s="39"/>
      <c r="H3414" s="39"/>
      <c r="I3414" s="39"/>
      <c r="J3414" s="42"/>
      <c r="K3414" s="43"/>
      <c r="L3414" s="43"/>
      <c r="M3414" s="43"/>
      <c r="N3414" s="39"/>
      <c r="O3414" s="39"/>
      <c r="P3414" s="39"/>
      <c r="Q3414" s="37"/>
      <c r="R3414" s="38"/>
      <c r="S3414" s="36"/>
      <c r="T3414" s="36"/>
      <c r="U3414" s="22"/>
      <c r="V3414" s="22"/>
      <c r="W3414" s="22"/>
    </row>
    <row r="3415" spans="1:23">
      <c r="A3415" s="39"/>
      <c r="B3415" s="41"/>
      <c r="C3415" s="39"/>
      <c r="D3415" s="39"/>
      <c r="E3415" s="39"/>
      <c r="F3415" s="39"/>
      <c r="G3415" s="39"/>
      <c r="H3415" s="39"/>
      <c r="I3415" s="39"/>
      <c r="J3415" s="42"/>
      <c r="K3415" s="43"/>
      <c r="L3415" s="43"/>
      <c r="M3415" s="43"/>
      <c r="N3415" s="39"/>
      <c r="O3415" s="39"/>
      <c r="P3415" s="39"/>
      <c r="Q3415" s="37"/>
      <c r="R3415" s="38"/>
      <c r="S3415" s="36"/>
      <c r="T3415" s="36"/>
      <c r="U3415" s="22"/>
      <c r="V3415" s="22"/>
      <c r="W3415" s="22"/>
    </row>
    <row r="3416" spans="1:23">
      <c r="A3416" s="39"/>
      <c r="B3416" s="41"/>
      <c r="C3416" s="39"/>
      <c r="D3416" s="39"/>
      <c r="E3416" s="39"/>
      <c r="F3416" s="39"/>
      <c r="G3416" s="39"/>
      <c r="H3416" s="39"/>
      <c r="I3416" s="39"/>
      <c r="J3416" s="44"/>
      <c r="K3416" s="43"/>
      <c r="L3416" s="43"/>
      <c r="M3416" s="43"/>
      <c r="N3416" s="39"/>
      <c r="O3416" s="39"/>
      <c r="P3416" s="39"/>
      <c r="Q3416" s="37"/>
      <c r="R3416" s="38"/>
      <c r="S3416" s="36"/>
      <c r="T3416" s="36"/>
      <c r="U3416" s="22"/>
      <c r="V3416" s="22"/>
      <c r="W3416" s="22"/>
    </row>
    <row r="3417" spans="1:23">
      <c r="A3417" s="39"/>
      <c r="B3417" s="41"/>
      <c r="C3417" s="39"/>
      <c r="D3417" s="39"/>
      <c r="E3417" s="39"/>
      <c r="F3417" s="39"/>
      <c r="G3417" s="39"/>
      <c r="H3417" s="39"/>
      <c r="I3417" s="39"/>
      <c r="J3417" s="44"/>
      <c r="K3417" s="43"/>
      <c r="L3417" s="43"/>
      <c r="M3417" s="43"/>
      <c r="N3417" s="39"/>
      <c r="O3417" s="39"/>
      <c r="P3417" s="39"/>
      <c r="Q3417" s="37"/>
      <c r="R3417" s="38"/>
      <c r="S3417" s="36"/>
      <c r="T3417" s="36"/>
      <c r="U3417" s="22"/>
      <c r="V3417" s="22"/>
      <c r="W3417" s="22"/>
    </row>
    <row r="3418" spans="1:23">
      <c r="A3418" s="39"/>
      <c r="B3418" s="41"/>
      <c r="C3418" s="39"/>
      <c r="D3418" s="39"/>
      <c r="E3418" s="39"/>
      <c r="F3418" s="39"/>
      <c r="G3418" s="39"/>
      <c r="H3418" s="39"/>
      <c r="I3418" s="39"/>
      <c r="J3418" s="44"/>
      <c r="K3418" s="43"/>
      <c r="L3418" s="43"/>
      <c r="M3418" s="43"/>
      <c r="N3418" s="39"/>
      <c r="O3418" s="39"/>
      <c r="P3418" s="39"/>
      <c r="Q3418" s="37"/>
      <c r="R3418" s="38"/>
      <c r="S3418" s="36"/>
      <c r="T3418" s="36"/>
      <c r="U3418" s="22"/>
      <c r="V3418" s="22"/>
      <c r="W3418" s="22"/>
    </row>
    <row r="3419" spans="1:23">
      <c r="A3419" s="39"/>
      <c r="B3419" s="41"/>
      <c r="C3419" s="39"/>
      <c r="D3419" s="39"/>
      <c r="E3419" s="39"/>
      <c r="F3419" s="39"/>
      <c r="G3419" s="39"/>
      <c r="H3419" s="39"/>
      <c r="I3419" s="39"/>
      <c r="J3419" s="42"/>
      <c r="K3419" s="43"/>
      <c r="L3419" s="43"/>
      <c r="M3419" s="43"/>
      <c r="N3419" s="39"/>
      <c r="O3419" s="39"/>
      <c r="P3419" s="39"/>
      <c r="Q3419" s="37"/>
      <c r="R3419" s="38"/>
      <c r="S3419" s="36"/>
      <c r="T3419" s="36"/>
      <c r="U3419" s="22"/>
      <c r="V3419" s="22"/>
      <c r="W3419" s="22"/>
    </row>
    <row r="3420" spans="1:23">
      <c r="A3420" s="39"/>
      <c r="B3420" s="41"/>
      <c r="C3420" s="39"/>
      <c r="D3420" s="39"/>
      <c r="E3420" s="39"/>
      <c r="F3420" s="39"/>
      <c r="G3420" s="39"/>
      <c r="H3420" s="39"/>
      <c r="I3420" s="39"/>
      <c r="J3420" s="42"/>
      <c r="K3420" s="43"/>
      <c r="L3420" s="43"/>
      <c r="M3420" s="43"/>
      <c r="N3420" s="39"/>
      <c r="O3420" s="39"/>
      <c r="P3420" s="39"/>
      <c r="Q3420" s="37"/>
      <c r="R3420" s="38"/>
      <c r="S3420" s="36"/>
      <c r="T3420" s="36"/>
      <c r="U3420" s="22"/>
      <c r="V3420" s="22"/>
      <c r="W3420" s="22"/>
    </row>
    <row r="3421" spans="1:23">
      <c r="A3421" s="39"/>
      <c r="B3421" s="41"/>
      <c r="C3421" s="39"/>
      <c r="D3421" s="39"/>
      <c r="E3421" s="39"/>
      <c r="F3421" s="39"/>
      <c r="G3421" s="39"/>
      <c r="H3421" s="39"/>
      <c r="I3421" s="39"/>
      <c r="J3421" s="42"/>
      <c r="K3421" s="43"/>
      <c r="L3421" s="43"/>
      <c r="M3421" s="43"/>
      <c r="N3421" s="39"/>
      <c r="O3421" s="39"/>
      <c r="P3421" s="39"/>
      <c r="Q3421" s="37"/>
      <c r="R3421" s="38"/>
      <c r="S3421" s="36"/>
      <c r="T3421" s="36"/>
      <c r="U3421" s="22"/>
      <c r="V3421" s="22"/>
      <c r="W3421" s="22"/>
    </row>
    <row r="3422" spans="1:23">
      <c r="A3422" s="39"/>
      <c r="B3422" s="41"/>
      <c r="C3422" s="39"/>
      <c r="D3422" s="39"/>
      <c r="E3422" s="39"/>
      <c r="F3422" s="39"/>
      <c r="G3422" s="39"/>
      <c r="H3422" s="39"/>
      <c r="I3422" s="39"/>
      <c r="J3422" s="42"/>
      <c r="K3422" s="43"/>
      <c r="L3422" s="43"/>
      <c r="M3422" s="43"/>
      <c r="N3422" s="39"/>
      <c r="O3422" s="39"/>
      <c r="P3422" s="39"/>
      <c r="Q3422" s="37"/>
      <c r="R3422" s="38"/>
      <c r="S3422" s="36"/>
      <c r="T3422" s="36"/>
      <c r="U3422" s="22"/>
      <c r="V3422" s="22"/>
      <c r="W3422" s="22"/>
    </row>
    <row r="3423" spans="1:23">
      <c r="A3423" s="39"/>
      <c r="B3423" s="41"/>
      <c r="C3423" s="39"/>
      <c r="D3423" s="39"/>
      <c r="E3423" s="39"/>
      <c r="F3423" s="39"/>
      <c r="G3423" s="39"/>
      <c r="H3423" s="39"/>
      <c r="I3423" s="39"/>
      <c r="J3423" s="42"/>
      <c r="K3423" s="43"/>
      <c r="L3423" s="43"/>
      <c r="M3423" s="43"/>
      <c r="N3423" s="39"/>
      <c r="O3423" s="39"/>
      <c r="P3423" s="39"/>
      <c r="Q3423" s="37"/>
      <c r="R3423" s="38"/>
      <c r="S3423" s="36"/>
      <c r="T3423" s="36"/>
      <c r="U3423" s="22"/>
      <c r="V3423" s="22"/>
      <c r="W3423" s="22"/>
    </row>
    <row r="3424" spans="1:23">
      <c r="A3424" s="39"/>
      <c r="B3424" s="41"/>
      <c r="C3424" s="39"/>
      <c r="D3424" s="39"/>
      <c r="E3424" s="39"/>
      <c r="F3424" s="39"/>
      <c r="G3424" s="39"/>
      <c r="H3424" s="39"/>
      <c r="I3424" s="39"/>
      <c r="J3424" s="42"/>
      <c r="K3424" s="43"/>
      <c r="L3424" s="43"/>
      <c r="M3424" s="43"/>
      <c r="N3424" s="39"/>
      <c r="O3424" s="39"/>
      <c r="P3424" s="39"/>
      <c r="Q3424" s="37"/>
      <c r="R3424" s="38"/>
      <c r="S3424" s="36"/>
      <c r="T3424" s="36"/>
      <c r="U3424" s="22"/>
      <c r="V3424" s="22"/>
      <c r="W3424" s="22"/>
    </row>
    <row r="3425" spans="1:23">
      <c r="A3425" s="39"/>
      <c r="B3425" s="41"/>
      <c r="C3425" s="39"/>
      <c r="D3425" s="39"/>
      <c r="E3425" s="39"/>
      <c r="F3425" s="39"/>
      <c r="G3425" s="39"/>
      <c r="H3425" s="39"/>
      <c r="I3425" s="39"/>
      <c r="J3425" s="42"/>
      <c r="K3425" s="43"/>
      <c r="L3425" s="43"/>
      <c r="M3425" s="43"/>
      <c r="N3425" s="39"/>
      <c r="O3425" s="39"/>
      <c r="P3425" s="39"/>
      <c r="Q3425" s="37"/>
      <c r="R3425" s="38"/>
      <c r="S3425" s="36"/>
      <c r="T3425" s="36"/>
      <c r="U3425" s="22"/>
      <c r="V3425" s="22"/>
      <c r="W3425" s="22"/>
    </row>
    <row r="3426" spans="1:23">
      <c r="A3426" s="39"/>
      <c r="B3426" s="41"/>
      <c r="C3426" s="39"/>
      <c r="D3426" s="39"/>
      <c r="E3426" s="39"/>
      <c r="F3426" s="39"/>
      <c r="G3426" s="39"/>
      <c r="H3426" s="39"/>
      <c r="I3426" s="39"/>
      <c r="J3426" s="42"/>
      <c r="K3426" s="43"/>
      <c r="L3426" s="43"/>
      <c r="M3426" s="43"/>
      <c r="N3426" s="39"/>
      <c r="O3426" s="39"/>
      <c r="P3426" s="39"/>
      <c r="Q3426" s="37"/>
      <c r="R3426" s="38"/>
      <c r="S3426" s="36"/>
      <c r="T3426" s="36"/>
      <c r="U3426" s="22"/>
      <c r="V3426" s="22"/>
      <c r="W3426" s="22"/>
    </row>
    <row r="3427" spans="1:23">
      <c r="A3427" s="39"/>
      <c r="B3427" s="41"/>
      <c r="C3427" s="39"/>
      <c r="D3427" s="39"/>
      <c r="E3427" s="39"/>
      <c r="F3427" s="39"/>
      <c r="G3427" s="39"/>
      <c r="H3427" s="39"/>
      <c r="I3427" s="39"/>
      <c r="J3427" s="42"/>
      <c r="K3427" s="43"/>
      <c r="L3427" s="43"/>
      <c r="M3427" s="43"/>
      <c r="N3427" s="39"/>
      <c r="O3427" s="39"/>
      <c r="P3427" s="39"/>
      <c r="Q3427" s="37"/>
      <c r="R3427" s="38"/>
      <c r="S3427" s="36"/>
      <c r="T3427" s="36"/>
      <c r="U3427" s="22"/>
      <c r="V3427" s="22"/>
      <c r="W3427" s="22"/>
    </row>
    <row r="3428" spans="1:23">
      <c r="A3428" s="39"/>
      <c r="B3428" s="41"/>
      <c r="C3428" s="39"/>
      <c r="D3428" s="39"/>
      <c r="E3428" s="39"/>
      <c r="F3428" s="39"/>
      <c r="G3428" s="39"/>
      <c r="H3428" s="39"/>
      <c r="I3428" s="39"/>
      <c r="J3428" s="42"/>
      <c r="K3428" s="43"/>
      <c r="L3428" s="43"/>
      <c r="M3428" s="43"/>
      <c r="N3428" s="39"/>
      <c r="O3428" s="39"/>
      <c r="P3428" s="39"/>
      <c r="Q3428" s="37"/>
      <c r="R3428" s="38"/>
      <c r="S3428" s="36"/>
      <c r="T3428" s="36"/>
      <c r="U3428" s="22"/>
      <c r="V3428" s="22"/>
      <c r="W3428" s="22"/>
    </row>
    <row r="3429" spans="1:23">
      <c r="A3429" s="39"/>
      <c r="B3429" s="41"/>
      <c r="C3429" s="39"/>
      <c r="D3429" s="39"/>
      <c r="E3429" s="39"/>
      <c r="F3429" s="39"/>
      <c r="G3429" s="39"/>
      <c r="H3429" s="39"/>
      <c r="I3429" s="39"/>
      <c r="J3429" s="42"/>
      <c r="K3429" s="43"/>
      <c r="L3429" s="43"/>
      <c r="M3429" s="43"/>
      <c r="N3429" s="39"/>
      <c r="O3429" s="39"/>
      <c r="P3429" s="39"/>
      <c r="Q3429" s="37"/>
      <c r="R3429" s="38"/>
      <c r="S3429" s="36"/>
      <c r="T3429" s="36"/>
      <c r="U3429" s="22"/>
      <c r="V3429" s="22"/>
      <c r="W3429" s="22"/>
    </row>
    <row r="3430" spans="1:23">
      <c r="A3430" s="39"/>
      <c r="B3430" s="41"/>
      <c r="C3430" s="39"/>
      <c r="D3430" s="39"/>
      <c r="E3430" s="39"/>
      <c r="F3430" s="39"/>
      <c r="G3430" s="39"/>
      <c r="H3430" s="39"/>
      <c r="I3430" s="39"/>
      <c r="J3430" s="42"/>
      <c r="K3430" s="43"/>
      <c r="L3430" s="43"/>
      <c r="M3430" s="43"/>
      <c r="N3430" s="39"/>
      <c r="O3430" s="39"/>
      <c r="P3430" s="39"/>
      <c r="Q3430" s="37"/>
      <c r="R3430" s="38"/>
      <c r="S3430" s="36"/>
      <c r="T3430" s="36"/>
      <c r="U3430" s="22"/>
      <c r="V3430" s="22"/>
      <c r="W3430" s="22"/>
    </row>
    <row r="3431" spans="1:23">
      <c r="A3431" s="39"/>
      <c r="B3431" s="41"/>
      <c r="C3431" s="39"/>
      <c r="D3431" s="39"/>
      <c r="E3431" s="39"/>
      <c r="F3431" s="39"/>
      <c r="G3431" s="39"/>
      <c r="H3431" s="39"/>
      <c r="I3431" s="39"/>
      <c r="J3431" s="42"/>
      <c r="K3431" s="43"/>
      <c r="L3431" s="43"/>
      <c r="M3431" s="43"/>
      <c r="N3431" s="39"/>
      <c r="O3431" s="39"/>
      <c r="P3431" s="39"/>
      <c r="Q3431" s="37"/>
      <c r="R3431" s="38"/>
      <c r="S3431" s="36"/>
      <c r="T3431" s="36"/>
      <c r="U3431" s="22"/>
      <c r="V3431" s="22"/>
      <c r="W3431" s="22"/>
    </row>
    <row r="3432" spans="1:23">
      <c r="A3432" s="39"/>
      <c r="B3432" s="41"/>
      <c r="C3432" s="39"/>
      <c r="D3432" s="39"/>
      <c r="E3432" s="39"/>
      <c r="F3432" s="39"/>
      <c r="G3432" s="39"/>
      <c r="H3432" s="39"/>
      <c r="I3432" s="39"/>
      <c r="J3432" s="42"/>
      <c r="K3432" s="43"/>
      <c r="L3432" s="43"/>
      <c r="M3432" s="43"/>
      <c r="N3432" s="39"/>
      <c r="O3432" s="39"/>
      <c r="P3432" s="39"/>
      <c r="Q3432" s="37"/>
      <c r="R3432" s="38"/>
      <c r="S3432" s="36"/>
      <c r="T3432" s="36"/>
      <c r="U3432" s="22"/>
      <c r="V3432" s="22"/>
      <c r="W3432" s="22"/>
    </row>
    <row r="3433" spans="1:23">
      <c r="A3433" s="39"/>
      <c r="B3433" s="41"/>
      <c r="C3433" s="39"/>
      <c r="D3433" s="39"/>
      <c r="E3433" s="39"/>
      <c r="F3433" s="39"/>
      <c r="G3433" s="39"/>
      <c r="H3433" s="39"/>
      <c r="I3433" s="39"/>
      <c r="J3433" s="42"/>
      <c r="K3433" s="43"/>
      <c r="L3433" s="43"/>
      <c r="M3433" s="43"/>
      <c r="N3433" s="39"/>
      <c r="O3433" s="39"/>
      <c r="P3433" s="39"/>
      <c r="Q3433" s="37"/>
      <c r="R3433" s="38"/>
      <c r="S3433" s="36"/>
      <c r="T3433" s="36"/>
      <c r="U3433" s="22"/>
      <c r="V3433" s="22"/>
      <c r="W3433" s="22"/>
    </row>
    <row r="3434" spans="1:23">
      <c r="A3434" s="39"/>
      <c r="B3434" s="41"/>
      <c r="C3434" s="39"/>
      <c r="D3434" s="39"/>
      <c r="E3434" s="39"/>
      <c r="F3434" s="39"/>
      <c r="G3434" s="39"/>
      <c r="H3434" s="39"/>
      <c r="I3434" s="39"/>
      <c r="J3434" s="42"/>
      <c r="K3434" s="43"/>
      <c r="L3434" s="43"/>
      <c r="M3434" s="43"/>
      <c r="N3434" s="39"/>
      <c r="O3434" s="39"/>
      <c r="P3434" s="39"/>
      <c r="Q3434" s="37"/>
      <c r="R3434" s="38"/>
      <c r="S3434" s="36"/>
      <c r="T3434" s="36"/>
      <c r="U3434" s="22"/>
      <c r="V3434" s="22"/>
      <c r="W3434" s="22"/>
    </row>
    <row r="3435" spans="1:23">
      <c r="A3435" s="39"/>
      <c r="B3435" s="41"/>
      <c r="C3435" s="39"/>
      <c r="D3435" s="39"/>
      <c r="E3435" s="39"/>
      <c r="F3435" s="39"/>
      <c r="G3435" s="39"/>
      <c r="H3435" s="39"/>
      <c r="I3435" s="39"/>
      <c r="J3435" s="42"/>
      <c r="K3435" s="43"/>
      <c r="L3435" s="43"/>
      <c r="M3435" s="43"/>
      <c r="N3435" s="39"/>
      <c r="O3435" s="39"/>
      <c r="P3435" s="39"/>
      <c r="Q3435" s="37"/>
      <c r="R3435" s="38"/>
      <c r="S3435" s="36"/>
      <c r="T3435" s="36"/>
      <c r="U3435" s="22"/>
      <c r="V3435" s="22"/>
      <c r="W3435" s="22"/>
    </row>
    <row r="3436" spans="1:23">
      <c r="A3436" s="39"/>
      <c r="B3436" s="41"/>
      <c r="C3436" s="39"/>
      <c r="D3436" s="39"/>
      <c r="E3436" s="39"/>
      <c r="F3436" s="39"/>
      <c r="G3436" s="39"/>
      <c r="H3436" s="39"/>
      <c r="I3436" s="39"/>
      <c r="J3436" s="42"/>
      <c r="K3436" s="43"/>
      <c r="L3436" s="43"/>
      <c r="M3436" s="43"/>
      <c r="N3436" s="39"/>
      <c r="O3436" s="39"/>
      <c r="P3436" s="39"/>
      <c r="Q3436" s="37"/>
      <c r="R3436" s="38"/>
      <c r="S3436" s="36"/>
      <c r="T3436" s="36"/>
      <c r="U3436" s="22"/>
      <c r="V3436" s="22"/>
      <c r="W3436" s="22"/>
    </row>
    <row r="3437" spans="1:23">
      <c r="A3437" s="39"/>
      <c r="B3437" s="41"/>
      <c r="C3437" s="39"/>
      <c r="D3437" s="39"/>
      <c r="E3437" s="39"/>
      <c r="F3437" s="39"/>
      <c r="G3437" s="39"/>
      <c r="H3437" s="39"/>
      <c r="I3437" s="39"/>
      <c r="J3437" s="42"/>
      <c r="K3437" s="43"/>
      <c r="L3437" s="43"/>
      <c r="M3437" s="43"/>
      <c r="N3437" s="39"/>
      <c r="O3437" s="39"/>
      <c r="P3437" s="39"/>
      <c r="Q3437" s="37"/>
      <c r="R3437" s="38"/>
      <c r="S3437" s="36"/>
      <c r="T3437" s="36"/>
      <c r="U3437" s="22"/>
      <c r="V3437" s="22"/>
      <c r="W3437" s="22"/>
    </row>
    <row r="3438" spans="1:23">
      <c r="A3438" s="39"/>
      <c r="B3438" s="41"/>
      <c r="C3438" s="39"/>
      <c r="D3438" s="39"/>
      <c r="E3438" s="39"/>
      <c r="F3438" s="39"/>
      <c r="G3438" s="39"/>
      <c r="H3438" s="39"/>
      <c r="I3438" s="39"/>
      <c r="J3438" s="42"/>
      <c r="K3438" s="43"/>
      <c r="L3438" s="43"/>
      <c r="M3438" s="43"/>
      <c r="N3438" s="39"/>
      <c r="O3438" s="39"/>
      <c r="P3438" s="39"/>
      <c r="Q3438" s="37"/>
      <c r="R3438" s="38"/>
      <c r="S3438" s="36"/>
      <c r="T3438" s="36"/>
      <c r="U3438" s="22"/>
      <c r="V3438" s="22"/>
      <c r="W3438" s="22"/>
    </row>
    <row r="3439" spans="1:23">
      <c r="A3439" s="39"/>
      <c r="B3439" s="41"/>
      <c r="C3439" s="39"/>
      <c r="D3439" s="39"/>
      <c r="E3439" s="39"/>
      <c r="F3439" s="39"/>
      <c r="G3439" s="39"/>
      <c r="H3439" s="39"/>
      <c r="I3439" s="39"/>
      <c r="J3439" s="42"/>
      <c r="K3439" s="43"/>
      <c r="L3439" s="43"/>
      <c r="M3439" s="43"/>
      <c r="N3439" s="39"/>
      <c r="O3439" s="39"/>
      <c r="P3439" s="39"/>
      <c r="Q3439" s="37"/>
      <c r="R3439" s="38"/>
      <c r="S3439" s="36"/>
      <c r="T3439" s="36"/>
      <c r="U3439" s="22"/>
      <c r="V3439" s="22"/>
      <c r="W3439" s="22"/>
    </row>
    <row r="3440" spans="1:23">
      <c r="A3440" s="39"/>
      <c r="B3440" s="41"/>
      <c r="C3440" s="39"/>
      <c r="D3440" s="39"/>
      <c r="E3440" s="39"/>
      <c r="F3440" s="39"/>
      <c r="G3440" s="39"/>
      <c r="H3440" s="39"/>
      <c r="I3440" s="39"/>
      <c r="J3440" s="44"/>
      <c r="K3440" s="43"/>
      <c r="L3440" s="43"/>
      <c r="M3440" s="43"/>
      <c r="N3440" s="39"/>
      <c r="O3440" s="39"/>
      <c r="P3440" s="39"/>
      <c r="Q3440" s="37"/>
      <c r="R3440" s="38"/>
      <c r="S3440" s="36"/>
      <c r="T3440" s="36"/>
      <c r="U3440" s="22"/>
      <c r="V3440" s="22"/>
      <c r="W3440" s="22"/>
    </row>
    <row r="3441" spans="1:23">
      <c r="A3441" s="39"/>
      <c r="B3441" s="41"/>
      <c r="C3441" s="39"/>
      <c r="D3441" s="39"/>
      <c r="E3441" s="39"/>
      <c r="F3441" s="39"/>
      <c r="G3441" s="39"/>
      <c r="H3441" s="39"/>
      <c r="I3441" s="39"/>
      <c r="J3441" s="42"/>
      <c r="K3441" s="43"/>
      <c r="L3441" s="43"/>
      <c r="M3441" s="43"/>
      <c r="N3441" s="39"/>
      <c r="O3441" s="39"/>
      <c r="P3441" s="39"/>
      <c r="Q3441" s="37"/>
      <c r="R3441" s="38"/>
      <c r="S3441" s="36"/>
      <c r="T3441" s="36"/>
      <c r="U3441" s="22"/>
      <c r="V3441" s="22"/>
      <c r="W3441" s="22"/>
    </row>
    <row r="3442" spans="1:23">
      <c r="A3442" s="39"/>
      <c r="B3442" s="41"/>
      <c r="C3442" s="39"/>
      <c r="D3442" s="39"/>
      <c r="E3442" s="39"/>
      <c r="F3442" s="39"/>
      <c r="G3442" s="39"/>
      <c r="H3442" s="39"/>
      <c r="I3442" s="39"/>
      <c r="J3442" s="42"/>
      <c r="K3442" s="43"/>
      <c r="L3442" s="43"/>
      <c r="M3442" s="43"/>
      <c r="N3442" s="39"/>
      <c r="O3442" s="39"/>
      <c r="P3442" s="39"/>
      <c r="Q3442" s="37"/>
      <c r="R3442" s="38"/>
      <c r="S3442" s="36"/>
      <c r="T3442" s="36"/>
      <c r="U3442" s="22"/>
      <c r="V3442" s="22"/>
      <c r="W3442" s="22"/>
    </row>
    <row r="3443" spans="1:23">
      <c r="A3443" s="39"/>
      <c r="B3443" s="41"/>
      <c r="C3443" s="39"/>
      <c r="D3443" s="39"/>
      <c r="E3443" s="39"/>
      <c r="F3443" s="39"/>
      <c r="G3443" s="39"/>
      <c r="H3443" s="39"/>
      <c r="I3443" s="39"/>
      <c r="J3443" s="42"/>
      <c r="K3443" s="43"/>
      <c r="L3443" s="43"/>
      <c r="M3443" s="43"/>
      <c r="N3443" s="39"/>
      <c r="O3443" s="39"/>
      <c r="P3443" s="39"/>
      <c r="Q3443" s="37"/>
      <c r="R3443" s="38"/>
      <c r="S3443" s="36"/>
      <c r="T3443" s="36"/>
      <c r="U3443" s="22"/>
      <c r="V3443" s="22"/>
      <c r="W3443" s="22"/>
    </row>
    <row r="3444" spans="1:23">
      <c r="A3444" s="39"/>
      <c r="B3444" s="41"/>
      <c r="C3444" s="39"/>
      <c r="D3444" s="39"/>
      <c r="E3444" s="39"/>
      <c r="F3444" s="39"/>
      <c r="G3444" s="39"/>
      <c r="H3444" s="39"/>
      <c r="I3444" s="39"/>
      <c r="J3444" s="42"/>
      <c r="K3444" s="43"/>
      <c r="L3444" s="43"/>
      <c r="M3444" s="43"/>
      <c r="N3444" s="39"/>
      <c r="O3444" s="39"/>
      <c r="P3444" s="39"/>
      <c r="Q3444" s="37"/>
      <c r="R3444" s="38"/>
      <c r="S3444" s="36"/>
      <c r="T3444" s="36"/>
      <c r="U3444" s="22"/>
      <c r="V3444" s="22"/>
      <c r="W3444" s="22"/>
    </row>
    <row r="3445" spans="1:23">
      <c r="A3445" s="39"/>
      <c r="B3445" s="41"/>
      <c r="C3445" s="39"/>
      <c r="D3445" s="39"/>
      <c r="E3445" s="39"/>
      <c r="F3445" s="39"/>
      <c r="G3445" s="39"/>
      <c r="H3445" s="39"/>
      <c r="I3445" s="39"/>
      <c r="J3445" s="42"/>
      <c r="K3445" s="43"/>
      <c r="L3445" s="43"/>
      <c r="M3445" s="43"/>
      <c r="N3445" s="39"/>
      <c r="O3445" s="39"/>
      <c r="P3445" s="39"/>
      <c r="Q3445" s="37"/>
      <c r="R3445" s="38"/>
      <c r="S3445" s="36"/>
      <c r="T3445" s="36"/>
      <c r="U3445" s="22"/>
      <c r="V3445" s="22"/>
      <c r="W3445" s="22"/>
    </row>
    <row r="3446" spans="1:23">
      <c r="A3446" s="39"/>
      <c r="B3446" s="41"/>
      <c r="C3446" s="39"/>
      <c r="D3446" s="39"/>
      <c r="E3446" s="39"/>
      <c r="F3446" s="39"/>
      <c r="G3446" s="39"/>
      <c r="H3446" s="39"/>
      <c r="I3446" s="39"/>
      <c r="J3446" s="42"/>
      <c r="K3446" s="43"/>
      <c r="L3446" s="43"/>
      <c r="M3446" s="43"/>
      <c r="N3446" s="39"/>
      <c r="O3446" s="39"/>
      <c r="P3446" s="39"/>
      <c r="Q3446" s="37"/>
      <c r="R3446" s="38"/>
      <c r="S3446" s="36"/>
      <c r="T3446" s="36"/>
      <c r="U3446" s="22"/>
      <c r="V3446" s="22"/>
      <c r="W3446" s="22"/>
    </row>
    <row r="3447" spans="1:23">
      <c r="A3447" s="39"/>
      <c r="B3447" s="41"/>
      <c r="C3447" s="39"/>
      <c r="D3447" s="39"/>
      <c r="E3447" s="39"/>
      <c r="F3447" s="39"/>
      <c r="G3447" s="39"/>
      <c r="H3447" s="39"/>
      <c r="I3447" s="39"/>
      <c r="J3447" s="42"/>
      <c r="K3447" s="43"/>
      <c r="L3447" s="43"/>
      <c r="M3447" s="43"/>
      <c r="N3447" s="39"/>
      <c r="O3447" s="39"/>
      <c r="P3447" s="39"/>
      <c r="Q3447" s="37"/>
      <c r="R3447" s="38"/>
      <c r="S3447" s="36"/>
      <c r="T3447" s="36"/>
      <c r="U3447" s="22"/>
      <c r="V3447" s="22"/>
      <c r="W3447" s="22"/>
    </row>
    <row r="3448" spans="1:23">
      <c r="A3448" s="39"/>
      <c r="B3448" s="41"/>
      <c r="C3448" s="39"/>
      <c r="D3448" s="39"/>
      <c r="E3448" s="39"/>
      <c r="F3448" s="39"/>
      <c r="G3448" s="39"/>
      <c r="H3448" s="39"/>
      <c r="I3448" s="39"/>
      <c r="J3448" s="42"/>
      <c r="K3448" s="43"/>
      <c r="L3448" s="43"/>
      <c r="M3448" s="43"/>
      <c r="N3448" s="39"/>
      <c r="O3448" s="39"/>
      <c r="P3448" s="39"/>
      <c r="Q3448" s="37"/>
      <c r="R3448" s="38"/>
      <c r="S3448" s="36"/>
      <c r="T3448" s="36"/>
      <c r="U3448" s="22"/>
      <c r="V3448" s="22"/>
      <c r="W3448" s="22"/>
    </row>
    <row r="3449" spans="1:23">
      <c r="A3449" s="39"/>
      <c r="B3449" s="41"/>
      <c r="C3449" s="39"/>
      <c r="D3449" s="39"/>
      <c r="E3449" s="39"/>
      <c r="F3449" s="39"/>
      <c r="G3449" s="39"/>
      <c r="H3449" s="39"/>
      <c r="I3449" s="39"/>
      <c r="J3449" s="42"/>
      <c r="K3449" s="43"/>
      <c r="L3449" s="43"/>
      <c r="M3449" s="43"/>
      <c r="N3449" s="39"/>
      <c r="O3449" s="39"/>
      <c r="P3449" s="39"/>
      <c r="Q3449" s="37"/>
      <c r="R3449" s="38"/>
      <c r="S3449" s="36"/>
      <c r="T3449" s="36"/>
      <c r="U3449" s="22"/>
      <c r="V3449" s="22"/>
      <c r="W3449" s="22"/>
    </row>
    <row r="3450" spans="1:23">
      <c r="A3450" s="39"/>
      <c r="B3450" s="41"/>
      <c r="C3450" s="39"/>
      <c r="D3450" s="39"/>
      <c r="E3450" s="39"/>
      <c r="F3450" s="39"/>
      <c r="G3450" s="39"/>
      <c r="H3450" s="39"/>
      <c r="I3450" s="39"/>
      <c r="J3450" s="42"/>
      <c r="K3450" s="43"/>
      <c r="L3450" s="43"/>
      <c r="M3450" s="43"/>
      <c r="N3450" s="39"/>
      <c r="O3450" s="39"/>
      <c r="P3450" s="39"/>
      <c r="Q3450" s="37"/>
      <c r="R3450" s="38"/>
      <c r="S3450" s="36"/>
      <c r="T3450" s="36"/>
      <c r="U3450" s="22"/>
      <c r="V3450" s="22"/>
      <c r="W3450" s="22"/>
    </row>
    <row r="3451" spans="1:23">
      <c r="A3451" s="39"/>
      <c r="B3451" s="41"/>
      <c r="C3451" s="39"/>
      <c r="D3451" s="39"/>
      <c r="E3451" s="39"/>
      <c r="F3451" s="39"/>
      <c r="G3451" s="39"/>
      <c r="H3451" s="39"/>
      <c r="I3451" s="39"/>
      <c r="J3451" s="42"/>
      <c r="K3451" s="43"/>
      <c r="L3451" s="43"/>
      <c r="M3451" s="43"/>
      <c r="N3451" s="39"/>
      <c r="O3451" s="39"/>
      <c r="P3451" s="39"/>
      <c r="Q3451" s="37"/>
      <c r="R3451" s="38"/>
      <c r="S3451" s="36"/>
      <c r="T3451" s="36"/>
      <c r="U3451" s="22"/>
      <c r="V3451" s="22"/>
      <c r="W3451" s="22"/>
    </row>
    <row r="3452" spans="1:23">
      <c r="A3452" s="39"/>
      <c r="B3452" s="41"/>
      <c r="C3452" s="39"/>
      <c r="D3452" s="39"/>
      <c r="E3452" s="39"/>
      <c r="F3452" s="39"/>
      <c r="G3452" s="39"/>
      <c r="H3452" s="39"/>
      <c r="I3452" s="39"/>
      <c r="J3452" s="42"/>
      <c r="K3452" s="43"/>
      <c r="L3452" s="43"/>
      <c r="M3452" s="43"/>
      <c r="N3452" s="39"/>
      <c r="O3452" s="39"/>
      <c r="P3452" s="39"/>
      <c r="Q3452" s="37"/>
      <c r="R3452" s="38"/>
      <c r="S3452" s="36"/>
      <c r="T3452" s="36"/>
      <c r="U3452" s="22"/>
      <c r="V3452" s="22"/>
      <c r="W3452" s="22"/>
    </row>
    <row r="3453" spans="1:23">
      <c r="A3453" s="39"/>
      <c r="B3453" s="41"/>
      <c r="C3453" s="39"/>
      <c r="D3453" s="39"/>
      <c r="E3453" s="39"/>
      <c r="F3453" s="39"/>
      <c r="G3453" s="39"/>
      <c r="H3453" s="39"/>
      <c r="I3453" s="39"/>
      <c r="J3453" s="42"/>
      <c r="K3453" s="43"/>
      <c r="L3453" s="43"/>
      <c r="M3453" s="43"/>
      <c r="N3453" s="39"/>
      <c r="O3453" s="39"/>
      <c r="P3453" s="39"/>
      <c r="Q3453" s="37"/>
      <c r="R3453" s="38"/>
      <c r="S3453" s="36"/>
      <c r="T3453" s="36"/>
      <c r="U3453" s="22"/>
      <c r="V3453" s="22"/>
      <c r="W3453" s="22"/>
    </row>
    <row r="3454" spans="1:23">
      <c r="A3454" s="39"/>
      <c r="B3454" s="41"/>
      <c r="C3454" s="39"/>
      <c r="D3454" s="39"/>
      <c r="E3454" s="39"/>
      <c r="F3454" s="39"/>
      <c r="G3454" s="39"/>
      <c r="H3454" s="39"/>
      <c r="I3454" s="39"/>
      <c r="J3454" s="42"/>
      <c r="K3454" s="43"/>
      <c r="L3454" s="43"/>
      <c r="M3454" s="43"/>
      <c r="N3454" s="39"/>
      <c r="O3454" s="39"/>
      <c r="P3454" s="39"/>
      <c r="Q3454" s="37"/>
      <c r="R3454" s="38"/>
      <c r="S3454" s="36"/>
      <c r="T3454" s="36"/>
      <c r="U3454" s="22"/>
      <c r="V3454" s="22"/>
      <c r="W3454" s="22"/>
    </row>
    <row r="3455" spans="1:23">
      <c r="A3455" s="39"/>
      <c r="B3455" s="41"/>
      <c r="C3455" s="39"/>
      <c r="D3455" s="39"/>
      <c r="E3455" s="39"/>
      <c r="F3455" s="39"/>
      <c r="G3455" s="39"/>
      <c r="H3455" s="39"/>
      <c r="I3455" s="39"/>
      <c r="J3455" s="42"/>
      <c r="K3455" s="43"/>
      <c r="L3455" s="43"/>
      <c r="M3455" s="43"/>
      <c r="N3455" s="39"/>
      <c r="O3455" s="39"/>
      <c r="P3455" s="39"/>
      <c r="Q3455" s="37"/>
      <c r="R3455" s="38"/>
      <c r="S3455" s="36"/>
      <c r="T3455" s="36"/>
      <c r="U3455" s="22"/>
      <c r="V3455" s="22"/>
      <c r="W3455" s="22"/>
    </row>
    <row r="3456" spans="1:23">
      <c r="A3456" s="39"/>
      <c r="B3456" s="41"/>
      <c r="C3456" s="39"/>
      <c r="D3456" s="39"/>
      <c r="E3456" s="39"/>
      <c r="F3456" s="39"/>
      <c r="G3456" s="39"/>
      <c r="H3456" s="39"/>
      <c r="I3456" s="39"/>
      <c r="J3456" s="42"/>
      <c r="K3456" s="43"/>
      <c r="L3456" s="43"/>
      <c r="M3456" s="43"/>
      <c r="N3456" s="39"/>
      <c r="O3456" s="39"/>
      <c r="P3456" s="39"/>
      <c r="Q3456" s="37"/>
      <c r="R3456" s="38"/>
      <c r="S3456" s="36"/>
      <c r="T3456" s="36"/>
      <c r="U3456" s="22"/>
      <c r="V3456" s="22"/>
      <c r="W3456" s="22"/>
    </row>
    <row r="3457" spans="1:23">
      <c r="A3457" s="39"/>
      <c r="B3457" s="41"/>
      <c r="C3457" s="39"/>
      <c r="D3457" s="39"/>
      <c r="E3457" s="39"/>
      <c r="F3457" s="39"/>
      <c r="G3457" s="39"/>
      <c r="H3457" s="39"/>
      <c r="I3457" s="39"/>
      <c r="J3457" s="44"/>
      <c r="K3457" s="43"/>
      <c r="L3457" s="43"/>
      <c r="M3457" s="43"/>
      <c r="N3457" s="39"/>
      <c r="O3457" s="39"/>
      <c r="P3457" s="39"/>
      <c r="Q3457" s="37"/>
      <c r="R3457" s="38"/>
      <c r="S3457" s="36"/>
      <c r="T3457" s="36"/>
      <c r="U3457" s="22"/>
      <c r="V3457" s="22"/>
      <c r="W3457" s="22"/>
    </row>
    <row r="3458" spans="1:23">
      <c r="A3458" s="39"/>
      <c r="B3458" s="41"/>
      <c r="C3458" s="39"/>
      <c r="D3458" s="39"/>
      <c r="E3458" s="39"/>
      <c r="F3458" s="39"/>
      <c r="G3458" s="39"/>
      <c r="H3458" s="39"/>
      <c r="I3458" s="39"/>
      <c r="J3458" s="44"/>
      <c r="K3458" s="43"/>
      <c r="L3458" s="43"/>
      <c r="M3458" s="43"/>
      <c r="N3458" s="39"/>
      <c r="O3458" s="39"/>
      <c r="P3458" s="39"/>
      <c r="Q3458" s="37"/>
      <c r="R3458" s="38"/>
      <c r="S3458" s="36"/>
      <c r="T3458" s="36"/>
      <c r="U3458" s="22"/>
      <c r="V3458" s="22"/>
      <c r="W3458" s="22"/>
    </row>
    <row r="3459" spans="1:23">
      <c r="A3459" s="39"/>
      <c r="B3459" s="41"/>
      <c r="C3459" s="39"/>
      <c r="D3459" s="39"/>
      <c r="E3459" s="39"/>
      <c r="F3459" s="39"/>
      <c r="G3459" s="39"/>
      <c r="H3459" s="39"/>
      <c r="I3459" s="39"/>
      <c r="J3459" s="42"/>
      <c r="K3459" s="43"/>
      <c r="L3459" s="43"/>
      <c r="M3459" s="43"/>
      <c r="N3459" s="39"/>
      <c r="O3459" s="39"/>
      <c r="P3459" s="39"/>
      <c r="Q3459" s="37"/>
      <c r="R3459" s="38"/>
      <c r="S3459" s="36"/>
      <c r="T3459" s="36"/>
      <c r="U3459" s="22"/>
      <c r="V3459" s="22"/>
      <c r="W3459" s="22"/>
    </row>
    <row r="3460" spans="1:23">
      <c r="A3460" s="39"/>
      <c r="B3460" s="41"/>
      <c r="C3460" s="39"/>
      <c r="D3460" s="39"/>
      <c r="E3460" s="39"/>
      <c r="F3460" s="39"/>
      <c r="G3460" s="39"/>
      <c r="H3460" s="39"/>
      <c r="I3460" s="39"/>
      <c r="J3460" s="42"/>
      <c r="K3460" s="43"/>
      <c r="L3460" s="43"/>
      <c r="M3460" s="43"/>
      <c r="N3460" s="39"/>
      <c r="O3460" s="39"/>
      <c r="P3460" s="39"/>
      <c r="Q3460" s="37"/>
      <c r="R3460" s="38"/>
      <c r="S3460" s="36"/>
      <c r="T3460" s="36"/>
      <c r="U3460" s="22"/>
      <c r="V3460" s="22"/>
      <c r="W3460" s="22"/>
    </row>
    <row r="3461" spans="1:23">
      <c r="A3461" s="39"/>
      <c r="B3461" s="41"/>
      <c r="C3461" s="39"/>
      <c r="D3461" s="39"/>
      <c r="E3461" s="39"/>
      <c r="F3461" s="39"/>
      <c r="G3461" s="39"/>
      <c r="H3461" s="39"/>
      <c r="I3461" s="39"/>
      <c r="J3461" s="42"/>
      <c r="K3461" s="43"/>
      <c r="L3461" s="43"/>
      <c r="M3461" s="43"/>
      <c r="N3461" s="39"/>
      <c r="O3461" s="39"/>
      <c r="P3461" s="39"/>
      <c r="Q3461" s="37"/>
      <c r="R3461" s="38"/>
      <c r="S3461" s="36"/>
      <c r="T3461" s="36"/>
      <c r="U3461" s="22"/>
      <c r="V3461" s="22"/>
      <c r="W3461" s="22"/>
    </row>
    <row r="3462" spans="1:23">
      <c r="A3462" s="39"/>
      <c r="B3462" s="41"/>
      <c r="C3462" s="39"/>
      <c r="D3462" s="39"/>
      <c r="E3462" s="39"/>
      <c r="F3462" s="39"/>
      <c r="G3462" s="39"/>
      <c r="H3462" s="39"/>
      <c r="I3462" s="39"/>
      <c r="J3462" s="42"/>
      <c r="K3462" s="43"/>
      <c r="L3462" s="43"/>
      <c r="M3462" s="43"/>
      <c r="N3462" s="39"/>
      <c r="O3462" s="39"/>
      <c r="P3462" s="39"/>
      <c r="Q3462" s="37"/>
      <c r="R3462" s="38"/>
      <c r="S3462" s="36"/>
      <c r="T3462" s="36"/>
      <c r="U3462" s="22"/>
      <c r="V3462" s="22"/>
      <c r="W3462" s="22"/>
    </row>
    <row r="3463" spans="1:23">
      <c r="A3463" s="39"/>
      <c r="B3463" s="41"/>
      <c r="C3463" s="39"/>
      <c r="D3463" s="39"/>
      <c r="E3463" s="39"/>
      <c r="F3463" s="39"/>
      <c r="G3463" s="39"/>
      <c r="H3463" s="39"/>
      <c r="I3463" s="39"/>
      <c r="J3463" s="44"/>
      <c r="K3463" s="43"/>
      <c r="L3463" s="43"/>
      <c r="M3463" s="43"/>
      <c r="N3463" s="39"/>
      <c r="O3463" s="39"/>
      <c r="P3463" s="39"/>
      <c r="Q3463" s="37"/>
      <c r="R3463" s="38"/>
      <c r="S3463" s="36"/>
      <c r="T3463" s="36"/>
      <c r="U3463" s="22"/>
      <c r="V3463" s="22"/>
      <c r="W3463" s="22"/>
    </row>
    <row r="3464" spans="1:23">
      <c r="A3464" s="39"/>
      <c r="B3464" s="41"/>
      <c r="C3464" s="39"/>
      <c r="D3464" s="39"/>
      <c r="E3464" s="39"/>
      <c r="F3464" s="39"/>
      <c r="G3464" s="39"/>
      <c r="H3464" s="39"/>
      <c r="I3464" s="39"/>
      <c r="J3464" s="42"/>
      <c r="K3464" s="43"/>
      <c r="L3464" s="43"/>
      <c r="M3464" s="43"/>
      <c r="N3464" s="39"/>
      <c r="O3464" s="39"/>
      <c r="P3464" s="39"/>
      <c r="Q3464" s="37"/>
      <c r="R3464" s="38"/>
      <c r="S3464" s="36"/>
      <c r="T3464" s="36"/>
      <c r="U3464" s="22"/>
      <c r="V3464" s="22"/>
      <c r="W3464" s="22"/>
    </row>
    <row r="3465" spans="1:23">
      <c r="A3465" s="39"/>
      <c r="B3465" s="41"/>
      <c r="C3465" s="39"/>
      <c r="D3465" s="39"/>
      <c r="E3465" s="39"/>
      <c r="F3465" s="39"/>
      <c r="G3465" s="39"/>
      <c r="H3465" s="39"/>
      <c r="I3465" s="39"/>
      <c r="J3465" s="44"/>
      <c r="K3465" s="43"/>
      <c r="L3465" s="43"/>
      <c r="M3465" s="43"/>
      <c r="N3465" s="39"/>
      <c r="O3465" s="39"/>
      <c r="P3465" s="39"/>
      <c r="Q3465" s="37"/>
      <c r="R3465" s="38"/>
      <c r="S3465" s="36"/>
      <c r="T3465" s="36"/>
      <c r="U3465" s="22"/>
      <c r="V3465" s="22"/>
      <c r="W3465" s="22"/>
    </row>
    <row r="3466" spans="1:23">
      <c r="A3466" s="39"/>
      <c r="B3466" s="41"/>
      <c r="C3466" s="39"/>
      <c r="D3466" s="39"/>
      <c r="E3466" s="39"/>
      <c r="F3466" s="39"/>
      <c r="G3466" s="39"/>
      <c r="H3466" s="39"/>
      <c r="I3466" s="39"/>
      <c r="J3466" s="44"/>
      <c r="K3466" s="43"/>
      <c r="L3466" s="43"/>
      <c r="M3466" s="43"/>
      <c r="N3466" s="39"/>
      <c r="O3466" s="39"/>
      <c r="P3466" s="39"/>
      <c r="Q3466" s="37"/>
      <c r="R3466" s="38"/>
      <c r="S3466" s="36"/>
      <c r="T3466" s="36"/>
      <c r="U3466" s="22"/>
      <c r="V3466" s="22"/>
      <c r="W3466" s="22"/>
    </row>
    <row r="3467" spans="1:23">
      <c r="A3467" s="39"/>
      <c r="B3467" s="41"/>
      <c r="C3467" s="39"/>
      <c r="D3467" s="39"/>
      <c r="E3467" s="39"/>
      <c r="F3467" s="39"/>
      <c r="G3467" s="39"/>
      <c r="H3467" s="39"/>
      <c r="I3467" s="39"/>
      <c r="J3467" s="44"/>
      <c r="K3467" s="43"/>
      <c r="L3467" s="43"/>
      <c r="M3467" s="43"/>
      <c r="N3467" s="39"/>
      <c r="O3467" s="39"/>
      <c r="P3467" s="39"/>
      <c r="Q3467" s="37"/>
      <c r="R3467" s="38"/>
      <c r="S3467" s="36"/>
      <c r="T3467" s="36"/>
      <c r="U3467" s="22"/>
      <c r="V3467" s="22"/>
      <c r="W3467" s="22"/>
    </row>
    <row r="3468" spans="1:23">
      <c r="A3468" s="39"/>
      <c r="B3468" s="41"/>
      <c r="C3468" s="39"/>
      <c r="D3468" s="39"/>
      <c r="E3468" s="39"/>
      <c r="F3468" s="39"/>
      <c r="G3468" s="39"/>
      <c r="H3468" s="39"/>
      <c r="I3468" s="39"/>
      <c r="J3468" s="42"/>
      <c r="K3468" s="43"/>
      <c r="L3468" s="43"/>
      <c r="M3468" s="43"/>
      <c r="N3468" s="39"/>
      <c r="O3468" s="39"/>
      <c r="P3468" s="39"/>
      <c r="Q3468" s="37"/>
      <c r="R3468" s="38"/>
      <c r="S3468" s="36"/>
      <c r="T3468" s="36"/>
      <c r="U3468" s="22"/>
      <c r="V3468" s="22"/>
      <c r="W3468" s="22"/>
    </row>
    <row r="3469" spans="1:23">
      <c r="A3469" s="39"/>
      <c r="B3469" s="41"/>
      <c r="C3469" s="39"/>
      <c r="D3469" s="39"/>
      <c r="E3469" s="39"/>
      <c r="F3469" s="39"/>
      <c r="G3469" s="39"/>
      <c r="H3469" s="39"/>
      <c r="I3469" s="39"/>
      <c r="J3469" s="42"/>
      <c r="K3469" s="43"/>
      <c r="L3469" s="43"/>
      <c r="M3469" s="43"/>
      <c r="N3469" s="39"/>
      <c r="O3469" s="39"/>
      <c r="P3469" s="39"/>
      <c r="Q3469" s="37"/>
      <c r="R3469" s="38"/>
      <c r="S3469" s="36"/>
      <c r="T3469" s="36"/>
      <c r="U3469" s="22"/>
      <c r="V3469" s="22"/>
      <c r="W3469" s="22"/>
    </row>
    <row r="3470" spans="1:23">
      <c r="A3470" s="39"/>
      <c r="B3470" s="41"/>
      <c r="C3470" s="39"/>
      <c r="D3470" s="39"/>
      <c r="E3470" s="39"/>
      <c r="F3470" s="39"/>
      <c r="G3470" s="39"/>
      <c r="H3470" s="39"/>
      <c r="I3470" s="39"/>
      <c r="J3470" s="42"/>
      <c r="K3470" s="43"/>
      <c r="L3470" s="43"/>
      <c r="M3470" s="43"/>
      <c r="N3470" s="39"/>
      <c r="O3470" s="39"/>
      <c r="P3470" s="39"/>
      <c r="Q3470" s="37"/>
      <c r="R3470" s="38"/>
      <c r="S3470" s="36"/>
      <c r="T3470" s="36"/>
      <c r="U3470" s="22"/>
      <c r="V3470" s="22"/>
      <c r="W3470" s="22"/>
    </row>
    <row r="3471" spans="1:23">
      <c r="A3471" s="39"/>
      <c r="B3471" s="41"/>
      <c r="C3471" s="39"/>
      <c r="D3471" s="39"/>
      <c r="E3471" s="39"/>
      <c r="F3471" s="39"/>
      <c r="G3471" s="39"/>
      <c r="H3471" s="39"/>
      <c r="I3471" s="39"/>
      <c r="J3471" s="42"/>
      <c r="K3471" s="43"/>
      <c r="L3471" s="43"/>
      <c r="M3471" s="43"/>
      <c r="N3471" s="39"/>
      <c r="O3471" s="39"/>
      <c r="P3471" s="39"/>
      <c r="Q3471" s="37"/>
      <c r="R3471" s="38"/>
      <c r="S3471" s="36"/>
      <c r="T3471" s="36"/>
      <c r="U3471" s="22"/>
      <c r="V3471" s="22"/>
      <c r="W3471" s="22"/>
    </row>
    <row r="3472" spans="1:23">
      <c r="A3472" s="39"/>
      <c r="B3472" s="41"/>
      <c r="C3472" s="39"/>
      <c r="D3472" s="39"/>
      <c r="E3472" s="39"/>
      <c r="F3472" s="39"/>
      <c r="G3472" s="39"/>
      <c r="H3472" s="39"/>
      <c r="I3472" s="39"/>
      <c r="J3472" s="42"/>
      <c r="K3472" s="43"/>
      <c r="L3472" s="43"/>
      <c r="M3472" s="43"/>
      <c r="N3472" s="39"/>
      <c r="O3472" s="39"/>
      <c r="P3472" s="39"/>
      <c r="Q3472" s="37"/>
      <c r="R3472" s="38"/>
      <c r="S3472" s="36"/>
      <c r="T3472" s="36"/>
      <c r="U3472" s="22"/>
      <c r="V3472" s="22"/>
      <c r="W3472" s="22"/>
    </row>
    <row r="3473" spans="1:23">
      <c r="A3473" s="39"/>
      <c r="B3473" s="41"/>
      <c r="C3473" s="39"/>
      <c r="D3473" s="39"/>
      <c r="E3473" s="39"/>
      <c r="F3473" s="39"/>
      <c r="G3473" s="39"/>
      <c r="H3473" s="39"/>
      <c r="I3473" s="39"/>
      <c r="J3473" s="44"/>
      <c r="K3473" s="43"/>
      <c r="L3473" s="43"/>
      <c r="M3473" s="43"/>
      <c r="N3473" s="39"/>
      <c r="O3473" s="39"/>
      <c r="P3473" s="39"/>
      <c r="Q3473" s="37"/>
      <c r="R3473" s="38"/>
      <c r="S3473" s="36"/>
      <c r="T3473" s="36"/>
      <c r="U3473" s="22"/>
      <c r="V3473" s="22"/>
      <c r="W3473" s="22"/>
    </row>
    <row r="3474" spans="1:23">
      <c r="A3474" s="39"/>
      <c r="B3474" s="41"/>
      <c r="C3474" s="39"/>
      <c r="D3474" s="39"/>
      <c r="E3474" s="39"/>
      <c r="F3474" s="39"/>
      <c r="G3474" s="39"/>
      <c r="H3474" s="39"/>
      <c r="I3474" s="39"/>
      <c r="J3474" s="42"/>
      <c r="K3474" s="43"/>
      <c r="L3474" s="43"/>
      <c r="M3474" s="43"/>
      <c r="N3474" s="39"/>
      <c r="O3474" s="39"/>
      <c r="P3474" s="39"/>
      <c r="Q3474" s="37"/>
      <c r="R3474" s="38"/>
      <c r="S3474" s="36"/>
      <c r="T3474" s="36"/>
      <c r="U3474" s="22"/>
      <c r="V3474" s="22"/>
      <c r="W3474" s="22"/>
    </row>
    <row r="3475" spans="1:23">
      <c r="A3475" s="39"/>
      <c r="B3475" s="41"/>
      <c r="C3475" s="39"/>
      <c r="D3475" s="39"/>
      <c r="E3475" s="39"/>
      <c r="F3475" s="39"/>
      <c r="G3475" s="39"/>
      <c r="H3475" s="39"/>
      <c r="I3475" s="39"/>
      <c r="J3475" s="44"/>
      <c r="K3475" s="43"/>
      <c r="L3475" s="43"/>
      <c r="M3475" s="43"/>
      <c r="N3475" s="39"/>
      <c r="O3475" s="39"/>
      <c r="P3475" s="39"/>
      <c r="Q3475" s="37"/>
      <c r="R3475" s="38"/>
      <c r="S3475" s="36"/>
      <c r="T3475" s="36"/>
      <c r="U3475" s="22"/>
      <c r="V3475" s="22"/>
      <c r="W3475" s="22"/>
    </row>
    <row r="3476" spans="1:23">
      <c r="A3476" s="39"/>
      <c r="B3476" s="41"/>
      <c r="C3476" s="39"/>
      <c r="D3476" s="39"/>
      <c r="E3476" s="39"/>
      <c r="F3476" s="39"/>
      <c r="G3476" s="39"/>
      <c r="H3476" s="39"/>
      <c r="I3476" s="39"/>
      <c r="J3476" s="44"/>
      <c r="K3476" s="43"/>
      <c r="L3476" s="43"/>
      <c r="M3476" s="43"/>
      <c r="N3476" s="39"/>
      <c r="O3476" s="39"/>
      <c r="P3476" s="39"/>
      <c r="Q3476" s="37"/>
      <c r="R3476" s="38"/>
      <c r="S3476" s="36"/>
      <c r="T3476" s="36"/>
      <c r="U3476" s="22"/>
      <c r="V3476" s="22"/>
      <c r="W3476" s="22"/>
    </row>
    <row r="3477" spans="1:23">
      <c r="A3477" s="39"/>
      <c r="B3477" s="41"/>
      <c r="C3477" s="39"/>
      <c r="D3477" s="39"/>
      <c r="E3477" s="39"/>
      <c r="F3477" s="39"/>
      <c r="G3477" s="39"/>
      <c r="H3477" s="39"/>
      <c r="I3477" s="39"/>
      <c r="J3477" s="44"/>
      <c r="K3477" s="43"/>
      <c r="L3477" s="43"/>
      <c r="M3477" s="43"/>
      <c r="N3477" s="39"/>
      <c r="O3477" s="39"/>
      <c r="P3477" s="39"/>
      <c r="Q3477" s="37"/>
      <c r="R3477" s="38"/>
      <c r="S3477" s="36"/>
      <c r="T3477" s="36"/>
      <c r="U3477" s="22"/>
      <c r="V3477" s="22"/>
      <c r="W3477" s="22"/>
    </row>
    <row r="3478" spans="1:23">
      <c r="A3478" s="39"/>
      <c r="B3478" s="41"/>
      <c r="C3478" s="39"/>
      <c r="D3478" s="39"/>
      <c r="E3478" s="39"/>
      <c r="F3478" s="39"/>
      <c r="G3478" s="39"/>
      <c r="H3478" s="39"/>
      <c r="I3478" s="39"/>
      <c r="J3478" s="42"/>
      <c r="K3478" s="43"/>
      <c r="L3478" s="43"/>
      <c r="M3478" s="43"/>
      <c r="N3478" s="39"/>
      <c r="O3478" s="39"/>
      <c r="P3478" s="39"/>
      <c r="Q3478" s="37"/>
      <c r="R3478" s="38"/>
      <c r="S3478" s="36"/>
      <c r="T3478" s="36"/>
      <c r="U3478" s="22"/>
      <c r="V3478" s="22"/>
      <c r="W3478" s="22"/>
    </row>
    <row r="3479" spans="1:23">
      <c r="A3479" s="39"/>
      <c r="B3479" s="41"/>
      <c r="C3479" s="39"/>
      <c r="D3479" s="39"/>
      <c r="E3479" s="39"/>
      <c r="F3479" s="39"/>
      <c r="G3479" s="39"/>
      <c r="H3479" s="39"/>
      <c r="I3479" s="39"/>
      <c r="J3479" s="42"/>
      <c r="K3479" s="43"/>
      <c r="L3479" s="43"/>
      <c r="M3479" s="43"/>
      <c r="N3479" s="39"/>
      <c r="O3479" s="39"/>
      <c r="P3479" s="39"/>
      <c r="Q3479" s="37"/>
      <c r="R3479" s="38"/>
      <c r="S3479" s="36"/>
      <c r="T3479" s="36"/>
      <c r="U3479" s="22"/>
      <c r="V3479" s="22"/>
      <c r="W3479" s="22"/>
    </row>
    <row r="3480" spans="1:23">
      <c r="A3480" s="39"/>
      <c r="B3480" s="41"/>
      <c r="C3480" s="39"/>
      <c r="D3480" s="39"/>
      <c r="E3480" s="39"/>
      <c r="F3480" s="39"/>
      <c r="G3480" s="39"/>
      <c r="H3480" s="39"/>
      <c r="I3480" s="39"/>
      <c r="J3480" s="42"/>
      <c r="K3480" s="43"/>
      <c r="L3480" s="43"/>
      <c r="M3480" s="43"/>
      <c r="N3480" s="39"/>
      <c r="O3480" s="39"/>
      <c r="P3480" s="39"/>
      <c r="Q3480" s="37"/>
      <c r="R3480" s="38"/>
      <c r="S3480" s="36"/>
      <c r="T3480" s="36"/>
      <c r="U3480" s="22"/>
      <c r="V3480" s="22"/>
      <c r="W3480" s="22"/>
    </row>
    <row r="3481" spans="1:23">
      <c r="A3481" s="39"/>
      <c r="B3481" s="41"/>
      <c r="C3481" s="39"/>
      <c r="D3481" s="39"/>
      <c r="E3481" s="39"/>
      <c r="F3481" s="39"/>
      <c r="G3481" s="39"/>
      <c r="H3481" s="39"/>
      <c r="I3481" s="39"/>
      <c r="J3481" s="42"/>
      <c r="K3481" s="43"/>
      <c r="L3481" s="43"/>
      <c r="M3481" s="43"/>
      <c r="N3481" s="39"/>
      <c r="O3481" s="39"/>
      <c r="P3481" s="39"/>
      <c r="Q3481" s="37"/>
      <c r="R3481" s="38"/>
      <c r="S3481" s="36"/>
      <c r="T3481" s="36"/>
      <c r="U3481" s="22"/>
      <c r="V3481" s="22"/>
      <c r="W3481" s="22"/>
    </row>
    <row r="3482" spans="1:23">
      <c r="A3482" s="39"/>
      <c r="B3482" s="41"/>
      <c r="C3482" s="39"/>
      <c r="D3482" s="39"/>
      <c r="E3482" s="39"/>
      <c r="F3482" s="39"/>
      <c r="G3482" s="39"/>
      <c r="H3482" s="39"/>
      <c r="I3482" s="39"/>
      <c r="J3482" s="44"/>
      <c r="K3482" s="43"/>
      <c r="L3482" s="43"/>
      <c r="M3482" s="43"/>
      <c r="N3482" s="39"/>
      <c r="O3482" s="39"/>
      <c r="P3482" s="39"/>
      <c r="Q3482" s="37"/>
      <c r="R3482" s="38"/>
      <c r="S3482" s="36"/>
      <c r="T3482" s="36"/>
      <c r="U3482" s="22"/>
      <c r="V3482" s="22"/>
      <c r="W3482" s="22"/>
    </row>
    <row r="3483" spans="1:23">
      <c r="A3483" s="39"/>
      <c r="B3483" s="41"/>
      <c r="C3483" s="39"/>
      <c r="D3483" s="39"/>
      <c r="E3483" s="39"/>
      <c r="F3483" s="39"/>
      <c r="G3483" s="39"/>
      <c r="H3483" s="39"/>
      <c r="I3483" s="39"/>
      <c r="J3483" s="42"/>
      <c r="K3483" s="43"/>
      <c r="L3483" s="43"/>
      <c r="M3483" s="43"/>
      <c r="N3483" s="39"/>
      <c r="O3483" s="39"/>
      <c r="P3483" s="39"/>
      <c r="Q3483" s="37"/>
      <c r="R3483" s="38"/>
      <c r="S3483" s="36"/>
      <c r="T3483" s="36"/>
      <c r="U3483" s="22"/>
      <c r="V3483" s="22"/>
      <c r="W3483" s="22"/>
    </row>
    <row r="3484" spans="1:23">
      <c r="A3484" s="39"/>
      <c r="B3484" s="41"/>
      <c r="C3484" s="39"/>
      <c r="D3484" s="39"/>
      <c r="E3484" s="39"/>
      <c r="F3484" s="39"/>
      <c r="G3484" s="39"/>
      <c r="H3484" s="39"/>
      <c r="I3484" s="39"/>
      <c r="J3484" s="42"/>
      <c r="K3484" s="43"/>
      <c r="L3484" s="43"/>
      <c r="M3484" s="43"/>
      <c r="N3484" s="39"/>
      <c r="O3484" s="39"/>
      <c r="P3484" s="39"/>
      <c r="Q3484" s="37"/>
      <c r="R3484" s="38"/>
      <c r="S3484" s="36"/>
      <c r="T3484" s="36"/>
      <c r="U3484" s="22"/>
      <c r="V3484" s="22"/>
      <c r="W3484" s="22"/>
    </row>
    <row r="3485" spans="1:23">
      <c r="A3485" s="39"/>
      <c r="B3485" s="41"/>
      <c r="C3485" s="39"/>
      <c r="D3485" s="39"/>
      <c r="E3485" s="39"/>
      <c r="F3485" s="39"/>
      <c r="G3485" s="39"/>
      <c r="H3485" s="39"/>
      <c r="I3485" s="39"/>
      <c r="J3485" s="42"/>
      <c r="K3485" s="43"/>
      <c r="L3485" s="43"/>
      <c r="M3485" s="43"/>
      <c r="N3485" s="39"/>
      <c r="O3485" s="39"/>
      <c r="P3485" s="39"/>
      <c r="Q3485" s="37"/>
      <c r="R3485" s="38"/>
      <c r="S3485" s="36"/>
      <c r="T3485" s="36"/>
      <c r="U3485" s="22"/>
      <c r="V3485" s="22"/>
      <c r="W3485" s="22"/>
    </row>
    <row r="3486" spans="1:23">
      <c r="A3486" s="39"/>
      <c r="B3486" s="41"/>
      <c r="C3486" s="39"/>
      <c r="D3486" s="39"/>
      <c r="E3486" s="39"/>
      <c r="F3486" s="39"/>
      <c r="G3486" s="39"/>
      <c r="H3486" s="39"/>
      <c r="I3486" s="39"/>
      <c r="J3486" s="42"/>
      <c r="K3486" s="43"/>
      <c r="L3486" s="43"/>
      <c r="M3486" s="43"/>
      <c r="N3486" s="39"/>
      <c r="O3486" s="39"/>
      <c r="P3486" s="39"/>
      <c r="Q3486" s="37"/>
      <c r="R3486" s="38"/>
      <c r="S3486" s="36"/>
      <c r="T3486" s="36"/>
      <c r="U3486" s="22"/>
      <c r="V3486" s="22"/>
      <c r="W3486" s="22"/>
    </row>
    <row r="3487" spans="1:23">
      <c r="A3487" s="39"/>
      <c r="B3487" s="41"/>
      <c r="C3487" s="39"/>
      <c r="D3487" s="39"/>
      <c r="E3487" s="39"/>
      <c r="F3487" s="39"/>
      <c r="G3487" s="39"/>
      <c r="H3487" s="39"/>
      <c r="I3487" s="39"/>
      <c r="J3487" s="42"/>
      <c r="K3487" s="43"/>
      <c r="L3487" s="43"/>
      <c r="M3487" s="43"/>
      <c r="N3487" s="39"/>
      <c r="O3487" s="39"/>
      <c r="P3487" s="39"/>
      <c r="Q3487" s="37"/>
      <c r="R3487" s="38"/>
      <c r="S3487" s="36"/>
      <c r="T3487" s="36"/>
      <c r="U3487" s="22"/>
      <c r="V3487" s="22"/>
      <c r="W3487" s="22"/>
    </row>
    <row r="3488" spans="1:23">
      <c r="A3488" s="39"/>
      <c r="B3488" s="41"/>
      <c r="C3488" s="39"/>
      <c r="D3488" s="39"/>
      <c r="E3488" s="39"/>
      <c r="F3488" s="39"/>
      <c r="G3488" s="39"/>
      <c r="H3488" s="39"/>
      <c r="I3488" s="39"/>
      <c r="J3488" s="42"/>
      <c r="K3488" s="43"/>
      <c r="L3488" s="43"/>
      <c r="M3488" s="43"/>
      <c r="N3488" s="39"/>
      <c r="O3488" s="39"/>
      <c r="P3488" s="39"/>
      <c r="Q3488" s="37"/>
      <c r="R3488" s="38"/>
      <c r="S3488" s="36"/>
      <c r="T3488" s="36"/>
      <c r="U3488" s="22"/>
      <c r="V3488" s="22"/>
      <c r="W3488" s="22"/>
    </row>
    <row r="3489" spans="1:23">
      <c r="A3489" s="39"/>
      <c r="B3489" s="41"/>
      <c r="C3489" s="39"/>
      <c r="D3489" s="39"/>
      <c r="E3489" s="39"/>
      <c r="F3489" s="39"/>
      <c r="G3489" s="39"/>
      <c r="H3489" s="39"/>
      <c r="I3489" s="39"/>
      <c r="J3489" s="42"/>
      <c r="K3489" s="43"/>
      <c r="L3489" s="43"/>
      <c r="M3489" s="43"/>
      <c r="N3489" s="39"/>
      <c r="O3489" s="39"/>
      <c r="P3489" s="39"/>
      <c r="Q3489" s="37"/>
      <c r="R3489" s="38"/>
      <c r="S3489" s="36"/>
      <c r="T3489" s="36"/>
      <c r="U3489" s="22"/>
      <c r="V3489" s="22"/>
      <c r="W3489" s="22"/>
    </row>
    <row r="3490" spans="1:23">
      <c r="A3490" s="39"/>
      <c r="B3490" s="41"/>
      <c r="C3490" s="39"/>
      <c r="D3490" s="39"/>
      <c r="E3490" s="39"/>
      <c r="F3490" s="39"/>
      <c r="G3490" s="39"/>
      <c r="H3490" s="39"/>
      <c r="I3490" s="39"/>
      <c r="J3490" s="42"/>
      <c r="K3490" s="43"/>
      <c r="L3490" s="43"/>
      <c r="M3490" s="43"/>
      <c r="N3490" s="39"/>
      <c r="O3490" s="39"/>
      <c r="P3490" s="39"/>
      <c r="Q3490" s="37"/>
      <c r="R3490" s="38"/>
      <c r="S3490" s="36"/>
      <c r="T3490" s="36"/>
      <c r="U3490" s="22"/>
      <c r="V3490" s="22"/>
      <c r="W3490" s="22"/>
    </row>
    <row r="3491" spans="1:23">
      <c r="A3491" s="39"/>
      <c r="B3491" s="41"/>
      <c r="C3491" s="39"/>
      <c r="D3491" s="39"/>
      <c r="E3491" s="39"/>
      <c r="F3491" s="39"/>
      <c r="G3491" s="39"/>
      <c r="H3491" s="39"/>
      <c r="I3491" s="39"/>
      <c r="J3491" s="42"/>
      <c r="K3491" s="43"/>
      <c r="L3491" s="43"/>
      <c r="M3491" s="43"/>
      <c r="N3491" s="39"/>
      <c r="O3491" s="39"/>
      <c r="P3491" s="39"/>
      <c r="Q3491" s="37"/>
      <c r="R3491" s="38"/>
      <c r="S3491" s="36"/>
      <c r="T3491" s="36"/>
      <c r="U3491" s="22"/>
      <c r="V3491" s="22"/>
      <c r="W3491" s="22"/>
    </row>
    <row r="3492" spans="1:23">
      <c r="A3492" s="39"/>
      <c r="B3492" s="41"/>
      <c r="C3492" s="39"/>
      <c r="D3492" s="39"/>
      <c r="E3492" s="39"/>
      <c r="F3492" s="39"/>
      <c r="G3492" s="39"/>
      <c r="H3492" s="39"/>
      <c r="I3492" s="39"/>
      <c r="J3492" s="42"/>
      <c r="K3492" s="43"/>
      <c r="L3492" s="43"/>
      <c r="M3492" s="43"/>
      <c r="N3492" s="39"/>
      <c r="O3492" s="39"/>
      <c r="P3492" s="39"/>
      <c r="Q3492" s="37"/>
      <c r="R3492" s="38"/>
      <c r="S3492" s="36"/>
      <c r="T3492" s="36"/>
      <c r="U3492" s="22"/>
      <c r="V3492" s="22"/>
      <c r="W3492" s="22"/>
    </row>
    <row r="3493" spans="1:23">
      <c r="A3493" s="39"/>
      <c r="B3493" s="41"/>
      <c r="C3493" s="39"/>
      <c r="D3493" s="39"/>
      <c r="E3493" s="39"/>
      <c r="F3493" s="39"/>
      <c r="G3493" s="39"/>
      <c r="H3493" s="39"/>
      <c r="I3493" s="39"/>
      <c r="J3493" s="42"/>
      <c r="K3493" s="43"/>
      <c r="L3493" s="43"/>
      <c r="M3493" s="43"/>
      <c r="N3493" s="39"/>
      <c r="O3493" s="39"/>
      <c r="P3493" s="39"/>
      <c r="Q3493" s="37"/>
      <c r="R3493" s="38"/>
      <c r="S3493" s="36"/>
      <c r="T3493" s="36"/>
      <c r="U3493" s="22"/>
      <c r="V3493" s="22"/>
      <c r="W3493" s="22"/>
    </row>
    <row r="3494" spans="1:23">
      <c r="A3494" s="39"/>
      <c r="B3494" s="41"/>
      <c r="C3494" s="39"/>
      <c r="D3494" s="39"/>
      <c r="E3494" s="39"/>
      <c r="F3494" s="39"/>
      <c r="G3494" s="39"/>
      <c r="H3494" s="39"/>
      <c r="I3494" s="39"/>
      <c r="J3494" s="42"/>
      <c r="K3494" s="43"/>
      <c r="L3494" s="43"/>
      <c r="M3494" s="43"/>
      <c r="N3494" s="39"/>
      <c r="O3494" s="39"/>
      <c r="P3494" s="39"/>
      <c r="Q3494" s="37"/>
      <c r="R3494" s="38"/>
      <c r="S3494" s="36"/>
      <c r="T3494" s="36"/>
      <c r="U3494" s="22"/>
      <c r="V3494" s="22"/>
      <c r="W3494" s="22"/>
    </row>
    <row r="3495" spans="1:23">
      <c r="A3495" s="39"/>
      <c r="B3495" s="41"/>
      <c r="C3495" s="39"/>
      <c r="D3495" s="39"/>
      <c r="E3495" s="39"/>
      <c r="F3495" s="39"/>
      <c r="G3495" s="39"/>
      <c r="H3495" s="39"/>
      <c r="I3495" s="39"/>
      <c r="J3495" s="42"/>
      <c r="K3495" s="43"/>
      <c r="L3495" s="43"/>
      <c r="M3495" s="43"/>
      <c r="N3495" s="39"/>
      <c r="O3495" s="39"/>
      <c r="P3495" s="39"/>
      <c r="Q3495" s="37"/>
      <c r="R3495" s="38"/>
      <c r="S3495" s="36"/>
      <c r="T3495" s="36"/>
      <c r="U3495" s="22"/>
      <c r="V3495" s="22"/>
      <c r="W3495" s="22"/>
    </row>
    <row r="3496" spans="1:23">
      <c r="A3496" s="39"/>
      <c r="B3496" s="41"/>
      <c r="C3496" s="39"/>
      <c r="D3496" s="39"/>
      <c r="E3496" s="39"/>
      <c r="F3496" s="39"/>
      <c r="G3496" s="39"/>
      <c r="H3496" s="39"/>
      <c r="I3496" s="39"/>
      <c r="J3496" s="42"/>
      <c r="K3496" s="43"/>
      <c r="L3496" s="43"/>
      <c r="M3496" s="43"/>
      <c r="N3496" s="39"/>
      <c r="O3496" s="39"/>
      <c r="P3496" s="39"/>
      <c r="Q3496" s="37"/>
      <c r="R3496" s="38"/>
      <c r="S3496" s="36"/>
      <c r="T3496" s="36"/>
      <c r="U3496" s="22"/>
      <c r="V3496" s="22"/>
      <c r="W3496" s="22"/>
    </row>
    <row r="3497" spans="1:23">
      <c r="A3497" s="39"/>
      <c r="B3497" s="41"/>
      <c r="C3497" s="39"/>
      <c r="D3497" s="39"/>
      <c r="E3497" s="39"/>
      <c r="F3497" s="39"/>
      <c r="G3497" s="39"/>
      <c r="H3497" s="39"/>
      <c r="I3497" s="39"/>
      <c r="J3497" s="42"/>
      <c r="K3497" s="43"/>
      <c r="L3497" s="43"/>
      <c r="M3497" s="43"/>
      <c r="N3497" s="39"/>
      <c r="O3497" s="39"/>
      <c r="P3497" s="39"/>
      <c r="Q3497" s="37"/>
      <c r="R3497" s="38"/>
      <c r="S3497" s="36"/>
      <c r="T3497" s="36"/>
      <c r="U3497" s="22"/>
      <c r="V3497" s="22"/>
      <c r="W3497" s="22"/>
    </row>
    <row r="3498" spans="1:23">
      <c r="A3498" s="39"/>
      <c r="B3498" s="41"/>
      <c r="C3498" s="39"/>
      <c r="D3498" s="39"/>
      <c r="E3498" s="39"/>
      <c r="F3498" s="39"/>
      <c r="G3498" s="39"/>
      <c r="H3498" s="39"/>
      <c r="I3498" s="39"/>
      <c r="J3498" s="42"/>
      <c r="K3498" s="43"/>
      <c r="L3498" s="43"/>
      <c r="M3498" s="43"/>
      <c r="N3498" s="39"/>
      <c r="O3498" s="39"/>
      <c r="P3498" s="39"/>
      <c r="Q3498" s="37"/>
      <c r="R3498" s="38"/>
      <c r="S3498" s="36"/>
      <c r="T3498" s="36"/>
      <c r="U3498" s="22"/>
      <c r="V3498" s="22"/>
      <c r="W3498" s="22"/>
    </row>
    <row r="3499" spans="1:23">
      <c r="A3499" s="39"/>
      <c r="B3499" s="41"/>
      <c r="C3499" s="39"/>
      <c r="D3499" s="39"/>
      <c r="E3499" s="39"/>
      <c r="F3499" s="39"/>
      <c r="G3499" s="39"/>
      <c r="H3499" s="39"/>
      <c r="I3499" s="39"/>
      <c r="J3499" s="42"/>
      <c r="K3499" s="43"/>
      <c r="L3499" s="43"/>
      <c r="M3499" s="43"/>
      <c r="N3499" s="39"/>
      <c r="O3499" s="39"/>
      <c r="P3499" s="39"/>
      <c r="Q3499" s="37"/>
      <c r="R3499" s="38"/>
      <c r="S3499" s="36"/>
      <c r="T3499" s="36"/>
      <c r="U3499" s="22"/>
      <c r="V3499" s="22"/>
      <c r="W3499" s="22"/>
    </row>
    <row r="3500" spans="1:23">
      <c r="A3500" s="39"/>
      <c r="B3500" s="41"/>
      <c r="C3500" s="39"/>
      <c r="D3500" s="39"/>
      <c r="E3500" s="39"/>
      <c r="F3500" s="39"/>
      <c r="G3500" s="39"/>
      <c r="H3500" s="39"/>
      <c r="I3500" s="39"/>
      <c r="J3500" s="42"/>
      <c r="K3500" s="43"/>
      <c r="L3500" s="43"/>
      <c r="M3500" s="43"/>
      <c r="N3500" s="39"/>
      <c r="O3500" s="39"/>
      <c r="P3500" s="39"/>
      <c r="Q3500" s="37"/>
      <c r="R3500" s="38"/>
      <c r="S3500" s="36"/>
      <c r="T3500" s="36"/>
      <c r="U3500" s="22"/>
      <c r="V3500" s="22"/>
      <c r="W3500" s="22"/>
    </row>
    <row r="3501" spans="1:23">
      <c r="A3501" s="39"/>
      <c r="B3501" s="41"/>
      <c r="C3501" s="39"/>
      <c r="D3501" s="39"/>
      <c r="E3501" s="39"/>
      <c r="F3501" s="39"/>
      <c r="G3501" s="39"/>
      <c r="H3501" s="39"/>
      <c r="I3501" s="39"/>
      <c r="J3501" s="44"/>
      <c r="K3501" s="43"/>
      <c r="L3501" s="43"/>
      <c r="M3501" s="43"/>
      <c r="N3501" s="39"/>
      <c r="O3501" s="39"/>
      <c r="P3501" s="39"/>
      <c r="Q3501" s="37"/>
      <c r="R3501" s="38"/>
      <c r="S3501" s="36"/>
      <c r="T3501" s="36"/>
      <c r="U3501" s="22"/>
      <c r="V3501" s="22"/>
      <c r="W3501" s="22"/>
    </row>
    <row r="3502" spans="1:23">
      <c r="A3502" s="39"/>
      <c r="B3502" s="41"/>
      <c r="C3502" s="39"/>
      <c r="D3502" s="39"/>
      <c r="E3502" s="39"/>
      <c r="F3502" s="39"/>
      <c r="G3502" s="39"/>
      <c r="H3502" s="39"/>
      <c r="I3502" s="39"/>
      <c r="J3502" s="44"/>
      <c r="K3502" s="43"/>
      <c r="L3502" s="43"/>
      <c r="M3502" s="43"/>
      <c r="N3502" s="39"/>
      <c r="O3502" s="39"/>
      <c r="P3502" s="39"/>
      <c r="Q3502" s="37"/>
      <c r="R3502" s="38"/>
      <c r="S3502" s="36"/>
      <c r="T3502" s="36"/>
      <c r="U3502" s="22"/>
      <c r="V3502" s="22"/>
      <c r="W3502" s="22"/>
    </row>
    <row r="3503" spans="1:23">
      <c r="A3503" s="39"/>
      <c r="B3503" s="41"/>
      <c r="C3503" s="39"/>
      <c r="D3503" s="39"/>
      <c r="E3503" s="39"/>
      <c r="F3503" s="39"/>
      <c r="G3503" s="39"/>
      <c r="H3503" s="39"/>
      <c r="I3503" s="39"/>
      <c r="J3503" s="42"/>
      <c r="K3503" s="43"/>
      <c r="L3503" s="43"/>
      <c r="M3503" s="43"/>
      <c r="N3503" s="39"/>
      <c r="O3503" s="39"/>
      <c r="P3503" s="39"/>
      <c r="Q3503" s="37"/>
      <c r="R3503" s="38"/>
      <c r="S3503" s="36"/>
      <c r="T3503" s="36"/>
      <c r="U3503" s="22"/>
      <c r="V3503" s="22"/>
      <c r="W3503" s="22"/>
    </row>
    <row r="3504" spans="1:23">
      <c r="A3504" s="39"/>
      <c r="B3504" s="41"/>
      <c r="C3504" s="39"/>
      <c r="D3504" s="39"/>
      <c r="E3504" s="39"/>
      <c r="F3504" s="39"/>
      <c r="G3504" s="39"/>
      <c r="H3504" s="39"/>
      <c r="I3504" s="39"/>
      <c r="J3504" s="42"/>
      <c r="K3504" s="43"/>
      <c r="L3504" s="43"/>
      <c r="M3504" s="43"/>
      <c r="N3504" s="39"/>
      <c r="O3504" s="39"/>
      <c r="P3504" s="39"/>
      <c r="Q3504" s="37"/>
      <c r="R3504" s="38"/>
      <c r="S3504" s="36"/>
      <c r="T3504" s="36"/>
      <c r="U3504" s="22"/>
      <c r="V3504" s="22"/>
      <c r="W3504" s="22"/>
    </row>
    <row r="3505" spans="1:23">
      <c r="A3505" s="39"/>
      <c r="B3505" s="41"/>
      <c r="C3505" s="39"/>
      <c r="D3505" s="39"/>
      <c r="E3505" s="39"/>
      <c r="F3505" s="39"/>
      <c r="G3505" s="39"/>
      <c r="H3505" s="39"/>
      <c r="I3505" s="39"/>
      <c r="J3505" s="42"/>
      <c r="K3505" s="43"/>
      <c r="L3505" s="43"/>
      <c r="M3505" s="43"/>
      <c r="N3505" s="39"/>
      <c r="O3505" s="39"/>
      <c r="P3505" s="39"/>
      <c r="Q3505" s="37"/>
      <c r="R3505" s="38"/>
      <c r="S3505" s="36"/>
      <c r="T3505" s="36"/>
      <c r="U3505" s="22"/>
      <c r="V3505" s="22"/>
      <c r="W3505" s="22"/>
    </row>
    <row r="3506" spans="1:23">
      <c r="A3506" s="39"/>
      <c r="B3506" s="41"/>
      <c r="C3506" s="39"/>
      <c r="D3506" s="39"/>
      <c r="E3506" s="39"/>
      <c r="F3506" s="39"/>
      <c r="G3506" s="39"/>
      <c r="H3506" s="39"/>
      <c r="I3506" s="39"/>
      <c r="J3506" s="42"/>
      <c r="K3506" s="43"/>
      <c r="L3506" s="43"/>
      <c r="M3506" s="43"/>
      <c r="N3506" s="39"/>
      <c r="O3506" s="39"/>
      <c r="P3506" s="39"/>
      <c r="Q3506" s="37"/>
      <c r="R3506" s="38"/>
      <c r="S3506" s="36"/>
      <c r="T3506" s="36"/>
      <c r="U3506" s="22"/>
      <c r="V3506" s="22"/>
      <c r="W3506" s="22"/>
    </row>
    <row r="3507" spans="1:23">
      <c r="A3507" s="39"/>
      <c r="B3507" s="41"/>
      <c r="C3507" s="39"/>
      <c r="D3507" s="39"/>
      <c r="E3507" s="39"/>
      <c r="F3507" s="39"/>
      <c r="G3507" s="39"/>
      <c r="H3507" s="39"/>
      <c r="I3507" s="39"/>
      <c r="J3507" s="42"/>
      <c r="K3507" s="43"/>
      <c r="L3507" s="43"/>
      <c r="M3507" s="43"/>
      <c r="N3507" s="39"/>
      <c r="O3507" s="39"/>
      <c r="P3507" s="39"/>
      <c r="Q3507" s="37"/>
      <c r="R3507" s="38"/>
      <c r="S3507" s="36"/>
      <c r="T3507" s="36"/>
      <c r="U3507" s="22"/>
      <c r="V3507" s="22"/>
      <c r="W3507" s="22"/>
    </row>
    <row r="3508" spans="1:23">
      <c r="A3508" s="39"/>
      <c r="B3508" s="41"/>
      <c r="C3508" s="39"/>
      <c r="D3508" s="39"/>
      <c r="E3508" s="39"/>
      <c r="F3508" s="39"/>
      <c r="G3508" s="39"/>
      <c r="H3508" s="39"/>
      <c r="I3508" s="39"/>
      <c r="J3508" s="42"/>
      <c r="K3508" s="43"/>
      <c r="L3508" s="43"/>
      <c r="M3508" s="43"/>
      <c r="N3508" s="39"/>
      <c r="O3508" s="39"/>
      <c r="P3508" s="39"/>
      <c r="Q3508" s="37"/>
      <c r="R3508" s="38"/>
      <c r="S3508" s="36"/>
      <c r="T3508" s="36"/>
      <c r="U3508" s="22"/>
      <c r="V3508" s="22"/>
      <c r="W3508" s="22"/>
    </row>
    <row r="3509" spans="1:23">
      <c r="A3509" s="39"/>
      <c r="B3509" s="41"/>
      <c r="C3509" s="39"/>
      <c r="D3509" s="39"/>
      <c r="E3509" s="39"/>
      <c r="F3509" s="39"/>
      <c r="G3509" s="39"/>
      <c r="H3509" s="39"/>
      <c r="I3509" s="39"/>
      <c r="J3509" s="42"/>
      <c r="K3509" s="43"/>
      <c r="L3509" s="43"/>
      <c r="M3509" s="43"/>
      <c r="N3509" s="39"/>
      <c r="O3509" s="39"/>
      <c r="P3509" s="39"/>
      <c r="Q3509" s="37"/>
      <c r="R3509" s="38"/>
      <c r="S3509" s="36"/>
      <c r="T3509" s="36"/>
      <c r="U3509" s="22"/>
      <c r="V3509" s="22"/>
      <c r="W3509" s="22"/>
    </row>
    <row r="3510" spans="1:23">
      <c r="A3510" s="39"/>
      <c r="B3510" s="41"/>
      <c r="C3510" s="39"/>
      <c r="D3510" s="39"/>
      <c r="E3510" s="39"/>
      <c r="F3510" s="39"/>
      <c r="G3510" s="39"/>
      <c r="H3510" s="39"/>
      <c r="I3510" s="39"/>
      <c r="J3510" s="42"/>
      <c r="K3510" s="43"/>
      <c r="L3510" s="43"/>
      <c r="M3510" s="43"/>
      <c r="N3510" s="39"/>
      <c r="O3510" s="39"/>
      <c r="P3510" s="39"/>
      <c r="Q3510" s="37"/>
      <c r="R3510" s="38"/>
      <c r="S3510" s="36"/>
      <c r="T3510" s="36"/>
      <c r="U3510" s="22"/>
      <c r="V3510" s="22"/>
      <c r="W3510" s="22"/>
    </row>
    <row r="3511" spans="1:23">
      <c r="A3511" s="39"/>
      <c r="B3511" s="41"/>
      <c r="C3511" s="39"/>
      <c r="D3511" s="39"/>
      <c r="E3511" s="39"/>
      <c r="F3511" s="39"/>
      <c r="G3511" s="39"/>
      <c r="H3511" s="39"/>
      <c r="I3511" s="39"/>
      <c r="J3511" s="42"/>
      <c r="K3511" s="43"/>
      <c r="L3511" s="43"/>
      <c r="M3511" s="43"/>
      <c r="N3511" s="39"/>
      <c r="O3511" s="39"/>
      <c r="P3511" s="39"/>
      <c r="Q3511" s="37"/>
      <c r="R3511" s="38"/>
      <c r="S3511" s="36"/>
      <c r="T3511" s="36"/>
      <c r="U3511" s="22"/>
      <c r="V3511" s="22"/>
      <c r="W3511" s="22"/>
    </row>
    <row r="3512" spans="1:23">
      <c r="A3512" s="39"/>
      <c r="B3512" s="41"/>
      <c r="C3512" s="39"/>
      <c r="D3512" s="39"/>
      <c r="E3512" s="39"/>
      <c r="F3512" s="39"/>
      <c r="G3512" s="39"/>
      <c r="H3512" s="39"/>
      <c r="I3512" s="39"/>
      <c r="J3512" s="42"/>
      <c r="K3512" s="43"/>
      <c r="L3512" s="43"/>
      <c r="M3512" s="43"/>
      <c r="N3512" s="39"/>
      <c r="O3512" s="39"/>
      <c r="P3512" s="39"/>
      <c r="Q3512" s="37"/>
      <c r="R3512" s="38"/>
      <c r="S3512" s="36"/>
      <c r="T3512" s="36"/>
      <c r="U3512" s="22"/>
      <c r="V3512" s="22"/>
      <c r="W3512" s="22"/>
    </row>
    <row r="3513" spans="1:23">
      <c r="A3513" s="39"/>
      <c r="B3513" s="41"/>
      <c r="C3513" s="39"/>
      <c r="D3513" s="39"/>
      <c r="E3513" s="39"/>
      <c r="F3513" s="39"/>
      <c r="G3513" s="39"/>
      <c r="H3513" s="39"/>
      <c r="I3513" s="39"/>
      <c r="J3513" s="42"/>
      <c r="K3513" s="43"/>
      <c r="L3513" s="43"/>
      <c r="M3513" s="43"/>
      <c r="N3513" s="39"/>
      <c r="O3513" s="39"/>
      <c r="P3513" s="39"/>
      <c r="Q3513" s="37"/>
      <c r="R3513" s="38"/>
      <c r="S3513" s="36"/>
      <c r="T3513" s="36"/>
      <c r="U3513" s="22"/>
      <c r="V3513" s="22"/>
      <c r="W3513" s="22"/>
    </row>
    <row r="3514" spans="1:23">
      <c r="A3514" s="39"/>
      <c r="B3514" s="41"/>
      <c r="C3514" s="39"/>
      <c r="D3514" s="39"/>
      <c r="E3514" s="39"/>
      <c r="F3514" s="39"/>
      <c r="G3514" s="39"/>
      <c r="H3514" s="39"/>
      <c r="I3514" s="39"/>
      <c r="J3514" s="42"/>
      <c r="K3514" s="43"/>
      <c r="L3514" s="43"/>
      <c r="M3514" s="43"/>
      <c r="N3514" s="39"/>
      <c r="O3514" s="39"/>
      <c r="P3514" s="39"/>
      <c r="Q3514" s="37"/>
      <c r="R3514" s="38"/>
      <c r="S3514" s="36"/>
      <c r="T3514" s="36"/>
      <c r="U3514" s="22"/>
      <c r="V3514" s="22"/>
      <c r="W3514" s="22"/>
    </row>
    <row r="3515" spans="1:23">
      <c r="A3515" s="39"/>
      <c r="B3515" s="41"/>
      <c r="C3515" s="39"/>
      <c r="D3515" s="39"/>
      <c r="E3515" s="39"/>
      <c r="F3515" s="39"/>
      <c r="G3515" s="39"/>
      <c r="H3515" s="39"/>
      <c r="I3515" s="39"/>
      <c r="J3515" s="44"/>
      <c r="K3515" s="43"/>
      <c r="L3515" s="43"/>
      <c r="M3515" s="43"/>
      <c r="N3515" s="39"/>
      <c r="O3515" s="39"/>
      <c r="P3515" s="39"/>
      <c r="Q3515" s="37"/>
      <c r="R3515" s="38"/>
      <c r="S3515" s="36"/>
      <c r="T3515" s="36"/>
      <c r="U3515" s="22"/>
      <c r="V3515" s="22"/>
      <c r="W3515" s="22"/>
    </row>
    <row r="3516" spans="1:23">
      <c r="A3516" s="39"/>
      <c r="B3516" s="41"/>
      <c r="C3516" s="39"/>
      <c r="D3516" s="39"/>
      <c r="E3516" s="39"/>
      <c r="F3516" s="39"/>
      <c r="G3516" s="39"/>
      <c r="H3516" s="39"/>
      <c r="I3516" s="39"/>
      <c r="J3516" s="42"/>
      <c r="K3516" s="43"/>
      <c r="L3516" s="43"/>
      <c r="M3516" s="43"/>
      <c r="N3516" s="39"/>
      <c r="O3516" s="39"/>
      <c r="P3516" s="39"/>
      <c r="Q3516" s="37"/>
      <c r="R3516" s="38"/>
      <c r="S3516" s="36"/>
      <c r="T3516" s="36"/>
      <c r="U3516" s="22"/>
      <c r="V3516" s="22"/>
      <c r="W3516" s="22"/>
    </row>
    <row r="3517" spans="1:23">
      <c r="A3517" s="39"/>
      <c r="B3517" s="41"/>
      <c r="C3517" s="39"/>
      <c r="D3517" s="39"/>
      <c r="E3517" s="39"/>
      <c r="F3517" s="39"/>
      <c r="G3517" s="39"/>
      <c r="H3517" s="39"/>
      <c r="I3517" s="39"/>
      <c r="J3517" s="44"/>
      <c r="K3517" s="43"/>
      <c r="L3517" s="43"/>
      <c r="M3517" s="43"/>
      <c r="N3517" s="39"/>
      <c r="O3517" s="39"/>
      <c r="P3517" s="39"/>
      <c r="Q3517" s="37"/>
      <c r="R3517" s="38"/>
      <c r="S3517" s="36"/>
      <c r="T3517" s="36"/>
      <c r="U3517" s="22"/>
      <c r="V3517" s="22"/>
      <c r="W3517" s="22"/>
    </row>
    <row r="3518" spans="1:23">
      <c r="A3518" s="39"/>
      <c r="B3518" s="41"/>
      <c r="C3518" s="39"/>
      <c r="D3518" s="39"/>
      <c r="E3518" s="39"/>
      <c r="F3518" s="39"/>
      <c r="G3518" s="39"/>
      <c r="H3518" s="39"/>
      <c r="I3518" s="39"/>
      <c r="J3518" s="42"/>
      <c r="K3518" s="43"/>
      <c r="L3518" s="43"/>
      <c r="M3518" s="43"/>
      <c r="N3518" s="39"/>
      <c r="O3518" s="39"/>
      <c r="P3518" s="39"/>
      <c r="Q3518" s="37"/>
      <c r="R3518" s="38"/>
      <c r="S3518" s="36"/>
      <c r="T3518" s="36"/>
      <c r="U3518" s="22"/>
      <c r="V3518" s="22"/>
      <c r="W3518" s="22"/>
    </row>
    <row r="3519" spans="1:23">
      <c r="A3519" s="39"/>
      <c r="B3519" s="41"/>
      <c r="C3519" s="39"/>
      <c r="D3519" s="39"/>
      <c r="E3519" s="39"/>
      <c r="F3519" s="39"/>
      <c r="G3519" s="39"/>
      <c r="H3519" s="39"/>
      <c r="I3519" s="39"/>
      <c r="J3519" s="42"/>
      <c r="K3519" s="43"/>
      <c r="L3519" s="43"/>
      <c r="M3519" s="43"/>
      <c r="N3519" s="39"/>
      <c r="O3519" s="39"/>
      <c r="P3519" s="39"/>
      <c r="Q3519" s="37"/>
      <c r="R3519" s="38"/>
      <c r="S3519" s="36"/>
      <c r="T3519" s="36"/>
      <c r="U3519" s="22"/>
      <c r="V3519" s="22"/>
      <c r="W3519" s="22"/>
    </row>
    <row r="3520" spans="1:23">
      <c r="A3520" s="39"/>
      <c r="B3520" s="41"/>
      <c r="C3520" s="39"/>
      <c r="D3520" s="39"/>
      <c r="E3520" s="39"/>
      <c r="F3520" s="39"/>
      <c r="G3520" s="39"/>
      <c r="H3520" s="39"/>
      <c r="I3520" s="39"/>
      <c r="J3520" s="42"/>
      <c r="K3520" s="43"/>
      <c r="L3520" s="43"/>
      <c r="M3520" s="43"/>
      <c r="N3520" s="39"/>
      <c r="O3520" s="39"/>
      <c r="P3520" s="39"/>
      <c r="Q3520" s="37"/>
      <c r="R3520" s="38"/>
      <c r="S3520" s="36"/>
      <c r="T3520" s="36"/>
      <c r="U3520" s="22"/>
      <c r="V3520" s="22"/>
      <c r="W3520" s="22"/>
    </row>
    <row r="3521" spans="1:23">
      <c r="A3521" s="39"/>
      <c r="B3521" s="41"/>
      <c r="C3521" s="39"/>
      <c r="D3521" s="39"/>
      <c r="E3521" s="39"/>
      <c r="F3521" s="39"/>
      <c r="G3521" s="39"/>
      <c r="H3521" s="39"/>
      <c r="I3521" s="39"/>
      <c r="J3521" s="42"/>
      <c r="K3521" s="43"/>
      <c r="L3521" s="43"/>
      <c r="M3521" s="43"/>
      <c r="N3521" s="39"/>
      <c r="O3521" s="39"/>
      <c r="P3521" s="39"/>
      <c r="Q3521" s="37"/>
      <c r="R3521" s="38"/>
      <c r="S3521" s="36"/>
      <c r="T3521" s="36"/>
      <c r="U3521" s="22"/>
      <c r="V3521" s="22"/>
      <c r="W3521" s="22"/>
    </row>
    <row r="3522" spans="1:23">
      <c r="A3522" s="39"/>
      <c r="B3522" s="41"/>
      <c r="C3522" s="39"/>
      <c r="D3522" s="39"/>
      <c r="E3522" s="39"/>
      <c r="F3522" s="39"/>
      <c r="G3522" s="39"/>
      <c r="H3522" s="39"/>
      <c r="I3522" s="39"/>
      <c r="J3522" s="42"/>
      <c r="K3522" s="43"/>
      <c r="L3522" s="43"/>
      <c r="M3522" s="43"/>
      <c r="N3522" s="39"/>
      <c r="O3522" s="39"/>
      <c r="P3522" s="39"/>
      <c r="Q3522" s="37"/>
      <c r="R3522" s="38"/>
      <c r="S3522" s="36"/>
      <c r="T3522" s="36"/>
      <c r="U3522" s="22"/>
      <c r="V3522" s="22"/>
      <c r="W3522" s="22"/>
    </row>
    <row r="3523" spans="1:23">
      <c r="A3523" s="39"/>
      <c r="B3523" s="41"/>
      <c r="C3523" s="39"/>
      <c r="D3523" s="39"/>
      <c r="E3523" s="39"/>
      <c r="F3523" s="39"/>
      <c r="G3523" s="39"/>
      <c r="H3523" s="39"/>
      <c r="I3523" s="39"/>
      <c r="J3523" s="42"/>
      <c r="K3523" s="43"/>
      <c r="L3523" s="43"/>
      <c r="M3523" s="43"/>
      <c r="N3523" s="39"/>
      <c r="O3523" s="39"/>
      <c r="P3523" s="39"/>
      <c r="Q3523" s="37"/>
      <c r="R3523" s="38"/>
      <c r="S3523" s="36"/>
      <c r="T3523" s="36"/>
      <c r="U3523" s="22"/>
      <c r="V3523" s="22"/>
      <c r="W3523" s="22"/>
    </row>
    <row r="3524" spans="1:23">
      <c r="A3524" s="39"/>
      <c r="B3524" s="41"/>
      <c r="C3524" s="39"/>
      <c r="D3524" s="39"/>
      <c r="E3524" s="39"/>
      <c r="F3524" s="39"/>
      <c r="G3524" s="39"/>
      <c r="H3524" s="39"/>
      <c r="I3524" s="39"/>
      <c r="J3524" s="44"/>
      <c r="K3524" s="43"/>
      <c r="L3524" s="43"/>
      <c r="M3524" s="43"/>
      <c r="N3524" s="39"/>
      <c r="O3524" s="39"/>
      <c r="P3524" s="39"/>
      <c r="Q3524" s="37"/>
      <c r="R3524" s="38"/>
      <c r="S3524" s="36"/>
      <c r="T3524" s="36"/>
      <c r="U3524" s="22"/>
      <c r="V3524" s="22"/>
      <c r="W3524" s="22"/>
    </row>
    <row r="3525" spans="1:23">
      <c r="A3525" s="39"/>
      <c r="B3525" s="41"/>
      <c r="C3525" s="39"/>
      <c r="D3525" s="39"/>
      <c r="E3525" s="39"/>
      <c r="F3525" s="39"/>
      <c r="G3525" s="39"/>
      <c r="H3525" s="39"/>
      <c r="I3525" s="39"/>
      <c r="J3525" s="42"/>
      <c r="K3525" s="43"/>
      <c r="L3525" s="43"/>
      <c r="M3525" s="43"/>
      <c r="N3525" s="39"/>
      <c r="O3525" s="39"/>
      <c r="P3525" s="39"/>
      <c r="Q3525" s="37"/>
      <c r="R3525" s="38"/>
      <c r="S3525" s="36"/>
      <c r="T3525" s="36"/>
      <c r="U3525" s="22"/>
      <c r="V3525" s="22"/>
      <c r="W3525" s="22"/>
    </row>
    <row r="3526" spans="1:23">
      <c r="A3526" s="39"/>
      <c r="B3526" s="41"/>
      <c r="C3526" s="39"/>
      <c r="D3526" s="39"/>
      <c r="E3526" s="39"/>
      <c r="F3526" s="39"/>
      <c r="G3526" s="39"/>
      <c r="H3526" s="39"/>
      <c r="I3526" s="39"/>
      <c r="J3526" s="44"/>
      <c r="K3526" s="43"/>
      <c r="L3526" s="43"/>
      <c r="M3526" s="43"/>
      <c r="N3526" s="39"/>
      <c r="O3526" s="39"/>
      <c r="P3526" s="39"/>
      <c r="Q3526" s="37"/>
      <c r="R3526" s="38"/>
      <c r="S3526" s="36"/>
      <c r="T3526" s="36"/>
      <c r="U3526" s="22"/>
      <c r="V3526" s="22"/>
      <c r="W3526" s="22"/>
    </row>
    <row r="3527" spans="1:23">
      <c r="A3527" s="39"/>
      <c r="B3527" s="41"/>
      <c r="C3527" s="39"/>
      <c r="D3527" s="39"/>
      <c r="E3527" s="39"/>
      <c r="F3527" s="39"/>
      <c r="G3527" s="39"/>
      <c r="H3527" s="39"/>
      <c r="I3527" s="39"/>
      <c r="J3527" s="42"/>
      <c r="K3527" s="43"/>
      <c r="L3527" s="43"/>
      <c r="M3527" s="43"/>
      <c r="N3527" s="39"/>
      <c r="O3527" s="39"/>
      <c r="P3527" s="39"/>
      <c r="Q3527" s="37"/>
      <c r="R3527" s="38"/>
      <c r="S3527" s="36"/>
      <c r="T3527" s="36"/>
      <c r="U3527" s="22"/>
      <c r="V3527" s="22"/>
      <c r="W3527" s="22"/>
    </row>
    <row r="3528" spans="1:23">
      <c r="A3528" s="39"/>
      <c r="B3528" s="41"/>
      <c r="C3528" s="39"/>
      <c r="D3528" s="39"/>
      <c r="E3528" s="39"/>
      <c r="F3528" s="39"/>
      <c r="G3528" s="39"/>
      <c r="H3528" s="39"/>
      <c r="I3528" s="39"/>
      <c r="J3528" s="42"/>
      <c r="K3528" s="43"/>
      <c r="L3528" s="43"/>
      <c r="M3528" s="43"/>
      <c r="N3528" s="39"/>
      <c r="O3528" s="39"/>
      <c r="P3528" s="39"/>
      <c r="Q3528" s="37"/>
      <c r="R3528" s="38"/>
      <c r="S3528" s="36"/>
      <c r="T3528" s="36"/>
      <c r="U3528" s="22"/>
      <c r="V3528" s="22"/>
      <c r="W3528" s="22"/>
    </row>
    <row r="3529" spans="1:23">
      <c r="A3529" s="39"/>
      <c r="B3529" s="41"/>
      <c r="C3529" s="39"/>
      <c r="D3529" s="39"/>
      <c r="E3529" s="39"/>
      <c r="F3529" s="39"/>
      <c r="G3529" s="39"/>
      <c r="H3529" s="39"/>
      <c r="I3529" s="39"/>
      <c r="J3529" s="42"/>
      <c r="K3529" s="43"/>
      <c r="L3529" s="43"/>
      <c r="M3529" s="43"/>
      <c r="N3529" s="39"/>
      <c r="O3529" s="39"/>
      <c r="P3529" s="39"/>
      <c r="Q3529" s="37"/>
      <c r="R3529" s="38"/>
      <c r="S3529" s="36"/>
      <c r="T3529" s="36"/>
      <c r="U3529" s="22"/>
      <c r="V3529" s="22"/>
      <c r="W3529" s="22"/>
    </row>
    <row r="3530" spans="1:23">
      <c r="A3530" s="39"/>
      <c r="B3530" s="41"/>
      <c r="C3530" s="39"/>
      <c r="D3530" s="39"/>
      <c r="E3530" s="39"/>
      <c r="F3530" s="39"/>
      <c r="G3530" s="39"/>
      <c r="H3530" s="39"/>
      <c r="I3530" s="39"/>
      <c r="J3530" s="42"/>
      <c r="K3530" s="43"/>
      <c r="L3530" s="43"/>
      <c r="M3530" s="43"/>
      <c r="N3530" s="39"/>
      <c r="O3530" s="39"/>
      <c r="P3530" s="39"/>
      <c r="Q3530" s="37"/>
      <c r="R3530" s="38"/>
      <c r="S3530" s="36"/>
      <c r="T3530" s="36"/>
      <c r="U3530" s="22"/>
      <c r="V3530" s="22"/>
      <c r="W3530" s="22"/>
    </row>
    <row r="3531" spans="1:23">
      <c r="A3531" s="39"/>
      <c r="B3531" s="41"/>
      <c r="C3531" s="39"/>
      <c r="D3531" s="39"/>
      <c r="E3531" s="39"/>
      <c r="F3531" s="39"/>
      <c r="G3531" s="39"/>
      <c r="H3531" s="39"/>
      <c r="I3531" s="39"/>
      <c r="J3531" s="42"/>
      <c r="K3531" s="43"/>
      <c r="L3531" s="43"/>
      <c r="M3531" s="43"/>
      <c r="N3531" s="39"/>
      <c r="O3531" s="39"/>
      <c r="P3531" s="39"/>
      <c r="Q3531" s="37"/>
      <c r="R3531" s="38"/>
      <c r="S3531" s="36"/>
      <c r="T3531" s="36"/>
      <c r="U3531" s="22"/>
      <c r="V3531" s="22"/>
      <c r="W3531" s="22"/>
    </row>
    <row r="3532" spans="1:23">
      <c r="A3532" s="39"/>
      <c r="B3532" s="41"/>
      <c r="C3532" s="39"/>
      <c r="D3532" s="39"/>
      <c r="E3532" s="39"/>
      <c r="F3532" s="39"/>
      <c r="G3532" s="39"/>
      <c r="H3532" s="39"/>
      <c r="I3532" s="39"/>
      <c r="J3532" s="42"/>
      <c r="K3532" s="43"/>
      <c r="L3532" s="43"/>
      <c r="M3532" s="43"/>
      <c r="N3532" s="39"/>
      <c r="O3532" s="39"/>
      <c r="P3532" s="39"/>
      <c r="Q3532" s="37"/>
      <c r="R3532" s="38"/>
      <c r="S3532" s="36"/>
      <c r="T3532" s="36"/>
      <c r="U3532" s="22"/>
      <c r="V3532" s="22"/>
      <c r="W3532" s="22"/>
    </row>
    <row r="3533" spans="1:23">
      <c r="A3533" s="39"/>
      <c r="B3533" s="41"/>
      <c r="C3533" s="39"/>
      <c r="D3533" s="39"/>
      <c r="E3533" s="39"/>
      <c r="F3533" s="39"/>
      <c r="G3533" s="39"/>
      <c r="H3533" s="39"/>
      <c r="I3533" s="39"/>
      <c r="J3533" s="44"/>
      <c r="K3533" s="43"/>
      <c r="L3533" s="43"/>
      <c r="M3533" s="43"/>
      <c r="N3533" s="39"/>
      <c r="O3533" s="39"/>
      <c r="P3533" s="39"/>
      <c r="Q3533" s="37"/>
      <c r="R3533" s="38"/>
      <c r="S3533" s="36"/>
      <c r="T3533" s="36"/>
      <c r="U3533" s="22"/>
      <c r="V3533" s="22"/>
      <c r="W3533" s="22"/>
    </row>
    <row r="3534" spans="1:23">
      <c r="A3534" s="39"/>
      <c r="B3534" s="41"/>
      <c r="C3534" s="39"/>
      <c r="D3534" s="39"/>
      <c r="E3534" s="39"/>
      <c r="F3534" s="39"/>
      <c r="G3534" s="39"/>
      <c r="H3534" s="39"/>
      <c r="I3534" s="39"/>
      <c r="J3534" s="44"/>
      <c r="K3534" s="43"/>
      <c r="L3534" s="43"/>
      <c r="M3534" s="43"/>
      <c r="N3534" s="39"/>
      <c r="O3534" s="39"/>
      <c r="P3534" s="39"/>
      <c r="Q3534" s="37"/>
      <c r="R3534" s="38"/>
      <c r="S3534" s="36"/>
      <c r="T3534" s="36"/>
      <c r="U3534" s="22"/>
      <c r="V3534" s="22"/>
      <c r="W3534" s="22"/>
    </row>
    <row r="3535" spans="1:23">
      <c r="A3535" s="39"/>
      <c r="B3535" s="41"/>
      <c r="C3535" s="39"/>
      <c r="D3535" s="39"/>
      <c r="E3535" s="39"/>
      <c r="F3535" s="39"/>
      <c r="G3535" s="39"/>
      <c r="H3535" s="39"/>
      <c r="I3535" s="39"/>
      <c r="J3535" s="44"/>
      <c r="K3535" s="43"/>
      <c r="L3535" s="43"/>
      <c r="M3535" s="43"/>
      <c r="N3535" s="39"/>
      <c r="O3535" s="39"/>
      <c r="P3535" s="39"/>
      <c r="Q3535" s="37"/>
      <c r="R3535" s="38"/>
      <c r="S3535" s="36"/>
      <c r="T3535" s="36"/>
      <c r="U3535" s="22"/>
      <c r="V3535" s="22"/>
      <c r="W3535" s="22"/>
    </row>
    <row r="3536" spans="1:23">
      <c r="A3536" s="39"/>
      <c r="B3536" s="41"/>
      <c r="C3536" s="39"/>
      <c r="D3536" s="39"/>
      <c r="E3536" s="39"/>
      <c r="F3536" s="39"/>
      <c r="G3536" s="39"/>
      <c r="H3536" s="39"/>
      <c r="I3536" s="39"/>
      <c r="J3536" s="44"/>
      <c r="K3536" s="43"/>
      <c r="L3536" s="43"/>
      <c r="M3536" s="43"/>
      <c r="N3536" s="39"/>
      <c r="O3536" s="39"/>
      <c r="P3536" s="39"/>
      <c r="Q3536" s="37"/>
      <c r="R3536" s="38"/>
      <c r="S3536" s="36"/>
      <c r="T3536" s="36"/>
      <c r="U3536" s="22"/>
      <c r="V3536" s="22"/>
      <c r="W3536" s="22"/>
    </row>
    <row r="3537" spans="1:23">
      <c r="A3537" s="39"/>
      <c r="B3537" s="41"/>
      <c r="C3537" s="39"/>
      <c r="D3537" s="39"/>
      <c r="E3537" s="39"/>
      <c r="F3537" s="39"/>
      <c r="G3537" s="39"/>
      <c r="H3537" s="39"/>
      <c r="I3537" s="39"/>
      <c r="J3537" s="44"/>
      <c r="K3537" s="43"/>
      <c r="L3537" s="43"/>
      <c r="M3537" s="43"/>
      <c r="N3537" s="39"/>
      <c r="O3537" s="39"/>
      <c r="P3537" s="39"/>
      <c r="Q3537" s="37"/>
      <c r="R3537" s="38"/>
      <c r="S3537" s="36"/>
      <c r="T3537" s="36"/>
      <c r="U3537" s="22"/>
      <c r="V3537" s="22"/>
      <c r="W3537" s="22"/>
    </row>
    <row r="3538" spans="1:23">
      <c r="A3538" s="39"/>
      <c r="B3538" s="41"/>
      <c r="C3538" s="39"/>
      <c r="D3538" s="39"/>
      <c r="E3538" s="39"/>
      <c r="F3538" s="39"/>
      <c r="G3538" s="39"/>
      <c r="H3538" s="39"/>
      <c r="I3538" s="39"/>
      <c r="J3538" s="44"/>
      <c r="K3538" s="43"/>
      <c r="L3538" s="43"/>
      <c r="M3538" s="43"/>
      <c r="N3538" s="39"/>
      <c r="O3538" s="39"/>
      <c r="P3538" s="39"/>
      <c r="Q3538" s="37"/>
      <c r="R3538" s="38"/>
      <c r="S3538" s="36"/>
      <c r="T3538" s="36"/>
      <c r="U3538" s="22"/>
      <c r="V3538" s="22"/>
      <c r="W3538" s="22"/>
    </row>
    <row r="3539" spans="1:23">
      <c r="A3539" s="39"/>
      <c r="B3539" s="41"/>
      <c r="C3539" s="39"/>
      <c r="D3539" s="39"/>
      <c r="E3539" s="39"/>
      <c r="F3539" s="39"/>
      <c r="G3539" s="39"/>
      <c r="H3539" s="39"/>
      <c r="I3539" s="39"/>
      <c r="J3539" s="44"/>
      <c r="K3539" s="43"/>
      <c r="L3539" s="43"/>
      <c r="M3539" s="43"/>
      <c r="N3539" s="39"/>
      <c r="O3539" s="39"/>
      <c r="P3539" s="39"/>
      <c r="Q3539" s="37"/>
      <c r="R3539" s="38"/>
      <c r="S3539" s="36"/>
      <c r="T3539" s="36"/>
      <c r="U3539" s="22"/>
      <c r="V3539" s="22"/>
      <c r="W3539" s="22"/>
    </row>
    <row r="3540" spans="1:23">
      <c r="A3540" s="39"/>
      <c r="B3540" s="41"/>
      <c r="C3540" s="39"/>
      <c r="D3540" s="39"/>
      <c r="E3540" s="39"/>
      <c r="F3540" s="39"/>
      <c r="G3540" s="39"/>
      <c r="H3540" s="39"/>
      <c r="I3540" s="39"/>
      <c r="J3540" s="44"/>
      <c r="K3540" s="43"/>
      <c r="L3540" s="43"/>
      <c r="M3540" s="43"/>
      <c r="N3540" s="39"/>
      <c r="O3540" s="39"/>
      <c r="P3540" s="39"/>
      <c r="Q3540" s="37"/>
      <c r="R3540" s="38"/>
      <c r="S3540" s="36"/>
      <c r="T3540" s="36"/>
      <c r="U3540" s="22"/>
      <c r="V3540" s="22"/>
      <c r="W3540" s="22"/>
    </row>
    <row r="3541" spans="1:23">
      <c r="A3541" s="39"/>
      <c r="B3541" s="41"/>
      <c r="C3541" s="39"/>
      <c r="D3541" s="39"/>
      <c r="E3541" s="39"/>
      <c r="F3541" s="39"/>
      <c r="G3541" s="39"/>
      <c r="H3541" s="39"/>
      <c r="I3541" s="39"/>
      <c r="J3541" s="42"/>
      <c r="K3541" s="43"/>
      <c r="L3541" s="43"/>
      <c r="M3541" s="43"/>
      <c r="N3541" s="39"/>
      <c r="O3541" s="39"/>
      <c r="P3541" s="39"/>
      <c r="Q3541" s="37"/>
      <c r="R3541" s="38"/>
      <c r="S3541" s="36"/>
      <c r="T3541" s="36"/>
      <c r="U3541" s="22"/>
      <c r="V3541" s="22"/>
      <c r="W3541" s="22"/>
    </row>
    <row r="3542" spans="1:23">
      <c r="A3542" s="39"/>
      <c r="B3542" s="41"/>
      <c r="C3542" s="39"/>
      <c r="D3542" s="39"/>
      <c r="E3542" s="39"/>
      <c r="F3542" s="39"/>
      <c r="G3542" s="39"/>
      <c r="H3542" s="39"/>
      <c r="I3542" s="39"/>
      <c r="J3542" s="44"/>
      <c r="K3542" s="43"/>
      <c r="L3542" s="43"/>
      <c r="M3542" s="43"/>
      <c r="N3542" s="39"/>
      <c r="O3542" s="39"/>
      <c r="P3542" s="39"/>
      <c r="Q3542" s="37"/>
      <c r="R3542" s="38"/>
      <c r="S3542" s="36"/>
      <c r="T3542" s="36"/>
      <c r="U3542" s="22"/>
      <c r="V3542" s="22"/>
      <c r="W3542" s="22"/>
    </row>
    <row r="3543" spans="1:23">
      <c r="A3543" s="39"/>
      <c r="B3543" s="41"/>
      <c r="C3543" s="39"/>
      <c r="D3543" s="39"/>
      <c r="E3543" s="39"/>
      <c r="F3543" s="39"/>
      <c r="G3543" s="39"/>
      <c r="H3543" s="39"/>
      <c r="I3543" s="39"/>
      <c r="J3543" s="42"/>
      <c r="K3543" s="43"/>
      <c r="L3543" s="43"/>
      <c r="M3543" s="43"/>
      <c r="N3543" s="39"/>
      <c r="O3543" s="39"/>
      <c r="P3543" s="39"/>
      <c r="Q3543" s="37"/>
      <c r="R3543" s="38"/>
      <c r="S3543" s="36"/>
      <c r="T3543" s="36"/>
      <c r="U3543" s="22"/>
      <c r="V3543" s="22"/>
      <c r="W3543" s="22"/>
    </row>
    <row r="3544" spans="1:23">
      <c r="A3544" s="39"/>
      <c r="B3544" s="41"/>
      <c r="C3544" s="39"/>
      <c r="D3544" s="39"/>
      <c r="E3544" s="39"/>
      <c r="F3544" s="39"/>
      <c r="G3544" s="39"/>
      <c r="H3544" s="39"/>
      <c r="I3544" s="39"/>
      <c r="J3544" s="44"/>
      <c r="K3544" s="43"/>
      <c r="L3544" s="43"/>
      <c r="M3544" s="43"/>
      <c r="N3544" s="39"/>
      <c r="O3544" s="39"/>
      <c r="P3544" s="39"/>
      <c r="Q3544" s="37"/>
      <c r="R3544" s="38"/>
      <c r="S3544" s="36"/>
      <c r="T3544" s="36"/>
      <c r="U3544" s="22"/>
      <c r="V3544" s="22"/>
      <c r="W3544" s="22"/>
    </row>
    <row r="3545" spans="1:23">
      <c r="A3545" s="39"/>
      <c r="B3545" s="41"/>
      <c r="C3545" s="39"/>
      <c r="D3545" s="39"/>
      <c r="E3545" s="39"/>
      <c r="F3545" s="39"/>
      <c r="G3545" s="39"/>
      <c r="H3545" s="39"/>
      <c r="I3545" s="39"/>
      <c r="J3545" s="44"/>
      <c r="K3545" s="43"/>
      <c r="L3545" s="43"/>
      <c r="M3545" s="43"/>
      <c r="N3545" s="39"/>
      <c r="O3545" s="39"/>
      <c r="P3545" s="39"/>
      <c r="Q3545" s="37"/>
      <c r="R3545" s="38"/>
      <c r="S3545" s="36"/>
      <c r="T3545" s="36"/>
      <c r="U3545" s="22"/>
      <c r="V3545" s="22"/>
      <c r="W3545" s="22"/>
    </row>
    <row r="3546" spans="1:23">
      <c r="A3546" s="39"/>
      <c r="B3546" s="41"/>
      <c r="C3546" s="39"/>
      <c r="D3546" s="39"/>
      <c r="E3546" s="39"/>
      <c r="F3546" s="39"/>
      <c r="G3546" s="39"/>
      <c r="H3546" s="39"/>
      <c r="I3546" s="39"/>
      <c r="J3546" s="44"/>
      <c r="K3546" s="43"/>
      <c r="L3546" s="43"/>
      <c r="M3546" s="43"/>
      <c r="N3546" s="39"/>
      <c r="O3546" s="39"/>
      <c r="P3546" s="39"/>
      <c r="Q3546" s="37"/>
      <c r="R3546" s="38"/>
      <c r="S3546" s="36"/>
      <c r="T3546" s="36"/>
      <c r="U3546" s="22"/>
      <c r="V3546" s="22"/>
      <c r="W3546" s="22"/>
    </row>
    <row r="3547" spans="1:23">
      <c r="A3547" s="39"/>
      <c r="B3547" s="41"/>
      <c r="C3547" s="39"/>
      <c r="D3547" s="39"/>
      <c r="E3547" s="39"/>
      <c r="F3547" s="39"/>
      <c r="G3547" s="39"/>
      <c r="H3547" s="39"/>
      <c r="I3547" s="39"/>
      <c r="J3547" s="42"/>
      <c r="K3547" s="43"/>
      <c r="L3547" s="43"/>
      <c r="M3547" s="43"/>
      <c r="N3547" s="39"/>
      <c r="O3547" s="39"/>
      <c r="P3547" s="39"/>
      <c r="Q3547" s="37"/>
      <c r="R3547" s="38"/>
      <c r="S3547" s="36"/>
      <c r="T3547" s="36"/>
      <c r="U3547" s="22"/>
      <c r="V3547" s="22"/>
      <c r="W3547" s="22"/>
    </row>
    <row r="3548" spans="1:23">
      <c r="A3548" s="39"/>
      <c r="B3548" s="41"/>
      <c r="C3548" s="39"/>
      <c r="D3548" s="39"/>
      <c r="E3548" s="39"/>
      <c r="F3548" s="39"/>
      <c r="G3548" s="39"/>
      <c r="H3548" s="39"/>
      <c r="I3548" s="39"/>
      <c r="J3548" s="42"/>
      <c r="K3548" s="43"/>
      <c r="L3548" s="43"/>
      <c r="M3548" s="43"/>
      <c r="N3548" s="39"/>
      <c r="O3548" s="39"/>
      <c r="P3548" s="39"/>
      <c r="Q3548" s="37"/>
      <c r="R3548" s="38"/>
      <c r="S3548" s="36"/>
      <c r="T3548" s="36"/>
      <c r="U3548" s="22"/>
      <c r="V3548" s="22"/>
      <c r="W3548" s="22"/>
    </row>
    <row r="3549" spans="1:23">
      <c r="A3549" s="39"/>
      <c r="B3549" s="41"/>
      <c r="C3549" s="39"/>
      <c r="D3549" s="39"/>
      <c r="E3549" s="39"/>
      <c r="F3549" s="39"/>
      <c r="G3549" s="39"/>
      <c r="H3549" s="39"/>
      <c r="I3549" s="39"/>
      <c r="J3549" s="42"/>
      <c r="K3549" s="43"/>
      <c r="L3549" s="43"/>
      <c r="M3549" s="43"/>
      <c r="N3549" s="39"/>
      <c r="O3549" s="39"/>
      <c r="P3549" s="39"/>
      <c r="Q3549" s="37"/>
      <c r="R3549" s="38"/>
      <c r="S3549" s="36"/>
      <c r="T3549" s="36"/>
      <c r="U3549" s="22"/>
      <c r="V3549" s="22"/>
      <c r="W3549" s="22"/>
    </row>
    <row r="3550" spans="1:23">
      <c r="A3550" s="39"/>
      <c r="B3550" s="41"/>
      <c r="C3550" s="39"/>
      <c r="D3550" s="39"/>
      <c r="E3550" s="39"/>
      <c r="F3550" s="39"/>
      <c r="G3550" s="39"/>
      <c r="H3550" s="39"/>
      <c r="I3550" s="39"/>
      <c r="J3550" s="42"/>
      <c r="K3550" s="43"/>
      <c r="L3550" s="43"/>
      <c r="M3550" s="43"/>
      <c r="N3550" s="39"/>
      <c r="O3550" s="39"/>
      <c r="P3550" s="39"/>
      <c r="Q3550" s="37"/>
      <c r="R3550" s="38"/>
      <c r="S3550" s="36"/>
      <c r="T3550" s="36"/>
      <c r="U3550" s="22"/>
      <c r="V3550" s="22"/>
      <c r="W3550" s="22"/>
    </row>
    <row r="3551" spans="1:23">
      <c r="A3551" s="39"/>
      <c r="B3551" s="41"/>
      <c r="C3551" s="39"/>
      <c r="D3551" s="39"/>
      <c r="E3551" s="39"/>
      <c r="F3551" s="39"/>
      <c r="G3551" s="39"/>
      <c r="H3551" s="39"/>
      <c r="I3551" s="39"/>
      <c r="J3551" s="42"/>
      <c r="K3551" s="43"/>
      <c r="L3551" s="43"/>
      <c r="M3551" s="43"/>
      <c r="N3551" s="39"/>
      <c r="O3551" s="39"/>
      <c r="P3551" s="39"/>
      <c r="Q3551" s="37"/>
      <c r="R3551" s="38"/>
      <c r="S3551" s="36"/>
      <c r="T3551" s="36"/>
      <c r="U3551" s="22"/>
      <c r="V3551" s="22"/>
      <c r="W3551" s="22"/>
    </row>
    <row r="3552" spans="1:23">
      <c r="A3552" s="39"/>
      <c r="B3552" s="41"/>
      <c r="C3552" s="39"/>
      <c r="D3552" s="39"/>
      <c r="E3552" s="39"/>
      <c r="F3552" s="39"/>
      <c r="G3552" s="39"/>
      <c r="H3552" s="39"/>
      <c r="I3552" s="39"/>
      <c r="J3552" s="42"/>
      <c r="K3552" s="43"/>
      <c r="L3552" s="43"/>
      <c r="M3552" s="43"/>
      <c r="N3552" s="39"/>
      <c r="O3552" s="39"/>
      <c r="P3552" s="39"/>
      <c r="Q3552" s="37"/>
      <c r="R3552" s="38"/>
      <c r="S3552" s="36"/>
      <c r="T3552" s="36"/>
      <c r="U3552" s="22"/>
      <c r="V3552" s="22"/>
      <c r="W3552" s="22"/>
    </row>
    <row r="3553" spans="1:23">
      <c r="A3553" s="39"/>
      <c r="B3553" s="41"/>
      <c r="C3553" s="39"/>
      <c r="D3553" s="39"/>
      <c r="E3553" s="39"/>
      <c r="F3553" s="39"/>
      <c r="G3553" s="39"/>
      <c r="H3553" s="39"/>
      <c r="I3553" s="39"/>
      <c r="J3553" s="44"/>
      <c r="K3553" s="43"/>
      <c r="L3553" s="43"/>
      <c r="M3553" s="43"/>
      <c r="N3553" s="39"/>
      <c r="O3553" s="39"/>
      <c r="P3553" s="39"/>
      <c r="Q3553" s="37"/>
      <c r="R3553" s="38"/>
      <c r="S3553" s="36"/>
      <c r="T3553" s="36"/>
      <c r="U3553" s="22"/>
      <c r="V3553" s="22"/>
      <c r="W3553" s="22"/>
    </row>
    <row r="3554" spans="1:23">
      <c r="A3554" s="39"/>
      <c r="B3554" s="41"/>
      <c r="C3554" s="39"/>
      <c r="D3554" s="39"/>
      <c r="E3554" s="39"/>
      <c r="F3554" s="39"/>
      <c r="G3554" s="39"/>
      <c r="H3554" s="39"/>
      <c r="I3554" s="39"/>
      <c r="J3554" s="44"/>
      <c r="K3554" s="43"/>
      <c r="L3554" s="43"/>
      <c r="M3554" s="43"/>
      <c r="N3554" s="39"/>
      <c r="O3554" s="39"/>
      <c r="P3554" s="39"/>
      <c r="Q3554" s="37"/>
      <c r="R3554" s="38"/>
      <c r="S3554" s="36"/>
      <c r="T3554" s="36"/>
      <c r="U3554" s="22"/>
      <c r="V3554" s="22"/>
      <c r="W3554" s="22"/>
    </row>
    <row r="3555" spans="1:23">
      <c r="A3555" s="39"/>
      <c r="B3555" s="41"/>
      <c r="C3555" s="39"/>
      <c r="D3555" s="39"/>
      <c r="E3555" s="39"/>
      <c r="F3555" s="39"/>
      <c r="G3555" s="39"/>
      <c r="H3555" s="39"/>
      <c r="I3555" s="39"/>
      <c r="J3555" s="42"/>
      <c r="K3555" s="43"/>
      <c r="L3555" s="43"/>
      <c r="M3555" s="43"/>
      <c r="N3555" s="39"/>
      <c r="O3555" s="39"/>
      <c r="P3555" s="39"/>
      <c r="Q3555" s="37"/>
      <c r="R3555" s="38"/>
      <c r="S3555" s="36"/>
      <c r="T3555" s="36"/>
      <c r="U3555" s="22"/>
      <c r="V3555" s="22"/>
      <c r="W3555" s="22"/>
    </row>
    <row r="3556" spans="1:23">
      <c r="A3556" s="39"/>
      <c r="B3556" s="41"/>
      <c r="C3556" s="39"/>
      <c r="D3556" s="39"/>
      <c r="E3556" s="39"/>
      <c r="F3556" s="39"/>
      <c r="G3556" s="39"/>
      <c r="H3556" s="39"/>
      <c r="I3556" s="39"/>
      <c r="J3556" s="42"/>
      <c r="K3556" s="43"/>
      <c r="L3556" s="43"/>
      <c r="M3556" s="43"/>
      <c r="N3556" s="39"/>
      <c r="O3556" s="39"/>
      <c r="P3556" s="39"/>
      <c r="Q3556" s="37"/>
      <c r="R3556" s="38"/>
      <c r="S3556" s="36"/>
      <c r="T3556" s="36"/>
      <c r="U3556" s="22"/>
      <c r="V3556" s="22"/>
      <c r="W3556" s="22"/>
    </row>
    <row r="3557" spans="1:23">
      <c r="A3557" s="39"/>
      <c r="B3557" s="41"/>
      <c r="C3557" s="39"/>
      <c r="D3557" s="39"/>
      <c r="E3557" s="39"/>
      <c r="F3557" s="39"/>
      <c r="G3557" s="39"/>
      <c r="H3557" s="39"/>
      <c r="I3557" s="39"/>
      <c r="J3557" s="44"/>
      <c r="K3557" s="43"/>
      <c r="L3557" s="43"/>
      <c r="M3557" s="43"/>
      <c r="N3557" s="39"/>
      <c r="O3557" s="39"/>
      <c r="P3557" s="39"/>
      <c r="Q3557" s="37"/>
      <c r="R3557" s="38"/>
      <c r="S3557" s="36"/>
      <c r="T3557" s="36"/>
      <c r="U3557" s="22"/>
      <c r="V3557" s="22"/>
      <c r="W3557" s="22"/>
    </row>
    <row r="3558" spans="1:23">
      <c r="A3558" s="39"/>
      <c r="B3558" s="41"/>
      <c r="C3558" s="39"/>
      <c r="D3558" s="39"/>
      <c r="E3558" s="39"/>
      <c r="F3558" s="39"/>
      <c r="G3558" s="39"/>
      <c r="H3558" s="39"/>
      <c r="I3558" s="39"/>
      <c r="J3558" s="42"/>
      <c r="K3558" s="43"/>
      <c r="L3558" s="43"/>
      <c r="M3558" s="43"/>
      <c r="N3558" s="39"/>
      <c r="O3558" s="39"/>
      <c r="P3558" s="39"/>
      <c r="Q3558" s="37"/>
      <c r="R3558" s="38"/>
      <c r="S3558" s="36"/>
      <c r="T3558" s="36"/>
      <c r="U3558" s="22"/>
      <c r="V3558" s="22"/>
      <c r="W3558" s="22"/>
    </row>
    <row r="3559" spans="1:23">
      <c r="A3559" s="39"/>
      <c r="B3559" s="41"/>
      <c r="C3559" s="39"/>
      <c r="D3559" s="39"/>
      <c r="E3559" s="39"/>
      <c r="F3559" s="39"/>
      <c r="G3559" s="39"/>
      <c r="H3559" s="39"/>
      <c r="I3559" s="39"/>
      <c r="J3559" s="42"/>
      <c r="K3559" s="43"/>
      <c r="L3559" s="43"/>
      <c r="M3559" s="43"/>
      <c r="N3559" s="39"/>
      <c r="O3559" s="39"/>
      <c r="P3559" s="39"/>
      <c r="Q3559" s="37"/>
      <c r="R3559" s="38"/>
      <c r="S3559" s="36"/>
      <c r="T3559" s="36"/>
      <c r="U3559" s="22"/>
      <c r="V3559" s="22"/>
      <c r="W3559" s="22"/>
    </row>
    <row r="3560" spans="1:23">
      <c r="A3560" s="39"/>
      <c r="B3560" s="41"/>
      <c r="C3560" s="39"/>
      <c r="D3560" s="39"/>
      <c r="E3560" s="39"/>
      <c r="F3560" s="39"/>
      <c r="G3560" s="39"/>
      <c r="H3560" s="39"/>
      <c r="I3560" s="39"/>
      <c r="J3560" s="42"/>
      <c r="K3560" s="43"/>
      <c r="L3560" s="43"/>
      <c r="M3560" s="43"/>
      <c r="N3560" s="39"/>
      <c r="O3560" s="39"/>
      <c r="P3560" s="39"/>
      <c r="Q3560" s="37"/>
      <c r="R3560" s="38"/>
      <c r="S3560" s="36"/>
      <c r="T3560" s="36"/>
      <c r="U3560" s="22"/>
      <c r="V3560" s="22"/>
      <c r="W3560" s="22"/>
    </row>
    <row r="3561" spans="1:23">
      <c r="A3561" s="39"/>
      <c r="B3561" s="41"/>
      <c r="C3561" s="39"/>
      <c r="D3561" s="39"/>
      <c r="E3561" s="39"/>
      <c r="F3561" s="39"/>
      <c r="G3561" s="39"/>
      <c r="H3561" s="39"/>
      <c r="I3561" s="39"/>
      <c r="J3561" s="42"/>
      <c r="K3561" s="43"/>
      <c r="L3561" s="43"/>
      <c r="M3561" s="43"/>
      <c r="N3561" s="39"/>
      <c r="O3561" s="39"/>
      <c r="P3561" s="39"/>
      <c r="Q3561" s="37"/>
      <c r="R3561" s="38"/>
      <c r="S3561" s="36"/>
      <c r="T3561" s="36"/>
      <c r="U3561" s="22"/>
      <c r="V3561" s="22"/>
      <c r="W3561" s="22"/>
    </row>
    <row r="3562" spans="1:23">
      <c r="A3562" s="39"/>
      <c r="B3562" s="41"/>
      <c r="C3562" s="39"/>
      <c r="D3562" s="39"/>
      <c r="E3562" s="39"/>
      <c r="F3562" s="39"/>
      <c r="G3562" s="39"/>
      <c r="H3562" s="39"/>
      <c r="I3562" s="39"/>
      <c r="J3562" s="42"/>
      <c r="K3562" s="43"/>
      <c r="L3562" s="43"/>
      <c r="M3562" s="43"/>
      <c r="N3562" s="39"/>
      <c r="O3562" s="39"/>
      <c r="P3562" s="39"/>
      <c r="Q3562" s="37"/>
      <c r="R3562" s="38"/>
      <c r="S3562" s="36"/>
      <c r="T3562" s="36"/>
      <c r="U3562" s="22"/>
      <c r="V3562" s="22"/>
      <c r="W3562" s="22"/>
    </row>
    <row r="3563" spans="1:23">
      <c r="A3563" s="39"/>
      <c r="B3563" s="41"/>
      <c r="C3563" s="39"/>
      <c r="D3563" s="39"/>
      <c r="E3563" s="39"/>
      <c r="F3563" s="39"/>
      <c r="G3563" s="39"/>
      <c r="H3563" s="39"/>
      <c r="I3563" s="39"/>
      <c r="J3563" s="44"/>
      <c r="K3563" s="43"/>
      <c r="L3563" s="43"/>
      <c r="M3563" s="43"/>
      <c r="N3563" s="39"/>
      <c r="O3563" s="39"/>
      <c r="P3563" s="39"/>
      <c r="Q3563" s="37"/>
      <c r="R3563" s="38"/>
      <c r="S3563" s="36"/>
      <c r="T3563" s="36"/>
      <c r="U3563" s="22"/>
      <c r="V3563" s="22"/>
      <c r="W3563" s="22"/>
    </row>
    <row r="3564" spans="1:23">
      <c r="A3564" s="39"/>
      <c r="B3564" s="41"/>
      <c r="C3564" s="39"/>
      <c r="D3564" s="39"/>
      <c r="E3564" s="39"/>
      <c r="F3564" s="39"/>
      <c r="G3564" s="39"/>
      <c r="H3564" s="39"/>
      <c r="I3564" s="39"/>
      <c r="J3564" s="42"/>
      <c r="K3564" s="43"/>
      <c r="L3564" s="43"/>
      <c r="M3564" s="43"/>
      <c r="N3564" s="39"/>
      <c r="O3564" s="39"/>
      <c r="P3564" s="39"/>
      <c r="Q3564" s="37"/>
      <c r="R3564" s="38"/>
      <c r="S3564" s="36"/>
      <c r="T3564" s="36"/>
      <c r="U3564" s="22"/>
      <c r="V3564" s="22"/>
      <c r="W3564" s="22"/>
    </row>
    <row r="3565" spans="1:23">
      <c r="A3565" s="39"/>
      <c r="B3565" s="41"/>
      <c r="C3565" s="39"/>
      <c r="D3565" s="39"/>
      <c r="E3565" s="39"/>
      <c r="F3565" s="39"/>
      <c r="G3565" s="39"/>
      <c r="H3565" s="39"/>
      <c r="I3565" s="39"/>
      <c r="J3565" s="42"/>
      <c r="K3565" s="43"/>
      <c r="L3565" s="43"/>
      <c r="M3565" s="43"/>
      <c r="N3565" s="39"/>
      <c r="O3565" s="39"/>
      <c r="P3565" s="39"/>
      <c r="Q3565" s="37"/>
      <c r="R3565" s="38"/>
      <c r="S3565" s="36"/>
      <c r="T3565" s="36"/>
      <c r="U3565" s="22"/>
      <c r="V3565" s="22"/>
      <c r="W3565" s="22"/>
    </row>
    <row r="3566" spans="1:23">
      <c r="A3566" s="39"/>
      <c r="B3566" s="41"/>
      <c r="C3566" s="39"/>
      <c r="D3566" s="39"/>
      <c r="E3566" s="39"/>
      <c r="F3566" s="39"/>
      <c r="G3566" s="39"/>
      <c r="H3566" s="39"/>
      <c r="I3566" s="39"/>
      <c r="J3566" s="42"/>
      <c r="K3566" s="43"/>
      <c r="L3566" s="43"/>
      <c r="M3566" s="43"/>
      <c r="N3566" s="39"/>
      <c r="O3566" s="39"/>
      <c r="P3566" s="39"/>
      <c r="Q3566" s="37"/>
      <c r="R3566" s="38"/>
      <c r="S3566" s="36"/>
      <c r="T3566" s="36"/>
      <c r="U3566" s="22"/>
      <c r="V3566" s="22"/>
      <c r="W3566" s="22"/>
    </row>
    <row r="3567" spans="1:23">
      <c r="A3567" s="39"/>
      <c r="B3567" s="41"/>
      <c r="C3567" s="39"/>
      <c r="D3567" s="39"/>
      <c r="E3567" s="39"/>
      <c r="F3567" s="39"/>
      <c r="G3567" s="39"/>
      <c r="H3567" s="39"/>
      <c r="I3567" s="39"/>
      <c r="J3567" s="42"/>
      <c r="K3567" s="43"/>
      <c r="L3567" s="43"/>
      <c r="M3567" s="43"/>
      <c r="N3567" s="39"/>
      <c r="O3567" s="39"/>
      <c r="P3567" s="39"/>
      <c r="Q3567" s="37"/>
      <c r="R3567" s="38"/>
      <c r="S3567" s="36"/>
      <c r="T3567" s="36"/>
      <c r="U3567" s="22"/>
      <c r="V3567" s="22"/>
      <c r="W3567" s="22"/>
    </row>
    <row r="3568" spans="1:23">
      <c r="A3568" s="39"/>
      <c r="B3568" s="41"/>
      <c r="C3568" s="39"/>
      <c r="D3568" s="39"/>
      <c r="E3568" s="39"/>
      <c r="F3568" s="39"/>
      <c r="G3568" s="39"/>
      <c r="H3568" s="39"/>
      <c r="I3568" s="39"/>
      <c r="J3568" s="42"/>
      <c r="K3568" s="43"/>
      <c r="L3568" s="43"/>
      <c r="M3568" s="43"/>
      <c r="N3568" s="39"/>
      <c r="O3568" s="39"/>
      <c r="P3568" s="39"/>
      <c r="Q3568" s="37"/>
      <c r="R3568" s="38"/>
      <c r="S3568" s="36"/>
      <c r="T3568" s="36"/>
      <c r="U3568" s="22"/>
      <c r="V3568" s="22"/>
      <c r="W3568" s="22"/>
    </row>
    <row r="3569" spans="1:23">
      <c r="A3569" s="39"/>
      <c r="B3569" s="41"/>
      <c r="C3569" s="39"/>
      <c r="D3569" s="39"/>
      <c r="E3569" s="39"/>
      <c r="F3569" s="39"/>
      <c r="G3569" s="39"/>
      <c r="H3569" s="39"/>
      <c r="I3569" s="39"/>
      <c r="J3569" s="42"/>
      <c r="K3569" s="43"/>
      <c r="L3569" s="43"/>
      <c r="M3569" s="43"/>
      <c r="N3569" s="39"/>
      <c r="O3569" s="39"/>
      <c r="P3569" s="39"/>
      <c r="Q3569" s="37"/>
      <c r="R3569" s="38"/>
      <c r="S3569" s="36"/>
      <c r="T3569" s="36"/>
      <c r="U3569" s="22"/>
      <c r="V3569" s="22"/>
      <c r="W3569" s="22"/>
    </row>
    <row r="3570" spans="1:23">
      <c r="A3570" s="39"/>
      <c r="B3570" s="41"/>
      <c r="C3570" s="39"/>
      <c r="D3570" s="39"/>
      <c r="E3570" s="39"/>
      <c r="F3570" s="39"/>
      <c r="G3570" s="39"/>
      <c r="H3570" s="39"/>
      <c r="I3570" s="39"/>
      <c r="J3570" s="42"/>
      <c r="K3570" s="43"/>
      <c r="L3570" s="43"/>
      <c r="M3570" s="43"/>
      <c r="N3570" s="39"/>
      <c r="O3570" s="39"/>
      <c r="P3570" s="39"/>
      <c r="Q3570" s="37"/>
      <c r="R3570" s="38"/>
      <c r="S3570" s="36"/>
      <c r="T3570" s="36"/>
      <c r="U3570" s="22"/>
      <c r="V3570" s="22"/>
      <c r="W3570" s="22"/>
    </row>
    <row r="3571" spans="1:23">
      <c r="A3571" s="39"/>
      <c r="B3571" s="41"/>
      <c r="C3571" s="39"/>
      <c r="D3571" s="39"/>
      <c r="E3571" s="39"/>
      <c r="F3571" s="39"/>
      <c r="G3571" s="39"/>
      <c r="H3571" s="39"/>
      <c r="I3571" s="39"/>
      <c r="J3571" s="42"/>
      <c r="K3571" s="43"/>
      <c r="L3571" s="43"/>
      <c r="M3571" s="43"/>
      <c r="N3571" s="39"/>
      <c r="O3571" s="39"/>
      <c r="P3571" s="39"/>
      <c r="Q3571" s="37"/>
      <c r="R3571" s="38"/>
      <c r="S3571" s="36"/>
      <c r="T3571" s="36"/>
      <c r="U3571" s="22"/>
      <c r="V3571" s="22"/>
      <c r="W3571" s="22"/>
    </row>
    <row r="3572" spans="1:23">
      <c r="A3572" s="39"/>
      <c r="B3572" s="41"/>
      <c r="C3572" s="39"/>
      <c r="D3572" s="39"/>
      <c r="E3572" s="39"/>
      <c r="F3572" s="39"/>
      <c r="G3572" s="39"/>
      <c r="H3572" s="39"/>
      <c r="I3572" s="39"/>
      <c r="J3572" s="44"/>
      <c r="K3572" s="43"/>
      <c r="L3572" s="43"/>
      <c r="M3572" s="43"/>
      <c r="N3572" s="39"/>
      <c r="O3572" s="39"/>
      <c r="P3572" s="39"/>
      <c r="Q3572" s="37"/>
      <c r="R3572" s="38"/>
      <c r="S3572" s="36"/>
      <c r="T3572" s="36"/>
      <c r="U3572" s="22"/>
      <c r="V3572" s="22"/>
      <c r="W3572" s="22"/>
    </row>
    <row r="3573" spans="1:23">
      <c r="A3573" s="39"/>
      <c r="B3573" s="41"/>
      <c r="C3573" s="39"/>
      <c r="D3573" s="39"/>
      <c r="E3573" s="39"/>
      <c r="F3573" s="39"/>
      <c r="G3573" s="39"/>
      <c r="H3573" s="39"/>
      <c r="I3573" s="39"/>
      <c r="J3573" s="42"/>
      <c r="K3573" s="43"/>
      <c r="L3573" s="43"/>
      <c r="M3573" s="43"/>
      <c r="N3573" s="39"/>
      <c r="O3573" s="39"/>
      <c r="P3573" s="39"/>
      <c r="Q3573" s="37"/>
      <c r="R3573" s="38"/>
      <c r="S3573" s="36"/>
      <c r="T3573" s="36"/>
      <c r="U3573" s="22"/>
      <c r="V3573" s="22"/>
      <c r="W3573" s="22"/>
    </row>
    <row r="3574" spans="1:23">
      <c r="A3574" s="39"/>
      <c r="B3574" s="41"/>
      <c r="C3574" s="39"/>
      <c r="D3574" s="39"/>
      <c r="E3574" s="39"/>
      <c r="F3574" s="39"/>
      <c r="G3574" s="39"/>
      <c r="H3574" s="39"/>
      <c r="I3574" s="39"/>
      <c r="J3574" s="42"/>
      <c r="K3574" s="43"/>
      <c r="L3574" s="43"/>
      <c r="M3574" s="43"/>
      <c r="N3574" s="39"/>
      <c r="O3574" s="39"/>
      <c r="P3574" s="39"/>
      <c r="Q3574" s="37"/>
      <c r="R3574" s="38"/>
      <c r="S3574" s="36"/>
      <c r="T3574" s="36"/>
      <c r="U3574" s="22"/>
      <c r="V3574" s="22"/>
      <c r="W3574" s="22"/>
    </row>
    <row r="3575" spans="1:23">
      <c r="A3575" s="39"/>
      <c r="B3575" s="41"/>
      <c r="C3575" s="39"/>
      <c r="D3575" s="39"/>
      <c r="E3575" s="39"/>
      <c r="F3575" s="39"/>
      <c r="G3575" s="39"/>
      <c r="H3575" s="39"/>
      <c r="I3575" s="39"/>
      <c r="J3575" s="44"/>
      <c r="K3575" s="43"/>
      <c r="L3575" s="43"/>
      <c r="M3575" s="43"/>
      <c r="N3575" s="39"/>
      <c r="O3575" s="39"/>
      <c r="P3575" s="39"/>
      <c r="Q3575" s="37"/>
      <c r="R3575" s="38"/>
      <c r="S3575" s="36"/>
      <c r="T3575" s="36"/>
      <c r="U3575" s="22"/>
      <c r="V3575" s="22"/>
      <c r="W3575" s="22"/>
    </row>
    <row r="3576" spans="1:23">
      <c r="A3576" s="39"/>
      <c r="B3576" s="41"/>
      <c r="C3576" s="39"/>
      <c r="D3576" s="39"/>
      <c r="E3576" s="39"/>
      <c r="F3576" s="39"/>
      <c r="G3576" s="39"/>
      <c r="H3576" s="39"/>
      <c r="I3576" s="39"/>
      <c r="J3576" s="42"/>
      <c r="K3576" s="43"/>
      <c r="L3576" s="43"/>
      <c r="M3576" s="43"/>
      <c r="N3576" s="39"/>
      <c r="O3576" s="39"/>
      <c r="P3576" s="39"/>
      <c r="Q3576" s="37"/>
      <c r="R3576" s="38"/>
      <c r="S3576" s="36"/>
      <c r="T3576" s="36"/>
      <c r="U3576" s="22"/>
      <c r="V3576" s="22"/>
      <c r="W3576" s="22"/>
    </row>
    <row r="3577" spans="1:23">
      <c r="A3577" s="39"/>
      <c r="B3577" s="41"/>
      <c r="C3577" s="39"/>
      <c r="D3577" s="39"/>
      <c r="E3577" s="39"/>
      <c r="F3577" s="39"/>
      <c r="G3577" s="39"/>
      <c r="H3577" s="39"/>
      <c r="I3577" s="39"/>
      <c r="J3577" s="42"/>
      <c r="K3577" s="43"/>
      <c r="L3577" s="43"/>
      <c r="M3577" s="43"/>
      <c r="N3577" s="39"/>
      <c r="O3577" s="39"/>
      <c r="P3577" s="39"/>
      <c r="Q3577" s="37"/>
      <c r="R3577" s="38"/>
      <c r="S3577" s="36"/>
      <c r="T3577" s="36"/>
      <c r="U3577" s="22"/>
      <c r="V3577" s="22"/>
      <c r="W3577" s="22"/>
    </row>
    <row r="3578" spans="1:23">
      <c r="A3578" s="39"/>
      <c r="B3578" s="41"/>
      <c r="C3578" s="39"/>
      <c r="D3578" s="39"/>
      <c r="E3578" s="39"/>
      <c r="F3578" s="39"/>
      <c r="G3578" s="39"/>
      <c r="H3578" s="39"/>
      <c r="I3578" s="39"/>
      <c r="J3578" s="42"/>
      <c r="K3578" s="43"/>
      <c r="L3578" s="43"/>
      <c r="M3578" s="43"/>
      <c r="N3578" s="39"/>
      <c r="O3578" s="39"/>
      <c r="P3578" s="39"/>
      <c r="Q3578" s="37"/>
      <c r="R3578" s="38"/>
      <c r="S3578" s="36"/>
      <c r="T3578" s="36"/>
      <c r="U3578" s="22"/>
      <c r="V3578" s="22"/>
      <c r="W3578" s="22"/>
    </row>
    <row r="3579" spans="1:23">
      <c r="A3579" s="39"/>
      <c r="B3579" s="41"/>
      <c r="C3579" s="39"/>
      <c r="D3579" s="39"/>
      <c r="E3579" s="39"/>
      <c r="F3579" s="39"/>
      <c r="G3579" s="39"/>
      <c r="H3579" s="39"/>
      <c r="I3579" s="39"/>
      <c r="J3579" s="42"/>
      <c r="K3579" s="43"/>
      <c r="L3579" s="43"/>
      <c r="M3579" s="43"/>
      <c r="N3579" s="39"/>
      <c r="O3579" s="39"/>
      <c r="P3579" s="39"/>
      <c r="Q3579" s="37"/>
      <c r="R3579" s="38"/>
      <c r="S3579" s="36"/>
      <c r="T3579" s="36"/>
      <c r="U3579" s="22"/>
      <c r="V3579" s="22"/>
      <c r="W3579" s="22"/>
    </row>
    <row r="3580" spans="1:23">
      <c r="A3580" s="39"/>
      <c r="B3580" s="41"/>
      <c r="C3580" s="39"/>
      <c r="D3580" s="39"/>
      <c r="E3580" s="39"/>
      <c r="F3580" s="39"/>
      <c r="G3580" s="39"/>
      <c r="H3580" s="39"/>
      <c r="I3580" s="39"/>
      <c r="J3580" s="42"/>
      <c r="K3580" s="43"/>
      <c r="L3580" s="43"/>
      <c r="M3580" s="43"/>
      <c r="N3580" s="39"/>
      <c r="O3580" s="39"/>
      <c r="P3580" s="39"/>
      <c r="Q3580" s="37"/>
      <c r="R3580" s="38"/>
      <c r="S3580" s="36"/>
      <c r="T3580" s="36"/>
      <c r="U3580" s="22"/>
      <c r="V3580" s="22"/>
      <c r="W3580" s="22"/>
    </row>
    <row r="3581" spans="1:23">
      <c r="A3581" s="39"/>
      <c r="B3581" s="41"/>
      <c r="C3581" s="39"/>
      <c r="D3581" s="39"/>
      <c r="E3581" s="39"/>
      <c r="F3581" s="39"/>
      <c r="G3581" s="39"/>
      <c r="H3581" s="39"/>
      <c r="I3581" s="39"/>
      <c r="J3581" s="42"/>
      <c r="K3581" s="43"/>
      <c r="L3581" s="43"/>
      <c r="M3581" s="43"/>
      <c r="N3581" s="39"/>
      <c r="O3581" s="39"/>
      <c r="P3581" s="39"/>
      <c r="Q3581" s="37"/>
      <c r="R3581" s="38"/>
      <c r="S3581" s="36"/>
      <c r="T3581" s="36"/>
      <c r="U3581" s="22"/>
      <c r="V3581" s="22"/>
      <c r="W3581" s="22"/>
    </row>
    <row r="3582" spans="1:23">
      <c r="A3582" s="39"/>
      <c r="B3582" s="41"/>
      <c r="C3582" s="39"/>
      <c r="D3582" s="39"/>
      <c r="E3582" s="39"/>
      <c r="F3582" s="39"/>
      <c r="G3582" s="39"/>
      <c r="H3582" s="39"/>
      <c r="I3582" s="39"/>
      <c r="J3582" s="42"/>
      <c r="K3582" s="43"/>
      <c r="L3582" s="43"/>
      <c r="M3582" s="43"/>
      <c r="N3582" s="39"/>
      <c r="O3582" s="39"/>
      <c r="P3582" s="39"/>
      <c r="Q3582" s="37"/>
      <c r="R3582" s="38"/>
      <c r="S3582" s="36"/>
      <c r="T3582" s="36"/>
      <c r="U3582" s="22"/>
      <c r="V3582" s="22"/>
      <c r="W3582" s="22"/>
    </row>
    <row r="3583" spans="1:23">
      <c r="A3583" s="39"/>
      <c r="B3583" s="41"/>
      <c r="C3583" s="39"/>
      <c r="D3583" s="39"/>
      <c r="E3583" s="39"/>
      <c r="F3583" s="39"/>
      <c r="G3583" s="39"/>
      <c r="H3583" s="39"/>
      <c r="I3583" s="39"/>
      <c r="J3583" s="42"/>
      <c r="K3583" s="43"/>
      <c r="L3583" s="43"/>
      <c r="M3583" s="43"/>
      <c r="N3583" s="39"/>
      <c r="O3583" s="39"/>
      <c r="P3583" s="39"/>
      <c r="Q3583" s="37"/>
      <c r="R3583" s="38"/>
      <c r="S3583" s="36"/>
      <c r="T3583" s="36"/>
      <c r="U3583" s="22"/>
      <c r="V3583" s="22"/>
      <c r="W3583" s="22"/>
    </row>
    <row r="3584" spans="1:23">
      <c r="A3584" s="39"/>
      <c r="B3584" s="41"/>
      <c r="C3584" s="39"/>
      <c r="D3584" s="39"/>
      <c r="E3584" s="39"/>
      <c r="F3584" s="39"/>
      <c r="G3584" s="39"/>
      <c r="H3584" s="39"/>
      <c r="I3584" s="39"/>
      <c r="J3584" s="42"/>
      <c r="K3584" s="43"/>
      <c r="L3584" s="43"/>
      <c r="M3584" s="43"/>
      <c r="N3584" s="39"/>
      <c r="O3584" s="39"/>
      <c r="P3584" s="39"/>
      <c r="Q3584" s="37"/>
      <c r="R3584" s="38"/>
      <c r="S3584" s="36"/>
      <c r="T3584" s="36"/>
      <c r="U3584" s="22"/>
      <c r="V3584" s="22"/>
      <c r="W3584" s="22"/>
    </row>
    <row r="3585" spans="1:23">
      <c r="A3585" s="39"/>
      <c r="B3585" s="41"/>
      <c r="C3585" s="39"/>
      <c r="D3585" s="39"/>
      <c r="E3585" s="39"/>
      <c r="F3585" s="39"/>
      <c r="G3585" s="39"/>
      <c r="H3585" s="39"/>
      <c r="I3585" s="39"/>
      <c r="J3585" s="42"/>
      <c r="K3585" s="43"/>
      <c r="L3585" s="43"/>
      <c r="M3585" s="43"/>
      <c r="N3585" s="39"/>
      <c r="O3585" s="39"/>
      <c r="P3585" s="39"/>
      <c r="Q3585" s="37"/>
      <c r="R3585" s="38"/>
      <c r="S3585" s="36"/>
      <c r="T3585" s="36"/>
      <c r="U3585" s="22"/>
      <c r="V3585" s="22"/>
      <c r="W3585" s="22"/>
    </row>
    <row r="3586" spans="1:23">
      <c r="A3586" s="39"/>
      <c r="B3586" s="41"/>
      <c r="C3586" s="39"/>
      <c r="D3586" s="39"/>
      <c r="E3586" s="39"/>
      <c r="F3586" s="39"/>
      <c r="G3586" s="39"/>
      <c r="H3586" s="39"/>
      <c r="I3586" s="39"/>
      <c r="J3586" s="42"/>
      <c r="K3586" s="43"/>
      <c r="L3586" s="43"/>
      <c r="M3586" s="43"/>
      <c r="N3586" s="39"/>
      <c r="O3586" s="39"/>
      <c r="P3586" s="39"/>
      <c r="Q3586" s="37"/>
      <c r="R3586" s="38"/>
      <c r="S3586" s="36"/>
      <c r="T3586" s="36"/>
      <c r="U3586" s="22"/>
      <c r="V3586" s="22"/>
      <c r="W3586" s="22"/>
    </row>
    <row r="3587" spans="1:23">
      <c r="A3587" s="39"/>
      <c r="B3587" s="41"/>
      <c r="C3587" s="39"/>
      <c r="D3587" s="39"/>
      <c r="E3587" s="39"/>
      <c r="F3587" s="39"/>
      <c r="G3587" s="39"/>
      <c r="H3587" s="39"/>
      <c r="I3587" s="39"/>
      <c r="J3587" s="44"/>
      <c r="K3587" s="43"/>
      <c r="L3587" s="43"/>
      <c r="M3587" s="43"/>
      <c r="N3587" s="39"/>
      <c r="O3587" s="39"/>
      <c r="P3587" s="39"/>
      <c r="Q3587" s="37"/>
      <c r="R3587" s="38"/>
      <c r="S3587" s="36"/>
      <c r="T3587" s="36"/>
      <c r="U3587" s="22"/>
      <c r="V3587" s="22"/>
      <c r="W3587" s="22"/>
    </row>
    <row r="3588" spans="1:23">
      <c r="A3588" s="39"/>
      <c r="B3588" s="41"/>
      <c r="C3588" s="39"/>
      <c r="D3588" s="39"/>
      <c r="E3588" s="39"/>
      <c r="F3588" s="39"/>
      <c r="G3588" s="39"/>
      <c r="H3588" s="39"/>
      <c r="I3588" s="39"/>
      <c r="J3588" s="42"/>
      <c r="K3588" s="43"/>
      <c r="L3588" s="43"/>
      <c r="M3588" s="43"/>
      <c r="N3588" s="39"/>
      <c r="O3588" s="39"/>
      <c r="P3588" s="39"/>
      <c r="Q3588" s="37"/>
      <c r="R3588" s="38"/>
      <c r="S3588" s="36"/>
      <c r="T3588" s="36"/>
      <c r="U3588" s="22"/>
      <c r="V3588" s="22"/>
      <c r="W3588" s="22"/>
    </row>
    <row r="3589" spans="1:23">
      <c r="A3589" s="39"/>
      <c r="B3589" s="41"/>
      <c r="C3589" s="39"/>
      <c r="D3589" s="39"/>
      <c r="E3589" s="39"/>
      <c r="F3589" s="39"/>
      <c r="G3589" s="39"/>
      <c r="H3589" s="39"/>
      <c r="I3589" s="39"/>
      <c r="J3589" s="42"/>
      <c r="K3589" s="43"/>
      <c r="L3589" s="43"/>
      <c r="M3589" s="43"/>
      <c r="N3589" s="39"/>
      <c r="O3589" s="39"/>
      <c r="P3589" s="39"/>
      <c r="Q3589" s="37"/>
      <c r="R3589" s="38"/>
      <c r="S3589" s="36"/>
      <c r="T3589" s="36"/>
      <c r="U3589" s="22"/>
      <c r="V3589" s="22"/>
      <c r="W3589" s="22"/>
    </row>
    <row r="3590" spans="1:23">
      <c r="A3590" s="39"/>
      <c r="B3590" s="41"/>
      <c r="C3590" s="39"/>
      <c r="D3590" s="39"/>
      <c r="E3590" s="39"/>
      <c r="F3590" s="39"/>
      <c r="G3590" s="39"/>
      <c r="H3590" s="39"/>
      <c r="I3590" s="39"/>
      <c r="J3590" s="42"/>
      <c r="K3590" s="43"/>
      <c r="L3590" s="43"/>
      <c r="M3590" s="43"/>
      <c r="N3590" s="39"/>
      <c r="O3590" s="39"/>
      <c r="P3590" s="39"/>
      <c r="Q3590" s="37"/>
      <c r="R3590" s="38"/>
      <c r="S3590" s="36"/>
      <c r="T3590" s="36"/>
      <c r="U3590" s="22"/>
      <c r="V3590" s="22"/>
      <c r="W3590" s="22"/>
    </row>
    <row r="3591" spans="1:23">
      <c r="A3591" s="39"/>
      <c r="B3591" s="41"/>
      <c r="C3591" s="39"/>
      <c r="D3591" s="39"/>
      <c r="E3591" s="39"/>
      <c r="F3591" s="39"/>
      <c r="G3591" s="39"/>
      <c r="H3591" s="39"/>
      <c r="I3591" s="39"/>
      <c r="J3591" s="42"/>
      <c r="K3591" s="43"/>
      <c r="L3591" s="43"/>
      <c r="M3591" s="43"/>
      <c r="N3591" s="39"/>
      <c r="O3591" s="39"/>
      <c r="P3591" s="39"/>
      <c r="Q3591" s="37"/>
      <c r="R3591" s="38"/>
      <c r="S3591" s="36"/>
      <c r="T3591" s="36"/>
      <c r="U3591" s="22"/>
      <c r="V3591" s="22"/>
      <c r="W3591" s="22"/>
    </row>
    <row r="3592" spans="1:23">
      <c r="A3592" s="39"/>
      <c r="B3592" s="41"/>
      <c r="C3592" s="39"/>
      <c r="D3592" s="39"/>
      <c r="E3592" s="39"/>
      <c r="F3592" s="39"/>
      <c r="G3592" s="39"/>
      <c r="H3592" s="39"/>
      <c r="I3592" s="39"/>
      <c r="J3592" s="42"/>
      <c r="K3592" s="43"/>
      <c r="L3592" s="43"/>
      <c r="M3592" s="43"/>
      <c r="N3592" s="39"/>
      <c r="O3592" s="39"/>
      <c r="P3592" s="39"/>
      <c r="Q3592" s="37"/>
      <c r="R3592" s="38"/>
      <c r="S3592" s="36"/>
      <c r="T3592" s="36"/>
      <c r="U3592" s="22"/>
      <c r="V3592" s="22"/>
      <c r="W3592" s="22"/>
    </row>
    <row r="3593" spans="1:23">
      <c r="A3593" s="39"/>
      <c r="B3593" s="41"/>
      <c r="C3593" s="39"/>
      <c r="D3593" s="39"/>
      <c r="E3593" s="39"/>
      <c r="F3593" s="39"/>
      <c r="G3593" s="39"/>
      <c r="H3593" s="39"/>
      <c r="I3593" s="39"/>
      <c r="J3593" s="42"/>
      <c r="K3593" s="43"/>
      <c r="L3593" s="43"/>
      <c r="M3593" s="43"/>
      <c r="N3593" s="39"/>
      <c r="O3593" s="39"/>
      <c r="P3593" s="39"/>
      <c r="Q3593" s="37"/>
      <c r="R3593" s="38"/>
      <c r="S3593" s="36"/>
      <c r="T3593" s="36"/>
      <c r="U3593" s="22"/>
      <c r="V3593" s="22"/>
      <c r="W3593" s="22"/>
    </row>
    <row r="3594" spans="1:23">
      <c r="A3594" s="39"/>
      <c r="B3594" s="41"/>
      <c r="C3594" s="39"/>
      <c r="D3594" s="39"/>
      <c r="E3594" s="39"/>
      <c r="F3594" s="39"/>
      <c r="G3594" s="39"/>
      <c r="H3594" s="39"/>
      <c r="I3594" s="39"/>
      <c r="J3594" s="42"/>
      <c r="K3594" s="43"/>
      <c r="L3594" s="43"/>
      <c r="M3594" s="43"/>
      <c r="N3594" s="39"/>
      <c r="O3594" s="39"/>
      <c r="P3594" s="39"/>
      <c r="Q3594" s="37"/>
      <c r="R3594" s="38"/>
      <c r="S3594" s="36"/>
      <c r="T3594" s="36"/>
      <c r="U3594" s="22"/>
      <c r="V3594" s="22"/>
      <c r="W3594" s="22"/>
    </row>
    <row r="3595" spans="1:23">
      <c r="A3595" s="39"/>
      <c r="B3595" s="41"/>
      <c r="C3595" s="39"/>
      <c r="D3595" s="39"/>
      <c r="E3595" s="39"/>
      <c r="F3595" s="39"/>
      <c r="G3595" s="39"/>
      <c r="H3595" s="39"/>
      <c r="I3595" s="39"/>
      <c r="J3595" s="42"/>
      <c r="K3595" s="43"/>
      <c r="L3595" s="43"/>
      <c r="M3595" s="43"/>
      <c r="N3595" s="39"/>
      <c r="O3595" s="39"/>
      <c r="P3595" s="39"/>
      <c r="Q3595" s="37"/>
      <c r="R3595" s="38"/>
      <c r="S3595" s="36"/>
      <c r="T3595" s="36"/>
      <c r="U3595" s="22"/>
      <c r="V3595" s="22"/>
      <c r="W3595" s="22"/>
    </row>
    <row r="3596" spans="1:23">
      <c r="A3596" s="39"/>
      <c r="B3596" s="41"/>
      <c r="C3596" s="39"/>
      <c r="D3596" s="39"/>
      <c r="E3596" s="39"/>
      <c r="F3596" s="39"/>
      <c r="G3596" s="39"/>
      <c r="H3596" s="39"/>
      <c r="I3596" s="39"/>
      <c r="J3596" s="42"/>
      <c r="K3596" s="43"/>
      <c r="L3596" s="43"/>
      <c r="M3596" s="43"/>
      <c r="N3596" s="39"/>
      <c r="O3596" s="39"/>
      <c r="P3596" s="39"/>
      <c r="Q3596" s="37"/>
      <c r="R3596" s="38"/>
      <c r="S3596" s="36"/>
      <c r="T3596" s="36"/>
      <c r="U3596" s="22"/>
      <c r="V3596" s="22"/>
      <c r="W3596" s="22"/>
    </row>
    <row r="3597" spans="1:23">
      <c r="A3597" s="39"/>
      <c r="B3597" s="41"/>
      <c r="C3597" s="39"/>
      <c r="D3597" s="39"/>
      <c r="E3597" s="39"/>
      <c r="F3597" s="39"/>
      <c r="G3597" s="39"/>
      <c r="H3597" s="39"/>
      <c r="I3597" s="39"/>
      <c r="J3597" s="42"/>
      <c r="K3597" s="43"/>
      <c r="L3597" s="43"/>
      <c r="M3597" s="43"/>
      <c r="N3597" s="39"/>
      <c r="O3597" s="39"/>
      <c r="P3597" s="39"/>
      <c r="Q3597" s="37"/>
      <c r="R3597" s="38"/>
      <c r="S3597" s="36"/>
      <c r="T3597" s="36"/>
      <c r="U3597" s="22"/>
      <c r="V3597" s="22"/>
      <c r="W3597" s="22"/>
    </row>
    <row r="3598" spans="1:23">
      <c r="A3598" s="39"/>
      <c r="B3598" s="41"/>
      <c r="C3598" s="39"/>
      <c r="D3598" s="39"/>
      <c r="E3598" s="39"/>
      <c r="F3598" s="39"/>
      <c r="G3598" s="39"/>
      <c r="H3598" s="39"/>
      <c r="I3598" s="39"/>
      <c r="J3598" s="42"/>
      <c r="K3598" s="43"/>
      <c r="L3598" s="43"/>
      <c r="M3598" s="43"/>
      <c r="N3598" s="39"/>
      <c r="O3598" s="39"/>
      <c r="P3598" s="39"/>
      <c r="Q3598" s="37"/>
      <c r="R3598" s="38"/>
      <c r="S3598" s="36"/>
      <c r="T3598" s="36"/>
      <c r="U3598" s="22"/>
      <c r="V3598" s="22"/>
      <c r="W3598" s="22"/>
    </row>
    <row r="3599" spans="1:23">
      <c r="A3599" s="39"/>
      <c r="B3599" s="41"/>
      <c r="C3599" s="39"/>
      <c r="D3599" s="39"/>
      <c r="E3599" s="39"/>
      <c r="F3599" s="39"/>
      <c r="G3599" s="39"/>
      <c r="H3599" s="39"/>
      <c r="I3599" s="39"/>
      <c r="J3599" s="42"/>
      <c r="K3599" s="43"/>
      <c r="L3599" s="43"/>
      <c r="M3599" s="43"/>
      <c r="N3599" s="39"/>
      <c r="O3599" s="39"/>
      <c r="P3599" s="39"/>
      <c r="Q3599" s="37"/>
      <c r="R3599" s="38"/>
      <c r="S3599" s="36"/>
      <c r="T3599" s="36"/>
      <c r="U3599" s="22"/>
      <c r="V3599" s="22"/>
      <c r="W3599" s="22"/>
    </row>
    <row r="3600" spans="1:23">
      <c r="A3600" s="39"/>
      <c r="B3600" s="41"/>
      <c r="C3600" s="39"/>
      <c r="D3600" s="39"/>
      <c r="E3600" s="39"/>
      <c r="F3600" s="39"/>
      <c r="G3600" s="39"/>
      <c r="H3600" s="39"/>
      <c r="I3600" s="39"/>
      <c r="J3600" s="42"/>
      <c r="K3600" s="43"/>
      <c r="L3600" s="43"/>
      <c r="M3600" s="43"/>
      <c r="N3600" s="39"/>
      <c r="O3600" s="39"/>
      <c r="P3600" s="39"/>
      <c r="Q3600" s="37"/>
      <c r="R3600" s="38"/>
      <c r="S3600" s="36"/>
      <c r="T3600" s="36"/>
      <c r="U3600" s="22"/>
      <c r="V3600" s="22"/>
      <c r="W3600" s="22"/>
    </row>
    <row r="3601" spans="1:23">
      <c r="A3601" s="39"/>
      <c r="B3601" s="41"/>
      <c r="C3601" s="39"/>
      <c r="D3601" s="39"/>
      <c r="E3601" s="39"/>
      <c r="F3601" s="39"/>
      <c r="G3601" s="39"/>
      <c r="H3601" s="39"/>
      <c r="I3601" s="39"/>
      <c r="J3601" s="42"/>
      <c r="K3601" s="43"/>
      <c r="L3601" s="43"/>
      <c r="M3601" s="43"/>
      <c r="N3601" s="39"/>
      <c r="O3601" s="39"/>
      <c r="P3601" s="39"/>
      <c r="Q3601" s="37"/>
      <c r="R3601" s="38"/>
      <c r="S3601" s="36"/>
      <c r="T3601" s="36"/>
      <c r="U3601" s="22"/>
      <c r="V3601" s="22"/>
      <c r="W3601" s="22"/>
    </row>
    <row r="3602" spans="1:23">
      <c r="A3602" s="39"/>
      <c r="B3602" s="41"/>
      <c r="C3602" s="39"/>
      <c r="D3602" s="39"/>
      <c r="E3602" s="39"/>
      <c r="F3602" s="39"/>
      <c r="G3602" s="39"/>
      <c r="H3602" s="39"/>
      <c r="I3602" s="39"/>
      <c r="J3602" s="44"/>
      <c r="K3602" s="43"/>
      <c r="L3602" s="43"/>
      <c r="M3602" s="43"/>
      <c r="N3602" s="39"/>
      <c r="O3602" s="39"/>
      <c r="P3602" s="39"/>
      <c r="Q3602" s="37"/>
      <c r="R3602" s="38"/>
      <c r="S3602" s="36"/>
      <c r="T3602" s="36"/>
      <c r="U3602" s="22"/>
      <c r="V3602" s="22"/>
      <c r="W3602" s="22"/>
    </row>
    <row r="3603" spans="1:23">
      <c r="A3603" s="39"/>
      <c r="B3603" s="41"/>
      <c r="C3603" s="39"/>
      <c r="D3603" s="39"/>
      <c r="E3603" s="39"/>
      <c r="F3603" s="39"/>
      <c r="G3603" s="39"/>
      <c r="H3603" s="39"/>
      <c r="I3603" s="39"/>
      <c r="J3603" s="44"/>
      <c r="K3603" s="43"/>
      <c r="L3603" s="43"/>
      <c r="M3603" s="43"/>
      <c r="N3603" s="39"/>
      <c r="O3603" s="39"/>
      <c r="P3603" s="39"/>
      <c r="Q3603" s="37"/>
      <c r="R3603" s="38"/>
      <c r="S3603" s="36"/>
      <c r="T3603" s="36"/>
      <c r="U3603" s="22"/>
      <c r="V3603" s="22"/>
      <c r="W3603" s="22"/>
    </row>
    <row r="3604" spans="1:23">
      <c r="A3604" s="39"/>
      <c r="B3604" s="41"/>
      <c r="C3604" s="39"/>
      <c r="D3604" s="39"/>
      <c r="E3604" s="39"/>
      <c r="F3604" s="39"/>
      <c r="G3604" s="39"/>
      <c r="H3604" s="39"/>
      <c r="I3604" s="39"/>
      <c r="J3604" s="42"/>
      <c r="K3604" s="43"/>
      <c r="L3604" s="43"/>
      <c r="M3604" s="43"/>
      <c r="N3604" s="39"/>
      <c r="O3604" s="39"/>
      <c r="P3604" s="39"/>
      <c r="Q3604" s="37"/>
      <c r="R3604" s="38"/>
      <c r="S3604" s="36"/>
      <c r="T3604" s="36"/>
      <c r="U3604" s="22"/>
      <c r="V3604" s="22"/>
      <c r="W3604" s="22"/>
    </row>
    <row r="3605" spans="1:23">
      <c r="A3605" s="39"/>
      <c r="B3605" s="41"/>
      <c r="C3605" s="39"/>
      <c r="D3605" s="39"/>
      <c r="E3605" s="39"/>
      <c r="F3605" s="39"/>
      <c r="G3605" s="39"/>
      <c r="H3605" s="39"/>
      <c r="I3605" s="39"/>
      <c r="J3605" s="44"/>
      <c r="K3605" s="43"/>
      <c r="L3605" s="43"/>
      <c r="M3605" s="43"/>
      <c r="N3605" s="39"/>
      <c r="O3605" s="39"/>
      <c r="P3605" s="39"/>
      <c r="Q3605" s="37"/>
      <c r="R3605" s="38"/>
      <c r="S3605" s="36"/>
      <c r="T3605" s="36"/>
      <c r="U3605" s="22"/>
      <c r="V3605" s="22"/>
      <c r="W3605" s="22"/>
    </row>
    <row r="3606" spans="1:23">
      <c r="A3606" s="39"/>
      <c r="B3606" s="41"/>
      <c r="C3606" s="39"/>
      <c r="D3606" s="39"/>
      <c r="E3606" s="39"/>
      <c r="F3606" s="39"/>
      <c r="G3606" s="39"/>
      <c r="H3606" s="39"/>
      <c r="I3606" s="39"/>
      <c r="J3606" s="42"/>
      <c r="K3606" s="43"/>
      <c r="L3606" s="43"/>
      <c r="M3606" s="43"/>
      <c r="N3606" s="39"/>
      <c r="O3606" s="39"/>
      <c r="P3606" s="39"/>
      <c r="Q3606" s="37"/>
      <c r="R3606" s="38"/>
      <c r="S3606" s="36"/>
      <c r="T3606" s="36"/>
      <c r="U3606" s="22"/>
      <c r="V3606" s="22"/>
      <c r="W3606" s="22"/>
    </row>
    <row r="3607" spans="1:23">
      <c r="A3607" s="39"/>
      <c r="B3607" s="41"/>
      <c r="C3607" s="39"/>
      <c r="D3607" s="39"/>
      <c r="E3607" s="39"/>
      <c r="F3607" s="39"/>
      <c r="G3607" s="39"/>
      <c r="H3607" s="39"/>
      <c r="I3607" s="39"/>
      <c r="J3607" s="42"/>
      <c r="K3607" s="43"/>
      <c r="L3607" s="43"/>
      <c r="M3607" s="43"/>
      <c r="N3607" s="39"/>
      <c r="O3607" s="39"/>
      <c r="P3607" s="39"/>
      <c r="Q3607" s="37"/>
      <c r="R3607" s="38"/>
      <c r="S3607" s="36"/>
      <c r="T3607" s="36"/>
      <c r="U3607" s="22"/>
      <c r="V3607" s="22"/>
      <c r="W3607" s="22"/>
    </row>
    <row r="3608" spans="1:23">
      <c r="A3608" s="39"/>
      <c r="B3608" s="41"/>
      <c r="C3608" s="39"/>
      <c r="D3608" s="39"/>
      <c r="E3608" s="39"/>
      <c r="F3608" s="39"/>
      <c r="G3608" s="39"/>
      <c r="H3608" s="39"/>
      <c r="I3608" s="39"/>
      <c r="J3608" s="44"/>
      <c r="K3608" s="43"/>
      <c r="L3608" s="43"/>
      <c r="M3608" s="43"/>
      <c r="N3608" s="39"/>
      <c r="O3608" s="39"/>
      <c r="P3608" s="39"/>
      <c r="Q3608" s="37"/>
      <c r="R3608" s="38"/>
      <c r="S3608" s="36"/>
      <c r="T3608" s="36"/>
      <c r="U3608" s="22"/>
      <c r="V3608" s="22"/>
      <c r="W3608" s="22"/>
    </row>
    <row r="3609" spans="1:23">
      <c r="A3609" s="39"/>
      <c r="B3609" s="41"/>
      <c r="C3609" s="39"/>
      <c r="D3609" s="39"/>
      <c r="E3609" s="39"/>
      <c r="F3609" s="39"/>
      <c r="G3609" s="39"/>
      <c r="H3609" s="39"/>
      <c r="I3609" s="39"/>
      <c r="J3609" s="42"/>
      <c r="K3609" s="43"/>
      <c r="L3609" s="43"/>
      <c r="M3609" s="43"/>
      <c r="N3609" s="39"/>
      <c r="O3609" s="39"/>
      <c r="P3609" s="39"/>
      <c r="Q3609" s="37"/>
      <c r="R3609" s="38"/>
      <c r="S3609" s="36"/>
      <c r="T3609" s="36"/>
      <c r="U3609" s="22"/>
      <c r="V3609" s="22"/>
      <c r="W3609" s="22"/>
    </row>
    <row r="3610" spans="1:23">
      <c r="A3610" s="39"/>
      <c r="B3610" s="41"/>
      <c r="C3610" s="39"/>
      <c r="D3610" s="39"/>
      <c r="E3610" s="39"/>
      <c r="F3610" s="39"/>
      <c r="G3610" s="39"/>
      <c r="H3610" s="39"/>
      <c r="I3610" s="39"/>
      <c r="J3610" s="42"/>
      <c r="K3610" s="43"/>
      <c r="L3610" s="43"/>
      <c r="M3610" s="43"/>
      <c r="N3610" s="39"/>
      <c r="O3610" s="39"/>
      <c r="P3610" s="39"/>
      <c r="Q3610" s="37"/>
      <c r="R3610" s="38"/>
      <c r="S3610" s="36"/>
      <c r="T3610" s="36"/>
      <c r="U3610" s="22"/>
      <c r="V3610" s="22"/>
      <c r="W3610" s="22"/>
    </row>
    <row r="3611" spans="1:23">
      <c r="A3611" s="39"/>
      <c r="B3611" s="41"/>
      <c r="C3611" s="39"/>
      <c r="D3611" s="39"/>
      <c r="E3611" s="39"/>
      <c r="F3611" s="39"/>
      <c r="G3611" s="39"/>
      <c r="H3611" s="39"/>
      <c r="I3611" s="39"/>
      <c r="J3611" s="44"/>
      <c r="K3611" s="43"/>
      <c r="L3611" s="43"/>
      <c r="M3611" s="43"/>
      <c r="N3611" s="39"/>
      <c r="O3611" s="39"/>
      <c r="P3611" s="39"/>
      <c r="Q3611" s="37"/>
      <c r="R3611" s="38"/>
      <c r="S3611" s="36"/>
      <c r="T3611" s="36"/>
      <c r="U3611" s="22"/>
      <c r="V3611" s="22"/>
      <c r="W3611" s="22"/>
    </row>
    <row r="3612" spans="1:23">
      <c r="A3612" s="39"/>
      <c r="B3612" s="41"/>
      <c r="C3612" s="39"/>
      <c r="D3612" s="39"/>
      <c r="E3612" s="39"/>
      <c r="F3612" s="39"/>
      <c r="G3612" s="39"/>
      <c r="H3612" s="39"/>
      <c r="I3612" s="39"/>
      <c r="J3612" s="42"/>
      <c r="K3612" s="43"/>
      <c r="L3612" s="43"/>
      <c r="M3612" s="43"/>
      <c r="N3612" s="39"/>
      <c r="O3612" s="39"/>
      <c r="P3612" s="39"/>
      <c r="Q3612" s="37"/>
      <c r="R3612" s="38"/>
      <c r="S3612" s="36"/>
      <c r="T3612" s="36"/>
      <c r="U3612" s="22"/>
      <c r="V3612" s="22"/>
      <c r="W3612" s="22"/>
    </row>
    <row r="3613" spans="1:23">
      <c r="A3613" s="39"/>
      <c r="B3613" s="41"/>
      <c r="C3613" s="39"/>
      <c r="D3613" s="39"/>
      <c r="E3613" s="39"/>
      <c r="F3613" s="39"/>
      <c r="G3613" s="39"/>
      <c r="H3613" s="39"/>
      <c r="I3613" s="39"/>
      <c r="J3613" s="42"/>
      <c r="K3613" s="43"/>
      <c r="L3613" s="43"/>
      <c r="M3613" s="43"/>
      <c r="N3613" s="39"/>
      <c r="O3613" s="39"/>
      <c r="P3613" s="39"/>
      <c r="Q3613" s="37"/>
      <c r="R3613" s="38"/>
      <c r="S3613" s="36"/>
      <c r="T3613" s="36"/>
      <c r="U3613" s="22"/>
      <c r="V3613" s="22"/>
      <c r="W3613" s="22"/>
    </row>
    <row r="3614" spans="1:23">
      <c r="A3614" s="39"/>
      <c r="B3614" s="41"/>
      <c r="C3614" s="39"/>
      <c r="D3614" s="39"/>
      <c r="E3614" s="39"/>
      <c r="F3614" s="39"/>
      <c r="G3614" s="39"/>
      <c r="H3614" s="39"/>
      <c r="I3614" s="39"/>
      <c r="J3614" s="42"/>
      <c r="K3614" s="43"/>
      <c r="L3614" s="43"/>
      <c r="M3614" s="43"/>
      <c r="N3614" s="39"/>
      <c r="O3614" s="39"/>
      <c r="P3614" s="39"/>
      <c r="Q3614" s="37"/>
      <c r="R3614" s="38"/>
      <c r="S3614" s="36"/>
      <c r="T3614" s="36"/>
      <c r="U3614" s="22"/>
      <c r="V3614" s="22"/>
      <c r="W3614" s="22"/>
    </row>
    <row r="3615" spans="1:23">
      <c r="A3615" s="39"/>
      <c r="B3615" s="41"/>
      <c r="C3615" s="39"/>
      <c r="D3615" s="39"/>
      <c r="E3615" s="39"/>
      <c r="F3615" s="39"/>
      <c r="G3615" s="39"/>
      <c r="H3615" s="39"/>
      <c r="I3615" s="39"/>
      <c r="J3615" s="42"/>
      <c r="K3615" s="43"/>
      <c r="L3615" s="43"/>
      <c r="M3615" s="43"/>
      <c r="N3615" s="39"/>
      <c r="O3615" s="39"/>
      <c r="P3615" s="39"/>
      <c r="Q3615" s="37"/>
      <c r="R3615" s="38"/>
      <c r="S3615" s="36"/>
      <c r="T3615" s="36"/>
      <c r="U3615" s="22"/>
      <c r="V3615" s="22"/>
      <c r="W3615" s="22"/>
    </row>
    <row r="3616" spans="1:23">
      <c r="A3616" s="39"/>
      <c r="B3616" s="41"/>
      <c r="C3616" s="39"/>
      <c r="D3616" s="39"/>
      <c r="E3616" s="39"/>
      <c r="F3616" s="39"/>
      <c r="G3616" s="39"/>
      <c r="H3616" s="39"/>
      <c r="I3616" s="39"/>
      <c r="J3616" s="42"/>
      <c r="K3616" s="43"/>
      <c r="L3616" s="43"/>
      <c r="M3616" s="43"/>
      <c r="N3616" s="39"/>
      <c r="O3616" s="39"/>
      <c r="P3616" s="39"/>
      <c r="Q3616" s="37"/>
      <c r="R3616" s="38"/>
      <c r="S3616" s="36"/>
      <c r="T3616" s="36"/>
      <c r="U3616" s="22"/>
      <c r="V3616" s="22"/>
      <c r="W3616" s="22"/>
    </row>
    <row r="3617" spans="1:23">
      <c r="A3617" s="39"/>
      <c r="B3617" s="41"/>
      <c r="C3617" s="39"/>
      <c r="D3617" s="39"/>
      <c r="E3617" s="39"/>
      <c r="F3617" s="39"/>
      <c r="G3617" s="39"/>
      <c r="H3617" s="39"/>
      <c r="I3617" s="39"/>
      <c r="J3617" s="42"/>
      <c r="K3617" s="43"/>
      <c r="L3617" s="43"/>
      <c r="M3617" s="43"/>
      <c r="N3617" s="39"/>
      <c r="O3617" s="39"/>
      <c r="P3617" s="39"/>
      <c r="Q3617" s="37"/>
      <c r="R3617" s="38"/>
      <c r="S3617" s="36"/>
      <c r="T3617" s="36"/>
      <c r="U3617" s="22"/>
      <c r="V3617" s="22"/>
      <c r="W3617" s="22"/>
    </row>
    <row r="3618" spans="1:23">
      <c r="A3618" s="39"/>
      <c r="B3618" s="41"/>
      <c r="C3618" s="39"/>
      <c r="D3618" s="39"/>
      <c r="E3618" s="39"/>
      <c r="F3618" s="39"/>
      <c r="G3618" s="39"/>
      <c r="H3618" s="39"/>
      <c r="I3618" s="39"/>
      <c r="J3618" s="42"/>
      <c r="K3618" s="43"/>
      <c r="L3618" s="43"/>
      <c r="M3618" s="43"/>
      <c r="N3618" s="39"/>
      <c r="O3618" s="39"/>
      <c r="P3618" s="39"/>
      <c r="Q3618" s="37"/>
      <c r="R3618" s="38"/>
      <c r="S3618" s="36"/>
      <c r="T3618" s="36"/>
      <c r="U3618" s="22"/>
      <c r="V3618" s="22"/>
      <c r="W3618" s="22"/>
    </row>
    <row r="3619" spans="1:23">
      <c r="A3619" s="39"/>
      <c r="B3619" s="41"/>
      <c r="C3619" s="39"/>
      <c r="D3619" s="39"/>
      <c r="E3619" s="39"/>
      <c r="F3619" s="39"/>
      <c r="G3619" s="39"/>
      <c r="H3619" s="39"/>
      <c r="I3619" s="39"/>
      <c r="J3619" s="42"/>
      <c r="K3619" s="43"/>
      <c r="L3619" s="43"/>
      <c r="M3619" s="43"/>
      <c r="N3619" s="39"/>
      <c r="O3619" s="39"/>
      <c r="P3619" s="39"/>
      <c r="Q3619" s="37"/>
      <c r="R3619" s="38"/>
      <c r="S3619" s="36"/>
      <c r="T3619" s="36"/>
      <c r="U3619" s="22"/>
      <c r="V3619" s="22"/>
      <c r="W3619" s="22"/>
    </row>
    <row r="3620" spans="1:23">
      <c r="A3620" s="39"/>
      <c r="B3620" s="41"/>
      <c r="C3620" s="39"/>
      <c r="D3620" s="39"/>
      <c r="E3620" s="39"/>
      <c r="F3620" s="39"/>
      <c r="G3620" s="39"/>
      <c r="H3620" s="39"/>
      <c r="I3620" s="39"/>
      <c r="J3620" s="42"/>
      <c r="K3620" s="43"/>
      <c r="L3620" s="43"/>
      <c r="M3620" s="43"/>
      <c r="N3620" s="39"/>
      <c r="O3620" s="39"/>
      <c r="P3620" s="39"/>
      <c r="Q3620" s="37"/>
      <c r="R3620" s="38"/>
      <c r="S3620" s="36"/>
      <c r="T3620" s="36"/>
      <c r="U3620" s="22"/>
      <c r="V3620" s="22"/>
      <c r="W3620" s="22"/>
    </row>
    <row r="3621" spans="1:23">
      <c r="A3621" s="39"/>
      <c r="B3621" s="41"/>
      <c r="C3621" s="39"/>
      <c r="D3621" s="39"/>
      <c r="E3621" s="39"/>
      <c r="F3621" s="39"/>
      <c r="G3621" s="39"/>
      <c r="H3621" s="39"/>
      <c r="I3621" s="39"/>
      <c r="J3621" s="42"/>
      <c r="K3621" s="43"/>
      <c r="L3621" s="43"/>
      <c r="M3621" s="43"/>
      <c r="N3621" s="39"/>
      <c r="O3621" s="39"/>
      <c r="P3621" s="39"/>
      <c r="Q3621" s="37"/>
      <c r="R3621" s="38"/>
      <c r="S3621" s="36"/>
      <c r="T3621" s="36"/>
      <c r="U3621" s="22"/>
      <c r="V3621" s="22"/>
      <c r="W3621" s="22"/>
    </row>
    <row r="3622" spans="1:23">
      <c r="A3622" s="39"/>
      <c r="B3622" s="41"/>
      <c r="C3622" s="39"/>
      <c r="D3622" s="39"/>
      <c r="E3622" s="39"/>
      <c r="F3622" s="39"/>
      <c r="G3622" s="39"/>
      <c r="H3622" s="39"/>
      <c r="I3622" s="39"/>
      <c r="J3622" s="42"/>
      <c r="K3622" s="43"/>
      <c r="L3622" s="43"/>
      <c r="M3622" s="43"/>
      <c r="N3622" s="39"/>
      <c r="O3622" s="39"/>
      <c r="P3622" s="39"/>
      <c r="Q3622" s="37"/>
      <c r="R3622" s="38"/>
      <c r="S3622" s="36"/>
      <c r="T3622" s="36"/>
      <c r="U3622" s="22"/>
      <c r="V3622" s="22"/>
      <c r="W3622" s="22"/>
    </row>
    <row r="3623" spans="1:23">
      <c r="A3623" s="39"/>
      <c r="B3623" s="41"/>
      <c r="C3623" s="39"/>
      <c r="D3623" s="39"/>
      <c r="E3623" s="39"/>
      <c r="F3623" s="39"/>
      <c r="G3623" s="39"/>
      <c r="H3623" s="39"/>
      <c r="I3623" s="39"/>
      <c r="J3623" s="42"/>
      <c r="K3623" s="43"/>
      <c r="L3623" s="43"/>
      <c r="M3623" s="43"/>
      <c r="N3623" s="39"/>
      <c r="O3623" s="39"/>
      <c r="P3623" s="39"/>
      <c r="Q3623" s="37"/>
      <c r="R3623" s="38"/>
      <c r="S3623" s="36"/>
      <c r="T3623" s="36"/>
      <c r="U3623" s="22"/>
      <c r="V3623" s="22"/>
      <c r="W3623" s="22"/>
    </row>
    <row r="3624" spans="1:23">
      <c r="A3624" s="39"/>
      <c r="B3624" s="41"/>
      <c r="C3624" s="39"/>
      <c r="D3624" s="39"/>
      <c r="E3624" s="39"/>
      <c r="F3624" s="39"/>
      <c r="G3624" s="39"/>
      <c r="H3624" s="39"/>
      <c r="I3624" s="39"/>
      <c r="J3624" s="42"/>
      <c r="K3624" s="43"/>
      <c r="L3624" s="43"/>
      <c r="M3624" s="43"/>
      <c r="N3624" s="39"/>
      <c r="O3624" s="39"/>
      <c r="P3624" s="39"/>
      <c r="Q3624" s="37"/>
      <c r="R3624" s="38"/>
      <c r="S3624" s="36"/>
      <c r="T3624" s="36"/>
      <c r="U3624" s="22"/>
      <c r="V3624" s="22"/>
      <c r="W3624" s="22"/>
    </row>
    <row r="3625" spans="1:23">
      <c r="A3625" s="39"/>
      <c r="B3625" s="41"/>
      <c r="C3625" s="39"/>
      <c r="D3625" s="39"/>
      <c r="E3625" s="39"/>
      <c r="F3625" s="39"/>
      <c r="G3625" s="39"/>
      <c r="H3625" s="39"/>
      <c r="I3625" s="39"/>
      <c r="J3625" s="42"/>
      <c r="K3625" s="43"/>
      <c r="L3625" s="43"/>
      <c r="M3625" s="43"/>
      <c r="N3625" s="39"/>
      <c r="O3625" s="39"/>
      <c r="P3625" s="39"/>
      <c r="Q3625" s="37"/>
      <c r="R3625" s="38"/>
      <c r="S3625" s="36"/>
      <c r="T3625" s="36"/>
      <c r="U3625" s="22"/>
      <c r="V3625" s="22"/>
      <c r="W3625" s="22"/>
    </row>
    <row r="3626" spans="1:23">
      <c r="A3626" s="39"/>
      <c r="B3626" s="41"/>
      <c r="C3626" s="39"/>
      <c r="D3626" s="39"/>
      <c r="E3626" s="39"/>
      <c r="F3626" s="39"/>
      <c r="G3626" s="39"/>
      <c r="H3626" s="39"/>
      <c r="I3626" s="39"/>
      <c r="J3626" s="42"/>
      <c r="K3626" s="43"/>
      <c r="L3626" s="43"/>
      <c r="M3626" s="43"/>
      <c r="N3626" s="39"/>
      <c r="O3626" s="39"/>
      <c r="P3626" s="39"/>
      <c r="Q3626" s="37"/>
      <c r="R3626" s="38"/>
      <c r="S3626" s="36"/>
      <c r="T3626" s="36"/>
      <c r="U3626" s="22"/>
      <c r="V3626" s="22"/>
      <c r="W3626" s="22"/>
    </row>
    <row r="3627" spans="1:23">
      <c r="A3627" s="39"/>
      <c r="B3627" s="41"/>
      <c r="C3627" s="39"/>
      <c r="D3627" s="39"/>
      <c r="E3627" s="39"/>
      <c r="F3627" s="39"/>
      <c r="G3627" s="39"/>
      <c r="H3627" s="39"/>
      <c r="I3627" s="39"/>
      <c r="J3627" s="42"/>
      <c r="K3627" s="43"/>
      <c r="L3627" s="43"/>
      <c r="M3627" s="43"/>
      <c r="N3627" s="39"/>
      <c r="O3627" s="39"/>
      <c r="P3627" s="39"/>
      <c r="Q3627" s="37"/>
      <c r="R3627" s="38"/>
      <c r="S3627" s="36"/>
      <c r="T3627" s="36"/>
      <c r="U3627" s="22"/>
      <c r="V3627" s="22"/>
      <c r="W3627" s="22"/>
    </row>
    <row r="3628" spans="1:23">
      <c r="A3628" s="39"/>
      <c r="B3628" s="41"/>
      <c r="C3628" s="39"/>
      <c r="D3628" s="39"/>
      <c r="E3628" s="39"/>
      <c r="F3628" s="39"/>
      <c r="G3628" s="39"/>
      <c r="H3628" s="39"/>
      <c r="I3628" s="39"/>
      <c r="J3628" s="42"/>
      <c r="K3628" s="43"/>
      <c r="L3628" s="43"/>
      <c r="M3628" s="43"/>
      <c r="N3628" s="39"/>
      <c r="O3628" s="39"/>
      <c r="P3628" s="39"/>
      <c r="Q3628" s="37"/>
      <c r="R3628" s="38"/>
      <c r="S3628" s="36"/>
      <c r="T3628" s="36"/>
      <c r="U3628" s="22"/>
      <c r="V3628" s="22"/>
      <c r="W3628" s="22"/>
    </row>
    <row r="3629" spans="1:23">
      <c r="A3629" s="39"/>
      <c r="B3629" s="41"/>
      <c r="C3629" s="39"/>
      <c r="D3629" s="39"/>
      <c r="E3629" s="39"/>
      <c r="F3629" s="39"/>
      <c r="G3629" s="39"/>
      <c r="H3629" s="39"/>
      <c r="I3629" s="39"/>
      <c r="J3629" s="42"/>
      <c r="K3629" s="43"/>
      <c r="L3629" s="43"/>
      <c r="M3629" s="43"/>
      <c r="N3629" s="39"/>
      <c r="O3629" s="39"/>
      <c r="P3629" s="39"/>
      <c r="Q3629" s="37"/>
      <c r="R3629" s="38"/>
      <c r="S3629" s="36"/>
      <c r="T3629" s="36"/>
      <c r="U3629" s="22"/>
      <c r="V3629" s="22"/>
      <c r="W3629" s="22"/>
    </row>
    <row r="3630" spans="1:23">
      <c r="A3630" s="39"/>
      <c r="B3630" s="41"/>
      <c r="C3630" s="39"/>
      <c r="D3630" s="39"/>
      <c r="E3630" s="39"/>
      <c r="F3630" s="39"/>
      <c r="G3630" s="39"/>
      <c r="H3630" s="39"/>
      <c r="I3630" s="39"/>
      <c r="J3630" s="42"/>
      <c r="K3630" s="43"/>
      <c r="L3630" s="43"/>
      <c r="M3630" s="43"/>
      <c r="N3630" s="39"/>
      <c r="O3630" s="39"/>
      <c r="P3630" s="39"/>
      <c r="Q3630" s="37"/>
      <c r="R3630" s="38"/>
      <c r="S3630" s="36"/>
      <c r="T3630" s="36"/>
      <c r="U3630" s="22"/>
      <c r="V3630" s="22"/>
      <c r="W3630" s="22"/>
    </row>
    <row r="3631" spans="1:23">
      <c r="A3631" s="39"/>
      <c r="B3631" s="41"/>
      <c r="C3631" s="39"/>
      <c r="D3631" s="39"/>
      <c r="E3631" s="39"/>
      <c r="F3631" s="39"/>
      <c r="G3631" s="39"/>
      <c r="H3631" s="39"/>
      <c r="I3631" s="39"/>
      <c r="J3631" s="42"/>
      <c r="K3631" s="43"/>
      <c r="L3631" s="43"/>
      <c r="M3631" s="43"/>
      <c r="N3631" s="39"/>
      <c r="O3631" s="39"/>
      <c r="P3631" s="39"/>
      <c r="Q3631" s="37"/>
      <c r="R3631" s="38"/>
      <c r="S3631" s="36"/>
      <c r="T3631" s="36"/>
      <c r="U3631" s="22"/>
      <c r="V3631" s="22"/>
      <c r="W3631" s="22"/>
    </row>
    <row r="3632" spans="1:23">
      <c r="A3632" s="39"/>
      <c r="B3632" s="41"/>
      <c r="C3632" s="39"/>
      <c r="D3632" s="39"/>
      <c r="E3632" s="39"/>
      <c r="F3632" s="39"/>
      <c r="G3632" s="39"/>
      <c r="H3632" s="39"/>
      <c r="I3632" s="39"/>
      <c r="J3632" s="42"/>
      <c r="K3632" s="43"/>
      <c r="L3632" s="43"/>
      <c r="M3632" s="43"/>
      <c r="N3632" s="39"/>
      <c r="O3632" s="39"/>
      <c r="P3632" s="39"/>
      <c r="Q3632" s="37"/>
      <c r="R3632" s="38"/>
      <c r="S3632" s="36"/>
      <c r="T3632" s="36"/>
      <c r="U3632" s="22"/>
      <c r="V3632" s="22"/>
      <c r="W3632" s="22"/>
    </row>
    <row r="3633" spans="1:23">
      <c r="A3633" s="39"/>
      <c r="B3633" s="41"/>
      <c r="C3633" s="39"/>
      <c r="D3633" s="39"/>
      <c r="E3633" s="39"/>
      <c r="F3633" s="39"/>
      <c r="G3633" s="39"/>
      <c r="H3633" s="39"/>
      <c r="I3633" s="39"/>
      <c r="J3633" s="42"/>
      <c r="K3633" s="43"/>
      <c r="L3633" s="43"/>
      <c r="M3633" s="43"/>
      <c r="N3633" s="39"/>
      <c r="O3633" s="39"/>
      <c r="P3633" s="39"/>
      <c r="Q3633" s="37"/>
      <c r="R3633" s="38"/>
      <c r="S3633" s="36"/>
      <c r="T3633" s="36"/>
      <c r="U3633" s="22"/>
      <c r="V3633" s="22"/>
      <c r="W3633" s="22"/>
    </row>
    <row r="3634" spans="1:23">
      <c r="A3634" s="39"/>
      <c r="B3634" s="41"/>
      <c r="C3634" s="39"/>
      <c r="D3634" s="39"/>
      <c r="E3634" s="39"/>
      <c r="F3634" s="39"/>
      <c r="G3634" s="39"/>
      <c r="H3634" s="39"/>
      <c r="I3634" s="39"/>
      <c r="J3634" s="42"/>
      <c r="K3634" s="43"/>
      <c r="L3634" s="43"/>
      <c r="M3634" s="43"/>
      <c r="N3634" s="39"/>
      <c r="O3634" s="39"/>
      <c r="P3634" s="39"/>
      <c r="Q3634" s="37"/>
      <c r="R3634" s="38"/>
      <c r="S3634" s="36"/>
      <c r="T3634" s="36"/>
      <c r="U3634" s="22"/>
      <c r="V3634" s="22"/>
      <c r="W3634" s="22"/>
    </row>
    <row r="3635" spans="1:23">
      <c r="A3635" s="39"/>
      <c r="B3635" s="41"/>
      <c r="C3635" s="39"/>
      <c r="D3635" s="39"/>
      <c r="E3635" s="39"/>
      <c r="F3635" s="39"/>
      <c r="G3635" s="39"/>
      <c r="H3635" s="39"/>
      <c r="I3635" s="39"/>
      <c r="J3635" s="42"/>
      <c r="K3635" s="43"/>
      <c r="L3635" s="43"/>
      <c r="M3635" s="43"/>
      <c r="N3635" s="39"/>
      <c r="O3635" s="39"/>
      <c r="P3635" s="39"/>
      <c r="Q3635" s="37"/>
      <c r="R3635" s="38"/>
      <c r="S3635" s="36"/>
      <c r="T3635" s="36"/>
      <c r="U3635" s="22"/>
      <c r="V3635" s="22"/>
      <c r="W3635" s="22"/>
    </row>
    <row r="3636" spans="1:23">
      <c r="A3636" s="39"/>
      <c r="B3636" s="41"/>
      <c r="C3636" s="39"/>
      <c r="D3636" s="39"/>
      <c r="E3636" s="39"/>
      <c r="F3636" s="39"/>
      <c r="G3636" s="39"/>
      <c r="H3636" s="39"/>
      <c r="I3636" s="39"/>
      <c r="J3636" s="44"/>
      <c r="K3636" s="43"/>
      <c r="L3636" s="43"/>
      <c r="M3636" s="43"/>
      <c r="N3636" s="39"/>
      <c r="O3636" s="39"/>
      <c r="P3636" s="39"/>
      <c r="Q3636" s="37"/>
      <c r="R3636" s="38"/>
      <c r="S3636" s="36"/>
      <c r="T3636" s="36"/>
      <c r="U3636" s="22"/>
      <c r="V3636" s="22"/>
      <c r="W3636" s="22"/>
    </row>
    <row r="3637" spans="1:23">
      <c r="A3637" s="39"/>
      <c r="B3637" s="41"/>
      <c r="C3637" s="39"/>
      <c r="D3637" s="39"/>
      <c r="E3637" s="39"/>
      <c r="F3637" s="39"/>
      <c r="G3637" s="39"/>
      <c r="H3637" s="39"/>
      <c r="I3637" s="39"/>
      <c r="J3637" s="42"/>
      <c r="K3637" s="43"/>
      <c r="L3637" s="43"/>
      <c r="M3637" s="43"/>
      <c r="N3637" s="39"/>
      <c r="O3637" s="39"/>
      <c r="P3637" s="39"/>
      <c r="Q3637" s="37"/>
      <c r="R3637" s="38"/>
      <c r="S3637" s="36"/>
      <c r="T3637" s="36"/>
      <c r="U3637" s="22"/>
      <c r="V3637" s="22"/>
      <c r="W3637" s="22"/>
    </row>
    <row r="3638" spans="1:23">
      <c r="A3638" s="39"/>
      <c r="B3638" s="41"/>
      <c r="C3638" s="39"/>
      <c r="D3638" s="39"/>
      <c r="E3638" s="39"/>
      <c r="F3638" s="39"/>
      <c r="G3638" s="39"/>
      <c r="H3638" s="39"/>
      <c r="I3638" s="39"/>
      <c r="J3638" s="42"/>
      <c r="K3638" s="43"/>
      <c r="L3638" s="43"/>
      <c r="M3638" s="43"/>
      <c r="N3638" s="39"/>
      <c r="O3638" s="39"/>
      <c r="P3638" s="39"/>
      <c r="Q3638" s="37"/>
      <c r="R3638" s="38"/>
      <c r="S3638" s="36"/>
      <c r="T3638" s="36"/>
      <c r="U3638" s="22"/>
      <c r="V3638" s="22"/>
      <c r="W3638" s="22"/>
    </row>
    <row r="3639" spans="1:23">
      <c r="A3639" s="39"/>
      <c r="B3639" s="41"/>
      <c r="C3639" s="39"/>
      <c r="D3639" s="39"/>
      <c r="E3639" s="39"/>
      <c r="F3639" s="39"/>
      <c r="G3639" s="39"/>
      <c r="H3639" s="39"/>
      <c r="I3639" s="39"/>
      <c r="J3639" s="42"/>
      <c r="K3639" s="43"/>
      <c r="L3639" s="43"/>
      <c r="M3639" s="43"/>
      <c r="N3639" s="39"/>
      <c r="O3639" s="39"/>
      <c r="P3639" s="39"/>
      <c r="Q3639" s="37"/>
      <c r="R3639" s="38"/>
      <c r="S3639" s="36"/>
      <c r="T3639" s="36"/>
      <c r="U3639" s="22"/>
      <c r="V3639" s="22"/>
      <c r="W3639" s="22"/>
    </row>
    <row r="3640" spans="1:23">
      <c r="A3640" s="39"/>
      <c r="B3640" s="41"/>
      <c r="C3640" s="39"/>
      <c r="D3640" s="39"/>
      <c r="E3640" s="39"/>
      <c r="F3640" s="39"/>
      <c r="G3640" s="39"/>
      <c r="H3640" s="39"/>
      <c r="I3640" s="39"/>
      <c r="J3640" s="42"/>
      <c r="K3640" s="43"/>
      <c r="L3640" s="43"/>
      <c r="M3640" s="43"/>
      <c r="N3640" s="39"/>
      <c r="O3640" s="39"/>
      <c r="P3640" s="39"/>
      <c r="Q3640" s="37"/>
      <c r="R3640" s="38"/>
      <c r="S3640" s="36"/>
      <c r="T3640" s="36"/>
      <c r="U3640" s="22"/>
      <c r="V3640" s="22"/>
      <c r="W3640" s="22"/>
    </row>
    <row r="3641" spans="1:23">
      <c r="A3641" s="39"/>
      <c r="B3641" s="41"/>
      <c r="C3641" s="39"/>
      <c r="D3641" s="39"/>
      <c r="E3641" s="39"/>
      <c r="F3641" s="39"/>
      <c r="G3641" s="39"/>
      <c r="H3641" s="39"/>
      <c r="I3641" s="39"/>
      <c r="J3641" s="42"/>
      <c r="K3641" s="43"/>
      <c r="L3641" s="43"/>
      <c r="M3641" s="43"/>
      <c r="N3641" s="39"/>
      <c r="O3641" s="39"/>
      <c r="P3641" s="39"/>
      <c r="Q3641" s="37"/>
      <c r="R3641" s="38"/>
      <c r="S3641" s="36"/>
      <c r="T3641" s="36"/>
      <c r="U3641" s="22"/>
      <c r="V3641" s="22"/>
      <c r="W3641" s="22"/>
    </row>
    <row r="3642" spans="1:23">
      <c r="A3642" s="39"/>
      <c r="B3642" s="41"/>
      <c r="C3642" s="39"/>
      <c r="D3642" s="39"/>
      <c r="E3642" s="39"/>
      <c r="F3642" s="39"/>
      <c r="G3642" s="39"/>
      <c r="H3642" s="39"/>
      <c r="I3642" s="39"/>
      <c r="J3642" s="42"/>
      <c r="K3642" s="43"/>
      <c r="L3642" s="43"/>
      <c r="M3642" s="43"/>
      <c r="N3642" s="39"/>
      <c r="O3642" s="39"/>
      <c r="P3642" s="39"/>
      <c r="Q3642" s="37"/>
      <c r="R3642" s="38"/>
      <c r="S3642" s="36"/>
      <c r="T3642" s="36"/>
      <c r="U3642" s="22"/>
      <c r="V3642" s="22"/>
      <c r="W3642" s="22"/>
    </row>
    <row r="3643" spans="1:23">
      <c r="A3643" s="39"/>
      <c r="B3643" s="41"/>
      <c r="C3643" s="39"/>
      <c r="D3643" s="39"/>
      <c r="E3643" s="39"/>
      <c r="F3643" s="39"/>
      <c r="G3643" s="39"/>
      <c r="H3643" s="39"/>
      <c r="I3643" s="39"/>
      <c r="J3643" s="44"/>
      <c r="K3643" s="43"/>
      <c r="L3643" s="43"/>
      <c r="M3643" s="43"/>
      <c r="N3643" s="39"/>
      <c r="O3643" s="39"/>
      <c r="P3643" s="39"/>
      <c r="Q3643" s="37"/>
      <c r="R3643" s="38"/>
      <c r="S3643" s="36"/>
      <c r="T3643" s="36"/>
      <c r="U3643" s="22"/>
      <c r="V3643" s="22"/>
      <c r="W3643" s="22"/>
    </row>
    <row r="3644" spans="1:23">
      <c r="A3644" s="39"/>
      <c r="B3644" s="41"/>
      <c r="C3644" s="39"/>
      <c r="D3644" s="39"/>
      <c r="E3644" s="39"/>
      <c r="F3644" s="39"/>
      <c r="G3644" s="39"/>
      <c r="H3644" s="39"/>
      <c r="I3644" s="39"/>
      <c r="J3644" s="44"/>
      <c r="K3644" s="43"/>
      <c r="L3644" s="43"/>
      <c r="M3644" s="43"/>
      <c r="N3644" s="39"/>
      <c r="O3644" s="39"/>
      <c r="P3644" s="39"/>
      <c r="Q3644" s="37"/>
      <c r="R3644" s="38"/>
      <c r="S3644" s="36"/>
      <c r="T3644" s="36"/>
      <c r="U3644" s="22"/>
      <c r="V3644" s="22"/>
      <c r="W3644" s="22"/>
    </row>
    <row r="3645" spans="1:23">
      <c r="A3645" s="39"/>
      <c r="B3645" s="41"/>
      <c r="C3645" s="39"/>
      <c r="D3645" s="39"/>
      <c r="E3645" s="39"/>
      <c r="F3645" s="39"/>
      <c r="G3645" s="39"/>
      <c r="H3645" s="39"/>
      <c r="I3645" s="39"/>
      <c r="J3645" s="44"/>
      <c r="K3645" s="43"/>
      <c r="L3645" s="43"/>
      <c r="M3645" s="43"/>
      <c r="N3645" s="39"/>
      <c r="O3645" s="39"/>
      <c r="P3645" s="39"/>
      <c r="Q3645" s="37"/>
      <c r="R3645" s="38"/>
      <c r="S3645" s="36"/>
      <c r="T3645" s="36"/>
      <c r="U3645" s="22"/>
      <c r="V3645" s="22"/>
      <c r="W3645" s="22"/>
    </row>
    <row r="3646" spans="1:23">
      <c r="A3646" s="39"/>
      <c r="B3646" s="41"/>
      <c r="C3646" s="39"/>
      <c r="D3646" s="39"/>
      <c r="E3646" s="39"/>
      <c r="F3646" s="39"/>
      <c r="G3646" s="39"/>
      <c r="H3646" s="39"/>
      <c r="I3646" s="39"/>
      <c r="J3646" s="44"/>
      <c r="K3646" s="43"/>
      <c r="L3646" s="43"/>
      <c r="M3646" s="43"/>
      <c r="N3646" s="39"/>
      <c r="O3646" s="39"/>
      <c r="P3646" s="39"/>
      <c r="Q3646" s="37"/>
      <c r="R3646" s="38"/>
      <c r="S3646" s="36"/>
      <c r="T3646" s="36"/>
      <c r="U3646" s="22"/>
      <c r="V3646" s="22"/>
      <c r="W3646" s="22"/>
    </row>
    <row r="3647" spans="1:23">
      <c r="A3647" s="39"/>
      <c r="B3647" s="41"/>
      <c r="C3647" s="39"/>
      <c r="D3647" s="39"/>
      <c r="E3647" s="39"/>
      <c r="F3647" s="39"/>
      <c r="G3647" s="39"/>
      <c r="H3647" s="39"/>
      <c r="I3647" s="39"/>
      <c r="J3647" s="42"/>
      <c r="K3647" s="43"/>
      <c r="L3647" s="43"/>
      <c r="M3647" s="43"/>
      <c r="N3647" s="39"/>
      <c r="O3647" s="39"/>
      <c r="P3647" s="39"/>
      <c r="Q3647" s="37"/>
      <c r="R3647" s="38"/>
      <c r="S3647" s="36"/>
      <c r="T3647" s="36"/>
      <c r="U3647" s="22"/>
      <c r="V3647" s="22"/>
      <c r="W3647" s="22"/>
    </row>
    <row r="3648" spans="1:23">
      <c r="A3648" s="39"/>
      <c r="B3648" s="41"/>
      <c r="C3648" s="39"/>
      <c r="D3648" s="39"/>
      <c r="E3648" s="39"/>
      <c r="F3648" s="39"/>
      <c r="G3648" s="39"/>
      <c r="H3648" s="39"/>
      <c r="I3648" s="39"/>
      <c r="J3648" s="42"/>
      <c r="K3648" s="43"/>
      <c r="L3648" s="43"/>
      <c r="M3648" s="43"/>
      <c r="N3648" s="39"/>
      <c r="O3648" s="39"/>
      <c r="P3648" s="39"/>
      <c r="Q3648" s="37"/>
      <c r="R3648" s="38"/>
      <c r="S3648" s="36"/>
      <c r="T3648" s="36"/>
      <c r="U3648" s="22"/>
      <c r="V3648" s="22"/>
      <c r="W3648" s="22"/>
    </row>
    <row r="3649" spans="1:23">
      <c r="A3649" s="39"/>
      <c r="B3649" s="41"/>
      <c r="C3649" s="39"/>
      <c r="D3649" s="39"/>
      <c r="E3649" s="39"/>
      <c r="F3649" s="39"/>
      <c r="G3649" s="39"/>
      <c r="H3649" s="39"/>
      <c r="I3649" s="39"/>
      <c r="J3649" s="44"/>
      <c r="K3649" s="43"/>
      <c r="L3649" s="43"/>
      <c r="M3649" s="43"/>
      <c r="N3649" s="39"/>
      <c r="O3649" s="39"/>
      <c r="P3649" s="39"/>
      <c r="Q3649" s="37"/>
      <c r="R3649" s="38"/>
      <c r="S3649" s="36"/>
      <c r="T3649" s="36"/>
      <c r="U3649" s="22"/>
      <c r="V3649" s="22"/>
      <c r="W3649" s="22"/>
    </row>
    <row r="3650" spans="1:23">
      <c r="A3650" s="39"/>
      <c r="B3650" s="41"/>
      <c r="C3650" s="39"/>
      <c r="D3650" s="39"/>
      <c r="E3650" s="39"/>
      <c r="F3650" s="39"/>
      <c r="G3650" s="39"/>
      <c r="H3650" s="39"/>
      <c r="I3650" s="39"/>
      <c r="J3650" s="42"/>
      <c r="K3650" s="43"/>
      <c r="L3650" s="43"/>
      <c r="M3650" s="43"/>
      <c r="N3650" s="39"/>
      <c r="O3650" s="39"/>
      <c r="P3650" s="39"/>
      <c r="Q3650" s="37"/>
      <c r="R3650" s="38"/>
      <c r="S3650" s="36"/>
      <c r="T3650" s="36"/>
      <c r="U3650" s="22"/>
      <c r="V3650" s="22"/>
      <c r="W3650" s="22"/>
    </row>
    <row r="3651" spans="1:23">
      <c r="A3651" s="39"/>
      <c r="B3651" s="41"/>
      <c r="C3651" s="39"/>
      <c r="D3651" s="39"/>
      <c r="E3651" s="39"/>
      <c r="F3651" s="39"/>
      <c r="G3651" s="39"/>
      <c r="H3651" s="39"/>
      <c r="I3651" s="39"/>
      <c r="J3651" s="42"/>
      <c r="K3651" s="43"/>
      <c r="L3651" s="43"/>
      <c r="M3651" s="43"/>
      <c r="N3651" s="39"/>
      <c r="O3651" s="39"/>
      <c r="P3651" s="39"/>
      <c r="Q3651" s="37"/>
      <c r="R3651" s="38"/>
      <c r="S3651" s="36"/>
      <c r="T3651" s="36"/>
      <c r="U3651" s="22"/>
      <c r="V3651" s="22"/>
      <c r="W3651" s="22"/>
    </row>
    <row r="3652" spans="1:23">
      <c r="A3652" s="39"/>
      <c r="B3652" s="41"/>
      <c r="C3652" s="39"/>
      <c r="D3652" s="39"/>
      <c r="E3652" s="39"/>
      <c r="F3652" s="39"/>
      <c r="G3652" s="39"/>
      <c r="H3652" s="39"/>
      <c r="I3652" s="39"/>
      <c r="J3652" s="42"/>
      <c r="K3652" s="43"/>
      <c r="L3652" s="43"/>
      <c r="M3652" s="43"/>
      <c r="N3652" s="39"/>
      <c r="O3652" s="39"/>
      <c r="P3652" s="39"/>
      <c r="Q3652" s="37"/>
      <c r="R3652" s="38"/>
      <c r="S3652" s="36"/>
      <c r="T3652" s="36"/>
      <c r="U3652" s="22"/>
      <c r="V3652" s="22"/>
      <c r="W3652" s="22"/>
    </row>
    <row r="3653" spans="1:23">
      <c r="A3653" s="39"/>
      <c r="B3653" s="41"/>
      <c r="C3653" s="39"/>
      <c r="D3653" s="39"/>
      <c r="E3653" s="39"/>
      <c r="F3653" s="39"/>
      <c r="G3653" s="39"/>
      <c r="H3653" s="39"/>
      <c r="I3653" s="39"/>
      <c r="J3653" s="42"/>
      <c r="K3653" s="43"/>
      <c r="L3653" s="43"/>
      <c r="M3653" s="43"/>
      <c r="N3653" s="39"/>
      <c r="O3653" s="39"/>
      <c r="P3653" s="39"/>
      <c r="Q3653" s="37"/>
      <c r="R3653" s="38"/>
      <c r="S3653" s="36"/>
      <c r="T3653" s="36"/>
      <c r="U3653" s="22"/>
      <c r="V3653" s="22"/>
      <c r="W3653" s="22"/>
    </row>
    <row r="3654" spans="1:23">
      <c r="A3654" s="39"/>
      <c r="B3654" s="41"/>
      <c r="C3654" s="39"/>
      <c r="D3654" s="39"/>
      <c r="E3654" s="39"/>
      <c r="F3654" s="39"/>
      <c r="G3654" s="39"/>
      <c r="H3654" s="39"/>
      <c r="I3654" s="39"/>
      <c r="J3654" s="42"/>
      <c r="K3654" s="43"/>
      <c r="L3654" s="43"/>
      <c r="M3654" s="43"/>
      <c r="N3654" s="39"/>
      <c r="O3654" s="39"/>
      <c r="P3654" s="39"/>
      <c r="Q3654" s="37"/>
      <c r="R3654" s="38"/>
      <c r="S3654" s="36"/>
      <c r="T3654" s="36"/>
      <c r="U3654" s="22"/>
      <c r="V3654" s="22"/>
      <c r="W3654" s="22"/>
    </row>
    <row r="3655" spans="1:23">
      <c r="A3655" s="39"/>
      <c r="B3655" s="41"/>
      <c r="C3655" s="39"/>
      <c r="D3655" s="39"/>
      <c r="E3655" s="39"/>
      <c r="F3655" s="39"/>
      <c r="G3655" s="39"/>
      <c r="H3655" s="39"/>
      <c r="I3655" s="39"/>
      <c r="J3655" s="42"/>
      <c r="K3655" s="43"/>
      <c r="L3655" s="43"/>
      <c r="M3655" s="43"/>
      <c r="N3655" s="39"/>
      <c r="O3655" s="39"/>
      <c r="P3655" s="39"/>
      <c r="Q3655" s="37"/>
      <c r="R3655" s="38"/>
      <c r="S3655" s="36"/>
      <c r="T3655" s="36"/>
      <c r="U3655" s="22"/>
      <c r="V3655" s="22"/>
      <c r="W3655" s="22"/>
    </row>
    <row r="3656" spans="1:23">
      <c r="A3656" s="39"/>
      <c r="B3656" s="41"/>
      <c r="C3656" s="39"/>
      <c r="D3656" s="39"/>
      <c r="E3656" s="39"/>
      <c r="F3656" s="39"/>
      <c r="G3656" s="39"/>
      <c r="H3656" s="39"/>
      <c r="I3656" s="39"/>
      <c r="J3656" s="44"/>
      <c r="K3656" s="43"/>
      <c r="L3656" s="43"/>
      <c r="M3656" s="43"/>
      <c r="N3656" s="39"/>
      <c r="O3656" s="39"/>
      <c r="P3656" s="39"/>
      <c r="Q3656" s="37"/>
      <c r="R3656" s="38"/>
      <c r="S3656" s="36"/>
      <c r="T3656" s="36"/>
      <c r="U3656" s="22"/>
      <c r="V3656" s="22"/>
      <c r="W3656" s="22"/>
    </row>
    <row r="3657" spans="1:23">
      <c r="A3657" s="39"/>
      <c r="B3657" s="41"/>
      <c r="C3657" s="39"/>
      <c r="D3657" s="39"/>
      <c r="E3657" s="39"/>
      <c r="F3657" s="39"/>
      <c r="G3657" s="39"/>
      <c r="H3657" s="39"/>
      <c r="I3657" s="39"/>
      <c r="J3657" s="42"/>
      <c r="K3657" s="43"/>
      <c r="L3657" s="43"/>
      <c r="M3657" s="43"/>
      <c r="N3657" s="39"/>
      <c r="O3657" s="39"/>
      <c r="P3657" s="39"/>
      <c r="Q3657" s="37"/>
      <c r="R3657" s="38"/>
      <c r="S3657" s="36"/>
      <c r="T3657" s="36"/>
      <c r="U3657" s="22"/>
      <c r="V3657" s="22"/>
      <c r="W3657" s="22"/>
    </row>
    <row r="3658" spans="1:23">
      <c r="A3658" s="39"/>
      <c r="B3658" s="41"/>
      <c r="C3658" s="39"/>
      <c r="D3658" s="39"/>
      <c r="E3658" s="39"/>
      <c r="F3658" s="39"/>
      <c r="G3658" s="39"/>
      <c r="H3658" s="39"/>
      <c r="I3658" s="39"/>
      <c r="J3658" s="42"/>
      <c r="K3658" s="43"/>
      <c r="L3658" s="43"/>
      <c r="M3658" s="43"/>
      <c r="N3658" s="39"/>
      <c r="O3658" s="39"/>
      <c r="P3658" s="39"/>
      <c r="Q3658" s="37"/>
      <c r="R3658" s="38"/>
      <c r="S3658" s="36"/>
      <c r="T3658" s="36"/>
      <c r="U3658" s="22"/>
      <c r="V3658" s="22"/>
      <c r="W3658" s="22"/>
    </row>
    <row r="3659" spans="1:23">
      <c r="A3659" s="39"/>
      <c r="B3659" s="41"/>
      <c r="C3659" s="39"/>
      <c r="D3659" s="39"/>
      <c r="E3659" s="39"/>
      <c r="F3659" s="39"/>
      <c r="G3659" s="39"/>
      <c r="H3659" s="39"/>
      <c r="I3659" s="39"/>
      <c r="J3659" s="42"/>
      <c r="K3659" s="43"/>
      <c r="L3659" s="43"/>
      <c r="M3659" s="43"/>
      <c r="N3659" s="39"/>
      <c r="O3659" s="39"/>
      <c r="P3659" s="39"/>
      <c r="Q3659" s="37"/>
      <c r="R3659" s="38"/>
      <c r="S3659" s="36"/>
      <c r="T3659" s="36"/>
      <c r="U3659" s="22"/>
      <c r="V3659" s="22"/>
      <c r="W3659" s="22"/>
    </row>
    <row r="3660" spans="1:23">
      <c r="A3660" s="39"/>
      <c r="B3660" s="41"/>
      <c r="C3660" s="39"/>
      <c r="D3660" s="39"/>
      <c r="E3660" s="39"/>
      <c r="F3660" s="39"/>
      <c r="G3660" s="39"/>
      <c r="H3660" s="39"/>
      <c r="I3660" s="39"/>
      <c r="J3660" s="42"/>
      <c r="K3660" s="43"/>
      <c r="L3660" s="43"/>
      <c r="M3660" s="43"/>
      <c r="N3660" s="39"/>
      <c r="O3660" s="39"/>
      <c r="P3660" s="39"/>
      <c r="Q3660" s="37"/>
      <c r="R3660" s="38"/>
      <c r="S3660" s="36"/>
      <c r="T3660" s="36"/>
      <c r="U3660" s="22"/>
      <c r="V3660" s="22"/>
      <c r="W3660" s="22"/>
    </row>
    <row r="3661" spans="1:23">
      <c r="A3661" s="39"/>
      <c r="B3661" s="41"/>
      <c r="C3661" s="39"/>
      <c r="D3661" s="39"/>
      <c r="E3661" s="39"/>
      <c r="F3661" s="39"/>
      <c r="G3661" s="39"/>
      <c r="H3661" s="39"/>
      <c r="I3661" s="39"/>
      <c r="J3661" s="44"/>
      <c r="K3661" s="43"/>
      <c r="L3661" s="43"/>
      <c r="M3661" s="43"/>
      <c r="N3661" s="39"/>
      <c r="O3661" s="39"/>
      <c r="P3661" s="39"/>
      <c r="Q3661" s="37"/>
      <c r="R3661" s="38"/>
      <c r="S3661" s="36"/>
      <c r="T3661" s="36"/>
      <c r="U3661" s="22"/>
      <c r="V3661" s="22"/>
      <c r="W3661" s="22"/>
    </row>
    <row r="3662" spans="1:23">
      <c r="A3662" s="39"/>
      <c r="B3662" s="41"/>
      <c r="C3662" s="39"/>
      <c r="D3662" s="39"/>
      <c r="E3662" s="39"/>
      <c r="F3662" s="39"/>
      <c r="G3662" s="39"/>
      <c r="H3662" s="39"/>
      <c r="I3662" s="39"/>
      <c r="J3662" s="44"/>
      <c r="K3662" s="43"/>
      <c r="L3662" s="43"/>
      <c r="M3662" s="43"/>
      <c r="N3662" s="39"/>
      <c r="O3662" s="39"/>
      <c r="P3662" s="39"/>
      <c r="Q3662" s="37"/>
      <c r="R3662" s="38"/>
      <c r="S3662" s="36"/>
      <c r="T3662" s="36"/>
      <c r="U3662" s="22"/>
      <c r="V3662" s="22"/>
      <c r="W3662" s="22"/>
    </row>
    <row r="3663" spans="1:23">
      <c r="A3663" s="39"/>
      <c r="B3663" s="41"/>
      <c r="C3663" s="39"/>
      <c r="D3663" s="39"/>
      <c r="E3663" s="39"/>
      <c r="F3663" s="39"/>
      <c r="G3663" s="39"/>
      <c r="H3663" s="39"/>
      <c r="I3663" s="39"/>
      <c r="J3663" s="44"/>
      <c r="K3663" s="43"/>
      <c r="L3663" s="43"/>
      <c r="M3663" s="43"/>
      <c r="N3663" s="39"/>
      <c r="O3663" s="39"/>
      <c r="P3663" s="39"/>
      <c r="Q3663" s="37"/>
      <c r="R3663" s="38"/>
      <c r="S3663" s="36"/>
      <c r="T3663" s="36"/>
      <c r="U3663" s="22"/>
      <c r="V3663" s="22"/>
      <c r="W3663" s="22"/>
    </row>
    <row r="3664" spans="1:23">
      <c r="A3664" s="39"/>
      <c r="B3664" s="41"/>
      <c r="C3664" s="39"/>
      <c r="D3664" s="39"/>
      <c r="E3664" s="39"/>
      <c r="F3664" s="39"/>
      <c r="G3664" s="39"/>
      <c r="H3664" s="39"/>
      <c r="I3664" s="39"/>
      <c r="J3664" s="44"/>
      <c r="K3664" s="43"/>
      <c r="L3664" s="43"/>
      <c r="M3664" s="43"/>
      <c r="N3664" s="39"/>
      <c r="O3664" s="39"/>
      <c r="P3664" s="39"/>
      <c r="Q3664" s="37"/>
      <c r="R3664" s="38"/>
      <c r="S3664" s="36"/>
      <c r="T3664" s="36"/>
      <c r="U3664" s="22"/>
      <c r="V3664" s="22"/>
      <c r="W3664" s="22"/>
    </row>
    <row r="3665" spans="1:23">
      <c r="A3665" s="39"/>
      <c r="B3665" s="41"/>
      <c r="C3665" s="39"/>
      <c r="D3665" s="39"/>
      <c r="E3665" s="39"/>
      <c r="F3665" s="39"/>
      <c r="G3665" s="39"/>
      <c r="H3665" s="39"/>
      <c r="I3665" s="39"/>
      <c r="J3665" s="44"/>
      <c r="K3665" s="43"/>
      <c r="L3665" s="43"/>
      <c r="M3665" s="43"/>
      <c r="N3665" s="39"/>
      <c r="O3665" s="39"/>
      <c r="P3665" s="39"/>
      <c r="Q3665" s="37"/>
      <c r="R3665" s="38"/>
      <c r="S3665" s="36"/>
      <c r="T3665" s="36"/>
      <c r="U3665" s="22"/>
      <c r="V3665" s="22"/>
      <c r="W3665" s="22"/>
    </row>
    <row r="3666" spans="1:23">
      <c r="A3666" s="39"/>
      <c r="B3666" s="41"/>
      <c r="C3666" s="39"/>
      <c r="D3666" s="39"/>
      <c r="E3666" s="39"/>
      <c r="F3666" s="39"/>
      <c r="G3666" s="39"/>
      <c r="H3666" s="39"/>
      <c r="I3666" s="39"/>
      <c r="J3666" s="44"/>
      <c r="K3666" s="43"/>
      <c r="L3666" s="43"/>
      <c r="M3666" s="43"/>
      <c r="N3666" s="39"/>
      <c r="O3666" s="39"/>
      <c r="P3666" s="39"/>
      <c r="Q3666" s="37"/>
      <c r="R3666" s="38"/>
      <c r="S3666" s="36"/>
      <c r="T3666" s="36"/>
      <c r="U3666" s="22"/>
      <c r="V3666" s="22"/>
      <c r="W3666" s="22"/>
    </row>
    <row r="3667" spans="1:23">
      <c r="A3667" s="39"/>
      <c r="B3667" s="41"/>
      <c r="C3667" s="39"/>
      <c r="D3667" s="39"/>
      <c r="E3667" s="39"/>
      <c r="F3667" s="39"/>
      <c r="G3667" s="39"/>
      <c r="H3667" s="39"/>
      <c r="I3667" s="39"/>
      <c r="J3667" s="42"/>
      <c r="K3667" s="43"/>
      <c r="L3667" s="43"/>
      <c r="M3667" s="43"/>
      <c r="N3667" s="39"/>
      <c r="O3667" s="39"/>
      <c r="P3667" s="39"/>
      <c r="Q3667" s="37"/>
      <c r="R3667" s="38"/>
      <c r="S3667" s="36"/>
      <c r="T3667" s="36"/>
      <c r="U3667" s="22"/>
      <c r="V3667" s="22"/>
      <c r="W3667" s="22"/>
    </row>
    <row r="3668" spans="1:23">
      <c r="A3668" s="39"/>
      <c r="B3668" s="41"/>
      <c r="C3668" s="39"/>
      <c r="D3668" s="39"/>
      <c r="E3668" s="39"/>
      <c r="F3668" s="39"/>
      <c r="G3668" s="39"/>
      <c r="H3668" s="39"/>
      <c r="I3668" s="39"/>
      <c r="J3668" s="42"/>
      <c r="K3668" s="43"/>
      <c r="L3668" s="43"/>
      <c r="M3668" s="43"/>
      <c r="N3668" s="39"/>
      <c r="O3668" s="39"/>
      <c r="P3668" s="39"/>
      <c r="Q3668" s="37"/>
      <c r="R3668" s="38"/>
      <c r="S3668" s="36"/>
      <c r="T3668" s="36"/>
      <c r="U3668" s="22"/>
      <c r="V3668" s="22"/>
      <c r="W3668" s="22"/>
    </row>
    <row r="3669" spans="1:23">
      <c r="A3669" s="39"/>
      <c r="B3669" s="41"/>
      <c r="C3669" s="39"/>
      <c r="D3669" s="39"/>
      <c r="E3669" s="39"/>
      <c r="F3669" s="39"/>
      <c r="G3669" s="39"/>
      <c r="H3669" s="39"/>
      <c r="I3669" s="39"/>
      <c r="J3669" s="42"/>
      <c r="K3669" s="43"/>
      <c r="L3669" s="43"/>
      <c r="M3669" s="43"/>
      <c r="N3669" s="39"/>
      <c r="O3669" s="39"/>
      <c r="P3669" s="39"/>
      <c r="Q3669" s="37"/>
      <c r="R3669" s="38"/>
      <c r="S3669" s="36"/>
      <c r="T3669" s="36"/>
      <c r="U3669" s="22"/>
      <c r="V3669" s="22"/>
      <c r="W3669" s="22"/>
    </row>
    <row r="3670" spans="1:23">
      <c r="A3670" s="39"/>
      <c r="B3670" s="41"/>
      <c r="C3670" s="39"/>
      <c r="D3670" s="39"/>
      <c r="E3670" s="39"/>
      <c r="F3670" s="39"/>
      <c r="G3670" s="39"/>
      <c r="H3670" s="39"/>
      <c r="I3670" s="39"/>
      <c r="J3670" s="42"/>
      <c r="K3670" s="43"/>
      <c r="L3670" s="43"/>
      <c r="M3670" s="43"/>
      <c r="N3670" s="39"/>
      <c r="O3670" s="39"/>
      <c r="P3670" s="39"/>
      <c r="Q3670" s="37"/>
      <c r="R3670" s="38"/>
      <c r="S3670" s="36"/>
      <c r="T3670" s="36"/>
      <c r="U3670" s="22"/>
      <c r="V3670" s="22"/>
      <c r="W3670" s="22"/>
    </row>
    <row r="3671" spans="1:23">
      <c r="A3671" s="39"/>
      <c r="B3671" s="41"/>
      <c r="C3671" s="39"/>
      <c r="D3671" s="39"/>
      <c r="E3671" s="39"/>
      <c r="F3671" s="39"/>
      <c r="G3671" s="39"/>
      <c r="H3671" s="39"/>
      <c r="I3671" s="39"/>
      <c r="J3671" s="42"/>
      <c r="K3671" s="43"/>
      <c r="L3671" s="43"/>
      <c r="M3671" s="43"/>
      <c r="N3671" s="39"/>
      <c r="O3671" s="39"/>
      <c r="P3671" s="39"/>
      <c r="Q3671" s="37"/>
      <c r="R3671" s="38"/>
      <c r="S3671" s="36"/>
      <c r="T3671" s="36"/>
      <c r="U3671" s="22"/>
      <c r="V3671" s="22"/>
      <c r="W3671" s="22"/>
    </row>
    <row r="3672" spans="1:23">
      <c r="A3672" s="39"/>
      <c r="B3672" s="41"/>
      <c r="C3672" s="39"/>
      <c r="D3672" s="39"/>
      <c r="E3672" s="39"/>
      <c r="F3672" s="39"/>
      <c r="G3672" s="39"/>
      <c r="H3672" s="39"/>
      <c r="I3672" s="39"/>
      <c r="J3672" s="42"/>
      <c r="K3672" s="43"/>
      <c r="L3672" s="43"/>
      <c r="M3672" s="43"/>
      <c r="N3672" s="39"/>
      <c r="O3672" s="39"/>
      <c r="P3672" s="39"/>
      <c r="Q3672" s="37"/>
      <c r="R3672" s="38"/>
      <c r="S3672" s="36"/>
      <c r="T3672" s="36"/>
      <c r="U3672" s="22"/>
      <c r="V3672" s="22"/>
      <c r="W3672" s="22"/>
    </row>
    <row r="3673" spans="1:23">
      <c r="A3673" s="39"/>
      <c r="B3673" s="41"/>
      <c r="C3673" s="39"/>
      <c r="D3673" s="39"/>
      <c r="E3673" s="39"/>
      <c r="F3673" s="39"/>
      <c r="G3673" s="39"/>
      <c r="H3673" s="39"/>
      <c r="I3673" s="39"/>
      <c r="J3673" s="42"/>
      <c r="K3673" s="43"/>
      <c r="L3673" s="43"/>
      <c r="M3673" s="43"/>
      <c r="N3673" s="39"/>
      <c r="O3673" s="39"/>
      <c r="P3673" s="39"/>
      <c r="Q3673" s="37"/>
      <c r="R3673" s="38"/>
      <c r="S3673" s="36"/>
      <c r="T3673" s="36"/>
      <c r="U3673" s="22"/>
      <c r="V3673" s="22"/>
      <c r="W3673" s="22"/>
    </row>
    <row r="3674" spans="1:23">
      <c r="A3674" s="39"/>
      <c r="B3674" s="41"/>
      <c r="C3674" s="39"/>
      <c r="D3674" s="39"/>
      <c r="E3674" s="39"/>
      <c r="F3674" s="39"/>
      <c r="G3674" s="39"/>
      <c r="H3674" s="39"/>
      <c r="I3674" s="39"/>
      <c r="J3674" s="42"/>
      <c r="K3674" s="43"/>
      <c r="L3674" s="43"/>
      <c r="M3674" s="43"/>
      <c r="N3674" s="39"/>
      <c r="O3674" s="39"/>
      <c r="P3674" s="39"/>
      <c r="Q3674" s="37"/>
      <c r="R3674" s="38"/>
      <c r="S3674" s="36"/>
      <c r="T3674" s="36"/>
      <c r="U3674" s="22"/>
      <c r="V3674" s="22"/>
      <c r="W3674" s="22"/>
    </row>
    <row r="3675" spans="1:23">
      <c r="A3675" s="39"/>
      <c r="B3675" s="41"/>
      <c r="C3675" s="39"/>
      <c r="D3675" s="39"/>
      <c r="E3675" s="39"/>
      <c r="F3675" s="39"/>
      <c r="G3675" s="39"/>
      <c r="H3675" s="39"/>
      <c r="I3675" s="39"/>
      <c r="J3675" s="42"/>
      <c r="K3675" s="43"/>
      <c r="L3675" s="43"/>
      <c r="M3675" s="43"/>
      <c r="N3675" s="39"/>
      <c r="O3675" s="39"/>
      <c r="P3675" s="39"/>
      <c r="Q3675" s="37"/>
      <c r="R3675" s="38"/>
      <c r="S3675" s="36"/>
      <c r="T3675" s="36"/>
      <c r="U3675" s="22"/>
      <c r="V3675" s="22"/>
      <c r="W3675" s="22"/>
    </row>
    <row r="3676" spans="1:23">
      <c r="A3676" s="39"/>
      <c r="B3676" s="41"/>
      <c r="C3676" s="39"/>
      <c r="D3676" s="39"/>
      <c r="E3676" s="39"/>
      <c r="F3676" s="39"/>
      <c r="G3676" s="39"/>
      <c r="H3676" s="39"/>
      <c r="I3676" s="39"/>
      <c r="J3676" s="42"/>
      <c r="K3676" s="43"/>
      <c r="L3676" s="43"/>
      <c r="M3676" s="43"/>
      <c r="N3676" s="39"/>
      <c r="O3676" s="39"/>
      <c r="P3676" s="39"/>
      <c r="Q3676" s="37"/>
      <c r="R3676" s="38"/>
      <c r="S3676" s="36"/>
      <c r="T3676" s="36"/>
      <c r="U3676" s="22"/>
      <c r="V3676" s="22"/>
      <c r="W3676" s="22"/>
    </row>
    <row r="3677" spans="1:23">
      <c r="A3677" s="39"/>
      <c r="B3677" s="41"/>
      <c r="C3677" s="39"/>
      <c r="D3677" s="39"/>
      <c r="E3677" s="39"/>
      <c r="F3677" s="39"/>
      <c r="G3677" s="39"/>
      <c r="H3677" s="39"/>
      <c r="I3677" s="39"/>
      <c r="J3677" s="42"/>
      <c r="K3677" s="43"/>
      <c r="L3677" s="43"/>
      <c r="M3677" s="43"/>
      <c r="N3677" s="39"/>
      <c r="O3677" s="39"/>
      <c r="P3677" s="39"/>
      <c r="Q3677" s="37"/>
      <c r="R3677" s="38"/>
      <c r="S3677" s="36"/>
      <c r="T3677" s="36"/>
      <c r="U3677" s="22"/>
      <c r="V3677" s="22"/>
      <c r="W3677" s="22"/>
    </row>
    <row r="3678" spans="1:23">
      <c r="A3678" s="39"/>
      <c r="B3678" s="41"/>
      <c r="C3678" s="39"/>
      <c r="D3678" s="39"/>
      <c r="E3678" s="39"/>
      <c r="F3678" s="39"/>
      <c r="G3678" s="39"/>
      <c r="H3678" s="39"/>
      <c r="I3678" s="39"/>
      <c r="J3678" s="42"/>
      <c r="K3678" s="43"/>
      <c r="L3678" s="43"/>
      <c r="M3678" s="43"/>
      <c r="N3678" s="39"/>
      <c r="O3678" s="39"/>
      <c r="P3678" s="39"/>
      <c r="Q3678" s="37"/>
      <c r="R3678" s="38"/>
      <c r="S3678" s="36"/>
      <c r="T3678" s="36"/>
      <c r="U3678" s="22"/>
      <c r="V3678" s="22"/>
      <c r="W3678" s="22"/>
    </row>
    <row r="3679" spans="1:23">
      <c r="A3679" s="39"/>
      <c r="B3679" s="41"/>
      <c r="C3679" s="39"/>
      <c r="D3679" s="39"/>
      <c r="E3679" s="39"/>
      <c r="F3679" s="39"/>
      <c r="G3679" s="39"/>
      <c r="H3679" s="39"/>
      <c r="I3679" s="39"/>
      <c r="J3679" s="42"/>
      <c r="K3679" s="43"/>
      <c r="L3679" s="43"/>
      <c r="M3679" s="43"/>
      <c r="N3679" s="39"/>
      <c r="O3679" s="39"/>
      <c r="P3679" s="39"/>
      <c r="Q3679" s="37"/>
      <c r="R3679" s="38"/>
      <c r="S3679" s="36"/>
      <c r="T3679" s="36"/>
      <c r="U3679" s="22"/>
      <c r="V3679" s="22"/>
      <c r="W3679" s="22"/>
    </row>
    <row r="3680" spans="1:23">
      <c r="A3680" s="39"/>
      <c r="B3680" s="41"/>
      <c r="C3680" s="39"/>
      <c r="D3680" s="39"/>
      <c r="E3680" s="39"/>
      <c r="F3680" s="39"/>
      <c r="G3680" s="39"/>
      <c r="H3680" s="39"/>
      <c r="I3680" s="39"/>
      <c r="J3680" s="42"/>
      <c r="K3680" s="43"/>
      <c r="L3680" s="43"/>
      <c r="M3680" s="43"/>
      <c r="N3680" s="39"/>
      <c r="O3680" s="39"/>
      <c r="P3680" s="39"/>
      <c r="Q3680" s="37"/>
      <c r="R3680" s="38"/>
      <c r="S3680" s="36"/>
      <c r="T3680" s="36"/>
      <c r="U3680" s="22"/>
      <c r="V3680" s="22"/>
      <c r="W3680" s="22"/>
    </row>
    <row r="3681" spans="1:23">
      <c r="A3681" s="39"/>
      <c r="B3681" s="41"/>
      <c r="C3681" s="39"/>
      <c r="D3681" s="39"/>
      <c r="E3681" s="39"/>
      <c r="F3681" s="39"/>
      <c r="G3681" s="39"/>
      <c r="H3681" s="39"/>
      <c r="I3681" s="39"/>
      <c r="J3681" s="42"/>
      <c r="K3681" s="43"/>
      <c r="L3681" s="43"/>
      <c r="M3681" s="43"/>
      <c r="N3681" s="39"/>
      <c r="O3681" s="39"/>
      <c r="P3681" s="39"/>
      <c r="Q3681" s="37"/>
      <c r="R3681" s="38"/>
      <c r="S3681" s="36"/>
      <c r="T3681" s="36"/>
      <c r="U3681" s="22"/>
      <c r="V3681" s="22"/>
      <c r="W3681" s="22"/>
    </row>
    <row r="3682" spans="1:23">
      <c r="A3682" s="39"/>
      <c r="B3682" s="41"/>
      <c r="C3682" s="39"/>
      <c r="D3682" s="39"/>
      <c r="E3682" s="39"/>
      <c r="F3682" s="39"/>
      <c r="G3682" s="39"/>
      <c r="H3682" s="39"/>
      <c r="I3682" s="39"/>
      <c r="J3682" s="42"/>
      <c r="K3682" s="43"/>
      <c r="L3682" s="43"/>
      <c r="M3682" s="43"/>
      <c r="N3682" s="39"/>
      <c r="O3682" s="39"/>
      <c r="P3682" s="39"/>
      <c r="Q3682" s="37"/>
      <c r="R3682" s="38"/>
      <c r="S3682" s="36"/>
      <c r="T3682" s="36"/>
      <c r="U3682" s="22"/>
      <c r="V3682" s="22"/>
      <c r="W3682" s="22"/>
    </row>
    <row r="3683" spans="1:23">
      <c r="A3683" s="39"/>
      <c r="B3683" s="41"/>
      <c r="C3683" s="39"/>
      <c r="D3683" s="39"/>
      <c r="E3683" s="39"/>
      <c r="F3683" s="39"/>
      <c r="G3683" s="39"/>
      <c r="H3683" s="39"/>
      <c r="I3683" s="39"/>
      <c r="J3683" s="42"/>
      <c r="K3683" s="43"/>
      <c r="L3683" s="43"/>
      <c r="M3683" s="43"/>
      <c r="N3683" s="39"/>
      <c r="O3683" s="39"/>
      <c r="P3683" s="39"/>
      <c r="Q3683" s="37"/>
      <c r="R3683" s="38"/>
      <c r="S3683" s="36"/>
      <c r="T3683" s="36"/>
      <c r="U3683" s="22"/>
      <c r="V3683" s="22"/>
      <c r="W3683" s="22"/>
    </row>
    <row r="3684" spans="1:23">
      <c r="A3684" s="39"/>
      <c r="B3684" s="41"/>
      <c r="C3684" s="39"/>
      <c r="D3684" s="39"/>
      <c r="E3684" s="39"/>
      <c r="F3684" s="39"/>
      <c r="G3684" s="39"/>
      <c r="H3684" s="39"/>
      <c r="I3684" s="39"/>
      <c r="J3684" s="42"/>
      <c r="K3684" s="43"/>
      <c r="L3684" s="43"/>
      <c r="M3684" s="43"/>
      <c r="N3684" s="39"/>
      <c r="O3684" s="39"/>
      <c r="P3684" s="39"/>
      <c r="Q3684" s="37"/>
      <c r="R3684" s="38"/>
      <c r="S3684" s="36"/>
      <c r="T3684" s="36"/>
      <c r="U3684" s="22"/>
      <c r="V3684" s="22"/>
      <c r="W3684" s="22"/>
    </row>
    <row r="3685" spans="1:23">
      <c r="A3685" s="39"/>
      <c r="B3685" s="41"/>
      <c r="C3685" s="39"/>
      <c r="D3685" s="39"/>
      <c r="E3685" s="39"/>
      <c r="F3685" s="39"/>
      <c r="G3685" s="39"/>
      <c r="H3685" s="39"/>
      <c r="I3685" s="39"/>
      <c r="J3685" s="42"/>
      <c r="K3685" s="43"/>
      <c r="L3685" s="43"/>
      <c r="M3685" s="43"/>
      <c r="N3685" s="39"/>
      <c r="O3685" s="39"/>
      <c r="P3685" s="39"/>
      <c r="Q3685" s="37"/>
      <c r="R3685" s="38"/>
      <c r="S3685" s="36"/>
      <c r="T3685" s="36"/>
      <c r="U3685" s="22"/>
      <c r="V3685" s="22"/>
      <c r="W3685" s="22"/>
    </row>
    <row r="3686" spans="1:23">
      <c r="A3686" s="39"/>
      <c r="B3686" s="41"/>
      <c r="C3686" s="39"/>
      <c r="D3686" s="39"/>
      <c r="E3686" s="39"/>
      <c r="F3686" s="39"/>
      <c r="G3686" s="39"/>
      <c r="H3686" s="39"/>
      <c r="I3686" s="39"/>
      <c r="J3686" s="42"/>
      <c r="K3686" s="43"/>
      <c r="L3686" s="43"/>
      <c r="M3686" s="43"/>
      <c r="N3686" s="39"/>
      <c r="O3686" s="39"/>
      <c r="P3686" s="39"/>
      <c r="Q3686" s="37"/>
      <c r="R3686" s="38"/>
      <c r="S3686" s="36"/>
      <c r="T3686" s="36"/>
      <c r="U3686" s="22"/>
      <c r="V3686" s="22"/>
      <c r="W3686" s="22"/>
    </row>
    <row r="3687" spans="1:23">
      <c r="A3687" s="39"/>
      <c r="B3687" s="41"/>
      <c r="C3687" s="39"/>
      <c r="D3687" s="39"/>
      <c r="E3687" s="39"/>
      <c r="F3687" s="39"/>
      <c r="G3687" s="39"/>
      <c r="H3687" s="39"/>
      <c r="I3687" s="39"/>
      <c r="J3687" s="42"/>
      <c r="K3687" s="43"/>
      <c r="L3687" s="43"/>
      <c r="M3687" s="43"/>
      <c r="N3687" s="39"/>
      <c r="O3687" s="39"/>
      <c r="P3687" s="39"/>
      <c r="Q3687" s="37"/>
      <c r="R3687" s="38"/>
      <c r="S3687" s="36"/>
      <c r="T3687" s="36"/>
      <c r="U3687" s="22"/>
      <c r="V3687" s="22"/>
      <c r="W3687" s="22"/>
    </row>
    <row r="3688" spans="1:23">
      <c r="A3688" s="39"/>
      <c r="B3688" s="41"/>
      <c r="C3688" s="39"/>
      <c r="D3688" s="39"/>
      <c r="E3688" s="39"/>
      <c r="F3688" s="39"/>
      <c r="G3688" s="39"/>
      <c r="H3688" s="39"/>
      <c r="I3688" s="39"/>
      <c r="J3688" s="42"/>
      <c r="K3688" s="43"/>
      <c r="L3688" s="43"/>
      <c r="M3688" s="43"/>
      <c r="N3688" s="39"/>
      <c r="O3688" s="39"/>
      <c r="P3688" s="39"/>
      <c r="Q3688" s="37"/>
      <c r="R3688" s="38"/>
      <c r="S3688" s="36"/>
      <c r="T3688" s="36"/>
      <c r="U3688" s="22"/>
      <c r="V3688" s="22"/>
      <c r="W3688" s="22"/>
    </row>
    <row r="3689" spans="1:23">
      <c r="A3689" s="39"/>
      <c r="B3689" s="41"/>
      <c r="C3689" s="39"/>
      <c r="D3689" s="39"/>
      <c r="E3689" s="39"/>
      <c r="F3689" s="39"/>
      <c r="G3689" s="39"/>
      <c r="H3689" s="39"/>
      <c r="I3689" s="39"/>
      <c r="J3689" s="42"/>
      <c r="K3689" s="43"/>
      <c r="L3689" s="43"/>
      <c r="M3689" s="43"/>
      <c r="N3689" s="39"/>
      <c r="O3689" s="39"/>
      <c r="P3689" s="39"/>
      <c r="Q3689" s="37"/>
      <c r="R3689" s="38"/>
      <c r="S3689" s="36"/>
      <c r="T3689" s="36"/>
      <c r="U3689" s="22"/>
      <c r="V3689" s="22"/>
      <c r="W3689" s="22"/>
    </row>
    <row r="3690" spans="1:23">
      <c r="A3690" s="39"/>
      <c r="B3690" s="41"/>
      <c r="C3690" s="39"/>
      <c r="D3690" s="39"/>
      <c r="E3690" s="39"/>
      <c r="F3690" s="39"/>
      <c r="G3690" s="39"/>
      <c r="H3690" s="39"/>
      <c r="I3690" s="39"/>
      <c r="J3690" s="44"/>
      <c r="K3690" s="43"/>
      <c r="L3690" s="43"/>
      <c r="M3690" s="43"/>
      <c r="N3690" s="39"/>
      <c r="O3690" s="39"/>
      <c r="P3690" s="39"/>
      <c r="Q3690" s="37"/>
      <c r="R3690" s="38"/>
      <c r="S3690" s="36"/>
      <c r="T3690" s="36"/>
      <c r="U3690" s="22"/>
      <c r="V3690" s="22"/>
      <c r="W3690" s="22"/>
    </row>
    <row r="3691" spans="1:23">
      <c r="A3691" s="39"/>
      <c r="B3691" s="41"/>
      <c r="C3691" s="39"/>
      <c r="D3691" s="39"/>
      <c r="E3691" s="39"/>
      <c r="F3691" s="39"/>
      <c r="G3691" s="39"/>
      <c r="H3691" s="39"/>
      <c r="I3691" s="39"/>
      <c r="J3691" s="42"/>
      <c r="K3691" s="43"/>
      <c r="L3691" s="43"/>
      <c r="M3691" s="43"/>
      <c r="N3691" s="39"/>
      <c r="O3691" s="39"/>
      <c r="P3691" s="39"/>
      <c r="Q3691" s="37"/>
      <c r="R3691" s="38"/>
      <c r="S3691" s="36"/>
      <c r="T3691" s="36"/>
      <c r="U3691" s="22"/>
      <c r="V3691" s="22"/>
      <c r="W3691" s="22"/>
    </row>
    <row r="3692" spans="1:23">
      <c r="A3692" s="39"/>
      <c r="B3692" s="41"/>
      <c r="C3692" s="39"/>
      <c r="D3692" s="39"/>
      <c r="E3692" s="39"/>
      <c r="F3692" s="39"/>
      <c r="G3692" s="39"/>
      <c r="H3692" s="39"/>
      <c r="I3692" s="39"/>
      <c r="J3692" s="42"/>
      <c r="K3692" s="43"/>
      <c r="L3692" s="43"/>
      <c r="M3692" s="43"/>
      <c r="N3692" s="39"/>
      <c r="O3692" s="39"/>
      <c r="P3692" s="39"/>
      <c r="Q3692" s="37"/>
      <c r="R3692" s="38"/>
      <c r="S3692" s="36"/>
      <c r="T3692" s="36"/>
      <c r="U3692" s="22"/>
      <c r="V3692" s="22"/>
      <c r="W3692" s="22"/>
    </row>
    <row r="3693" spans="1:23">
      <c r="A3693" s="39"/>
      <c r="B3693" s="41"/>
      <c r="C3693" s="39"/>
      <c r="D3693" s="39"/>
      <c r="E3693" s="39"/>
      <c r="F3693" s="39"/>
      <c r="G3693" s="39"/>
      <c r="H3693" s="39"/>
      <c r="I3693" s="39"/>
      <c r="J3693" s="42"/>
      <c r="K3693" s="43"/>
      <c r="L3693" s="43"/>
      <c r="M3693" s="43"/>
      <c r="N3693" s="39"/>
      <c r="O3693" s="39"/>
      <c r="P3693" s="39"/>
      <c r="Q3693" s="37"/>
      <c r="R3693" s="38"/>
      <c r="S3693" s="36"/>
      <c r="T3693" s="36"/>
      <c r="U3693" s="22"/>
      <c r="V3693" s="22"/>
      <c r="W3693" s="22"/>
    </row>
    <row r="3694" spans="1:23">
      <c r="A3694" s="39"/>
      <c r="B3694" s="41"/>
      <c r="C3694" s="39"/>
      <c r="D3694" s="39"/>
      <c r="E3694" s="39"/>
      <c r="F3694" s="39"/>
      <c r="G3694" s="39"/>
      <c r="H3694" s="39"/>
      <c r="I3694" s="39"/>
      <c r="J3694" s="42"/>
      <c r="K3694" s="43"/>
      <c r="L3694" s="43"/>
      <c r="M3694" s="43"/>
      <c r="N3694" s="39"/>
      <c r="O3694" s="39"/>
      <c r="P3694" s="39"/>
      <c r="Q3694" s="37"/>
      <c r="R3694" s="38"/>
      <c r="S3694" s="36"/>
      <c r="T3694" s="36"/>
      <c r="U3694" s="22"/>
      <c r="V3694" s="22"/>
      <c r="W3694" s="22"/>
    </row>
    <row r="3695" spans="1:23">
      <c r="A3695" s="39"/>
      <c r="B3695" s="41"/>
      <c r="C3695" s="39"/>
      <c r="D3695" s="39"/>
      <c r="E3695" s="39"/>
      <c r="F3695" s="39"/>
      <c r="G3695" s="39"/>
      <c r="H3695" s="39"/>
      <c r="I3695" s="39"/>
      <c r="J3695" s="42"/>
      <c r="K3695" s="43"/>
      <c r="L3695" s="43"/>
      <c r="M3695" s="43"/>
      <c r="N3695" s="39"/>
      <c r="O3695" s="39"/>
      <c r="P3695" s="39"/>
      <c r="Q3695" s="37"/>
      <c r="R3695" s="38"/>
      <c r="S3695" s="36"/>
      <c r="T3695" s="36"/>
      <c r="U3695" s="22"/>
      <c r="V3695" s="22"/>
      <c r="W3695" s="22"/>
    </row>
    <row r="3696" spans="1:23">
      <c r="A3696" s="39"/>
      <c r="B3696" s="41"/>
      <c r="C3696" s="39"/>
      <c r="D3696" s="39"/>
      <c r="E3696" s="39"/>
      <c r="F3696" s="39"/>
      <c r="G3696" s="39"/>
      <c r="H3696" s="39"/>
      <c r="I3696" s="39"/>
      <c r="J3696" s="42"/>
      <c r="K3696" s="43"/>
      <c r="L3696" s="43"/>
      <c r="M3696" s="43"/>
      <c r="N3696" s="39"/>
      <c r="O3696" s="39"/>
      <c r="P3696" s="39"/>
      <c r="Q3696" s="37"/>
      <c r="R3696" s="38"/>
      <c r="S3696" s="36"/>
      <c r="T3696" s="36"/>
      <c r="U3696" s="22"/>
      <c r="V3696" s="22"/>
      <c r="W3696" s="22"/>
    </row>
    <row r="3697" spans="1:23">
      <c r="A3697" s="39"/>
      <c r="B3697" s="41"/>
      <c r="C3697" s="39"/>
      <c r="D3697" s="39"/>
      <c r="E3697" s="39"/>
      <c r="F3697" s="39"/>
      <c r="G3697" s="39"/>
      <c r="H3697" s="39"/>
      <c r="I3697" s="39"/>
      <c r="J3697" s="42"/>
      <c r="K3697" s="43"/>
      <c r="L3697" s="43"/>
      <c r="M3697" s="43"/>
      <c r="N3697" s="39"/>
      <c r="O3697" s="39"/>
      <c r="P3697" s="39"/>
      <c r="Q3697" s="37"/>
      <c r="R3697" s="38"/>
      <c r="S3697" s="36"/>
      <c r="T3697" s="36"/>
      <c r="U3697" s="22"/>
      <c r="V3697" s="22"/>
      <c r="W3697" s="22"/>
    </row>
    <row r="3698" spans="1:23">
      <c r="A3698" s="39"/>
      <c r="B3698" s="41"/>
      <c r="C3698" s="39"/>
      <c r="D3698" s="39"/>
      <c r="E3698" s="39"/>
      <c r="F3698" s="39"/>
      <c r="G3698" s="39"/>
      <c r="H3698" s="39"/>
      <c r="I3698" s="39"/>
      <c r="J3698" s="42"/>
      <c r="K3698" s="43"/>
      <c r="L3698" s="43"/>
      <c r="M3698" s="43"/>
      <c r="N3698" s="39"/>
      <c r="O3698" s="39"/>
      <c r="P3698" s="39"/>
      <c r="Q3698" s="37"/>
      <c r="R3698" s="38"/>
      <c r="S3698" s="36"/>
      <c r="T3698" s="36"/>
      <c r="U3698" s="22"/>
      <c r="V3698" s="22"/>
      <c r="W3698" s="22"/>
    </row>
    <row r="3699" spans="1:23">
      <c r="A3699" s="39"/>
      <c r="B3699" s="41"/>
      <c r="C3699" s="39"/>
      <c r="D3699" s="39"/>
      <c r="E3699" s="39"/>
      <c r="F3699" s="39"/>
      <c r="G3699" s="39"/>
      <c r="H3699" s="39"/>
      <c r="I3699" s="39"/>
      <c r="J3699" s="42"/>
      <c r="K3699" s="43"/>
      <c r="L3699" s="43"/>
      <c r="M3699" s="43"/>
      <c r="N3699" s="39"/>
      <c r="O3699" s="39"/>
      <c r="P3699" s="39"/>
      <c r="Q3699" s="37"/>
      <c r="R3699" s="38"/>
      <c r="S3699" s="36"/>
      <c r="T3699" s="36"/>
      <c r="U3699" s="22"/>
      <c r="V3699" s="22"/>
      <c r="W3699" s="22"/>
    </row>
    <row r="3700" spans="1:23">
      <c r="A3700" s="39"/>
      <c r="B3700" s="41"/>
      <c r="C3700" s="39"/>
      <c r="D3700" s="39"/>
      <c r="E3700" s="39"/>
      <c r="F3700" s="39"/>
      <c r="G3700" s="39"/>
      <c r="H3700" s="39"/>
      <c r="I3700" s="39"/>
      <c r="J3700" s="42"/>
      <c r="K3700" s="43"/>
      <c r="L3700" s="43"/>
      <c r="M3700" s="43"/>
      <c r="N3700" s="39"/>
      <c r="O3700" s="39"/>
      <c r="P3700" s="39"/>
      <c r="Q3700" s="37"/>
      <c r="R3700" s="38"/>
      <c r="S3700" s="36"/>
      <c r="T3700" s="36"/>
      <c r="U3700" s="22"/>
      <c r="V3700" s="22"/>
      <c r="W3700" s="22"/>
    </row>
    <row r="3701" spans="1:23">
      <c r="A3701" s="39"/>
      <c r="B3701" s="41"/>
      <c r="C3701" s="39"/>
      <c r="D3701" s="39"/>
      <c r="E3701" s="39"/>
      <c r="F3701" s="39"/>
      <c r="G3701" s="39"/>
      <c r="H3701" s="39"/>
      <c r="I3701" s="39"/>
      <c r="J3701" s="42"/>
      <c r="K3701" s="43"/>
      <c r="L3701" s="43"/>
      <c r="M3701" s="43"/>
      <c r="N3701" s="39"/>
      <c r="O3701" s="39"/>
      <c r="P3701" s="39"/>
      <c r="Q3701" s="37"/>
      <c r="R3701" s="38"/>
      <c r="S3701" s="36"/>
      <c r="T3701" s="36"/>
      <c r="U3701" s="22"/>
      <c r="V3701" s="22"/>
      <c r="W3701" s="22"/>
    </row>
    <row r="3702" spans="1:23">
      <c r="A3702" s="39"/>
      <c r="B3702" s="41"/>
      <c r="C3702" s="39"/>
      <c r="D3702" s="39"/>
      <c r="E3702" s="39"/>
      <c r="F3702" s="39"/>
      <c r="G3702" s="39"/>
      <c r="H3702" s="39"/>
      <c r="I3702" s="39"/>
      <c r="J3702" s="44"/>
      <c r="K3702" s="43"/>
      <c r="L3702" s="43"/>
      <c r="M3702" s="43"/>
      <c r="N3702" s="39"/>
      <c r="O3702" s="39"/>
      <c r="P3702" s="39"/>
      <c r="Q3702" s="37"/>
      <c r="R3702" s="38"/>
      <c r="S3702" s="36"/>
      <c r="T3702" s="36"/>
      <c r="U3702" s="22"/>
      <c r="V3702" s="22"/>
      <c r="W3702" s="22"/>
    </row>
    <row r="3703" spans="1:23">
      <c r="A3703" s="39"/>
      <c r="B3703" s="41"/>
      <c r="C3703" s="39"/>
      <c r="D3703" s="39"/>
      <c r="E3703" s="39"/>
      <c r="F3703" s="39"/>
      <c r="G3703" s="39"/>
      <c r="H3703" s="39"/>
      <c r="I3703" s="39"/>
      <c r="J3703" s="42"/>
      <c r="K3703" s="43"/>
      <c r="L3703" s="43"/>
      <c r="M3703" s="43"/>
      <c r="N3703" s="39"/>
      <c r="O3703" s="39"/>
      <c r="P3703" s="39"/>
      <c r="Q3703" s="37"/>
      <c r="R3703" s="38"/>
      <c r="S3703" s="36"/>
      <c r="T3703" s="36"/>
      <c r="U3703" s="22"/>
      <c r="V3703" s="22"/>
      <c r="W3703" s="22"/>
    </row>
    <row r="3704" spans="1:23">
      <c r="A3704" s="39"/>
      <c r="B3704" s="41"/>
      <c r="C3704" s="39"/>
      <c r="D3704" s="39"/>
      <c r="E3704" s="39"/>
      <c r="F3704" s="39"/>
      <c r="G3704" s="39"/>
      <c r="H3704" s="39"/>
      <c r="I3704" s="39"/>
      <c r="J3704" s="42"/>
      <c r="K3704" s="43"/>
      <c r="L3704" s="43"/>
      <c r="M3704" s="43"/>
      <c r="N3704" s="39"/>
      <c r="O3704" s="39"/>
      <c r="P3704" s="39"/>
      <c r="Q3704" s="37"/>
      <c r="R3704" s="38"/>
      <c r="S3704" s="36"/>
      <c r="T3704" s="36"/>
      <c r="U3704" s="22"/>
      <c r="V3704" s="22"/>
      <c r="W3704" s="22"/>
    </row>
    <row r="3705" spans="1:23">
      <c r="A3705" s="39"/>
      <c r="B3705" s="41"/>
      <c r="C3705" s="39"/>
      <c r="D3705" s="39"/>
      <c r="E3705" s="39"/>
      <c r="F3705" s="39"/>
      <c r="G3705" s="39"/>
      <c r="H3705" s="39"/>
      <c r="I3705" s="39"/>
      <c r="J3705" s="42"/>
      <c r="K3705" s="43"/>
      <c r="L3705" s="43"/>
      <c r="M3705" s="43"/>
      <c r="N3705" s="39"/>
      <c r="O3705" s="39"/>
      <c r="P3705" s="39"/>
      <c r="Q3705" s="37"/>
      <c r="R3705" s="38"/>
      <c r="S3705" s="36"/>
      <c r="T3705" s="36"/>
      <c r="U3705" s="22"/>
      <c r="V3705" s="22"/>
      <c r="W3705" s="22"/>
    </row>
    <row r="3706" spans="1:23">
      <c r="A3706" s="39"/>
      <c r="B3706" s="41"/>
      <c r="C3706" s="39"/>
      <c r="D3706" s="39"/>
      <c r="E3706" s="39"/>
      <c r="F3706" s="39"/>
      <c r="G3706" s="39"/>
      <c r="H3706" s="39"/>
      <c r="I3706" s="39"/>
      <c r="J3706" s="42"/>
      <c r="K3706" s="43"/>
      <c r="L3706" s="43"/>
      <c r="M3706" s="43"/>
      <c r="N3706" s="39"/>
      <c r="O3706" s="39"/>
      <c r="P3706" s="39"/>
      <c r="Q3706" s="37"/>
      <c r="R3706" s="38"/>
      <c r="S3706" s="36"/>
      <c r="T3706" s="36"/>
      <c r="U3706" s="22"/>
      <c r="V3706" s="22"/>
      <c r="W3706" s="22"/>
    </row>
    <row r="3707" spans="1:23">
      <c r="A3707" s="39"/>
      <c r="B3707" s="41"/>
      <c r="C3707" s="39"/>
      <c r="D3707" s="39"/>
      <c r="E3707" s="39"/>
      <c r="F3707" s="39"/>
      <c r="G3707" s="39"/>
      <c r="H3707" s="39"/>
      <c r="I3707" s="39"/>
      <c r="J3707" s="42"/>
      <c r="K3707" s="43"/>
      <c r="L3707" s="43"/>
      <c r="M3707" s="43"/>
      <c r="N3707" s="39"/>
      <c r="O3707" s="39"/>
      <c r="P3707" s="39"/>
      <c r="Q3707" s="37"/>
      <c r="R3707" s="38"/>
      <c r="S3707" s="36"/>
      <c r="T3707" s="36"/>
      <c r="U3707" s="22"/>
      <c r="V3707" s="22"/>
      <c r="W3707" s="22"/>
    </row>
    <row r="3708" spans="1:23">
      <c r="A3708" s="39"/>
      <c r="B3708" s="41"/>
      <c r="C3708" s="39"/>
      <c r="D3708" s="39"/>
      <c r="E3708" s="39"/>
      <c r="F3708" s="39"/>
      <c r="G3708" s="39"/>
      <c r="H3708" s="39"/>
      <c r="I3708" s="39"/>
      <c r="J3708" s="42"/>
      <c r="K3708" s="43"/>
      <c r="L3708" s="43"/>
      <c r="M3708" s="43"/>
      <c r="N3708" s="39"/>
      <c r="O3708" s="39"/>
      <c r="P3708" s="39"/>
      <c r="Q3708" s="37"/>
      <c r="R3708" s="38"/>
      <c r="S3708" s="36"/>
      <c r="T3708" s="36"/>
      <c r="U3708" s="22"/>
      <c r="V3708" s="22"/>
      <c r="W3708" s="22"/>
    </row>
    <row r="3709" spans="1:23">
      <c r="A3709" s="39"/>
      <c r="B3709" s="41"/>
      <c r="C3709" s="39"/>
      <c r="D3709" s="39"/>
      <c r="E3709" s="39"/>
      <c r="F3709" s="39"/>
      <c r="G3709" s="39"/>
      <c r="H3709" s="39"/>
      <c r="I3709" s="39"/>
      <c r="J3709" s="42"/>
      <c r="K3709" s="43"/>
      <c r="L3709" s="43"/>
      <c r="M3709" s="43"/>
      <c r="N3709" s="39"/>
      <c r="O3709" s="39"/>
      <c r="P3709" s="39"/>
      <c r="Q3709" s="37"/>
      <c r="R3709" s="38"/>
      <c r="S3709" s="36"/>
      <c r="T3709" s="36"/>
      <c r="U3709" s="22"/>
      <c r="V3709" s="22"/>
      <c r="W3709" s="22"/>
    </row>
    <row r="3710" spans="1:23">
      <c r="A3710" s="39"/>
      <c r="B3710" s="41"/>
      <c r="C3710" s="39"/>
      <c r="D3710" s="39"/>
      <c r="E3710" s="39"/>
      <c r="F3710" s="39"/>
      <c r="G3710" s="39"/>
      <c r="H3710" s="39"/>
      <c r="I3710" s="39"/>
      <c r="J3710" s="42"/>
      <c r="K3710" s="43"/>
      <c r="L3710" s="43"/>
      <c r="M3710" s="43"/>
      <c r="N3710" s="39"/>
      <c r="O3710" s="39"/>
      <c r="P3710" s="39"/>
      <c r="Q3710" s="37"/>
      <c r="R3710" s="38"/>
      <c r="S3710" s="36"/>
      <c r="T3710" s="36"/>
      <c r="U3710" s="22"/>
      <c r="V3710" s="22"/>
      <c r="W3710" s="22"/>
    </row>
    <row r="3711" spans="1:23">
      <c r="A3711" s="39"/>
      <c r="B3711" s="41"/>
      <c r="C3711" s="39"/>
      <c r="D3711" s="39"/>
      <c r="E3711" s="39"/>
      <c r="F3711" s="39"/>
      <c r="G3711" s="39"/>
      <c r="H3711" s="39"/>
      <c r="I3711" s="39"/>
      <c r="J3711" s="42"/>
      <c r="K3711" s="43"/>
      <c r="L3711" s="43"/>
      <c r="M3711" s="43"/>
      <c r="N3711" s="39"/>
      <c r="O3711" s="39"/>
      <c r="P3711" s="39"/>
      <c r="Q3711" s="37"/>
      <c r="R3711" s="38"/>
      <c r="S3711" s="36"/>
      <c r="T3711" s="36"/>
      <c r="U3711" s="22"/>
      <c r="V3711" s="22"/>
      <c r="W3711" s="22"/>
    </row>
    <row r="3712" spans="1:23">
      <c r="A3712" s="39"/>
      <c r="B3712" s="41"/>
      <c r="C3712" s="39"/>
      <c r="D3712" s="39"/>
      <c r="E3712" s="39"/>
      <c r="F3712" s="39"/>
      <c r="G3712" s="39"/>
      <c r="H3712" s="39"/>
      <c r="I3712" s="39"/>
      <c r="J3712" s="42"/>
      <c r="K3712" s="43"/>
      <c r="L3712" s="43"/>
      <c r="M3712" s="43"/>
      <c r="N3712" s="39"/>
      <c r="O3712" s="39"/>
      <c r="P3712" s="39"/>
      <c r="Q3712" s="37"/>
      <c r="R3712" s="38"/>
      <c r="S3712" s="36"/>
      <c r="T3712" s="36"/>
      <c r="U3712" s="22"/>
      <c r="V3712" s="22"/>
      <c r="W3712" s="22"/>
    </row>
    <row r="3713" spans="1:23">
      <c r="A3713" s="39"/>
      <c r="B3713" s="41"/>
      <c r="C3713" s="39"/>
      <c r="D3713" s="39"/>
      <c r="E3713" s="39"/>
      <c r="F3713" s="39"/>
      <c r="G3713" s="39"/>
      <c r="H3713" s="39"/>
      <c r="I3713" s="39"/>
      <c r="J3713" s="42"/>
      <c r="K3713" s="43"/>
      <c r="L3713" s="43"/>
      <c r="M3713" s="43"/>
      <c r="N3713" s="39"/>
      <c r="O3713" s="39"/>
      <c r="P3713" s="39"/>
      <c r="Q3713" s="37"/>
      <c r="R3713" s="38"/>
      <c r="S3713" s="36"/>
      <c r="T3713" s="36"/>
      <c r="U3713" s="22"/>
      <c r="V3713" s="22"/>
      <c r="W3713" s="22"/>
    </row>
    <row r="3714" spans="1:23">
      <c r="A3714" s="39"/>
      <c r="B3714" s="41"/>
      <c r="C3714" s="39"/>
      <c r="D3714" s="39"/>
      <c r="E3714" s="39"/>
      <c r="F3714" s="39"/>
      <c r="G3714" s="39"/>
      <c r="H3714" s="39"/>
      <c r="I3714" s="39"/>
      <c r="J3714" s="42"/>
      <c r="K3714" s="43"/>
      <c r="L3714" s="43"/>
      <c r="M3714" s="43"/>
      <c r="N3714" s="39"/>
      <c r="O3714" s="39"/>
      <c r="P3714" s="39"/>
      <c r="Q3714" s="37"/>
      <c r="R3714" s="38"/>
      <c r="S3714" s="36"/>
      <c r="T3714" s="36"/>
      <c r="U3714" s="22"/>
      <c r="V3714" s="22"/>
      <c r="W3714" s="22"/>
    </row>
    <row r="3715" spans="1:23">
      <c r="A3715" s="39"/>
      <c r="B3715" s="41"/>
      <c r="C3715" s="39"/>
      <c r="D3715" s="39"/>
      <c r="E3715" s="39"/>
      <c r="F3715" s="39"/>
      <c r="G3715" s="39"/>
      <c r="H3715" s="39"/>
      <c r="I3715" s="39"/>
      <c r="J3715" s="42"/>
      <c r="K3715" s="43"/>
      <c r="L3715" s="43"/>
      <c r="M3715" s="43"/>
      <c r="N3715" s="39"/>
      <c r="O3715" s="39"/>
      <c r="P3715" s="39"/>
      <c r="Q3715" s="37"/>
      <c r="R3715" s="38"/>
      <c r="S3715" s="36"/>
      <c r="T3715" s="36"/>
      <c r="U3715" s="22"/>
      <c r="V3715" s="22"/>
      <c r="W3715" s="22"/>
    </row>
    <row r="3716" spans="1:23">
      <c r="A3716" s="39"/>
      <c r="B3716" s="41"/>
      <c r="C3716" s="39"/>
      <c r="D3716" s="39"/>
      <c r="E3716" s="39"/>
      <c r="F3716" s="39"/>
      <c r="G3716" s="39"/>
      <c r="H3716" s="39"/>
      <c r="I3716" s="39"/>
      <c r="J3716" s="42"/>
      <c r="K3716" s="43"/>
      <c r="L3716" s="43"/>
      <c r="M3716" s="43"/>
      <c r="N3716" s="39"/>
      <c r="O3716" s="39"/>
      <c r="P3716" s="39"/>
      <c r="Q3716" s="37"/>
      <c r="R3716" s="38"/>
      <c r="S3716" s="36"/>
      <c r="T3716" s="36"/>
      <c r="U3716" s="22"/>
      <c r="V3716" s="22"/>
      <c r="W3716" s="22"/>
    </row>
    <row r="3717" spans="1:23">
      <c r="A3717" s="39"/>
      <c r="B3717" s="41"/>
      <c r="C3717" s="39"/>
      <c r="D3717" s="39"/>
      <c r="E3717" s="39"/>
      <c r="F3717" s="39"/>
      <c r="G3717" s="39"/>
      <c r="H3717" s="39"/>
      <c r="I3717" s="39"/>
      <c r="J3717" s="42"/>
      <c r="K3717" s="43"/>
      <c r="L3717" s="43"/>
      <c r="M3717" s="43"/>
      <c r="N3717" s="39"/>
      <c r="O3717" s="39"/>
      <c r="P3717" s="39"/>
      <c r="Q3717" s="37"/>
      <c r="R3717" s="38"/>
      <c r="S3717" s="36"/>
      <c r="T3717" s="36"/>
      <c r="U3717" s="22"/>
      <c r="V3717" s="22"/>
      <c r="W3717" s="22"/>
    </row>
    <row r="3718" spans="1:23">
      <c r="A3718" s="39"/>
      <c r="B3718" s="41"/>
      <c r="C3718" s="39"/>
      <c r="D3718" s="39"/>
      <c r="E3718" s="39"/>
      <c r="F3718" s="39"/>
      <c r="G3718" s="39"/>
      <c r="H3718" s="39"/>
      <c r="I3718" s="39"/>
      <c r="J3718" s="42"/>
      <c r="K3718" s="43"/>
      <c r="L3718" s="43"/>
      <c r="M3718" s="43"/>
      <c r="N3718" s="39"/>
      <c r="O3718" s="39"/>
      <c r="P3718" s="39"/>
      <c r="Q3718" s="37"/>
      <c r="R3718" s="38"/>
      <c r="S3718" s="36"/>
      <c r="T3718" s="36"/>
      <c r="U3718" s="22"/>
      <c r="V3718" s="22"/>
      <c r="W3718" s="22"/>
    </row>
    <row r="3719" spans="1:23">
      <c r="A3719" s="39"/>
      <c r="B3719" s="41"/>
      <c r="C3719" s="39"/>
      <c r="D3719" s="39"/>
      <c r="E3719" s="39"/>
      <c r="F3719" s="39"/>
      <c r="G3719" s="39"/>
      <c r="H3719" s="39"/>
      <c r="I3719" s="39"/>
      <c r="J3719" s="42"/>
      <c r="K3719" s="43"/>
      <c r="L3719" s="43"/>
      <c r="M3719" s="43"/>
      <c r="N3719" s="39"/>
      <c r="O3719" s="39"/>
      <c r="P3719" s="39"/>
      <c r="Q3719" s="37"/>
      <c r="R3719" s="38"/>
      <c r="S3719" s="36"/>
      <c r="T3719" s="36"/>
      <c r="U3719" s="22"/>
      <c r="V3719" s="22"/>
      <c r="W3719" s="22"/>
    </row>
    <row r="3720" spans="1:23">
      <c r="A3720" s="39"/>
      <c r="B3720" s="41"/>
      <c r="C3720" s="39"/>
      <c r="D3720" s="39"/>
      <c r="E3720" s="39"/>
      <c r="F3720" s="39"/>
      <c r="G3720" s="39"/>
      <c r="H3720" s="39"/>
      <c r="I3720" s="39"/>
      <c r="J3720" s="42"/>
      <c r="K3720" s="43"/>
      <c r="L3720" s="43"/>
      <c r="M3720" s="43"/>
      <c r="N3720" s="39"/>
      <c r="O3720" s="39"/>
      <c r="P3720" s="39"/>
      <c r="Q3720" s="37"/>
      <c r="R3720" s="38"/>
      <c r="S3720" s="36"/>
      <c r="T3720" s="36"/>
      <c r="U3720" s="22"/>
      <c r="V3720" s="22"/>
      <c r="W3720" s="22"/>
    </row>
    <row r="3721" spans="1:23">
      <c r="A3721" s="39"/>
      <c r="B3721" s="41"/>
      <c r="C3721" s="39"/>
      <c r="D3721" s="39"/>
      <c r="E3721" s="39"/>
      <c r="F3721" s="39"/>
      <c r="G3721" s="39"/>
      <c r="H3721" s="39"/>
      <c r="I3721" s="39"/>
      <c r="J3721" s="42"/>
      <c r="K3721" s="43"/>
      <c r="L3721" s="43"/>
      <c r="M3721" s="43"/>
      <c r="N3721" s="39"/>
      <c r="O3721" s="39"/>
      <c r="P3721" s="39"/>
      <c r="Q3721" s="37"/>
      <c r="R3721" s="38"/>
      <c r="S3721" s="36"/>
      <c r="T3721" s="36"/>
      <c r="U3721" s="22"/>
      <c r="V3721" s="22"/>
      <c r="W3721" s="22"/>
    </row>
    <row r="3722" spans="1:23">
      <c r="A3722" s="39"/>
      <c r="B3722" s="41"/>
      <c r="C3722" s="39"/>
      <c r="D3722" s="39"/>
      <c r="E3722" s="39"/>
      <c r="F3722" s="39"/>
      <c r="G3722" s="39"/>
      <c r="H3722" s="39"/>
      <c r="I3722" s="39"/>
      <c r="J3722" s="42"/>
      <c r="K3722" s="43"/>
      <c r="L3722" s="43"/>
      <c r="M3722" s="43"/>
      <c r="N3722" s="39"/>
      <c r="O3722" s="39"/>
      <c r="P3722" s="39"/>
      <c r="Q3722" s="37"/>
      <c r="R3722" s="38"/>
      <c r="S3722" s="36"/>
      <c r="T3722" s="36"/>
      <c r="U3722" s="22"/>
      <c r="V3722" s="22"/>
      <c r="W3722" s="22"/>
    </row>
    <row r="3723" spans="1:23">
      <c r="A3723" s="39"/>
      <c r="B3723" s="41"/>
      <c r="C3723" s="39"/>
      <c r="D3723" s="39"/>
      <c r="E3723" s="39"/>
      <c r="F3723" s="39"/>
      <c r="G3723" s="39"/>
      <c r="H3723" s="39"/>
      <c r="I3723" s="39"/>
      <c r="J3723" s="42"/>
      <c r="K3723" s="43"/>
      <c r="L3723" s="43"/>
      <c r="M3723" s="43"/>
      <c r="N3723" s="39"/>
      <c r="O3723" s="39"/>
      <c r="P3723" s="39"/>
      <c r="Q3723" s="37"/>
      <c r="R3723" s="38"/>
      <c r="S3723" s="36"/>
      <c r="T3723" s="36"/>
      <c r="U3723" s="22"/>
      <c r="V3723" s="22"/>
      <c r="W3723" s="22"/>
    </row>
    <row r="3724" spans="1:23">
      <c r="A3724" s="39"/>
      <c r="B3724" s="41"/>
      <c r="C3724" s="39"/>
      <c r="D3724" s="39"/>
      <c r="E3724" s="39"/>
      <c r="F3724" s="39"/>
      <c r="G3724" s="39"/>
      <c r="H3724" s="39"/>
      <c r="I3724" s="39"/>
      <c r="J3724" s="42"/>
      <c r="K3724" s="43"/>
      <c r="L3724" s="43"/>
      <c r="M3724" s="43"/>
      <c r="N3724" s="39"/>
      <c r="O3724" s="39"/>
      <c r="P3724" s="39"/>
      <c r="Q3724" s="37"/>
      <c r="R3724" s="38"/>
      <c r="S3724" s="36"/>
      <c r="T3724" s="36"/>
      <c r="U3724" s="22"/>
      <c r="V3724" s="22"/>
      <c r="W3724" s="22"/>
    </row>
    <row r="3725" spans="1:23">
      <c r="A3725" s="39"/>
      <c r="B3725" s="41"/>
      <c r="C3725" s="39"/>
      <c r="D3725" s="39"/>
      <c r="E3725" s="39"/>
      <c r="F3725" s="39"/>
      <c r="G3725" s="39"/>
      <c r="H3725" s="39"/>
      <c r="I3725" s="39"/>
      <c r="J3725" s="42"/>
      <c r="K3725" s="43"/>
      <c r="L3725" s="43"/>
      <c r="M3725" s="43"/>
      <c r="N3725" s="39"/>
      <c r="O3725" s="39"/>
      <c r="P3725" s="39"/>
      <c r="Q3725" s="37"/>
      <c r="R3725" s="38"/>
      <c r="S3725" s="36"/>
      <c r="T3725" s="36"/>
      <c r="U3725" s="22"/>
      <c r="V3725" s="22"/>
      <c r="W3725" s="22"/>
    </row>
    <row r="3726" spans="1:23">
      <c r="A3726" s="39"/>
      <c r="B3726" s="41"/>
      <c r="C3726" s="39"/>
      <c r="D3726" s="39"/>
      <c r="E3726" s="39"/>
      <c r="F3726" s="39"/>
      <c r="G3726" s="39"/>
      <c r="H3726" s="39"/>
      <c r="I3726" s="39"/>
      <c r="J3726" s="42"/>
      <c r="K3726" s="43"/>
      <c r="L3726" s="43"/>
      <c r="M3726" s="43"/>
      <c r="N3726" s="39"/>
      <c r="O3726" s="39"/>
      <c r="P3726" s="39"/>
      <c r="Q3726" s="37"/>
      <c r="R3726" s="38"/>
      <c r="S3726" s="36"/>
      <c r="T3726" s="36"/>
      <c r="U3726" s="22"/>
      <c r="V3726" s="22"/>
      <c r="W3726" s="22"/>
    </row>
    <row r="3727" spans="1:23">
      <c r="A3727" s="39"/>
      <c r="B3727" s="41"/>
      <c r="C3727" s="39"/>
      <c r="D3727" s="39"/>
      <c r="E3727" s="39"/>
      <c r="F3727" s="39"/>
      <c r="G3727" s="39"/>
      <c r="H3727" s="39"/>
      <c r="I3727" s="39"/>
      <c r="J3727" s="42"/>
      <c r="K3727" s="43"/>
      <c r="L3727" s="43"/>
      <c r="M3727" s="43"/>
      <c r="N3727" s="39"/>
      <c r="O3727" s="39"/>
      <c r="P3727" s="39"/>
      <c r="Q3727" s="37"/>
      <c r="R3727" s="38"/>
      <c r="S3727" s="36"/>
      <c r="T3727" s="36"/>
      <c r="U3727" s="22"/>
      <c r="V3727" s="22"/>
      <c r="W3727" s="22"/>
    </row>
    <row r="3728" spans="1:23">
      <c r="A3728" s="39"/>
      <c r="B3728" s="41"/>
      <c r="C3728" s="39"/>
      <c r="D3728" s="39"/>
      <c r="E3728" s="39"/>
      <c r="F3728" s="39"/>
      <c r="G3728" s="39"/>
      <c r="H3728" s="39"/>
      <c r="I3728" s="39"/>
      <c r="J3728" s="44"/>
      <c r="K3728" s="43"/>
      <c r="L3728" s="43"/>
      <c r="M3728" s="43"/>
      <c r="N3728" s="39"/>
      <c r="O3728" s="39"/>
      <c r="P3728" s="39"/>
      <c r="Q3728" s="37"/>
      <c r="R3728" s="38"/>
      <c r="S3728" s="36"/>
      <c r="T3728" s="36"/>
      <c r="U3728" s="22"/>
      <c r="V3728" s="22"/>
      <c r="W3728" s="22"/>
    </row>
    <row r="3729" spans="1:23">
      <c r="A3729" s="39"/>
      <c r="B3729" s="41"/>
      <c r="C3729" s="39"/>
      <c r="D3729" s="39"/>
      <c r="E3729" s="39"/>
      <c r="F3729" s="39"/>
      <c r="G3729" s="39"/>
      <c r="H3729" s="39"/>
      <c r="I3729" s="39"/>
      <c r="J3729" s="44"/>
      <c r="K3729" s="43"/>
      <c r="L3729" s="43"/>
      <c r="M3729" s="43"/>
      <c r="N3729" s="39"/>
      <c r="O3729" s="39"/>
      <c r="P3729" s="39"/>
      <c r="Q3729" s="37"/>
      <c r="R3729" s="38"/>
      <c r="S3729" s="36"/>
      <c r="T3729" s="36"/>
      <c r="U3729" s="22"/>
      <c r="V3729" s="22"/>
      <c r="W3729" s="22"/>
    </row>
    <row r="3730" spans="1:23">
      <c r="A3730" s="39"/>
      <c r="B3730" s="41"/>
      <c r="C3730" s="39"/>
      <c r="D3730" s="39"/>
      <c r="E3730" s="39"/>
      <c r="F3730" s="39"/>
      <c r="G3730" s="39"/>
      <c r="H3730" s="39"/>
      <c r="I3730" s="39"/>
      <c r="J3730" s="42"/>
      <c r="K3730" s="43"/>
      <c r="L3730" s="43"/>
      <c r="M3730" s="43"/>
      <c r="N3730" s="39"/>
      <c r="O3730" s="39"/>
      <c r="P3730" s="39"/>
      <c r="Q3730" s="37"/>
      <c r="R3730" s="38"/>
      <c r="S3730" s="36"/>
      <c r="T3730" s="36"/>
      <c r="U3730" s="22"/>
      <c r="V3730" s="22"/>
      <c r="W3730" s="22"/>
    </row>
    <row r="3731" spans="1:23">
      <c r="A3731" s="39"/>
      <c r="B3731" s="41"/>
      <c r="C3731" s="39"/>
      <c r="D3731" s="39"/>
      <c r="E3731" s="39"/>
      <c r="F3731" s="39"/>
      <c r="G3731" s="39"/>
      <c r="H3731" s="39"/>
      <c r="I3731" s="39"/>
      <c r="J3731" s="42"/>
      <c r="K3731" s="43"/>
      <c r="L3731" s="43"/>
      <c r="M3731" s="43"/>
      <c r="N3731" s="39"/>
      <c r="O3731" s="39"/>
      <c r="P3731" s="39"/>
      <c r="Q3731" s="37"/>
      <c r="R3731" s="38"/>
      <c r="S3731" s="36"/>
      <c r="T3731" s="36"/>
      <c r="U3731" s="22"/>
      <c r="V3731" s="22"/>
      <c r="W3731" s="22"/>
    </row>
    <row r="3732" spans="1:23">
      <c r="A3732" s="39"/>
      <c r="B3732" s="41"/>
      <c r="C3732" s="39"/>
      <c r="D3732" s="39"/>
      <c r="E3732" s="39"/>
      <c r="F3732" s="39"/>
      <c r="G3732" s="39"/>
      <c r="H3732" s="39"/>
      <c r="I3732" s="39"/>
      <c r="J3732" s="42"/>
      <c r="K3732" s="43"/>
      <c r="L3732" s="43"/>
      <c r="M3732" s="43"/>
      <c r="N3732" s="39"/>
      <c r="O3732" s="39"/>
      <c r="P3732" s="39"/>
      <c r="Q3732" s="37"/>
      <c r="R3732" s="38"/>
      <c r="S3732" s="36"/>
      <c r="T3732" s="36"/>
      <c r="U3732" s="22"/>
      <c r="V3732" s="22"/>
      <c r="W3732" s="22"/>
    </row>
    <row r="3733" spans="1:23">
      <c r="A3733" s="39"/>
      <c r="B3733" s="41"/>
      <c r="C3733" s="39"/>
      <c r="D3733" s="39"/>
      <c r="E3733" s="39"/>
      <c r="F3733" s="39"/>
      <c r="G3733" s="39"/>
      <c r="H3733" s="39"/>
      <c r="I3733" s="39"/>
      <c r="J3733" s="42"/>
      <c r="K3733" s="43"/>
      <c r="L3733" s="43"/>
      <c r="M3733" s="43"/>
      <c r="N3733" s="39"/>
      <c r="O3733" s="39"/>
      <c r="P3733" s="39"/>
      <c r="Q3733" s="37"/>
      <c r="R3733" s="38"/>
      <c r="S3733" s="36"/>
      <c r="T3733" s="36"/>
      <c r="U3733" s="22"/>
      <c r="V3733" s="22"/>
      <c r="W3733" s="22"/>
    </row>
    <row r="3734" spans="1:23">
      <c r="A3734" s="39"/>
      <c r="B3734" s="41"/>
      <c r="C3734" s="39"/>
      <c r="D3734" s="39"/>
      <c r="E3734" s="39"/>
      <c r="F3734" s="39"/>
      <c r="G3734" s="39"/>
      <c r="H3734" s="39"/>
      <c r="I3734" s="39"/>
      <c r="J3734" s="42"/>
      <c r="K3734" s="43"/>
      <c r="L3734" s="43"/>
      <c r="M3734" s="43"/>
      <c r="N3734" s="39"/>
      <c r="O3734" s="39"/>
      <c r="P3734" s="39"/>
      <c r="Q3734" s="37"/>
      <c r="R3734" s="38"/>
      <c r="S3734" s="36"/>
      <c r="T3734" s="36"/>
      <c r="U3734" s="22"/>
      <c r="V3734" s="22"/>
      <c r="W3734" s="22"/>
    </row>
    <row r="3735" spans="1:23">
      <c r="A3735" s="39"/>
      <c r="B3735" s="41"/>
      <c r="C3735" s="39"/>
      <c r="D3735" s="39"/>
      <c r="E3735" s="39"/>
      <c r="F3735" s="39"/>
      <c r="G3735" s="39"/>
      <c r="H3735" s="39"/>
      <c r="I3735" s="39"/>
      <c r="J3735" s="42"/>
      <c r="K3735" s="43"/>
      <c r="L3735" s="43"/>
      <c r="M3735" s="43"/>
      <c r="N3735" s="39"/>
      <c r="O3735" s="39"/>
      <c r="P3735" s="39"/>
      <c r="Q3735" s="37"/>
      <c r="R3735" s="38"/>
      <c r="S3735" s="36"/>
      <c r="T3735" s="36"/>
      <c r="U3735" s="22"/>
      <c r="V3735" s="22"/>
      <c r="W3735" s="22"/>
    </row>
    <row r="3736" spans="1:23">
      <c r="A3736" s="39"/>
      <c r="B3736" s="41"/>
      <c r="C3736" s="39"/>
      <c r="D3736" s="39"/>
      <c r="E3736" s="39"/>
      <c r="F3736" s="39"/>
      <c r="G3736" s="39"/>
      <c r="H3736" s="39"/>
      <c r="I3736" s="39"/>
      <c r="J3736" s="42"/>
      <c r="K3736" s="43"/>
      <c r="L3736" s="43"/>
      <c r="M3736" s="43"/>
      <c r="N3736" s="39"/>
      <c r="O3736" s="39"/>
      <c r="P3736" s="39"/>
      <c r="Q3736" s="37"/>
      <c r="R3736" s="38"/>
      <c r="S3736" s="36"/>
      <c r="T3736" s="36"/>
      <c r="U3736" s="22"/>
      <c r="V3736" s="22"/>
      <c r="W3736" s="22"/>
    </row>
    <row r="3737" spans="1:23">
      <c r="A3737" s="39"/>
      <c r="B3737" s="41"/>
      <c r="C3737" s="39"/>
      <c r="D3737" s="39"/>
      <c r="E3737" s="39"/>
      <c r="F3737" s="39"/>
      <c r="G3737" s="39"/>
      <c r="H3737" s="39"/>
      <c r="I3737" s="39"/>
      <c r="J3737" s="42"/>
      <c r="K3737" s="43"/>
      <c r="L3737" s="43"/>
      <c r="M3737" s="43"/>
      <c r="N3737" s="39"/>
      <c r="O3737" s="39"/>
      <c r="P3737" s="39"/>
      <c r="Q3737" s="37"/>
      <c r="R3737" s="38"/>
      <c r="S3737" s="36"/>
      <c r="T3737" s="36"/>
      <c r="U3737" s="22"/>
      <c r="V3737" s="22"/>
      <c r="W3737" s="22"/>
    </row>
    <row r="3738" spans="1:23">
      <c r="A3738" s="39"/>
      <c r="B3738" s="41"/>
      <c r="C3738" s="39"/>
      <c r="D3738" s="39"/>
      <c r="E3738" s="39"/>
      <c r="F3738" s="39"/>
      <c r="G3738" s="39"/>
      <c r="H3738" s="39"/>
      <c r="I3738" s="39"/>
      <c r="J3738" s="42"/>
      <c r="K3738" s="43"/>
      <c r="L3738" s="43"/>
      <c r="M3738" s="43"/>
      <c r="N3738" s="39"/>
      <c r="O3738" s="39"/>
      <c r="P3738" s="39"/>
      <c r="Q3738" s="37"/>
      <c r="R3738" s="38"/>
      <c r="S3738" s="36"/>
      <c r="T3738" s="36"/>
      <c r="U3738" s="22"/>
      <c r="V3738" s="22"/>
      <c r="W3738" s="22"/>
    </row>
    <row r="3739" spans="1:23">
      <c r="A3739" s="39"/>
      <c r="B3739" s="41"/>
      <c r="C3739" s="39"/>
      <c r="D3739" s="39"/>
      <c r="E3739" s="39"/>
      <c r="F3739" s="39"/>
      <c r="G3739" s="39"/>
      <c r="H3739" s="39"/>
      <c r="I3739" s="39"/>
      <c r="J3739" s="42"/>
      <c r="K3739" s="43"/>
      <c r="L3739" s="43"/>
      <c r="M3739" s="43"/>
      <c r="N3739" s="39"/>
      <c r="O3739" s="39"/>
      <c r="P3739" s="39"/>
      <c r="Q3739" s="37"/>
      <c r="R3739" s="38"/>
      <c r="S3739" s="36"/>
      <c r="T3739" s="36"/>
      <c r="U3739" s="22"/>
      <c r="V3739" s="22"/>
      <c r="W3739" s="22"/>
    </row>
    <row r="3740" spans="1:23">
      <c r="A3740" s="39"/>
      <c r="B3740" s="41"/>
      <c r="C3740" s="39"/>
      <c r="D3740" s="39"/>
      <c r="E3740" s="39"/>
      <c r="F3740" s="39"/>
      <c r="G3740" s="39"/>
      <c r="H3740" s="39"/>
      <c r="I3740" s="39"/>
      <c r="J3740" s="42"/>
      <c r="K3740" s="43"/>
      <c r="L3740" s="43"/>
      <c r="M3740" s="43"/>
      <c r="N3740" s="39"/>
      <c r="O3740" s="39"/>
      <c r="P3740" s="39"/>
      <c r="Q3740" s="37"/>
      <c r="R3740" s="38"/>
      <c r="S3740" s="36"/>
      <c r="T3740" s="36"/>
      <c r="U3740" s="22"/>
      <c r="V3740" s="22"/>
      <c r="W3740" s="22"/>
    </row>
    <row r="3741" spans="1:23">
      <c r="A3741" s="39"/>
      <c r="B3741" s="41"/>
      <c r="C3741" s="39"/>
      <c r="D3741" s="39"/>
      <c r="E3741" s="39"/>
      <c r="F3741" s="39"/>
      <c r="G3741" s="39"/>
      <c r="H3741" s="39"/>
      <c r="I3741" s="39"/>
      <c r="J3741" s="44"/>
      <c r="K3741" s="43"/>
      <c r="L3741" s="43"/>
      <c r="M3741" s="43"/>
      <c r="N3741" s="39"/>
      <c r="O3741" s="39"/>
      <c r="P3741" s="39"/>
      <c r="Q3741" s="37"/>
      <c r="R3741" s="38"/>
      <c r="S3741" s="36"/>
      <c r="T3741" s="36"/>
      <c r="U3741" s="22"/>
      <c r="V3741" s="22"/>
      <c r="W3741" s="22"/>
    </row>
    <row r="3742" spans="1:23">
      <c r="A3742" s="39"/>
      <c r="B3742" s="41"/>
      <c r="C3742" s="39"/>
      <c r="D3742" s="39"/>
      <c r="E3742" s="39"/>
      <c r="F3742" s="39"/>
      <c r="G3742" s="39"/>
      <c r="H3742" s="39"/>
      <c r="I3742" s="39"/>
      <c r="J3742" s="44"/>
      <c r="K3742" s="43"/>
      <c r="L3742" s="43"/>
      <c r="M3742" s="43"/>
      <c r="N3742" s="39"/>
      <c r="O3742" s="39"/>
      <c r="P3742" s="39"/>
      <c r="Q3742" s="37"/>
      <c r="R3742" s="38"/>
      <c r="S3742" s="36"/>
      <c r="T3742" s="36"/>
      <c r="U3742" s="22"/>
      <c r="V3742" s="22"/>
      <c r="W3742" s="22"/>
    </row>
    <row r="3743" spans="1:23">
      <c r="A3743" s="39"/>
      <c r="B3743" s="41"/>
      <c r="C3743" s="39"/>
      <c r="D3743" s="39"/>
      <c r="E3743" s="39"/>
      <c r="F3743" s="39"/>
      <c r="G3743" s="39"/>
      <c r="H3743" s="39"/>
      <c r="I3743" s="39"/>
      <c r="J3743" s="44"/>
      <c r="K3743" s="43"/>
      <c r="L3743" s="43"/>
      <c r="M3743" s="43"/>
      <c r="N3743" s="39"/>
      <c r="O3743" s="39"/>
      <c r="P3743" s="39"/>
      <c r="Q3743" s="37"/>
      <c r="R3743" s="38"/>
      <c r="S3743" s="36"/>
      <c r="T3743" s="36"/>
      <c r="U3743" s="22"/>
      <c r="V3743" s="22"/>
      <c r="W3743" s="22"/>
    </row>
    <row r="3744" spans="1:23">
      <c r="A3744" s="39"/>
      <c r="B3744" s="41"/>
      <c r="C3744" s="39"/>
      <c r="D3744" s="39"/>
      <c r="E3744" s="39"/>
      <c r="F3744" s="39"/>
      <c r="G3744" s="39"/>
      <c r="H3744" s="39"/>
      <c r="I3744" s="39"/>
      <c r="J3744" s="42"/>
      <c r="K3744" s="43"/>
      <c r="L3744" s="43"/>
      <c r="M3744" s="43"/>
      <c r="N3744" s="39"/>
      <c r="O3744" s="39"/>
      <c r="P3744" s="39"/>
      <c r="Q3744" s="37"/>
      <c r="R3744" s="38"/>
      <c r="S3744" s="36"/>
      <c r="T3744" s="36"/>
      <c r="U3744" s="22"/>
      <c r="V3744" s="22"/>
      <c r="W3744" s="22"/>
    </row>
    <row r="3745" spans="1:23">
      <c r="A3745" s="39"/>
      <c r="B3745" s="41"/>
      <c r="C3745" s="39"/>
      <c r="D3745" s="39"/>
      <c r="E3745" s="39"/>
      <c r="F3745" s="39"/>
      <c r="G3745" s="39"/>
      <c r="H3745" s="39"/>
      <c r="I3745" s="39"/>
      <c r="J3745" s="44"/>
      <c r="K3745" s="43"/>
      <c r="L3745" s="43"/>
      <c r="M3745" s="43"/>
      <c r="N3745" s="39"/>
      <c r="O3745" s="39"/>
      <c r="P3745" s="39"/>
      <c r="Q3745" s="37"/>
      <c r="R3745" s="38"/>
      <c r="S3745" s="36"/>
      <c r="T3745" s="36"/>
      <c r="U3745" s="22"/>
      <c r="V3745" s="22"/>
      <c r="W3745" s="22"/>
    </row>
    <row r="3746" spans="1:23">
      <c r="A3746" s="39"/>
      <c r="B3746" s="41"/>
      <c r="C3746" s="39"/>
      <c r="D3746" s="39"/>
      <c r="E3746" s="39"/>
      <c r="F3746" s="39"/>
      <c r="G3746" s="39"/>
      <c r="H3746" s="39"/>
      <c r="I3746" s="39"/>
      <c r="J3746" s="42"/>
      <c r="K3746" s="43"/>
      <c r="L3746" s="43"/>
      <c r="M3746" s="43"/>
      <c r="N3746" s="39"/>
      <c r="O3746" s="39"/>
      <c r="P3746" s="39"/>
      <c r="Q3746" s="37"/>
      <c r="R3746" s="38"/>
      <c r="S3746" s="36"/>
      <c r="T3746" s="36"/>
      <c r="U3746" s="22"/>
      <c r="V3746" s="22"/>
      <c r="W3746" s="22"/>
    </row>
    <row r="3747" spans="1:23">
      <c r="A3747" s="39"/>
      <c r="B3747" s="41"/>
      <c r="C3747" s="39"/>
      <c r="D3747" s="39"/>
      <c r="E3747" s="39"/>
      <c r="F3747" s="39"/>
      <c r="G3747" s="39"/>
      <c r="H3747" s="39"/>
      <c r="I3747" s="39"/>
      <c r="J3747" s="42"/>
      <c r="K3747" s="43"/>
      <c r="L3747" s="43"/>
      <c r="M3747" s="43"/>
      <c r="N3747" s="39"/>
      <c r="O3747" s="39"/>
      <c r="P3747" s="39"/>
      <c r="Q3747" s="37"/>
      <c r="R3747" s="38"/>
      <c r="S3747" s="36"/>
      <c r="T3747" s="36"/>
      <c r="U3747" s="22"/>
      <c r="V3747" s="22"/>
      <c r="W3747" s="22"/>
    </row>
    <row r="3748" spans="1:23">
      <c r="A3748" s="39"/>
      <c r="B3748" s="41"/>
      <c r="C3748" s="39"/>
      <c r="D3748" s="39"/>
      <c r="E3748" s="39"/>
      <c r="F3748" s="39"/>
      <c r="G3748" s="39"/>
      <c r="H3748" s="39"/>
      <c r="I3748" s="39"/>
      <c r="J3748" s="42"/>
      <c r="K3748" s="43"/>
      <c r="L3748" s="43"/>
      <c r="M3748" s="43"/>
      <c r="N3748" s="39"/>
      <c r="O3748" s="39"/>
      <c r="P3748" s="39"/>
      <c r="Q3748" s="37"/>
      <c r="R3748" s="38"/>
      <c r="S3748" s="36"/>
      <c r="T3748" s="36"/>
      <c r="U3748" s="22"/>
      <c r="V3748" s="22"/>
      <c r="W3748" s="22"/>
    </row>
    <row r="3749" spans="1:23">
      <c r="A3749" s="39"/>
      <c r="B3749" s="41"/>
      <c r="C3749" s="39"/>
      <c r="D3749" s="39"/>
      <c r="E3749" s="39"/>
      <c r="F3749" s="39"/>
      <c r="G3749" s="39"/>
      <c r="H3749" s="39"/>
      <c r="I3749" s="39"/>
      <c r="J3749" s="44"/>
      <c r="K3749" s="43"/>
      <c r="L3749" s="43"/>
      <c r="M3749" s="43"/>
      <c r="N3749" s="39"/>
      <c r="O3749" s="39"/>
      <c r="P3749" s="39"/>
      <c r="Q3749" s="37"/>
      <c r="R3749" s="38"/>
      <c r="S3749" s="36"/>
      <c r="T3749" s="36"/>
      <c r="U3749" s="22"/>
      <c r="V3749" s="22"/>
      <c r="W3749" s="22"/>
    </row>
    <row r="3750" spans="1:23">
      <c r="A3750" s="39"/>
      <c r="B3750" s="41"/>
      <c r="C3750" s="39"/>
      <c r="D3750" s="39"/>
      <c r="E3750" s="39"/>
      <c r="F3750" s="39"/>
      <c r="G3750" s="39"/>
      <c r="H3750" s="39"/>
      <c r="I3750" s="39"/>
      <c r="J3750" s="44"/>
      <c r="K3750" s="43"/>
      <c r="L3750" s="43"/>
      <c r="M3750" s="43"/>
      <c r="N3750" s="39"/>
      <c r="O3750" s="39"/>
      <c r="P3750" s="39"/>
      <c r="Q3750" s="37"/>
      <c r="R3750" s="38"/>
      <c r="S3750" s="36"/>
      <c r="T3750" s="36"/>
      <c r="U3750" s="22"/>
      <c r="V3750" s="22"/>
      <c r="W3750" s="22"/>
    </row>
    <row r="3751" spans="1:23">
      <c r="A3751" s="39"/>
      <c r="B3751" s="41"/>
      <c r="C3751" s="39"/>
      <c r="D3751" s="39"/>
      <c r="E3751" s="39"/>
      <c r="F3751" s="39"/>
      <c r="G3751" s="39"/>
      <c r="H3751" s="39"/>
      <c r="I3751" s="39"/>
      <c r="J3751" s="44"/>
      <c r="K3751" s="43"/>
      <c r="L3751" s="43"/>
      <c r="M3751" s="43"/>
      <c r="N3751" s="39"/>
      <c r="O3751" s="39"/>
      <c r="P3751" s="39"/>
      <c r="Q3751" s="37"/>
      <c r="R3751" s="38"/>
      <c r="S3751" s="36"/>
      <c r="T3751" s="36"/>
      <c r="U3751" s="22"/>
      <c r="V3751" s="22"/>
      <c r="W3751" s="22"/>
    </row>
    <row r="3752" spans="1:23">
      <c r="A3752" s="39"/>
      <c r="B3752" s="41"/>
      <c r="C3752" s="39"/>
      <c r="D3752" s="39"/>
      <c r="E3752" s="39"/>
      <c r="F3752" s="39"/>
      <c r="G3752" s="39"/>
      <c r="H3752" s="39"/>
      <c r="I3752" s="39"/>
      <c r="J3752" s="42"/>
      <c r="K3752" s="43"/>
      <c r="L3752" s="43"/>
      <c r="M3752" s="43"/>
      <c r="N3752" s="39"/>
      <c r="O3752" s="39"/>
      <c r="P3752" s="39"/>
      <c r="Q3752" s="37"/>
      <c r="R3752" s="38"/>
      <c r="S3752" s="36"/>
      <c r="T3752" s="36"/>
      <c r="U3752" s="22"/>
      <c r="V3752" s="22"/>
      <c r="W3752" s="22"/>
    </row>
    <row r="3753" spans="1:23">
      <c r="A3753" s="39"/>
      <c r="B3753" s="41"/>
      <c r="C3753" s="39"/>
      <c r="D3753" s="39"/>
      <c r="E3753" s="39"/>
      <c r="F3753" s="39"/>
      <c r="G3753" s="39"/>
      <c r="H3753" s="39"/>
      <c r="I3753" s="39"/>
      <c r="J3753" s="42"/>
      <c r="K3753" s="43"/>
      <c r="L3753" s="43"/>
      <c r="M3753" s="43"/>
      <c r="N3753" s="39"/>
      <c r="O3753" s="39"/>
      <c r="P3753" s="39"/>
      <c r="Q3753" s="37"/>
      <c r="R3753" s="38"/>
      <c r="S3753" s="36"/>
      <c r="T3753" s="36"/>
      <c r="U3753" s="22"/>
      <c r="V3753" s="22"/>
      <c r="W3753" s="22"/>
    </row>
    <row r="3754" spans="1:23">
      <c r="A3754" s="39"/>
      <c r="B3754" s="41"/>
      <c r="C3754" s="39"/>
      <c r="D3754" s="39"/>
      <c r="E3754" s="39"/>
      <c r="F3754" s="39"/>
      <c r="G3754" s="39"/>
      <c r="H3754" s="39"/>
      <c r="I3754" s="39"/>
      <c r="J3754" s="42"/>
      <c r="K3754" s="43"/>
      <c r="L3754" s="43"/>
      <c r="M3754" s="43"/>
      <c r="N3754" s="39"/>
      <c r="O3754" s="39"/>
      <c r="P3754" s="39"/>
      <c r="Q3754" s="37"/>
      <c r="R3754" s="38"/>
      <c r="S3754" s="36"/>
      <c r="T3754" s="36"/>
      <c r="U3754" s="22"/>
      <c r="V3754" s="22"/>
      <c r="W3754" s="22"/>
    </row>
    <row r="3755" spans="1:23">
      <c r="A3755" s="39"/>
      <c r="B3755" s="41"/>
      <c r="C3755" s="39"/>
      <c r="D3755" s="39"/>
      <c r="E3755" s="39"/>
      <c r="F3755" s="39"/>
      <c r="G3755" s="39"/>
      <c r="H3755" s="39"/>
      <c r="I3755" s="39"/>
      <c r="J3755" s="42"/>
      <c r="K3755" s="43"/>
      <c r="L3755" s="43"/>
      <c r="M3755" s="43"/>
      <c r="N3755" s="39"/>
      <c r="O3755" s="39"/>
      <c r="P3755" s="39"/>
      <c r="Q3755" s="37"/>
      <c r="R3755" s="38"/>
      <c r="S3755" s="36"/>
      <c r="T3755" s="36"/>
      <c r="U3755" s="22"/>
      <c r="V3755" s="22"/>
      <c r="W3755" s="22"/>
    </row>
    <row r="3756" spans="1:23">
      <c r="A3756" s="39"/>
      <c r="B3756" s="41"/>
      <c r="C3756" s="39"/>
      <c r="D3756" s="39"/>
      <c r="E3756" s="39"/>
      <c r="F3756" s="39"/>
      <c r="G3756" s="39"/>
      <c r="H3756" s="39"/>
      <c r="I3756" s="39"/>
      <c r="J3756" s="42"/>
      <c r="K3756" s="43"/>
      <c r="L3756" s="43"/>
      <c r="M3756" s="43"/>
      <c r="N3756" s="39"/>
      <c r="O3756" s="39"/>
      <c r="P3756" s="39"/>
      <c r="Q3756" s="37"/>
      <c r="R3756" s="38"/>
      <c r="S3756" s="36"/>
      <c r="T3756" s="36"/>
      <c r="U3756" s="22"/>
      <c r="V3756" s="22"/>
      <c r="W3756" s="22"/>
    </row>
    <row r="3757" spans="1:23">
      <c r="A3757" s="39"/>
      <c r="B3757" s="41"/>
      <c r="C3757" s="39"/>
      <c r="D3757" s="39"/>
      <c r="E3757" s="39"/>
      <c r="F3757" s="39"/>
      <c r="G3757" s="39"/>
      <c r="H3757" s="39"/>
      <c r="I3757" s="39"/>
      <c r="J3757" s="42"/>
      <c r="K3757" s="43"/>
      <c r="L3757" s="43"/>
      <c r="M3757" s="43"/>
      <c r="N3757" s="39"/>
      <c r="O3757" s="39"/>
      <c r="P3757" s="39"/>
      <c r="Q3757" s="37"/>
      <c r="R3757" s="38"/>
      <c r="S3757" s="36"/>
      <c r="T3757" s="36"/>
      <c r="U3757" s="22"/>
      <c r="V3757" s="22"/>
      <c r="W3757" s="22"/>
    </row>
    <row r="3758" spans="1:23">
      <c r="A3758" s="39"/>
      <c r="B3758" s="41"/>
      <c r="C3758" s="39"/>
      <c r="D3758" s="39"/>
      <c r="E3758" s="39"/>
      <c r="F3758" s="39"/>
      <c r="G3758" s="39"/>
      <c r="H3758" s="39"/>
      <c r="I3758" s="39"/>
      <c r="J3758" s="44"/>
      <c r="K3758" s="43"/>
      <c r="L3758" s="43"/>
      <c r="M3758" s="43"/>
      <c r="N3758" s="39"/>
      <c r="O3758" s="39"/>
      <c r="P3758" s="39"/>
      <c r="Q3758" s="37"/>
      <c r="R3758" s="38"/>
      <c r="S3758" s="36"/>
      <c r="T3758" s="36"/>
      <c r="U3758" s="22"/>
      <c r="V3758" s="22"/>
      <c r="W3758" s="22"/>
    </row>
    <row r="3759" spans="1:23">
      <c r="A3759" s="39"/>
      <c r="B3759" s="41"/>
      <c r="C3759" s="39"/>
      <c r="D3759" s="39"/>
      <c r="E3759" s="39"/>
      <c r="F3759" s="39"/>
      <c r="G3759" s="39"/>
      <c r="H3759" s="39"/>
      <c r="I3759" s="39"/>
      <c r="J3759" s="42"/>
      <c r="K3759" s="43"/>
      <c r="L3759" s="43"/>
      <c r="M3759" s="43"/>
      <c r="N3759" s="39"/>
      <c r="O3759" s="39"/>
      <c r="P3759" s="39"/>
      <c r="Q3759" s="37"/>
      <c r="R3759" s="38"/>
      <c r="S3759" s="36"/>
      <c r="T3759" s="36"/>
      <c r="U3759" s="22"/>
      <c r="V3759" s="22"/>
      <c r="W3759" s="22"/>
    </row>
    <row r="3760" spans="1:23">
      <c r="A3760" s="39"/>
      <c r="B3760" s="41"/>
      <c r="C3760" s="39"/>
      <c r="D3760" s="39"/>
      <c r="E3760" s="39"/>
      <c r="F3760" s="39"/>
      <c r="G3760" s="39"/>
      <c r="H3760" s="39"/>
      <c r="I3760" s="39"/>
      <c r="J3760" s="42"/>
      <c r="K3760" s="43"/>
      <c r="L3760" s="43"/>
      <c r="M3760" s="43"/>
      <c r="N3760" s="39"/>
      <c r="O3760" s="39"/>
      <c r="P3760" s="39"/>
      <c r="Q3760" s="37"/>
      <c r="R3760" s="38"/>
      <c r="S3760" s="36"/>
      <c r="T3760" s="36"/>
      <c r="U3760" s="22"/>
      <c r="V3760" s="22"/>
      <c r="W3760" s="22"/>
    </row>
    <row r="3761" spans="1:23">
      <c r="A3761" s="39"/>
      <c r="B3761" s="41"/>
      <c r="C3761" s="39"/>
      <c r="D3761" s="39"/>
      <c r="E3761" s="39"/>
      <c r="F3761" s="39"/>
      <c r="G3761" s="39"/>
      <c r="H3761" s="39"/>
      <c r="I3761" s="39"/>
      <c r="J3761" s="44"/>
      <c r="K3761" s="43"/>
      <c r="L3761" s="43"/>
      <c r="M3761" s="43"/>
      <c r="N3761" s="39"/>
      <c r="O3761" s="39"/>
      <c r="P3761" s="39"/>
      <c r="Q3761" s="37"/>
      <c r="R3761" s="38"/>
      <c r="S3761" s="36"/>
      <c r="T3761" s="36"/>
      <c r="U3761" s="22"/>
      <c r="V3761" s="22"/>
      <c r="W3761" s="22"/>
    </row>
    <row r="3762" spans="1:23">
      <c r="A3762" s="39"/>
      <c r="B3762" s="41"/>
      <c r="C3762" s="39"/>
      <c r="D3762" s="39"/>
      <c r="E3762" s="39"/>
      <c r="F3762" s="39"/>
      <c r="G3762" s="39"/>
      <c r="H3762" s="39"/>
      <c r="I3762" s="39"/>
      <c r="J3762" s="44"/>
      <c r="K3762" s="43"/>
      <c r="L3762" s="43"/>
      <c r="M3762" s="43"/>
      <c r="N3762" s="39"/>
      <c r="O3762" s="39"/>
      <c r="P3762" s="39"/>
      <c r="Q3762" s="37"/>
      <c r="R3762" s="38"/>
      <c r="S3762" s="36"/>
      <c r="T3762" s="36"/>
      <c r="U3762" s="22"/>
      <c r="V3762" s="22"/>
      <c r="W3762" s="22"/>
    </row>
    <row r="3763" spans="1:23">
      <c r="A3763" s="39"/>
      <c r="B3763" s="41"/>
      <c r="C3763" s="39"/>
      <c r="D3763" s="39"/>
      <c r="E3763" s="39"/>
      <c r="F3763" s="39"/>
      <c r="G3763" s="39"/>
      <c r="H3763" s="39"/>
      <c r="I3763" s="39"/>
      <c r="J3763" s="44"/>
      <c r="K3763" s="43"/>
      <c r="L3763" s="43"/>
      <c r="M3763" s="43"/>
      <c r="N3763" s="39"/>
      <c r="O3763" s="39"/>
      <c r="P3763" s="39"/>
      <c r="Q3763" s="37"/>
      <c r="R3763" s="38"/>
      <c r="S3763" s="36"/>
      <c r="T3763" s="36"/>
      <c r="U3763" s="22"/>
      <c r="V3763" s="22"/>
      <c r="W3763" s="22"/>
    </row>
    <row r="3764" spans="1:23">
      <c r="A3764" s="39"/>
      <c r="B3764" s="41"/>
      <c r="C3764" s="39"/>
      <c r="D3764" s="39"/>
      <c r="E3764" s="39"/>
      <c r="F3764" s="39"/>
      <c r="G3764" s="39"/>
      <c r="H3764" s="39"/>
      <c r="I3764" s="39"/>
      <c r="J3764" s="44"/>
      <c r="K3764" s="43"/>
      <c r="L3764" s="43"/>
      <c r="M3764" s="43"/>
      <c r="N3764" s="39"/>
      <c r="O3764" s="39"/>
      <c r="P3764" s="39"/>
      <c r="Q3764" s="37"/>
      <c r="R3764" s="38"/>
      <c r="S3764" s="36"/>
      <c r="T3764" s="36"/>
      <c r="U3764" s="22"/>
      <c r="V3764" s="22"/>
      <c r="W3764" s="22"/>
    </row>
    <row r="3765" spans="1:23">
      <c r="A3765" s="39"/>
      <c r="B3765" s="41"/>
      <c r="C3765" s="39"/>
      <c r="D3765" s="39"/>
      <c r="E3765" s="39"/>
      <c r="F3765" s="39"/>
      <c r="G3765" s="39"/>
      <c r="H3765" s="39"/>
      <c r="I3765" s="39"/>
      <c r="J3765" s="42"/>
      <c r="K3765" s="43"/>
      <c r="L3765" s="43"/>
      <c r="M3765" s="43"/>
      <c r="N3765" s="39"/>
      <c r="O3765" s="39"/>
      <c r="P3765" s="39"/>
      <c r="Q3765" s="37"/>
      <c r="R3765" s="38"/>
      <c r="S3765" s="36"/>
      <c r="T3765" s="36"/>
      <c r="U3765" s="22"/>
      <c r="V3765" s="22"/>
      <c r="W3765" s="22"/>
    </row>
    <row r="3766" spans="1:23">
      <c r="A3766" s="39"/>
      <c r="B3766" s="41"/>
      <c r="C3766" s="39"/>
      <c r="D3766" s="39"/>
      <c r="E3766" s="39"/>
      <c r="F3766" s="39"/>
      <c r="G3766" s="39"/>
      <c r="H3766" s="39"/>
      <c r="I3766" s="39"/>
      <c r="J3766" s="42"/>
      <c r="K3766" s="43"/>
      <c r="L3766" s="43"/>
      <c r="M3766" s="43"/>
      <c r="N3766" s="39"/>
      <c r="O3766" s="39"/>
      <c r="P3766" s="39"/>
      <c r="Q3766" s="37"/>
      <c r="R3766" s="38"/>
      <c r="S3766" s="36"/>
      <c r="T3766" s="36"/>
      <c r="U3766" s="22"/>
      <c r="V3766" s="22"/>
      <c r="W3766" s="22"/>
    </row>
    <row r="3767" spans="1:23">
      <c r="A3767" s="39"/>
      <c r="B3767" s="41"/>
      <c r="C3767" s="39"/>
      <c r="D3767" s="39"/>
      <c r="E3767" s="39"/>
      <c r="F3767" s="39"/>
      <c r="G3767" s="39"/>
      <c r="H3767" s="39"/>
      <c r="I3767" s="39"/>
      <c r="J3767" s="42"/>
      <c r="K3767" s="43"/>
      <c r="L3767" s="43"/>
      <c r="M3767" s="43"/>
      <c r="N3767" s="39"/>
      <c r="O3767" s="39"/>
      <c r="P3767" s="39"/>
      <c r="Q3767" s="37"/>
      <c r="R3767" s="38"/>
      <c r="S3767" s="36"/>
      <c r="T3767" s="36"/>
      <c r="U3767" s="22"/>
      <c r="V3767" s="22"/>
      <c r="W3767" s="22"/>
    </row>
    <row r="3768" spans="1:23">
      <c r="A3768" s="39"/>
      <c r="B3768" s="41"/>
      <c r="C3768" s="39"/>
      <c r="D3768" s="39"/>
      <c r="E3768" s="39"/>
      <c r="F3768" s="39"/>
      <c r="G3768" s="39"/>
      <c r="H3768" s="39"/>
      <c r="I3768" s="39"/>
      <c r="J3768" s="42"/>
      <c r="K3768" s="43"/>
      <c r="L3768" s="43"/>
      <c r="M3768" s="43"/>
      <c r="N3768" s="39"/>
      <c r="O3768" s="39"/>
      <c r="P3768" s="39"/>
      <c r="Q3768" s="37"/>
      <c r="R3768" s="38"/>
      <c r="S3768" s="36"/>
      <c r="T3768" s="36"/>
      <c r="U3768" s="22"/>
      <c r="V3768" s="22"/>
      <c r="W3768" s="22"/>
    </row>
    <row r="3769" spans="1:23">
      <c r="A3769" s="39"/>
      <c r="B3769" s="41"/>
      <c r="C3769" s="39"/>
      <c r="D3769" s="39"/>
      <c r="E3769" s="39"/>
      <c r="F3769" s="39"/>
      <c r="G3769" s="39"/>
      <c r="H3769" s="39"/>
      <c r="I3769" s="39"/>
      <c r="J3769" s="42"/>
      <c r="K3769" s="43"/>
      <c r="L3769" s="43"/>
      <c r="M3769" s="43"/>
      <c r="N3769" s="39"/>
      <c r="O3769" s="39"/>
      <c r="P3769" s="39"/>
      <c r="Q3769" s="37"/>
      <c r="R3769" s="38"/>
      <c r="S3769" s="36"/>
      <c r="T3769" s="36"/>
      <c r="U3769" s="22"/>
      <c r="V3769" s="22"/>
      <c r="W3769" s="22"/>
    </row>
    <row r="3770" spans="1:23">
      <c r="A3770" s="39"/>
      <c r="B3770" s="41"/>
      <c r="C3770" s="39"/>
      <c r="D3770" s="39"/>
      <c r="E3770" s="39"/>
      <c r="F3770" s="39"/>
      <c r="G3770" s="39"/>
      <c r="H3770" s="39"/>
      <c r="I3770" s="39"/>
      <c r="J3770" s="42"/>
      <c r="K3770" s="43"/>
      <c r="L3770" s="43"/>
      <c r="M3770" s="43"/>
      <c r="N3770" s="39"/>
      <c r="O3770" s="39"/>
      <c r="P3770" s="39"/>
      <c r="Q3770" s="37"/>
      <c r="R3770" s="38"/>
      <c r="S3770" s="36"/>
      <c r="T3770" s="36"/>
      <c r="U3770" s="22"/>
      <c r="V3770" s="22"/>
      <c r="W3770" s="22"/>
    </row>
    <row r="3771" spans="1:23">
      <c r="A3771" s="39"/>
      <c r="B3771" s="41"/>
      <c r="C3771" s="39"/>
      <c r="D3771" s="39"/>
      <c r="E3771" s="39"/>
      <c r="F3771" s="39"/>
      <c r="G3771" s="39"/>
      <c r="H3771" s="39"/>
      <c r="I3771" s="39"/>
      <c r="J3771" s="44"/>
      <c r="K3771" s="43"/>
      <c r="L3771" s="43"/>
      <c r="M3771" s="43"/>
      <c r="N3771" s="39"/>
      <c r="O3771" s="39"/>
      <c r="P3771" s="39"/>
      <c r="Q3771" s="37"/>
      <c r="R3771" s="38"/>
      <c r="S3771" s="36"/>
      <c r="T3771" s="36"/>
      <c r="U3771" s="22"/>
      <c r="V3771" s="22"/>
      <c r="W3771" s="22"/>
    </row>
    <row r="3772" spans="1:23">
      <c r="A3772" s="39"/>
      <c r="B3772" s="41"/>
      <c r="C3772" s="39"/>
      <c r="D3772" s="39"/>
      <c r="E3772" s="39"/>
      <c r="F3772" s="39"/>
      <c r="G3772" s="39"/>
      <c r="H3772" s="39"/>
      <c r="I3772" s="39"/>
      <c r="J3772" s="42"/>
      <c r="K3772" s="43"/>
      <c r="L3772" s="43"/>
      <c r="M3772" s="43"/>
      <c r="N3772" s="39"/>
      <c r="O3772" s="39"/>
      <c r="P3772" s="39"/>
      <c r="Q3772" s="37"/>
      <c r="R3772" s="38"/>
      <c r="S3772" s="36"/>
      <c r="T3772" s="36"/>
      <c r="U3772" s="22"/>
      <c r="V3772" s="22"/>
      <c r="W3772" s="22"/>
    </row>
    <row r="3773" spans="1:23">
      <c r="A3773" s="39"/>
      <c r="B3773" s="41"/>
      <c r="C3773" s="39"/>
      <c r="D3773" s="39"/>
      <c r="E3773" s="39"/>
      <c r="F3773" s="39"/>
      <c r="G3773" s="39"/>
      <c r="H3773" s="39"/>
      <c r="I3773" s="39"/>
      <c r="J3773" s="42"/>
      <c r="K3773" s="43"/>
      <c r="L3773" s="43"/>
      <c r="M3773" s="43"/>
      <c r="N3773" s="39"/>
      <c r="O3773" s="39"/>
      <c r="P3773" s="39"/>
      <c r="Q3773" s="37"/>
      <c r="R3773" s="38"/>
      <c r="S3773" s="36"/>
      <c r="T3773" s="36"/>
      <c r="U3773" s="22"/>
      <c r="V3773" s="22"/>
      <c r="W3773" s="22"/>
    </row>
    <row r="3774" spans="1:23">
      <c r="A3774" s="39"/>
      <c r="B3774" s="41"/>
      <c r="C3774" s="39"/>
      <c r="D3774" s="39"/>
      <c r="E3774" s="39"/>
      <c r="F3774" s="39"/>
      <c r="G3774" s="39"/>
      <c r="H3774" s="39"/>
      <c r="I3774" s="39"/>
      <c r="J3774" s="42"/>
      <c r="K3774" s="43"/>
      <c r="L3774" s="43"/>
      <c r="M3774" s="43"/>
      <c r="N3774" s="39"/>
      <c r="O3774" s="39"/>
      <c r="P3774" s="39"/>
      <c r="Q3774" s="37"/>
      <c r="R3774" s="38"/>
      <c r="S3774" s="36"/>
      <c r="T3774" s="36"/>
      <c r="U3774" s="22"/>
      <c r="V3774" s="22"/>
      <c r="W3774" s="22"/>
    </row>
    <row r="3775" spans="1:23">
      <c r="A3775" s="39"/>
      <c r="B3775" s="41"/>
      <c r="C3775" s="39"/>
      <c r="D3775" s="39"/>
      <c r="E3775" s="39"/>
      <c r="F3775" s="39"/>
      <c r="G3775" s="39"/>
      <c r="H3775" s="39"/>
      <c r="I3775" s="39"/>
      <c r="J3775" s="42"/>
      <c r="K3775" s="43"/>
      <c r="L3775" s="43"/>
      <c r="M3775" s="43"/>
      <c r="N3775" s="39"/>
      <c r="O3775" s="39"/>
      <c r="P3775" s="39"/>
      <c r="Q3775" s="37"/>
      <c r="R3775" s="38"/>
      <c r="S3775" s="36"/>
      <c r="T3775" s="36"/>
      <c r="U3775" s="22"/>
      <c r="V3775" s="22"/>
      <c r="W3775" s="22"/>
    </row>
    <row r="3776" spans="1:23">
      <c r="A3776" s="39"/>
      <c r="B3776" s="41"/>
      <c r="C3776" s="39"/>
      <c r="D3776" s="39"/>
      <c r="E3776" s="39"/>
      <c r="F3776" s="39"/>
      <c r="G3776" s="39"/>
      <c r="H3776" s="39"/>
      <c r="I3776" s="39"/>
      <c r="J3776" s="42"/>
      <c r="K3776" s="43"/>
      <c r="L3776" s="43"/>
      <c r="M3776" s="43"/>
      <c r="N3776" s="39"/>
      <c r="O3776" s="39"/>
      <c r="P3776" s="39"/>
      <c r="Q3776" s="37"/>
      <c r="R3776" s="38"/>
      <c r="S3776" s="36"/>
      <c r="T3776" s="36"/>
      <c r="U3776" s="22"/>
      <c r="V3776" s="22"/>
      <c r="W3776" s="22"/>
    </row>
    <row r="3777" spans="1:23">
      <c r="A3777" s="39"/>
      <c r="B3777" s="41"/>
      <c r="C3777" s="39"/>
      <c r="D3777" s="39"/>
      <c r="E3777" s="39"/>
      <c r="F3777" s="39"/>
      <c r="G3777" s="39"/>
      <c r="H3777" s="39"/>
      <c r="I3777" s="39"/>
      <c r="J3777" s="42"/>
      <c r="K3777" s="43"/>
      <c r="L3777" s="43"/>
      <c r="M3777" s="43"/>
      <c r="N3777" s="39"/>
      <c r="O3777" s="39"/>
      <c r="P3777" s="39"/>
      <c r="Q3777" s="37"/>
      <c r="R3777" s="38"/>
      <c r="S3777" s="36"/>
      <c r="T3777" s="36"/>
      <c r="U3777" s="22"/>
      <c r="V3777" s="22"/>
      <c r="W3777" s="22"/>
    </row>
    <row r="3778" spans="1:23">
      <c r="A3778" s="39"/>
      <c r="B3778" s="41"/>
      <c r="C3778" s="39"/>
      <c r="D3778" s="39"/>
      <c r="E3778" s="39"/>
      <c r="F3778" s="39"/>
      <c r="G3778" s="39"/>
      <c r="H3778" s="39"/>
      <c r="I3778" s="39"/>
      <c r="J3778" s="42"/>
      <c r="K3778" s="43"/>
      <c r="L3778" s="43"/>
      <c r="M3778" s="43"/>
      <c r="N3778" s="39"/>
      <c r="O3778" s="39"/>
      <c r="P3778" s="39"/>
      <c r="Q3778" s="37"/>
      <c r="R3778" s="38"/>
      <c r="S3778" s="36"/>
      <c r="T3778" s="36"/>
      <c r="U3778" s="22"/>
      <c r="V3778" s="22"/>
      <c r="W3778" s="22"/>
    </row>
    <row r="3779" spans="1:23">
      <c r="A3779" s="39"/>
      <c r="B3779" s="41"/>
      <c r="C3779" s="39"/>
      <c r="D3779" s="39"/>
      <c r="E3779" s="39"/>
      <c r="F3779" s="39"/>
      <c r="G3779" s="39"/>
      <c r="H3779" s="39"/>
      <c r="I3779" s="39"/>
      <c r="J3779" s="42"/>
      <c r="K3779" s="43"/>
      <c r="L3779" s="43"/>
      <c r="M3779" s="43"/>
      <c r="N3779" s="39"/>
      <c r="O3779" s="39"/>
      <c r="P3779" s="39"/>
      <c r="Q3779" s="37"/>
      <c r="R3779" s="38"/>
      <c r="S3779" s="36"/>
      <c r="T3779" s="36"/>
      <c r="U3779" s="22"/>
      <c r="V3779" s="22"/>
      <c r="W3779" s="22"/>
    </row>
    <row r="3780" spans="1:23">
      <c r="A3780" s="39"/>
      <c r="B3780" s="41"/>
      <c r="C3780" s="39"/>
      <c r="D3780" s="39"/>
      <c r="E3780" s="39"/>
      <c r="F3780" s="39"/>
      <c r="G3780" s="39"/>
      <c r="H3780" s="39"/>
      <c r="I3780" s="39"/>
      <c r="J3780" s="44"/>
      <c r="K3780" s="43"/>
      <c r="L3780" s="43"/>
      <c r="M3780" s="43"/>
      <c r="N3780" s="39"/>
      <c r="O3780" s="39"/>
      <c r="P3780" s="39"/>
      <c r="Q3780" s="37"/>
      <c r="R3780" s="38"/>
      <c r="S3780" s="36"/>
      <c r="T3780" s="36"/>
      <c r="U3780" s="22"/>
      <c r="V3780" s="22"/>
      <c r="W3780" s="22"/>
    </row>
    <row r="3781" spans="1:23">
      <c r="A3781" s="39"/>
      <c r="B3781" s="41"/>
      <c r="C3781" s="39"/>
      <c r="D3781" s="39"/>
      <c r="E3781" s="39"/>
      <c r="F3781" s="39"/>
      <c r="G3781" s="39"/>
      <c r="H3781" s="39"/>
      <c r="I3781" s="39"/>
      <c r="J3781" s="42"/>
      <c r="K3781" s="43"/>
      <c r="L3781" s="43"/>
      <c r="M3781" s="43"/>
      <c r="N3781" s="39"/>
      <c r="O3781" s="39"/>
      <c r="P3781" s="39"/>
      <c r="Q3781" s="37"/>
      <c r="R3781" s="38"/>
      <c r="S3781" s="36"/>
      <c r="T3781" s="36"/>
      <c r="U3781" s="22"/>
      <c r="V3781" s="22"/>
      <c r="W3781" s="22"/>
    </row>
    <row r="3782" spans="1:23">
      <c r="A3782" s="39"/>
      <c r="B3782" s="41"/>
      <c r="C3782" s="39"/>
      <c r="D3782" s="39"/>
      <c r="E3782" s="39"/>
      <c r="F3782" s="39"/>
      <c r="G3782" s="39"/>
      <c r="H3782" s="39"/>
      <c r="I3782" s="39"/>
      <c r="J3782" s="42"/>
      <c r="K3782" s="43"/>
      <c r="L3782" s="43"/>
      <c r="M3782" s="43"/>
      <c r="N3782" s="39"/>
      <c r="O3782" s="39"/>
      <c r="P3782" s="39"/>
      <c r="Q3782" s="37"/>
      <c r="R3782" s="38"/>
      <c r="S3782" s="36"/>
      <c r="T3782" s="36"/>
      <c r="U3782" s="22"/>
      <c r="V3782" s="22"/>
      <c r="W3782" s="22"/>
    </row>
    <row r="3783" spans="1:23">
      <c r="A3783" s="39"/>
      <c r="B3783" s="41"/>
      <c r="C3783" s="39"/>
      <c r="D3783" s="39"/>
      <c r="E3783" s="39"/>
      <c r="F3783" s="39"/>
      <c r="G3783" s="39"/>
      <c r="H3783" s="39"/>
      <c r="I3783" s="39"/>
      <c r="J3783" s="42"/>
      <c r="K3783" s="43"/>
      <c r="L3783" s="43"/>
      <c r="M3783" s="43"/>
      <c r="N3783" s="39"/>
      <c r="O3783" s="39"/>
      <c r="P3783" s="39"/>
      <c r="Q3783" s="37"/>
      <c r="R3783" s="38"/>
      <c r="S3783" s="36"/>
      <c r="T3783" s="36"/>
      <c r="U3783" s="22"/>
      <c r="V3783" s="22"/>
      <c r="W3783" s="22"/>
    </row>
    <row r="3784" spans="1:23">
      <c r="A3784" s="39"/>
      <c r="B3784" s="41"/>
      <c r="C3784" s="39"/>
      <c r="D3784" s="39"/>
      <c r="E3784" s="39"/>
      <c r="F3784" s="39"/>
      <c r="G3784" s="39"/>
      <c r="H3784" s="39"/>
      <c r="I3784" s="39"/>
      <c r="J3784" s="42"/>
      <c r="K3784" s="43"/>
      <c r="L3784" s="43"/>
      <c r="M3784" s="43"/>
      <c r="N3784" s="39"/>
      <c r="O3784" s="39"/>
      <c r="P3784" s="39"/>
      <c r="Q3784" s="37"/>
      <c r="R3784" s="38"/>
      <c r="S3784" s="36"/>
      <c r="T3784" s="36"/>
      <c r="U3784" s="22"/>
      <c r="V3784" s="22"/>
      <c r="W3784" s="22"/>
    </row>
    <row r="3785" spans="1:23">
      <c r="A3785" s="39"/>
      <c r="B3785" s="41"/>
      <c r="C3785" s="39"/>
      <c r="D3785" s="39"/>
      <c r="E3785" s="39"/>
      <c r="F3785" s="39"/>
      <c r="G3785" s="39"/>
      <c r="H3785" s="39"/>
      <c r="I3785" s="39"/>
      <c r="J3785" s="42"/>
      <c r="K3785" s="43"/>
      <c r="L3785" s="43"/>
      <c r="M3785" s="43"/>
      <c r="N3785" s="39"/>
      <c r="O3785" s="39"/>
      <c r="P3785" s="39"/>
      <c r="Q3785" s="37"/>
      <c r="R3785" s="38"/>
      <c r="S3785" s="36"/>
      <c r="T3785" s="36"/>
      <c r="U3785" s="22"/>
      <c r="V3785" s="22"/>
      <c r="W3785" s="22"/>
    </row>
    <row r="3786" spans="1:23">
      <c r="A3786" s="39"/>
      <c r="B3786" s="41"/>
      <c r="C3786" s="39"/>
      <c r="D3786" s="39"/>
      <c r="E3786" s="39"/>
      <c r="F3786" s="39"/>
      <c r="G3786" s="39"/>
      <c r="H3786" s="39"/>
      <c r="I3786" s="39"/>
      <c r="J3786" s="42"/>
      <c r="K3786" s="43"/>
      <c r="L3786" s="43"/>
      <c r="M3786" s="43"/>
      <c r="N3786" s="39"/>
      <c r="O3786" s="39"/>
      <c r="P3786" s="39"/>
      <c r="Q3786" s="37"/>
      <c r="R3786" s="38"/>
      <c r="S3786" s="36"/>
      <c r="T3786" s="36"/>
      <c r="U3786" s="22"/>
      <c r="V3786" s="22"/>
      <c r="W3786" s="22"/>
    </row>
    <row r="3787" spans="1:23">
      <c r="A3787" s="39"/>
      <c r="B3787" s="41"/>
      <c r="C3787" s="39"/>
      <c r="D3787" s="39"/>
      <c r="E3787" s="39"/>
      <c r="F3787" s="39"/>
      <c r="G3787" s="39"/>
      <c r="H3787" s="39"/>
      <c r="I3787" s="39"/>
      <c r="J3787" s="42"/>
      <c r="K3787" s="43"/>
      <c r="L3787" s="43"/>
      <c r="M3787" s="43"/>
      <c r="N3787" s="39"/>
      <c r="O3787" s="39"/>
      <c r="P3787" s="39"/>
      <c r="Q3787" s="37"/>
      <c r="R3787" s="38"/>
      <c r="S3787" s="36"/>
      <c r="T3787" s="36"/>
      <c r="U3787" s="22"/>
      <c r="V3787" s="22"/>
      <c r="W3787" s="22"/>
    </row>
    <row r="3788" spans="1:23">
      <c r="A3788" s="39"/>
      <c r="B3788" s="41"/>
      <c r="C3788" s="39"/>
      <c r="D3788" s="39"/>
      <c r="E3788" s="39"/>
      <c r="F3788" s="39"/>
      <c r="G3788" s="39"/>
      <c r="H3788" s="39"/>
      <c r="I3788" s="39"/>
      <c r="J3788" s="42"/>
      <c r="K3788" s="43"/>
      <c r="L3788" s="43"/>
      <c r="M3788" s="43"/>
      <c r="N3788" s="39"/>
      <c r="O3788" s="39"/>
      <c r="P3788" s="39"/>
      <c r="Q3788" s="37"/>
      <c r="R3788" s="38"/>
      <c r="S3788" s="36"/>
      <c r="T3788" s="36"/>
      <c r="U3788" s="22"/>
      <c r="V3788" s="22"/>
      <c r="W3788" s="22"/>
    </row>
    <row r="3789" spans="1:23">
      <c r="A3789" s="39"/>
      <c r="B3789" s="41"/>
      <c r="C3789" s="39"/>
      <c r="D3789" s="39"/>
      <c r="E3789" s="39"/>
      <c r="F3789" s="39"/>
      <c r="G3789" s="39"/>
      <c r="H3789" s="39"/>
      <c r="I3789" s="39"/>
      <c r="J3789" s="42"/>
      <c r="K3789" s="43"/>
      <c r="L3789" s="43"/>
      <c r="M3789" s="43"/>
      <c r="N3789" s="39"/>
      <c r="O3789" s="39"/>
      <c r="P3789" s="39"/>
      <c r="Q3789" s="37"/>
      <c r="R3789" s="38"/>
      <c r="S3789" s="36"/>
      <c r="T3789" s="36"/>
      <c r="U3789" s="22"/>
      <c r="V3789" s="22"/>
      <c r="W3789" s="22"/>
    </row>
    <row r="3790" spans="1:23">
      <c r="A3790" s="39"/>
      <c r="B3790" s="41"/>
      <c r="C3790" s="39"/>
      <c r="D3790" s="39"/>
      <c r="E3790" s="39"/>
      <c r="F3790" s="39"/>
      <c r="G3790" s="39"/>
      <c r="H3790" s="39"/>
      <c r="I3790" s="39"/>
      <c r="J3790" s="42"/>
      <c r="K3790" s="43"/>
      <c r="L3790" s="43"/>
      <c r="M3790" s="43"/>
      <c r="N3790" s="39"/>
      <c r="O3790" s="39"/>
      <c r="P3790" s="39"/>
      <c r="Q3790" s="37"/>
      <c r="R3790" s="38"/>
      <c r="S3790" s="36"/>
      <c r="T3790" s="36"/>
      <c r="U3790" s="22"/>
      <c r="V3790" s="22"/>
      <c r="W3790" s="22"/>
    </row>
    <row r="3791" spans="1:23">
      <c r="A3791" s="39"/>
      <c r="B3791" s="41"/>
      <c r="C3791" s="39"/>
      <c r="D3791" s="39"/>
      <c r="E3791" s="39"/>
      <c r="F3791" s="39"/>
      <c r="G3791" s="39"/>
      <c r="H3791" s="39"/>
      <c r="I3791" s="39"/>
      <c r="J3791" s="42"/>
      <c r="K3791" s="43"/>
      <c r="L3791" s="43"/>
      <c r="M3791" s="43"/>
      <c r="N3791" s="39"/>
      <c r="O3791" s="39"/>
      <c r="P3791" s="39"/>
      <c r="Q3791" s="37"/>
      <c r="R3791" s="38"/>
      <c r="S3791" s="36"/>
      <c r="T3791" s="36"/>
      <c r="U3791" s="22"/>
      <c r="V3791" s="22"/>
      <c r="W3791" s="22"/>
    </row>
    <row r="3792" spans="1:23">
      <c r="A3792" s="39"/>
      <c r="B3792" s="41"/>
      <c r="C3792" s="39"/>
      <c r="D3792" s="39"/>
      <c r="E3792" s="39"/>
      <c r="F3792" s="39"/>
      <c r="G3792" s="39"/>
      <c r="H3792" s="39"/>
      <c r="I3792" s="39"/>
      <c r="J3792" s="42"/>
      <c r="K3792" s="43"/>
      <c r="L3792" s="43"/>
      <c r="M3792" s="43"/>
      <c r="N3792" s="39"/>
      <c r="O3792" s="39"/>
      <c r="P3792" s="39"/>
      <c r="Q3792" s="37"/>
      <c r="R3792" s="38"/>
      <c r="S3792" s="36"/>
      <c r="T3792" s="36"/>
      <c r="U3792" s="22"/>
      <c r="V3792" s="22"/>
      <c r="W3792" s="22"/>
    </row>
    <row r="3793" spans="1:23">
      <c r="A3793" s="39"/>
      <c r="B3793" s="41"/>
      <c r="C3793" s="39"/>
      <c r="D3793" s="39"/>
      <c r="E3793" s="39"/>
      <c r="F3793" s="39"/>
      <c r="G3793" s="39"/>
      <c r="H3793" s="39"/>
      <c r="I3793" s="39"/>
      <c r="J3793" s="42"/>
      <c r="K3793" s="43"/>
      <c r="L3793" s="43"/>
      <c r="M3793" s="43"/>
      <c r="N3793" s="39"/>
      <c r="O3793" s="39"/>
      <c r="P3793" s="39"/>
      <c r="Q3793" s="37"/>
      <c r="R3793" s="38"/>
      <c r="S3793" s="36"/>
      <c r="T3793" s="36"/>
      <c r="U3793" s="22"/>
      <c r="V3793" s="22"/>
      <c r="W3793" s="22"/>
    </row>
    <row r="3794" spans="1:23">
      <c r="A3794" s="39"/>
      <c r="B3794" s="41"/>
      <c r="C3794" s="39"/>
      <c r="D3794" s="39"/>
      <c r="E3794" s="39"/>
      <c r="F3794" s="39"/>
      <c r="G3794" s="39"/>
      <c r="H3794" s="39"/>
      <c r="I3794" s="39"/>
      <c r="J3794" s="42"/>
      <c r="K3794" s="43"/>
      <c r="L3794" s="43"/>
      <c r="M3794" s="43"/>
      <c r="N3794" s="39"/>
      <c r="O3794" s="39"/>
      <c r="P3794" s="39"/>
      <c r="Q3794" s="37"/>
      <c r="R3794" s="38"/>
      <c r="S3794" s="36"/>
      <c r="T3794" s="36"/>
      <c r="U3794" s="22"/>
      <c r="V3794" s="22"/>
      <c r="W3794" s="22"/>
    </row>
    <row r="3795" spans="1:23">
      <c r="A3795" s="39"/>
      <c r="B3795" s="41"/>
      <c r="C3795" s="39"/>
      <c r="D3795" s="39"/>
      <c r="E3795" s="39"/>
      <c r="F3795" s="39"/>
      <c r="G3795" s="39"/>
      <c r="H3795" s="39"/>
      <c r="I3795" s="39"/>
      <c r="J3795" s="42"/>
      <c r="K3795" s="43"/>
      <c r="L3795" s="43"/>
      <c r="M3795" s="43"/>
      <c r="N3795" s="39"/>
      <c r="O3795" s="39"/>
      <c r="P3795" s="39"/>
      <c r="Q3795" s="37"/>
      <c r="R3795" s="38"/>
      <c r="S3795" s="36"/>
      <c r="T3795" s="36"/>
      <c r="U3795" s="22"/>
      <c r="V3795" s="22"/>
      <c r="W3795" s="22"/>
    </row>
    <row r="3796" spans="1:23">
      <c r="A3796" s="39"/>
      <c r="B3796" s="41"/>
      <c r="C3796" s="39"/>
      <c r="D3796" s="39"/>
      <c r="E3796" s="39"/>
      <c r="F3796" s="39"/>
      <c r="G3796" s="39"/>
      <c r="H3796" s="39"/>
      <c r="I3796" s="39"/>
      <c r="J3796" s="42"/>
      <c r="K3796" s="43"/>
      <c r="L3796" s="43"/>
      <c r="M3796" s="43"/>
      <c r="N3796" s="39"/>
      <c r="O3796" s="39"/>
      <c r="P3796" s="39"/>
      <c r="Q3796" s="37"/>
      <c r="R3796" s="38"/>
      <c r="S3796" s="36"/>
      <c r="T3796" s="36"/>
      <c r="U3796" s="22"/>
      <c r="V3796" s="22"/>
      <c r="W3796" s="22"/>
    </row>
    <row r="3797" spans="1:23">
      <c r="A3797" s="39"/>
      <c r="B3797" s="41"/>
      <c r="C3797" s="39"/>
      <c r="D3797" s="39"/>
      <c r="E3797" s="39"/>
      <c r="F3797" s="39"/>
      <c r="G3797" s="39"/>
      <c r="H3797" s="39"/>
      <c r="I3797" s="39"/>
      <c r="J3797" s="42"/>
      <c r="K3797" s="43"/>
      <c r="L3797" s="43"/>
      <c r="M3797" s="43"/>
      <c r="N3797" s="39"/>
      <c r="O3797" s="39"/>
      <c r="P3797" s="39"/>
      <c r="Q3797" s="37"/>
      <c r="R3797" s="38"/>
      <c r="S3797" s="36"/>
      <c r="T3797" s="36"/>
      <c r="U3797" s="22"/>
      <c r="V3797" s="22"/>
      <c r="W3797" s="22"/>
    </row>
    <row r="3798" spans="1:23">
      <c r="A3798" s="39"/>
      <c r="B3798" s="41"/>
      <c r="C3798" s="39"/>
      <c r="D3798" s="39"/>
      <c r="E3798" s="39"/>
      <c r="F3798" s="39"/>
      <c r="G3798" s="39"/>
      <c r="H3798" s="39"/>
      <c r="I3798" s="39"/>
      <c r="J3798" s="42"/>
      <c r="K3798" s="43"/>
      <c r="L3798" s="43"/>
      <c r="M3798" s="43"/>
      <c r="N3798" s="39"/>
      <c r="O3798" s="39"/>
      <c r="P3798" s="39"/>
      <c r="Q3798" s="37"/>
      <c r="R3798" s="38"/>
      <c r="S3798" s="36"/>
      <c r="T3798" s="36"/>
      <c r="U3798" s="22"/>
      <c r="V3798" s="22"/>
      <c r="W3798" s="22"/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F98E1-B976-4174-B22C-438A38F6106C}">
  <sheetPr>
    <tabColor rgb="FF00FFFF"/>
  </sheetPr>
  <dimension ref="A1:Z73"/>
  <sheetViews>
    <sheetView showGridLines="0" zoomScale="90" zoomScaleNormal="90" workbookViewId="0">
      <pane xSplit="3" ySplit="4" topLeftCell="E35" activePane="bottomRight" state="frozen"/>
      <selection pane="topRight" activeCell="E1" sqref="E1"/>
      <selection pane="bottomLeft" activeCell="A5" sqref="A5"/>
      <selection pane="bottomRight" activeCell="K50" sqref="K50"/>
    </sheetView>
  </sheetViews>
  <sheetFormatPr defaultColWidth="10.296875" defaultRowHeight="13.5"/>
  <cols>
    <col min="1" max="1" width="19.69921875" style="59" bestFit="1" customWidth="1"/>
    <col min="2" max="2" width="18.8984375" style="59" customWidth="1"/>
    <col min="3" max="3" width="13.59765625" style="59" customWidth="1"/>
    <col min="4" max="4" width="9.296875" style="59" bestFit="1" customWidth="1"/>
    <col min="5" max="5" width="13.59765625" style="50" customWidth="1"/>
    <col min="6" max="6" width="15.296875" style="50" bestFit="1" customWidth="1"/>
    <col min="7" max="7" width="6.59765625" style="50" bestFit="1" customWidth="1"/>
    <col min="8" max="8" width="14.09765625" style="50" customWidth="1"/>
    <col min="9" max="9" width="7.3984375" style="50" customWidth="1"/>
    <col min="10" max="11" width="12.8984375" style="50" customWidth="1"/>
    <col min="12" max="12" width="6.59765625" style="50" customWidth="1"/>
    <col min="13" max="13" width="13.8984375" style="50" customWidth="1"/>
    <col min="14" max="14" width="7.09765625" style="50" customWidth="1"/>
    <col min="15" max="15" width="15.296875" style="50" hidden="1" customWidth="1"/>
    <col min="16" max="16" width="13.296875" style="50" hidden="1" customWidth="1"/>
    <col min="17" max="17" width="6.59765625" style="50" hidden="1" customWidth="1"/>
    <col min="18" max="18" width="14.8984375" style="50" hidden="1" customWidth="1"/>
    <col min="19" max="19" width="5.8984375" style="50" hidden="1" customWidth="1"/>
    <col min="20" max="20" width="15" style="50" customWidth="1"/>
    <col min="21" max="21" width="14.3984375" style="50" customWidth="1"/>
    <col min="22" max="22" width="6.59765625" style="50" customWidth="1"/>
    <col min="23" max="23" width="14.59765625" style="50" customWidth="1"/>
    <col min="24" max="24" width="6.59765625" style="50" customWidth="1"/>
    <col min="25" max="25" width="14.59765625" style="50" customWidth="1"/>
    <col min="26" max="16384" width="10.296875" style="59"/>
  </cols>
  <sheetData>
    <row r="1" spans="1:26" s="47" customFormat="1">
      <c r="A1" s="45" t="s">
        <v>4081</v>
      </c>
      <c r="C1" s="48"/>
      <c r="D1" s="46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</row>
    <row r="2" spans="1:26" s="47" customFormat="1" ht="14" thickBot="1"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</row>
    <row r="3" spans="1:26" ht="30" customHeight="1" thickBot="1">
      <c r="A3" s="52" t="s">
        <v>4082</v>
      </c>
      <c r="B3" s="53" t="s">
        <v>1763</v>
      </c>
      <c r="C3" s="53" t="s">
        <v>4084</v>
      </c>
      <c r="D3" s="53" t="s">
        <v>4083</v>
      </c>
      <c r="E3" s="72" t="s">
        <v>4155</v>
      </c>
      <c r="F3" s="55" t="s">
        <v>4156</v>
      </c>
      <c r="G3" s="55" t="s">
        <v>4085</v>
      </c>
      <c r="H3" s="55" t="s">
        <v>4157</v>
      </c>
      <c r="I3" s="56" t="s">
        <v>4086</v>
      </c>
      <c r="J3" s="54" t="s">
        <v>4158</v>
      </c>
      <c r="K3" s="55" t="s">
        <v>4159</v>
      </c>
      <c r="L3" s="55" t="s">
        <v>4085</v>
      </c>
      <c r="M3" s="55" t="s">
        <v>4160</v>
      </c>
      <c r="N3" s="56" t="s">
        <v>4086</v>
      </c>
      <c r="O3" s="54" t="s">
        <v>4161</v>
      </c>
      <c r="P3" s="55" t="s">
        <v>4162</v>
      </c>
      <c r="Q3" s="55" t="s">
        <v>4085</v>
      </c>
      <c r="R3" s="55" t="s">
        <v>4163</v>
      </c>
      <c r="S3" s="56" t="s">
        <v>4086</v>
      </c>
      <c r="T3" s="54" t="s">
        <v>4164</v>
      </c>
      <c r="U3" s="57" t="s">
        <v>4165</v>
      </c>
      <c r="V3" s="58" t="s">
        <v>4085</v>
      </c>
      <c r="W3" s="55" t="s">
        <v>4166</v>
      </c>
      <c r="X3" s="82" t="s">
        <v>4086</v>
      </c>
      <c r="Y3" s="56" t="s">
        <v>4137</v>
      </c>
    </row>
    <row r="4" spans="1:26">
      <c r="A4" s="60" t="s">
        <v>39</v>
      </c>
      <c r="B4" s="61" t="s">
        <v>1772</v>
      </c>
      <c r="C4" s="61" t="s">
        <v>3614</v>
      </c>
      <c r="D4" s="75">
        <v>6</v>
      </c>
      <c r="E4" s="73">
        <v>3719295.3599999994</v>
      </c>
      <c r="F4" s="63">
        <v>3361881.6499999994</v>
      </c>
      <c r="G4" s="64">
        <f t="shared" ref="G4:G47" si="0">IF(OR(E4=0,F4=0),0,(F4/E4%))</f>
        <v>90.390284303745105</v>
      </c>
      <c r="H4" s="73">
        <v>13685538.254844209</v>
      </c>
      <c r="I4" s="66">
        <f t="shared" ref="I4:I47" si="1">IF(AND(H4&lt;=0,F4&gt;1),100,IF(ISERROR(F4/H4%-100),"-",F4/H4%-100))</f>
        <v>-75.434786799050386</v>
      </c>
      <c r="J4" s="73">
        <v>3606589.4399999995</v>
      </c>
      <c r="K4" s="63">
        <f>SUMIFS('Sales data'!K:K,'Sales data'!U:U,MIS!A4)</f>
        <v>3319238.830000001</v>
      </c>
      <c r="L4" s="64">
        <f t="shared" ref="L4" si="2">IF(OR(J4=0,K4=0),0,(K4/J4%))</f>
        <v>92.032622099619999</v>
      </c>
      <c r="M4" s="73">
        <v>25433318.442776252</v>
      </c>
      <c r="N4" s="66">
        <f t="shared" ref="N4:N47" si="3">IF(AND(M4&lt;=0,K4&gt;1),100,IF(ISERROR(K4/M4%-100),"-",K4/M4%-100))</f>
        <v>-86.949249908272378</v>
      </c>
      <c r="O4" s="73">
        <f>IFERROR(VLOOKUP($A4,[1]Xarelto_Total!$A:$AG,30,0),0)</f>
        <v>3944707.1999999993</v>
      </c>
      <c r="P4" s="63">
        <f>SUMIF('Sales data'!U:U,MIS!A4,'Sales data'!K:K)</f>
        <v>3319238.830000001</v>
      </c>
      <c r="Q4" s="64">
        <f t="shared" ref="Q4" si="4">IF(OR(O4=0,P4=0),0,(P4/O4%))</f>
        <v>84.144111633938294</v>
      </c>
      <c r="R4" s="73">
        <f>IFERROR(VLOOKUP($A4,[1]Xarelto_Total!$A:$AG,33,0),0)</f>
        <v>15429123.986886699</v>
      </c>
      <c r="S4" s="66">
        <f t="shared" ref="S4:S47" si="5">IF(AND(R4&lt;=0,P4&gt;1),100,IF(ISERROR(P4/R4%-100),"-",P4/R4%-100))</f>
        <v>-78.487185449925477</v>
      </c>
      <c r="T4" s="62">
        <f>+E4+J4+O4</f>
        <v>11270591.999999998</v>
      </c>
      <c r="U4" s="63">
        <f>+F4+K4+P4</f>
        <v>10000359.310000002</v>
      </c>
      <c r="V4" s="64">
        <f t="shared" ref="V4:V47" si="6">IF(OR(T4=0,U4=0),0,(U4/T4%))</f>
        <v>88.729671963992701</v>
      </c>
      <c r="W4" s="65">
        <f>+H4+M4+R4</f>
        <v>54547980.684507161</v>
      </c>
      <c r="X4" s="83">
        <f t="shared" ref="X4:X47" si="7">IF(AND(W4&lt;=0,U4&gt;1),100,IF(ISERROR(U4/W4%-100),"-",U4/W4%-100))</f>
        <v>-81.666856986256278</v>
      </c>
      <c r="Y4" s="81">
        <f>T4-U4</f>
        <v>1270232.6899999958</v>
      </c>
      <c r="Z4" s="80"/>
    </row>
    <row r="5" spans="1:26">
      <c r="A5" s="60" t="s">
        <v>258</v>
      </c>
      <c r="B5" s="61" t="s">
        <v>1772</v>
      </c>
      <c r="C5" s="61" t="s">
        <v>3614</v>
      </c>
      <c r="D5" s="75">
        <v>1</v>
      </c>
      <c r="E5" s="73">
        <v>468202.67999999988</v>
      </c>
      <c r="F5" s="63">
        <v>107021.04999999999</v>
      </c>
      <c r="G5" s="64">
        <f t="shared" si="0"/>
        <v>22.857846520656398</v>
      </c>
      <c r="H5" s="73">
        <v>151207.8174045379</v>
      </c>
      <c r="I5" s="66">
        <f t="shared" si="1"/>
        <v>-29.222541640371446</v>
      </c>
      <c r="J5" s="73">
        <v>454014.7199999998</v>
      </c>
      <c r="K5" s="63">
        <f>SUMIFS('Sales data'!K:K,'Sales data'!U:U,MIS!A5)</f>
        <v>21207.86</v>
      </c>
      <c r="L5" s="64">
        <f t="shared" ref="L5:L46" si="8">IF(OR(J5=0,K5=0),0,(K5/J5%))</f>
        <v>4.6711833484165473</v>
      </c>
      <c r="M5" s="73">
        <v>140287.64000000001</v>
      </c>
      <c r="N5" s="66">
        <f t="shared" si="3"/>
        <v>-84.88258837343048</v>
      </c>
      <c r="O5" s="73">
        <f>IFERROR(VLOOKUP($A5,[1]Xarelto_Total!$A:$AG,30,0),0)</f>
        <v>496578.59999999986</v>
      </c>
      <c r="P5" s="63">
        <f>SUMIF('Sales data'!U:U,MIS!A5,'Sales data'!K:K)</f>
        <v>21207.86</v>
      </c>
      <c r="Q5" s="64">
        <f t="shared" ref="Q5:Q46" si="9">IF(OR(O5=0,P5=0),0,(P5/O5%))</f>
        <v>4.2707962042665564</v>
      </c>
      <c r="R5" s="73">
        <f>IFERROR(VLOOKUP($A5,[1]Xarelto_Total!$A:$AG,33,0),0)</f>
        <v>269588.99008916714</v>
      </c>
      <c r="S5" s="66">
        <f t="shared" si="5"/>
        <v>-92.133261824607359</v>
      </c>
      <c r="T5" s="62">
        <f t="shared" ref="T5:W46" si="10">+E5+J5+O5</f>
        <v>1418795.9999999995</v>
      </c>
      <c r="U5" s="63">
        <f t="shared" si="10"/>
        <v>149436.76999999999</v>
      </c>
      <c r="V5" s="64">
        <f t="shared" si="6"/>
        <v>10.532646694803201</v>
      </c>
      <c r="W5" s="65">
        <f t="shared" si="10"/>
        <v>561084.44749370508</v>
      </c>
      <c r="X5" s="83">
        <f t="shared" si="7"/>
        <v>-73.366438747765045</v>
      </c>
      <c r="Y5" s="81">
        <f t="shared" ref="Y5:Y47" si="11">T5-U5</f>
        <v>1269359.2299999995</v>
      </c>
      <c r="Z5" s="80"/>
    </row>
    <row r="6" spans="1:26">
      <c r="A6" s="60" t="s">
        <v>439</v>
      </c>
      <c r="B6" s="61" t="s">
        <v>4087</v>
      </c>
      <c r="C6" s="61" t="s">
        <v>3614</v>
      </c>
      <c r="D6" s="75">
        <v>1</v>
      </c>
      <c r="E6" s="73">
        <v>468202.67999999988</v>
      </c>
      <c r="F6" s="63">
        <v>250573.08999999997</v>
      </c>
      <c r="G6" s="64">
        <f t="shared" si="0"/>
        <v>53.518081101116302</v>
      </c>
      <c r="H6" s="73">
        <v>57093.73</v>
      </c>
      <c r="I6" s="66">
        <f t="shared" si="1"/>
        <v>338.88022380040672</v>
      </c>
      <c r="J6" s="73">
        <v>454014.7199999998</v>
      </c>
      <c r="K6" s="63">
        <f>SUMIFS('Sales data'!K:K,'Sales data'!U:U,MIS!A6)</f>
        <v>257104.71000000002</v>
      </c>
      <c r="L6" s="64">
        <f t="shared" si="8"/>
        <v>56.629157310141871</v>
      </c>
      <c r="M6" s="73">
        <v>139308.94</v>
      </c>
      <c r="N6" s="66">
        <f t="shared" si="3"/>
        <v>84.55722224287976</v>
      </c>
      <c r="O6" s="73">
        <f>IFERROR(VLOOKUP($A6,[1]Xarelto_Total!$A:$AG,30,0),0)</f>
        <v>496578.59999999986</v>
      </c>
      <c r="P6" s="63">
        <f>SUMIF('Sales data'!U:U,MIS!A6,'Sales data'!K:K)</f>
        <v>257104.71000000002</v>
      </c>
      <c r="Q6" s="64">
        <f t="shared" si="9"/>
        <v>51.775229540701133</v>
      </c>
      <c r="R6" s="73">
        <f>IFERROR(VLOOKUP($A6,[1]Xarelto_Total!$A:$AG,33,0),0)</f>
        <v>93920.75</v>
      </c>
      <c r="S6" s="66">
        <f t="shared" si="5"/>
        <v>173.74644048306686</v>
      </c>
      <c r="T6" s="62">
        <f t="shared" si="10"/>
        <v>1418795.9999999995</v>
      </c>
      <c r="U6" s="63">
        <f t="shared" si="10"/>
        <v>764782.51</v>
      </c>
      <c r="V6" s="64">
        <f t="shared" si="6"/>
        <v>53.903627441859172</v>
      </c>
      <c r="W6" s="65">
        <f t="shared" si="10"/>
        <v>290323.42000000004</v>
      </c>
      <c r="X6" s="83">
        <f t="shared" si="7"/>
        <v>163.42432518878428</v>
      </c>
      <c r="Y6" s="81">
        <f t="shared" si="11"/>
        <v>654013.48999999953</v>
      </c>
      <c r="Z6" s="80"/>
    </row>
    <row r="7" spans="1:26" ht="15" customHeight="1">
      <c r="A7" s="60" t="s">
        <v>46</v>
      </c>
      <c r="B7" s="61" t="s">
        <v>4087</v>
      </c>
      <c r="C7" s="61" t="s">
        <v>3614</v>
      </c>
      <c r="D7" s="75">
        <v>1</v>
      </c>
      <c r="E7" s="73">
        <v>468202.67999999988</v>
      </c>
      <c r="F7" s="63">
        <v>295604.76000000007</v>
      </c>
      <c r="G7" s="64">
        <f t="shared" si="0"/>
        <v>63.136067482569757</v>
      </c>
      <c r="H7" s="73">
        <v>538639.58000000007</v>
      </c>
      <c r="I7" s="66">
        <f t="shared" si="1"/>
        <v>-45.120119097077861</v>
      </c>
      <c r="J7" s="73">
        <v>454014.7199999998</v>
      </c>
      <c r="K7" s="63">
        <f>SUMIFS('Sales data'!K:K,'Sales data'!U:U,MIS!A7)</f>
        <v>324970.50000000012</v>
      </c>
      <c r="L7" s="64">
        <f t="shared" si="8"/>
        <v>71.577084549153014</v>
      </c>
      <c r="M7" s="73">
        <v>806421.61232131568</v>
      </c>
      <c r="N7" s="66">
        <f t="shared" si="3"/>
        <v>-59.702158891233083</v>
      </c>
      <c r="O7" s="73">
        <f>IFERROR(VLOOKUP($A7,[1]Xarelto_Total!$A:$AG,30,0),0)</f>
        <v>496578.59999999986</v>
      </c>
      <c r="P7" s="63">
        <f>SUMIF('Sales data'!U:U,MIS!A7,'Sales data'!K:K)</f>
        <v>324970.50000000012</v>
      </c>
      <c r="Q7" s="64">
        <f t="shared" si="9"/>
        <v>65.441905873511303</v>
      </c>
      <c r="R7" s="73">
        <f>IFERROR(VLOOKUP($A7,[1]Xarelto_Total!$A:$AG,33,0),0)</f>
        <v>662813.53411648574</v>
      </c>
      <c r="S7" s="66">
        <f t="shared" si="5"/>
        <v>-50.9710524494377</v>
      </c>
      <c r="T7" s="62">
        <f t="shared" si="10"/>
        <v>1418795.9999999995</v>
      </c>
      <c r="U7" s="63">
        <f t="shared" si="10"/>
        <v>945545.76000000036</v>
      </c>
      <c r="V7" s="64">
        <f t="shared" si="6"/>
        <v>66.644236380705934</v>
      </c>
      <c r="W7" s="65">
        <f t="shared" si="10"/>
        <v>2007874.7264378015</v>
      </c>
      <c r="X7" s="83">
        <f t="shared" si="7"/>
        <v>-52.908129797643987</v>
      </c>
      <c r="Y7" s="81">
        <f t="shared" si="11"/>
        <v>473250.23999999918</v>
      </c>
      <c r="Z7" s="80"/>
    </row>
    <row r="8" spans="1:26" ht="15" customHeight="1">
      <c r="A8" s="60" t="s">
        <v>1577</v>
      </c>
      <c r="B8" s="61" t="s">
        <v>4087</v>
      </c>
      <c r="C8" s="61" t="s">
        <v>3614</v>
      </c>
      <c r="D8" s="75">
        <v>1</v>
      </c>
      <c r="E8" s="73">
        <v>530790.48</v>
      </c>
      <c r="F8" s="63">
        <v>954362.37</v>
      </c>
      <c r="G8" s="64">
        <f t="shared" si="0"/>
        <v>179.80020478136683</v>
      </c>
      <c r="H8" s="73">
        <v>729364.18354838702</v>
      </c>
      <c r="I8" s="66">
        <f t="shared" si="1"/>
        <v>30.848537880896117</v>
      </c>
      <c r="J8" s="73">
        <v>514705.91999999987</v>
      </c>
      <c r="K8" s="63">
        <f>SUMIFS('Sales data'!K:K,'Sales data'!U:U,MIS!A8)</f>
        <v>813715.46000000008</v>
      </c>
      <c r="L8" s="64">
        <f t="shared" si="8"/>
        <v>158.0932778080346</v>
      </c>
      <c r="M8" s="73">
        <v>970781.41738064226</v>
      </c>
      <c r="N8" s="66">
        <f t="shared" si="3"/>
        <v>-16.179332913524121</v>
      </c>
      <c r="O8" s="73">
        <f>IFERROR(VLOOKUP($A8,[1]Xarelto_Total!$A:$AG,30,0),0)</f>
        <v>562959.59999999986</v>
      </c>
      <c r="P8" s="63">
        <f>SUMIF('Sales data'!U:U,MIS!A8,'Sales data'!K:K)</f>
        <v>813715.46000000008</v>
      </c>
      <c r="Q8" s="64">
        <f t="shared" si="9"/>
        <v>144.54242542448875</v>
      </c>
      <c r="R8" s="73">
        <f>IFERROR(VLOOKUP($A8,[1]Xarelto_Total!$A:$AG,33,0),0)</f>
        <v>1253437.3077601658</v>
      </c>
      <c r="S8" s="66">
        <f t="shared" si="5"/>
        <v>-35.081279696862396</v>
      </c>
      <c r="T8" s="62">
        <f t="shared" si="10"/>
        <v>1608455.9999999998</v>
      </c>
      <c r="U8" s="63">
        <f t="shared" si="10"/>
        <v>2581793.29</v>
      </c>
      <c r="V8" s="64">
        <f t="shared" si="6"/>
        <v>160.5137653749932</v>
      </c>
      <c r="W8" s="65">
        <f t="shared" si="10"/>
        <v>2953582.9086891953</v>
      </c>
      <c r="X8" s="83">
        <f t="shared" si="7"/>
        <v>-12.587749529407873</v>
      </c>
      <c r="Y8" s="81">
        <f t="shared" si="11"/>
        <v>-973337.29000000027</v>
      </c>
      <c r="Z8" s="80"/>
    </row>
    <row r="9" spans="1:26">
      <c r="A9" s="60" t="s">
        <v>89</v>
      </c>
      <c r="B9" s="61" t="s">
        <v>4087</v>
      </c>
      <c r="C9" s="61" t="s">
        <v>3614</v>
      </c>
      <c r="D9" s="75">
        <v>1</v>
      </c>
      <c r="E9" s="73">
        <v>598177.79999999993</v>
      </c>
      <c r="F9" s="63">
        <v>607249.18000000005</v>
      </c>
      <c r="G9" s="64">
        <f>IF(OR(E9=0,F9=0),0,(F9/E9%))</f>
        <v>101.51650228410351</v>
      </c>
      <c r="H9" s="73">
        <v>790342.31855012302</v>
      </c>
      <c r="I9" s="66">
        <f>IF(AND(H9&lt;=0,F9&gt;1),100,IF(ISERROR(F9/H9%-100),"-",F9/H9%-100))</f>
        <v>-23.16630835180456</v>
      </c>
      <c r="J9" s="73">
        <v>580051.19999999995</v>
      </c>
      <c r="K9" s="63">
        <f>SUMIFS('Sales data'!K:K,'Sales data'!U:U,MIS!A9)</f>
        <v>350511.05000000005</v>
      </c>
      <c r="L9" s="64">
        <f t="shared" si="8"/>
        <v>60.427605356216844</v>
      </c>
      <c r="M9" s="73">
        <v>1964203.9272922047</v>
      </c>
      <c r="N9" s="66">
        <f>IF(AND(M9&lt;=0,K9&gt;1),100,IF(ISERROR(K9/M9%-100),"-",K9/M9%-100))</f>
        <v>-82.155058080796906</v>
      </c>
      <c r="O9" s="73">
        <f>IFERROR(VLOOKUP($A9,[1]Xarelto_Total!$A:$AG,30,0),0)</f>
        <v>634431</v>
      </c>
      <c r="P9" s="63">
        <f>SUMIF('Sales data'!U:U,MIS!A9,'Sales data'!K:K)</f>
        <v>350511.05000000005</v>
      </c>
      <c r="Q9" s="64">
        <f t="shared" si="9"/>
        <v>55.24809632568396</v>
      </c>
      <c r="R9" s="73">
        <f>IFERROR(VLOOKUP($A9,[1]Xarelto_Total!$A:$AG,33,0),0)</f>
        <v>2381885.6415248676</v>
      </c>
      <c r="S9" s="66">
        <f>IF(AND(R9&lt;=0,P9&gt;1),100,IF(ISERROR(P9/R9%-100),"-",P9/R9%-100))</f>
        <v>-85.284304003125641</v>
      </c>
      <c r="T9" s="62">
        <f t="shared" si="10"/>
        <v>1812660</v>
      </c>
      <c r="U9" s="63">
        <f t="shared" si="10"/>
        <v>1308271.2800000003</v>
      </c>
      <c r="V9" s="64">
        <f>IF(OR(T9=0,U9=0),0,(U9/T9%))</f>
        <v>72.174113181732949</v>
      </c>
      <c r="W9" s="65">
        <f t="shared" si="10"/>
        <v>5136431.8873671954</v>
      </c>
      <c r="X9" s="83">
        <f>IF(AND(W9&lt;=0,U9&gt;1),100,IF(ISERROR(U9/W9%-100),"-",U9/W9%-100))</f>
        <v>-74.529570162944637</v>
      </c>
      <c r="Y9" s="81">
        <f t="shared" si="11"/>
        <v>504388.71999999974</v>
      </c>
      <c r="Z9" s="80"/>
    </row>
    <row r="10" spans="1:26">
      <c r="A10" s="60" t="s">
        <v>7</v>
      </c>
      <c r="B10" s="61" t="s">
        <v>1766</v>
      </c>
      <c r="C10" s="61" t="s">
        <v>3614</v>
      </c>
      <c r="D10" s="75">
        <v>6</v>
      </c>
      <c r="E10" s="73">
        <v>3719295.3599999994</v>
      </c>
      <c r="F10" s="63">
        <v>2209059.560000001</v>
      </c>
      <c r="G10" s="64">
        <f t="shared" si="0"/>
        <v>59.394571986883058</v>
      </c>
      <c r="H10" s="73">
        <v>5139997.2357012713</v>
      </c>
      <c r="I10" s="66">
        <f t="shared" si="1"/>
        <v>-57.022164435101885</v>
      </c>
      <c r="J10" s="73">
        <v>3606589.4399999995</v>
      </c>
      <c r="K10" s="63">
        <f>SUMIFS('Sales data'!K:K,'Sales data'!U:U,MIS!A10)</f>
        <v>1816980.8399999999</v>
      </c>
      <c r="L10" s="64">
        <f t="shared" si="8"/>
        <v>50.379475408212805</v>
      </c>
      <c r="M10" s="73">
        <v>9067913.062588362</v>
      </c>
      <c r="N10" s="66">
        <f t="shared" si="3"/>
        <v>-79.962524701561733</v>
      </c>
      <c r="O10" s="73">
        <f>IFERROR(VLOOKUP($A10,[1]Xarelto_Total!$A:$AG,30,0),0)</f>
        <v>3944707.1999999993</v>
      </c>
      <c r="P10" s="63">
        <f>SUMIF('Sales data'!U:U,MIS!A10,'Sales data'!K:K)</f>
        <v>1816980.8399999999</v>
      </c>
      <c r="Q10" s="64">
        <f t="shared" si="9"/>
        <v>46.06123465893743</v>
      </c>
      <c r="R10" s="73">
        <f>IFERROR(VLOOKUP($A10,[1]Xarelto_Total!$A:$AG,33,0),0)</f>
        <v>8715461.7505745292</v>
      </c>
      <c r="S10" s="66">
        <f t="shared" si="5"/>
        <v>-79.152213709385819</v>
      </c>
      <c r="T10" s="62">
        <f t="shared" si="10"/>
        <v>11270591.999999998</v>
      </c>
      <c r="U10" s="63">
        <f t="shared" si="10"/>
        <v>5843021.2400000002</v>
      </c>
      <c r="V10" s="64">
        <f t="shared" si="6"/>
        <v>51.843073016927605</v>
      </c>
      <c r="W10" s="65">
        <f t="shared" si="10"/>
        <v>22923372.048864163</v>
      </c>
      <c r="X10" s="83">
        <f t="shared" si="7"/>
        <v>-74.510638192562439</v>
      </c>
      <c r="Y10" s="81">
        <f t="shared" si="11"/>
        <v>5427570.7599999979</v>
      </c>
      <c r="Z10" s="80"/>
    </row>
    <row r="11" spans="1:26">
      <c r="A11" s="60" t="s">
        <v>109</v>
      </c>
      <c r="B11" s="61" t="s">
        <v>1766</v>
      </c>
      <c r="C11" s="61" t="s">
        <v>3614</v>
      </c>
      <c r="D11" s="75">
        <v>1</v>
      </c>
      <c r="E11" s="73">
        <v>468202.67999999988</v>
      </c>
      <c r="F11" s="63">
        <v>521417.34</v>
      </c>
      <c r="G11" s="64">
        <f t="shared" si="0"/>
        <v>111.36573161007966</v>
      </c>
      <c r="H11" s="73">
        <v>753110.5372500628</v>
      </c>
      <c r="I11" s="66">
        <f t="shared" si="1"/>
        <v>-30.764832755637215</v>
      </c>
      <c r="J11" s="73">
        <v>454014.7199999998</v>
      </c>
      <c r="K11" s="63">
        <f>SUMIFS('Sales data'!K:K,'Sales data'!U:U,MIS!A11)</f>
        <v>522245.07000000007</v>
      </c>
      <c r="L11" s="64">
        <f t="shared" si="8"/>
        <v>115.02822419502176</v>
      </c>
      <c r="M11" s="73">
        <v>1386504.5131875707</v>
      </c>
      <c r="N11" s="66">
        <f t="shared" si="3"/>
        <v>-62.333691305529193</v>
      </c>
      <c r="O11" s="73">
        <f>IFERROR(VLOOKUP($A11,[1]Xarelto_Total!$A:$AG,30,0),0)</f>
        <v>496578.59999999986</v>
      </c>
      <c r="P11" s="63">
        <f>SUMIF('Sales data'!U:U,MIS!A11,'Sales data'!K:K)</f>
        <v>522245.07000000007</v>
      </c>
      <c r="Q11" s="64">
        <f t="shared" si="9"/>
        <v>105.16866212116274</v>
      </c>
      <c r="R11" s="73">
        <f>IFERROR(VLOOKUP($A11,[1]Xarelto_Total!$A:$AG,33,0),0)</f>
        <v>1808041.6087451335</v>
      </c>
      <c r="S11" s="66">
        <f t="shared" si="5"/>
        <v>-71.115428567904317</v>
      </c>
      <c r="T11" s="62">
        <f t="shared" si="10"/>
        <v>1418795.9999999995</v>
      </c>
      <c r="U11" s="63">
        <f t="shared" si="10"/>
        <v>1565907.4800000002</v>
      </c>
      <c r="V11" s="64">
        <f t="shared" si="6"/>
        <v>110.36875491614022</v>
      </c>
      <c r="W11" s="65">
        <f t="shared" si="10"/>
        <v>3947656.6591827669</v>
      </c>
      <c r="X11" s="83">
        <f t="shared" si="7"/>
        <v>-60.333240319735154</v>
      </c>
      <c r="Y11" s="81">
        <f t="shared" si="11"/>
        <v>-147111.48000000068</v>
      </c>
      <c r="Z11" s="80"/>
    </row>
    <row r="12" spans="1:26">
      <c r="A12" s="60" t="s">
        <v>236</v>
      </c>
      <c r="B12" s="61" t="s">
        <v>1766</v>
      </c>
      <c r="C12" s="61" t="s">
        <v>3614</v>
      </c>
      <c r="D12" s="75">
        <v>1</v>
      </c>
      <c r="E12" s="73">
        <v>468202.67999999988</v>
      </c>
      <c r="F12" s="63">
        <v>477719.37000000005</v>
      </c>
      <c r="G12" s="64">
        <f t="shared" si="0"/>
        <v>102.03260049686179</v>
      </c>
      <c r="H12" s="73">
        <v>32625.11</v>
      </c>
      <c r="I12" s="66">
        <f t="shared" si="1"/>
        <v>1364.2689940355758</v>
      </c>
      <c r="J12" s="73">
        <v>454014.7199999998</v>
      </c>
      <c r="K12" s="63">
        <f>SUMIFS('Sales data'!K:K,'Sales data'!U:U,MIS!A12)</f>
        <v>185977.43999999994</v>
      </c>
      <c r="L12" s="64">
        <f t="shared" si="8"/>
        <v>40.962865697394136</v>
      </c>
      <c r="M12" s="73">
        <v>116797.90000000001</v>
      </c>
      <c r="N12" s="66">
        <f t="shared" si="3"/>
        <v>59.230123144337313</v>
      </c>
      <c r="O12" s="73">
        <f>IFERROR(VLOOKUP($A12,[1]Xarelto_Total!$A:$AG,30,0),0)</f>
        <v>496578.59999999986</v>
      </c>
      <c r="P12" s="63">
        <f>SUMIF('Sales data'!U:U,MIS!A12,'Sales data'!K:K)</f>
        <v>185977.43999999994</v>
      </c>
      <c r="Q12" s="64">
        <f t="shared" si="9"/>
        <v>37.451762923331778</v>
      </c>
      <c r="R12" s="73">
        <f>IFERROR(VLOOKUP($A12,[1]Xarelto_Total!$A:$AG,33,0),0)</f>
        <v>162148.38999999996</v>
      </c>
      <c r="S12" s="66">
        <f t="shared" si="5"/>
        <v>14.695828925590931</v>
      </c>
      <c r="T12" s="62">
        <f t="shared" si="10"/>
        <v>1418795.9999999995</v>
      </c>
      <c r="U12" s="63">
        <f t="shared" si="10"/>
        <v>849674.25</v>
      </c>
      <c r="V12" s="64">
        <f t="shared" si="6"/>
        <v>59.88699221029664</v>
      </c>
      <c r="W12" s="65">
        <f t="shared" si="10"/>
        <v>311571.39999999997</v>
      </c>
      <c r="X12" s="83">
        <f t="shared" si="7"/>
        <v>172.70611166493461</v>
      </c>
      <c r="Y12" s="81">
        <f t="shared" si="11"/>
        <v>569121.74999999953</v>
      </c>
      <c r="Z12" s="80"/>
    </row>
    <row r="13" spans="1:26">
      <c r="A13" s="60" t="s">
        <v>4</v>
      </c>
      <c r="B13" s="61" t="s">
        <v>1765</v>
      </c>
      <c r="C13" s="61" t="s">
        <v>3614</v>
      </c>
      <c r="D13" s="75">
        <v>5</v>
      </c>
      <c r="E13" s="73">
        <v>4018821.0479999995</v>
      </c>
      <c r="F13" s="63">
        <v>3195447.44</v>
      </c>
      <c r="G13" s="64">
        <f t="shared" si="0"/>
        <v>79.512060921205773</v>
      </c>
      <c r="H13" s="73">
        <v>12139760.664808201</v>
      </c>
      <c r="I13" s="66">
        <f t="shared" si="1"/>
        <v>-73.677838235614956</v>
      </c>
      <c r="J13" s="73">
        <v>3897038.5919999992</v>
      </c>
      <c r="K13" s="63">
        <f>SUMIFS('Sales data'!K:K,'Sales data'!U:U,MIS!A13)</f>
        <v>2754737.25</v>
      </c>
      <c r="L13" s="64">
        <f t="shared" si="8"/>
        <v>70.687964334123805</v>
      </c>
      <c r="M13" s="73">
        <v>21440825.970458809</v>
      </c>
      <c r="N13" s="66">
        <f t="shared" si="3"/>
        <v>-87.151907049684183</v>
      </c>
      <c r="O13" s="73">
        <f>IFERROR(VLOOKUP($A13,[1]Xarelto_Total!$A:$AG,30,0),0)</f>
        <v>4262385.959999999</v>
      </c>
      <c r="P13" s="63">
        <f>SUMIF('Sales data'!U:U,MIS!A13,'Sales data'!K:K)</f>
        <v>2754737.25</v>
      </c>
      <c r="Q13" s="64">
        <f t="shared" si="9"/>
        <v>64.628995962627485</v>
      </c>
      <c r="R13" s="73">
        <f>IFERROR(VLOOKUP($A13,[1]Xarelto_Total!$A:$AG,33,0),0)</f>
        <v>9020910.0494491179</v>
      </c>
      <c r="S13" s="66">
        <f t="shared" si="5"/>
        <v>-69.462756696390912</v>
      </c>
      <c r="T13" s="62">
        <f t="shared" si="10"/>
        <v>12178245.599999998</v>
      </c>
      <c r="U13" s="63">
        <f t="shared" si="10"/>
        <v>8704921.9399999995</v>
      </c>
      <c r="V13" s="64">
        <f t="shared" si="6"/>
        <v>71.479277277837141</v>
      </c>
      <c r="W13" s="65">
        <f t="shared" si="10"/>
        <v>42601496.684716128</v>
      </c>
      <c r="X13" s="83">
        <f t="shared" si="7"/>
        <v>-79.566628833669569</v>
      </c>
      <c r="Y13" s="81">
        <f t="shared" si="11"/>
        <v>3473323.6599999983</v>
      </c>
      <c r="Z13" s="80"/>
    </row>
    <row r="14" spans="1:26">
      <c r="A14" s="60" t="s">
        <v>135</v>
      </c>
      <c r="B14" s="61" t="s">
        <v>1765</v>
      </c>
      <c r="C14" s="61" t="s">
        <v>3614</v>
      </c>
      <c r="D14" s="75">
        <v>1</v>
      </c>
      <c r="E14" s="73">
        <v>783960.80399999989</v>
      </c>
      <c r="F14" s="63">
        <v>788599.55000000051</v>
      </c>
      <c r="G14" s="64">
        <f t="shared" si="0"/>
        <v>100.59170636801385</v>
      </c>
      <c r="H14" s="73">
        <v>1996911.3005179879</v>
      </c>
      <c r="I14" s="66">
        <f t="shared" si="1"/>
        <v>-60.50903463787089</v>
      </c>
      <c r="J14" s="73">
        <v>760204.41599999997</v>
      </c>
      <c r="K14" s="63">
        <f>SUMIFS('Sales data'!K:K,'Sales data'!U:U,MIS!A14)</f>
        <v>792296.51000000013</v>
      </c>
      <c r="L14" s="64">
        <f t="shared" si="8"/>
        <v>104.22150849489411</v>
      </c>
      <c r="M14" s="73">
        <v>2608010.641033716</v>
      </c>
      <c r="N14" s="66">
        <f t="shared" si="3"/>
        <v>-69.620656544332036</v>
      </c>
      <c r="O14" s="73">
        <f>IFERROR(VLOOKUP($A14,[1]Xarelto_Total!$A:$AG,30,0),0)</f>
        <v>831473.57999999984</v>
      </c>
      <c r="P14" s="63">
        <f>SUMIF('Sales data'!U:U,MIS!A14,'Sales data'!K:K)</f>
        <v>792296.51000000013</v>
      </c>
      <c r="Q14" s="64">
        <f t="shared" si="9"/>
        <v>95.288236338188909</v>
      </c>
      <c r="R14" s="73">
        <f>IFERROR(VLOOKUP($A14,[1]Xarelto_Total!$A:$AG,33,0),0)</f>
        <v>1582388.5996342737</v>
      </c>
      <c r="S14" s="66">
        <f t="shared" si="5"/>
        <v>-49.93034516406918</v>
      </c>
      <c r="T14" s="62">
        <f t="shared" si="10"/>
        <v>2375638.7999999998</v>
      </c>
      <c r="U14" s="63">
        <f t="shared" si="10"/>
        <v>2373192.5700000008</v>
      </c>
      <c r="V14" s="64">
        <f t="shared" si="6"/>
        <v>99.897028538176798</v>
      </c>
      <c r="W14" s="65">
        <f t="shared" si="10"/>
        <v>6187310.5411859779</v>
      </c>
      <c r="X14" s="83">
        <f t="shared" si="7"/>
        <v>-61.644198166508879</v>
      </c>
      <c r="Y14" s="81">
        <f t="shared" si="11"/>
        <v>2446.2299999990501</v>
      </c>
      <c r="Z14" s="80"/>
    </row>
    <row r="15" spans="1:26">
      <c r="A15" s="60" t="s">
        <v>753</v>
      </c>
      <c r="B15" s="61" t="s">
        <v>1765</v>
      </c>
      <c r="C15" s="61" t="s">
        <v>3614</v>
      </c>
      <c r="D15" s="75">
        <v>1</v>
      </c>
      <c r="E15" s="73">
        <v>690320.26799999992</v>
      </c>
      <c r="F15" s="63">
        <v>524687.69999999984</v>
      </c>
      <c r="G15" s="64">
        <f t="shared" si="0"/>
        <v>76.006416778132305</v>
      </c>
      <c r="H15" s="73">
        <v>1117924.4434473468</v>
      </c>
      <c r="I15" s="66">
        <f t="shared" si="1"/>
        <v>-53.065906817278382</v>
      </c>
      <c r="J15" s="73">
        <v>669401.47199999983</v>
      </c>
      <c r="K15" s="63">
        <f>SUMIFS('Sales data'!K:K,'Sales data'!U:U,MIS!A15)</f>
        <v>445702.98</v>
      </c>
      <c r="L15" s="64">
        <f t="shared" si="8"/>
        <v>66.582312504983577</v>
      </c>
      <c r="M15" s="73">
        <v>3340656.0718164868</v>
      </c>
      <c r="N15" s="66">
        <f t="shared" si="3"/>
        <v>-86.658220109511348</v>
      </c>
      <c r="O15" s="73">
        <f>IFERROR(VLOOKUP($A15,[1]Xarelto_Total!$A:$AG,30,0),0)</f>
        <v>732157.85999999987</v>
      </c>
      <c r="P15" s="63">
        <f>SUMIF('Sales data'!U:U,MIS!A15,'Sales data'!K:K)</f>
        <v>445702.98</v>
      </c>
      <c r="Q15" s="64">
        <f t="shared" si="9"/>
        <v>60.875257147413542</v>
      </c>
      <c r="R15" s="73">
        <f>IFERROR(VLOOKUP($A15,[1]Xarelto_Total!$A:$AG,33,0),0)</f>
        <v>980067.65790260618</v>
      </c>
      <c r="S15" s="66">
        <f t="shared" si="5"/>
        <v>-54.523243736679703</v>
      </c>
      <c r="T15" s="62">
        <f t="shared" si="10"/>
        <v>2091879.5999999996</v>
      </c>
      <c r="U15" s="63">
        <f t="shared" si="10"/>
        <v>1416093.6599999997</v>
      </c>
      <c r="V15" s="64">
        <f t="shared" si="6"/>
        <v>67.694797539973138</v>
      </c>
      <c r="W15" s="65">
        <f t="shared" si="10"/>
        <v>5438648.1731664389</v>
      </c>
      <c r="X15" s="83">
        <f t="shared" si="7"/>
        <v>-73.962396262607754</v>
      </c>
      <c r="Y15" s="81">
        <f t="shared" si="11"/>
        <v>675785.94</v>
      </c>
      <c r="Z15" s="80"/>
    </row>
    <row r="16" spans="1:26">
      <c r="A16" s="60" t="s">
        <v>233</v>
      </c>
      <c r="B16" s="61" t="s">
        <v>1767</v>
      </c>
      <c r="C16" s="61" t="s">
        <v>3612</v>
      </c>
      <c r="D16" s="75">
        <v>2</v>
      </c>
      <c r="E16" s="73">
        <v>1523966.4</v>
      </c>
      <c r="F16" s="63">
        <v>1018882.3799999997</v>
      </c>
      <c r="G16" s="64">
        <f t="shared" si="0"/>
        <v>66.85727323122083</v>
      </c>
      <c r="H16" s="73">
        <v>2974536.117022689</v>
      </c>
      <c r="I16" s="66">
        <f t="shared" si="1"/>
        <v>-65.74651172768975</v>
      </c>
      <c r="J16" s="73">
        <v>1477785.5999999996</v>
      </c>
      <c r="K16" s="63">
        <f>SUMIFS('Sales data'!K:K,'Sales data'!U:U,MIS!A16)</f>
        <v>915244.91</v>
      </c>
      <c r="L16" s="64">
        <f t="shared" si="8"/>
        <v>61.933538261571925</v>
      </c>
      <c r="M16" s="73">
        <v>4646762.257703986</v>
      </c>
      <c r="N16" s="66">
        <f t="shared" si="3"/>
        <v>-80.303599382933953</v>
      </c>
      <c r="O16" s="73">
        <f>IFERROR(VLOOKUP($A16,[1]Xarelto_Total!$A:$AG,30,0),0)</f>
        <v>1616327.9999999998</v>
      </c>
      <c r="P16" s="63">
        <f>SUMIF('Sales data'!U:U,MIS!A16,'Sales data'!K:K)</f>
        <v>915244.91</v>
      </c>
      <c r="Q16" s="64">
        <f t="shared" si="9"/>
        <v>56.624949267722897</v>
      </c>
      <c r="R16" s="73">
        <f>IFERROR(VLOOKUP($A16,[1]Xarelto_Total!$A:$AG,33,0),0)</f>
        <v>878562.72348486597</v>
      </c>
      <c r="S16" s="66">
        <f t="shared" si="5"/>
        <v>4.1752495905622027</v>
      </c>
      <c r="T16" s="62">
        <f t="shared" si="10"/>
        <v>4618079.9999999991</v>
      </c>
      <c r="U16" s="63">
        <f t="shared" si="10"/>
        <v>2849372.1999999997</v>
      </c>
      <c r="V16" s="64">
        <f t="shared" si="6"/>
        <v>61.70036465370891</v>
      </c>
      <c r="W16" s="65">
        <f t="shared" si="10"/>
        <v>8499861.0982115418</v>
      </c>
      <c r="X16" s="83">
        <f t="shared" si="7"/>
        <v>-66.477426312301304</v>
      </c>
      <c r="Y16" s="81">
        <f t="shared" si="11"/>
        <v>1768707.7999999993</v>
      </c>
      <c r="Z16" s="80"/>
    </row>
    <row r="17" spans="1:26">
      <c r="A17" s="60" t="s">
        <v>291</v>
      </c>
      <c r="B17" s="61" t="s">
        <v>1767</v>
      </c>
      <c r="C17" s="61" t="s">
        <v>3612</v>
      </c>
      <c r="D17" s="75">
        <v>1</v>
      </c>
      <c r="E17" s="73">
        <v>564323.75999999989</v>
      </c>
      <c r="F17" s="63">
        <v>426777.48000000004</v>
      </c>
      <c r="G17" s="64">
        <f t="shared" si="0"/>
        <v>75.626353212560133</v>
      </c>
      <c r="H17" s="73">
        <v>1679364.2199433707</v>
      </c>
      <c r="I17" s="66">
        <f t="shared" si="1"/>
        <v>-74.586961248085231</v>
      </c>
      <c r="J17" s="73">
        <v>547223.03999999992</v>
      </c>
      <c r="K17" s="63">
        <f>SUMIFS('Sales data'!K:K,'Sales data'!U:U,MIS!A17)</f>
        <v>317143.83999999991</v>
      </c>
      <c r="L17" s="64">
        <f t="shared" si="8"/>
        <v>57.955132883293793</v>
      </c>
      <c r="M17" s="73">
        <v>2502850.7285714285</v>
      </c>
      <c r="N17" s="66">
        <f t="shared" si="3"/>
        <v>-87.328695380046952</v>
      </c>
      <c r="O17" s="73">
        <f>IFERROR(VLOOKUP($A17,[1]Xarelto_Total!$A:$AG,30,0),0)</f>
        <v>598525.19999999984</v>
      </c>
      <c r="P17" s="63">
        <f>SUMIF('Sales data'!U:U,MIS!A17,'Sales data'!K:K)</f>
        <v>317143.83999999991</v>
      </c>
      <c r="Q17" s="64">
        <f t="shared" si="9"/>
        <v>52.98755006472576</v>
      </c>
      <c r="R17" s="73">
        <f>IFERROR(VLOOKUP($A17,[1]Xarelto_Total!$A:$AG,33,0),0)</f>
        <v>164560.88247011948</v>
      </c>
      <c r="S17" s="66">
        <f t="shared" si="5"/>
        <v>92.72128056167054</v>
      </c>
      <c r="T17" s="62">
        <f t="shared" si="10"/>
        <v>1710071.9999999995</v>
      </c>
      <c r="U17" s="63">
        <f t="shared" si="10"/>
        <v>1061065.1599999999</v>
      </c>
      <c r="V17" s="64">
        <f t="shared" si="6"/>
        <v>62.04798160545289</v>
      </c>
      <c r="W17" s="65">
        <f t="shared" si="10"/>
        <v>4346775.8309849184</v>
      </c>
      <c r="X17" s="83">
        <f t="shared" si="7"/>
        <v>-75.589604772427904</v>
      </c>
      <c r="Y17" s="81">
        <f t="shared" si="11"/>
        <v>649006.83999999962</v>
      </c>
      <c r="Z17" s="80"/>
    </row>
    <row r="18" spans="1:26" ht="15" customHeight="1">
      <c r="A18" s="60" t="s">
        <v>244</v>
      </c>
      <c r="B18" s="61" t="s">
        <v>1767</v>
      </c>
      <c r="C18" s="61" t="s">
        <v>3612</v>
      </c>
      <c r="D18" s="75">
        <v>1</v>
      </c>
      <c r="E18" s="73">
        <v>468202.67999999988</v>
      </c>
      <c r="F18" s="63">
        <v>157615.32</v>
      </c>
      <c r="G18" s="64">
        <f t="shared" si="0"/>
        <v>33.663908117740817</v>
      </c>
      <c r="H18" s="73">
        <v>377798.49</v>
      </c>
      <c r="I18" s="66">
        <f t="shared" si="1"/>
        <v>-58.280584975339629</v>
      </c>
      <c r="J18" s="73">
        <v>454014.7199999998</v>
      </c>
      <c r="K18" s="63">
        <f>SUMIFS('Sales data'!K:K,'Sales data'!U:U,MIS!A18)</f>
        <v>289739.01</v>
      </c>
      <c r="L18" s="64">
        <f t="shared" si="8"/>
        <v>63.817096062436072</v>
      </c>
      <c r="M18" s="73">
        <v>409116.95</v>
      </c>
      <c r="N18" s="66">
        <f t="shared" si="3"/>
        <v>-29.179416790235649</v>
      </c>
      <c r="O18" s="73">
        <f>IFERROR(VLOOKUP($A18,[1]Xarelto_Total!$A:$AG,30,0),0)</f>
        <v>496578.59999999986</v>
      </c>
      <c r="P18" s="63">
        <f>SUMIF('Sales data'!U:U,MIS!A18,'Sales data'!K:K)</f>
        <v>289739.01</v>
      </c>
      <c r="Q18" s="64">
        <f t="shared" si="9"/>
        <v>58.347059257084396</v>
      </c>
      <c r="R18" s="73">
        <f>IFERROR(VLOOKUP($A18,[1]Xarelto_Total!$A:$AG,33,0),0)</f>
        <v>158098.5657750431</v>
      </c>
      <c r="S18" s="66">
        <f t="shared" si="5"/>
        <v>83.264793440483714</v>
      </c>
      <c r="T18" s="62">
        <f t="shared" si="10"/>
        <v>1418795.9999999995</v>
      </c>
      <c r="U18" s="63">
        <f t="shared" si="10"/>
        <v>737093.34000000008</v>
      </c>
      <c r="V18" s="64">
        <f t="shared" si="6"/>
        <v>51.952031158813554</v>
      </c>
      <c r="W18" s="65">
        <f t="shared" si="10"/>
        <v>945014.00577504304</v>
      </c>
      <c r="X18" s="83">
        <f t="shared" si="7"/>
        <v>-22.001860766552241</v>
      </c>
      <c r="Y18" s="81">
        <f t="shared" si="11"/>
        <v>681702.65999999945</v>
      </c>
      <c r="Z18" s="80"/>
    </row>
    <row r="19" spans="1:26" ht="15" customHeight="1">
      <c r="A19" s="60" t="s">
        <v>987</v>
      </c>
      <c r="B19" s="61" t="s">
        <v>1767</v>
      </c>
      <c r="C19" s="61" t="s">
        <v>3612</v>
      </c>
      <c r="D19" s="75">
        <v>1</v>
      </c>
      <c r="E19" s="73">
        <v>468202.67999999988</v>
      </c>
      <c r="F19" s="63">
        <v>45348.60000000002</v>
      </c>
      <c r="G19" s="64">
        <f t="shared" si="0"/>
        <v>9.6856771516130653</v>
      </c>
      <c r="H19" s="73">
        <v>290262.12557465775</v>
      </c>
      <c r="I19" s="66">
        <f t="shared" si="1"/>
        <v>-84.376673356808311</v>
      </c>
      <c r="J19" s="73">
        <v>454014.7199999998</v>
      </c>
      <c r="K19" s="63">
        <f>SUMIFS('Sales data'!K:K,'Sales data'!U:U,MIS!A19)</f>
        <v>191205.65</v>
      </c>
      <c r="L19" s="64">
        <f t="shared" si="8"/>
        <v>42.114416466496969</v>
      </c>
      <c r="M19" s="73">
        <v>555734.06318875938</v>
      </c>
      <c r="N19" s="66">
        <f t="shared" si="3"/>
        <v>-65.594038108285702</v>
      </c>
      <c r="O19" s="73">
        <f>IFERROR(VLOOKUP($A19,[1]Xarelto_Total!$A:$AG,30,0),0)</f>
        <v>496578.59999999986</v>
      </c>
      <c r="P19" s="63">
        <f>SUMIF('Sales data'!U:U,MIS!A19,'Sales data'!K:K)</f>
        <v>191205.65</v>
      </c>
      <c r="Q19" s="64">
        <f t="shared" si="9"/>
        <v>38.504609340797217</v>
      </c>
      <c r="R19" s="73">
        <f>IFERROR(VLOOKUP($A19,[1]Xarelto_Total!$A:$AG,33,0),0)</f>
        <v>111864.65775852592</v>
      </c>
      <c r="S19" s="66">
        <f t="shared" si="5"/>
        <v>70.925879389665425</v>
      </c>
      <c r="T19" s="62">
        <f t="shared" si="10"/>
        <v>1418795.9999999995</v>
      </c>
      <c r="U19" s="63">
        <f t="shared" si="10"/>
        <v>427759.9</v>
      </c>
      <c r="V19" s="64">
        <f t="shared" si="6"/>
        <v>30.149499998590365</v>
      </c>
      <c r="W19" s="65">
        <f t="shared" si="10"/>
        <v>957860.84652194299</v>
      </c>
      <c r="X19" s="83">
        <f t="shared" si="7"/>
        <v>-55.342166708950998</v>
      </c>
      <c r="Y19" s="81">
        <f t="shared" si="11"/>
        <v>991036.09999999951</v>
      </c>
      <c r="Z19" s="80"/>
    </row>
    <row r="20" spans="1:26" ht="15" customHeight="1">
      <c r="A20" s="60" t="s">
        <v>65</v>
      </c>
      <c r="B20" s="61" t="s">
        <v>1774</v>
      </c>
      <c r="C20" s="61" t="s">
        <v>3612</v>
      </c>
      <c r="D20" s="75">
        <v>1</v>
      </c>
      <c r="E20" s="73">
        <v>468202.67999999988</v>
      </c>
      <c r="F20" s="63">
        <v>475721.89000000013</v>
      </c>
      <c r="G20" s="64">
        <f t="shared" si="0"/>
        <v>101.60597329344638</v>
      </c>
      <c r="H20" s="73">
        <v>372451.10366353072</v>
      </c>
      <c r="I20" s="66">
        <f t="shared" si="1"/>
        <v>27.727340668525272</v>
      </c>
      <c r="J20" s="73">
        <v>454014.7199999998</v>
      </c>
      <c r="K20" s="63">
        <f>SUMIFS('Sales data'!K:K,'Sales data'!U:U,MIS!A20)</f>
        <v>390566.95000000007</v>
      </c>
      <c r="L20" s="64">
        <f t="shared" si="8"/>
        <v>86.025173368828277</v>
      </c>
      <c r="M20" s="73">
        <v>1499803.860790639</v>
      </c>
      <c r="N20" s="66">
        <f t="shared" si="3"/>
        <v>-73.958798199512017</v>
      </c>
      <c r="O20" s="73">
        <f>IFERROR(VLOOKUP($A20,[1]Xarelto_Total!$A:$AG,30,0),0)</f>
        <v>496578.59999999986</v>
      </c>
      <c r="P20" s="63">
        <f>SUMIF('Sales data'!U:U,MIS!A20,'Sales data'!K:K)</f>
        <v>390566.95000000007</v>
      </c>
      <c r="Q20" s="64">
        <f t="shared" si="9"/>
        <v>78.65158708007155</v>
      </c>
      <c r="R20" s="73">
        <f>IFERROR(VLOOKUP($A20,[1]Xarelto_Total!$A:$AG,33,0),0)</f>
        <v>588931.28406593879</v>
      </c>
      <c r="S20" s="66">
        <f t="shared" si="5"/>
        <v>-33.68208472412023</v>
      </c>
      <c r="T20" s="62">
        <f t="shared" si="10"/>
        <v>1418795.9999999995</v>
      </c>
      <c r="U20" s="63">
        <f t="shared" si="10"/>
        <v>1256855.7900000003</v>
      </c>
      <c r="V20" s="64">
        <f t="shared" si="6"/>
        <v>88.586082142887392</v>
      </c>
      <c r="W20" s="65">
        <f t="shared" si="10"/>
        <v>2461186.2485201084</v>
      </c>
      <c r="X20" s="83">
        <f t="shared" si="7"/>
        <v>-48.932926520463958</v>
      </c>
      <c r="Y20" s="81">
        <f t="shared" si="11"/>
        <v>161940.20999999926</v>
      </c>
      <c r="Z20" s="80"/>
    </row>
    <row r="21" spans="1:26" ht="15" customHeight="1">
      <c r="A21" s="60" t="s">
        <v>121</v>
      </c>
      <c r="B21" s="61" t="s">
        <v>1774</v>
      </c>
      <c r="C21" s="61" t="s">
        <v>3612</v>
      </c>
      <c r="D21" s="75">
        <v>11</v>
      </c>
      <c r="E21" s="73">
        <v>8867944.799999997</v>
      </c>
      <c r="F21" s="63">
        <v>4954272.9400000004</v>
      </c>
      <c r="G21" s="64">
        <f t="shared" si="0"/>
        <v>55.867205443137195</v>
      </c>
      <c r="H21" s="73">
        <v>12705379.300039267</v>
      </c>
      <c r="I21" s="66">
        <f t="shared" si="1"/>
        <v>-61.006493210441278</v>
      </c>
      <c r="J21" s="73">
        <v>8599219.1999999974</v>
      </c>
      <c r="K21" s="63">
        <f>SUMIFS('Sales data'!K:K,'Sales data'!U:U,MIS!A21)</f>
        <v>4001662.5000000037</v>
      </c>
      <c r="L21" s="64">
        <f t="shared" si="8"/>
        <v>46.535184264171384</v>
      </c>
      <c r="M21" s="73">
        <v>32063676.389035422</v>
      </c>
      <c r="N21" s="66">
        <f t="shared" si="3"/>
        <v>-87.519639197180695</v>
      </c>
      <c r="O21" s="73">
        <f>IFERROR(VLOOKUP($A21,[1]Xarelto_Total!$A:$AG,30,0),0)</f>
        <v>9405395.9999999981</v>
      </c>
      <c r="P21" s="63">
        <f>SUMIF('Sales data'!U:U,MIS!A21,'Sales data'!K:K)</f>
        <v>4001662.5000000037</v>
      </c>
      <c r="Q21" s="64">
        <f t="shared" si="9"/>
        <v>42.546454184385269</v>
      </c>
      <c r="R21" s="73">
        <f>IFERROR(VLOOKUP($A21,[1]Xarelto_Total!$A:$AG,33,0),0)</f>
        <v>11365816.145019744</v>
      </c>
      <c r="S21" s="66">
        <f t="shared" si="5"/>
        <v>-64.792123601669857</v>
      </c>
      <c r="T21" s="62">
        <f t="shared" si="10"/>
        <v>26872559.999999993</v>
      </c>
      <c r="U21" s="63">
        <f t="shared" si="10"/>
        <v>12957597.940000009</v>
      </c>
      <c r="V21" s="64">
        <f t="shared" si="6"/>
        <v>48.218695725304968</v>
      </c>
      <c r="W21" s="65">
        <f t="shared" si="10"/>
        <v>56134871.834094435</v>
      </c>
      <c r="X21" s="83">
        <f t="shared" si="7"/>
        <v>-76.917025876008154</v>
      </c>
      <c r="Y21" s="81">
        <f t="shared" si="11"/>
        <v>13914962.059999984</v>
      </c>
      <c r="Z21" s="80"/>
    </row>
    <row r="22" spans="1:26" ht="15" customHeight="1">
      <c r="A22" s="60" t="s">
        <v>103</v>
      </c>
      <c r="B22" s="61" t="s">
        <v>1771</v>
      </c>
      <c r="C22" s="61" t="s">
        <v>3772</v>
      </c>
      <c r="D22" s="75">
        <v>1</v>
      </c>
      <c r="E22" s="73">
        <v>468202.67999999988</v>
      </c>
      <c r="F22" s="63">
        <v>147465.74999999994</v>
      </c>
      <c r="G22" s="64">
        <f t="shared" si="0"/>
        <v>31.496135391621419</v>
      </c>
      <c r="H22" s="73">
        <v>201273.26993098203</v>
      </c>
      <c r="I22" s="66">
        <f t="shared" si="1"/>
        <v>-26.733564744803445</v>
      </c>
      <c r="J22" s="73">
        <v>454014.7199999998</v>
      </c>
      <c r="K22" s="63">
        <f>SUMIFS('Sales data'!K:K,'Sales data'!U:U,MIS!A22)</f>
        <v>66881.919999999984</v>
      </c>
      <c r="L22" s="64">
        <f t="shared" si="8"/>
        <v>14.731222811454224</v>
      </c>
      <c r="M22" s="73">
        <v>1213923.4382884256</v>
      </c>
      <c r="N22" s="66">
        <f t="shared" si="3"/>
        <v>-94.490433425167211</v>
      </c>
      <c r="O22" s="73">
        <f>IFERROR(VLOOKUP($A22,[1]Xarelto_Total!$A:$AG,30,0),0)</f>
        <v>496578.59999999986</v>
      </c>
      <c r="P22" s="63">
        <f>SUMIF('Sales data'!U:U,MIS!A22,'Sales data'!K:K)</f>
        <v>66881.919999999984</v>
      </c>
      <c r="Q22" s="64">
        <f t="shared" si="9"/>
        <v>13.46854657047243</v>
      </c>
      <c r="R22" s="73">
        <f>IFERROR(VLOOKUP($A22,[1]Xarelto_Total!$A:$AG,33,0),0)</f>
        <v>593966.96181182063</v>
      </c>
      <c r="S22" s="66">
        <f t="shared" si="5"/>
        <v>-88.739791217345626</v>
      </c>
      <c r="T22" s="62">
        <f t="shared" si="10"/>
        <v>1418795.9999999995</v>
      </c>
      <c r="U22" s="63">
        <f t="shared" si="10"/>
        <v>281229.58999999991</v>
      </c>
      <c r="V22" s="64">
        <f t="shared" si="6"/>
        <v>19.821707278565771</v>
      </c>
      <c r="W22" s="65">
        <f t="shared" si="10"/>
        <v>2009163.6700312281</v>
      </c>
      <c r="X22" s="83">
        <f t="shared" si="7"/>
        <v>-86.002654029891517</v>
      </c>
      <c r="Y22" s="81">
        <f t="shared" si="11"/>
        <v>1137566.4099999997</v>
      </c>
      <c r="Z22" s="80"/>
    </row>
    <row r="23" spans="1:26">
      <c r="A23" s="60" t="s">
        <v>107</v>
      </c>
      <c r="B23" s="61" t="s">
        <v>1771</v>
      </c>
      <c r="C23" s="61" t="s">
        <v>3772</v>
      </c>
      <c r="D23" s="75">
        <v>1</v>
      </c>
      <c r="E23" s="73">
        <v>535760.27999999991</v>
      </c>
      <c r="F23" s="63">
        <v>234271.09999999998</v>
      </c>
      <c r="G23" s="64">
        <f t="shared" si="0"/>
        <v>43.726851120803509</v>
      </c>
      <c r="H23" s="73">
        <v>372269.38950263133</v>
      </c>
      <c r="I23" s="66">
        <f t="shared" si="1"/>
        <v>-37.069469957495912</v>
      </c>
      <c r="J23" s="73">
        <v>519525.11999999994</v>
      </c>
      <c r="K23" s="63">
        <f>SUMIFS('Sales data'!K:K,'Sales data'!U:U,MIS!A23)</f>
        <v>232356.50000000003</v>
      </c>
      <c r="L23" s="64">
        <f t="shared" si="8"/>
        <v>44.724786358742392</v>
      </c>
      <c r="M23" s="73">
        <v>546569.85846932326</v>
      </c>
      <c r="N23" s="66">
        <f t="shared" si="3"/>
        <v>-57.48823386442902</v>
      </c>
      <c r="O23" s="73">
        <f>IFERROR(VLOOKUP($A23,[1]Xarelto_Total!$A:$AG,30,0),0)</f>
        <v>568230.6</v>
      </c>
      <c r="P23" s="63">
        <f>SUMIF('Sales data'!U:U,MIS!A23,'Sales data'!K:K)</f>
        <v>232356.50000000003</v>
      </c>
      <c r="Q23" s="64">
        <f t="shared" si="9"/>
        <v>40.891233242278759</v>
      </c>
      <c r="R23" s="73">
        <f>IFERROR(VLOOKUP($A23,[1]Xarelto_Total!$A:$AG,33,0),0)</f>
        <v>661162.2495916714</v>
      </c>
      <c r="S23" s="66">
        <f t="shared" si="5"/>
        <v>-64.856357097898197</v>
      </c>
      <c r="T23" s="62">
        <f t="shared" si="10"/>
        <v>1623516</v>
      </c>
      <c r="U23" s="63">
        <f t="shared" si="10"/>
        <v>698984.1</v>
      </c>
      <c r="V23" s="64">
        <f t="shared" si="6"/>
        <v>43.053724139460279</v>
      </c>
      <c r="W23" s="65">
        <f t="shared" si="10"/>
        <v>1580001.4975636259</v>
      </c>
      <c r="X23" s="83">
        <f t="shared" si="7"/>
        <v>-55.760541931267873</v>
      </c>
      <c r="Y23" s="81">
        <f t="shared" si="11"/>
        <v>924531.9</v>
      </c>
      <c r="Z23" s="80"/>
    </row>
    <row r="24" spans="1:26">
      <c r="A24" s="60" t="s">
        <v>31</v>
      </c>
      <c r="B24" s="61" t="s">
        <v>1771</v>
      </c>
      <c r="C24" s="61" t="s">
        <v>3772</v>
      </c>
      <c r="D24" s="75">
        <v>5</v>
      </c>
      <c r="E24" s="73">
        <v>3533508</v>
      </c>
      <c r="F24" s="63">
        <v>2871332.6199999996</v>
      </c>
      <c r="G24" s="64">
        <f t="shared" si="0"/>
        <v>81.260113745320496</v>
      </c>
      <c r="H24" s="73">
        <v>3075840.7298543351</v>
      </c>
      <c r="I24" s="66">
        <f t="shared" si="1"/>
        <v>-6.6488523891814282</v>
      </c>
      <c r="J24" s="73">
        <v>3426432</v>
      </c>
      <c r="K24" s="63">
        <f>SUMIFS('Sales data'!K:K,'Sales data'!U:U,MIS!A24)</f>
        <v>1752259.929999999</v>
      </c>
      <c r="L24" s="64">
        <f t="shared" si="8"/>
        <v>51.139492334883606</v>
      </c>
      <c r="M24" s="73">
        <v>7362453.6908982582</v>
      </c>
      <c r="N24" s="66">
        <f t="shared" si="3"/>
        <v>-76.200054987561984</v>
      </c>
      <c r="O24" s="73">
        <f>IFERROR(VLOOKUP($A24,[1]Xarelto_Total!$A:$AG,30,0),0)</f>
        <v>3747660</v>
      </c>
      <c r="P24" s="63">
        <f>SUMIF('Sales data'!U:U,MIS!A24,'Sales data'!K:K)</f>
        <v>1752259.929999999</v>
      </c>
      <c r="Q24" s="64">
        <f t="shared" si="9"/>
        <v>46.756107277607867</v>
      </c>
      <c r="R24" s="73">
        <f>IFERROR(VLOOKUP($A24,[1]Xarelto_Total!$A:$AG,33,0),0)</f>
        <v>6258802.3195321746</v>
      </c>
      <c r="S24" s="66">
        <f t="shared" si="5"/>
        <v>-72.003270904856208</v>
      </c>
      <c r="T24" s="62">
        <f t="shared" si="10"/>
        <v>10707600</v>
      </c>
      <c r="U24" s="63">
        <f t="shared" si="10"/>
        <v>6375852.4799999977</v>
      </c>
      <c r="V24" s="64">
        <f t="shared" si="6"/>
        <v>59.545112630281274</v>
      </c>
      <c r="W24" s="65">
        <f t="shared" si="10"/>
        <v>16697096.740284767</v>
      </c>
      <c r="X24" s="83">
        <f t="shared" si="7"/>
        <v>-61.814604184348404</v>
      </c>
      <c r="Y24" s="81">
        <f t="shared" si="11"/>
        <v>4331747.5200000023</v>
      </c>
      <c r="Z24" s="80"/>
    </row>
    <row r="25" spans="1:26">
      <c r="A25" s="60" t="s">
        <v>402</v>
      </c>
      <c r="B25" s="61" t="s">
        <v>1771</v>
      </c>
      <c r="C25" s="61" t="s">
        <v>3772</v>
      </c>
      <c r="D25" s="75">
        <v>1</v>
      </c>
      <c r="E25" s="73">
        <v>643500</v>
      </c>
      <c r="F25" s="63">
        <v>556633.5700000003</v>
      </c>
      <c r="G25" s="64">
        <f t="shared" si="0"/>
        <v>86.500943278943325</v>
      </c>
      <c r="H25" s="73">
        <v>1204331.1799407322</v>
      </c>
      <c r="I25" s="66">
        <f t="shared" si="1"/>
        <v>-53.780689292841068</v>
      </c>
      <c r="J25" s="73">
        <v>624000</v>
      </c>
      <c r="K25" s="63">
        <f>SUMIFS('Sales data'!K:K,'Sales data'!U:U,MIS!A25)</f>
        <v>390879.86999999988</v>
      </c>
      <c r="L25" s="64">
        <f t="shared" si="8"/>
        <v>62.641004807692291</v>
      </c>
      <c r="M25" s="73">
        <v>5155040.8531119572</v>
      </c>
      <c r="N25" s="66">
        <f t="shared" si="3"/>
        <v>-92.417521390465097</v>
      </c>
      <c r="O25" s="73">
        <f>IFERROR(VLOOKUP($A25,[1]Xarelto_Total!$A:$AG,30,0),0)</f>
        <v>682500</v>
      </c>
      <c r="P25" s="63">
        <f>SUMIF('Sales data'!U:U,MIS!A25,'Sales data'!K:K)</f>
        <v>390879.86999999988</v>
      </c>
      <c r="Q25" s="64">
        <f t="shared" si="9"/>
        <v>57.271775824175805</v>
      </c>
      <c r="R25" s="73">
        <f>IFERROR(VLOOKUP($A25,[1]Xarelto_Total!$A:$AG,33,0),0)</f>
        <v>2279596.0341978082</v>
      </c>
      <c r="S25" s="66">
        <f t="shared" si="5"/>
        <v>-82.8531080008853</v>
      </c>
      <c r="T25" s="62">
        <f t="shared" si="10"/>
        <v>1950000</v>
      </c>
      <c r="U25" s="63">
        <f t="shared" si="10"/>
        <v>1338393.31</v>
      </c>
      <c r="V25" s="64">
        <f t="shared" si="6"/>
        <v>68.63555435897436</v>
      </c>
      <c r="W25" s="65">
        <f t="shared" si="10"/>
        <v>8638968.0672504976</v>
      </c>
      <c r="X25" s="83">
        <f t="shared" si="7"/>
        <v>-84.507486315712626</v>
      </c>
      <c r="Y25" s="81">
        <f t="shared" si="11"/>
        <v>611606.68999999994</v>
      </c>
      <c r="Z25" s="80"/>
    </row>
    <row r="26" spans="1:26">
      <c r="A26" s="60" t="s">
        <v>35</v>
      </c>
      <c r="B26" s="61" t="s">
        <v>1770</v>
      </c>
      <c r="C26" s="61" t="s">
        <v>3612</v>
      </c>
      <c r="D26" s="75">
        <v>1</v>
      </c>
      <c r="E26" s="73">
        <v>468202.67999999988</v>
      </c>
      <c r="F26" s="63">
        <v>32952.049999999996</v>
      </c>
      <c r="G26" s="64">
        <f t="shared" si="0"/>
        <v>7.0379883344537895</v>
      </c>
      <c r="H26" s="73">
        <v>559319.20374289225</v>
      </c>
      <c r="I26" s="66">
        <f t="shared" si="1"/>
        <v>-94.108543068164096</v>
      </c>
      <c r="J26" s="73">
        <v>454014.7199999998</v>
      </c>
      <c r="K26" s="63">
        <f>SUMIFS('Sales data'!K:K,'Sales data'!U:U,MIS!A26)</f>
        <v>93633.600000000006</v>
      </c>
      <c r="L26" s="64">
        <f t="shared" si="8"/>
        <v>20.623472296228645</v>
      </c>
      <c r="M26" s="73">
        <v>847271.42</v>
      </c>
      <c r="N26" s="66">
        <f t="shared" si="3"/>
        <v>-88.948806983245106</v>
      </c>
      <c r="O26" s="73">
        <f>IFERROR(VLOOKUP($A26,[1]Xarelto_Total!$A:$AG,30,0),0)</f>
        <v>496578.59999999986</v>
      </c>
      <c r="P26" s="63">
        <f>SUMIF('Sales data'!U:U,MIS!A26,'Sales data'!K:K)</f>
        <v>93633.600000000006</v>
      </c>
      <c r="Q26" s="64">
        <f t="shared" si="9"/>
        <v>18.855746099409043</v>
      </c>
      <c r="R26" s="73">
        <f>IFERROR(VLOOKUP($A26,[1]Xarelto_Total!$A:$AG,33,0),0)</f>
        <v>149592.22486884228</v>
      </c>
      <c r="S26" s="66">
        <f t="shared" si="5"/>
        <v>-37.407442076555128</v>
      </c>
      <c r="T26" s="62">
        <f t="shared" si="10"/>
        <v>1418795.9999999995</v>
      </c>
      <c r="U26" s="63">
        <f t="shared" si="10"/>
        <v>220219.25</v>
      </c>
      <c r="V26" s="64">
        <f t="shared" si="6"/>
        <v>15.521558419956081</v>
      </c>
      <c r="W26" s="65">
        <f t="shared" si="10"/>
        <v>1556182.8486117348</v>
      </c>
      <c r="X26" s="83">
        <f t="shared" si="7"/>
        <v>-85.848754842886436</v>
      </c>
      <c r="Y26" s="81">
        <f t="shared" si="11"/>
        <v>1198576.7499999995</v>
      </c>
      <c r="Z26" s="80"/>
    </row>
    <row r="27" spans="1:26">
      <c r="A27" s="60" t="s">
        <v>28</v>
      </c>
      <c r="B27" s="61" t="s">
        <v>1770</v>
      </c>
      <c r="C27" s="61" t="s">
        <v>3612</v>
      </c>
      <c r="D27" s="75">
        <v>1</v>
      </c>
      <c r="E27" s="73">
        <v>668962.79999999993</v>
      </c>
      <c r="F27" s="63">
        <v>644469.9600000002</v>
      </c>
      <c r="G27" s="64">
        <f t="shared" si="0"/>
        <v>96.338684303521845</v>
      </c>
      <c r="H27" s="73">
        <v>1440648.3605446485</v>
      </c>
      <c r="I27" s="66">
        <f t="shared" si="1"/>
        <v>-55.265283489695342</v>
      </c>
      <c r="J27" s="73">
        <v>648691.19999999995</v>
      </c>
      <c r="K27" s="63">
        <f>SUMIFS('Sales data'!K:K,'Sales data'!U:U,MIS!A27)</f>
        <v>653575.86</v>
      </c>
      <c r="L27" s="64">
        <f t="shared" si="8"/>
        <v>100.75300235304564</v>
      </c>
      <c r="M27" s="73">
        <v>5014673.7471297542</v>
      </c>
      <c r="N27" s="66">
        <f t="shared" si="3"/>
        <v>-86.966732175266898</v>
      </c>
      <c r="O27" s="73">
        <f>IFERROR(VLOOKUP($A27,[1]Xarelto_Total!$A:$AG,30,0),0)</f>
        <v>709505.99999999988</v>
      </c>
      <c r="P27" s="63">
        <f>SUMIF('Sales data'!U:U,MIS!A27,'Sales data'!K:K)</f>
        <v>653575.86</v>
      </c>
      <c r="Q27" s="64">
        <f t="shared" si="9"/>
        <v>92.117030722784605</v>
      </c>
      <c r="R27" s="73">
        <f>IFERROR(VLOOKUP($A27,[1]Xarelto_Total!$A:$AG,33,0),0)</f>
        <v>148962.00395741695</v>
      </c>
      <c r="S27" s="66">
        <f t="shared" si="5"/>
        <v>338.75340196607084</v>
      </c>
      <c r="T27" s="62">
        <f t="shared" si="10"/>
        <v>2027160</v>
      </c>
      <c r="U27" s="63">
        <f t="shared" si="10"/>
        <v>1951621.6800000002</v>
      </c>
      <c r="V27" s="64">
        <f t="shared" si="6"/>
        <v>96.273687326111428</v>
      </c>
      <c r="W27" s="65">
        <f t="shared" si="10"/>
        <v>6604284.11163182</v>
      </c>
      <c r="X27" s="83">
        <f t="shared" si="7"/>
        <v>-70.449156229322426</v>
      </c>
      <c r="Y27" s="81">
        <f t="shared" si="11"/>
        <v>75538.319999999832</v>
      </c>
      <c r="Z27" s="80"/>
    </row>
    <row r="28" spans="1:26">
      <c r="A28" s="60" t="s">
        <v>26</v>
      </c>
      <c r="B28" s="61" t="s">
        <v>1770</v>
      </c>
      <c r="C28" s="61" t="s">
        <v>3612</v>
      </c>
      <c r="D28" s="75">
        <v>1</v>
      </c>
      <c r="E28" s="73">
        <v>468202.67999999988</v>
      </c>
      <c r="F28" s="63">
        <v>99179.76999999999</v>
      </c>
      <c r="G28" s="64">
        <f t="shared" si="0"/>
        <v>21.183084641890563</v>
      </c>
      <c r="H28" s="73">
        <v>1020782.6331337024</v>
      </c>
      <c r="I28" s="66">
        <f t="shared" si="1"/>
        <v>-90.283948141287652</v>
      </c>
      <c r="J28" s="73">
        <v>454014.7199999998</v>
      </c>
      <c r="K28" s="63">
        <f>SUMIFS('Sales data'!K:K,'Sales data'!U:U,MIS!A28)</f>
        <v>119733.73</v>
      </c>
      <c r="L28" s="64">
        <f t="shared" si="8"/>
        <v>26.37221321810889</v>
      </c>
      <c r="M28" s="73">
        <v>1549280.0319765972</v>
      </c>
      <c r="N28" s="66">
        <f t="shared" si="3"/>
        <v>-92.271653443616529</v>
      </c>
      <c r="O28" s="73">
        <f>IFERROR(VLOOKUP($A28,[1]Xarelto_Total!$A:$AG,30,0),0)</f>
        <v>496578.59999999986</v>
      </c>
      <c r="P28" s="63">
        <f>SUMIF('Sales data'!U:U,MIS!A28,'Sales data'!K:K)</f>
        <v>119733.73</v>
      </c>
      <c r="Q28" s="64">
        <f t="shared" si="9"/>
        <v>24.111737799413838</v>
      </c>
      <c r="R28" s="73">
        <f>IFERROR(VLOOKUP($A28,[1]Xarelto_Total!$A:$AG,33,0),0)</f>
        <v>331591.71757882665</v>
      </c>
      <c r="S28" s="66">
        <f t="shared" si="5"/>
        <v>-63.891218129856739</v>
      </c>
      <c r="T28" s="62">
        <f t="shared" si="10"/>
        <v>1418795.9999999995</v>
      </c>
      <c r="U28" s="63">
        <f t="shared" si="10"/>
        <v>338647.23</v>
      </c>
      <c r="V28" s="64">
        <f t="shared" si="6"/>
        <v>23.868634391413572</v>
      </c>
      <c r="W28" s="65">
        <f t="shared" si="10"/>
        <v>2901654.3826891258</v>
      </c>
      <c r="X28" s="83">
        <f t="shared" si="7"/>
        <v>-88.329167249541399</v>
      </c>
      <c r="Y28" s="81">
        <f t="shared" si="11"/>
        <v>1080148.7699999996</v>
      </c>
      <c r="Z28" s="80"/>
    </row>
    <row r="29" spans="1:26">
      <c r="A29" s="60" t="s">
        <v>70</v>
      </c>
      <c r="B29" s="61" t="s">
        <v>1770</v>
      </c>
      <c r="C29" s="61" t="s">
        <v>3612</v>
      </c>
      <c r="D29" s="75">
        <v>1</v>
      </c>
      <c r="E29" s="73">
        <v>468202.67999999988</v>
      </c>
      <c r="F29" s="63">
        <v>100182.09000000004</v>
      </c>
      <c r="G29" s="64">
        <f t="shared" si="0"/>
        <v>21.397162869721306</v>
      </c>
      <c r="H29" s="73">
        <v>640206.08019186684</v>
      </c>
      <c r="I29" s="66">
        <f t="shared" si="1"/>
        <v>-84.351587231102855</v>
      </c>
      <c r="J29" s="73">
        <v>454014.7199999998</v>
      </c>
      <c r="K29" s="63">
        <f>SUMIFS('Sales data'!K:K,'Sales data'!U:U,MIS!A29)</f>
        <v>101158.89</v>
      </c>
      <c r="L29" s="64">
        <f t="shared" si="8"/>
        <v>22.280971418724057</v>
      </c>
      <c r="M29" s="73">
        <v>1076916.9611606577</v>
      </c>
      <c r="N29" s="66">
        <f t="shared" si="3"/>
        <v>-90.606621155731915</v>
      </c>
      <c r="O29" s="73">
        <f>IFERROR(VLOOKUP($A29,[1]Xarelto_Total!$A:$AG,30,0),0)</f>
        <v>496578.59999999986</v>
      </c>
      <c r="P29" s="63">
        <f>SUMIF('Sales data'!U:U,MIS!A29,'Sales data'!K:K)</f>
        <v>101158.89</v>
      </c>
      <c r="Q29" s="64">
        <f t="shared" si="9"/>
        <v>20.371173868547704</v>
      </c>
      <c r="R29" s="73">
        <f>IFERROR(VLOOKUP($A29,[1]Xarelto_Total!$A:$AG,33,0),0)</f>
        <v>306347.32693872094</v>
      </c>
      <c r="S29" s="66">
        <f t="shared" si="5"/>
        <v>-66.979019856035848</v>
      </c>
      <c r="T29" s="62">
        <f t="shared" si="10"/>
        <v>1418795.9999999995</v>
      </c>
      <c r="U29" s="63">
        <f t="shared" si="10"/>
        <v>302499.87000000005</v>
      </c>
      <c r="V29" s="64">
        <f t="shared" si="6"/>
        <v>21.320885454991426</v>
      </c>
      <c r="W29" s="65">
        <f t="shared" si="10"/>
        <v>2023470.3682912453</v>
      </c>
      <c r="X29" s="83">
        <f t="shared" si="7"/>
        <v>-85.050442312360062</v>
      </c>
      <c r="Y29" s="81">
        <f t="shared" si="11"/>
        <v>1116296.1299999994</v>
      </c>
      <c r="Z29" s="80"/>
    </row>
    <row r="30" spans="1:26">
      <c r="A30" s="60" t="s">
        <v>59</v>
      </c>
      <c r="B30" s="61" t="s">
        <v>1775</v>
      </c>
      <c r="C30" s="61" t="s">
        <v>3613</v>
      </c>
      <c r="D30" s="75">
        <v>3</v>
      </c>
      <c r="E30" s="73">
        <v>2390624.2799999993</v>
      </c>
      <c r="F30" s="63">
        <v>2153658.4700000007</v>
      </c>
      <c r="G30" s="64">
        <f t="shared" si="0"/>
        <v>90.087701694387604</v>
      </c>
      <c r="H30" s="73">
        <v>7085902.0299651176</v>
      </c>
      <c r="I30" s="66">
        <f t="shared" si="1"/>
        <v>-69.606431744433777</v>
      </c>
      <c r="J30" s="73">
        <v>2318181.1199999992</v>
      </c>
      <c r="K30" s="63">
        <f>SUMIFS('Sales data'!K:K,'Sales data'!U:U,MIS!A30)</f>
        <v>808485.96</v>
      </c>
      <c r="L30" s="64">
        <f t="shared" si="8"/>
        <v>34.875875444969552</v>
      </c>
      <c r="M30" s="73">
        <v>9408365.6651644539</v>
      </c>
      <c r="N30" s="66">
        <f t="shared" si="3"/>
        <v>-91.406733233238256</v>
      </c>
      <c r="O30" s="73">
        <f>IFERROR(VLOOKUP($A30,[1]Xarelto_Total!$A:$AG,30,0),0)</f>
        <v>2535510.5999999992</v>
      </c>
      <c r="P30" s="63">
        <f>SUMIF('Sales data'!U:U,MIS!A30,'Sales data'!K:K)</f>
        <v>808485.96</v>
      </c>
      <c r="Q30" s="64">
        <f t="shared" si="9"/>
        <v>31.886514692543592</v>
      </c>
      <c r="R30" s="73">
        <f>IFERROR(VLOOKUP($A30,[1]Xarelto_Total!$A:$AG,33,0),0)</f>
        <v>2909771.7242886294</v>
      </c>
      <c r="S30" s="66">
        <f t="shared" si="5"/>
        <v>-72.214797702123661</v>
      </c>
      <c r="T30" s="62">
        <f t="shared" si="10"/>
        <v>7244315.9999999981</v>
      </c>
      <c r="U30" s="63">
        <f t="shared" si="10"/>
        <v>3770630.3900000006</v>
      </c>
      <c r="V30" s="64">
        <f t="shared" si="6"/>
        <v>52.049501843928425</v>
      </c>
      <c r="W30" s="65">
        <f t="shared" si="10"/>
        <v>19404039.419418201</v>
      </c>
      <c r="X30" s="83">
        <f t="shared" si="7"/>
        <v>-80.567806998852944</v>
      </c>
      <c r="Y30" s="81">
        <f t="shared" si="11"/>
        <v>3473685.6099999975</v>
      </c>
      <c r="Z30" s="80"/>
    </row>
    <row r="31" spans="1:26">
      <c r="A31" s="60" t="s">
        <v>205</v>
      </c>
      <c r="B31" s="61" t="s">
        <v>1775</v>
      </c>
      <c r="C31" s="61" t="s">
        <v>3613</v>
      </c>
      <c r="D31" s="75">
        <v>1</v>
      </c>
      <c r="E31" s="73">
        <v>675948.23999999976</v>
      </c>
      <c r="F31" s="63">
        <v>419638.04999999993</v>
      </c>
      <c r="G31" s="64">
        <f t="shared" si="0"/>
        <v>62.081388066044838</v>
      </c>
      <c r="H31" s="73">
        <v>2290721.830327481</v>
      </c>
      <c r="I31" s="66">
        <f t="shared" si="1"/>
        <v>-81.68096866043274</v>
      </c>
      <c r="J31" s="73">
        <v>655464.95999999985</v>
      </c>
      <c r="K31" s="63">
        <f>SUMIFS('Sales data'!K:K,'Sales data'!U:U,MIS!A31)</f>
        <v>332834.11999999994</v>
      </c>
      <c r="L31" s="64">
        <f t="shared" si="8"/>
        <v>50.778323832901762</v>
      </c>
      <c r="M31" s="73">
        <v>3242324.543086654</v>
      </c>
      <c r="N31" s="66">
        <f t="shared" si="3"/>
        <v>-89.734706826012371</v>
      </c>
      <c r="O31" s="73">
        <f>IFERROR(VLOOKUP($A31,[1]Xarelto_Total!$A:$AG,30,0),0)</f>
        <v>716914.79999999981</v>
      </c>
      <c r="P31" s="63">
        <f>SUMIF('Sales data'!U:U,MIS!A31,'Sales data'!K:K)</f>
        <v>332834.11999999994</v>
      </c>
      <c r="Q31" s="64">
        <f t="shared" si="9"/>
        <v>46.425896075795897</v>
      </c>
      <c r="R31" s="73">
        <f>IFERROR(VLOOKUP($A31,[1]Xarelto_Total!$A:$AG,33,0),0)</f>
        <v>688535.12815580633</v>
      </c>
      <c r="S31" s="66">
        <f t="shared" si="5"/>
        <v>-51.660546224929284</v>
      </c>
      <c r="T31" s="62">
        <f t="shared" si="10"/>
        <v>2048327.9999999995</v>
      </c>
      <c r="U31" s="63">
        <f t="shared" si="10"/>
        <v>1085306.2899999998</v>
      </c>
      <c r="V31" s="64">
        <f t="shared" si="6"/>
        <v>52.984985314851919</v>
      </c>
      <c r="W31" s="65">
        <f t="shared" si="10"/>
        <v>6221581.5015699407</v>
      </c>
      <c r="X31" s="83">
        <f t="shared" si="7"/>
        <v>-82.555781199263635</v>
      </c>
      <c r="Y31" s="81">
        <f t="shared" si="11"/>
        <v>963021.70999999973</v>
      </c>
      <c r="Z31" s="80"/>
    </row>
    <row r="32" spans="1:26">
      <c r="A32" s="60" t="s">
        <v>534</v>
      </c>
      <c r="B32" s="61" t="s">
        <v>1775</v>
      </c>
      <c r="C32" s="61" t="s">
        <v>3613</v>
      </c>
      <c r="D32" s="75">
        <v>1</v>
      </c>
      <c r="E32" s="73">
        <v>468202.67999999988</v>
      </c>
      <c r="F32" s="63">
        <v>428775.46999999986</v>
      </c>
      <c r="G32" s="64">
        <f t="shared" si="0"/>
        <v>91.579029406666351</v>
      </c>
      <c r="H32" s="73">
        <v>2662523.2465845882</v>
      </c>
      <c r="I32" s="66">
        <f t="shared" si="1"/>
        <v>-83.895897602020142</v>
      </c>
      <c r="J32" s="73">
        <v>454014.7199999998</v>
      </c>
      <c r="K32" s="63">
        <f>SUMIFS('Sales data'!K:K,'Sales data'!U:U,MIS!A32)</f>
        <v>264660.5400000001</v>
      </c>
      <c r="L32" s="64">
        <f t="shared" si="8"/>
        <v>58.293383086786314</v>
      </c>
      <c r="M32" s="73">
        <v>3138086.329234662</v>
      </c>
      <c r="N32" s="66">
        <f t="shared" si="3"/>
        <v>-91.56618039681058</v>
      </c>
      <c r="O32" s="73">
        <f>IFERROR(VLOOKUP($A32,[1]Xarelto_Total!$A:$AG,30,0),0)</f>
        <v>496578.59999999986</v>
      </c>
      <c r="P32" s="63">
        <f>SUMIF('Sales data'!U:U,MIS!A32,'Sales data'!K:K)</f>
        <v>264660.5400000001</v>
      </c>
      <c r="Q32" s="64">
        <f t="shared" si="9"/>
        <v>53.296807393633188</v>
      </c>
      <c r="R32" s="73">
        <f>IFERROR(VLOOKUP($A32,[1]Xarelto_Total!$A:$AG,33,0),0)</f>
        <v>346389.54803559656</v>
      </c>
      <c r="S32" s="66">
        <f t="shared" si="5"/>
        <v>-23.594536411126825</v>
      </c>
      <c r="T32" s="62">
        <f t="shared" si="10"/>
        <v>1418795.9999999995</v>
      </c>
      <c r="U32" s="63">
        <f t="shared" si="10"/>
        <v>958096.55</v>
      </c>
      <c r="V32" s="64">
        <f t="shared" si="6"/>
        <v>67.528844879743133</v>
      </c>
      <c r="W32" s="65">
        <f t="shared" si="10"/>
        <v>6146999.1238548467</v>
      </c>
      <c r="X32" s="83">
        <f t="shared" si="7"/>
        <v>-84.413588961125996</v>
      </c>
      <c r="Y32" s="81">
        <f t="shared" si="11"/>
        <v>460699.44999999949</v>
      </c>
      <c r="Z32" s="80"/>
    </row>
    <row r="33" spans="1:26">
      <c r="A33" s="60" t="s">
        <v>58</v>
      </c>
      <c r="B33" s="61" t="s">
        <v>1775</v>
      </c>
      <c r="C33" s="61" t="s">
        <v>3613</v>
      </c>
      <c r="D33" s="75">
        <v>2</v>
      </c>
      <c r="E33" s="73">
        <v>1637159.0399999998</v>
      </c>
      <c r="F33" s="63">
        <v>1535594.21</v>
      </c>
      <c r="G33" s="64">
        <f t="shared" si="0"/>
        <v>93.796275895101815</v>
      </c>
      <c r="H33" s="73">
        <v>7481822.0037700757</v>
      </c>
      <c r="I33" s="66">
        <f t="shared" si="1"/>
        <v>-79.475665028836332</v>
      </c>
      <c r="J33" s="73">
        <v>1587548.1599999995</v>
      </c>
      <c r="K33" s="63">
        <f>SUMIFS('Sales data'!K:K,'Sales data'!U:U,MIS!A33)</f>
        <v>650089.46000000008</v>
      </c>
      <c r="L33" s="64">
        <f t="shared" si="8"/>
        <v>40.949274886879671</v>
      </c>
      <c r="M33" s="73">
        <v>6706973.383851992</v>
      </c>
      <c r="N33" s="66">
        <f t="shared" si="3"/>
        <v>-90.307260476608064</v>
      </c>
      <c r="O33" s="73">
        <f>IFERROR(VLOOKUP($A33,[1]Xarelto_Total!$A:$AG,30,0),0)</f>
        <v>1736380.7999999998</v>
      </c>
      <c r="P33" s="63">
        <f>SUMIF('Sales data'!U:U,MIS!A33,'Sales data'!K:K)</f>
        <v>650089.46000000008</v>
      </c>
      <c r="Q33" s="64">
        <f t="shared" si="9"/>
        <v>37.439337039432836</v>
      </c>
      <c r="R33" s="73">
        <f>IFERROR(VLOOKUP($A33,[1]Xarelto_Total!$A:$AG,33,0),0)</f>
        <v>738618.58112623275</v>
      </c>
      <c r="S33" s="66">
        <f t="shared" si="5"/>
        <v>-11.985769568813851</v>
      </c>
      <c r="T33" s="62">
        <f t="shared" si="10"/>
        <v>4961087.9999999991</v>
      </c>
      <c r="U33" s="63">
        <f t="shared" si="10"/>
        <v>2835773.13</v>
      </c>
      <c r="V33" s="64">
        <f t="shared" si="6"/>
        <v>57.160306972986582</v>
      </c>
      <c r="W33" s="65">
        <f t="shared" si="10"/>
        <v>14927413.968748301</v>
      </c>
      <c r="X33" s="83">
        <f t="shared" si="7"/>
        <v>-81.002917612274231</v>
      </c>
      <c r="Y33" s="81">
        <f t="shared" si="11"/>
        <v>2125314.8699999992</v>
      </c>
      <c r="Z33" s="80"/>
    </row>
    <row r="34" spans="1:26">
      <c r="A34" s="60" t="s">
        <v>113</v>
      </c>
      <c r="B34" s="61" t="s">
        <v>1776</v>
      </c>
      <c r="C34" s="61" t="s">
        <v>3613</v>
      </c>
      <c r="D34" s="75">
        <v>1</v>
      </c>
      <c r="E34" s="73">
        <v>579149.99999999988</v>
      </c>
      <c r="F34" s="63">
        <v>113758.53</v>
      </c>
      <c r="G34" s="64">
        <f t="shared" si="0"/>
        <v>19.642325822325827</v>
      </c>
      <c r="H34" s="73">
        <v>1581160.5756588485</v>
      </c>
      <c r="I34" s="66">
        <f t="shared" si="1"/>
        <v>-92.805377786971547</v>
      </c>
      <c r="J34" s="73">
        <v>561599.99999999988</v>
      </c>
      <c r="K34" s="63">
        <f>SUMIFS('Sales data'!K:K,'Sales data'!U:U,MIS!A34)</f>
        <v>259717.61999999997</v>
      </c>
      <c r="L34" s="64">
        <f t="shared" si="8"/>
        <v>46.246014957264961</v>
      </c>
      <c r="M34" s="73">
        <v>1701065.7719512964</v>
      </c>
      <c r="N34" s="66">
        <f t="shared" si="3"/>
        <v>-84.732064786532192</v>
      </c>
      <c r="O34" s="73">
        <f>IFERROR(VLOOKUP($A34,[1]Xarelto_Total!$A:$AG,30,0),0)</f>
        <v>614249.99999999988</v>
      </c>
      <c r="P34" s="63">
        <f>SUMIF('Sales data'!U:U,MIS!A34,'Sales data'!K:K)</f>
        <v>259717.61999999997</v>
      </c>
      <c r="Q34" s="64">
        <f t="shared" si="9"/>
        <v>42.282070818070821</v>
      </c>
      <c r="R34" s="73">
        <f>IFERROR(VLOOKUP($A34,[1]Xarelto_Total!$A:$AG,33,0),0)</f>
        <v>600906.36605027074</v>
      </c>
      <c r="S34" s="66">
        <f t="shared" si="5"/>
        <v>-56.779020048146329</v>
      </c>
      <c r="T34" s="62">
        <f t="shared" si="10"/>
        <v>1754999.9999999995</v>
      </c>
      <c r="U34" s="63">
        <f t="shared" si="10"/>
        <v>633193.7699999999</v>
      </c>
      <c r="V34" s="64">
        <f t="shared" si="6"/>
        <v>36.079417094017096</v>
      </c>
      <c r="W34" s="65">
        <f t="shared" si="10"/>
        <v>3883132.7136604157</v>
      </c>
      <c r="X34" s="83">
        <f t="shared" si="7"/>
        <v>-83.693738620560225</v>
      </c>
      <c r="Y34" s="81">
        <f t="shared" si="11"/>
        <v>1121806.2299999995</v>
      </c>
      <c r="Z34" s="80"/>
    </row>
    <row r="35" spans="1:26">
      <c r="A35" s="60" t="s">
        <v>114</v>
      </c>
      <c r="B35" s="61" t="s">
        <v>1776</v>
      </c>
      <c r="C35" s="61" t="s">
        <v>3613</v>
      </c>
      <c r="D35" s="75">
        <v>2</v>
      </c>
      <c r="E35" s="73">
        <v>1289375.9999999998</v>
      </c>
      <c r="F35" s="63">
        <v>616348.80000000028</v>
      </c>
      <c r="G35" s="64">
        <f t="shared" si="0"/>
        <v>47.802099620281467</v>
      </c>
      <c r="H35" s="73">
        <v>11695495.312489292</v>
      </c>
      <c r="I35" s="66">
        <f t="shared" si="1"/>
        <v>-94.730032516520964</v>
      </c>
      <c r="J35" s="73">
        <v>1250303.9999999998</v>
      </c>
      <c r="K35" s="63">
        <f>SUMIFS('Sales data'!K:K,'Sales data'!U:U,MIS!A35)</f>
        <v>624523.37</v>
      </c>
      <c r="L35" s="64">
        <f t="shared" si="8"/>
        <v>49.949721827651523</v>
      </c>
      <c r="M35" s="73">
        <v>10604651.205433266</v>
      </c>
      <c r="N35" s="66">
        <f t="shared" si="3"/>
        <v>-94.110854210084469</v>
      </c>
      <c r="O35" s="73">
        <f>IFERROR(VLOOKUP($A35,[1]Xarelto_Total!$A:$AG,30,0),0)</f>
        <v>1367520</v>
      </c>
      <c r="P35" s="63">
        <f>SUMIF('Sales data'!U:U,MIS!A35,'Sales data'!K:K)</f>
        <v>624523.37</v>
      </c>
      <c r="Q35" s="64">
        <f t="shared" si="9"/>
        <v>45.668317099567098</v>
      </c>
      <c r="R35" s="73">
        <f>IFERROR(VLOOKUP($A35,[1]Xarelto_Total!$A:$AG,33,0),0)</f>
        <v>1242928.0395603585</v>
      </c>
      <c r="S35" s="66">
        <f t="shared" si="5"/>
        <v>-49.753859425288788</v>
      </c>
      <c r="T35" s="62">
        <f t="shared" si="10"/>
        <v>3907199.9999999995</v>
      </c>
      <c r="U35" s="63">
        <f t="shared" si="10"/>
        <v>1865395.5400000005</v>
      </c>
      <c r="V35" s="64">
        <f t="shared" si="6"/>
        <v>47.742514844389866</v>
      </c>
      <c r="W35" s="65">
        <f t="shared" si="10"/>
        <v>23543074.557482917</v>
      </c>
      <c r="X35" s="83">
        <f t="shared" si="7"/>
        <v>-92.076669784800458</v>
      </c>
      <c r="Y35" s="81">
        <f t="shared" si="11"/>
        <v>2041804.459999999</v>
      </c>
      <c r="Z35" s="80"/>
    </row>
    <row r="36" spans="1:26">
      <c r="A36" s="60" t="s">
        <v>128</v>
      </c>
      <c r="B36" s="61" t="s">
        <v>1776</v>
      </c>
      <c r="C36" s="61" t="s">
        <v>3613</v>
      </c>
      <c r="D36" s="75">
        <v>1</v>
      </c>
      <c r="E36" s="73">
        <v>468202.67999999988</v>
      </c>
      <c r="F36" s="63">
        <v>120772.43</v>
      </c>
      <c r="G36" s="64">
        <f t="shared" si="0"/>
        <v>25.794903608838808</v>
      </c>
      <c r="H36" s="73">
        <v>760195.22961815156</v>
      </c>
      <c r="I36" s="66">
        <f t="shared" si="1"/>
        <v>-84.112971866363281</v>
      </c>
      <c r="J36" s="73">
        <v>454014.7199999998</v>
      </c>
      <c r="K36" s="63">
        <f>SUMIFS('Sales data'!K:K,'Sales data'!U:U,MIS!A36)</f>
        <v>248425.91</v>
      </c>
      <c r="L36" s="64">
        <f t="shared" si="8"/>
        <v>54.717589332786417</v>
      </c>
      <c r="M36" s="73">
        <v>1324022.5484693234</v>
      </c>
      <c r="N36" s="66">
        <f t="shared" si="3"/>
        <v>-81.237033290165613</v>
      </c>
      <c r="O36" s="73">
        <f>IFERROR(VLOOKUP($A36,[1]Xarelto_Total!$A:$AG,30,0),0)</f>
        <v>496578.59999999986</v>
      </c>
      <c r="P36" s="63">
        <f>SUMIF('Sales data'!U:U,MIS!A36,'Sales data'!K:K)</f>
        <v>248425.91</v>
      </c>
      <c r="Q36" s="64">
        <f t="shared" si="9"/>
        <v>50.027510247119004</v>
      </c>
      <c r="R36" s="73">
        <f>IFERROR(VLOOKUP($A36,[1]Xarelto_Total!$A:$AG,33,0),0)</f>
        <v>394466.33509093669</v>
      </c>
      <c r="S36" s="66">
        <f t="shared" si="5"/>
        <v>-37.022278480943079</v>
      </c>
      <c r="T36" s="62">
        <f t="shared" si="10"/>
        <v>1418795.9999999995</v>
      </c>
      <c r="U36" s="63">
        <f t="shared" si="10"/>
        <v>617624.25</v>
      </c>
      <c r="V36" s="64">
        <f t="shared" si="6"/>
        <v>43.53157536390011</v>
      </c>
      <c r="W36" s="65">
        <f t="shared" si="10"/>
        <v>2478684.1131784115</v>
      </c>
      <c r="X36" s="83">
        <f t="shared" si="7"/>
        <v>-75.082575197207291</v>
      </c>
      <c r="Y36" s="81">
        <f t="shared" si="11"/>
        <v>801171.74999999953</v>
      </c>
      <c r="Z36" s="80"/>
    </row>
    <row r="37" spans="1:26">
      <c r="A37" s="60" t="s">
        <v>37</v>
      </c>
      <c r="B37" s="61" t="s">
        <v>1776</v>
      </c>
      <c r="C37" s="61" t="s">
        <v>3613</v>
      </c>
      <c r="D37" s="75">
        <v>2</v>
      </c>
      <c r="E37" s="73">
        <v>1265077.4399999997</v>
      </c>
      <c r="F37" s="63">
        <v>909705.80000000016</v>
      </c>
      <c r="G37" s="64">
        <f t="shared" si="0"/>
        <v>71.909099888778385</v>
      </c>
      <c r="H37" s="73">
        <v>1608521.9901929984</v>
      </c>
      <c r="I37" s="66">
        <f t="shared" si="1"/>
        <v>-43.444615271262215</v>
      </c>
      <c r="J37" s="73">
        <v>1226741.7599999998</v>
      </c>
      <c r="K37" s="63">
        <f>SUMIFS('Sales data'!K:K,'Sales data'!U:U,MIS!A37)</f>
        <v>945255.7699999999</v>
      </c>
      <c r="L37" s="64">
        <f t="shared" si="8"/>
        <v>77.05417723775868</v>
      </c>
      <c r="M37" s="73">
        <v>6776526.2735578744</v>
      </c>
      <c r="N37" s="66">
        <f t="shared" si="3"/>
        <v>-86.051027741331055</v>
      </c>
      <c r="O37" s="73">
        <f>IFERROR(VLOOKUP($A37,[1]Xarelto_Total!$A:$AG,30,0),0)</f>
        <v>1341748.7999999998</v>
      </c>
      <c r="P37" s="63">
        <f>SUMIF('Sales data'!U:U,MIS!A37,'Sales data'!K:K)</f>
        <v>945255.7699999999</v>
      </c>
      <c r="Q37" s="64">
        <f t="shared" si="9"/>
        <v>70.449533474522212</v>
      </c>
      <c r="R37" s="73">
        <f>IFERROR(VLOOKUP($A37,[1]Xarelto_Total!$A:$AG,33,0),0)</f>
        <v>994781.25473852281</v>
      </c>
      <c r="S37" s="66">
        <f t="shared" si="5"/>
        <v>-4.9785301545052363</v>
      </c>
      <c r="T37" s="62">
        <f t="shared" si="10"/>
        <v>3833567.9999999991</v>
      </c>
      <c r="U37" s="63">
        <f t="shared" si="10"/>
        <v>2800217.34</v>
      </c>
      <c r="V37" s="64">
        <f t="shared" si="6"/>
        <v>73.044676395462403</v>
      </c>
      <c r="W37" s="65">
        <f t="shared" si="10"/>
        <v>9379829.5184893962</v>
      </c>
      <c r="X37" s="83">
        <f t="shared" si="7"/>
        <v>-70.146394084452723</v>
      </c>
      <c r="Y37" s="81">
        <f t="shared" si="11"/>
        <v>1033350.6599999992</v>
      </c>
      <c r="Z37" s="80"/>
    </row>
    <row r="38" spans="1:26">
      <c r="A38" s="60" t="s">
        <v>734</v>
      </c>
      <c r="B38" s="61" t="s">
        <v>1776</v>
      </c>
      <c r="C38" s="61" t="s">
        <v>3613</v>
      </c>
      <c r="D38" s="75">
        <v>1</v>
      </c>
      <c r="E38" s="73">
        <v>468202.67999999988</v>
      </c>
      <c r="F38" s="63">
        <v>223509.16999999998</v>
      </c>
      <c r="G38" s="64">
        <f t="shared" si="0"/>
        <v>47.737695563810107</v>
      </c>
      <c r="H38" s="73">
        <v>780652.46677419357</v>
      </c>
      <c r="I38" s="66">
        <f t="shared" si="1"/>
        <v>-71.368927978466147</v>
      </c>
      <c r="J38" s="73">
        <v>454014.7199999998</v>
      </c>
      <c r="K38" s="63">
        <f>SUMIFS('Sales data'!K:K,'Sales data'!U:U,MIS!A38)</f>
        <v>277335.42000000004</v>
      </c>
      <c r="L38" s="64">
        <f t="shared" si="8"/>
        <v>61.08511635922293</v>
      </c>
      <c r="M38" s="73">
        <v>1538166.0134819737</v>
      </c>
      <c r="N38" s="66">
        <f t="shared" si="3"/>
        <v>-81.969734243952587</v>
      </c>
      <c r="O38" s="73">
        <f>IFERROR(VLOOKUP($A38,[1]Xarelto_Total!$A:$AG,30,0),0)</f>
        <v>496578.59999999986</v>
      </c>
      <c r="P38" s="63">
        <f>SUMIF('Sales data'!U:U,MIS!A38,'Sales data'!K:K)</f>
        <v>277335.42000000004</v>
      </c>
      <c r="Q38" s="64">
        <f t="shared" si="9"/>
        <v>55.849249242718102</v>
      </c>
      <c r="R38" s="73">
        <f>IFERROR(VLOOKUP($A38,[1]Xarelto_Total!$A:$AG,33,0),0)</f>
        <v>325386.66546784237</v>
      </c>
      <c r="S38" s="66">
        <f t="shared" si="5"/>
        <v>-14.767429205727922</v>
      </c>
      <c r="T38" s="62">
        <f t="shared" si="10"/>
        <v>1418795.9999999995</v>
      </c>
      <c r="U38" s="63">
        <f t="shared" si="10"/>
        <v>778180.01</v>
      </c>
      <c r="V38" s="64">
        <f t="shared" si="6"/>
        <v>54.84791400596</v>
      </c>
      <c r="W38" s="65">
        <f t="shared" si="10"/>
        <v>2644205.1457240097</v>
      </c>
      <c r="X38" s="83">
        <f t="shared" si="7"/>
        <v>-70.570361711215611</v>
      </c>
      <c r="Y38" s="81">
        <f t="shared" si="11"/>
        <v>640615.98999999953</v>
      </c>
      <c r="Z38" s="80"/>
    </row>
    <row r="39" spans="1:26">
      <c r="A39" s="60" t="s">
        <v>18</v>
      </c>
      <c r="B39" s="61" t="s">
        <v>1769</v>
      </c>
      <c r="C39" s="61" t="s">
        <v>3613</v>
      </c>
      <c r="D39" s="75">
        <v>13</v>
      </c>
      <c r="E39" s="73">
        <v>10601224.919999998</v>
      </c>
      <c r="F39" s="63">
        <v>7464214.979999993</v>
      </c>
      <c r="G39" s="64">
        <f t="shared" si="0"/>
        <v>70.408986096674525</v>
      </c>
      <c r="H39" s="73">
        <v>24751749.232632048</v>
      </c>
      <c r="I39" s="66">
        <f t="shared" si="1"/>
        <v>-69.843686965932207</v>
      </c>
      <c r="J39" s="73">
        <v>10279975.679999998</v>
      </c>
      <c r="K39" s="63">
        <f>SUMIFS('Sales data'!K:K,'Sales data'!U:U,MIS!A39)</f>
        <v>7252765.0099999979</v>
      </c>
      <c r="L39" s="64">
        <f t="shared" si="8"/>
        <v>70.552355723082798</v>
      </c>
      <c r="M39" s="73">
        <v>26591176.352925975</v>
      </c>
      <c r="N39" s="66">
        <f t="shared" si="3"/>
        <v>-72.724918545388334</v>
      </c>
      <c r="O39" s="73">
        <f>IFERROR(VLOOKUP($A39,[1]Xarelto_Total!$A:$AG,30,0),0)</f>
        <v>11243723.399999999</v>
      </c>
      <c r="P39" s="63">
        <f>SUMIF('Sales data'!U:U,MIS!A39,'Sales data'!K:K)</f>
        <v>7252765.0099999979</v>
      </c>
      <c r="Q39" s="64">
        <f t="shared" si="9"/>
        <v>64.505010946818558</v>
      </c>
      <c r="R39" s="73">
        <f>IFERROR(VLOOKUP($A39,[1]Xarelto_Total!$A:$AG,33,0),0)</f>
        <v>8892940.6222748011</v>
      </c>
      <c r="S39" s="66">
        <f t="shared" si="5"/>
        <v>-18.443568690501934</v>
      </c>
      <c r="T39" s="62">
        <f t="shared" si="10"/>
        <v>32124923.999999993</v>
      </c>
      <c r="U39" s="63">
        <f t="shared" si="10"/>
        <v>21969744.999999989</v>
      </c>
      <c r="V39" s="64">
        <f t="shared" si="6"/>
        <v>68.388473074675574</v>
      </c>
      <c r="W39" s="65">
        <f t="shared" si="10"/>
        <v>60235866.207832828</v>
      </c>
      <c r="X39" s="83">
        <f t="shared" si="7"/>
        <v>-63.527136931678868</v>
      </c>
      <c r="Y39" s="81">
        <f t="shared" si="11"/>
        <v>10155179.000000004</v>
      </c>
      <c r="Z39" s="80"/>
    </row>
    <row r="40" spans="1:26">
      <c r="A40" s="60" t="s">
        <v>157</v>
      </c>
      <c r="B40" s="61" t="s">
        <v>1768</v>
      </c>
      <c r="C40" s="61" t="s">
        <v>3613</v>
      </c>
      <c r="D40" s="75">
        <v>1</v>
      </c>
      <c r="E40" s="73">
        <v>468202.67999999988</v>
      </c>
      <c r="F40" s="63">
        <v>289159.52999999997</v>
      </c>
      <c r="G40" s="64">
        <f t="shared" si="0"/>
        <v>61.759477754377663</v>
      </c>
      <c r="H40" s="73">
        <v>346802.96999999991</v>
      </c>
      <c r="I40" s="66">
        <f t="shared" si="1"/>
        <v>-16.621380145619852</v>
      </c>
      <c r="J40" s="73">
        <v>454014.7199999998</v>
      </c>
      <c r="K40" s="63">
        <f>SUMIFS('Sales data'!K:K,'Sales data'!U:U,MIS!A40)</f>
        <v>258751.59000000011</v>
      </c>
      <c r="L40" s="64">
        <f t="shared" si="8"/>
        <v>56.991894447827647</v>
      </c>
      <c r="M40" s="73">
        <v>949419.30192599632</v>
      </c>
      <c r="N40" s="66">
        <f t="shared" si="3"/>
        <v>-72.746331418047276</v>
      </c>
      <c r="O40" s="73">
        <f>IFERROR(VLOOKUP($A40,[1]Xarelto_Total!$A:$AG,30,0),0)</f>
        <v>496578.59999999986</v>
      </c>
      <c r="P40" s="63">
        <f>SUMIF('Sales data'!U:U,MIS!A40,'Sales data'!K:K)</f>
        <v>258751.59000000011</v>
      </c>
      <c r="Q40" s="64">
        <f t="shared" si="9"/>
        <v>52.106874923728128</v>
      </c>
      <c r="R40" s="73">
        <f>IFERROR(VLOOKUP($A40,[1]Xarelto_Total!$A:$AG,33,0),0)</f>
        <v>598896.6226456071</v>
      </c>
      <c r="S40" s="66">
        <f t="shared" si="5"/>
        <v>-56.795283156386311</v>
      </c>
      <c r="T40" s="62">
        <f t="shared" si="10"/>
        <v>1418795.9999999995</v>
      </c>
      <c r="U40" s="63">
        <f t="shared" si="10"/>
        <v>806662.7100000002</v>
      </c>
      <c r="V40" s="64">
        <f t="shared" si="6"/>
        <v>56.855440105554315</v>
      </c>
      <c r="W40" s="65">
        <f t="shared" si="10"/>
        <v>1895118.8945716033</v>
      </c>
      <c r="X40" s="83">
        <f t="shared" si="7"/>
        <v>-57.434717562543824</v>
      </c>
      <c r="Y40" s="81">
        <f t="shared" si="11"/>
        <v>612133.28999999934</v>
      </c>
      <c r="Z40" s="80"/>
    </row>
    <row r="41" spans="1:26">
      <c r="A41" s="60" t="s">
        <v>16</v>
      </c>
      <c r="B41" s="61" t="s">
        <v>1768</v>
      </c>
      <c r="C41" s="61" t="s">
        <v>3613</v>
      </c>
      <c r="D41" s="75">
        <v>5</v>
      </c>
      <c r="E41" s="73">
        <v>3383955.4121999997</v>
      </c>
      <c r="F41" s="63">
        <v>2486630.7399999979</v>
      </c>
      <c r="G41" s="64">
        <f t="shared" si="0"/>
        <v>73.482964079109223</v>
      </c>
      <c r="H41" s="73">
        <v>13461059.036949074</v>
      </c>
      <c r="I41" s="66">
        <f t="shared" si="1"/>
        <v>-81.527228034774382</v>
      </c>
      <c r="J41" s="73">
        <v>3281411.3087999998</v>
      </c>
      <c r="K41" s="63">
        <f>SUMIFS('Sales data'!K:K,'Sales data'!U:U,MIS!A41)</f>
        <v>2115474.2199999983</v>
      </c>
      <c r="L41" s="64">
        <f t="shared" si="8"/>
        <v>64.468425958269137</v>
      </c>
      <c r="M41" s="73">
        <v>13604881.549394129</v>
      </c>
      <c r="N41" s="66">
        <f t="shared" si="3"/>
        <v>-84.450623753543766</v>
      </c>
      <c r="O41" s="73">
        <f>IFERROR(VLOOKUP($A41,[1]Xarelto_Total!$A:$AG,30,0),0)</f>
        <v>3589043.6189999999</v>
      </c>
      <c r="P41" s="63">
        <f>SUMIF('Sales data'!U:U,MIS!A41,'Sales data'!K:K)</f>
        <v>2115474.2199999983</v>
      </c>
      <c r="Q41" s="64">
        <f t="shared" si="9"/>
        <v>58.942560876131786</v>
      </c>
      <c r="R41" s="73">
        <f>IFERROR(VLOOKUP($A41,[1]Xarelto_Total!$A:$AG,33,0),0)</f>
        <v>3461458.5947358282</v>
      </c>
      <c r="S41" s="66">
        <f t="shared" si="5"/>
        <v>-38.884890224681506</v>
      </c>
      <c r="T41" s="62">
        <f t="shared" si="10"/>
        <v>10254410.34</v>
      </c>
      <c r="U41" s="63">
        <f t="shared" si="10"/>
        <v>6717579.1799999941</v>
      </c>
      <c r="V41" s="64">
        <f t="shared" si="6"/>
        <v>65.509170759398287</v>
      </c>
      <c r="W41" s="65">
        <f t="shared" si="10"/>
        <v>30527399.18107903</v>
      </c>
      <c r="X41" s="83">
        <f t="shared" si="7"/>
        <v>-77.994918138445385</v>
      </c>
      <c r="Y41" s="81">
        <f t="shared" si="11"/>
        <v>3536831.1600000057</v>
      </c>
      <c r="Z41" s="80"/>
    </row>
    <row r="42" spans="1:26">
      <c r="A42" s="60" t="s">
        <v>314</v>
      </c>
      <c r="B42" s="61" t="s">
        <v>1773</v>
      </c>
      <c r="C42" s="61" t="s">
        <v>3613</v>
      </c>
      <c r="D42" s="75">
        <v>2</v>
      </c>
      <c r="E42" s="73">
        <v>1266225.8399999996</v>
      </c>
      <c r="F42" s="63">
        <v>695024.57000000007</v>
      </c>
      <c r="G42" s="64">
        <f t="shared" si="0"/>
        <v>54.889463478331812</v>
      </c>
      <c r="H42" s="73">
        <v>4996971.8658806952</v>
      </c>
      <c r="I42" s="66">
        <f t="shared" si="1"/>
        <v>-86.091084987977922</v>
      </c>
      <c r="J42" s="73">
        <v>1227855.3599999999</v>
      </c>
      <c r="K42" s="63">
        <f>SUMIFS('Sales data'!K:K,'Sales data'!U:U,MIS!A42)</f>
        <v>879967.16999999993</v>
      </c>
      <c r="L42" s="64">
        <f t="shared" si="8"/>
        <v>71.667005631673092</v>
      </c>
      <c r="M42" s="73">
        <v>3225489.3623418217</v>
      </c>
      <c r="N42" s="66">
        <f t="shared" si="3"/>
        <v>-72.718336005885575</v>
      </c>
      <c r="O42" s="73">
        <f>IFERROR(VLOOKUP($A42,[1]Xarelto_Total!$A:$AG,30,0),0)</f>
        <v>1342966.7999999998</v>
      </c>
      <c r="P42" s="63">
        <f>SUMIF('Sales data'!U:U,MIS!A42,'Sales data'!K:K)</f>
        <v>879967.16999999993</v>
      </c>
      <c r="Q42" s="64">
        <f t="shared" si="9"/>
        <v>65.524119434672556</v>
      </c>
      <c r="R42" s="73">
        <f>IFERROR(VLOOKUP($A42,[1]Xarelto_Total!$A:$AG,33,0),0)</f>
        <v>928946.58980928932</v>
      </c>
      <c r="S42" s="66">
        <f t="shared" si="5"/>
        <v>-5.2725765234085884</v>
      </c>
      <c r="T42" s="62">
        <f t="shared" si="10"/>
        <v>3837047.9999999991</v>
      </c>
      <c r="U42" s="63">
        <f t="shared" si="10"/>
        <v>2454958.91</v>
      </c>
      <c r="V42" s="64">
        <f t="shared" si="6"/>
        <v>63.9804065521203</v>
      </c>
      <c r="W42" s="65">
        <f t="shared" si="10"/>
        <v>9151407.8180318065</v>
      </c>
      <c r="X42" s="83">
        <f t="shared" si="7"/>
        <v>-73.173975427444248</v>
      </c>
      <c r="Y42" s="81">
        <f t="shared" si="11"/>
        <v>1382089.0899999989</v>
      </c>
      <c r="Z42" s="80"/>
    </row>
    <row r="43" spans="1:26">
      <c r="A43" s="60" t="s">
        <v>3616</v>
      </c>
      <c r="B43" s="61" t="s">
        <v>1773</v>
      </c>
      <c r="C43" s="61" t="s">
        <v>3613</v>
      </c>
      <c r="D43" s="75">
        <v>1</v>
      </c>
      <c r="E43" s="73">
        <v>468202.67999999988</v>
      </c>
      <c r="F43" s="63">
        <v>328469.41999999993</v>
      </c>
      <c r="G43" s="64">
        <f t="shared" si="0"/>
        <v>70.155390823478413</v>
      </c>
      <c r="H43" s="73">
        <v>2966264.96</v>
      </c>
      <c r="I43" s="66">
        <f t="shared" si="1"/>
        <v>-88.92649765178092</v>
      </c>
      <c r="J43" s="73">
        <v>454014.7199999998</v>
      </c>
      <c r="K43" s="63">
        <f>SUMIFS('Sales data'!K:K,'Sales data'!U:U,MIS!A43)</f>
        <v>316310.95</v>
      </c>
      <c r="L43" s="64">
        <f t="shared" si="8"/>
        <v>69.66975652243174</v>
      </c>
      <c r="M43" s="73">
        <v>1015616.6800000002</v>
      </c>
      <c r="N43" s="66">
        <f t="shared" si="3"/>
        <v>-68.855282093240135</v>
      </c>
      <c r="O43" s="73">
        <f>IFERROR(VLOOKUP($A43,[1]Xarelto_Total!$A:$AG,30,0),0)</f>
        <v>496578.59999999986</v>
      </c>
      <c r="P43" s="63">
        <f>SUMIF('Sales data'!U:U,MIS!A43,'Sales data'!K:K)</f>
        <v>316310.95</v>
      </c>
      <c r="Q43" s="64">
        <f t="shared" si="9"/>
        <v>63.698063106223287</v>
      </c>
      <c r="R43" s="73">
        <f>IFERROR(VLOOKUP($A43,[1]Xarelto_Total!$A:$AG,33,0),0)</f>
        <v>243382.90999999997</v>
      </c>
      <c r="S43" s="66">
        <f t="shared" si="5"/>
        <v>29.96432247440876</v>
      </c>
      <c r="T43" s="62">
        <f t="shared" si="10"/>
        <v>1418795.9999999995</v>
      </c>
      <c r="U43" s="63">
        <f t="shared" si="10"/>
        <v>961091.31999999983</v>
      </c>
      <c r="V43" s="64">
        <f t="shared" si="6"/>
        <v>67.739923146104175</v>
      </c>
      <c r="W43" s="65">
        <f t="shared" si="10"/>
        <v>4225264.55</v>
      </c>
      <c r="X43" s="83">
        <f t="shared" si="7"/>
        <v>-77.253700717982269</v>
      </c>
      <c r="Y43" s="81">
        <f t="shared" si="11"/>
        <v>457704.6799999997</v>
      </c>
      <c r="Z43" s="80"/>
    </row>
    <row r="44" spans="1:26">
      <c r="A44" s="60" t="s">
        <v>72</v>
      </c>
      <c r="B44" s="61" t="s">
        <v>1773</v>
      </c>
      <c r="C44" s="61" t="s">
        <v>3613</v>
      </c>
      <c r="D44" s="75">
        <v>1</v>
      </c>
      <c r="E44" s="73">
        <v>468202.67999999988</v>
      </c>
      <c r="F44" s="63">
        <v>233286.70999999988</v>
      </c>
      <c r="G44" s="64">
        <f t="shared" si="0"/>
        <v>49.826009112122115</v>
      </c>
      <c r="H44" s="73">
        <v>2280488.61</v>
      </c>
      <c r="I44" s="66">
        <f t="shared" si="1"/>
        <v>-89.770319001944074</v>
      </c>
      <c r="J44" s="73">
        <v>454014.7199999998</v>
      </c>
      <c r="K44" s="63">
        <f>SUMIFS('Sales data'!K:K,'Sales data'!U:U,MIS!A44)</f>
        <v>213069.62999999998</v>
      </c>
      <c r="L44" s="64">
        <f t="shared" si="8"/>
        <v>46.930114953101096</v>
      </c>
      <c r="M44" s="73">
        <v>2706568.6599999997</v>
      </c>
      <c r="N44" s="66">
        <f t="shared" si="3"/>
        <v>-92.12768428346466</v>
      </c>
      <c r="O44" s="73">
        <f>IFERROR(VLOOKUP($A44,[1]Xarelto_Total!$A:$AG,30,0),0)</f>
        <v>496578.59999999986</v>
      </c>
      <c r="P44" s="63">
        <f>SUMIF('Sales data'!U:U,MIS!A44,'Sales data'!K:K)</f>
        <v>213069.62999999998</v>
      </c>
      <c r="Q44" s="64">
        <f t="shared" si="9"/>
        <v>42.907533671406711</v>
      </c>
      <c r="R44" s="73">
        <f>IFERROR(VLOOKUP($A44,[1]Xarelto_Total!$A:$AG,33,0),0)</f>
        <v>394341.93</v>
      </c>
      <c r="S44" s="66">
        <f t="shared" si="5"/>
        <v>-45.968304714641938</v>
      </c>
      <c r="T44" s="62">
        <f t="shared" si="10"/>
        <v>1418795.9999999995</v>
      </c>
      <c r="U44" s="63">
        <f t="shared" si="10"/>
        <v>659425.96999999986</v>
      </c>
      <c r="V44" s="64">
        <f t="shared" si="6"/>
        <v>46.477856576984998</v>
      </c>
      <c r="W44" s="65">
        <f t="shared" si="10"/>
        <v>5381399.1999999993</v>
      </c>
      <c r="X44" s="83">
        <f t="shared" si="7"/>
        <v>-87.746198609462013</v>
      </c>
      <c r="Y44" s="81">
        <f t="shared" si="11"/>
        <v>759370.02999999968</v>
      </c>
      <c r="Z44" s="80"/>
    </row>
    <row r="45" spans="1:26">
      <c r="A45" s="60" t="s">
        <v>4088</v>
      </c>
      <c r="B45" s="61" t="s">
        <v>4089</v>
      </c>
      <c r="C45" s="61" t="s">
        <v>4089</v>
      </c>
      <c r="D45" s="75">
        <v>1</v>
      </c>
      <c r="E45" s="73">
        <v>644941.43999999983</v>
      </c>
      <c r="F45" s="63">
        <v>0</v>
      </c>
      <c r="G45" s="64">
        <f t="shared" si="0"/>
        <v>0</v>
      </c>
      <c r="H45" s="73">
        <v>197055</v>
      </c>
      <c r="I45" s="66">
        <f t="shared" si="1"/>
        <v>-100</v>
      </c>
      <c r="J45" s="73">
        <v>625397.75999999989</v>
      </c>
      <c r="K45" s="63">
        <f>SUMIFS('Sales data'!K:K,'Sales data'!U:U,MIS!A45)</f>
        <v>0</v>
      </c>
      <c r="L45" s="64">
        <f t="shared" si="8"/>
        <v>0</v>
      </c>
      <c r="M45" s="73">
        <v>610087.5</v>
      </c>
      <c r="N45" s="66">
        <f t="shared" si="3"/>
        <v>-100</v>
      </c>
      <c r="O45" s="73">
        <f>IFERROR(VLOOKUP($A45,[1]Xarelto_Total!$A:$AG,30,0),0)</f>
        <v>684028.79999999993</v>
      </c>
      <c r="P45" s="63">
        <f>SUMIF('Sales data'!U:U,MIS!A45,'Sales data'!K:K)</f>
        <v>0</v>
      </c>
      <c r="Q45" s="64">
        <f t="shared" si="9"/>
        <v>0</v>
      </c>
      <c r="R45" s="73">
        <f>IFERROR(VLOOKUP($A45,[1]Xarelto_Total!$A:$AG,33,0),0)</f>
        <v>287100</v>
      </c>
      <c r="S45" s="66">
        <f t="shared" si="5"/>
        <v>-100</v>
      </c>
      <c r="T45" s="62">
        <f t="shared" si="10"/>
        <v>1954367.9999999995</v>
      </c>
      <c r="U45" s="63">
        <f t="shared" si="10"/>
        <v>0</v>
      </c>
      <c r="V45" s="64">
        <f t="shared" si="6"/>
        <v>0</v>
      </c>
      <c r="W45" s="65">
        <f t="shared" si="10"/>
        <v>1094242.5</v>
      </c>
      <c r="X45" s="83">
        <f t="shared" si="7"/>
        <v>-100</v>
      </c>
      <c r="Y45" s="81">
        <f t="shared" si="11"/>
        <v>1954367.9999999995</v>
      </c>
      <c r="Z45" s="80"/>
    </row>
    <row r="46" spans="1:26" ht="14" thickBot="1">
      <c r="A46" s="67" t="s">
        <v>3615</v>
      </c>
      <c r="B46" s="61" t="s">
        <v>4089</v>
      </c>
      <c r="C46" s="61" t="s">
        <v>4089</v>
      </c>
      <c r="D46" s="75">
        <v>0</v>
      </c>
      <c r="E46" s="73">
        <v>0</v>
      </c>
      <c r="F46" s="63">
        <v>1073020.52</v>
      </c>
      <c r="G46" s="64">
        <f t="shared" si="0"/>
        <v>0</v>
      </c>
      <c r="H46" s="73">
        <v>-197055</v>
      </c>
      <c r="I46" s="66">
        <f t="shared" si="1"/>
        <v>100</v>
      </c>
      <c r="J46" s="73">
        <v>0</v>
      </c>
      <c r="K46" s="63">
        <f>SUMIFS('Sales data'!K:K,'Sales data'!U:U,MIS!A46)</f>
        <v>3163377.72</v>
      </c>
      <c r="L46" s="64">
        <f t="shared" si="8"/>
        <v>0</v>
      </c>
      <c r="M46" s="73">
        <v>-545489.99</v>
      </c>
      <c r="N46" s="66">
        <f t="shared" si="3"/>
        <v>100</v>
      </c>
      <c r="O46" s="73">
        <f>IFERROR(VLOOKUP($A46,[1]Xarelto_Total!$A:$AG,30,0),0)</f>
        <v>0</v>
      </c>
      <c r="P46" s="63">
        <f>SUMIF('Sales data'!U:U,MIS!A46,'Sales data'!K:K)</f>
        <v>3163377.72</v>
      </c>
      <c r="Q46" s="64">
        <f t="shared" si="9"/>
        <v>0</v>
      </c>
      <c r="R46" s="73">
        <f>IFERROR(VLOOKUP($A46,[1]Xarelto_Total!$A:$AG,33,0),0)</f>
        <v>-25996.157142857108</v>
      </c>
      <c r="S46" s="66">
        <f t="shared" si="5"/>
        <v>100</v>
      </c>
      <c r="T46" s="62">
        <f t="shared" si="10"/>
        <v>0</v>
      </c>
      <c r="U46" s="63">
        <f t="shared" si="10"/>
        <v>7399775.9600000009</v>
      </c>
      <c r="V46" s="64">
        <f t="shared" si="6"/>
        <v>0</v>
      </c>
      <c r="W46" s="65">
        <f t="shared" si="10"/>
        <v>-768541.14714285708</v>
      </c>
      <c r="X46" s="83">
        <f t="shared" si="7"/>
        <v>100</v>
      </c>
      <c r="Y46" s="81">
        <f t="shared" si="11"/>
        <v>-7399775.9600000009</v>
      </c>
      <c r="Z46" s="80"/>
    </row>
    <row r="47" spans="1:26" ht="14" thickBot="1">
      <c r="A47" s="52" t="s">
        <v>2791</v>
      </c>
      <c r="B47" s="53"/>
      <c r="C47" s="53"/>
      <c r="D47" s="76">
        <f>SUM(D4:D46)</f>
        <v>93</v>
      </c>
      <c r="E47" s="74">
        <f>SUBTOTAL(9,E4:E46)</f>
        <v>62559958.012199976</v>
      </c>
      <c r="F47" s="69">
        <f>SUBTOTAL(9,F4:F46)</f>
        <v>44150295.980000004</v>
      </c>
      <c r="G47" s="70">
        <f t="shared" si="0"/>
        <v>70.57277111885233</v>
      </c>
      <c r="H47" s="69">
        <f>SUBTOTAL(9,H4:H46)</f>
        <v>148797308.74000001</v>
      </c>
      <c r="I47" s="71">
        <f t="shared" si="1"/>
        <v>-70.328565513811995</v>
      </c>
      <c r="J47" s="68">
        <f>SUBTOTAL(9,J4:J46)</f>
        <v>60664201.708799966</v>
      </c>
      <c r="K47" s="69">
        <f>SUBTOTAL(9,K4:K46)</f>
        <v>39731776.12000002</v>
      </c>
      <c r="L47" s="70">
        <f>IF(OR(J47=0,K47=0),0,(K47/J47%))</f>
        <v>65.494599781796055</v>
      </c>
      <c r="M47" s="69">
        <f>SUBTOTAL(9,M4:M46)</f>
        <v>224457035.53999999</v>
      </c>
      <c r="N47" s="71">
        <f t="shared" si="3"/>
        <v>-82.298716534140667</v>
      </c>
      <c r="O47" s="68">
        <f>SUBTOTAL(9,O4:O46)</f>
        <v>66351470.619000003</v>
      </c>
      <c r="P47" s="69">
        <f>SUBTOTAL(9,P4:P46)</f>
        <v>39731776.12000002</v>
      </c>
      <c r="Q47" s="70">
        <f>IF(OR(O47=0,P47=0),0,(P47/O47%))</f>
        <v>59.880776943356352</v>
      </c>
      <c r="R47" s="69">
        <f>SUBTOTAL(9,R4:R46)</f>
        <v>89380498.118571416</v>
      </c>
      <c r="S47" s="71">
        <f t="shared" si="5"/>
        <v>-55.547600476233441</v>
      </c>
      <c r="T47" s="68">
        <f>SUBTOTAL(9,T4:T46)</f>
        <v>189575630.33999997</v>
      </c>
      <c r="U47" s="69">
        <f>SUBTOTAL(9,U4:U46)</f>
        <v>123613848.22</v>
      </c>
      <c r="V47" s="70">
        <f t="shared" si="6"/>
        <v>65.205558329570692</v>
      </c>
      <c r="W47" s="69">
        <f>SUBTOTAL(9,W4:W46)</f>
        <v>462634842.39857143</v>
      </c>
      <c r="X47" s="70">
        <f t="shared" si="7"/>
        <v>-73.280471574706084</v>
      </c>
      <c r="Y47" s="71">
        <f t="shared" si="11"/>
        <v>65961782.119999975</v>
      </c>
    </row>
    <row r="48" spans="1:26">
      <c r="E48" s="50">
        <v>62559958.012199976</v>
      </c>
      <c r="F48" s="50">
        <v>0</v>
      </c>
      <c r="G48" s="50">
        <v>0</v>
      </c>
      <c r="H48" s="50">
        <v>148797308.74000001</v>
      </c>
      <c r="I48" s="50">
        <v>-100</v>
      </c>
      <c r="J48" s="50">
        <v>60664201.708799966</v>
      </c>
      <c r="K48" s="50">
        <v>0</v>
      </c>
      <c r="L48" s="50">
        <v>0</v>
      </c>
      <c r="M48" s="50">
        <v>224457035.53999999</v>
      </c>
      <c r="N48" s="50">
        <v>-100</v>
      </c>
      <c r="O48" s="50">
        <v>66351470.619000003</v>
      </c>
      <c r="P48" s="50">
        <v>0</v>
      </c>
      <c r="Q48" s="50">
        <v>0</v>
      </c>
      <c r="R48" s="50">
        <v>89380498.118571416</v>
      </c>
      <c r="T48" s="50">
        <f>+E47+J47+O47</f>
        <v>189575630.33999994</v>
      </c>
      <c r="U48" s="50">
        <f>+F47+K47+P47</f>
        <v>123613848.22000004</v>
      </c>
      <c r="W48" s="50">
        <f>+H47+M47+R47</f>
        <v>462634842.39857137</v>
      </c>
      <c r="Y48" s="84"/>
    </row>
    <row r="49" spans="2:25" ht="14" thickBot="1">
      <c r="E49" s="50">
        <f>E47-E48</f>
        <v>0</v>
      </c>
      <c r="G49" s="50">
        <f>G47-G48</f>
        <v>70.57277111885233</v>
      </c>
      <c r="H49" s="50">
        <f>H47-H48</f>
        <v>0</v>
      </c>
      <c r="J49" s="50">
        <f>J47-J48</f>
        <v>0</v>
      </c>
      <c r="M49" s="50">
        <f>M47-M48</f>
        <v>0</v>
      </c>
      <c r="O49" s="50">
        <f>O47-O48</f>
        <v>0</v>
      </c>
      <c r="R49" s="50">
        <f>R47-R48</f>
        <v>0</v>
      </c>
      <c r="Y49" s="84"/>
    </row>
    <row r="50" spans="2:25" ht="27.5" thickBot="1">
      <c r="B50" s="52" t="s">
        <v>1763</v>
      </c>
      <c r="C50" s="77" t="s">
        <v>4084</v>
      </c>
      <c r="D50" s="53" t="s">
        <v>4083</v>
      </c>
      <c r="E50" s="72" t="s">
        <v>4155</v>
      </c>
      <c r="F50" s="55" t="s">
        <v>4156</v>
      </c>
      <c r="G50" s="55" t="s">
        <v>4085</v>
      </c>
      <c r="H50" s="55" t="s">
        <v>4157</v>
      </c>
      <c r="I50" s="56" t="s">
        <v>4086</v>
      </c>
      <c r="J50" s="54" t="s">
        <v>4158</v>
      </c>
      <c r="K50" s="55" t="s">
        <v>4159</v>
      </c>
      <c r="L50" s="55" t="s">
        <v>4085</v>
      </c>
      <c r="M50" s="55" t="s">
        <v>4160</v>
      </c>
      <c r="N50" s="56" t="s">
        <v>4086</v>
      </c>
      <c r="O50" s="54" t="s">
        <v>4161</v>
      </c>
      <c r="P50" s="55" t="s">
        <v>4162</v>
      </c>
      <c r="Q50" s="55" t="s">
        <v>4085</v>
      </c>
      <c r="R50" s="55" t="s">
        <v>4163</v>
      </c>
      <c r="S50" s="56" t="s">
        <v>4086</v>
      </c>
      <c r="T50" s="54" t="s">
        <v>4090</v>
      </c>
      <c r="U50" s="57" t="s">
        <v>4091</v>
      </c>
      <c r="V50" s="58" t="s">
        <v>4085</v>
      </c>
      <c r="W50" s="55" t="s">
        <v>4092</v>
      </c>
      <c r="X50" s="82" t="s">
        <v>4086</v>
      </c>
      <c r="Y50" s="56" t="s">
        <v>4137</v>
      </c>
    </row>
    <row r="51" spans="2:25">
      <c r="B51" s="60" t="str" cm="1">
        <f t="array" ref="B51:B64">_xlfn.UNIQUE(B4:B46)</f>
        <v>BANGALORE ABM</v>
      </c>
      <c r="C51" s="78" t="str">
        <f t="shared" ref="C51:C64" si="12">VLOOKUP(B51,B4:C46,2,0)</f>
        <v>CHENNAI SM</v>
      </c>
      <c r="D51" s="75">
        <f t="shared" ref="D51:D64" si="13">SUMIFS(D4:D46,B4:B46,B51)</f>
        <v>7</v>
      </c>
      <c r="E51" s="73">
        <f>SUMIFS(E$4:E$46,$B$4:$B$46,$B51)</f>
        <v>4187498.0399999991</v>
      </c>
      <c r="F51" s="63">
        <f>SUMIFS(F$4:F$46,$B$4:$B$46,$B51)</f>
        <v>3468902.6999999993</v>
      </c>
      <c r="G51" s="64">
        <f t="shared" ref="G51:G65" si="14">IF(OR(E51=0,F51=0),0,(F51/E51%))</f>
        <v>82.839506236521117</v>
      </c>
      <c r="H51" s="65">
        <f>SUMIFS(H$4:H$46,$B$4:$B$46,$B51)</f>
        <v>13836746.072248748</v>
      </c>
      <c r="I51" s="66">
        <f t="shared" ref="I51:I65" si="15">IF(AND(H51&lt;=0,F51&gt;1),100,IF(ISERROR(F51/H51%-100),"-",F51/H51%-100))</f>
        <v>-74.929779863798331</v>
      </c>
      <c r="J51" s="62">
        <f>SUMIFS(J$4:J$46,$B$4:$B$46,$B51)</f>
        <v>4060604.1599999992</v>
      </c>
      <c r="K51" s="63">
        <f>SUMIFS(K$4:K$46,$B$4:$B$46,$B51)</f>
        <v>3340446.6900000009</v>
      </c>
      <c r="L51" s="64">
        <f t="shared" ref="L51:L65" si="16">IF(OR(J51=0,K51=0),0,(K51/J51%))</f>
        <v>82.264770422734372</v>
      </c>
      <c r="M51" s="65">
        <f>SUMIFS(M$4:M$46,$B$4:$B$46,$B51)</f>
        <v>25573606.082776252</v>
      </c>
      <c r="N51" s="66">
        <f t="shared" ref="N51:N65" si="17">IF(AND(M51&lt;=0,K51&gt;1),100,IF(ISERROR(K51/M51%-100),"-",K51/M51%-100))</f>
        <v>-86.937912943572783</v>
      </c>
      <c r="O51" s="62">
        <f>SUMIFS(O$4:O$46,$B$4:$B$46,$B51)</f>
        <v>4441285.7999999989</v>
      </c>
      <c r="P51" s="63">
        <f>SUMIFS(P$4:P$46,$B$4:$B$46,$B51)</f>
        <v>3340446.6900000009</v>
      </c>
      <c r="Q51" s="64">
        <f t="shared" ref="Q51:Q65" si="18">IF(OR(O51=0,P51=0),0,(P51/O51%))</f>
        <v>75.213504386500006</v>
      </c>
      <c r="R51" s="65">
        <f>SUMIFS(R$4:R$46,$B$4:$B$46,$B51)</f>
        <v>15698712.976975866</v>
      </c>
      <c r="S51" s="66">
        <f t="shared" ref="S51:S65" si="19">IF(AND(R51&lt;=0,P51&gt;1),100,IF(ISERROR(P51/R51%-100),"-",P51/R51%-100))</f>
        <v>-78.721525166431249</v>
      </c>
      <c r="T51" s="62">
        <f t="shared" ref="T51:T65" si="20">+E51+J51+O51</f>
        <v>12689387.999999996</v>
      </c>
      <c r="U51" s="63">
        <f t="shared" ref="U51:U65" si="21">+F51+K51+P51</f>
        <v>10149796.080000002</v>
      </c>
      <c r="V51" s="64">
        <f t="shared" ref="V51:V65" si="22">IF(OR(T51=0,U51=0),0,(U51/T51%))</f>
        <v>79.986490128601986</v>
      </c>
      <c r="W51" s="65">
        <f t="shared" ref="W51:W65" si="23">+H51+M51+R51</f>
        <v>55109065.132000864</v>
      </c>
      <c r="X51" s="83">
        <f t="shared" ref="X51:X65" si="24">IF(AND(W51&lt;=0,U51&gt;1),100,IF(ISERROR(U51/W51%-100),"-",U51/W51%-100))</f>
        <v>-81.582347558085871</v>
      </c>
      <c r="Y51" s="81">
        <f>T51-U51</f>
        <v>2539591.9199999943</v>
      </c>
    </row>
    <row r="52" spans="2:25">
      <c r="B52" s="60" t="str">
        <v>ERNAKuLAM ABM</v>
      </c>
      <c r="C52" s="78" t="str">
        <f t="shared" si="12"/>
        <v>CHENNAI SM</v>
      </c>
      <c r="D52" s="75">
        <f t="shared" si="13"/>
        <v>4</v>
      </c>
      <c r="E52" s="73">
        <f t="shared" ref="E52:R64" si="25">SUMIFS(E$4:E$46,$B$4:$B$46,$B52)</f>
        <v>2065373.6399999997</v>
      </c>
      <c r="F52" s="63">
        <f t="shared" si="25"/>
        <v>2107789.4000000004</v>
      </c>
      <c r="G52" s="64">
        <f t="shared" si="14"/>
        <v>102.05366037304516</v>
      </c>
      <c r="H52" s="65">
        <f t="shared" si="25"/>
        <v>2115439.8120985101</v>
      </c>
      <c r="I52" s="66">
        <f t="shared" si="15"/>
        <v>-0.36164640821998262</v>
      </c>
      <c r="J52" s="62">
        <f t="shared" si="25"/>
        <v>2002786.5599999994</v>
      </c>
      <c r="K52" s="63">
        <f t="shared" si="25"/>
        <v>1746301.7200000004</v>
      </c>
      <c r="L52" s="64">
        <f t="shared" si="16"/>
        <v>87.193600899738456</v>
      </c>
      <c r="M52" s="65">
        <f t="shared" si="25"/>
        <v>3880715.8969941624</v>
      </c>
      <c r="N52" s="66">
        <f t="shared" si="17"/>
        <v>-55.00052654324395</v>
      </c>
      <c r="O52" s="62">
        <f t="shared" si="25"/>
        <v>2190547.7999999998</v>
      </c>
      <c r="P52" s="63">
        <f t="shared" si="25"/>
        <v>1746301.7200000004</v>
      </c>
      <c r="Q52" s="64">
        <f t="shared" si="18"/>
        <v>79.719863679760863</v>
      </c>
      <c r="R52" s="65">
        <f t="shared" si="25"/>
        <v>4392057.2334015192</v>
      </c>
      <c r="S52" s="66">
        <f t="shared" si="19"/>
        <v>-60.239550005874101</v>
      </c>
      <c r="T52" s="62">
        <f t="shared" si="20"/>
        <v>6258707.9999999991</v>
      </c>
      <c r="U52" s="63">
        <f t="shared" si="21"/>
        <v>5600392.8400000017</v>
      </c>
      <c r="V52" s="64">
        <f t="shared" si="22"/>
        <v>89.481612498937523</v>
      </c>
      <c r="W52" s="65">
        <f t="shared" si="23"/>
        <v>10388212.942494191</v>
      </c>
      <c r="X52" s="83">
        <f t="shared" si="24"/>
        <v>-46.088967650143708</v>
      </c>
      <c r="Y52" s="81">
        <f t="shared" ref="Y52:Y65" si="26">T52-U52</f>
        <v>658315.15999999736</v>
      </c>
    </row>
    <row r="53" spans="2:25">
      <c r="B53" s="60" t="str">
        <v>CHENNAI ABM</v>
      </c>
      <c r="C53" s="78" t="str">
        <f t="shared" si="12"/>
        <v>CHENNAI SM</v>
      </c>
      <c r="D53" s="75">
        <f t="shared" si="13"/>
        <v>8</v>
      </c>
      <c r="E53" s="73">
        <f t="shared" si="25"/>
        <v>4655700.7199999988</v>
      </c>
      <c r="F53" s="63">
        <f t="shared" si="25"/>
        <v>3208196.2700000009</v>
      </c>
      <c r="G53" s="64">
        <f t="shared" si="14"/>
        <v>68.90898841968523</v>
      </c>
      <c r="H53" s="65">
        <f t="shared" si="25"/>
        <v>5925732.8829513341</v>
      </c>
      <c r="I53" s="66">
        <f t="shared" si="15"/>
        <v>-45.859924276536972</v>
      </c>
      <c r="J53" s="62">
        <f t="shared" si="25"/>
        <v>4514618.879999999</v>
      </c>
      <c r="K53" s="63">
        <f t="shared" si="25"/>
        <v>2525203.35</v>
      </c>
      <c r="L53" s="64">
        <f t="shared" si="16"/>
        <v>55.933920827443153</v>
      </c>
      <c r="M53" s="65">
        <f t="shared" si="25"/>
        <v>10571215.475775933</v>
      </c>
      <c r="N53" s="66">
        <f t="shared" si="17"/>
        <v>-76.112459765988746</v>
      </c>
      <c r="O53" s="62">
        <f t="shared" si="25"/>
        <v>4937864.3999999985</v>
      </c>
      <c r="P53" s="63">
        <f t="shared" si="25"/>
        <v>2525203.35</v>
      </c>
      <c r="Q53" s="64">
        <f t="shared" si="18"/>
        <v>51.139584756519454</v>
      </c>
      <c r="R53" s="65">
        <f t="shared" si="25"/>
        <v>10685651.749319663</v>
      </c>
      <c r="S53" s="66">
        <f t="shared" si="19"/>
        <v>-76.368279546815899</v>
      </c>
      <c r="T53" s="62">
        <f t="shared" si="20"/>
        <v>14108183.999999996</v>
      </c>
      <c r="U53" s="63">
        <f t="shared" si="21"/>
        <v>8258602.9700000007</v>
      </c>
      <c r="V53" s="64">
        <f t="shared" si="22"/>
        <v>58.537675508059735</v>
      </c>
      <c r="W53" s="65">
        <f t="shared" si="23"/>
        <v>27182600.10804693</v>
      </c>
      <c r="X53" s="83">
        <f t="shared" si="24"/>
        <v>-69.618053691798281</v>
      </c>
      <c r="Y53" s="81">
        <f t="shared" si="26"/>
        <v>5849581.0299999956</v>
      </c>
    </row>
    <row r="54" spans="2:25">
      <c r="B54" s="60" t="str">
        <v>HYDERABAD ABM</v>
      </c>
      <c r="C54" s="78" t="str">
        <f t="shared" si="12"/>
        <v>CHENNAI SM</v>
      </c>
      <c r="D54" s="75">
        <f t="shared" si="13"/>
        <v>7</v>
      </c>
      <c r="E54" s="73">
        <f t="shared" si="25"/>
        <v>5493102.1199999992</v>
      </c>
      <c r="F54" s="63">
        <f t="shared" si="25"/>
        <v>4508734.6900000004</v>
      </c>
      <c r="G54" s="64">
        <f t="shared" si="14"/>
        <v>82.079935735838845</v>
      </c>
      <c r="H54" s="65">
        <f t="shared" si="25"/>
        <v>15254596.408773534</v>
      </c>
      <c r="I54" s="66">
        <f t="shared" si="15"/>
        <v>-70.443435085527113</v>
      </c>
      <c r="J54" s="62">
        <f t="shared" si="25"/>
        <v>5326644.4799999995</v>
      </c>
      <c r="K54" s="63">
        <f t="shared" si="25"/>
        <v>3992736.74</v>
      </c>
      <c r="L54" s="64">
        <f t="shared" si="16"/>
        <v>74.957822978266435</v>
      </c>
      <c r="M54" s="65">
        <f t="shared" si="25"/>
        <v>27389492.683309011</v>
      </c>
      <c r="N54" s="66">
        <f t="shared" si="17"/>
        <v>-85.422377894450193</v>
      </c>
      <c r="O54" s="62">
        <f t="shared" si="25"/>
        <v>5826017.3999999985</v>
      </c>
      <c r="P54" s="63">
        <f t="shared" si="25"/>
        <v>3992736.74</v>
      </c>
      <c r="Q54" s="64">
        <f t="shared" si="18"/>
        <v>68.532866722986469</v>
      </c>
      <c r="R54" s="65">
        <f t="shared" si="25"/>
        <v>11583366.306985997</v>
      </c>
      <c r="S54" s="66">
        <f t="shared" si="19"/>
        <v>-65.530428424835719</v>
      </c>
      <c r="T54" s="62">
        <f t="shared" si="20"/>
        <v>16645763.999999996</v>
      </c>
      <c r="U54" s="63">
        <f t="shared" si="21"/>
        <v>12494208.17</v>
      </c>
      <c r="V54" s="64">
        <f t="shared" si="22"/>
        <v>75.059385498917337</v>
      </c>
      <c r="W54" s="65">
        <f t="shared" si="23"/>
        <v>54227455.399068542</v>
      </c>
      <c r="X54" s="83">
        <f t="shared" si="24"/>
        <v>-76.959626672405847</v>
      </c>
      <c r="Y54" s="81">
        <f t="shared" si="26"/>
        <v>4151555.8299999963</v>
      </c>
    </row>
    <row r="55" spans="2:25">
      <c r="B55" s="60" t="str">
        <v>CHANDIGARH ABM</v>
      </c>
      <c r="C55" s="78" t="str">
        <f t="shared" si="12"/>
        <v>DELHI SM</v>
      </c>
      <c r="D55" s="75">
        <f t="shared" si="13"/>
        <v>5</v>
      </c>
      <c r="E55" s="73">
        <f t="shared" si="25"/>
        <v>3024695.5199999991</v>
      </c>
      <c r="F55" s="63">
        <f t="shared" si="25"/>
        <v>1648623.7799999998</v>
      </c>
      <c r="G55" s="64">
        <f t="shared" si="14"/>
        <v>54.505445890302383</v>
      </c>
      <c r="H55" s="65">
        <f t="shared" si="25"/>
        <v>5321960.952540718</v>
      </c>
      <c r="I55" s="66">
        <f t="shared" si="15"/>
        <v>-69.022249604951668</v>
      </c>
      <c r="J55" s="62">
        <f t="shared" si="25"/>
        <v>2933038.0799999991</v>
      </c>
      <c r="K55" s="63">
        <f t="shared" si="25"/>
        <v>1713333.41</v>
      </c>
      <c r="L55" s="64">
        <f t="shared" si="16"/>
        <v>58.414973255308041</v>
      </c>
      <c r="M55" s="65">
        <f t="shared" si="25"/>
        <v>8114463.9994641738</v>
      </c>
      <c r="N55" s="66">
        <f t="shared" si="17"/>
        <v>-78.885439505146152</v>
      </c>
      <c r="O55" s="62">
        <f t="shared" si="25"/>
        <v>3208010.3999999994</v>
      </c>
      <c r="P55" s="63">
        <f t="shared" si="25"/>
        <v>1713333.41</v>
      </c>
      <c r="Q55" s="64">
        <f t="shared" si="18"/>
        <v>53.407975547710201</v>
      </c>
      <c r="R55" s="65">
        <f t="shared" si="25"/>
        <v>1313086.8294885545</v>
      </c>
      <c r="S55" s="66">
        <f t="shared" si="19"/>
        <v>30.481349102202245</v>
      </c>
      <c r="T55" s="62">
        <f t="shared" si="20"/>
        <v>9165743.9999999963</v>
      </c>
      <c r="U55" s="63">
        <f t="shared" si="21"/>
        <v>5075290.5999999996</v>
      </c>
      <c r="V55" s="64">
        <f t="shared" si="22"/>
        <v>55.37238002719694</v>
      </c>
      <c r="W55" s="65">
        <f t="shared" si="23"/>
        <v>14749511.781493446</v>
      </c>
      <c r="X55" s="83">
        <f t="shared" si="24"/>
        <v>-65.590111217321208</v>
      </c>
      <c r="Y55" s="81">
        <f t="shared" si="26"/>
        <v>4090453.3999999966</v>
      </c>
    </row>
    <row r="56" spans="2:25">
      <c r="B56" s="60" t="str">
        <v>DELHI ABM</v>
      </c>
      <c r="C56" s="78" t="str">
        <f t="shared" si="12"/>
        <v>DELHI SM</v>
      </c>
      <c r="D56" s="75">
        <f t="shared" si="13"/>
        <v>12</v>
      </c>
      <c r="E56" s="73">
        <f t="shared" si="25"/>
        <v>9336147.4799999967</v>
      </c>
      <c r="F56" s="63">
        <f t="shared" si="25"/>
        <v>5429994.8300000001</v>
      </c>
      <c r="G56" s="64">
        <f t="shared" si="14"/>
        <v>58.160979586410754</v>
      </c>
      <c r="H56" s="65">
        <f t="shared" si="25"/>
        <v>13077830.403702797</v>
      </c>
      <c r="I56" s="66">
        <f t="shared" si="15"/>
        <v>-58.479390981683203</v>
      </c>
      <c r="J56" s="62">
        <f t="shared" si="25"/>
        <v>9053233.9199999981</v>
      </c>
      <c r="K56" s="63">
        <f t="shared" si="25"/>
        <v>4392229.4500000039</v>
      </c>
      <c r="L56" s="64">
        <f t="shared" si="16"/>
        <v>48.515585577623121</v>
      </c>
      <c r="M56" s="65">
        <f t="shared" si="25"/>
        <v>33563480.249826059</v>
      </c>
      <c r="N56" s="66">
        <f t="shared" si="17"/>
        <v>-86.913665039182675</v>
      </c>
      <c r="O56" s="62">
        <f t="shared" si="25"/>
        <v>9901974.5999999978</v>
      </c>
      <c r="P56" s="63">
        <f t="shared" si="25"/>
        <v>4392229.4500000039</v>
      </c>
      <c r="Q56" s="64">
        <f t="shared" si="18"/>
        <v>44.357106813826853</v>
      </c>
      <c r="R56" s="65">
        <f t="shared" si="25"/>
        <v>11954747.429085683</v>
      </c>
      <c r="S56" s="66">
        <f t="shared" si="19"/>
        <v>-63.259537886063661</v>
      </c>
      <c r="T56" s="62">
        <f t="shared" si="20"/>
        <v>28291355.999999993</v>
      </c>
      <c r="U56" s="63">
        <f t="shared" si="21"/>
        <v>14214453.730000008</v>
      </c>
      <c r="V56" s="64">
        <f t="shared" si="22"/>
        <v>50.24309803319435</v>
      </c>
      <c r="W56" s="65">
        <f t="shared" si="23"/>
        <v>58596058.082614541</v>
      </c>
      <c r="X56" s="83">
        <f t="shared" si="24"/>
        <v>-75.741621202642918</v>
      </c>
      <c r="Y56" s="81">
        <f t="shared" si="26"/>
        <v>14076902.269999985</v>
      </c>
    </row>
    <row r="57" spans="2:25">
      <c r="B57" s="60" t="str">
        <v>KOLKATA ABM</v>
      </c>
      <c r="C57" s="78" t="str">
        <f t="shared" si="12"/>
        <v>KOLKATA SM</v>
      </c>
      <c r="D57" s="75">
        <f t="shared" si="13"/>
        <v>8</v>
      </c>
      <c r="E57" s="73">
        <f t="shared" si="25"/>
        <v>5180970.96</v>
      </c>
      <c r="F57" s="63">
        <f t="shared" si="25"/>
        <v>3809703.04</v>
      </c>
      <c r="G57" s="64">
        <f t="shared" si="14"/>
        <v>73.532607486377415</v>
      </c>
      <c r="H57" s="65">
        <f t="shared" si="25"/>
        <v>4853714.5692286808</v>
      </c>
      <c r="I57" s="66">
        <f t="shared" si="15"/>
        <v>-21.50953696056726</v>
      </c>
      <c r="J57" s="62">
        <f t="shared" si="25"/>
        <v>5023971.84</v>
      </c>
      <c r="K57" s="63">
        <f t="shared" si="25"/>
        <v>2442378.2199999988</v>
      </c>
      <c r="L57" s="64">
        <f t="shared" si="16"/>
        <v>48.614488651273945</v>
      </c>
      <c r="M57" s="65">
        <f t="shared" si="25"/>
        <v>14277987.840767965</v>
      </c>
      <c r="N57" s="66">
        <f t="shared" si="17"/>
        <v>-82.894100714764079</v>
      </c>
      <c r="O57" s="62">
        <f t="shared" si="25"/>
        <v>5494969.1999999993</v>
      </c>
      <c r="P57" s="63">
        <f t="shared" si="25"/>
        <v>2442378.2199999988</v>
      </c>
      <c r="Q57" s="64">
        <f t="shared" si="18"/>
        <v>44.447532481164757</v>
      </c>
      <c r="R57" s="65">
        <f t="shared" si="25"/>
        <v>9793527.5651334748</v>
      </c>
      <c r="S57" s="66">
        <f t="shared" si="19"/>
        <v>-75.061302439222658</v>
      </c>
      <c r="T57" s="62">
        <f t="shared" si="20"/>
        <v>15699912</v>
      </c>
      <c r="U57" s="63">
        <f t="shared" si="21"/>
        <v>8694459.4799999967</v>
      </c>
      <c r="V57" s="64">
        <f t="shared" si="22"/>
        <v>55.379033207319871</v>
      </c>
      <c r="W57" s="65">
        <f t="shared" si="23"/>
        <v>28925229.975130118</v>
      </c>
      <c r="X57" s="83">
        <f t="shared" si="24"/>
        <v>-69.941606384891372</v>
      </c>
      <c r="Y57" s="81">
        <f t="shared" si="26"/>
        <v>7005452.5200000033</v>
      </c>
    </row>
    <row r="58" spans="2:25">
      <c r="B58" s="60" t="str">
        <v>LUCKNOW ABM</v>
      </c>
      <c r="C58" s="78" t="str">
        <f t="shared" si="12"/>
        <v>DELHI SM</v>
      </c>
      <c r="D58" s="75">
        <f t="shared" si="13"/>
        <v>4</v>
      </c>
      <c r="E58" s="73">
        <f t="shared" si="25"/>
        <v>2073570.8399999996</v>
      </c>
      <c r="F58" s="63">
        <f t="shared" si="25"/>
        <v>876783.87000000034</v>
      </c>
      <c r="G58" s="64">
        <f t="shared" si="14"/>
        <v>42.283767358534057</v>
      </c>
      <c r="H58" s="65">
        <f t="shared" si="25"/>
        <v>3660956.2776131104</v>
      </c>
      <c r="I58" s="66">
        <f t="shared" si="15"/>
        <v>-76.050414058163767</v>
      </c>
      <c r="J58" s="62">
        <f t="shared" si="25"/>
        <v>2010735.3599999992</v>
      </c>
      <c r="K58" s="63">
        <f t="shared" si="25"/>
        <v>968102.08</v>
      </c>
      <c r="L58" s="64">
        <f t="shared" si="16"/>
        <v>48.146668092612664</v>
      </c>
      <c r="M58" s="65">
        <f t="shared" si="25"/>
        <v>8488142.1602670085</v>
      </c>
      <c r="N58" s="66">
        <f t="shared" si="17"/>
        <v>-88.594652849575425</v>
      </c>
      <c r="O58" s="62">
        <f t="shared" si="25"/>
        <v>2199241.7999999993</v>
      </c>
      <c r="P58" s="63">
        <f t="shared" si="25"/>
        <v>968102.08</v>
      </c>
      <c r="Q58" s="64">
        <f t="shared" si="18"/>
        <v>44.019810827531572</v>
      </c>
      <c r="R58" s="65">
        <f t="shared" si="25"/>
        <v>936493.27334380685</v>
      </c>
      <c r="S58" s="66">
        <f t="shared" si="19"/>
        <v>3.3752305068174024</v>
      </c>
      <c r="T58" s="62">
        <f t="shared" si="20"/>
        <v>6283547.9999999981</v>
      </c>
      <c r="U58" s="63">
        <f t="shared" si="21"/>
        <v>2812988.0300000003</v>
      </c>
      <c r="V58" s="64">
        <f t="shared" si="22"/>
        <v>44.767510807588344</v>
      </c>
      <c r="W58" s="65">
        <f t="shared" si="23"/>
        <v>13085591.711223926</v>
      </c>
      <c r="X58" s="83">
        <f t="shared" si="24"/>
        <v>-78.50316522112476</v>
      </c>
      <c r="Y58" s="81">
        <f t="shared" si="26"/>
        <v>3470559.9699999979</v>
      </c>
    </row>
    <row r="59" spans="2:25">
      <c r="B59" s="60" t="str">
        <v>AHMEDABAD ABM</v>
      </c>
      <c r="C59" s="78" t="str">
        <f t="shared" si="12"/>
        <v>MUMBAI SM</v>
      </c>
      <c r="D59" s="75">
        <f t="shared" si="13"/>
        <v>7</v>
      </c>
      <c r="E59" s="73">
        <f t="shared" si="25"/>
        <v>5171934.2399999984</v>
      </c>
      <c r="F59" s="63">
        <f t="shared" si="25"/>
        <v>4537666.2</v>
      </c>
      <c r="G59" s="64">
        <f t="shared" si="14"/>
        <v>87.736347552632481</v>
      </c>
      <c r="H59" s="65">
        <f t="shared" si="25"/>
        <v>19520969.110647261</v>
      </c>
      <c r="I59" s="66">
        <f t="shared" si="15"/>
        <v>-76.754913271569933</v>
      </c>
      <c r="J59" s="62">
        <f t="shared" si="25"/>
        <v>5015208.9599999981</v>
      </c>
      <c r="K59" s="63">
        <f t="shared" si="25"/>
        <v>2056070.08</v>
      </c>
      <c r="L59" s="64">
        <f t="shared" si="16"/>
        <v>40.996698171475607</v>
      </c>
      <c r="M59" s="65">
        <f t="shared" si="25"/>
        <v>22495749.921337761</v>
      </c>
      <c r="N59" s="66">
        <f t="shared" si="17"/>
        <v>-90.860184313972269</v>
      </c>
      <c r="O59" s="62">
        <f t="shared" si="25"/>
        <v>5485384.7999999989</v>
      </c>
      <c r="P59" s="63">
        <f t="shared" si="25"/>
        <v>2056070.08</v>
      </c>
      <c r="Q59" s="64">
        <f t="shared" si="18"/>
        <v>37.482695471063408</v>
      </c>
      <c r="R59" s="65">
        <f t="shared" si="25"/>
        <v>4683314.9816062646</v>
      </c>
      <c r="S59" s="66">
        <f t="shared" si="19"/>
        <v>-56.097975727124435</v>
      </c>
      <c r="T59" s="62">
        <f t="shared" si="20"/>
        <v>15672527.999999994</v>
      </c>
      <c r="U59" s="63">
        <f t="shared" si="21"/>
        <v>8649806.3599999994</v>
      </c>
      <c r="V59" s="64">
        <f t="shared" si="22"/>
        <v>55.190881522113102</v>
      </c>
      <c r="W59" s="65">
        <f t="shared" si="23"/>
        <v>46700034.01359129</v>
      </c>
      <c r="X59" s="83">
        <f t="shared" si="24"/>
        <v>-81.477944197037175</v>
      </c>
      <c r="Y59" s="81">
        <f t="shared" si="26"/>
        <v>7022721.639999995</v>
      </c>
    </row>
    <row r="60" spans="2:25">
      <c r="B60" s="60" t="str">
        <v>INDORE ABM</v>
      </c>
      <c r="C60" s="78" t="str">
        <f t="shared" si="12"/>
        <v>MUMBAI SM</v>
      </c>
      <c r="D60" s="75">
        <f t="shared" si="13"/>
        <v>7</v>
      </c>
      <c r="E60" s="73">
        <f t="shared" si="25"/>
        <v>4070008.7999999989</v>
      </c>
      <c r="F60" s="63">
        <f t="shared" si="25"/>
        <v>1984094.7300000004</v>
      </c>
      <c r="G60" s="64">
        <f t="shared" si="14"/>
        <v>48.749150861786859</v>
      </c>
      <c r="H60" s="65">
        <f t="shared" si="25"/>
        <v>16426025.574733483</v>
      </c>
      <c r="I60" s="66">
        <f t="shared" si="15"/>
        <v>-87.921029825669237</v>
      </c>
      <c r="J60" s="62">
        <f t="shared" si="25"/>
        <v>3946675.1999999988</v>
      </c>
      <c r="K60" s="63">
        <f t="shared" si="25"/>
        <v>2355258.09</v>
      </c>
      <c r="L60" s="64">
        <f t="shared" si="16"/>
        <v>59.677018519284303</v>
      </c>
      <c r="M60" s="65">
        <f t="shared" si="25"/>
        <v>21944431.812893737</v>
      </c>
      <c r="N60" s="66">
        <f t="shared" si="17"/>
        <v>-89.267172146074259</v>
      </c>
      <c r="O60" s="62">
        <f t="shared" si="25"/>
        <v>4316675.9999999991</v>
      </c>
      <c r="P60" s="63">
        <f t="shared" si="25"/>
        <v>2355258.09</v>
      </c>
      <c r="Q60" s="64">
        <f t="shared" si="18"/>
        <v>54.561845503345644</v>
      </c>
      <c r="R60" s="65">
        <f t="shared" si="25"/>
        <v>3558468.6609079312</v>
      </c>
      <c r="S60" s="66">
        <f t="shared" si="19"/>
        <v>-33.812594280398585</v>
      </c>
      <c r="T60" s="62">
        <f t="shared" si="20"/>
        <v>12333359.999999996</v>
      </c>
      <c r="U60" s="63">
        <f t="shared" si="21"/>
        <v>6694610.9100000001</v>
      </c>
      <c r="V60" s="64">
        <f t="shared" si="22"/>
        <v>54.280511636731617</v>
      </c>
      <c r="W60" s="65">
        <f t="shared" si="23"/>
        <v>41928926.048535153</v>
      </c>
      <c r="X60" s="83">
        <f t="shared" si="24"/>
        <v>-84.033430996418559</v>
      </c>
      <c r="Y60" s="81">
        <f t="shared" si="26"/>
        <v>5638749.0899999961</v>
      </c>
    </row>
    <row r="61" spans="2:25">
      <c r="B61" s="60" t="str">
        <v>MUMBAI ABM</v>
      </c>
      <c r="C61" s="78" t="str">
        <f t="shared" si="12"/>
        <v>MUMBAI SM</v>
      </c>
      <c r="D61" s="75">
        <f t="shared" si="13"/>
        <v>13</v>
      </c>
      <c r="E61" s="73">
        <f t="shared" si="25"/>
        <v>10601224.919999998</v>
      </c>
      <c r="F61" s="63">
        <f t="shared" si="25"/>
        <v>7464214.979999993</v>
      </c>
      <c r="G61" s="64">
        <f t="shared" si="14"/>
        <v>70.408986096674525</v>
      </c>
      <c r="H61" s="65">
        <f t="shared" si="25"/>
        <v>24751749.232632048</v>
      </c>
      <c r="I61" s="66">
        <f t="shared" si="15"/>
        <v>-69.843686965932207</v>
      </c>
      <c r="J61" s="62">
        <f t="shared" si="25"/>
        <v>10279975.679999998</v>
      </c>
      <c r="K61" s="63">
        <f t="shared" si="25"/>
        <v>7252765.0099999979</v>
      </c>
      <c r="L61" s="64">
        <f t="shared" si="16"/>
        <v>70.552355723082798</v>
      </c>
      <c r="M61" s="65">
        <f t="shared" si="25"/>
        <v>26591176.352925975</v>
      </c>
      <c r="N61" s="66">
        <f t="shared" si="17"/>
        <v>-72.724918545388334</v>
      </c>
      <c r="O61" s="62">
        <f t="shared" si="25"/>
        <v>11243723.399999999</v>
      </c>
      <c r="P61" s="63">
        <f t="shared" si="25"/>
        <v>7252765.0099999979</v>
      </c>
      <c r="Q61" s="64">
        <f t="shared" si="18"/>
        <v>64.505010946818558</v>
      </c>
      <c r="R61" s="65">
        <f t="shared" si="25"/>
        <v>8892940.6222748011</v>
      </c>
      <c r="S61" s="66">
        <f t="shared" si="19"/>
        <v>-18.443568690501934</v>
      </c>
      <c r="T61" s="62">
        <f t="shared" si="20"/>
        <v>32124923.999999993</v>
      </c>
      <c r="U61" s="63">
        <f t="shared" si="21"/>
        <v>21969744.999999989</v>
      </c>
      <c r="V61" s="64">
        <f t="shared" si="22"/>
        <v>68.388473074675574</v>
      </c>
      <c r="W61" s="65">
        <f t="shared" si="23"/>
        <v>60235866.207832828</v>
      </c>
      <c r="X61" s="83">
        <f t="shared" si="24"/>
        <v>-63.527136931678868</v>
      </c>
      <c r="Y61" s="81">
        <f t="shared" si="26"/>
        <v>10155179.000000004</v>
      </c>
    </row>
    <row r="62" spans="2:25">
      <c r="B62" s="60" t="str">
        <v>PUNE ABM</v>
      </c>
      <c r="C62" s="78" t="str">
        <f t="shared" si="12"/>
        <v>MUMBAI SM</v>
      </c>
      <c r="D62" s="75">
        <f t="shared" si="13"/>
        <v>6</v>
      </c>
      <c r="E62" s="73">
        <f t="shared" si="25"/>
        <v>3852158.0921999994</v>
      </c>
      <c r="F62" s="63">
        <f t="shared" si="25"/>
        <v>2775790.2699999977</v>
      </c>
      <c r="G62" s="64">
        <f t="shared" si="14"/>
        <v>72.058056901156959</v>
      </c>
      <c r="H62" s="65">
        <f t="shared" si="25"/>
        <v>13807862.006949075</v>
      </c>
      <c r="I62" s="66">
        <f t="shared" si="15"/>
        <v>-79.89703062933981</v>
      </c>
      <c r="J62" s="62">
        <f t="shared" si="25"/>
        <v>3735426.0287999995</v>
      </c>
      <c r="K62" s="63">
        <f t="shared" si="25"/>
        <v>2374225.8099999987</v>
      </c>
      <c r="L62" s="64">
        <f t="shared" si="16"/>
        <v>63.559706220784548</v>
      </c>
      <c r="M62" s="65">
        <f t="shared" si="25"/>
        <v>14554300.851320125</v>
      </c>
      <c r="N62" s="66">
        <f t="shared" si="17"/>
        <v>-83.687118781905298</v>
      </c>
      <c r="O62" s="62">
        <f t="shared" si="25"/>
        <v>4085622.2189999996</v>
      </c>
      <c r="P62" s="63">
        <f t="shared" si="25"/>
        <v>2374225.8099999987</v>
      </c>
      <c r="Q62" s="64">
        <f t="shared" si="18"/>
        <v>58.111731401860162</v>
      </c>
      <c r="R62" s="65">
        <f t="shared" si="25"/>
        <v>4060355.2173814354</v>
      </c>
      <c r="S62" s="66">
        <f t="shared" si="19"/>
        <v>-41.526647721940918</v>
      </c>
      <c r="T62" s="62">
        <f t="shared" si="20"/>
        <v>11673206.34</v>
      </c>
      <c r="U62" s="63">
        <f t="shared" si="21"/>
        <v>7524241.889999995</v>
      </c>
      <c r="V62" s="64">
        <f t="shared" si="22"/>
        <v>64.457370758683894</v>
      </c>
      <c r="W62" s="65">
        <f t="shared" si="23"/>
        <v>32422518.075650636</v>
      </c>
      <c r="X62" s="83">
        <f t="shared" si="24"/>
        <v>-76.793160011681152</v>
      </c>
      <c r="Y62" s="81">
        <f t="shared" si="26"/>
        <v>4148964.4500000048</v>
      </c>
    </row>
    <row r="63" spans="2:25">
      <c r="B63" s="60" t="str">
        <v>NAGPUR ABM</v>
      </c>
      <c r="C63" s="78" t="str">
        <f t="shared" si="12"/>
        <v>MUMBAI SM</v>
      </c>
      <c r="D63" s="75">
        <f t="shared" si="13"/>
        <v>4</v>
      </c>
      <c r="E63" s="73">
        <f t="shared" si="25"/>
        <v>2202631.1999999993</v>
      </c>
      <c r="F63" s="63">
        <f t="shared" si="25"/>
        <v>1256780.7</v>
      </c>
      <c r="G63" s="64">
        <f t="shared" si="14"/>
        <v>57.058153902478111</v>
      </c>
      <c r="H63" s="65">
        <f t="shared" si="25"/>
        <v>10243725.435880695</v>
      </c>
      <c r="I63" s="66">
        <f t="shared" si="15"/>
        <v>-87.731214509148458</v>
      </c>
      <c r="J63" s="62">
        <f t="shared" si="25"/>
        <v>2135884.7999999993</v>
      </c>
      <c r="K63" s="63">
        <f t="shared" si="25"/>
        <v>1409347.7499999998</v>
      </c>
      <c r="L63" s="64">
        <f t="shared" si="16"/>
        <v>65.984258607954885</v>
      </c>
      <c r="M63" s="65">
        <f t="shared" si="25"/>
        <v>6947674.702341821</v>
      </c>
      <c r="N63" s="66">
        <f t="shared" si="17"/>
        <v>-79.714828192446063</v>
      </c>
      <c r="O63" s="62">
        <f t="shared" si="25"/>
        <v>2336123.9999999995</v>
      </c>
      <c r="P63" s="63">
        <f t="shared" si="25"/>
        <v>1409347.7499999998</v>
      </c>
      <c r="Q63" s="64">
        <f t="shared" si="18"/>
        <v>60.32846501298733</v>
      </c>
      <c r="R63" s="65">
        <f t="shared" si="25"/>
        <v>1566671.4298092893</v>
      </c>
      <c r="S63" s="66">
        <f t="shared" si="19"/>
        <v>-10.04190647865714</v>
      </c>
      <c r="T63" s="62">
        <f t="shared" si="20"/>
        <v>6674639.9999999981</v>
      </c>
      <c r="U63" s="63">
        <f t="shared" si="21"/>
        <v>4075476.1999999993</v>
      </c>
      <c r="V63" s="64">
        <f t="shared" si="22"/>
        <v>61.059116296908904</v>
      </c>
      <c r="W63" s="65">
        <f t="shared" si="23"/>
        <v>18758071.568031806</v>
      </c>
      <c r="X63" s="83">
        <f t="shared" si="24"/>
        <v>-78.27347984456155</v>
      </c>
      <c r="Y63" s="81">
        <f t="shared" si="26"/>
        <v>2599163.7999999989</v>
      </c>
    </row>
    <row r="64" spans="2:25" ht="14" thickBot="1">
      <c r="B64" s="60" t="str">
        <v>HO</v>
      </c>
      <c r="C64" s="78" t="str">
        <f t="shared" si="12"/>
        <v>HO</v>
      </c>
      <c r="D64" s="75">
        <f t="shared" si="13"/>
        <v>1</v>
      </c>
      <c r="E64" s="73">
        <f t="shared" si="25"/>
        <v>644941.43999999983</v>
      </c>
      <c r="F64" s="63">
        <f t="shared" si="25"/>
        <v>1073020.52</v>
      </c>
      <c r="G64" s="64">
        <f t="shared" si="14"/>
        <v>166.37487583368815</v>
      </c>
      <c r="H64" s="65">
        <f t="shared" si="25"/>
        <v>0</v>
      </c>
      <c r="I64" s="66">
        <f t="shared" si="15"/>
        <v>100</v>
      </c>
      <c r="J64" s="62">
        <f t="shared" si="25"/>
        <v>625397.75999999989</v>
      </c>
      <c r="K64" s="63">
        <f t="shared" si="25"/>
        <v>3163377.72</v>
      </c>
      <c r="L64" s="64">
        <f t="shared" si="16"/>
        <v>505.81852419810406</v>
      </c>
      <c r="M64" s="65">
        <f t="shared" si="25"/>
        <v>64597.510000000009</v>
      </c>
      <c r="N64" s="66">
        <f t="shared" si="17"/>
        <v>4797.0582921849464</v>
      </c>
      <c r="O64" s="62">
        <f t="shared" si="25"/>
        <v>684028.79999999993</v>
      </c>
      <c r="P64" s="63">
        <f t="shared" si="25"/>
        <v>3163377.72</v>
      </c>
      <c r="Q64" s="64">
        <f t="shared" si="18"/>
        <v>462.46265069540937</v>
      </c>
      <c r="R64" s="65">
        <f t="shared" si="25"/>
        <v>261103.84285714288</v>
      </c>
      <c r="S64" s="66">
        <f t="shared" si="19"/>
        <v>1111.5400851188433</v>
      </c>
      <c r="T64" s="62">
        <f t="shared" si="20"/>
        <v>1954367.9999999995</v>
      </c>
      <c r="U64" s="63">
        <f t="shared" si="21"/>
        <v>7399775.9600000009</v>
      </c>
      <c r="V64" s="64">
        <f t="shared" si="22"/>
        <v>378.6275645119037</v>
      </c>
      <c r="W64" s="65">
        <f t="shared" si="23"/>
        <v>325701.35285714292</v>
      </c>
      <c r="X64" s="83">
        <f t="shared" si="24"/>
        <v>2171.9512507661102</v>
      </c>
      <c r="Y64" s="81">
        <f t="shared" si="26"/>
        <v>-5445407.9600000009</v>
      </c>
    </row>
    <row r="65" spans="2:25" ht="14" thickBot="1">
      <c r="B65" s="52"/>
      <c r="C65" s="77"/>
      <c r="D65" s="76">
        <f>SUM(D51:D64)</f>
        <v>93</v>
      </c>
      <c r="E65" s="74">
        <f>SUM(E51:E64)</f>
        <v>62559958.012199983</v>
      </c>
      <c r="F65" s="69">
        <f>SUM(F51:F64)</f>
        <v>44150295.979999997</v>
      </c>
      <c r="G65" s="70">
        <f t="shared" si="14"/>
        <v>70.572771118852302</v>
      </c>
      <c r="H65" s="69">
        <f>SUM(H51:H64)</f>
        <v>148797308.73999998</v>
      </c>
      <c r="I65" s="71">
        <f t="shared" si="15"/>
        <v>-70.328565513811995</v>
      </c>
      <c r="J65" s="68">
        <f>SUM(J51:J64)</f>
        <v>60664201.708799981</v>
      </c>
      <c r="K65" s="69">
        <f>SUM(K51:K64)</f>
        <v>39731776.119999997</v>
      </c>
      <c r="L65" s="70">
        <f t="shared" si="16"/>
        <v>65.494599781795998</v>
      </c>
      <c r="M65" s="69">
        <f>SUM(M51:M64)</f>
        <v>224457035.53999999</v>
      </c>
      <c r="N65" s="71">
        <f t="shared" si="17"/>
        <v>-82.298716534140681</v>
      </c>
      <c r="O65" s="68">
        <f>SUM(O51:O64)</f>
        <v>66351470.61899998</v>
      </c>
      <c r="P65" s="69">
        <f>SUM(P51:P64)</f>
        <v>39731776.119999997</v>
      </c>
      <c r="Q65" s="70">
        <f t="shared" si="18"/>
        <v>59.880776943356338</v>
      </c>
      <c r="R65" s="69">
        <f>SUM(R51:R64)</f>
        <v>89380498.118571401</v>
      </c>
      <c r="S65" s="71">
        <f t="shared" si="19"/>
        <v>-55.547600476233455</v>
      </c>
      <c r="T65" s="68">
        <f t="shared" si="20"/>
        <v>189575630.33999994</v>
      </c>
      <c r="U65" s="69">
        <f t="shared" si="21"/>
        <v>123613848.22</v>
      </c>
      <c r="V65" s="70">
        <f t="shared" si="22"/>
        <v>65.205558329570707</v>
      </c>
      <c r="W65" s="69">
        <f t="shared" si="23"/>
        <v>462634842.39857137</v>
      </c>
      <c r="X65" s="70">
        <f t="shared" si="24"/>
        <v>-73.280471574706084</v>
      </c>
      <c r="Y65" s="71">
        <f t="shared" si="26"/>
        <v>65961782.119999945</v>
      </c>
    </row>
    <row r="66" spans="2:25" ht="14" thickBot="1"/>
    <row r="67" spans="2:25" ht="27.5" thickBot="1">
      <c r="C67" s="53" t="s">
        <v>4084</v>
      </c>
      <c r="D67" s="53" t="s">
        <v>4083</v>
      </c>
      <c r="E67" s="72" t="s">
        <v>4155</v>
      </c>
      <c r="F67" s="55" t="s">
        <v>4156</v>
      </c>
      <c r="G67" s="55" t="s">
        <v>4085</v>
      </c>
      <c r="H67" s="55" t="s">
        <v>4157</v>
      </c>
      <c r="I67" s="56" t="s">
        <v>4086</v>
      </c>
      <c r="J67" s="54" t="s">
        <v>4158</v>
      </c>
      <c r="K67" s="55" t="s">
        <v>4159</v>
      </c>
      <c r="L67" s="55" t="s">
        <v>4085</v>
      </c>
      <c r="M67" s="55" t="s">
        <v>4160</v>
      </c>
      <c r="N67" s="56" t="s">
        <v>4086</v>
      </c>
      <c r="O67" s="54" t="s">
        <v>4161</v>
      </c>
      <c r="P67" s="55" t="s">
        <v>4162</v>
      </c>
      <c r="Q67" s="55" t="s">
        <v>4085</v>
      </c>
      <c r="R67" s="55" t="s">
        <v>4163</v>
      </c>
      <c r="S67" s="56" t="s">
        <v>4086</v>
      </c>
      <c r="T67" s="54" t="s">
        <v>4090</v>
      </c>
      <c r="U67" s="57" t="s">
        <v>4091</v>
      </c>
      <c r="V67" s="58" t="s">
        <v>4085</v>
      </c>
      <c r="W67" s="55" t="s">
        <v>4092</v>
      </c>
      <c r="X67" s="82" t="s">
        <v>4086</v>
      </c>
      <c r="Y67" s="56" t="s">
        <v>4137</v>
      </c>
    </row>
    <row r="68" spans="2:25">
      <c r="C68" s="78" t="str" cm="1">
        <f t="array" ref="C68:C72">_xlfn.UNIQUE(C51:C64)</f>
        <v>CHENNAI SM</v>
      </c>
      <c r="D68" s="75">
        <f>SUMIFS(D$51:D$64,$C$51:$C$64,$C68)</f>
        <v>26</v>
      </c>
      <c r="E68" s="73">
        <f>SUMIFS(E$51:E$64,$C$51:$C$64,$C68)</f>
        <v>16401674.519999998</v>
      </c>
      <c r="F68" s="63">
        <f>SUMIFS(F$51:F$64,$C$51:$C$64,$C68)</f>
        <v>13293623.060000002</v>
      </c>
      <c r="G68" s="64">
        <f t="shared" ref="G68:G73" si="27">IF(OR(E68=0,F68=0),0,(F68/E68%))</f>
        <v>81.05040155375552</v>
      </c>
      <c r="H68" s="65">
        <f>SUMIFS(H$51:H$64,$C$51:$C$64,$C68)</f>
        <v>37132515.176072128</v>
      </c>
      <c r="I68" s="66">
        <f t="shared" ref="I68:I73" si="28">IF(AND(H68&lt;=0,F68&gt;1),100,IF(ISERROR(F68/H68%-100),"-",F68/H68%-100))</f>
        <v>-64.1995081750716</v>
      </c>
      <c r="J68" s="73">
        <f>SUMIFS(J$51:J$64,$C$51:$C$64,$C68)</f>
        <v>15904654.079999998</v>
      </c>
      <c r="K68" s="63">
        <f>SUMIFS(K$51:K$64,$C$51:$C$64,$C68)</f>
        <v>11604688.500000002</v>
      </c>
      <c r="L68" s="64">
        <f t="shared" ref="L68:L73" si="29">IF(OR(J68=0,K68=0),0,(K68/J68%))</f>
        <v>72.964104982282038</v>
      </c>
      <c r="M68" s="65">
        <f>SUMIFS(M$51:M$64,$C$51:$C$64,$C68)</f>
        <v>67415030.138855368</v>
      </c>
      <c r="N68" s="66">
        <f t="shared" ref="N68:N73" si="30">IF(AND(M68&lt;=0,K68&gt;1),100,IF(ISERROR(K68/M68%-100),"-",K68/M68%-100))</f>
        <v>-82.786199937762078</v>
      </c>
      <c r="O68" s="73">
        <f>SUMIFS(O$51:O$64,$C$51:$C$64,$C68)</f>
        <v>17395715.399999995</v>
      </c>
      <c r="P68" s="63">
        <f>SUMIFS(P$51:P$64,$C$51:$C$64,$C68)</f>
        <v>11604688.500000002</v>
      </c>
      <c r="Q68" s="64">
        <f t="shared" ref="Q68:Q73" si="31">IF(OR(O68=0,P68=0),0,(P68/O68%))</f>
        <v>66.710038840943582</v>
      </c>
      <c r="R68" s="65">
        <f>SUMIFS(R$51:R$64,$C$51:$C$64,$C68)</f>
        <v>42359788.266683042</v>
      </c>
      <c r="S68" s="66">
        <f t="shared" ref="S68:S73" si="32">IF(AND(R68&lt;=0,P68&gt;1),100,IF(ISERROR(P68/R68%-100),"-",P68/R68%-100))</f>
        <v>-72.604470005985945</v>
      </c>
      <c r="T68" s="62">
        <f>SUMIFS(T$51:T$64,$C$51:$C$64,$C68)</f>
        <v>49702043.999999985</v>
      </c>
      <c r="U68" s="63">
        <f>SUMIFS(U$51:U$64,$C$51:$C$64,$C68)</f>
        <v>36503000.060000002</v>
      </c>
      <c r="V68" s="64">
        <f t="shared" ref="V68:V73" si="33">IF(OR(T68=0,U68=0),0,(U68/T68%))</f>
        <v>73.443659701399838</v>
      </c>
      <c r="W68" s="65">
        <f>SUMIFS(W$51:W$64,$C$51:$C$64,$C68)</f>
        <v>146907333.58161053</v>
      </c>
      <c r="X68" s="83">
        <f t="shared" ref="X68:X73" si="34">IF(AND(W68&lt;=0,U68&gt;1),100,IF(ISERROR(U68/W68%-100),"-",U68/W68%-100))</f>
        <v>-75.152363622663046</v>
      </c>
      <c r="Y68" s="81">
        <f>T68-U68</f>
        <v>13199043.939999983</v>
      </c>
    </row>
    <row r="69" spans="2:25">
      <c r="C69" s="78" t="str">
        <v>DELHI SM</v>
      </c>
      <c r="D69" s="75">
        <f t="shared" ref="D69:T72" si="35">SUMIFS(D$51:D$64,$C$51:$C$64,$C69)</f>
        <v>21</v>
      </c>
      <c r="E69" s="73">
        <f t="shared" si="35"/>
        <v>14434413.839999996</v>
      </c>
      <c r="F69" s="63">
        <f t="shared" si="35"/>
        <v>7955402.4799999995</v>
      </c>
      <c r="G69" s="64">
        <f t="shared" si="27"/>
        <v>55.114136037546238</v>
      </c>
      <c r="H69" s="65">
        <f t="shared" si="35"/>
        <v>22060747.633856624</v>
      </c>
      <c r="I69" s="66">
        <f t="shared" si="28"/>
        <v>-63.938654246736206</v>
      </c>
      <c r="J69" s="73">
        <f t="shared" si="35"/>
        <v>13997007.359999996</v>
      </c>
      <c r="K69" s="63">
        <f t="shared" si="35"/>
        <v>7073664.9400000041</v>
      </c>
      <c r="L69" s="64">
        <f t="shared" si="29"/>
        <v>50.536980927900338</v>
      </c>
      <c r="M69" s="65">
        <f t="shared" si="35"/>
        <v>50166086.409557246</v>
      </c>
      <c r="N69" s="66">
        <f t="shared" si="30"/>
        <v>-85.899508121382212</v>
      </c>
      <c r="O69" s="73">
        <f t="shared" si="35"/>
        <v>15309226.799999995</v>
      </c>
      <c r="P69" s="63">
        <f t="shared" si="35"/>
        <v>7073664.9400000041</v>
      </c>
      <c r="Q69" s="64">
        <f t="shared" si="31"/>
        <v>46.20523970550888</v>
      </c>
      <c r="R69" s="65">
        <f t="shared" si="35"/>
        <v>14204327.531918045</v>
      </c>
      <c r="S69" s="66">
        <f t="shared" si="32"/>
        <v>-50.200634812841223</v>
      </c>
      <c r="T69" s="62">
        <f t="shared" si="35"/>
        <v>43740647.999999985</v>
      </c>
      <c r="U69" s="63">
        <f t="shared" ref="T69:W72" si="36">SUMIFS(U$51:U$64,$C$51:$C$64,$C69)</f>
        <v>22102732.360000007</v>
      </c>
      <c r="V69" s="64">
        <f t="shared" si="33"/>
        <v>50.531332686246472</v>
      </c>
      <c r="W69" s="65">
        <f t="shared" si="36"/>
        <v>86431161.575331911</v>
      </c>
      <c r="X69" s="83">
        <f t="shared" si="34"/>
        <v>-74.427357035187299</v>
      </c>
      <c r="Y69" s="81">
        <f t="shared" ref="Y69:Y73" si="37">T69-U69</f>
        <v>21637915.639999978</v>
      </c>
    </row>
    <row r="70" spans="2:25">
      <c r="C70" s="78" t="str">
        <v>KOLKATA SM</v>
      </c>
      <c r="D70" s="75">
        <f t="shared" si="35"/>
        <v>8</v>
      </c>
      <c r="E70" s="73">
        <f t="shared" si="35"/>
        <v>5180970.96</v>
      </c>
      <c r="F70" s="63">
        <f t="shared" si="35"/>
        <v>3809703.04</v>
      </c>
      <c r="G70" s="64">
        <f t="shared" si="27"/>
        <v>73.532607486377415</v>
      </c>
      <c r="H70" s="65">
        <f t="shared" si="35"/>
        <v>4853714.5692286808</v>
      </c>
      <c r="I70" s="66">
        <f t="shared" si="28"/>
        <v>-21.50953696056726</v>
      </c>
      <c r="J70" s="73">
        <f t="shared" si="35"/>
        <v>5023971.84</v>
      </c>
      <c r="K70" s="63">
        <f t="shared" si="35"/>
        <v>2442378.2199999988</v>
      </c>
      <c r="L70" s="64">
        <f t="shared" si="29"/>
        <v>48.614488651273945</v>
      </c>
      <c r="M70" s="65">
        <f t="shared" si="35"/>
        <v>14277987.840767965</v>
      </c>
      <c r="N70" s="66">
        <f t="shared" si="30"/>
        <v>-82.894100714764079</v>
      </c>
      <c r="O70" s="73">
        <f t="shared" si="35"/>
        <v>5494969.1999999993</v>
      </c>
      <c r="P70" s="63">
        <f t="shared" si="35"/>
        <v>2442378.2199999988</v>
      </c>
      <c r="Q70" s="64">
        <f t="shared" si="31"/>
        <v>44.447532481164757</v>
      </c>
      <c r="R70" s="65">
        <f t="shared" si="35"/>
        <v>9793527.5651334748</v>
      </c>
      <c r="S70" s="66">
        <f t="shared" si="32"/>
        <v>-75.061302439222658</v>
      </c>
      <c r="T70" s="62">
        <f t="shared" si="36"/>
        <v>15699912</v>
      </c>
      <c r="U70" s="63">
        <f t="shared" si="36"/>
        <v>8694459.4799999967</v>
      </c>
      <c r="V70" s="64">
        <f t="shared" si="33"/>
        <v>55.379033207319871</v>
      </c>
      <c r="W70" s="65">
        <f t="shared" si="36"/>
        <v>28925229.975130118</v>
      </c>
      <c r="X70" s="83">
        <f t="shared" si="34"/>
        <v>-69.941606384891372</v>
      </c>
      <c r="Y70" s="81">
        <f t="shared" si="37"/>
        <v>7005452.5200000033</v>
      </c>
    </row>
    <row r="71" spans="2:25">
      <c r="C71" s="78" t="str">
        <v>MUMBAI SM</v>
      </c>
      <c r="D71" s="75">
        <f t="shared" si="35"/>
        <v>37</v>
      </c>
      <c r="E71" s="73">
        <f t="shared" si="35"/>
        <v>25897957.252199993</v>
      </c>
      <c r="F71" s="63">
        <f t="shared" si="35"/>
        <v>18018546.879999992</v>
      </c>
      <c r="G71" s="64">
        <f t="shared" si="27"/>
        <v>69.575166506498675</v>
      </c>
      <c r="H71" s="65">
        <f t="shared" si="35"/>
        <v>84750331.360842556</v>
      </c>
      <c r="I71" s="66">
        <f t="shared" si="28"/>
        <v>-78.739260849279518</v>
      </c>
      <c r="J71" s="73">
        <f t="shared" si="35"/>
        <v>25113170.668799996</v>
      </c>
      <c r="K71" s="63">
        <f t="shared" si="35"/>
        <v>15447666.739999996</v>
      </c>
      <c r="L71" s="64">
        <f t="shared" si="29"/>
        <v>61.51221183389562</v>
      </c>
      <c r="M71" s="65">
        <f t="shared" si="35"/>
        <v>92533333.64081943</v>
      </c>
      <c r="N71" s="66">
        <f t="shared" si="30"/>
        <v>-83.30583571109392</v>
      </c>
      <c r="O71" s="73">
        <f t="shared" si="35"/>
        <v>27467530.418999996</v>
      </c>
      <c r="P71" s="63">
        <f t="shared" si="35"/>
        <v>15447666.739999996</v>
      </c>
      <c r="Q71" s="64">
        <f t="shared" si="31"/>
        <v>56.239736533847434</v>
      </c>
      <c r="R71" s="65">
        <f t="shared" si="35"/>
        <v>22761750.911979724</v>
      </c>
      <c r="S71" s="66">
        <f t="shared" si="32"/>
        <v>-32.133222968054952</v>
      </c>
      <c r="T71" s="62">
        <f t="shared" si="36"/>
        <v>78478658.339999989</v>
      </c>
      <c r="U71" s="63">
        <f t="shared" si="36"/>
        <v>48913880.359999985</v>
      </c>
      <c r="V71" s="64">
        <f t="shared" si="33"/>
        <v>62.327620520837755</v>
      </c>
      <c r="W71" s="65">
        <f t="shared" si="36"/>
        <v>200045415.91364172</v>
      </c>
      <c r="X71" s="83">
        <f t="shared" si="34"/>
        <v>-75.548612230576794</v>
      </c>
      <c r="Y71" s="81">
        <f t="shared" si="37"/>
        <v>29564777.980000004</v>
      </c>
    </row>
    <row r="72" spans="2:25" ht="14" thickBot="1">
      <c r="C72" s="78" t="str">
        <v>HO</v>
      </c>
      <c r="D72" s="75">
        <f t="shared" si="35"/>
        <v>1</v>
      </c>
      <c r="E72" s="73">
        <f t="shared" si="35"/>
        <v>644941.43999999983</v>
      </c>
      <c r="F72" s="63">
        <f t="shared" si="35"/>
        <v>1073020.52</v>
      </c>
      <c r="G72" s="64">
        <f t="shared" si="27"/>
        <v>166.37487583368815</v>
      </c>
      <c r="H72" s="65">
        <f t="shared" si="35"/>
        <v>0</v>
      </c>
      <c r="I72" s="66">
        <f t="shared" si="28"/>
        <v>100</v>
      </c>
      <c r="J72" s="73">
        <f t="shared" si="35"/>
        <v>625397.75999999989</v>
      </c>
      <c r="K72" s="63">
        <f t="shared" si="35"/>
        <v>3163377.72</v>
      </c>
      <c r="L72" s="64">
        <f t="shared" si="29"/>
        <v>505.81852419810406</v>
      </c>
      <c r="M72" s="65">
        <f t="shared" si="35"/>
        <v>64597.510000000009</v>
      </c>
      <c r="N72" s="66">
        <f t="shared" si="30"/>
        <v>4797.0582921849464</v>
      </c>
      <c r="O72" s="73">
        <f t="shared" si="35"/>
        <v>684028.79999999993</v>
      </c>
      <c r="P72" s="63">
        <f t="shared" si="35"/>
        <v>3163377.72</v>
      </c>
      <c r="Q72" s="64">
        <f t="shared" si="31"/>
        <v>462.46265069540937</v>
      </c>
      <c r="R72" s="65">
        <f t="shared" si="35"/>
        <v>261103.84285714288</v>
      </c>
      <c r="S72" s="66">
        <f t="shared" si="32"/>
        <v>1111.5400851188433</v>
      </c>
      <c r="T72" s="62">
        <f t="shared" si="36"/>
        <v>1954367.9999999995</v>
      </c>
      <c r="U72" s="63">
        <f t="shared" si="36"/>
        <v>7399775.9600000009</v>
      </c>
      <c r="V72" s="64">
        <f t="shared" si="33"/>
        <v>378.6275645119037</v>
      </c>
      <c r="W72" s="65">
        <f t="shared" si="36"/>
        <v>325701.35285714292</v>
      </c>
      <c r="X72" s="83">
        <f t="shared" si="34"/>
        <v>2171.9512507661102</v>
      </c>
      <c r="Y72" s="81">
        <f t="shared" si="37"/>
        <v>-5445407.9600000009</v>
      </c>
    </row>
    <row r="73" spans="2:25" ht="14" thickBot="1">
      <c r="C73" s="77"/>
      <c r="D73" s="76">
        <f>SUM(D68:D72)</f>
        <v>93</v>
      </c>
      <c r="E73" s="74">
        <f>SUM(E68:E72)</f>
        <v>62559958.012199983</v>
      </c>
      <c r="F73" s="69">
        <f>SUM(F68:F72)</f>
        <v>44150295.979999997</v>
      </c>
      <c r="G73" s="70">
        <f t="shared" si="27"/>
        <v>70.572771118852302</v>
      </c>
      <c r="H73" s="69">
        <f>SUM(H68:H72)</f>
        <v>148797308.73999998</v>
      </c>
      <c r="I73" s="71">
        <f t="shared" si="28"/>
        <v>-70.328565513811995</v>
      </c>
      <c r="J73" s="74">
        <f>SUM(J68:J72)</f>
        <v>60664201.708799988</v>
      </c>
      <c r="K73" s="69">
        <f>SUM(K68:K72)</f>
        <v>39731776.119999997</v>
      </c>
      <c r="L73" s="70">
        <f t="shared" si="29"/>
        <v>65.494599781795998</v>
      </c>
      <c r="M73" s="69">
        <f>SUM(M68:M72)</f>
        <v>224457035.54000002</v>
      </c>
      <c r="N73" s="71">
        <f t="shared" si="30"/>
        <v>-82.298716534140681</v>
      </c>
      <c r="O73" s="74">
        <f>SUM(O68:O72)</f>
        <v>66351470.618999988</v>
      </c>
      <c r="P73" s="69">
        <f>SUM(P68:P72)</f>
        <v>39731776.119999997</v>
      </c>
      <c r="Q73" s="70">
        <f t="shared" si="31"/>
        <v>59.880776943356338</v>
      </c>
      <c r="R73" s="69">
        <f>SUM(R68:R72)</f>
        <v>89380498.11857143</v>
      </c>
      <c r="S73" s="71">
        <f t="shared" si="32"/>
        <v>-55.54760047623347</v>
      </c>
      <c r="T73" s="68">
        <f>SUM(T68:T72)</f>
        <v>189575630.33999997</v>
      </c>
      <c r="U73" s="69">
        <f>SUM(U68:U72)</f>
        <v>123613848.22</v>
      </c>
      <c r="V73" s="70">
        <f t="shared" si="33"/>
        <v>65.205558329570692</v>
      </c>
      <c r="W73" s="69">
        <f>SUM(W68:W72)</f>
        <v>462634842.39857143</v>
      </c>
      <c r="X73" s="70">
        <f t="shared" si="34"/>
        <v>-73.280471574706084</v>
      </c>
      <c r="Y73" s="71">
        <f t="shared" si="37"/>
        <v>65961782.119999975</v>
      </c>
    </row>
  </sheetData>
  <autoFilter ref="A3:X49" xr:uid="{6F1C6235-E1D4-42D4-AADC-837B5F203638}"/>
  <pageMargins left="0.75" right="0.75" top="1" bottom="1" header="0.5" footer="0.5"/>
  <pageSetup orientation="portrait" r:id="rId1"/>
  <headerFooter alignWithMargins="0">
    <oddFooter>&amp;R&amp;1#&amp;"Calibri"&amp;22&amp;KFF8939RESTRICTED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57EC-7071-40C2-93B3-5AC97CF338AA}">
  <dimension ref="A3:M4341"/>
  <sheetViews>
    <sheetView tabSelected="1" workbookViewId="0">
      <pane xSplit="5" ySplit="5" topLeftCell="F57" activePane="bottomRight" state="frozen"/>
      <selection pane="topRight" activeCell="F1" sqref="F1"/>
      <selection pane="bottomLeft" activeCell="A6" sqref="A6"/>
      <selection pane="bottomRight" activeCell="E64" sqref="E64"/>
    </sheetView>
  </sheetViews>
  <sheetFormatPr defaultRowHeight="13"/>
  <cols>
    <col min="1" max="1" width="15.3984375" bestFit="1" customWidth="1"/>
    <col min="2" max="2" width="22.8984375" bestFit="1" customWidth="1"/>
    <col min="3" max="3" width="15.09765625" bestFit="1" customWidth="1"/>
    <col min="4" max="4" width="11.8984375" style="13" bestFit="1" customWidth="1"/>
    <col min="5" max="5" width="25.8984375" style="13" bestFit="1" customWidth="1"/>
    <col min="6" max="7" width="10.3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>
      <c r="A3" s="14" t="s">
        <v>3423</v>
      </c>
      <c r="D3" s="79"/>
      <c r="E3"/>
      <c r="F3"/>
      <c r="G3"/>
      <c r="H3"/>
      <c r="I3"/>
      <c r="J3"/>
      <c r="K3"/>
      <c r="L3"/>
      <c r="M3"/>
    </row>
    <row r="4" spans="1:13">
      <c r="A4" s="14" t="s">
        <v>2794</v>
      </c>
      <c r="B4" s="14" t="s">
        <v>2793</v>
      </c>
      <c r="C4" s="14" t="s">
        <v>2792</v>
      </c>
      <c r="D4" s="79" t="s">
        <v>3673</v>
      </c>
      <c r="E4"/>
      <c r="F4"/>
      <c r="G4"/>
      <c r="H4"/>
      <c r="I4"/>
      <c r="J4"/>
      <c r="K4"/>
      <c r="L4"/>
      <c r="M4"/>
    </row>
    <row r="5" spans="1:13">
      <c r="A5" t="s">
        <v>3772</v>
      </c>
      <c r="B5" t="s">
        <v>1771</v>
      </c>
      <c r="C5" t="s">
        <v>31</v>
      </c>
      <c r="D5" s="79">
        <v>1752259.929999999</v>
      </c>
      <c r="E5"/>
      <c r="F5"/>
      <c r="G5"/>
      <c r="H5"/>
      <c r="I5"/>
      <c r="J5"/>
      <c r="K5"/>
      <c r="L5"/>
      <c r="M5"/>
    </row>
    <row r="6" spans="1:13">
      <c r="C6" t="s">
        <v>402</v>
      </c>
      <c r="D6" s="79">
        <v>390879.86999999988</v>
      </c>
      <c r="E6"/>
      <c r="F6"/>
      <c r="G6"/>
      <c r="H6"/>
      <c r="I6"/>
      <c r="J6"/>
      <c r="K6"/>
      <c r="L6"/>
      <c r="M6"/>
    </row>
    <row r="7" spans="1:13">
      <c r="C7" t="s">
        <v>107</v>
      </c>
      <c r="D7" s="79">
        <v>232356.50000000003</v>
      </c>
      <c r="E7"/>
      <c r="F7"/>
      <c r="G7"/>
      <c r="H7"/>
      <c r="I7"/>
      <c r="J7"/>
      <c r="K7"/>
      <c r="L7"/>
      <c r="M7"/>
    </row>
    <row r="8" spans="1:13">
      <c r="C8" t="s">
        <v>103</v>
      </c>
      <c r="D8" s="79">
        <v>66881.919999999984</v>
      </c>
      <c r="E8"/>
      <c r="F8"/>
      <c r="G8"/>
      <c r="H8"/>
      <c r="I8"/>
      <c r="J8"/>
      <c r="K8"/>
      <c r="L8"/>
      <c r="M8"/>
    </row>
    <row r="9" spans="1:13">
      <c r="B9" t="s">
        <v>4209</v>
      </c>
      <c r="D9" s="79">
        <v>2442378.2199999988</v>
      </c>
      <c r="E9"/>
      <c r="F9"/>
      <c r="G9"/>
      <c r="H9"/>
      <c r="I9"/>
      <c r="J9"/>
      <c r="K9"/>
      <c r="L9"/>
      <c r="M9"/>
    </row>
    <row r="10" spans="1:13">
      <c r="A10" t="s">
        <v>4210</v>
      </c>
      <c r="D10" s="79">
        <v>2442378.2199999988</v>
      </c>
      <c r="E10"/>
      <c r="F10"/>
      <c r="G10"/>
      <c r="H10"/>
      <c r="I10"/>
      <c r="J10"/>
      <c r="K10"/>
      <c r="L10"/>
      <c r="M10"/>
    </row>
    <row r="11" spans="1:13">
      <c r="A11" t="s">
        <v>3614</v>
      </c>
      <c r="B11" t="s">
        <v>1766</v>
      </c>
      <c r="C11" t="s">
        <v>7</v>
      </c>
      <c r="D11" s="79">
        <v>1816980.8399999999</v>
      </c>
      <c r="E11"/>
      <c r="F11"/>
      <c r="G11"/>
      <c r="H11"/>
      <c r="I11"/>
      <c r="J11"/>
      <c r="K11"/>
      <c r="L11"/>
      <c r="M11"/>
    </row>
    <row r="12" spans="1:13">
      <c r="C12" t="s">
        <v>109</v>
      </c>
      <c r="D12" s="79">
        <v>522245.07000000007</v>
      </c>
      <c r="E12"/>
      <c r="F12"/>
      <c r="G12"/>
      <c r="H12"/>
      <c r="I12"/>
      <c r="J12"/>
      <c r="K12"/>
      <c r="L12"/>
      <c r="M12"/>
    </row>
    <row r="13" spans="1:13">
      <c r="C13" t="s">
        <v>236</v>
      </c>
      <c r="D13" s="79">
        <v>185977.43999999994</v>
      </c>
      <c r="E13"/>
      <c r="F13"/>
      <c r="G13"/>
      <c r="H13"/>
      <c r="I13"/>
      <c r="J13"/>
      <c r="K13"/>
      <c r="L13"/>
      <c r="M13"/>
    </row>
    <row r="14" spans="1:13">
      <c r="B14" t="s">
        <v>4211</v>
      </c>
      <c r="D14" s="79">
        <v>2525203.35</v>
      </c>
      <c r="E14"/>
      <c r="F14"/>
      <c r="G14"/>
      <c r="H14"/>
      <c r="I14"/>
      <c r="J14"/>
      <c r="K14"/>
      <c r="L14"/>
      <c r="M14"/>
    </row>
    <row r="15" spans="1:13">
      <c r="B15" t="s">
        <v>1772</v>
      </c>
      <c r="C15" t="s">
        <v>39</v>
      </c>
      <c r="D15" s="79">
        <v>3319238.830000001</v>
      </c>
      <c r="E15"/>
      <c r="F15"/>
      <c r="G15"/>
      <c r="H15"/>
      <c r="I15"/>
      <c r="J15"/>
      <c r="K15"/>
      <c r="L15"/>
      <c r="M15"/>
    </row>
    <row r="16" spans="1:13">
      <c r="C16" t="s">
        <v>258</v>
      </c>
      <c r="D16" s="79">
        <v>21207.86</v>
      </c>
      <c r="E16"/>
      <c r="F16"/>
      <c r="G16"/>
      <c r="H16"/>
      <c r="I16"/>
      <c r="J16"/>
      <c r="K16"/>
      <c r="L16"/>
      <c r="M16"/>
    </row>
    <row r="17" spans="1:13">
      <c r="B17" t="s">
        <v>4212</v>
      </c>
      <c r="D17" s="79">
        <v>3340446.6900000009</v>
      </c>
      <c r="E17"/>
      <c r="F17"/>
      <c r="G17"/>
      <c r="H17"/>
      <c r="I17"/>
      <c r="J17"/>
      <c r="K17"/>
      <c r="L17"/>
      <c r="M17"/>
    </row>
    <row r="18" spans="1:13">
      <c r="B18" t="s">
        <v>3751</v>
      </c>
      <c r="C18" t="s">
        <v>46</v>
      </c>
      <c r="D18" s="79">
        <v>324970.50000000012</v>
      </c>
      <c r="E18"/>
      <c r="F18"/>
      <c r="G18"/>
      <c r="H18"/>
      <c r="I18"/>
      <c r="J18"/>
      <c r="K18"/>
      <c r="L18"/>
      <c r="M18"/>
    </row>
    <row r="19" spans="1:13">
      <c r="C19" t="s">
        <v>1577</v>
      </c>
      <c r="D19" s="79">
        <v>813715.46000000008</v>
      </c>
      <c r="E19"/>
      <c r="F19"/>
      <c r="G19"/>
      <c r="H19"/>
      <c r="I19"/>
      <c r="J19"/>
      <c r="K19"/>
      <c r="L19"/>
      <c r="M19"/>
    </row>
    <row r="20" spans="1:13">
      <c r="C20" t="s">
        <v>439</v>
      </c>
      <c r="D20" s="79">
        <v>257104.71000000002</v>
      </c>
      <c r="E20"/>
      <c r="F20"/>
      <c r="G20"/>
      <c r="H20"/>
      <c r="I20"/>
      <c r="J20"/>
      <c r="K20"/>
      <c r="L20"/>
      <c r="M20"/>
    </row>
    <row r="21" spans="1:13">
      <c r="C21" t="s">
        <v>89</v>
      </c>
      <c r="D21" s="79">
        <v>350511.05000000005</v>
      </c>
      <c r="E21"/>
      <c r="F21"/>
      <c r="G21"/>
      <c r="H21"/>
      <c r="I21"/>
      <c r="J21"/>
      <c r="K21"/>
      <c r="L21"/>
      <c r="M21"/>
    </row>
    <row r="22" spans="1:13">
      <c r="B22" t="s">
        <v>4325</v>
      </c>
      <c r="D22" s="79">
        <v>1746301.7200000002</v>
      </c>
      <c r="E22"/>
      <c r="F22"/>
      <c r="G22"/>
      <c r="H22"/>
      <c r="I22"/>
      <c r="J22"/>
      <c r="K22"/>
      <c r="L22"/>
      <c r="M22"/>
    </row>
    <row r="23" spans="1:13">
      <c r="B23" t="s">
        <v>1765</v>
      </c>
      <c r="C23" t="s">
        <v>135</v>
      </c>
      <c r="D23" s="79">
        <v>792296.51000000013</v>
      </c>
      <c r="E23"/>
      <c r="F23"/>
      <c r="G23"/>
      <c r="H23"/>
      <c r="I23"/>
      <c r="J23"/>
      <c r="K23"/>
      <c r="L23"/>
      <c r="M23"/>
    </row>
    <row r="24" spans="1:13">
      <c r="C24" t="s">
        <v>753</v>
      </c>
      <c r="D24" s="79">
        <v>445702.98</v>
      </c>
      <c r="E24"/>
      <c r="F24"/>
      <c r="G24"/>
      <c r="H24"/>
      <c r="I24"/>
      <c r="J24"/>
      <c r="K24"/>
      <c r="L24"/>
      <c r="M24"/>
    </row>
    <row r="25" spans="1:13">
      <c r="C25" t="s">
        <v>4</v>
      </c>
      <c r="D25" s="79">
        <v>2754737.25</v>
      </c>
      <c r="E25"/>
      <c r="F25"/>
      <c r="G25"/>
      <c r="H25"/>
      <c r="I25"/>
      <c r="J25"/>
      <c r="K25"/>
      <c r="L25"/>
      <c r="M25"/>
    </row>
    <row r="26" spans="1:13">
      <c r="C26" t="s">
        <v>3617</v>
      </c>
      <c r="D26" s="79">
        <v>1957.47</v>
      </c>
      <c r="E26"/>
      <c r="F26"/>
      <c r="G26"/>
      <c r="H26"/>
      <c r="I26"/>
      <c r="J26"/>
      <c r="K26"/>
      <c r="L26"/>
      <c r="M26"/>
    </row>
    <row r="27" spans="1:13">
      <c r="B27" t="s">
        <v>4326</v>
      </c>
      <c r="D27" s="79">
        <v>3994694.2100000004</v>
      </c>
      <c r="E27"/>
      <c r="F27"/>
      <c r="G27"/>
      <c r="H27"/>
      <c r="I27"/>
      <c r="J27"/>
      <c r="K27"/>
      <c r="L27"/>
      <c r="M27"/>
    </row>
    <row r="28" spans="1:13">
      <c r="A28" t="s">
        <v>4213</v>
      </c>
      <c r="D28" s="79">
        <v>11606645.970000003</v>
      </c>
      <c r="E28"/>
      <c r="F28"/>
      <c r="G28"/>
      <c r="H28"/>
      <c r="I28"/>
      <c r="J28"/>
      <c r="K28"/>
      <c r="L28"/>
      <c r="M28"/>
    </row>
    <row r="29" spans="1:13">
      <c r="A29" t="s">
        <v>3613</v>
      </c>
      <c r="B29" t="s">
        <v>1776</v>
      </c>
      <c r="C29" t="s">
        <v>114</v>
      </c>
      <c r="D29" s="79">
        <v>624523.37</v>
      </c>
      <c r="E29"/>
      <c r="F29"/>
      <c r="G29"/>
      <c r="H29"/>
      <c r="I29"/>
      <c r="J29"/>
      <c r="K29"/>
      <c r="L29"/>
      <c r="M29"/>
    </row>
    <row r="30" spans="1:13">
      <c r="C30" t="s">
        <v>113</v>
      </c>
      <c r="D30" s="79">
        <v>259717.61999999997</v>
      </c>
      <c r="E30"/>
      <c r="F30"/>
      <c r="G30"/>
      <c r="H30"/>
      <c r="I30"/>
      <c r="J30"/>
      <c r="K30"/>
      <c r="L30"/>
      <c r="M30"/>
    </row>
    <row r="31" spans="1:13">
      <c r="C31" t="s">
        <v>128</v>
      </c>
      <c r="D31" s="79">
        <v>248425.91</v>
      </c>
      <c r="E31"/>
      <c r="F31"/>
      <c r="G31"/>
      <c r="H31"/>
      <c r="I31"/>
      <c r="J31"/>
      <c r="K31"/>
      <c r="L31"/>
      <c r="M31"/>
    </row>
    <row r="32" spans="1:13">
      <c r="C32" t="s">
        <v>37</v>
      </c>
      <c r="D32" s="79">
        <v>945255.7699999999</v>
      </c>
      <c r="E32"/>
      <c r="F32"/>
      <c r="G32"/>
      <c r="H32"/>
      <c r="I32"/>
      <c r="J32"/>
      <c r="K32"/>
      <c r="L32"/>
      <c r="M32"/>
    </row>
    <row r="33" spans="2:4" customFormat="1">
      <c r="C33" t="s">
        <v>734</v>
      </c>
      <c r="D33" s="79">
        <v>277335.42000000004</v>
      </c>
    </row>
    <row r="34" spans="2:4" customFormat="1">
      <c r="B34" t="s">
        <v>4214</v>
      </c>
      <c r="D34" s="79">
        <v>2355258.09</v>
      </c>
    </row>
    <row r="35" spans="2:4" customFormat="1">
      <c r="B35" t="s">
        <v>1775</v>
      </c>
      <c r="C35" t="s">
        <v>59</v>
      </c>
      <c r="D35" s="79">
        <v>808485.96</v>
      </c>
    </row>
    <row r="36" spans="2:4" customFormat="1">
      <c r="C36" t="s">
        <v>58</v>
      </c>
      <c r="D36" s="79">
        <v>650089.46000000008</v>
      </c>
    </row>
    <row r="37" spans="2:4" customFormat="1">
      <c r="C37" t="s">
        <v>534</v>
      </c>
      <c r="D37" s="79">
        <v>264660.5400000001</v>
      </c>
    </row>
    <row r="38" spans="2:4" customFormat="1">
      <c r="C38" t="s">
        <v>205</v>
      </c>
      <c r="D38" s="79">
        <v>332834.11999999994</v>
      </c>
    </row>
    <row r="39" spans="2:4" customFormat="1">
      <c r="B39" t="s">
        <v>4215</v>
      </c>
      <c r="D39" s="79">
        <v>2056070.0799999998</v>
      </c>
    </row>
    <row r="40" spans="2:4" customFormat="1">
      <c r="B40" t="s">
        <v>1773</v>
      </c>
      <c r="C40" t="s">
        <v>314</v>
      </c>
      <c r="D40" s="79">
        <v>879967.16999999993</v>
      </c>
    </row>
    <row r="41" spans="2:4" customFormat="1">
      <c r="C41" t="s">
        <v>72</v>
      </c>
      <c r="D41" s="79">
        <v>213069.62999999998</v>
      </c>
    </row>
    <row r="42" spans="2:4" customFormat="1">
      <c r="C42" t="s">
        <v>3616</v>
      </c>
      <c r="D42" s="79">
        <v>316310.95</v>
      </c>
    </row>
    <row r="43" spans="2:4" customFormat="1">
      <c r="B43" t="s">
        <v>4327</v>
      </c>
      <c r="D43" s="79">
        <v>1409347.7499999998</v>
      </c>
    </row>
    <row r="44" spans="2:4" customFormat="1">
      <c r="B44" t="s">
        <v>1768</v>
      </c>
      <c r="C44" t="s">
        <v>16</v>
      </c>
      <c r="D44" s="79">
        <v>2115474.2199999983</v>
      </c>
    </row>
    <row r="45" spans="2:4" customFormat="1">
      <c r="C45" t="s">
        <v>157</v>
      </c>
      <c r="D45" s="79">
        <v>258751.59000000011</v>
      </c>
    </row>
    <row r="46" spans="2:4" customFormat="1">
      <c r="B46" t="s">
        <v>4328</v>
      </c>
      <c r="D46" s="79">
        <v>2374225.8099999987</v>
      </c>
    </row>
    <row r="47" spans="2:4" customFormat="1">
      <c r="B47" t="s">
        <v>1769</v>
      </c>
      <c r="C47" t="s">
        <v>18</v>
      </c>
      <c r="D47" s="79">
        <v>7252765.0099999979</v>
      </c>
    </row>
    <row r="48" spans="2:4" customFormat="1">
      <c r="B48" t="s">
        <v>4329</v>
      </c>
      <c r="D48" s="79">
        <v>7252765.0099999979</v>
      </c>
    </row>
    <row r="49" spans="1:4" customFormat="1">
      <c r="A49" t="s">
        <v>4216</v>
      </c>
      <c r="D49" s="79">
        <v>15447666.739999996</v>
      </c>
    </row>
    <row r="50" spans="1:4" customFormat="1">
      <c r="A50" t="s">
        <v>3612</v>
      </c>
      <c r="B50" t="s">
        <v>1774</v>
      </c>
      <c r="C50" t="s">
        <v>121</v>
      </c>
      <c r="D50" s="79">
        <v>4001662.5000000037</v>
      </c>
    </row>
    <row r="51" spans="1:4" customFormat="1">
      <c r="C51" t="s">
        <v>65</v>
      </c>
      <c r="D51" s="79">
        <v>390566.95000000007</v>
      </c>
    </row>
    <row r="52" spans="1:4" customFormat="1">
      <c r="B52" t="s">
        <v>4217</v>
      </c>
      <c r="D52" s="79">
        <v>4392229.4500000039</v>
      </c>
    </row>
    <row r="53" spans="1:4" customFormat="1">
      <c r="B53" t="s">
        <v>1767</v>
      </c>
      <c r="C53" t="s">
        <v>233</v>
      </c>
      <c r="D53" s="79">
        <v>915244.91</v>
      </c>
    </row>
    <row r="54" spans="1:4" customFormat="1">
      <c r="C54" t="s">
        <v>291</v>
      </c>
      <c r="D54" s="79">
        <v>317143.83999999991</v>
      </c>
    </row>
    <row r="55" spans="1:4" customFormat="1">
      <c r="C55" t="s">
        <v>987</v>
      </c>
      <c r="D55" s="79">
        <v>191205.65</v>
      </c>
    </row>
    <row r="56" spans="1:4" customFormat="1">
      <c r="C56" t="s">
        <v>244</v>
      </c>
      <c r="D56" s="79">
        <v>289739.01</v>
      </c>
    </row>
    <row r="57" spans="1:4" customFormat="1">
      <c r="B57" t="s">
        <v>4330</v>
      </c>
      <c r="D57" s="79">
        <v>1713333.41</v>
      </c>
    </row>
    <row r="58" spans="1:4" customFormat="1">
      <c r="B58" t="s">
        <v>1770</v>
      </c>
      <c r="C58" t="s">
        <v>28</v>
      </c>
      <c r="D58" s="79">
        <v>653575.86</v>
      </c>
    </row>
    <row r="59" spans="1:4" customFormat="1">
      <c r="C59" t="s">
        <v>26</v>
      </c>
      <c r="D59" s="79">
        <v>119733.73</v>
      </c>
    </row>
    <row r="60" spans="1:4" customFormat="1">
      <c r="C60" t="s">
        <v>35</v>
      </c>
      <c r="D60" s="79">
        <v>93633.600000000006</v>
      </c>
    </row>
    <row r="61" spans="1:4" customFormat="1">
      <c r="C61" t="s">
        <v>70</v>
      </c>
      <c r="D61" s="79">
        <v>101158.89</v>
      </c>
    </row>
    <row r="62" spans="1:4" customFormat="1">
      <c r="B62" t="s">
        <v>4331</v>
      </c>
      <c r="D62" s="79">
        <v>968102.08</v>
      </c>
    </row>
    <row r="63" spans="1:4" customFormat="1">
      <c r="A63" t="s">
        <v>4218</v>
      </c>
      <c r="D63" s="79">
        <v>7073664.9400000041</v>
      </c>
    </row>
    <row r="64" spans="1:4" customFormat="1">
      <c r="A64" t="s">
        <v>3615</v>
      </c>
      <c r="B64" t="s">
        <v>3615</v>
      </c>
      <c r="C64" t="s">
        <v>3615</v>
      </c>
      <c r="D64" s="79">
        <v>3163377.72</v>
      </c>
    </row>
    <row r="65" spans="1:4" customFormat="1">
      <c r="B65" t="s">
        <v>5231</v>
      </c>
      <c r="D65" s="79">
        <v>3163377.72</v>
      </c>
    </row>
    <row r="66" spans="1:4" customFormat="1">
      <c r="A66" t="s">
        <v>5231</v>
      </c>
      <c r="D66" s="79">
        <v>3163377.72</v>
      </c>
    </row>
    <row r="67" spans="1:4" customFormat="1">
      <c r="A67" t="s">
        <v>2791</v>
      </c>
      <c r="D67" s="79">
        <v>39733733.589999996</v>
      </c>
    </row>
    <row r="68" spans="1:4" customFormat="1"/>
    <row r="69" spans="1:4" customFormat="1"/>
    <row r="70" spans="1:4" customFormat="1"/>
    <row r="71" spans="1:4" customFormat="1"/>
    <row r="72" spans="1:4" customFormat="1"/>
    <row r="73" spans="1:4" customFormat="1"/>
    <row r="74" spans="1:4" customFormat="1"/>
    <row r="75" spans="1:4" customFormat="1"/>
    <row r="76" spans="1:4" customFormat="1"/>
    <row r="77" spans="1:4" customFormat="1"/>
    <row r="78" spans="1:4" customFormat="1"/>
    <row r="79" spans="1:4" customFormat="1"/>
    <row r="80" spans="1:4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spans="4:13">
      <c r="D129"/>
      <c r="E129"/>
      <c r="F129"/>
      <c r="G129"/>
      <c r="H129"/>
      <c r="I129"/>
      <c r="J129"/>
      <c r="K129"/>
      <c r="L129"/>
      <c r="M129"/>
    </row>
    <row r="130" spans="4:13">
      <c r="D130"/>
      <c r="E130"/>
      <c r="F130"/>
      <c r="G130"/>
      <c r="H130"/>
      <c r="I130"/>
      <c r="J130"/>
      <c r="K130"/>
      <c r="L130"/>
      <c r="M130"/>
    </row>
    <row r="131" spans="4:13">
      <c r="D131"/>
      <c r="E131"/>
      <c r="F131"/>
      <c r="G131"/>
      <c r="H131"/>
      <c r="I131"/>
      <c r="J131"/>
      <c r="K131"/>
      <c r="L131"/>
      <c r="M131"/>
    </row>
    <row r="132" spans="4:13">
      <c r="D132"/>
      <c r="E132"/>
      <c r="F132"/>
      <c r="G132"/>
      <c r="H132"/>
      <c r="I132"/>
      <c r="J132"/>
      <c r="K132"/>
      <c r="L132"/>
      <c r="M132"/>
    </row>
    <row r="133" spans="4:13">
      <c r="D133"/>
      <c r="E133"/>
      <c r="F133"/>
      <c r="G133"/>
      <c r="H133"/>
      <c r="I133"/>
      <c r="J133"/>
      <c r="K133"/>
      <c r="L133"/>
      <c r="M133"/>
    </row>
    <row r="134" spans="4:13">
      <c r="D134"/>
      <c r="E134"/>
      <c r="F134"/>
      <c r="G134"/>
      <c r="H134"/>
      <c r="I134"/>
    </row>
    <row r="135" spans="4:13">
      <c r="D135"/>
      <c r="E135"/>
      <c r="F135"/>
      <c r="G135"/>
      <c r="H135"/>
      <c r="I135"/>
    </row>
    <row r="136" spans="4:13">
      <c r="D136"/>
      <c r="E136"/>
      <c r="F136"/>
      <c r="G136"/>
      <c r="H136"/>
      <c r="I136"/>
    </row>
    <row r="137" spans="4:13">
      <c r="D137"/>
      <c r="E137"/>
      <c r="F137"/>
      <c r="G137"/>
      <c r="H137"/>
      <c r="I137"/>
    </row>
    <row r="138" spans="4:13">
      <c r="D138"/>
      <c r="E138"/>
      <c r="F138"/>
      <c r="G138"/>
      <c r="H138"/>
      <c r="I138"/>
    </row>
    <row r="139" spans="4:13">
      <c r="D139"/>
      <c r="E139"/>
      <c r="F139"/>
      <c r="G139"/>
      <c r="H139"/>
      <c r="I139"/>
    </row>
    <row r="140" spans="4:13">
      <c r="D140"/>
      <c r="E140"/>
      <c r="F140"/>
      <c r="G140"/>
      <c r="H140"/>
      <c r="I140"/>
    </row>
    <row r="141" spans="4:13">
      <c r="D141"/>
      <c r="E141"/>
      <c r="F141"/>
      <c r="G141"/>
      <c r="H141"/>
      <c r="I141"/>
    </row>
    <row r="142" spans="4:13">
      <c r="D142"/>
      <c r="E142"/>
      <c r="F142"/>
      <c r="G142"/>
      <c r="H142"/>
      <c r="I142"/>
    </row>
    <row r="143" spans="4:13">
      <c r="D143"/>
      <c r="E143"/>
      <c r="F143"/>
      <c r="G143"/>
      <c r="H143"/>
      <c r="I143"/>
    </row>
    <row r="144" spans="4:13">
      <c r="D144"/>
      <c r="E144"/>
      <c r="F144"/>
      <c r="G144"/>
      <c r="H144"/>
      <c r="I144"/>
    </row>
    <row r="145" spans="4:9">
      <c r="D145"/>
      <c r="E145"/>
      <c r="F145"/>
      <c r="G145"/>
      <c r="H145"/>
      <c r="I145"/>
    </row>
    <row r="146" spans="4:9">
      <c r="D146"/>
      <c r="E146"/>
      <c r="F146"/>
      <c r="G146"/>
      <c r="H146"/>
      <c r="I146"/>
    </row>
    <row r="147" spans="4:9">
      <c r="D147"/>
      <c r="E147"/>
      <c r="F147"/>
      <c r="G147"/>
      <c r="H147"/>
      <c r="I147"/>
    </row>
    <row r="148" spans="4:9">
      <c r="D148"/>
      <c r="E148"/>
      <c r="F148"/>
      <c r="G148"/>
      <c r="H148"/>
      <c r="I148"/>
    </row>
    <row r="149" spans="4:9">
      <c r="D149"/>
      <c r="E149"/>
      <c r="F149"/>
      <c r="G149"/>
      <c r="H149"/>
      <c r="I149"/>
    </row>
    <row r="150" spans="4:9">
      <c r="D150"/>
      <c r="E150"/>
      <c r="F150"/>
      <c r="G150"/>
      <c r="H150"/>
      <c r="I150"/>
    </row>
    <row r="151" spans="4:9">
      <c r="D151"/>
      <c r="E151"/>
      <c r="F151"/>
      <c r="G151"/>
      <c r="H151"/>
      <c r="I151"/>
    </row>
    <row r="152" spans="4:9">
      <c r="D152"/>
      <c r="E152"/>
      <c r="F152"/>
      <c r="G152"/>
      <c r="H152"/>
      <c r="I152"/>
    </row>
    <row r="153" spans="4:9">
      <c r="D153"/>
      <c r="E153"/>
      <c r="F153"/>
      <c r="G153"/>
      <c r="H153"/>
      <c r="I153"/>
    </row>
    <row r="154" spans="4:9">
      <c r="D154"/>
      <c r="E154"/>
      <c r="F154"/>
      <c r="G154"/>
      <c r="H154"/>
      <c r="I154"/>
    </row>
    <row r="155" spans="4:9">
      <c r="D155"/>
      <c r="E155"/>
      <c r="F155"/>
      <c r="G155"/>
      <c r="H155"/>
      <c r="I155"/>
    </row>
    <row r="156" spans="4:9">
      <c r="D156"/>
      <c r="E156"/>
      <c r="F156"/>
      <c r="G156"/>
      <c r="H156"/>
      <c r="I156"/>
    </row>
    <row r="157" spans="4:9">
      <c r="D157"/>
      <c r="E157"/>
      <c r="F157"/>
      <c r="G157"/>
      <c r="H157"/>
      <c r="I157"/>
    </row>
    <row r="158" spans="4:9">
      <c r="D158"/>
      <c r="E158"/>
      <c r="F158"/>
      <c r="G158"/>
      <c r="H158"/>
      <c r="I158"/>
    </row>
    <row r="159" spans="4:9">
      <c r="D159"/>
      <c r="E159"/>
      <c r="F159"/>
      <c r="G159"/>
      <c r="H159"/>
      <c r="I159"/>
    </row>
    <row r="160" spans="4:9">
      <c r="D160"/>
      <c r="E160"/>
      <c r="F160"/>
      <c r="G160"/>
      <c r="H160"/>
      <c r="I160"/>
    </row>
    <row r="161" spans="4:9">
      <c r="D161"/>
      <c r="E161"/>
      <c r="F161"/>
      <c r="G161"/>
      <c r="H161"/>
      <c r="I161"/>
    </row>
    <row r="162" spans="4:9">
      <c r="D162"/>
      <c r="E162"/>
      <c r="F162"/>
      <c r="G162"/>
      <c r="H162"/>
      <c r="I162"/>
    </row>
    <row r="163" spans="4:9">
      <c r="D163"/>
      <c r="E163"/>
      <c r="F163"/>
      <c r="G163"/>
      <c r="H163"/>
      <c r="I163"/>
    </row>
    <row r="164" spans="4:9">
      <c r="D164"/>
      <c r="E164"/>
      <c r="F164"/>
      <c r="G164"/>
      <c r="H164"/>
      <c r="I164"/>
    </row>
    <row r="165" spans="4:9">
      <c r="D165"/>
      <c r="E165"/>
      <c r="F165"/>
      <c r="G165"/>
      <c r="H165"/>
      <c r="I165"/>
    </row>
    <row r="166" spans="4:9">
      <c r="D166"/>
      <c r="E166"/>
      <c r="F166"/>
      <c r="G166"/>
      <c r="H166"/>
      <c r="I166"/>
    </row>
    <row r="167" spans="4:9">
      <c r="D167"/>
      <c r="E167"/>
      <c r="F167"/>
      <c r="G167"/>
      <c r="H167"/>
      <c r="I167"/>
    </row>
    <row r="168" spans="4:9">
      <c r="D168"/>
      <c r="E168"/>
      <c r="F168"/>
      <c r="G168"/>
      <c r="H168"/>
      <c r="I168"/>
    </row>
    <row r="169" spans="4:9">
      <c r="D169"/>
      <c r="E169"/>
      <c r="F169"/>
      <c r="G169"/>
      <c r="H169"/>
      <c r="I169"/>
    </row>
    <row r="170" spans="4:9">
      <c r="D170"/>
      <c r="E170"/>
      <c r="F170"/>
      <c r="G170"/>
      <c r="H170"/>
      <c r="I170"/>
    </row>
    <row r="171" spans="4:9">
      <c r="D171"/>
      <c r="E171"/>
      <c r="F171"/>
      <c r="G171"/>
      <c r="H171"/>
      <c r="I171"/>
    </row>
    <row r="172" spans="4:9">
      <c r="D172"/>
      <c r="E172"/>
      <c r="F172"/>
      <c r="G172"/>
      <c r="H172"/>
      <c r="I172"/>
    </row>
    <row r="173" spans="4:9">
      <c r="D173"/>
      <c r="E173"/>
      <c r="F173"/>
      <c r="G173"/>
      <c r="H173"/>
      <c r="I173"/>
    </row>
    <row r="174" spans="4:9">
      <c r="D174"/>
      <c r="E174"/>
      <c r="F174"/>
      <c r="G174"/>
      <c r="H174"/>
      <c r="I174"/>
    </row>
    <row r="175" spans="4:9">
      <c r="D175"/>
      <c r="E175"/>
      <c r="F175"/>
      <c r="G175"/>
      <c r="H175"/>
      <c r="I175"/>
    </row>
    <row r="176" spans="4:9">
      <c r="D176"/>
      <c r="E176"/>
      <c r="F176"/>
      <c r="G176"/>
      <c r="H176"/>
      <c r="I176"/>
    </row>
    <row r="177" spans="4:9">
      <c r="D177"/>
      <c r="E177"/>
      <c r="F177"/>
      <c r="G177"/>
      <c r="H177"/>
      <c r="I177"/>
    </row>
    <row r="178" spans="4:9">
      <c r="D178"/>
      <c r="E178"/>
      <c r="F178"/>
      <c r="G178"/>
      <c r="H178"/>
      <c r="I178"/>
    </row>
    <row r="179" spans="4:9">
      <c r="D179"/>
      <c r="E179"/>
      <c r="F179"/>
      <c r="G179"/>
      <c r="H179"/>
      <c r="I179"/>
    </row>
    <row r="180" spans="4:9">
      <c r="D180"/>
      <c r="E180"/>
      <c r="F180"/>
      <c r="G180"/>
      <c r="H180"/>
      <c r="I180"/>
    </row>
    <row r="181" spans="4:9">
      <c r="D181"/>
      <c r="E181"/>
      <c r="F181"/>
      <c r="G181"/>
      <c r="H181"/>
      <c r="I181"/>
    </row>
    <row r="182" spans="4:9">
      <c r="D182"/>
      <c r="E182"/>
      <c r="F182"/>
      <c r="G182"/>
      <c r="H182"/>
      <c r="I182"/>
    </row>
    <row r="183" spans="4:9">
      <c r="D183"/>
      <c r="E183"/>
      <c r="F183"/>
      <c r="G183"/>
      <c r="H183"/>
      <c r="I183"/>
    </row>
    <row r="184" spans="4:9">
      <c r="D184"/>
      <c r="E184"/>
      <c r="F184"/>
      <c r="G184"/>
      <c r="H184"/>
      <c r="I184"/>
    </row>
    <row r="185" spans="4:9">
      <c r="D185"/>
      <c r="E185"/>
      <c r="F185"/>
      <c r="G185"/>
      <c r="H185"/>
      <c r="I185"/>
    </row>
    <row r="186" spans="4:9">
      <c r="D186"/>
      <c r="E186"/>
      <c r="F186"/>
      <c r="G186"/>
      <c r="H186"/>
      <c r="I186"/>
    </row>
    <row r="187" spans="4:9">
      <c r="D187"/>
      <c r="E187"/>
      <c r="F187"/>
      <c r="G187"/>
      <c r="H187"/>
      <c r="I187"/>
    </row>
    <row r="188" spans="4:9">
      <c r="D188"/>
      <c r="E188"/>
      <c r="F188"/>
      <c r="G188"/>
      <c r="H188"/>
      <c r="I188"/>
    </row>
    <row r="189" spans="4:9">
      <c r="D189"/>
      <c r="E189"/>
      <c r="F189"/>
      <c r="G189"/>
      <c r="H189"/>
      <c r="I189"/>
    </row>
    <row r="190" spans="4:9">
      <c r="D190"/>
      <c r="E190"/>
      <c r="F190"/>
      <c r="G190"/>
      <c r="H190"/>
      <c r="I190"/>
    </row>
    <row r="191" spans="4:9">
      <c r="D191"/>
      <c r="E191"/>
      <c r="F191"/>
      <c r="G191"/>
      <c r="H191"/>
      <c r="I191"/>
    </row>
    <row r="192" spans="4:9">
      <c r="D192"/>
      <c r="E192"/>
      <c r="F192"/>
      <c r="G192"/>
      <c r="H192"/>
      <c r="I192"/>
    </row>
    <row r="193" spans="4:9">
      <c r="D193"/>
      <c r="E193"/>
      <c r="F193"/>
      <c r="G193"/>
      <c r="H193"/>
      <c r="I193"/>
    </row>
    <row r="194" spans="4:9">
      <c r="D194"/>
      <c r="E194"/>
      <c r="F194"/>
      <c r="G194"/>
      <c r="H194"/>
      <c r="I194"/>
    </row>
    <row r="195" spans="4:9">
      <c r="D195"/>
      <c r="E195"/>
      <c r="F195"/>
      <c r="G195"/>
      <c r="H195"/>
      <c r="I195"/>
    </row>
    <row r="196" spans="4:9">
      <c r="D196"/>
      <c r="E196"/>
      <c r="F196"/>
      <c r="G196"/>
      <c r="H196"/>
      <c r="I196"/>
    </row>
    <row r="197" spans="4:9">
      <c r="D197"/>
      <c r="E197"/>
      <c r="F197"/>
      <c r="G197"/>
      <c r="H197"/>
      <c r="I197"/>
    </row>
    <row r="198" spans="4:9">
      <c r="D198"/>
      <c r="E198"/>
      <c r="F198"/>
      <c r="G198"/>
      <c r="H198"/>
      <c r="I198"/>
    </row>
    <row r="199" spans="4:9">
      <c r="D199"/>
      <c r="E199"/>
      <c r="F199"/>
      <c r="G199"/>
      <c r="H199"/>
      <c r="I199"/>
    </row>
    <row r="200" spans="4:9">
      <c r="D200"/>
      <c r="E200"/>
      <c r="F200"/>
      <c r="G200"/>
      <c r="H200"/>
      <c r="I200"/>
    </row>
    <row r="201" spans="4:9">
      <c r="D201"/>
      <c r="E201"/>
      <c r="F201"/>
      <c r="G201"/>
      <c r="H201"/>
      <c r="I201"/>
    </row>
    <row r="202" spans="4:9">
      <c r="D202"/>
      <c r="E202"/>
      <c r="F202"/>
      <c r="G202"/>
      <c r="H202"/>
      <c r="I202"/>
    </row>
    <row r="203" spans="4:9">
      <c r="D203"/>
      <c r="E203"/>
      <c r="F203"/>
      <c r="G203"/>
      <c r="H203"/>
      <c r="I203"/>
    </row>
    <row r="204" spans="4:9">
      <c r="D204"/>
      <c r="E204"/>
      <c r="F204"/>
      <c r="G204"/>
      <c r="H204"/>
      <c r="I204"/>
    </row>
    <row r="205" spans="4:9">
      <c r="D205"/>
      <c r="E205"/>
      <c r="F205"/>
      <c r="G205"/>
      <c r="H205"/>
      <c r="I205"/>
    </row>
    <row r="206" spans="4:9">
      <c r="D206"/>
      <c r="E206"/>
      <c r="F206"/>
      <c r="G206"/>
      <c r="H206"/>
      <c r="I206"/>
    </row>
    <row r="207" spans="4:9">
      <c r="D207"/>
      <c r="E207"/>
      <c r="F207"/>
      <c r="G207"/>
      <c r="H207"/>
      <c r="I207"/>
    </row>
    <row r="208" spans="4:9">
      <c r="D208"/>
      <c r="E208"/>
      <c r="F208"/>
      <c r="G208"/>
      <c r="H208"/>
      <c r="I208"/>
    </row>
    <row r="209" spans="4:9">
      <c r="D209"/>
      <c r="E209"/>
      <c r="F209"/>
      <c r="G209"/>
      <c r="H209"/>
      <c r="I209"/>
    </row>
    <row r="210" spans="4:9">
      <c r="D210"/>
      <c r="E210"/>
      <c r="F210"/>
      <c r="G210"/>
      <c r="H210"/>
      <c r="I210"/>
    </row>
    <row r="211" spans="4:9">
      <c r="D211"/>
      <c r="E211"/>
      <c r="F211"/>
      <c r="G211"/>
      <c r="H211"/>
      <c r="I211"/>
    </row>
    <row r="212" spans="4:9">
      <c r="D212"/>
      <c r="E212"/>
      <c r="F212"/>
      <c r="G212"/>
      <c r="H212"/>
      <c r="I212"/>
    </row>
    <row r="213" spans="4:9">
      <c r="D213"/>
      <c r="E213"/>
      <c r="F213"/>
      <c r="G213"/>
      <c r="H213"/>
      <c r="I213"/>
    </row>
    <row r="214" spans="4:9">
      <c r="D214"/>
      <c r="E214"/>
      <c r="F214"/>
      <c r="G214"/>
      <c r="H214"/>
      <c r="I214"/>
    </row>
    <row r="215" spans="4:9">
      <c r="D215"/>
      <c r="E215"/>
      <c r="F215"/>
      <c r="G215"/>
      <c r="H215"/>
      <c r="I215"/>
    </row>
    <row r="216" spans="4:9">
      <c r="D216"/>
      <c r="E216"/>
      <c r="F216"/>
      <c r="G216"/>
      <c r="H216"/>
      <c r="I216"/>
    </row>
    <row r="217" spans="4:9">
      <c r="D217"/>
      <c r="E217"/>
      <c r="F217"/>
      <c r="G217"/>
      <c r="H217"/>
      <c r="I217"/>
    </row>
    <row r="218" spans="4:9">
      <c r="D218"/>
      <c r="E218"/>
      <c r="F218"/>
      <c r="G218"/>
      <c r="H218"/>
      <c r="I218"/>
    </row>
    <row r="219" spans="4:9">
      <c r="D219"/>
      <c r="E219"/>
      <c r="F219"/>
      <c r="G219"/>
      <c r="H219"/>
      <c r="I219"/>
    </row>
    <row r="220" spans="4:9">
      <c r="D220"/>
      <c r="E220"/>
      <c r="F220"/>
      <c r="G220"/>
      <c r="H220"/>
      <c r="I220"/>
    </row>
    <row r="221" spans="4:9">
      <c r="D221"/>
      <c r="E221"/>
      <c r="F221"/>
      <c r="G221"/>
      <c r="H221"/>
      <c r="I221"/>
    </row>
    <row r="222" spans="4:9">
      <c r="D222"/>
      <c r="E222"/>
      <c r="F222"/>
      <c r="G222"/>
      <c r="H222"/>
      <c r="I222"/>
    </row>
    <row r="223" spans="4:9">
      <c r="D223"/>
      <c r="E223"/>
      <c r="F223"/>
      <c r="G223"/>
      <c r="H223"/>
      <c r="I223"/>
    </row>
    <row r="224" spans="4:9">
      <c r="D224"/>
      <c r="E224"/>
      <c r="F224"/>
      <c r="G224"/>
      <c r="H224"/>
      <c r="I224"/>
    </row>
    <row r="225" spans="4:9">
      <c r="D225"/>
      <c r="E225"/>
      <c r="F225"/>
      <c r="G225"/>
      <c r="H225"/>
      <c r="I225"/>
    </row>
    <row r="226" spans="4:9">
      <c r="D226"/>
      <c r="E226"/>
      <c r="F226"/>
      <c r="G226"/>
      <c r="H226"/>
      <c r="I226"/>
    </row>
    <row r="227" spans="4:9">
      <c r="D227"/>
      <c r="E227"/>
      <c r="F227"/>
      <c r="G227"/>
      <c r="H227"/>
      <c r="I227"/>
    </row>
    <row r="228" spans="4:9">
      <c r="D228"/>
      <c r="E228"/>
      <c r="F228"/>
      <c r="G228"/>
      <c r="H228"/>
      <c r="I228"/>
    </row>
    <row r="229" spans="4:9">
      <c r="D229"/>
      <c r="E229"/>
      <c r="F229"/>
      <c r="G229"/>
      <c r="H229"/>
      <c r="I229"/>
    </row>
    <row r="230" spans="4:9">
      <c r="D230"/>
      <c r="E230"/>
      <c r="F230"/>
      <c r="G230"/>
      <c r="H230"/>
      <c r="I230"/>
    </row>
    <row r="231" spans="4:9">
      <c r="D231"/>
      <c r="E231"/>
      <c r="F231"/>
      <c r="G231"/>
      <c r="H231"/>
      <c r="I231"/>
    </row>
    <row r="232" spans="4:9">
      <c r="D232"/>
      <c r="E232"/>
      <c r="F232"/>
      <c r="G232"/>
      <c r="H232"/>
      <c r="I232"/>
    </row>
    <row r="233" spans="4:9">
      <c r="D233"/>
      <c r="E233"/>
      <c r="F233"/>
      <c r="G233"/>
      <c r="H233"/>
      <c r="I233"/>
    </row>
    <row r="234" spans="4:9">
      <c r="D234"/>
      <c r="E234"/>
      <c r="F234"/>
      <c r="G234"/>
      <c r="H234"/>
      <c r="I234"/>
    </row>
    <row r="235" spans="4:9">
      <c r="D235"/>
      <c r="E235"/>
      <c r="F235"/>
      <c r="G235"/>
      <c r="H235"/>
      <c r="I235"/>
    </row>
    <row r="236" spans="4:9">
      <c r="D236"/>
      <c r="E236"/>
      <c r="F236"/>
      <c r="G236"/>
      <c r="H236"/>
      <c r="I236"/>
    </row>
    <row r="237" spans="4:9">
      <c r="D237"/>
      <c r="E237"/>
      <c r="F237"/>
      <c r="G237"/>
      <c r="H237"/>
      <c r="I237"/>
    </row>
    <row r="238" spans="4:9">
      <c r="D238"/>
      <c r="E238"/>
      <c r="F238"/>
      <c r="G238"/>
      <c r="H238"/>
      <c r="I238"/>
    </row>
    <row r="239" spans="4:9">
      <c r="D239"/>
      <c r="E239"/>
      <c r="F239"/>
      <c r="G239"/>
      <c r="H239"/>
      <c r="I239"/>
    </row>
    <row r="240" spans="4:9">
      <c r="D240"/>
      <c r="E240"/>
      <c r="F240"/>
      <c r="G240"/>
      <c r="H240"/>
      <c r="I240"/>
    </row>
    <row r="241" spans="4:9">
      <c r="D241"/>
      <c r="E241"/>
      <c r="F241"/>
      <c r="G241"/>
      <c r="H241"/>
      <c r="I241"/>
    </row>
    <row r="242" spans="4:9">
      <c r="D242"/>
      <c r="E242"/>
      <c r="F242"/>
      <c r="G242"/>
      <c r="H242"/>
      <c r="I242"/>
    </row>
    <row r="243" spans="4:9">
      <c r="D243"/>
      <c r="E243"/>
      <c r="F243"/>
      <c r="G243"/>
      <c r="H243"/>
      <c r="I243"/>
    </row>
    <row r="244" spans="4:9">
      <c r="D244"/>
      <c r="E244"/>
      <c r="F244"/>
      <c r="G244"/>
      <c r="H244"/>
      <c r="I244"/>
    </row>
    <row r="245" spans="4:9">
      <c r="D245"/>
      <c r="E245"/>
      <c r="F245"/>
      <c r="G245"/>
      <c r="H245"/>
      <c r="I245"/>
    </row>
    <row r="246" spans="4:9">
      <c r="D246"/>
      <c r="E246"/>
      <c r="F246"/>
      <c r="G246"/>
      <c r="H246"/>
      <c r="I246"/>
    </row>
    <row r="247" spans="4:9">
      <c r="D247"/>
      <c r="E247"/>
      <c r="F247"/>
      <c r="G247"/>
      <c r="H247"/>
      <c r="I247"/>
    </row>
    <row r="248" spans="4:9">
      <c r="D248"/>
      <c r="E248"/>
      <c r="F248"/>
      <c r="G248"/>
      <c r="H248"/>
      <c r="I248"/>
    </row>
    <row r="249" spans="4:9">
      <c r="D249"/>
      <c r="E249"/>
      <c r="F249"/>
      <c r="G249"/>
      <c r="H249"/>
      <c r="I249"/>
    </row>
    <row r="250" spans="4:9">
      <c r="D250"/>
      <c r="E250"/>
      <c r="F250"/>
      <c r="G250"/>
      <c r="H250"/>
      <c r="I250"/>
    </row>
    <row r="251" spans="4:9">
      <c r="D251"/>
      <c r="E251"/>
      <c r="F251"/>
      <c r="G251"/>
      <c r="H251"/>
      <c r="I251"/>
    </row>
    <row r="252" spans="4:9">
      <c r="D252"/>
      <c r="E252"/>
      <c r="F252"/>
      <c r="G252"/>
      <c r="H252"/>
      <c r="I252"/>
    </row>
    <row r="253" spans="4:9">
      <c r="D253"/>
      <c r="E253"/>
      <c r="F253"/>
      <c r="G253"/>
      <c r="H253"/>
      <c r="I253"/>
    </row>
    <row r="254" spans="4:9">
      <c r="D254"/>
      <c r="E254"/>
      <c r="F254"/>
      <c r="G254"/>
      <c r="H254"/>
      <c r="I254"/>
    </row>
    <row r="255" spans="4:9">
      <c r="D255"/>
      <c r="E255"/>
      <c r="F255"/>
      <c r="G255"/>
      <c r="H255"/>
      <c r="I255"/>
    </row>
    <row r="256" spans="4:9">
      <c r="D256"/>
      <c r="E256"/>
      <c r="F256"/>
      <c r="G256"/>
      <c r="H256"/>
      <c r="I256"/>
    </row>
    <row r="257" spans="4:9">
      <c r="D257"/>
      <c r="E257"/>
      <c r="F257"/>
      <c r="G257"/>
      <c r="H257"/>
      <c r="I257"/>
    </row>
    <row r="258" spans="4:9">
      <c r="D258"/>
      <c r="E258"/>
      <c r="F258"/>
      <c r="G258"/>
      <c r="H258"/>
      <c r="I258"/>
    </row>
    <row r="259" spans="4:9">
      <c r="D259"/>
      <c r="E259"/>
      <c r="F259"/>
      <c r="G259"/>
      <c r="H259"/>
      <c r="I259"/>
    </row>
    <row r="260" spans="4:9">
      <c r="D260"/>
      <c r="E260"/>
      <c r="F260"/>
      <c r="G260"/>
      <c r="H260"/>
      <c r="I260"/>
    </row>
    <row r="261" spans="4:9">
      <c r="D261"/>
      <c r="E261"/>
      <c r="F261"/>
      <c r="G261"/>
      <c r="H261"/>
      <c r="I261"/>
    </row>
    <row r="262" spans="4:9">
      <c r="D262"/>
      <c r="E262"/>
      <c r="F262"/>
      <c r="G262"/>
      <c r="H262"/>
      <c r="I262"/>
    </row>
    <row r="263" spans="4:9">
      <c r="D263"/>
      <c r="E263"/>
      <c r="F263"/>
      <c r="G263"/>
      <c r="H263"/>
      <c r="I263"/>
    </row>
    <row r="264" spans="4:9">
      <c r="D264"/>
      <c r="E264"/>
      <c r="F264"/>
      <c r="G264"/>
      <c r="H264"/>
      <c r="I264"/>
    </row>
    <row r="265" spans="4:9">
      <c r="D265"/>
      <c r="E265"/>
      <c r="F265"/>
      <c r="G265"/>
      <c r="H265"/>
      <c r="I265"/>
    </row>
    <row r="266" spans="4:9">
      <c r="D266"/>
      <c r="E266"/>
      <c r="F266"/>
      <c r="G266"/>
      <c r="H266"/>
      <c r="I266"/>
    </row>
    <row r="267" spans="4:9">
      <c r="D267"/>
      <c r="E267"/>
      <c r="F267"/>
      <c r="G267"/>
      <c r="H267"/>
      <c r="I267"/>
    </row>
    <row r="268" spans="4:9">
      <c r="D268"/>
      <c r="E268"/>
      <c r="F268"/>
      <c r="G268"/>
      <c r="H268"/>
      <c r="I268"/>
    </row>
    <row r="269" spans="4:9">
      <c r="D269"/>
      <c r="E269"/>
      <c r="F269"/>
      <c r="G269"/>
      <c r="H269"/>
      <c r="I269"/>
    </row>
    <row r="270" spans="4:9">
      <c r="D270"/>
      <c r="E270"/>
      <c r="F270"/>
      <c r="G270"/>
      <c r="H270"/>
      <c r="I270"/>
    </row>
    <row r="271" spans="4:9">
      <c r="D271"/>
      <c r="E271"/>
      <c r="F271"/>
      <c r="G271"/>
      <c r="H271"/>
      <c r="I271"/>
    </row>
    <row r="272" spans="4:9">
      <c r="D272"/>
      <c r="E272"/>
      <c r="F272"/>
      <c r="G272"/>
      <c r="H272"/>
      <c r="I272"/>
    </row>
    <row r="273" spans="4:9">
      <c r="D273"/>
      <c r="E273"/>
      <c r="F273"/>
      <c r="G273"/>
      <c r="H273"/>
      <c r="I273"/>
    </row>
    <row r="274" spans="4:9">
      <c r="D274"/>
      <c r="E274"/>
      <c r="F274"/>
      <c r="G274"/>
      <c r="H274"/>
      <c r="I274"/>
    </row>
    <row r="275" spans="4:9">
      <c r="D275"/>
      <c r="E275"/>
      <c r="F275"/>
      <c r="G275"/>
      <c r="H275"/>
      <c r="I275"/>
    </row>
    <row r="276" spans="4:9">
      <c r="D276"/>
      <c r="E276"/>
      <c r="F276"/>
      <c r="G276"/>
      <c r="H276"/>
      <c r="I276"/>
    </row>
    <row r="277" spans="4:9">
      <c r="D277"/>
      <c r="E277"/>
      <c r="F277"/>
      <c r="G277"/>
      <c r="H277"/>
      <c r="I277"/>
    </row>
    <row r="278" spans="4:9">
      <c r="D278"/>
      <c r="E278"/>
      <c r="F278"/>
      <c r="G278"/>
      <c r="H278"/>
      <c r="I278"/>
    </row>
    <row r="279" spans="4:9">
      <c r="D279"/>
      <c r="E279"/>
      <c r="F279"/>
      <c r="G279"/>
      <c r="H279"/>
      <c r="I279"/>
    </row>
    <row r="280" spans="4:9">
      <c r="D280"/>
      <c r="E280"/>
      <c r="F280"/>
      <c r="G280"/>
      <c r="H280"/>
      <c r="I280"/>
    </row>
    <row r="281" spans="4:9">
      <c r="D281"/>
      <c r="E281"/>
      <c r="F281"/>
      <c r="G281"/>
      <c r="H281"/>
      <c r="I281"/>
    </row>
    <row r="282" spans="4:9">
      <c r="D282"/>
      <c r="E282"/>
      <c r="F282"/>
      <c r="G282"/>
      <c r="H282"/>
      <c r="I282"/>
    </row>
    <row r="283" spans="4:9">
      <c r="D283"/>
      <c r="E283"/>
      <c r="F283"/>
      <c r="G283"/>
      <c r="H283"/>
      <c r="I283"/>
    </row>
    <row r="284" spans="4:9">
      <c r="D284"/>
      <c r="E284"/>
      <c r="F284"/>
      <c r="G284"/>
      <c r="H284"/>
      <c r="I284"/>
    </row>
    <row r="285" spans="4:9">
      <c r="D285"/>
      <c r="E285"/>
      <c r="F285"/>
      <c r="G285"/>
      <c r="H285"/>
      <c r="I285"/>
    </row>
    <row r="286" spans="4:9">
      <c r="D286"/>
      <c r="E286"/>
      <c r="F286"/>
      <c r="G286"/>
      <c r="H286"/>
      <c r="I286"/>
    </row>
    <row r="287" spans="4:9">
      <c r="D287"/>
      <c r="E287"/>
      <c r="F287"/>
      <c r="G287"/>
      <c r="H287"/>
      <c r="I287"/>
    </row>
    <row r="288" spans="4:9">
      <c r="D288"/>
      <c r="E288"/>
      <c r="F288"/>
      <c r="G288"/>
      <c r="H288"/>
      <c r="I288"/>
    </row>
    <row r="289" spans="4:9">
      <c r="D289"/>
      <c r="E289"/>
      <c r="F289"/>
      <c r="G289"/>
      <c r="H289"/>
      <c r="I289"/>
    </row>
    <row r="290" spans="4:9">
      <c r="D290"/>
      <c r="E290"/>
      <c r="F290"/>
      <c r="G290"/>
      <c r="H290"/>
      <c r="I290"/>
    </row>
    <row r="291" spans="4:9">
      <c r="D291"/>
      <c r="E291"/>
      <c r="F291"/>
      <c r="G291"/>
      <c r="H291"/>
      <c r="I291"/>
    </row>
    <row r="292" spans="4:9">
      <c r="D292"/>
      <c r="E292"/>
      <c r="F292"/>
      <c r="G292"/>
      <c r="H292"/>
      <c r="I292"/>
    </row>
    <row r="293" spans="4:9">
      <c r="D293"/>
      <c r="E293"/>
      <c r="F293"/>
      <c r="G293"/>
      <c r="H293"/>
      <c r="I293"/>
    </row>
    <row r="294" spans="4:9">
      <c r="D294"/>
      <c r="E294"/>
      <c r="F294"/>
      <c r="G294"/>
      <c r="H294"/>
      <c r="I294"/>
    </row>
    <row r="295" spans="4:9">
      <c r="D295"/>
      <c r="E295"/>
      <c r="F295"/>
      <c r="G295"/>
      <c r="H295"/>
      <c r="I295"/>
    </row>
    <row r="296" spans="4:9">
      <c r="D296"/>
      <c r="E296"/>
      <c r="F296"/>
      <c r="G296"/>
      <c r="H296"/>
      <c r="I296"/>
    </row>
    <row r="297" spans="4:9">
      <c r="D297"/>
      <c r="E297"/>
      <c r="F297"/>
      <c r="G297"/>
      <c r="H297"/>
      <c r="I297"/>
    </row>
    <row r="298" spans="4:9">
      <c r="D298"/>
      <c r="E298"/>
      <c r="F298"/>
      <c r="G298"/>
      <c r="H298"/>
      <c r="I298"/>
    </row>
    <row r="299" spans="4:9">
      <c r="D299"/>
      <c r="E299"/>
      <c r="F299"/>
      <c r="G299"/>
      <c r="H299"/>
      <c r="I299"/>
    </row>
    <row r="300" spans="4:9">
      <c r="D300"/>
      <c r="E300"/>
      <c r="F300"/>
      <c r="G300"/>
      <c r="H300"/>
      <c r="I300"/>
    </row>
    <row r="301" spans="4:9">
      <c r="D301"/>
      <c r="E301"/>
      <c r="F301"/>
      <c r="G301"/>
      <c r="H301"/>
      <c r="I301"/>
    </row>
    <row r="302" spans="4:9">
      <c r="D302"/>
      <c r="E302"/>
      <c r="F302"/>
      <c r="G302"/>
      <c r="H302"/>
      <c r="I302"/>
    </row>
    <row r="303" spans="4:9">
      <c r="D303"/>
      <c r="E303"/>
      <c r="F303"/>
      <c r="G303"/>
      <c r="H303"/>
      <c r="I303"/>
    </row>
    <row r="304" spans="4:9">
      <c r="D304"/>
      <c r="E304"/>
      <c r="F304"/>
      <c r="G304"/>
      <c r="H304"/>
      <c r="I304"/>
    </row>
    <row r="305" spans="4:9">
      <c r="D305"/>
      <c r="E305"/>
      <c r="F305"/>
      <c r="G305"/>
      <c r="H305"/>
      <c r="I305"/>
    </row>
    <row r="306" spans="4:9">
      <c r="D306"/>
      <c r="E306"/>
      <c r="F306"/>
      <c r="G306"/>
      <c r="H306"/>
      <c r="I306"/>
    </row>
    <row r="307" spans="4:9">
      <c r="D307"/>
      <c r="E307"/>
      <c r="F307"/>
      <c r="G307"/>
      <c r="H307"/>
      <c r="I307"/>
    </row>
    <row r="308" spans="4:9">
      <c r="D308"/>
      <c r="E308"/>
      <c r="F308"/>
      <c r="G308"/>
      <c r="H308"/>
      <c r="I308"/>
    </row>
    <row r="309" spans="4:9">
      <c r="D309"/>
      <c r="E309"/>
      <c r="F309"/>
      <c r="G309"/>
      <c r="H309"/>
      <c r="I309"/>
    </row>
    <row r="310" spans="4:9">
      <c r="D310"/>
      <c r="E310"/>
      <c r="F310"/>
      <c r="G310"/>
      <c r="H310"/>
      <c r="I310"/>
    </row>
    <row r="311" spans="4:9">
      <c r="D311"/>
      <c r="E311"/>
      <c r="F311"/>
      <c r="G311"/>
      <c r="H311"/>
      <c r="I311"/>
    </row>
    <row r="312" spans="4:9">
      <c r="D312"/>
      <c r="E312"/>
      <c r="F312"/>
      <c r="G312"/>
      <c r="H312"/>
      <c r="I312"/>
    </row>
    <row r="313" spans="4:9">
      <c r="D313"/>
      <c r="E313"/>
      <c r="F313"/>
      <c r="G313"/>
      <c r="H313"/>
      <c r="I313"/>
    </row>
    <row r="314" spans="4:9">
      <c r="D314"/>
      <c r="E314"/>
      <c r="F314"/>
      <c r="G314"/>
      <c r="H314"/>
      <c r="I314"/>
    </row>
    <row r="315" spans="4:9">
      <c r="D315"/>
      <c r="E315"/>
      <c r="F315"/>
      <c r="G315"/>
      <c r="H315"/>
      <c r="I315"/>
    </row>
    <row r="316" spans="4:9">
      <c r="D316"/>
      <c r="E316"/>
      <c r="F316"/>
      <c r="G316"/>
      <c r="H316"/>
      <c r="I316"/>
    </row>
    <row r="317" spans="4:9">
      <c r="D317"/>
      <c r="E317"/>
      <c r="F317"/>
      <c r="G317"/>
      <c r="H317"/>
      <c r="I317"/>
    </row>
    <row r="318" spans="4:9">
      <c r="D318"/>
      <c r="E318"/>
      <c r="F318"/>
      <c r="G318"/>
      <c r="H318"/>
      <c r="I318"/>
    </row>
    <row r="319" spans="4:9">
      <c r="D319"/>
      <c r="E319"/>
      <c r="F319"/>
      <c r="G319"/>
      <c r="H319"/>
      <c r="I319"/>
    </row>
    <row r="320" spans="4:9">
      <c r="D320"/>
      <c r="E320"/>
      <c r="F320"/>
      <c r="G320"/>
      <c r="H320"/>
      <c r="I320"/>
    </row>
    <row r="321" spans="4:9">
      <c r="D321"/>
      <c r="E321"/>
      <c r="F321"/>
      <c r="G321"/>
      <c r="H321"/>
      <c r="I321"/>
    </row>
    <row r="322" spans="4:9">
      <c r="D322"/>
      <c r="E322"/>
      <c r="F322"/>
      <c r="G322"/>
      <c r="H322"/>
      <c r="I322"/>
    </row>
    <row r="323" spans="4:9">
      <c r="D323"/>
      <c r="E323"/>
      <c r="F323"/>
      <c r="G323"/>
      <c r="H323"/>
      <c r="I323"/>
    </row>
    <row r="324" spans="4:9">
      <c r="D324"/>
      <c r="E324"/>
      <c r="F324"/>
      <c r="G324"/>
      <c r="H324"/>
      <c r="I324"/>
    </row>
    <row r="325" spans="4:9">
      <c r="D325"/>
      <c r="E325"/>
      <c r="F325"/>
      <c r="G325"/>
      <c r="H325"/>
      <c r="I325"/>
    </row>
    <row r="326" spans="4:9">
      <c r="D326"/>
      <c r="E326"/>
      <c r="F326"/>
      <c r="G326"/>
      <c r="H326"/>
      <c r="I326"/>
    </row>
    <row r="327" spans="4:9">
      <c r="D327"/>
      <c r="E327"/>
      <c r="F327"/>
      <c r="G327"/>
      <c r="H327"/>
      <c r="I327"/>
    </row>
    <row r="328" spans="4:9">
      <c r="D328"/>
      <c r="E328"/>
      <c r="F328"/>
      <c r="G328"/>
      <c r="H328"/>
      <c r="I328"/>
    </row>
    <row r="329" spans="4:9">
      <c r="D329"/>
      <c r="E329"/>
      <c r="F329"/>
      <c r="G329"/>
      <c r="H329"/>
      <c r="I329"/>
    </row>
    <row r="330" spans="4:9">
      <c r="D330"/>
      <c r="E330"/>
      <c r="F330"/>
      <c r="G330"/>
      <c r="H330"/>
      <c r="I330"/>
    </row>
    <row r="331" spans="4:9">
      <c r="D331"/>
      <c r="E331"/>
      <c r="F331"/>
      <c r="G331"/>
      <c r="H331"/>
      <c r="I331"/>
    </row>
    <row r="332" spans="4:9">
      <c r="D332"/>
      <c r="E332"/>
      <c r="F332"/>
      <c r="G332"/>
      <c r="H332"/>
      <c r="I332"/>
    </row>
    <row r="333" spans="4:9">
      <c r="D333"/>
      <c r="E333"/>
      <c r="F333"/>
      <c r="G333"/>
      <c r="H333"/>
      <c r="I333"/>
    </row>
    <row r="334" spans="4:9">
      <c r="D334"/>
      <c r="E334"/>
      <c r="F334"/>
      <c r="G334"/>
      <c r="H334"/>
      <c r="I334"/>
    </row>
    <row r="335" spans="4:9">
      <c r="D335"/>
      <c r="E335"/>
      <c r="F335"/>
      <c r="G335"/>
      <c r="H335"/>
      <c r="I335"/>
    </row>
    <row r="336" spans="4:9">
      <c r="D336"/>
      <c r="E336"/>
      <c r="F336"/>
      <c r="G336"/>
      <c r="H336"/>
      <c r="I336"/>
    </row>
    <row r="337" spans="4:9">
      <c r="D337"/>
      <c r="E337"/>
      <c r="F337"/>
      <c r="G337"/>
      <c r="H337"/>
      <c r="I337"/>
    </row>
    <row r="338" spans="4:9">
      <c r="D338"/>
      <c r="E338"/>
      <c r="F338"/>
      <c r="G338"/>
      <c r="H338"/>
      <c r="I338"/>
    </row>
    <row r="339" spans="4:9">
      <c r="D339"/>
      <c r="E339"/>
      <c r="F339"/>
      <c r="G339"/>
      <c r="H339"/>
      <c r="I339"/>
    </row>
    <row r="340" spans="4:9">
      <c r="D340"/>
      <c r="E340"/>
      <c r="F340"/>
      <c r="G340"/>
      <c r="H340"/>
      <c r="I340"/>
    </row>
    <row r="341" spans="4:9">
      <c r="D341"/>
      <c r="E341"/>
      <c r="F341"/>
      <c r="G341"/>
      <c r="H341"/>
      <c r="I341"/>
    </row>
    <row r="342" spans="4:9">
      <c r="D342"/>
      <c r="E342"/>
      <c r="F342"/>
      <c r="G342"/>
      <c r="H342"/>
      <c r="I342"/>
    </row>
    <row r="343" spans="4:9">
      <c r="D343"/>
      <c r="E343"/>
      <c r="F343"/>
      <c r="G343"/>
      <c r="H343"/>
      <c r="I343"/>
    </row>
    <row r="344" spans="4:9">
      <c r="D344"/>
      <c r="E344"/>
      <c r="F344"/>
      <c r="G344"/>
      <c r="H344"/>
      <c r="I344"/>
    </row>
    <row r="345" spans="4:9">
      <c r="D345"/>
      <c r="E345"/>
      <c r="F345"/>
      <c r="G345"/>
      <c r="H345"/>
      <c r="I345"/>
    </row>
    <row r="346" spans="4:9">
      <c r="D346"/>
      <c r="E346"/>
      <c r="F346"/>
      <c r="G346"/>
      <c r="H346"/>
      <c r="I346"/>
    </row>
    <row r="347" spans="4:9">
      <c r="D347"/>
      <c r="E347"/>
      <c r="F347"/>
      <c r="G347"/>
      <c r="H347"/>
      <c r="I347"/>
    </row>
    <row r="348" spans="4:9">
      <c r="D348"/>
      <c r="E348"/>
      <c r="F348"/>
      <c r="G348"/>
      <c r="H348"/>
      <c r="I348"/>
    </row>
    <row r="349" spans="4:9">
      <c r="D349"/>
      <c r="E349"/>
      <c r="F349"/>
      <c r="G349"/>
      <c r="H349"/>
      <c r="I349"/>
    </row>
    <row r="350" spans="4:9">
      <c r="D350"/>
      <c r="E350"/>
      <c r="F350"/>
      <c r="G350"/>
      <c r="H350"/>
      <c r="I350"/>
    </row>
    <row r="351" spans="4:9">
      <c r="D351"/>
      <c r="E351"/>
      <c r="F351"/>
      <c r="G351"/>
      <c r="H351"/>
      <c r="I351"/>
    </row>
    <row r="352" spans="4:9">
      <c r="D352"/>
      <c r="E352"/>
      <c r="F352"/>
      <c r="G352"/>
      <c r="H352"/>
      <c r="I352"/>
    </row>
    <row r="353" spans="4:9">
      <c r="D353"/>
      <c r="E353"/>
      <c r="F353"/>
      <c r="G353"/>
      <c r="H353"/>
      <c r="I353"/>
    </row>
    <row r="354" spans="4:9">
      <c r="D354"/>
      <c r="E354"/>
      <c r="F354"/>
      <c r="G354"/>
      <c r="H354"/>
      <c r="I354"/>
    </row>
    <row r="355" spans="4:9">
      <c r="D355"/>
      <c r="E355"/>
      <c r="F355"/>
      <c r="G355"/>
      <c r="H355"/>
      <c r="I355"/>
    </row>
    <row r="356" spans="4:9">
      <c r="D356"/>
      <c r="E356"/>
      <c r="F356"/>
      <c r="G356"/>
      <c r="H356"/>
      <c r="I356"/>
    </row>
    <row r="357" spans="4:9">
      <c r="D357"/>
      <c r="E357"/>
      <c r="F357"/>
      <c r="G357"/>
      <c r="H357"/>
      <c r="I357"/>
    </row>
    <row r="358" spans="4:9">
      <c r="D358"/>
      <c r="E358"/>
      <c r="F358"/>
      <c r="G358"/>
      <c r="H358"/>
      <c r="I358"/>
    </row>
    <row r="359" spans="4:9">
      <c r="D359"/>
      <c r="E359"/>
      <c r="F359"/>
      <c r="G359"/>
      <c r="H359"/>
      <c r="I359"/>
    </row>
    <row r="360" spans="4:9">
      <c r="D360"/>
      <c r="E360"/>
      <c r="F360"/>
      <c r="G360"/>
      <c r="H360"/>
      <c r="I360"/>
    </row>
    <row r="361" spans="4:9">
      <c r="D361"/>
      <c r="E361"/>
      <c r="F361"/>
      <c r="G361"/>
      <c r="H361"/>
      <c r="I361"/>
    </row>
    <row r="362" spans="4:9">
      <c r="D362"/>
      <c r="E362"/>
      <c r="F362"/>
      <c r="G362"/>
      <c r="H362"/>
      <c r="I362"/>
    </row>
    <row r="363" spans="4:9">
      <c r="D363"/>
      <c r="E363"/>
      <c r="F363"/>
      <c r="G363"/>
      <c r="H363"/>
      <c r="I363"/>
    </row>
    <row r="364" spans="4:9">
      <c r="D364"/>
      <c r="E364"/>
      <c r="F364"/>
      <c r="G364"/>
      <c r="H364"/>
      <c r="I364"/>
    </row>
    <row r="365" spans="4:9">
      <c r="D365"/>
      <c r="E365"/>
      <c r="F365"/>
      <c r="G365"/>
      <c r="H365"/>
      <c r="I365"/>
    </row>
    <row r="366" spans="4:9">
      <c r="D366"/>
      <c r="E366"/>
      <c r="F366"/>
      <c r="G366"/>
      <c r="H366"/>
      <c r="I366"/>
    </row>
    <row r="367" spans="4:9">
      <c r="D367"/>
      <c r="E367"/>
      <c r="F367"/>
      <c r="G367"/>
      <c r="H367"/>
      <c r="I367"/>
    </row>
    <row r="368" spans="4:9">
      <c r="D368"/>
      <c r="E368"/>
      <c r="F368"/>
      <c r="G368"/>
      <c r="H368"/>
      <c r="I368"/>
    </row>
    <row r="369" spans="4:9">
      <c r="D369"/>
      <c r="E369"/>
      <c r="F369"/>
      <c r="G369"/>
      <c r="H369"/>
      <c r="I369"/>
    </row>
    <row r="370" spans="4:9">
      <c r="D370"/>
      <c r="E370"/>
      <c r="F370"/>
      <c r="G370"/>
      <c r="H370"/>
      <c r="I370"/>
    </row>
    <row r="371" spans="4:9">
      <c r="D371"/>
      <c r="E371"/>
      <c r="F371"/>
      <c r="G371"/>
      <c r="H371"/>
      <c r="I371"/>
    </row>
    <row r="372" spans="4:9">
      <c r="D372"/>
      <c r="E372"/>
      <c r="F372"/>
      <c r="G372"/>
      <c r="H372"/>
      <c r="I372"/>
    </row>
    <row r="373" spans="4:9">
      <c r="D373"/>
      <c r="E373"/>
      <c r="F373"/>
      <c r="G373"/>
      <c r="H373"/>
      <c r="I373"/>
    </row>
    <row r="374" spans="4:9">
      <c r="D374"/>
      <c r="E374"/>
      <c r="F374"/>
      <c r="G374"/>
      <c r="H374"/>
      <c r="I374"/>
    </row>
    <row r="375" spans="4:9">
      <c r="D375"/>
      <c r="E375"/>
      <c r="F375"/>
      <c r="G375"/>
      <c r="H375"/>
      <c r="I375"/>
    </row>
    <row r="376" spans="4:9">
      <c r="D376"/>
      <c r="E376"/>
      <c r="F376"/>
      <c r="G376"/>
      <c r="H376"/>
      <c r="I376"/>
    </row>
    <row r="377" spans="4:9">
      <c r="D377"/>
      <c r="E377"/>
      <c r="F377"/>
      <c r="G377"/>
      <c r="H377"/>
      <c r="I377"/>
    </row>
    <row r="378" spans="4:9">
      <c r="D378"/>
      <c r="E378"/>
      <c r="F378"/>
      <c r="G378"/>
      <c r="H378"/>
      <c r="I378"/>
    </row>
    <row r="379" spans="4:9">
      <c r="D379"/>
      <c r="E379"/>
      <c r="F379"/>
      <c r="G379"/>
      <c r="H379"/>
      <c r="I379"/>
    </row>
    <row r="380" spans="4:9">
      <c r="D380"/>
      <c r="E380"/>
      <c r="F380"/>
      <c r="G380"/>
      <c r="H380"/>
      <c r="I380"/>
    </row>
    <row r="381" spans="4:9">
      <c r="D381"/>
      <c r="E381"/>
      <c r="F381"/>
      <c r="G381"/>
      <c r="H381"/>
      <c r="I381"/>
    </row>
    <row r="382" spans="4:9">
      <c r="D382"/>
      <c r="E382"/>
      <c r="F382"/>
      <c r="G382"/>
      <c r="H382"/>
      <c r="I382"/>
    </row>
    <row r="383" spans="4:9">
      <c r="D383"/>
      <c r="E383"/>
      <c r="F383"/>
      <c r="G383"/>
      <c r="H383"/>
      <c r="I383"/>
    </row>
    <row r="384" spans="4:9">
      <c r="D384"/>
      <c r="E384"/>
      <c r="F384"/>
      <c r="G384"/>
      <c r="H384"/>
      <c r="I384"/>
    </row>
    <row r="385" spans="4:9">
      <c r="D385"/>
      <c r="E385"/>
      <c r="F385"/>
      <c r="G385"/>
      <c r="H385"/>
      <c r="I385"/>
    </row>
    <row r="386" spans="4:9">
      <c r="D386"/>
      <c r="E386"/>
      <c r="F386"/>
      <c r="G386"/>
      <c r="H386"/>
      <c r="I386"/>
    </row>
    <row r="387" spans="4:9">
      <c r="D387"/>
      <c r="E387"/>
      <c r="F387"/>
      <c r="G387"/>
      <c r="H387"/>
      <c r="I387"/>
    </row>
    <row r="388" spans="4:9">
      <c r="D388"/>
      <c r="E388"/>
      <c r="F388"/>
      <c r="G388"/>
      <c r="H388"/>
      <c r="I388"/>
    </row>
    <row r="389" spans="4:9">
      <c r="D389"/>
      <c r="E389"/>
      <c r="F389"/>
      <c r="G389"/>
      <c r="H389"/>
      <c r="I389"/>
    </row>
    <row r="390" spans="4:9">
      <c r="D390"/>
      <c r="E390"/>
      <c r="F390"/>
      <c r="G390"/>
      <c r="H390"/>
      <c r="I390"/>
    </row>
    <row r="391" spans="4:9">
      <c r="D391"/>
      <c r="E391"/>
      <c r="F391"/>
      <c r="G391"/>
      <c r="H391"/>
      <c r="I391"/>
    </row>
    <row r="392" spans="4:9">
      <c r="D392"/>
      <c r="E392"/>
      <c r="F392"/>
      <c r="G392"/>
      <c r="H392"/>
      <c r="I392"/>
    </row>
    <row r="393" spans="4:9">
      <c r="D393"/>
      <c r="E393"/>
      <c r="F393"/>
      <c r="G393"/>
      <c r="H393"/>
      <c r="I393"/>
    </row>
    <row r="394" spans="4:9">
      <c r="D394"/>
      <c r="E394"/>
      <c r="F394"/>
      <c r="G394"/>
      <c r="H394"/>
      <c r="I394"/>
    </row>
    <row r="395" spans="4:9">
      <c r="D395"/>
      <c r="E395"/>
      <c r="F395"/>
      <c r="G395"/>
      <c r="H395"/>
      <c r="I395"/>
    </row>
    <row r="396" spans="4:9">
      <c r="D396"/>
      <c r="E396"/>
      <c r="F396"/>
      <c r="G396"/>
      <c r="H396"/>
      <c r="I396"/>
    </row>
    <row r="397" spans="4:9">
      <c r="D397"/>
      <c r="E397"/>
      <c r="F397"/>
      <c r="G397"/>
      <c r="H397"/>
      <c r="I397"/>
    </row>
    <row r="398" spans="4:9">
      <c r="D398"/>
      <c r="E398"/>
      <c r="F398"/>
      <c r="G398"/>
      <c r="H398"/>
      <c r="I398"/>
    </row>
    <row r="399" spans="4:9">
      <c r="D399"/>
      <c r="E399"/>
      <c r="F399"/>
      <c r="G399"/>
      <c r="H399"/>
      <c r="I399"/>
    </row>
    <row r="400" spans="4:9">
      <c r="D400"/>
      <c r="E400"/>
      <c r="F400"/>
      <c r="G400"/>
      <c r="H400"/>
      <c r="I400"/>
    </row>
    <row r="401" spans="4:9">
      <c r="D401"/>
      <c r="E401"/>
      <c r="F401"/>
      <c r="G401"/>
      <c r="H401"/>
      <c r="I401"/>
    </row>
    <row r="402" spans="4:9">
      <c r="D402"/>
      <c r="E402"/>
      <c r="F402"/>
      <c r="G402"/>
      <c r="H402"/>
      <c r="I402"/>
    </row>
    <row r="403" spans="4:9">
      <c r="D403"/>
      <c r="E403"/>
      <c r="F403"/>
      <c r="G403"/>
      <c r="H403"/>
      <c r="I403"/>
    </row>
    <row r="404" spans="4:9">
      <c r="D404"/>
      <c r="E404"/>
      <c r="F404"/>
      <c r="G404"/>
      <c r="H404"/>
      <c r="I404"/>
    </row>
    <row r="405" spans="4:9">
      <c r="D405"/>
      <c r="E405"/>
      <c r="F405"/>
      <c r="G405"/>
      <c r="H405"/>
      <c r="I405"/>
    </row>
    <row r="406" spans="4:9">
      <c r="D406"/>
      <c r="E406"/>
      <c r="F406"/>
      <c r="G406"/>
      <c r="H406"/>
      <c r="I406"/>
    </row>
    <row r="407" spans="4:9">
      <c r="D407"/>
      <c r="E407"/>
      <c r="F407"/>
      <c r="G407"/>
      <c r="H407"/>
      <c r="I407"/>
    </row>
    <row r="408" spans="4:9">
      <c r="D408"/>
      <c r="E408"/>
      <c r="F408"/>
      <c r="G408"/>
      <c r="H408"/>
      <c r="I408"/>
    </row>
    <row r="409" spans="4:9">
      <c r="D409"/>
      <c r="E409"/>
      <c r="F409"/>
      <c r="G409"/>
      <c r="H409"/>
      <c r="I409"/>
    </row>
    <row r="410" spans="4:9">
      <c r="D410"/>
      <c r="E410"/>
      <c r="F410"/>
      <c r="G410"/>
      <c r="H410"/>
      <c r="I410"/>
    </row>
    <row r="411" spans="4:9">
      <c r="D411"/>
      <c r="E411"/>
      <c r="F411"/>
      <c r="G411"/>
      <c r="H411"/>
      <c r="I411"/>
    </row>
    <row r="412" spans="4:9">
      <c r="D412"/>
      <c r="E412"/>
      <c r="F412"/>
      <c r="G412"/>
      <c r="H412"/>
      <c r="I412"/>
    </row>
    <row r="413" spans="4:9">
      <c r="D413"/>
      <c r="E413"/>
      <c r="F413"/>
      <c r="G413"/>
      <c r="H413"/>
      <c r="I413"/>
    </row>
    <row r="414" spans="4:9">
      <c r="D414"/>
      <c r="E414"/>
      <c r="F414"/>
      <c r="G414"/>
      <c r="H414"/>
      <c r="I414"/>
    </row>
    <row r="415" spans="4:9">
      <c r="D415"/>
      <c r="E415"/>
      <c r="F415"/>
      <c r="G415"/>
      <c r="H415"/>
      <c r="I415"/>
    </row>
    <row r="416" spans="4:9">
      <c r="D416"/>
      <c r="E416"/>
      <c r="F416"/>
      <c r="G416"/>
      <c r="H416"/>
      <c r="I416"/>
    </row>
    <row r="417" spans="4:9">
      <c r="D417"/>
      <c r="E417"/>
      <c r="F417"/>
      <c r="G417"/>
      <c r="H417"/>
      <c r="I417"/>
    </row>
    <row r="418" spans="4:9">
      <c r="D418"/>
      <c r="E418"/>
      <c r="F418"/>
      <c r="G418"/>
      <c r="H418"/>
      <c r="I418"/>
    </row>
    <row r="419" spans="4:9">
      <c r="D419"/>
      <c r="E419"/>
      <c r="F419"/>
      <c r="G419"/>
      <c r="H419"/>
      <c r="I419"/>
    </row>
    <row r="420" spans="4:9">
      <c r="D420"/>
      <c r="E420"/>
      <c r="F420"/>
      <c r="G420"/>
      <c r="H420"/>
      <c r="I420"/>
    </row>
    <row r="421" spans="4:9">
      <c r="D421"/>
      <c r="E421"/>
      <c r="F421"/>
      <c r="G421"/>
      <c r="H421"/>
      <c r="I421"/>
    </row>
    <row r="422" spans="4:9">
      <c r="D422"/>
      <c r="E422"/>
      <c r="F422"/>
      <c r="G422"/>
      <c r="H422"/>
      <c r="I422"/>
    </row>
    <row r="423" spans="4:9">
      <c r="D423"/>
      <c r="E423"/>
      <c r="F423"/>
      <c r="G423"/>
      <c r="H423"/>
      <c r="I423"/>
    </row>
    <row r="424" spans="4:9">
      <c r="D424"/>
      <c r="E424"/>
      <c r="F424"/>
      <c r="G424"/>
      <c r="H424"/>
      <c r="I424"/>
    </row>
    <row r="425" spans="4:9">
      <c r="D425"/>
      <c r="E425"/>
      <c r="F425"/>
      <c r="G425"/>
      <c r="H425"/>
      <c r="I425"/>
    </row>
    <row r="426" spans="4:9">
      <c r="D426"/>
      <c r="E426"/>
      <c r="F426"/>
      <c r="G426"/>
      <c r="H426"/>
      <c r="I426"/>
    </row>
    <row r="427" spans="4:9">
      <c r="D427"/>
      <c r="E427"/>
      <c r="F427"/>
      <c r="G427"/>
      <c r="H427"/>
      <c r="I427"/>
    </row>
    <row r="428" spans="4:9">
      <c r="D428"/>
      <c r="E428"/>
      <c r="F428"/>
      <c r="G428"/>
      <c r="H428"/>
      <c r="I428"/>
    </row>
    <row r="429" spans="4:9">
      <c r="D429"/>
      <c r="E429"/>
      <c r="F429"/>
      <c r="G429"/>
      <c r="H429"/>
      <c r="I429"/>
    </row>
    <row r="430" spans="4:9">
      <c r="D430"/>
      <c r="E430"/>
      <c r="F430"/>
      <c r="G430"/>
      <c r="H430"/>
      <c r="I430"/>
    </row>
    <row r="431" spans="4:9">
      <c r="D431"/>
      <c r="E431"/>
      <c r="F431"/>
      <c r="G431"/>
      <c r="H431"/>
      <c r="I431"/>
    </row>
    <row r="432" spans="4:9">
      <c r="D432"/>
      <c r="E432"/>
      <c r="F432"/>
      <c r="G432"/>
      <c r="H432"/>
      <c r="I432"/>
    </row>
    <row r="433" spans="4:9">
      <c r="D433"/>
      <c r="E433"/>
      <c r="F433"/>
      <c r="G433"/>
      <c r="H433"/>
      <c r="I433"/>
    </row>
    <row r="434" spans="4:9">
      <c r="D434"/>
      <c r="E434"/>
      <c r="F434"/>
      <c r="G434"/>
      <c r="H434"/>
      <c r="I434"/>
    </row>
    <row r="435" spans="4:9">
      <c r="D435"/>
      <c r="E435"/>
      <c r="F435"/>
      <c r="G435"/>
      <c r="H435"/>
      <c r="I435"/>
    </row>
    <row r="436" spans="4:9">
      <c r="D436"/>
      <c r="E436"/>
      <c r="F436"/>
      <c r="G436"/>
      <c r="H436"/>
      <c r="I436"/>
    </row>
    <row r="437" spans="4:9">
      <c r="D437"/>
      <c r="E437"/>
      <c r="F437"/>
      <c r="G437"/>
      <c r="H437"/>
      <c r="I437"/>
    </row>
    <row r="438" spans="4:9">
      <c r="D438"/>
      <c r="E438"/>
      <c r="F438"/>
      <c r="G438"/>
      <c r="H438"/>
      <c r="I438"/>
    </row>
    <row r="439" spans="4:9">
      <c r="D439"/>
      <c r="E439"/>
      <c r="F439"/>
      <c r="G439"/>
      <c r="H439"/>
      <c r="I439"/>
    </row>
    <row r="440" spans="4:9">
      <c r="D440"/>
      <c r="E440"/>
      <c r="F440"/>
      <c r="G440"/>
      <c r="H440"/>
      <c r="I440"/>
    </row>
    <row r="441" spans="4:9">
      <c r="D441"/>
      <c r="E441"/>
      <c r="F441"/>
      <c r="G441"/>
      <c r="H441"/>
      <c r="I441"/>
    </row>
    <row r="442" spans="4:9">
      <c r="D442"/>
      <c r="E442"/>
      <c r="F442"/>
      <c r="G442"/>
      <c r="H442"/>
      <c r="I442"/>
    </row>
    <row r="443" spans="4:9">
      <c r="D443"/>
      <c r="E443"/>
      <c r="F443"/>
      <c r="G443"/>
      <c r="H443"/>
      <c r="I443"/>
    </row>
    <row r="444" spans="4:9">
      <c r="D444"/>
      <c r="E444"/>
      <c r="F444"/>
      <c r="G444"/>
      <c r="H444"/>
      <c r="I444"/>
    </row>
    <row r="445" spans="4:9">
      <c r="D445"/>
      <c r="E445"/>
      <c r="F445"/>
      <c r="G445"/>
      <c r="H445"/>
      <c r="I445"/>
    </row>
    <row r="446" spans="4:9">
      <c r="D446"/>
      <c r="E446"/>
      <c r="F446"/>
      <c r="G446"/>
      <c r="H446"/>
      <c r="I446"/>
    </row>
    <row r="447" spans="4:9">
      <c r="D447"/>
      <c r="E447"/>
      <c r="F447"/>
      <c r="G447"/>
      <c r="H447"/>
      <c r="I447"/>
    </row>
    <row r="448" spans="4:9">
      <c r="D448"/>
      <c r="E448"/>
      <c r="F448"/>
      <c r="G448"/>
      <c r="H448"/>
      <c r="I448"/>
    </row>
    <row r="449" spans="4:9">
      <c r="D449"/>
      <c r="E449"/>
      <c r="F449"/>
      <c r="G449"/>
      <c r="H449"/>
      <c r="I449"/>
    </row>
    <row r="450" spans="4:9">
      <c r="D450"/>
      <c r="E450"/>
      <c r="F450"/>
      <c r="G450"/>
      <c r="H450"/>
      <c r="I450"/>
    </row>
    <row r="451" spans="4:9">
      <c r="D451"/>
      <c r="E451"/>
      <c r="F451"/>
      <c r="G451"/>
      <c r="H451"/>
      <c r="I451"/>
    </row>
    <row r="452" spans="4:9">
      <c r="D452"/>
      <c r="E452"/>
      <c r="F452"/>
      <c r="G452"/>
      <c r="H452"/>
      <c r="I452"/>
    </row>
    <row r="453" spans="4:9">
      <c r="D453"/>
      <c r="E453"/>
      <c r="F453"/>
      <c r="G453"/>
      <c r="H453"/>
      <c r="I453"/>
    </row>
    <row r="454" spans="4:9">
      <c r="D454"/>
      <c r="E454"/>
      <c r="F454"/>
      <c r="G454"/>
      <c r="H454"/>
      <c r="I454"/>
    </row>
    <row r="455" spans="4:9">
      <c r="D455"/>
      <c r="E455"/>
      <c r="F455"/>
      <c r="G455"/>
      <c r="H455"/>
      <c r="I455"/>
    </row>
    <row r="456" spans="4:9">
      <c r="D456"/>
      <c r="E456"/>
      <c r="F456"/>
      <c r="G456"/>
      <c r="H456"/>
      <c r="I456"/>
    </row>
    <row r="457" spans="4:9">
      <c r="D457"/>
      <c r="E457"/>
      <c r="F457"/>
      <c r="G457"/>
      <c r="H457"/>
      <c r="I457"/>
    </row>
    <row r="458" spans="4:9">
      <c r="D458"/>
      <c r="E458"/>
      <c r="F458"/>
      <c r="G458"/>
      <c r="H458"/>
      <c r="I458"/>
    </row>
    <row r="459" spans="4:9">
      <c r="D459"/>
      <c r="E459"/>
      <c r="F459"/>
      <c r="G459"/>
      <c r="H459"/>
      <c r="I459"/>
    </row>
    <row r="460" spans="4:9">
      <c r="D460"/>
      <c r="E460"/>
      <c r="F460"/>
      <c r="G460"/>
      <c r="H460"/>
      <c r="I460"/>
    </row>
    <row r="461" spans="4:9">
      <c r="D461"/>
      <c r="E461"/>
      <c r="F461"/>
      <c r="G461"/>
      <c r="H461"/>
      <c r="I461"/>
    </row>
    <row r="462" spans="4:9">
      <c r="D462"/>
      <c r="E462"/>
      <c r="F462"/>
      <c r="G462"/>
      <c r="H462"/>
      <c r="I462"/>
    </row>
    <row r="463" spans="4:9">
      <c r="D463"/>
      <c r="E463"/>
      <c r="F463"/>
      <c r="G463"/>
      <c r="H463"/>
      <c r="I463"/>
    </row>
    <row r="464" spans="4:9">
      <c r="D464"/>
      <c r="E464"/>
      <c r="F464"/>
      <c r="G464"/>
      <c r="H464"/>
      <c r="I464"/>
    </row>
    <row r="465" spans="4:9">
      <c r="D465"/>
      <c r="E465"/>
      <c r="F465"/>
      <c r="G465"/>
      <c r="H465"/>
      <c r="I465"/>
    </row>
    <row r="466" spans="4:9">
      <c r="D466"/>
      <c r="E466"/>
      <c r="F466"/>
      <c r="G466"/>
      <c r="H466"/>
      <c r="I466"/>
    </row>
    <row r="467" spans="4:9">
      <c r="D467"/>
      <c r="E467"/>
      <c r="F467"/>
      <c r="G467"/>
      <c r="H467"/>
      <c r="I467"/>
    </row>
    <row r="468" spans="4:9">
      <c r="D468"/>
      <c r="E468"/>
      <c r="F468"/>
      <c r="G468"/>
      <c r="H468"/>
      <c r="I468"/>
    </row>
    <row r="469" spans="4:9">
      <c r="D469"/>
      <c r="E469"/>
      <c r="F469"/>
      <c r="G469"/>
      <c r="H469"/>
      <c r="I469"/>
    </row>
    <row r="470" spans="4:9">
      <c r="D470"/>
      <c r="E470"/>
      <c r="F470"/>
      <c r="G470"/>
      <c r="H470"/>
      <c r="I470"/>
    </row>
    <row r="471" spans="4:9">
      <c r="D471"/>
      <c r="E471"/>
      <c r="F471"/>
      <c r="G471"/>
      <c r="H471"/>
      <c r="I471"/>
    </row>
    <row r="472" spans="4:9">
      <c r="D472"/>
      <c r="E472"/>
      <c r="F472"/>
      <c r="G472"/>
      <c r="H472"/>
      <c r="I472"/>
    </row>
    <row r="473" spans="4:9">
      <c r="D473"/>
      <c r="E473"/>
      <c r="F473"/>
      <c r="G473"/>
      <c r="H473"/>
      <c r="I473"/>
    </row>
    <row r="474" spans="4:9">
      <c r="D474"/>
      <c r="E474"/>
      <c r="F474"/>
      <c r="G474"/>
      <c r="H474"/>
      <c r="I474"/>
    </row>
    <row r="475" spans="4:9">
      <c r="D475"/>
      <c r="E475"/>
      <c r="F475"/>
      <c r="G475"/>
      <c r="H475"/>
      <c r="I475"/>
    </row>
    <row r="476" spans="4:9">
      <c r="D476"/>
      <c r="E476"/>
      <c r="F476"/>
      <c r="G476"/>
      <c r="H476"/>
      <c r="I476"/>
    </row>
    <row r="477" spans="4:9">
      <c r="D477"/>
      <c r="E477"/>
      <c r="F477"/>
      <c r="G477"/>
      <c r="H477"/>
      <c r="I477"/>
    </row>
    <row r="478" spans="4:9">
      <c r="D478"/>
      <c r="E478"/>
      <c r="F478"/>
      <c r="G478"/>
      <c r="H478"/>
      <c r="I478"/>
    </row>
    <row r="479" spans="4:9">
      <c r="D479"/>
      <c r="E479"/>
      <c r="F479"/>
      <c r="G479"/>
      <c r="H479"/>
      <c r="I479"/>
    </row>
    <row r="480" spans="4:9">
      <c r="D480"/>
      <c r="E480"/>
      <c r="F480"/>
      <c r="G480"/>
      <c r="H480"/>
      <c r="I480"/>
    </row>
    <row r="481" spans="4:9">
      <c r="D481"/>
      <c r="E481"/>
      <c r="F481"/>
      <c r="G481"/>
      <c r="H481"/>
      <c r="I481"/>
    </row>
    <row r="482" spans="4:9">
      <c r="D482"/>
      <c r="E482"/>
      <c r="F482"/>
      <c r="G482"/>
      <c r="H482"/>
      <c r="I482"/>
    </row>
    <row r="483" spans="4:9">
      <c r="D483"/>
      <c r="E483"/>
      <c r="F483"/>
      <c r="G483"/>
      <c r="H483"/>
      <c r="I483"/>
    </row>
    <row r="484" spans="4:9">
      <c r="D484"/>
      <c r="E484"/>
      <c r="F484"/>
      <c r="G484"/>
      <c r="H484"/>
      <c r="I484"/>
    </row>
    <row r="485" spans="4:9">
      <c r="D485"/>
      <c r="E485"/>
      <c r="F485"/>
      <c r="G485"/>
      <c r="H485"/>
      <c r="I485"/>
    </row>
    <row r="486" spans="4:9">
      <c r="D486"/>
      <c r="E486"/>
      <c r="F486"/>
      <c r="G486"/>
      <c r="H486"/>
      <c r="I486"/>
    </row>
    <row r="487" spans="4:9">
      <c r="D487"/>
      <c r="E487"/>
      <c r="F487"/>
      <c r="G487"/>
      <c r="H487"/>
      <c r="I487"/>
    </row>
    <row r="488" spans="4:9">
      <c r="D488"/>
      <c r="E488"/>
      <c r="F488"/>
      <c r="G488"/>
      <c r="H488"/>
      <c r="I488"/>
    </row>
    <row r="489" spans="4:9">
      <c r="D489"/>
      <c r="E489"/>
      <c r="F489"/>
      <c r="G489"/>
      <c r="H489"/>
      <c r="I489"/>
    </row>
    <row r="490" spans="4:9">
      <c r="D490"/>
      <c r="E490"/>
      <c r="F490"/>
      <c r="G490"/>
      <c r="H490"/>
      <c r="I490"/>
    </row>
    <row r="491" spans="4:9">
      <c r="D491"/>
      <c r="E491"/>
      <c r="F491"/>
      <c r="G491"/>
      <c r="H491"/>
      <c r="I491"/>
    </row>
    <row r="492" spans="4:9">
      <c r="D492"/>
      <c r="E492"/>
      <c r="F492"/>
      <c r="G492"/>
      <c r="H492"/>
      <c r="I492"/>
    </row>
    <row r="493" spans="4:9">
      <c r="D493"/>
      <c r="E493"/>
      <c r="F493"/>
      <c r="G493"/>
      <c r="H493"/>
      <c r="I493"/>
    </row>
    <row r="494" spans="4:9">
      <c r="D494"/>
      <c r="E494"/>
      <c r="F494"/>
      <c r="G494"/>
      <c r="H494"/>
      <c r="I494"/>
    </row>
    <row r="495" spans="4:9">
      <c r="D495"/>
      <c r="E495"/>
      <c r="F495"/>
      <c r="G495"/>
      <c r="H495"/>
      <c r="I495"/>
    </row>
    <row r="496" spans="4:9">
      <c r="D496"/>
      <c r="E496"/>
      <c r="F496"/>
      <c r="G496"/>
      <c r="H496"/>
      <c r="I496"/>
    </row>
    <row r="497" spans="4:9">
      <c r="D497"/>
      <c r="E497"/>
      <c r="F497"/>
      <c r="G497"/>
      <c r="H497"/>
      <c r="I497"/>
    </row>
    <row r="498" spans="4:9">
      <c r="D498"/>
      <c r="E498"/>
      <c r="F498"/>
      <c r="G498"/>
      <c r="H498"/>
      <c r="I498"/>
    </row>
    <row r="499" spans="4:9">
      <c r="D499"/>
      <c r="E499"/>
      <c r="F499"/>
      <c r="G499"/>
      <c r="H499"/>
      <c r="I499"/>
    </row>
    <row r="500" spans="4:9">
      <c r="D500"/>
      <c r="E500"/>
      <c r="F500"/>
      <c r="G500"/>
      <c r="H500"/>
      <c r="I500"/>
    </row>
    <row r="501" spans="4:9">
      <c r="D501"/>
      <c r="E501"/>
      <c r="F501"/>
      <c r="G501"/>
      <c r="H501"/>
      <c r="I501"/>
    </row>
    <row r="502" spans="4:9">
      <c r="D502"/>
      <c r="E502"/>
      <c r="F502"/>
      <c r="G502"/>
      <c r="H502"/>
      <c r="I502"/>
    </row>
    <row r="503" spans="4:9">
      <c r="D503"/>
      <c r="E503"/>
      <c r="F503"/>
      <c r="G503"/>
      <c r="H503"/>
      <c r="I503"/>
    </row>
    <row r="504" spans="4:9">
      <c r="D504"/>
      <c r="E504"/>
      <c r="F504"/>
      <c r="G504"/>
      <c r="H504"/>
      <c r="I504"/>
    </row>
    <row r="505" spans="4:9">
      <c r="D505"/>
      <c r="E505"/>
      <c r="F505"/>
      <c r="G505"/>
      <c r="H505"/>
      <c r="I505"/>
    </row>
    <row r="506" spans="4:9">
      <c r="D506"/>
      <c r="E506"/>
      <c r="F506"/>
      <c r="G506"/>
      <c r="H506"/>
      <c r="I506"/>
    </row>
    <row r="507" spans="4:9">
      <c r="D507"/>
      <c r="E507"/>
      <c r="F507"/>
      <c r="G507"/>
      <c r="H507"/>
      <c r="I507"/>
    </row>
    <row r="508" spans="4:9">
      <c r="D508"/>
      <c r="E508"/>
      <c r="F508"/>
      <c r="G508"/>
      <c r="H508"/>
      <c r="I508"/>
    </row>
    <row r="509" spans="4:9">
      <c r="D509"/>
      <c r="E509"/>
      <c r="F509"/>
      <c r="G509"/>
      <c r="H509"/>
      <c r="I509"/>
    </row>
    <row r="510" spans="4:9">
      <c r="D510"/>
      <c r="E510"/>
      <c r="F510"/>
      <c r="G510"/>
      <c r="H510"/>
      <c r="I510"/>
    </row>
    <row r="511" spans="4:9">
      <c r="D511"/>
      <c r="E511"/>
      <c r="F511"/>
      <c r="G511"/>
      <c r="H511"/>
      <c r="I511"/>
    </row>
    <row r="512" spans="4:9">
      <c r="D512"/>
      <c r="E512"/>
      <c r="F512"/>
      <c r="G512"/>
      <c r="H512"/>
      <c r="I512"/>
    </row>
    <row r="513" spans="4:9">
      <c r="D513"/>
      <c r="E513"/>
      <c r="F513"/>
      <c r="G513"/>
      <c r="H513"/>
      <c r="I513"/>
    </row>
    <row r="514" spans="4:9">
      <c r="D514"/>
      <c r="E514"/>
      <c r="F514"/>
      <c r="G514"/>
      <c r="H514"/>
      <c r="I514"/>
    </row>
    <row r="515" spans="4:9">
      <c r="D515"/>
      <c r="E515"/>
      <c r="F515"/>
      <c r="G515"/>
      <c r="H515"/>
      <c r="I515"/>
    </row>
    <row r="516" spans="4:9">
      <c r="D516"/>
      <c r="E516"/>
      <c r="F516"/>
      <c r="G516"/>
      <c r="H516"/>
      <c r="I516"/>
    </row>
    <row r="517" spans="4:9">
      <c r="D517"/>
      <c r="E517"/>
      <c r="F517"/>
      <c r="G517"/>
      <c r="H517"/>
      <c r="I517"/>
    </row>
    <row r="518" spans="4:9">
      <c r="D518"/>
      <c r="E518"/>
      <c r="F518"/>
      <c r="G518"/>
      <c r="H518"/>
      <c r="I518"/>
    </row>
    <row r="519" spans="4:9">
      <c r="D519"/>
      <c r="E519"/>
      <c r="F519"/>
      <c r="G519"/>
      <c r="H519"/>
      <c r="I519"/>
    </row>
    <row r="520" spans="4:9">
      <c r="D520"/>
      <c r="E520"/>
      <c r="F520"/>
      <c r="G520"/>
      <c r="H520"/>
      <c r="I520"/>
    </row>
    <row r="521" spans="4:9">
      <c r="D521"/>
      <c r="E521"/>
      <c r="F521"/>
      <c r="G521"/>
      <c r="H521"/>
      <c r="I521"/>
    </row>
    <row r="522" spans="4:9">
      <c r="D522"/>
      <c r="E522"/>
      <c r="F522"/>
      <c r="G522"/>
      <c r="H522"/>
      <c r="I522"/>
    </row>
    <row r="523" spans="4:9">
      <c r="D523"/>
      <c r="E523"/>
      <c r="F523"/>
      <c r="G523"/>
      <c r="H523"/>
      <c r="I523"/>
    </row>
    <row r="524" spans="4:9">
      <c r="D524"/>
      <c r="E524"/>
      <c r="F524"/>
      <c r="G524"/>
      <c r="H524"/>
      <c r="I524"/>
    </row>
    <row r="525" spans="4:9">
      <c r="D525"/>
      <c r="E525"/>
      <c r="F525"/>
      <c r="G525"/>
      <c r="H525"/>
      <c r="I525"/>
    </row>
    <row r="526" spans="4:9">
      <c r="D526"/>
      <c r="E526"/>
      <c r="F526"/>
      <c r="G526"/>
      <c r="H526"/>
      <c r="I526"/>
    </row>
    <row r="527" spans="4:9">
      <c r="D527"/>
      <c r="E527"/>
      <c r="F527"/>
      <c r="G527"/>
      <c r="H527"/>
      <c r="I527"/>
    </row>
    <row r="528" spans="4:9">
      <c r="D528"/>
      <c r="E528"/>
      <c r="F528"/>
      <c r="G528"/>
      <c r="H528"/>
      <c r="I528"/>
    </row>
    <row r="529" spans="4:9">
      <c r="D529"/>
      <c r="E529"/>
      <c r="F529"/>
      <c r="G529"/>
      <c r="H529"/>
      <c r="I529"/>
    </row>
    <row r="530" spans="4:9">
      <c r="D530"/>
      <c r="E530"/>
      <c r="F530"/>
      <c r="G530"/>
      <c r="H530"/>
      <c r="I530"/>
    </row>
    <row r="531" spans="4:9">
      <c r="D531"/>
      <c r="E531"/>
      <c r="F531"/>
      <c r="G531"/>
      <c r="H531"/>
      <c r="I531"/>
    </row>
    <row r="532" spans="4:9">
      <c r="D532"/>
      <c r="E532"/>
      <c r="F532"/>
      <c r="G532"/>
      <c r="H532"/>
      <c r="I532"/>
    </row>
    <row r="533" spans="4:9">
      <c r="D533"/>
      <c r="E533"/>
      <c r="F533"/>
      <c r="G533"/>
      <c r="H533"/>
      <c r="I533"/>
    </row>
    <row r="534" spans="4:9">
      <c r="D534"/>
      <c r="E534"/>
      <c r="F534"/>
      <c r="G534"/>
      <c r="H534"/>
      <c r="I534"/>
    </row>
    <row r="535" spans="4:9">
      <c r="D535"/>
      <c r="E535"/>
      <c r="F535"/>
      <c r="G535"/>
      <c r="H535"/>
      <c r="I535"/>
    </row>
    <row r="536" spans="4:9">
      <c r="D536"/>
      <c r="E536"/>
      <c r="F536"/>
      <c r="G536"/>
      <c r="H536"/>
      <c r="I536"/>
    </row>
    <row r="537" spans="4:9">
      <c r="D537"/>
      <c r="E537"/>
      <c r="F537"/>
      <c r="G537"/>
      <c r="H537"/>
      <c r="I537"/>
    </row>
    <row r="538" spans="4:9">
      <c r="D538"/>
      <c r="E538"/>
      <c r="F538"/>
      <c r="G538"/>
      <c r="H538"/>
      <c r="I538"/>
    </row>
    <row r="539" spans="4:9">
      <c r="D539"/>
      <c r="E539"/>
      <c r="F539"/>
      <c r="G539"/>
      <c r="H539"/>
      <c r="I539"/>
    </row>
    <row r="540" spans="4:9">
      <c r="D540"/>
      <c r="E540"/>
      <c r="F540"/>
      <c r="G540"/>
      <c r="H540"/>
      <c r="I540"/>
    </row>
    <row r="541" spans="4:9">
      <c r="D541"/>
      <c r="E541"/>
      <c r="F541"/>
      <c r="G541"/>
      <c r="H541"/>
      <c r="I541"/>
    </row>
    <row r="542" spans="4:9">
      <c r="D542"/>
      <c r="E542"/>
      <c r="F542"/>
      <c r="G542"/>
      <c r="H542"/>
      <c r="I542"/>
    </row>
    <row r="543" spans="4:9">
      <c r="D543"/>
      <c r="E543"/>
      <c r="F543"/>
      <c r="G543"/>
      <c r="H543"/>
      <c r="I543"/>
    </row>
    <row r="544" spans="4:9">
      <c r="D544"/>
      <c r="E544"/>
      <c r="F544"/>
      <c r="G544"/>
      <c r="H544"/>
      <c r="I544"/>
    </row>
    <row r="545" spans="4:9">
      <c r="D545"/>
      <c r="E545"/>
      <c r="F545"/>
      <c r="G545"/>
      <c r="H545"/>
      <c r="I545"/>
    </row>
    <row r="546" spans="4:9">
      <c r="D546"/>
      <c r="E546"/>
      <c r="F546"/>
      <c r="G546"/>
      <c r="H546"/>
      <c r="I546"/>
    </row>
    <row r="547" spans="4:9">
      <c r="D547"/>
      <c r="E547"/>
      <c r="F547"/>
      <c r="G547"/>
      <c r="H547"/>
      <c r="I547"/>
    </row>
    <row r="548" spans="4:9">
      <c r="D548"/>
      <c r="E548"/>
      <c r="F548"/>
      <c r="G548"/>
      <c r="H548"/>
      <c r="I548"/>
    </row>
    <row r="549" spans="4:9">
      <c r="D549"/>
      <c r="E549"/>
      <c r="F549"/>
      <c r="G549"/>
      <c r="H549"/>
      <c r="I549"/>
    </row>
    <row r="550" spans="4:9">
      <c r="D550"/>
      <c r="E550"/>
      <c r="F550"/>
      <c r="G550"/>
      <c r="H550"/>
      <c r="I550"/>
    </row>
    <row r="551" spans="4:9">
      <c r="D551"/>
      <c r="E551"/>
      <c r="F551"/>
      <c r="G551"/>
      <c r="H551"/>
      <c r="I551"/>
    </row>
    <row r="552" spans="4:9">
      <c r="D552"/>
      <c r="E552"/>
      <c r="F552"/>
      <c r="G552"/>
      <c r="H552"/>
      <c r="I552"/>
    </row>
    <row r="553" spans="4:9">
      <c r="D553"/>
      <c r="E553"/>
      <c r="F553"/>
      <c r="G553"/>
      <c r="H553"/>
      <c r="I553"/>
    </row>
    <row r="554" spans="4:9">
      <c r="D554"/>
      <c r="E554"/>
      <c r="F554"/>
      <c r="G554"/>
      <c r="H554"/>
      <c r="I554"/>
    </row>
    <row r="555" spans="4:9">
      <c r="D555"/>
      <c r="E555"/>
      <c r="F555"/>
      <c r="G555"/>
      <c r="H555"/>
      <c r="I555"/>
    </row>
    <row r="556" spans="4:9">
      <c r="D556"/>
      <c r="E556"/>
      <c r="F556"/>
      <c r="G556"/>
      <c r="H556"/>
      <c r="I556"/>
    </row>
    <row r="557" spans="4:9">
      <c r="D557"/>
      <c r="E557"/>
      <c r="F557"/>
      <c r="G557"/>
      <c r="H557"/>
      <c r="I557"/>
    </row>
    <row r="558" spans="4:9">
      <c r="D558"/>
      <c r="E558"/>
      <c r="F558"/>
      <c r="G558"/>
      <c r="H558"/>
      <c r="I558"/>
    </row>
    <row r="559" spans="4:9">
      <c r="D559"/>
      <c r="E559"/>
      <c r="F559"/>
      <c r="G559"/>
      <c r="H559"/>
      <c r="I559"/>
    </row>
    <row r="560" spans="4:9">
      <c r="D560"/>
      <c r="E560"/>
      <c r="F560"/>
      <c r="G560"/>
      <c r="H560"/>
      <c r="I560"/>
    </row>
    <row r="561" spans="4:9">
      <c r="D561"/>
      <c r="E561"/>
      <c r="F561"/>
      <c r="G561"/>
      <c r="H561"/>
      <c r="I561"/>
    </row>
    <row r="562" spans="4:9">
      <c r="D562"/>
      <c r="E562"/>
      <c r="F562"/>
      <c r="G562"/>
      <c r="H562"/>
      <c r="I562"/>
    </row>
    <row r="563" spans="4:9">
      <c r="D563"/>
      <c r="E563"/>
      <c r="F563"/>
      <c r="G563"/>
      <c r="H563"/>
      <c r="I563"/>
    </row>
    <row r="564" spans="4:9">
      <c r="D564"/>
      <c r="E564"/>
      <c r="F564"/>
      <c r="G564"/>
      <c r="H564"/>
      <c r="I564"/>
    </row>
    <row r="565" spans="4:9">
      <c r="D565"/>
      <c r="E565"/>
      <c r="F565"/>
      <c r="G565"/>
      <c r="H565"/>
      <c r="I565"/>
    </row>
    <row r="566" spans="4:9">
      <c r="D566"/>
      <c r="E566"/>
      <c r="F566"/>
      <c r="G566"/>
      <c r="H566"/>
      <c r="I566"/>
    </row>
    <row r="567" spans="4:9">
      <c r="D567"/>
      <c r="E567"/>
      <c r="F567"/>
      <c r="G567"/>
      <c r="H567"/>
      <c r="I567"/>
    </row>
    <row r="568" spans="4:9">
      <c r="D568"/>
      <c r="E568"/>
      <c r="F568"/>
      <c r="G568"/>
      <c r="H568"/>
      <c r="I568"/>
    </row>
    <row r="569" spans="4:9">
      <c r="D569"/>
      <c r="E569"/>
      <c r="F569"/>
      <c r="G569"/>
      <c r="H569"/>
      <c r="I569"/>
    </row>
    <row r="570" spans="4:9">
      <c r="D570"/>
      <c r="E570"/>
      <c r="F570"/>
      <c r="G570"/>
      <c r="H570"/>
      <c r="I570"/>
    </row>
    <row r="571" spans="4:9">
      <c r="D571"/>
      <c r="E571"/>
      <c r="F571"/>
      <c r="G571"/>
      <c r="H571"/>
      <c r="I571"/>
    </row>
    <row r="572" spans="4:9">
      <c r="D572"/>
      <c r="E572"/>
      <c r="F572"/>
      <c r="G572"/>
      <c r="H572"/>
      <c r="I572"/>
    </row>
    <row r="573" spans="4:9">
      <c r="D573"/>
      <c r="E573"/>
      <c r="F573"/>
      <c r="G573"/>
      <c r="H573"/>
      <c r="I573"/>
    </row>
    <row r="574" spans="4:9">
      <c r="D574"/>
      <c r="E574"/>
      <c r="F574"/>
      <c r="G574"/>
      <c r="H574"/>
      <c r="I574"/>
    </row>
    <row r="575" spans="4:9">
      <c r="D575"/>
      <c r="E575"/>
      <c r="F575"/>
      <c r="G575"/>
      <c r="H575"/>
      <c r="I575"/>
    </row>
    <row r="576" spans="4:9">
      <c r="D576"/>
      <c r="E576"/>
      <c r="F576"/>
      <c r="G576"/>
      <c r="H576"/>
      <c r="I576"/>
    </row>
    <row r="577" spans="4:9">
      <c r="D577"/>
      <c r="E577"/>
      <c r="F577"/>
      <c r="G577"/>
      <c r="H577"/>
      <c r="I577"/>
    </row>
    <row r="578" spans="4:9">
      <c r="D578"/>
      <c r="E578"/>
      <c r="F578"/>
      <c r="G578"/>
      <c r="H578"/>
      <c r="I578"/>
    </row>
    <row r="579" spans="4:9">
      <c r="D579"/>
      <c r="E579"/>
      <c r="F579"/>
      <c r="G579"/>
      <c r="H579"/>
      <c r="I579"/>
    </row>
    <row r="580" spans="4:9">
      <c r="D580"/>
      <c r="E580"/>
      <c r="F580"/>
      <c r="G580"/>
      <c r="H580"/>
      <c r="I580"/>
    </row>
    <row r="581" spans="4:9">
      <c r="D581"/>
      <c r="E581"/>
      <c r="F581"/>
      <c r="G581"/>
      <c r="H581"/>
      <c r="I581"/>
    </row>
    <row r="582" spans="4:9">
      <c r="D582"/>
      <c r="E582"/>
      <c r="F582"/>
      <c r="G582"/>
      <c r="H582"/>
      <c r="I582"/>
    </row>
    <row r="583" spans="4:9">
      <c r="D583"/>
      <c r="E583"/>
      <c r="F583"/>
      <c r="G583"/>
      <c r="H583"/>
      <c r="I583"/>
    </row>
    <row r="584" spans="4:9">
      <c r="D584"/>
      <c r="E584"/>
      <c r="F584"/>
      <c r="G584"/>
      <c r="H584"/>
      <c r="I584"/>
    </row>
    <row r="585" spans="4:9">
      <c r="D585"/>
      <c r="E585"/>
      <c r="F585"/>
      <c r="G585"/>
      <c r="H585"/>
      <c r="I585"/>
    </row>
    <row r="586" spans="4:9">
      <c r="D586"/>
      <c r="E586"/>
      <c r="F586"/>
      <c r="G586"/>
      <c r="H586"/>
      <c r="I586"/>
    </row>
    <row r="587" spans="4:9">
      <c r="D587"/>
      <c r="E587"/>
      <c r="F587"/>
      <c r="G587"/>
      <c r="H587"/>
      <c r="I587"/>
    </row>
    <row r="588" spans="4:9">
      <c r="D588"/>
      <c r="E588"/>
      <c r="F588"/>
      <c r="G588"/>
      <c r="H588"/>
      <c r="I588"/>
    </row>
    <row r="589" spans="4:9">
      <c r="D589"/>
      <c r="E589"/>
      <c r="F589"/>
      <c r="G589"/>
      <c r="H589"/>
      <c r="I589"/>
    </row>
    <row r="590" spans="4:9">
      <c r="D590"/>
      <c r="E590"/>
      <c r="F590"/>
      <c r="G590"/>
      <c r="H590"/>
      <c r="I590"/>
    </row>
    <row r="591" spans="4:9">
      <c r="D591"/>
      <c r="E591"/>
      <c r="F591"/>
      <c r="G591"/>
      <c r="H591"/>
      <c r="I591"/>
    </row>
    <row r="592" spans="4:9">
      <c r="D592"/>
      <c r="E592"/>
      <c r="F592"/>
      <c r="G592"/>
      <c r="H592"/>
      <c r="I592"/>
    </row>
    <row r="593" spans="4:9">
      <c r="D593"/>
      <c r="E593"/>
      <c r="F593"/>
      <c r="G593"/>
      <c r="H593"/>
      <c r="I593"/>
    </row>
    <row r="594" spans="4:9">
      <c r="D594"/>
      <c r="E594"/>
      <c r="F594"/>
      <c r="G594"/>
      <c r="H594"/>
      <c r="I594"/>
    </row>
    <row r="595" spans="4:9">
      <c r="D595"/>
      <c r="E595"/>
      <c r="F595"/>
      <c r="G595"/>
      <c r="H595"/>
      <c r="I595"/>
    </row>
    <row r="596" spans="4:9">
      <c r="D596"/>
      <c r="E596"/>
      <c r="F596"/>
      <c r="G596"/>
      <c r="H596"/>
      <c r="I596"/>
    </row>
    <row r="597" spans="4:9">
      <c r="D597"/>
      <c r="E597"/>
      <c r="F597"/>
      <c r="G597"/>
      <c r="H597"/>
      <c r="I597"/>
    </row>
    <row r="598" spans="4:9">
      <c r="D598"/>
      <c r="E598"/>
      <c r="F598"/>
      <c r="G598"/>
      <c r="H598"/>
      <c r="I598"/>
    </row>
    <row r="599" spans="4:9">
      <c r="D599"/>
      <c r="E599"/>
      <c r="F599"/>
      <c r="G599"/>
      <c r="H599"/>
      <c r="I599"/>
    </row>
    <row r="600" spans="4:9">
      <c r="D600"/>
      <c r="E600"/>
      <c r="F600"/>
      <c r="G600"/>
      <c r="H600"/>
      <c r="I600"/>
    </row>
    <row r="601" spans="4:9">
      <c r="D601"/>
      <c r="E601"/>
      <c r="F601"/>
      <c r="G601"/>
      <c r="H601"/>
      <c r="I601"/>
    </row>
    <row r="602" spans="4:9">
      <c r="D602"/>
      <c r="E602"/>
      <c r="F602"/>
      <c r="G602"/>
      <c r="H602"/>
      <c r="I602"/>
    </row>
    <row r="603" spans="4:9">
      <c r="D603"/>
      <c r="E603"/>
      <c r="F603"/>
      <c r="G603"/>
      <c r="H603"/>
      <c r="I603"/>
    </row>
    <row r="604" spans="4:9">
      <c r="D604"/>
      <c r="E604"/>
      <c r="F604"/>
      <c r="G604"/>
      <c r="H604"/>
      <c r="I604"/>
    </row>
    <row r="605" spans="4:9">
      <c r="D605"/>
      <c r="E605"/>
      <c r="F605"/>
      <c r="G605"/>
      <c r="H605"/>
      <c r="I605"/>
    </row>
    <row r="606" spans="4:9">
      <c r="D606"/>
      <c r="E606"/>
      <c r="F606"/>
      <c r="G606"/>
      <c r="H606"/>
      <c r="I606"/>
    </row>
    <row r="607" spans="4:9">
      <c r="D607"/>
      <c r="E607"/>
      <c r="F607"/>
      <c r="G607"/>
      <c r="H607"/>
      <c r="I607"/>
    </row>
    <row r="608" spans="4:9">
      <c r="D608"/>
      <c r="E608"/>
      <c r="F608"/>
      <c r="G608"/>
      <c r="H608"/>
      <c r="I608"/>
    </row>
    <row r="609" spans="4:9">
      <c r="D609"/>
      <c r="E609"/>
      <c r="F609"/>
      <c r="G609"/>
      <c r="H609"/>
      <c r="I609"/>
    </row>
    <row r="610" spans="4:9">
      <c r="D610"/>
      <c r="E610"/>
      <c r="F610"/>
      <c r="G610"/>
      <c r="H610"/>
      <c r="I610"/>
    </row>
    <row r="611" spans="4:9">
      <c r="D611"/>
      <c r="E611"/>
      <c r="F611"/>
      <c r="G611"/>
      <c r="H611"/>
      <c r="I611"/>
    </row>
    <row r="612" spans="4:9">
      <c r="D612"/>
      <c r="E612"/>
      <c r="F612"/>
      <c r="G612"/>
      <c r="H612"/>
      <c r="I612"/>
    </row>
    <row r="613" spans="4:9">
      <c r="D613"/>
      <c r="E613"/>
      <c r="F613"/>
      <c r="G613"/>
      <c r="H613"/>
      <c r="I613"/>
    </row>
    <row r="614" spans="4:9">
      <c r="D614"/>
      <c r="E614"/>
      <c r="F614"/>
      <c r="G614"/>
      <c r="H614"/>
      <c r="I614"/>
    </row>
    <row r="615" spans="4:9">
      <c r="D615"/>
      <c r="E615"/>
      <c r="F615"/>
      <c r="G615"/>
      <c r="H615"/>
      <c r="I615"/>
    </row>
    <row r="616" spans="4:9">
      <c r="D616"/>
      <c r="E616"/>
      <c r="F616"/>
      <c r="G616"/>
      <c r="H616"/>
      <c r="I616"/>
    </row>
    <row r="617" spans="4:9">
      <c r="D617"/>
      <c r="E617"/>
      <c r="F617"/>
      <c r="G617"/>
      <c r="H617"/>
      <c r="I617"/>
    </row>
    <row r="618" spans="4:9">
      <c r="D618"/>
      <c r="E618"/>
      <c r="F618"/>
      <c r="G618"/>
      <c r="H618"/>
      <c r="I618"/>
    </row>
    <row r="619" spans="4:9">
      <c r="D619"/>
      <c r="E619"/>
      <c r="F619"/>
      <c r="G619"/>
      <c r="H619"/>
      <c r="I619"/>
    </row>
    <row r="620" spans="4:9">
      <c r="D620"/>
      <c r="E620"/>
      <c r="F620"/>
      <c r="G620"/>
      <c r="H620"/>
      <c r="I620"/>
    </row>
    <row r="621" spans="4:9">
      <c r="D621"/>
      <c r="E621"/>
      <c r="F621"/>
      <c r="G621"/>
      <c r="H621"/>
      <c r="I621"/>
    </row>
    <row r="622" spans="4:9">
      <c r="D622"/>
      <c r="E622"/>
      <c r="F622"/>
      <c r="G622"/>
      <c r="H622"/>
      <c r="I622"/>
    </row>
    <row r="623" spans="4:9">
      <c r="D623"/>
      <c r="E623"/>
      <c r="F623"/>
      <c r="G623"/>
      <c r="H623"/>
      <c r="I623"/>
    </row>
    <row r="624" spans="4:9">
      <c r="D624"/>
      <c r="E624"/>
      <c r="F624"/>
      <c r="G624"/>
      <c r="H624"/>
      <c r="I624"/>
    </row>
    <row r="625" spans="4:9">
      <c r="D625"/>
      <c r="E625"/>
      <c r="F625"/>
      <c r="G625"/>
      <c r="H625"/>
      <c r="I625"/>
    </row>
    <row r="626" spans="4:9">
      <c r="D626"/>
      <c r="E626"/>
      <c r="F626"/>
      <c r="G626"/>
      <c r="H626"/>
      <c r="I626"/>
    </row>
    <row r="627" spans="4:9">
      <c r="D627"/>
      <c r="E627"/>
      <c r="F627"/>
      <c r="G627"/>
      <c r="H627"/>
      <c r="I627"/>
    </row>
    <row r="628" spans="4:9">
      <c r="D628"/>
      <c r="E628"/>
      <c r="F628"/>
      <c r="G628"/>
      <c r="H628"/>
      <c r="I628"/>
    </row>
    <row r="629" spans="4:9">
      <c r="D629"/>
      <c r="E629"/>
      <c r="F629"/>
      <c r="G629"/>
      <c r="H629"/>
      <c r="I629"/>
    </row>
    <row r="630" spans="4:9">
      <c r="D630"/>
      <c r="E630"/>
      <c r="F630"/>
      <c r="G630"/>
      <c r="H630"/>
      <c r="I630"/>
    </row>
    <row r="631" spans="4:9">
      <c r="D631"/>
      <c r="E631"/>
      <c r="F631"/>
      <c r="G631"/>
      <c r="H631"/>
      <c r="I631"/>
    </row>
    <row r="632" spans="4:9">
      <c r="D632"/>
      <c r="E632"/>
      <c r="F632"/>
      <c r="G632"/>
      <c r="H632"/>
      <c r="I632"/>
    </row>
    <row r="633" spans="4:9">
      <c r="D633"/>
      <c r="E633"/>
      <c r="F633"/>
      <c r="G633"/>
      <c r="H633"/>
      <c r="I633"/>
    </row>
    <row r="634" spans="4:9">
      <c r="D634"/>
      <c r="E634"/>
      <c r="F634"/>
      <c r="G634"/>
      <c r="H634"/>
      <c r="I634"/>
    </row>
    <row r="635" spans="4:9">
      <c r="D635"/>
      <c r="E635"/>
      <c r="F635"/>
      <c r="G635"/>
      <c r="H635"/>
      <c r="I635"/>
    </row>
    <row r="636" spans="4:9">
      <c r="D636"/>
      <c r="E636"/>
      <c r="F636"/>
      <c r="G636"/>
      <c r="H636"/>
      <c r="I636"/>
    </row>
    <row r="637" spans="4:9">
      <c r="D637"/>
      <c r="E637"/>
      <c r="F637"/>
      <c r="G637"/>
      <c r="H637"/>
      <c r="I637"/>
    </row>
    <row r="638" spans="4:9">
      <c r="D638"/>
      <c r="E638"/>
      <c r="F638"/>
      <c r="G638"/>
      <c r="H638"/>
      <c r="I638"/>
    </row>
    <row r="639" spans="4:9">
      <c r="D639"/>
      <c r="E639"/>
      <c r="F639"/>
      <c r="G639"/>
      <c r="H639"/>
      <c r="I639"/>
    </row>
    <row r="640" spans="4:9">
      <c r="D640"/>
      <c r="E640"/>
      <c r="F640"/>
      <c r="G640"/>
      <c r="H640"/>
      <c r="I640"/>
    </row>
    <row r="641" spans="4:9">
      <c r="D641"/>
      <c r="E641"/>
      <c r="F641"/>
      <c r="G641"/>
      <c r="H641"/>
      <c r="I641"/>
    </row>
    <row r="642" spans="4:9">
      <c r="D642"/>
      <c r="E642"/>
      <c r="F642"/>
      <c r="G642"/>
      <c r="H642"/>
      <c r="I642"/>
    </row>
    <row r="643" spans="4:9">
      <c r="D643"/>
      <c r="E643"/>
      <c r="F643"/>
      <c r="G643"/>
      <c r="H643"/>
      <c r="I643"/>
    </row>
    <row r="644" spans="4:9">
      <c r="D644"/>
      <c r="E644"/>
      <c r="F644"/>
      <c r="G644"/>
      <c r="H644"/>
      <c r="I644"/>
    </row>
    <row r="645" spans="4:9">
      <c r="D645"/>
      <c r="E645"/>
      <c r="F645"/>
      <c r="G645"/>
      <c r="H645"/>
      <c r="I645"/>
    </row>
    <row r="646" spans="4:9">
      <c r="D646"/>
      <c r="E646"/>
      <c r="F646"/>
      <c r="G646"/>
      <c r="H646"/>
      <c r="I646"/>
    </row>
    <row r="647" spans="4:9">
      <c r="D647"/>
      <c r="E647"/>
      <c r="F647"/>
      <c r="G647"/>
      <c r="H647"/>
      <c r="I647"/>
    </row>
    <row r="648" spans="4:9">
      <c r="D648"/>
      <c r="E648"/>
      <c r="F648"/>
      <c r="G648"/>
      <c r="H648"/>
      <c r="I648"/>
    </row>
    <row r="649" spans="4:9">
      <c r="D649"/>
      <c r="E649"/>
      <c r="F649"/>
      <c r="G649"/>
      <c r="H649"/>
      <c r="I649"/>
    </row>
    <row r="650" spans="4:9">
      <c r="D650"/>
      <c r="E650"/>
      <c r="F650"/>
      <c r="G650"/>
      <c r="H650"/>
      <c r="I650"/>
    </row>
    <row r="651" spans="4:9">
      <c r="D651"/>
      <c r="E651"/>
      <c r="F651"/>
      <c r="G651"/>
      <c r="H651"/>
      <c r="I651"/>
    </row>
    <row r="652" spans="4:9">
      <c r="D652"/>
      <c r="E652"/>
      <c r="F652"/>
      <c r="G652"/>
      <c r="H652"/>
      <c r="I652"/>
    </row>
    <row r="653" spans="4:9">
      <c r="D653"/>
      <c r="E653"/>
      <c r="F653"/>
      <c r="G653"/>
      <c r="H653"/>
      <c r="I653"/>
    </row>
    <row r="654" spans="4:9">
      <c r="D654"/>
      <c r="E654"/>
      <c r="F654"/>
      <c r="G654"/>
      <c r="H654"/>
      <c r="I654"/>
    </row>
    <row r="655" spans="4:9">
      <c r="D655"/>
      <c r="E655"/>
      <c r="F655"/>
      <c r="G655"/>
      <c r="H655"/>
      <c r="I655"/>
    </row>
    <row r="656" spans="4:9">
      <c r="D656"/>
      <c r="E656"/>
      <c r="F656"/>
      <c r="G656"/>
      <c r="H656"/>
      <c r="I656"/>
    </row>
    <row r="657" spans="4:9">
      <c r="D657"/>
      <c r="E657"/>
      <c r="F657"/>
      <c r="G657"/>
      <c r="H657"/>
      <c r="I657"/>
    </row>
    <row r="658" spans="4:9">
      <c r="D658"/>
      <c r="E658"/>
      <c r="F658"/>
      <c r="G658"/>
      <c r="H658"/>
      <c r="I658"/>
    </row>
    <row r="659" spans="4:9">
      <c r="D659"/>
      <c r="E659"/>
      <c r="F659"/>
      <c r="G659"/>
      <c r="H659"/>
      <c r="I659"/>
    </row>
    <row r="660" spans="4:9">
      <c r="D660"/>
      <c r="E660"/>
      <c r="F660"/>
      <c r="G660"/>
      <c r="H660"/>
      <c r="I660"/>
    </row>
    <row r="661" spans="4:9">
      <c r="D661"/>
      <c r="E661"/>
      <c r="F661"/>
      <c r="G661"/>
      <c r="H661"/>
      <c r="I661"/>
    </row>
    <row r="662" spans="4:9">
      <c r="D662"/>
      <c r="E662"/>
      <c r="F662"/>
      <c r="G662"/>
      <c r="H662"/>
      <c r="I662"/>
    </row>
    <row r="663" spans="4:9">
      <c r="D663"/>
      <c r="E663"/>
      <c r="F663"/>
      <c r="G663"/>
      <c r="H663"/>
      <c r="I663"/>
    </row>
    <row r="664" spans="4:9">
      <c r="D664"/>
      <c r="E664"/>
      <c r="F664"/>
      <c r="G664"/>
      <c r="H664"/>
      <c r="I664"/>
    </row>
    <row r="665" spans="4:9">
      <c r="D665"/>
      <c r="E665"/>
      <c r="F665"/>
      <c r="G665"/>
      <c r="H665"/>
      <c r="I665"/>
    </row>
    <row r="666" spans="4:9">
      <c r="D666"/>
      <c r="E666"/>
      <c r="F666"/>
      <c r="G666"/>
      <c r="H666"/>
      <c r="I666"/>
    </row>
    <row r="667" spans="4:9">
      <c r="D667"/>
      <c r="E667"/>
      <c r="F667"/>
      <c r="G667"/>
      <c r="H667"/>
      <c r="I667"/>
    </row>
    <row r="668" spans="4:9">
      <c r="D668"/>
      <c r="E668"/>
      <c r="F668"/>
      <c r="G668"/>
      <c r="H668"/>
      <c r="I668"/>
    </row>
    <row r="669" spans="4:9">
      <c r="D669"/>
      <c r="E669"/>
      <c r="F669"/>
      <c r="G669"/>
      <c r="H669"/>
      <c r="I669"/>
    </row>
    <row r="670" spans="4:9">
      <c r="D670"/>
      <c r="E670"/>
      <c r="F670"/>
      <c r="G670"/>
      <c r="H670"/>
      <c r="I670"/>
    </row>
    <row r="671" spans="4:9">
      <c r="D671"/>
      <c r="E671"/>
      <c r="F671"/>
      <c r="G671"/>
      <c r="H671"/>
      <c r="I671"/>
    </row>
    <row r="672" spans="4:9">
      <c r="D672"/>
      <c r="E672"/>
      <c r="F672"/>
      <c r="G672"/>
      <c r="H672"/>
      <c r="I672"/>
    </row>
    <row r="673" spans="4:9">
      <c r="D673"/>
      <c r="E673"/>
      <c r="F673"/>
      <c r="G673"/>
      <c r="H673"/>
      <c r="I673"/>
    </row>
    <row r="674" spans="4:9">
      <c r="D674"/>
      <c r="E674"/>
      <c r="F674"/>
      <c r="G674"/>
      <c r="H674"/>
      <c r="I674"/>
    </row>
    <row r="675" spans="4:9">
      <c r="D675"/>
      <c r="E675"/>
      <c r="F675"/>
      <c r="G675"/>
      <c r="H675"/>
      <c r="I675"/>
    </row>
    <row r="676" spans="4:9">
      <c r="D676"/>
      <c r="E676"/>
      <c r="F676"/>
      <c r="G676"/>
      <c r="H676"/>
      <c r="I676"/>
    </row>
    <row r="677" spans="4:9">
      <c r="D677"/>
      <c r="E677"/>
      <c r="F677"/>
      <c r="G677"/>
      <c r="H677"/>
      <c r="I677"/>
    </row>
    <row r="678" spans="4:9">
      <c r="D678"/>
      <c r="E678"/>
      <c r="F678"/>
      <c r="G678"/>
      <c r="H678"/>
      <c r="I678"/>
    </row>
    <row r="679" spans="4:9">
      <c r="D679"/>
      <c r="E679"/>
      <c r="F679"/>
      <c r="G679"/>
      <c r="H679"/>
      <c r="I679"/>
    </row>
    <row r="680" spans="4:9">
      <c r="D680"/>
      <c r="E680"/>
      <c r="F680"/>
      <c r="G680"/>
      <c r="H680"/>
      <c r="I680"/>
    </row>
    <row r="681" spans="4:9">
      <c r="D681"/>
      <c r="E681"/>
      <c r="F681"/>
      <c r="G681"/>
      <c r="H681"/>
      <c r="I681"/>
    </row>
    <row r="682" spans="4:9">
      <c r="D682"/>
      <c r="E682"/>
      <c r="F682"/>
      <c r="G682"/>
      <c r="H682"/>
      <c r="I682"/>
    </row>
    <row r="683" spans="4:9">
      <c r="D683"/>
      <c r="E683"/>
      <c r="F683"/>
      <c r="G683"/>
      <c r="H683"/>
      <c r="I683"/>
    </row>
    <row r="684" spans="4:9">
      <c r="D684"/>
      <c r="E684"/>
      <c r="F684"/>
      <c r="G684"/>
      <c r="H684"/>
      <c r="I684"/>
    </row>
    <row r="685" spans="4:9">
      <c r="D685"/>
      <c r="E685"/>
      <c r="F685"/>
      <c r="G685"/>
      <c r="H685"/>
      <c r="I685"/>
    </row>
    <row r="686" spans="4:9">
      <c r="D686"/>
      <c r="E686"/>
      <c r="F686"/>
      <c r="G686"/>
      <c r="H686"/>
      <c r="I686"/>
    </row>
    <row r="687" spans="4:9">
      <c r="D687"/>
      <c r="E687"/>
      <c r="F687"/>
      <c r="G687"/>
      <c r="H687"/>
      <c r="I687"/>
    </row>
    <row r="688" spans="4:9">
      <c r="D688"/>
      <c r="E688"/>
      <c r="F688"/>
      <c r="G688"/>
      <c r="H688"/>
      <c r="I688"/>
    </row>
    <row r="689" spans="4:9">
      <c r="D689"/>
      <c r="E689"/>
      <c r="F689"/>
      <c r="G689"/>
      <c r="H689"/>
      <c r="I689"/>
    </row>
    <row r="690" spans="4:9">
      <c r="D690"/>
      <c r="E690"/>
      <c r="F690"/>
      <c r="G690"/>
      <c r="H690"/>
      <c r="I690"/>
    </row>
    <row r="691" spans="4:9">
      <c r="D691"/>
      <c r="E691"/>
      <c r="F691"/>
      <c r="G691"/>
      <c r="H691"/>
      <c r="I691"/>
    </row>
    <row r="692" spans="4:9">
      <c r="D692"/>
      <c r="E692"/>
      <c r="F692"/>
      <c r="G692"/>
      <c r="H692"/>
      <c r="I692"/>
    </row>
    <row r="693" spans="4:9">
      <c r="D693"/>
      <c r="E693"/>
      <c r="F693"/>
      <c r="G693"/>
      <c r="H693"/>
      <c r="I693"/>
    </row>
    <row r="694" spans="4:9">
      <c r="D694"/>
      <c r="E694"/>
      <c r="F694"/>
      <c r="G694"/>
      <c r="H694"/>
      <c r="I694"/>
    </row>
    <row r="695" spans="4:9">
      <c r="D695"/>
      <c r="E695"/>
      <c r="F695"/>
      <c r="G695"/>
      <c r="H695"/>
      <c r="I695"/>
    </row>
    <row r="696" spans="4:9">
      <c r="D696"/>
      <c r="E696"/>
      <c r="F696"/>
      <c r="G696"/>
      <c r="H696"/>
      <c r="I696"/>
    </row>
    <row r="697" spans="4:9">
      <c r="D697"/>
      <c r="E697"/>
      <c r="F697"/>
      <c r="G697"/>
      <c r="H697"/>
      <c r="I697"/>
    </row>
    <row r="698" spans="4:9">
      <c r="D698"/>
      <c r="E698"/>
      <c r="F698"/>
      <c r="G698"/>
      <c r="H698"/>
      <c r="I698"/>
    </row>
    <row r="699" spans="4:9">
      <c r="D699"/>
      <c r="E699"/>
      <c r="F699"/>
      <c r="G699"/>
      <c r="H699"/>
      <c r="I699"/>
    </row>
    <row r="700" spans="4:9">
      <c r="D700"/>
      <c r="E700"/>
      <c r="F700"/>
      <c r="G700"/>
      <c r="H700"/>
      <c r="I700"/>
    </row>
    <row r="701" spans="4:9">
      <c r="D701"/>
      <c r="E701"/>
      <c r="F701"/>
      <c r="G701"/>
      <c r="H701"/>
      <c r="I701"/>
    </row>
    <row r="702" spans="4:9">
      <c r="D702"/>
      <c r="E702"/>
      <c r="F702"/>
      <c r="G702"/>
      <c r="H702"/>
      <c r="I702"/>
    </row>
    <row r="703" spans="4:9">
      <c r="D703"/>
      <c r="E703"/>
      <c r="F703"/>
      <c r="G703"/>
      <c r="H703"/>
      <c r="I703"/>
    </row>
    <row r="704" spans="4:9">
      <c r="D704"/>
      <c r="E704"/>
      <c r="F704"/>
      <c r="G704"/>
      <c r="H704"/>
      <c r="I704"/>
    </row>
    <row r="705" spans="4:9">
      <c r="D705"/>
      <c r="E705"/>
      <c r="F705"/>
      <c r="G705"/>
      <c r="H705"/>
      <c r="I705"/>
    </row>
    <row r="706" spans="4:9">
      <c r="D706"/>
      <c r="E706"/>
      <c r="F706"/>
      <c r="G706"/>
      <c r="H706"/>
      <c r="I706"/>
    </row>
    <row r="707" spans="4:9">
      <c r="D707"/>
      <c r="E707"/>
      <c r="F707"/>
      <c r="G707"/>
      <c r="H707"/>
      <c r="I707"/>
    </row>
    <row r="708" spans="4:9">
      <c r="D708"/>
      <c r="E708"/>
      <c r="F708"/>
      <c r="G708"/>
      <c r="H708"/>
      <c r="I708"/>
    </row>
    <row r="709" spans="4:9">
      <c r="D709"/>
      <c r="E709"/>
      <c r="F709"/>
      <c r="G709"/>
      <c r="H709"/>
      <c r="I709"/>
    </row>
    <row r="710" spans="4:9">
      <c r="D710"/>
      <c r="E710"/>
      <c r="F710"/>
      <c r="G710"/>
      <c r="H710"/>
      <c r="I710"/>
    </row>
    <row r="711" spans="4:9">
      <c r="D711"/>
      <c r="E711"/>
      <c r="F711"/>
      <c r="G711"/>
      <c r="H711"/>
      <c r="I711"/>
    </row>
    <row r="712" spans="4:9">
      <c r="D712"/>
      <c r="E712"/>
      <c r="F712"/>
      <c r="G712"/>
      <c r="H712"/>
      <c r="I712"/>
    </row>
    <row r="713" spans="4:9">
      <c r="D713"/>
      <c r="E713"/>
      <c r="F713"/>
      <c r="G713"/>
      <c r="H713"/>
      <c r="I713"/>
    </row>
    <row r="714" spans="4:9">
      <c r="D714"/>
      <c r="E714"/>
      <c r="F714"/>
      <c r="G714"/>
      <c r="H714"/>
      <c r="I714"/>
    </row>
    <row r="715" spans="4:9">
      <c r="D715"/>
      <c r="E715"/>
      <c r="F715"/>
      <c r="G715"/>
      <c r="H715"/>
      <c r="I715"/>
    </row>
    <row r="716" spans="4:9">
      <c r="D716"/>
      <c r="E716"/>
      <c r="F716"/>
      <c r="G716"/>
      <c r="H716"/>
      <c r="I716"/>
    </row>
    <row r="717" spans="4:9">
      <c r="D717"/>
      <c r="E717"/>
      <c r="F717"/>
      <c r="G717"/>
      <c r="H717"/>
      <c r="I717"/>
    </row>
    <row r="718" spans="4:9">
      <c r="D718"/>
      <c r="E718"/>
      <c r="F718"/>
      <c r="G718"/>
      <c r="H718"/>
      <c r="I718"/>
    </row>
    <row r="719" spans="4:9">
      <c r="D719"/>
      <c r="E719"/>
      <c r="F719"/>
      <c r="G719"/>
      <c r="H719"/>
      <c r="I719"/>
    </row>
    <row r="720" spans="4:9">
      <c r="D720"/>
      <c r="E720"/>
      <c r="F720"/>
      <c r="G720"/>
      <c r="H720"/>
      <c r="I720"/>
    </row>
    <row r="721" spans="4:9">
      <c r="D721"/>
      <c r="E721"/>
      <c r="F721"/>
      <c r="G721"/>
      <c r="H721"/>
      <c r="I721"/>
    </row>
    <row r="722" spans="4:9">
      <c r="D722"/>
      <c r="E722"/>
      <c r="F722"/>
      <c r="G722"/>
      <c r="H722"/>
      <c r="I722"/>
    </row>
    <row r="723" spans="4:9">
      <c r="D723"/>
      <c r="E723"/>
      <c r="F723"/>
      <c r="G723"/>
      <c r="H723"/>
      <c r="I723"/>
    </row>
    <row r="724" spans="4:9">
      <c r="D724"/>
      <c r="E724"/>
      <c r="F724"/>
      <c r="G724"/>
      <c r="H724"/>
      <c r="I724"/>
    </row>
    <row r="725" spans="4:9">
      <c r="D725"/>
      <c r="E725"/>
      <c r="F725"/>
      <c r="G725"/>
      <c r="H725"/>
      <c r="I725"/>
    </row>
    <row r="726" spans="4:9">
      <c r="D726"/>
      <c r="E726"/>
      <c r="F726"/>
      <c r="G726"/>
      <c r="H726"/>
      <c r="I726"/>
    </row>
    <row r="727" spans="4:9">
      <c r="D727"/>
      <c r="E727"/>
      <c r="F727"/>
      <c r="G727"/>
      <c r="H727"/>
      <c r="I727"/>
    </row>
    <row r="728" spans="4:9">
      <c r="D728"/>
      <c r="E728"/>
      <c r="F728"/>
      <c r="G728"/>
      <c r="H728"/>
      <c r="I728"/>
    </row>
    <row r="729" spans="4:9">
      <c r="D729"/>
      <c r="E729"/>
      <c r="F729"/>
      <c r="G729"/>
      <c r="H729"/>
      <c r="I729"/>
    </row>
    <row r="730" spans="4:9">
      <c r="D730"/>
      <c r="E730"/>
      <c r="F730"/>
      <c r="G730"/>
      <c r="H730"/>
      <c r="I730"/>
    </row>
    <row r="731" spans="4:9">
      <c r="D731"/>
      <c r="E731"/>
      <c r="F731"/>
      <c r="G731"/>
      <c r="H731"/>
      <c r="I731"/>
    </row>
    <row r="732" spans="4:9">
      <c r="D732"/>
      <c r="E732"/>
      <c r="F732"/>
      <c r="G732"/>
      <c r="H732"/>
      <c r="I732"/>
    </row>
    <row r="733" spans="4:9">
      <c r="D733"/>
      <c r="E733"/>
      <c r="F733"/>
      <c r="G733"/>
      <c r="H733"/>
      <c r="I733"/>
    </row>
    <row r="734" spans="4:9">
      <c r="D734"/>
      <c r="E734"/>
      <c r="F734"/>
      <c r="G734"/>
      <c r="H734"/>
      <c r="I734"/>
    </row>
    <row r="735" spans="4:9">
      <c r="D735"/>
      <c r="E735"/>
      <c r="F735"/>
      <c r="G735"/>
      <c r="H735"/>
      <c r="I735"/>
    </row>
    <row r="736" spans="4:9">
      <c r="D736"/>
      <c r="E736"/>
      <c r="F736"/>
      <c r="G736"/>
      <c r="H736"/>
      <c r="I736"/>
    </row>
    <row r="737" spans="4:9">
      <c r="D737"/>
      <c r="E737"/>
      <c r="F737"/>
      <c r="G737"/>
      <c r="H737"/>
      <c r="I737"/>
    </row>
    <row r="738" spans="4:9">
      <c r="D738"/>
      <c r="E738"/>
      <c r="F738"/>
      <c r="G738"/>
      <c r="H738"/>
      <c r="I738"/>
    </row>
    <row r="739" spans="4:9">
      <c r="D739"/>
      <c r="E739"/>
      <c r="F739"/>
      <c r="G739"/>
      <c r="H739"/>
      <c r="I739"/>
    </row>
    <row r="740" spans="4:9">
      <c r="D740"/>
      <c r="E740"/>
      <c r="F740"/>
      <c r="G740"/>
      <c r="H740"/>
      <c r="I740"/>
    </row>
    <row r="741" spans="4:9">
      <c r="D741"/>
      <c r="E741"/>
      <c r="F741"/>
      <c r="G741"/>
      <c r="H741"/>
      <c r="I741"/>
    </row>
    <row r="742" spans="4:9">
      <c r="D742"/>
      <c r="E742"/>
      <c r="F742"/>
      <c r="G742"/>
      <c r="H742"/>
      <c r="I742"/>
    </row>
    <row r="743" spans="4:9">
      <c r="D743"/>
      <c r="E743"/>
      <c r="F743"/>
      <c r="G743"/>
      <c r="H743"/>
      <c r="I743"/>
    </row>
    <row r="744" spans="4:9">
      <c r="D744"/>
      <c r="E744"/>
      <c r="F744"/>
      <c r="G744"/>
      <c r="H744"/>
      <c r="I744"/>
    </row>
    <row r="745" spans="4:9">
      <c r="D745"/>
      <c r="E745"/>
      <c r="F745"/>
      <c r="G745"/>
      <c r="H745"/>
      <c r="I745"/>
    </row>
    <row r="746" spans="4:9">
      <c r="D746"/>
      <c r="E746"/>
      <c r="F746"/>
      <c r="G746"/>
      <c r="H746"/>
      <c r="I746"/>
    </row>
    <row r="747" spans="4:9">
      <c r="D747"/>
      <c r="E747"/>
      <c r="F747"/>
      <c r="G747"/>
      <c r="H747"/>
      <c r="I747"/>
    </row>
    <row r="748" spans="4:9">
      <c r="D748"/>
      <c r="E748"/>
      <c r="F748"/>
      <c r="G748"/>
      <c r="H748"/>
      <c r="I748"/>
    </row>
    <row r="749" spans="4:9">
      <c r="D749"/>
      <c r="E749"/>
      <c r="F749"/>
      <c r="G749"/>
      <c r="H749"/>
      <c r="I749"/>
    </row>
    <row r="750" spans="4:9">
      <c r="D750"/>
      <c r="E750"/>
      <c r="F750"/>
      <c r="G750"/>
      <c r="H750"/>
      <c r="I750"/>
    </row>
    <row r="751" spans="4:9">
      <c r="D751"/>
      <c r="E751"/>
      <c r="F751"/>
      <c r="G751"/>
      <c r="H751"/>
      <c r="I751"/>
    </row>
    <row r="752" spans="4:9">
      <c r="D752"/>
      <c r="E752"/>
      <c r="F752"/>
      <c r="G752"/>
      <c r="H752"/>
      <c r="I752"/>
    </row>
    <row r="753" spans="4:9">
      <c r="D753"/>
      <c r="E753"/>
      <c r="F753"/>
      <c r="G753"/>
      <c r="H753"/>
      <c r="I753"/>
    </row>
    <row r="754" spans="4:9">
      <c r="D754"/>
      <c r="E754"/>
      <c r="F754"/>
      <c r="G754"/>
      <c r="H754"/>
      <c r="I754"/>
    </row>
    <row r="755" spans="4:9">
      <c r="D755"/>
      <c r="E755"/>
      <c r="F755"/>
      <c r="G755"/>
      <c r="H755"/>
      <c r="I755"/>
    </row>
    <row r="756" spans="4:9">
      <c r="D756"/>
      <c r="E756"/>
      <c r="F756"/>
      <c r="G756"/>
      <c r="H756"/>
      <c r="I756"/>
    </row>
    <row r="757" spans="4:9">
      <c r="D757"/>
      <c r="E757"/>
      <c r="F757"/>
      <c r="G757"/>
      <c r="H757"/>
      <c r="I757"/>
    </row>
    <row r="758" spans="4:9">
      <c r="D758"/>
      <c r="E758"/>
      <c r="F758"/>
      <c r="G758"/>
      <c r="H758"/>
      <c r="I758"/>
    </row>
    <row r="759" spans="4:9">
      <c r="D759"/>
      <c r="E759"/>
      <c r="F759"/>
      <c r="G759"/>
      <c r="H759"/>
      <c r="I759"/>
    </row>
    <row r="760" spans="4:9">
      <c r="D760"/>
      <c r="E760"/>
      <c r="F760"/>
      <c r="G760"/>
      <c r="H760"/>
      <c r="I760"/>
    </row>
    <row r="761" spans="4:9">
      <c r="D761"/>
      <c r="E761"/>
      <c r="F761"/>
      <c r="G761"/>
      <c r="H761"/>
      <c r="I761"/>
    </row>
    <row r="762" spans="4:9">
      <c r="D762"/>
      <c r="E762"/>
      <c r="F762"/>
      <c r="G762"/>
      <c r="H762"/>
      <c r="I762"/>
    </row>
    <row r="763" spans="4:9">
      <c r="D763"/>
      <c r="E763"/>
      <c r="F763"/>
      <c r="G763"/>
      <c r="H763"/>
      <c r="I763"/>
    </row>
    <row r="764" spans="4:9">
      <c r="D764"/>
      <c r="E764"/>
      <c r="F764"/>
      <c r="G764"/>
      <c r="H764"/>
      <c r="I764"/>
    </row>
    <row r="765" spans="4:9">
      <c r="D765"/>
      <c r="E765"/>
      <c r="F765"/>
      <c r="G765"/>
      <c r="H765"/>
      <c r="I765"/>
    </row>
    <row r="766" spans="4:9">
      <c r="D766"/>
      <c r="E766"/>
      <c r="F766"/>
      <c r="G766"/>
      <c r="H766"/>
      <c r="I766"/>
    </row>
    <row r="767" spans="4:9">
      <c r="D767"/>
      <c r="E767"/>
      <c r="F767"/>
      <c r="G767"/>
      <c r="H767"/>
      <c r="I767"/>
    </row>
    <row r="768" spans="4:9">
      <c r="D768"/>
      <c r="E768"/>
      <c r="F768"/>
      <c r="G768"/>
      <c r="H768"/>
      <c r="I768"/>
    </row>
    <row r="769" spans="4:9">
      <c r="D769"/>
      <c r="E769"/>
      <c r="F769"/>
      <c r="G769"/>
      <c r="H769"/>
      <c r="I769"/>
    </row>
    <row r="770" spans="4:9">
      <c r="D770"/>
      <c r="E770"/>
      <c r="F770"/>
      <c r="G770"/>
      <c r="H770"/>
      <c r="I770"/>
    </row>
    <row r="771" spans="4:9">
      <c r="D771"/>
      <c r="E771"/>
      <c r="F771"/>
      <c r="G771"/>
      <c r="H771"/>
      <c r="I771"/>
    </row>
    <row r="772" spans="4:9">
      <c r="D772"/>
      <c r="E772"/>
      <c r="F772"/>
      <c r="G772"/>
      <c r="H772"/>
      <c r="I772"/>
    </row>
    <row r="773" spans="4:9">
      <c r="D773"/>
      <c r="E773"/>
      <c r="F773"/>
      <c r="G773"/>
      <c r="H773"/>
      <c r="I773"/>
    </row>
    <row r="774" spans="4:9">
      <c r="D774"/>
      <c r="E774"/>
      <c r="F774"/>
      <c r="G774"/>
      <c r="H774"/>
      <c r="I774"/>
    </row>
    <row r="775" spans="4:9">
      <c r="D775"/>
      <c r="E775"/>
      <c r="F775"/>
      <c r="G775"/>
      <c r="H775"/>
      <c r="I775"/>
    </row>
    <row r="776" spans="4:9">
      <c r="D776"/>
      <c r="E776"/>
      <c r="F776"/>
      <c r="G776"/>
      <c r="H776"/>
      <c r="I776"/>
    </row>
    <row r="777" spans="4:9">
      <c r="D777"/>
      <c r="E777"/>
      <c r="F777"/>
      <c r="G777"/>
      <c r="H777"/>
      <c r="I777"/>
    </row>
    <row r="778" spans="4:9">
      <c r="D778"/>
      <c r="E778"/>
      <c r="F778"/>
      <c r="G778"/>
      <c r="H778"/>
      <c r="I778"/>
    </row>
    <row r="779" spans="4:9">
      <c r="D779"/>
      <c r="E779"/>
      <c r="F779"/>
      <c r="G779"/>
      <c r="H779"/>
      <c r="I779"/>
    </row>
    <row r="780" spans="4:9">
      <c r="D780"/>
      <c r="E780"/>
      <c r="F780"/>
      <c r="G780"/>
      <c r="H780"/>
      <c r="I780"/>
    </row>
    <row r="781" spans="4:9">
      <c r="D781"/>
      <c r="E781"/>
      <c r="F781"/>
      <c r="G781"/>
      <c r="H781"/>
      <c r="I781"/>
    </row>
    <row r="782" spans="4:9">
      <c r="D782"/>
      <c r="E782"/>
      <c r="F782"/>
      <c r="G782"/>
      <c r="H782"/>
      <c r="I782"/>
    </row>
    <row r="783" spans="4:9">
      <c r="D783"/>
      <c r="E783"/>
      <c r="F783"/>
      <c r="G783"/>
      <c r="H783"/>
      <c r="I783"/>
    </row>
    <row r="784" spans="4:9">
      <c r="D784"/>
      <c r="E784"/>
      <c r="F784"/>
      <c r="G784"/>
      <c r="H784"/>
      <c r="I784"/>
    </row>
    <row r="785" spans="4:9">
      <c r="D785"/>
      <c r="E785"/>
      <c r="F785"/>
      <c r="G785"/>
      <c r="H785"/>
      <c r="I785"/>
    </row>
    <row r="786" spans="4:9">
      <c r="D786"/>
      <c r="E786"/>
      <c r="F786"/>
      <c r="G786"/>
      <c r="H786"/>
      <c r="I786"/>
    </row>
    <row r="787" spans="4:9">
      <c r="D787"/>
      <c r="E787"/>
      <c r="F787"/>
      <c r="G787"/>
      <c r="H787"/>
      <c r="I787"/>
    </row>
    <row r="788" spans="4:9">
      <c r="D788"/>
      <c r="E788"/>
      <c r="F788"/>
      <c r="G788"/>
      <c r="H788"/>
      <c r="I788"/>
    </row>
    <row r="789" spans="4:9">
      <c r="D789"/>
      <c r="E789"/>
      <c r="F789"/>
      <c r="G789"/>
      <c r="H789"/>
      <c r="I789"/>
    </row>
    <row r="790" spans="4:9">
      <c r="D790"/>
      <c r="E790"/>
      <c r="F790"/>
      <c r="G790"/>
      <c r="H790"/>
      <c r="I790"/>
    </row>
    <row r="791" spans="4:9">
      <c r="D791"/>
      <c r="E791"/>
      <c r="F791"/>
      <c r="G791"/>
      <c r="H791"/>
      <c r="I791"/>
    </row>
    <row r="792" spans="4:9">
      <c r="D792"/>
      <c r="E792"/>
      <c r="F792"/>
      <c r="G792"/>
      <c r="H792"/>
      <c r="I792"/>
    </row>
    <row r="793" spans="4:9">
      <c r="D793"/>
      <c r="E793"/>
      <c r="F793"/>
      <c r="G793"/>
      <c r="H793"/>
      <c r="I793"/>
    </row>
    <row r="794" spans="4:9">
      <c r="D794"/>
      <c r="E794"/>
      <c r="F794"/>
      <c r="G794"/>
      <c r="H794"/>
      <c r="I794"/>
    </row>
    <row r="795" spans="4:9">
      <c r="D795"/>
      <c r="E795"/>
      <c r="F795"/>
      <c r="G795"/>
      <c r="H795"/>
      <c r="I795"/>
    </row>
    <row r="796" spans="4:9">
      <c r="D796"/>
      <c r="E796"/>
      <c r="F796"/>
      <c r="G796"/>
      <c r="H796"/>
      <c r="I796"/>
    </row>
    <row r="797" spans="4:9">
      <c r="D797"/>
      <c r="E797"/>
      <c r="F797"/>
      <c r="G797"/>
      <c r="H797"/>
      <c r="I797"/>
    </row>
    <row r="798" spans="4:9">
      <c r="D798"/>
      <c r="E798"/>
      <c r="F798"/>
      <c r="G798"/>
      <c r="H798"/>
      <c r="I798"/>
    </row>
    <row r="799" spans="4:9">
      <c r="D799"/>
      <c r="E799"/>
      <c r="F799"/>
      <c r="G799"/>
      <c r="H799"/>
      <c r="I799"/>
    </row>
    <row r="800" spans="4:9">
      <c r="D800"/>
      <c r="E800"/>
      <c r="F800"/>
      <c r="G800"/>
      <c r="H800"/>
      <c r="I800"/>
    </row>
    <row r="801" spans="4:9">
      <c r="D801"/>
      <c r="E801"/>
      <c r="F801"/>
      <c r="G801"/>
      <c r="H801"/>
      <c r="I801"/>
    </row>
    <row r="802" spans="4:9">
      <c r="D802"/>
      <c r="E802"/>
      <c r="F802"/>
      <c r="G802"/>
      <c r="H802"/>
      <c r="I802"/>
    </row>
    <row r="803" spans="4:9">
      <c r="D803"/>
      <c r="E803"/>
      <c r="F803"/>
      <c r="G803"/>
      <c r="H803"/>
      <c r="I803"/>
    </row>
    <row r="804" spans="4:9">
      <c r="D804"/>
      <c r="E804"/>
      <c r="F804"/>
      <c r="G804"/>
      <c r="H804"/>
      <c r="I804"/>
    </row>
    <row r="805" spans="4:9">
      <c r="D805"/>
      <c r="E805"/>
      <c r="F805"/>
      <c r="G805"/>
      <c r="H805"/>
      <c r="I805"/>
    </row>
    <row r="806" spans="4:9">
      <c r="D806"/>
      <c r="E806"/>
      <c r="F806"/>
      <c r="G806"/>
      <c r="H806"/>
      <c r="I806"/>
    </row>
    <row r="807" spans="4:9">
      <c r="D807"/>
      <c r="E807"/>
      <c r="F807"/>
      <c r="G807"/>
      <c r="H807"/>
      <c r="I807"/>
    </row>
    <row r="808" spans="4:9">
      <c r="D808"/>
      <c r="E808"/>
      <c r="F808"/>
      <c r="G808"/>
      <c r="H808"/>
      <c r="I808"/>
    </row>
    <row r="809" spans="4:9">
      <c r="D809"/>
      <c r="E809"/>
      <c r="F809"/>
      <c r="G809"/>
      <c r="H809"/>
      <c r="I809"/>
    </row>
    <row r="810" spans="4:9">
      <c r="D810"/>
      <c r="E810"/>
      <c r="F810"/>
      <c r="G810"/>
      <c r="H810"/>
      <c r="I810"/>
    </row>
    <row r="811" spans="4:9">
      <c r="D811"/>
      <c r="E811"/>
      <c r="F811"/>
      <c r="G811"/>
      <c r="H811"/>
      <c r="I811"/>
    </row>
    <row r="812" spans="4:9">
      <c r="D812"/>
      <c r="E812"/>
      <c r="F812"/>
      <c r="G812"/>
      <c r="H812"/>
      <c r="I812"/>
    </row>
    <row r="813" spans="4:9">
      <c r="D813"/>
      <c r="E813"/>
      <c r="F813"/>
      <c r="G813"/>
      <c r="H813"/>
      <c r="I813"/>
    </row>
    <row r="814" spans="4:9">
      <c r="D814"/>
      <c r="E814"/>
      <c r="F814"/>
      <c r="G814"/>
      <c r="H814"/>
      <c r="I814"/>
    </row>
    <row r="815" spans="4:9">
      <c r="D815"/>
      <c r="E815"/>
      <c r="F815"/>
      <c r="G815"/>
      <c r="H815"/>
      <c r="I815"/>
    </row>
    <row r="816" spans="4:9">
      <c r="D816"/>
      <c r="E816"/>
      <c r="F816"/>
      <c r="G816"/>
      <c r="H816"/>
      <c r="I816"/>
    </row>
    <row r="817" spans="4:9">
      <c r="D817"/>
      <c r="E817"/>
      <c r="F817"/>
      <c r="G817"/>
      <c r="H817"/>
      <c r="I817"/>
    </row>
    <row r="818" spans="4:9">
      <c r="D818"/>
      <c r="E818"/>
      <c r="F818"/>
      <c r="G818"/>
      <c r="H818"/>
      <c r="I818"/>
    </row>
    <row r="819" spans="4:9">
      <c r="D819"/>
      <c r="E819"/>
      <c r="F819"/>
      <c r="G819"/>
      <c r="H819"/>
      <c r="I819"/>
    </row>
    <row r="820" spans="4:9">
      <c r="D820"/>
      <c r="E820"/>
      <c r="F820"/>
      <c r="G820"/>
      <c r="H820"/>
      <c r="I820"/>
    </row>
    <row r="821" spans="4:9">
      <c r="D821"/>
      <c r="E821"/>
      <c r="F821"/>
      <c r="G821"/>
      <c r="H821"/>
      <c r="I821"/>
    </row>
    <row r="822" spans="4:9">
      <c r="D822"/>
      <c r="E822"/>
      <c r="F822"/>
      <c r="G822"/>
      <c r="H822"/>
      <c r="I822"/>
    </row>
    <row r="823" spans="4:9">
      <c r="D823"/>
      <c r="E823"/>
      <c r="F823"/>
      <c r="G823"/>
      <c r="H823"/>
      <c r="I823"/>
    </row>
    <row r="824" spans="4:9">
      <c r="D824"/>
      <c r="E824"/>
      <c r="F824"/>
      <c r="G824"/>
      <c r="H824"/>
      <c r="I824"/>
    </row>
    <row r="825" spans="4:9">
      <c r="D825"/>
      <c r="E825"/>
      <c r="F825"/>
      <c r="G825"/>
      <c r="H825"/>
      <c r="I825"/>
    </row>
    <row r="826" spans="4:9">
      <c r="D826"/>
      <c r="E826"/>
      <c r="F826"/>
      <c r="G826"/>
      <c r="H826"/>
      <c r="I826"/>
    </row>
    <row r="827" spans="4:9">
      <c r="D827"/>
      <c r="E827"/>
      <c r="F827"/>
      <c r="G827"/>
      <c r="H827"/>
      <c r="I827"/>
    </row>
    <row r="828" spans="4:9">
      <c r="D828"/>
      <c r="E828"/>
      <c r="F828"/>
      <c r="G828"/>
      <c r="H828"/>
      <c r="I828"/>
    </row>
    <row r="829" spans="4:9">
      <c r="D829"/>
      <c r="E829"/>
      <c r="F829"/>
      <c r="G829"/>
      <c r="H829"/>
      <c r="I829"/>
    </row>
    <row r="830" spans="4:9">
      <c r="D830"/>
      <c r="E830"/>
      <c r="F830"/>
      <c r="G830"/>
      <c r="H830"/>
      <c r="I830"/>
    </row>
    <row r="831" spans="4:9">
      <c r="D831"/>
      <c r="E831"/>
      <c r="F831"/>
      <c r="G831"/>
      <c r="H831"/>
      <c r="I831"/>
    </row>
    <row r="832" spans="4:9">
      <c r="D832"/>
      <c r="E832"/>
      <c r="F832"/>
      <c r="G832"/>
      <c r="H832"/>
      <c r="I832"/>
    </row>
    <row r="833" spans="4:9">
      <c r="D833"/>
      <c r="E833"/>
      <c r="F833"/>
      <c r="G833"/>
      <c r="H833"/>
      <c r="I833"/>
    </row>
    <row r="834" spans="4:9">
      <c r="D834"/>
      <c r="E834"/>
      <c r="F834"/>
      <c r="G834"/>
      <c r="H834"/>
      <c r="I834"/>
    </row>
    <row r="835" spans="4:9">
      <c r="D835"/>
      <c r="E835"/>
      <c r="F835"/>
      <c r="G835"/>
      <c r="H835"/>
      <c r="I835"/>
    </row>
    <row r="836" spans="4:9">
      <c r="D836"/>
      <c r="E836"/>
      <c r="F836"/>
      <c r="G836"/>
      <c r="H836"/>
      <c r="I836"/>
    </row>
    <row r="837" spans="4:9">
      <c r="D837"/>
      <c r="E837"/>
      <c r="F837"/>
      <c r="G837"/>
      <c r="H837"/>
      <c r="I837"/>
    </row>
    <row r="838" spans="4:9">
      <c r="D838"/>
      <c r="E838"/>
      <c r="F838"/>
      <c r="G838"/>
      <c r="H838"/>
      <c r="I838"/>
    </row>
    <row r="839" spans="4:9">
      <c r="D839"/>
      <c r="E839"/>
      <c r="F839"/>
      <c r="G839"/>
      <c r="H839"/>
      <c r="I839"/>
    </row>
    <row r="840" spans="4:9">
      <c r="D840"/>
      <c r="E840"/>
      <c r="F840"/>
      <c r="G840"/>
      <c r="H840"/>
      <c r="I840"/>
    </row>
    <row r="841" spans="4:9">
      <c r="D841"/>
      <c r="E841"/>
      <c r="F841"/>
      <c r="G841"/>
      <c r="H841"/>
      <c r="I841"/>
    </row>
    <row r="842" spans="4:9">
      <c r="D842"/>
      <c r="E842"/>
      <c r="F842"/>
      <c r="G842"/>
      <c r="H842"/>
      <c r="I842"/>
    </row>
    <row r="843" spans="4:9">
      <c r="D843"/>
      <c r="E843"/>
      <c r="F843"/>
      <c r="G843"/>
      <c r="H843"/>
      <c r="I843"/>
    </row>
    <row r="844" spans="4:9">
      <c r="D844"/>
      <c r="E844"/>
      <c r="F844"/>
      <c r="G844"/>
      <c r="H844"/>
      <c r="I844"/>
    </row>
    <row r="845" spans="4:9">
      <c r="D845"/>
      <c r="E845"/>
      <c r="F845"/>
      <c r="G845"/>
      <c r="H845"/>
      <c r="I845"/>
    </row>
    <row r="846" spans="4:9">
      <c r="D846"/>
      <c r="E846"/>
      <c r="F846"/>
      <c r="G846"/>
      <c r="H846"/>
      <c r="I846"/>
    </row>
    <row r="847" spans="4:9">
      <c r="D847"/>
      <c r="E847"/>
      <c r="F847"/>
      <c r="G847"/>
      <c r="H847"/>
      <c r="I847"/>
    </row>
    <row r="848" spans="4:9">
      <c r="D848"/>
      <c r="E848"/>
      <c r="F848"/>
      <c r="G848"/>
      <c r="H848"/>
      <c r="I848"/>
    </row>
    <row r="849" spans="4:9">
      <c r="D849"/>
      <c r="E849"/>
      <c r="F849"/>
      <c r="G849"/>
      <c r="H849"/>
      <c r="I849"/>
    </row>
    <row r="850" spans="4:9">
      <c r="D850"/>
      <c r="E850"/>
      <c r="F850"/>
      <c r="G850"/>
      <c r="H850"/>
      <c r="I850"/>
    </row>
    <row r="851" spans="4:9">
      <c r="D851"/>
      <c r="E851"/>
      <c r="F851"/>
      <c r="G851"/>
      <c r="H851"/>
      <c r="I851"/>
    </row>
    <row r="852" spans="4:9">
      <c r="D852"/>
      <c r="E852"/>
      <c r="F852"/>
      <c r="G852"/>
      <c r="H852"/>
      <c r="I852"/>
    </row>
    <row r="853" spans="4:9">
      <c r="D853"/>
      <c r="E853"/>
      <c r="F853"/>
      <c r="G853"/>
      <c r="H853"/>
      <c r="I853"/>
    </row>
    <row r="854" spans="4:9">
      <c r="D854"/>
      <c r="E854"/>
      <c r="F854"/>
      <c r="G854"/>
      <c r="H854"/>
      <c r="I854"/>
    </row>
    <row r="855" spans="4:9">
      <c r="D855"/>
      <c r="E855"/>
      <c r="F855"/>
      <c r="G855"/>
      <c r="H855"/>
      <c r="I855"/>
    </row>
    <row r="856" spans="4:9">
      <c r="D856"/>
      <c r="E856"/>
      <c r="F856"/>
      <c r="G856"/>
      <c r="H856"/>
      <c r="I856"/>
    </row>
    <row r="857" spans="4:9">
      <c r="D857"/>
      <c r="E857"/>
      <c r="F857"/>
      <c r="G857"/>
      <c r="H857"/>
      <c r="I857"/>
    </row>
    <row r="858" spans="4:9">
      <c r="D858"/>
      <c r="E858"/>
      <c r="F858"/>
      <c r="G858"/>
      <c r="H858"/>
      <c r="I858"/>
    </row>
    <row r="859" spans="4:9">
      <c r="D859"/>
      <c r="E859"/>
      <c r="F859"/>
      <c r="G859"/>
      <c r="H859"/>
      <c r="I859"/>
    </row>
    <row r="860" spans="4:9">
      <c r="D860"/>
      <c r="E860"/>
      <c r="F860"/>
      <c r="G860"/>
      <c r="H860"/>
      <c r="I860"/>
    </row>
    <row r="861" spans="4:9">
      <c r="D861"/>
      <c r="E861"/>
      <c r="F861"/>
      <c r="G861"/>
      <c r="H861"/>
      <c r="I861"/>
    </row>
    <row r="862" spans="4:9">
      <c r="D862"/>
      <c r="E862"/>
      <c r="F862"/>
      <c r="G862"/>
      <c r="H862"/>
      <c r="I862"/>
    </row>
    <row r="863" spans="4:9">
      <c r="D863"/>
      <c r="E863"/>
      <c r="F863"/>
      <c r="G863"/>
      <c r="H863"/>
      <c r="I863"/>
    </row>
    <row r="864" spans="4:9">
      <c r="D864"/>
      <c r="E864"/>
      <c r="F864"/>
      <c r="G864"/>
      <c r="H864"/>
      <c r="I864"/>
    </row>
    <row r="865" spans="4:9">
      <c r="D865"/>
      <c r="E865"/>
      <c r="F865"/>
      <c r="G865"/>
      <c r="H865"/>
      <c r="I865"/>
    </row>
    <row r="866" spans="4:9">
      <c r="D866"/>
      <c r="E866"/>
      <c r="F866"/>
      <c r="G866"/>
      <c r="H866"/>
      <c r="I866"/>
    </row>
    <row r="867" spans="4:9">
      <c r="D867"/>
      <c r="E867"/>
      <c r="F867"/>
      <c r="G867"/>
      <c r="H867"/>
      <c r="I867"/>
    </row>
    <row r="868" spans="4:9">
      <c r="D868"/>
      <c r="E868"/>
      <c r="F868"/>
      <c r="G868"/>
      <c r="H868"/>
      <c r="I868"/>
    </row>
    <row r="869" spans="4:9">
      <c r="D869"/>
      <c r="E869"/>
      <c r="F869"/>
      <c r="G869"/>
      <c r="H869"/>
      <c r="I869"/>
    </row>
    <row r="870" spans="4:9">
      <c r="D870"/>
      <c r="E870"/>
      <c r="F870"/>
      <c r="G870"/>
      <c r="H870"/>
      <c r="I870"/>
    </row>
    <row r="871" spans="4:9">
      <c r="D871"/>
      <c r="E871"/>
      <c r="F871"/>
      <c r="G871"/>
      <c r="H871"/>
      <c r="I871"/>
    </row>
    <row r="872" spans="4:9">
      <c r="D872"/>
      <c r="E872"/>
      <c r="F872"/>
      <c r="G872"/>
      <c r="H872"/>
      <c r="I872"/>
    </row>
    <row r="873" spans="4:9">
      <c r="D873"/>
      <c r="E873"/>
      <c r="F873"/>
      <c r="G873"/>
      <c r="H873"/>
      <c r="I873"/>
    </row>
    <row r="874" spans="4:9">
      <c r="D874"/>
      <c r="E874"/>
      <c r="F874"/>
      <c r="G874"/>
      <c r="H874"/>
      <c r="I874"/>
    </row>
    <row r="875" spans="4:9">
      <c r="D875"/>
      <c r="E875"/>
      <c r="F875"/>
      <c r="G875"/>
      <c r="H875"/>
      <c r="I875"/>
    </row>
    <row r="876" spans="4:9">
      <c r="D876"/>
      <c r="E876"/>
      <c r="F876"/>
      <c r="G876"/>
      <c r="H876"/>
      <c r="I876"/>
    </row>
    <row r="877" spans="4:9">
      <c r="D877"/>
      <c r="E877"/>
      <c r="F877"/>
      <c r="G877"/>
      <c r="H877"/>
      <c r="I877"/>
    </row>
    <row r="878" spans="4:9">
      <c r="D878"/>
      <c r="E878"/>
      <c r="F878"/>
      <c r="G878"/>
      <c r="H878"/>
      <c r="I878"/>
    </row>
    <row r="879" spans="4:9">
      <c r="D879"/>
      <c r="E879"/>
      <c r="F879"/>
      <c r="G879"/>
      <c r="H879"/>
      <c r="I879"/>
    </row>
    <row r="880" spans="4:9">
      <c r="D880"/>
      <c r="E880"/>
      <c r="F880"/>
      <c r="G880"/>
      <c r="H880"/>
      <c r="I880"/>
    </row>
    <row r="881" spans="4:9">
      <c r="D881"/>
      <c r="E881"/>
      <c r="F881"/>
      <c r="G881"/>
      <c r="H881"/>
      <c r="I881"/>
    </row>
    <row r="882" spans="4:9">
      <c r="D882"/>
      <c r="E882"/>
      <c r="F882"/>
      <c r="G882"/>
      <c r="H882"/>
      <c r="I882"/>
    </row>
    <row r="883" spans="4:9">
      <c r="D883"/>
      <c r="E883"/>
      <c r="F883"/>
      <c r="G883"/>
      <c r="H883"/>
      <c r="I883"/>
    </row>
    <row r="884" spans="4:9">
      <c r="D884"/>
      <c r="E884"/>
      <c r="F884"/>
      <c r="G884"/>
      <c r="H884"/>
      <c r="I884"/>
    </row>
    <row r="885" spans="4:9">
      <c r="D885"/>
      <c r="E885"/>
      <c r="F885"/>
      <c r="G885"/>
      <c r="H885"/>
      <c r="I885"/>
    </row>
    <row r="886" spans="4:9">
      <c r="D886"/>
      <c r="E886"/>
      <c r="F886"/>
      <c r="G886"/>
      <c r="H886"/>
      <c r="I886"/>
    </row>
    <row r="887" spans="4:9">
      <c r="D887"/>
      <c r="E887"/>
      <c r="F887"/>
      <c r="G887"/>
      <c r="H887"/>
      <c r="I887"/>
    </row>
    <row r="888" spans="4:9">
      <c r="D888"/>
      <c r="E888"/>
      <c r="F888"/>
      <c r="G888"/>
      <c r="H888"/>
      <c r="I888"/>
    </row>
    <row r="889" spans="4:9">
      <c r="D889"/>
      <c r="E889"/>
      <c r="F889"/>
      <c r="G889"/>
      <c r="H889"/>
      <c r="I889"/>
    </row>
    <row r="890" spans="4:9">
      <c r="D890"/>
      <c r="E890"/>
      <c r="F890"/>
      <c r="G890"/>
      <c r="H890"/>
      <c r="I890"/>
    </row>
    <row r="891" spans="4:9">
      <c r="D891"/>
      <c r="E891"/>
      <c r="F891"/>
      <c r="G891"/>
      <c r="H891"/>
      <c r="I891"/>
    </row>
    <row r="892" spans="4:9">
      <c r="D892"/>
      <c r="E892"/>
      <c r="F892"/>
      <c r="G892"/>
      <c r="H892"/>
      <c r="I892"/>
    </row>
    <row r="893" spans="4:9">
      <c r="D893"/>
      <c r="E893"/>
      <c r="F893"/>
      <c r="G893"/>
      <c r="H893"/>
      <c r="I893"/>
    </row>
    <row r="894" spans="4:9">
      <c r="D894"/>
      <c r="E894"/>
      <c r="F894"/>
      <c r="G894"/>
      <c r="H894"/>
      <c r="I894"/>
    </row>
    <row r="895" spans="4:9">
      <c r="D895"/>
      <c r="E895"/>
      <c r="F895"/>
      <c r="G895"/>
      <c r="H895"/>
      <c r="I895"/>
    </row>
    <row r="896" spans="4:9">
      <c r="D896"/>
      <c r="E896"/>
      <c r="F896"/>
      <c r="G896"/>
      <c r="H896"/>
      <c r="I896"/>
    </row>
    <row r="897" spans="4:9">
      <c r="D897"/>
      <c r="E897"/>
      <c r="F897"/>
      <c r="G897"/>
      <c r="H897"/>
      <c r="I897"/>
    </row>
    <row r="898" spans="4:9">
      <c r="D898"/>
      <c r="E898"/>
      <c r="F898"/>
      <c r="G898"/>
      <c r="H898"/>
      <c r="I898"/>
    </row>
    <row r="899" spans="4:9">
      <c r="D899"/>
      <c r="E899"/>
      <c r="F899"/>
      <c r="G899"/>
      <c r="H899"/>
      <c r="I899"/>
    </row>
    <row r="900" spans="4:9">
      <c r="D900"/>
      <c r="E900"/>
      <c r="F900"/>
      <c r="G900"/>
      <c r="H900"/>
      <c r="I900"/>
    </row>
    <row r="901" spans="4:9">
      <c r="D901"/>
      <c r="E901"/>
      <c r="F901"/>
      <c r="G901"/>
      <c r="H901"/>
      <c r="I901"/>
    </row>
    <row r="902" spans="4:9">
      <c r="D902"/>
      <c r="E902"/>
      <c r="F902"/>
      <c r="G902"/>
      <c r="H902"/>
      <c r="I902"/>
    </row>
    <row r="903" spans="4:9">
      <c r="D903"/>
      <c r="E903"/>
      <c r="F903"/>
      <c r="G903"/>
      <c r="H903"/>
      <c r="I903"/>
    </row>
    <row r="904" spans="4:9">
      <c r="D904"/>
      <c r="E904"/>
      <c r="F904"/>
      <c r="G904"/>
      <c r="H904"/>
      <c r="I904"/>
    </row>
    <row r="905" spans="4:9">
      <c r="D905"/>
      <c r="E905"/>
      <c r="F905"/>
      <c r="G905"/>
      <c r="H905"/>
      <c r="I905"/>
    </row>
    <row r="906" spans="4:9">
      <c r="D906"/>
      <c r="E906"/>
      <c r="F906"/>
      <c r="G906"/>
      <c r="H906"/>
      <c r="I906"/>
    </row>
    <row r="907" spans="4:9">
      <c r="D907"/>
      <c r="E907"/>
      <c r="F907"/>
      <c r="G907"/>
      <c r="H907"/>
      <c r="I907"/>
    </row>
    <row r="908" spans="4:9">
      <c r="D908"/>
      <c r="E908"/>
      <c r="F908"/>
      <c r="G908"/>
      <c r="H908"/>
      <c r="I908"/>
    </row>
    <row r="909" spans="4:9">
      <c r="D909"/>
      <c r="E909"/>
      <c r="F909"/>
      <c r="G909"/>
      <c r="H909"/>
      <c r="I909"/>
    </row>
    <row r="910" spans="4:9">
      <c r="D910"/>
      <c r="E910"/>
      <c r="F910"/>
      <c r="G910"/>
      <c r="H910"/>
      <c r="I910"/>
    </row>
    <row r="911" spans="4:9">
      <c r="D911"/>
      <c r="E911"/>
      <c r="F911"/>
      <c r="G911"/>
      <c r="H911"/>
      <c r="I911"/>
    </row>
    <row r="912" spans="4:9">
      <c r="D912"/>
      <c r="E912"/>
      <c r="F912"/>
      <c r="G912"/>
      <c r="H912"/>
      <c r="I912"/>
    </row>
    <row r="913" spans="4:9">
      <c r="D913"/>
      <c r="E913"/>
      <c r="F913"/>
      <c r="G913"/>
      <c r="H913"/>
      <c r="I913"/>
    </row>
    <row r="914" spans="4:9">
      <c r="D914"/>
      <c r="E914"/>
      <c r="F914"/>
      <c r="G914"/>
      <c r="H914"/>
      <c r="I914"/>
    </row>
    <row r="915" spans="4:9">
      <c r="D915"/>
      <c r="E915"/>
      <c r="F915"/>
      <c r="G915"/>
      <c r="H915"/>
      <c r="I915"/>
    </row>
    <row r="916" spans="4:9">
      <c r="D916"/>
      <c r="E916"/>
      <c r="F916"/>
      <c r="G916"/>
      <c r="H916"/>
      <c r="I916"/>
    </row>
    <row r="917" spans="4:9">
      <c r="D917"/>
      <c r="E917"/>
      <c r="F917"/>
      <c r="G917"/>
      <c r="H917"/>
      <c r="I917"/>
    </row>
    <row r="918" spans="4:9">
      <c r="D918"/>
      <c r="E918"/>
      <c r="F918"/>
      <c r="G918"/>
      <c r="H918"/>
      <c r="I918"/>
    </row>
    <row r="919" spans="4:9">
      <c r="D919"/>
      <c r="E919"/>
      <c r="F919"/>
      <c r="G919"/>
      <c r="H919"/>
      <c r="I919"/>
    </row>
    <row r="920" spans="4:9">
      <c r="D920"/>
      <c r="E920"/>
      <c r="F920"/>
      <c r="G920"/>
      <c r="H920"/>
      <c r="I920"/>
    </row>
    <row r="921" spans="4:9">
      <c r="D921"/>
      <c r="E921"/>
      <c r="F921"/>
      <c r="G921"/>
      <c r="H921"/>
      <c r="I921"/>
    </row>
    <row r="922" spans="4:9">
      <c r="D922"/>
      <c r="E922"/>
      <c r="F922"/>
      <c r="G922"/>
      <c r="H922"/>
      <c r="I922"/>
    </row>
    <row r="923" spans="4:9">
      <c r="D923"/>
      <c r="E923"/>
      <c r="F923"/>
      <c r="G923"/>
      <c r="H923"/>
      <c r="I923"/>
    </row>
    <row r="924" spans="4:9">
      <c r="D924"/>
      <c r="E924"/>
      <c r="F924"/>
      <c r="G924"/>
      <c r="H924"/>
      <c r="I924"/>
    </row>
    <row r="925" spans="4:9">
      <c r="D925"/>
      <c r="E925"/>
      <c r="F925"/>
      <c r="G925"/>
      <c r="H925"/>
      <c r="I925"/>
    </row>
    <row r="926" spans="4:9">
      <c r="D926"/>
      <c r="E926"/>
      <c r="F926"/>
      <c r="G926"/>
      <c r="H926"/>
      <c r="I926"/>
    </row>
    <row r="927" spans="4:9">
      <c r="D927"/>
      <c r="E927"/>
      <c r="F927"/>
      <c r="G927"/>
      <c r="H927"/>
      <c r="I927"/>
    </row>
    <row r="928" spans="4:9">
      <c r="D928"/>
      <c r="E928"/>
      <c r="F928"/>
      <c r="G928"/>
      <c r="H928"/>
      <c r="I928"/>
    </row>
    <row r="929" spans="4:9">
      <c r="D929"/>
      <c r="E929"/>
      <c r="F929"/>
      <c r="G929"/>
      <c r="H929"/>
      <c r="I929"/>
    </row>
    <row r="930" spans="4:9">
      <c r="D930"/>
      <c r="E930"/>
      <c r="F930"/>
      <c r="G930"/>
      <c r="H930"/>
      <c r="I930"/>
    </row>
    <row r="931" spans="4:9">
      <c r="D931"/>
      <c r="E931"/>
      <c r="F931"/>
      <c r="G931"/>
      <c r="H931"/>
      <c r="I931"/>
    </row>
    <row r="932" spans="4:9">
      <c r="D932"/>
      <c r="E932"/>
      <c r="F932"/>
      <c r="G932"/>
      <c r="H932"/>
      <c r="I932"/>
    </row>
    <row r="933" spans="4:9">
      <c r="D933"/>
      <c r="E933"/>
      <c r="F933"/>
      <c r="G933"/>
      <c r="H933"/>
      <c r="I933"/>
    </row>
    <row r="934" spans="4:9">
      <c r="D934"/>
      <c r="E934"/>
      <c r="F934"/>
      <c r="G934"/>
      <c r="H934"/>
      <c r="I934"/>
    </row>
    <row r="935" spans="4:9">
      <c r="D935"/>
      <c r="E935"/>
      <c r="F935"/>
      <c r="G935"/>
      <c r="H935"/>
      <c r="I935"/>
    </row>
    <row r="936" spans="4:9">
      <c r="D936"/>
      <c r="E936"/>
      <c r="F936"/>
      <c r="G936"/>
      <c r="H936"/>
      <c r="I936"/>
    </row>
    <row r="937" spans="4:9">
      <c r="D937"/>
      <c r="E937"/>
      <c r="F937"/>
      <c r="G937"/>
      <c r="H937"/>
      <c r="I937"/>
    </row>
    <row r="938" spans="4:9">
      <c r="D938"/>
      <c r="E938"/>
      <c r="F938"/>
      <c r="G938"/>
      <c r="H938"/>
      <c r="I938"/>
    </row>
    <row r="939" spans="4:9">
      <c r="D939"/>
      <c r="E939"/>
      <c r="F939"/>
      <c r="G939"/>
      <c r="H939"/>
      <c r="I939"/>
    </row>
    <row r="940" spans="4:9">
      <c r="D940"/>
      <c r="E940"/>
      <c r="F940"/>
      <c r="G940"/>
      <c r="H940"/>
      <c r="I940"/>
    </row>
    <row r="941" spans="4:9">
      <c r="D941"/>
      <c r="E941"/>
      <c r="F941"/>
      <c r="G941"/>
      <c r="H941"/>
      <c r="I941"/>
    </row>
    <row r="942" spans="4:9">
      <c r="D942"/>
      <c r="E942"/>
      <c r="F942"/>
      <c r="G942"/>
      <c r="H942"/>
      <c r="I942"/>
    </row>
    <row r="943" spans="4:9">
      <c r="D943"/>
      <c r="E943"/>
      <c r="F943"/>
      <c r="G943"/>
      <c r="H943"/>
      <c r="I943"/>
    </row>
    <row r="944" spans="4:9">
      <c r="D944"/>
      <c r="E944"/>
      <c r="F944"/>
      <c r="G944"/>
      <c r="H944"/>
      <c r="I944"/>
    </row>
    <row r="945" spans="4:9">
      <c r="D945"/>
      <c r="E945"/>
      <c r="F945"/>
      <c r="G945"/>
      <c r="H945"/>
      <c r="I945"/>
    </row>
    <row r="946" spans="4:9">
      <c r="D946"/>
      <c r="E946"/>
      <c r="F946"/>
      <c r="G946"/>
      <c r="H946"/>
      <c r="I946"/>
    </row>
    <row r="947" spans="4:9">
      <c r="D947"/>
      <c r="E947"/>
      <c r="F947"/>
      <c r="G947"/>
      <c r="H947"/>
      <c r="I947"/>
    </row>
    <row r="948" spans="4:9">
      <c r="D948"/>
      <c r="E948"/>
      <c r="F948"/>
      <c r="G948"/>
      <c r="H948"/>
      <c r="I948"/>
    </row>
    <row r="949" spans="4:9">
      <c r="D949"/>
      <c r="E949"/>
      <c r="F949"/>
      <c r="G949"/>
      <c r="H949"/>
      <c r="I949"/>
    </row>
    <row r="950" spans="4:9">
      <c r="D950"/>
      <c r="E950"/>
      <c r="F950"/>
      <c r="G950"/>
      <c r="H950"/>
      <c r="I950"/>
    </row>
    <row r="951" spans="4:9">
      <c r="D951"/>
      <c r="E951"/>
      <c r="F951"/>
      <c r="G951"/>
      <c r="H951"/>
      <c r="I951"/>
    </row>
    <row r="952" spans="4:9">
      <c r="D952"/>
      <c r="E952"/>
      <c r="F952"/>
      <c r="G952"/>
      <c r="H952"/>
      <c r="I952"/>
    </row>
    <row r="953" spans="4:9">
      <c r="D953"/>
      <c r="E953"/>
      <c r="F953"/>
      <c r="G953"/>
      <c r="H953"/>
      <c r="I953"/>
    </row>
    <row r="954" spans="4:9">
      <c r="D954"/>
      <c r="E954"/>
      <c r="F954"/>
      <c r="G954"/>
      <c r="H954"/>
      <c r="I954"/>
    </row>
    <row r="955" spans="4:9">
      <c r="D955"/>
      <c r="E955"/>
      <c r="F955"/>
      <c r="G955"/>
      <c r="H955"/>
      <c r="I955"/>
    </row>
    <row r="956" spans="4:9">
      <c r="D956"/>
      <c r="E956"/>
      <c r="F956"/>
      <c r="G956"/>
      <c r="H956"/>
      <c r="I956"/>
    </row>
    <row r="957" spans="4:9">
      <c r="D957"/>
      <c r="E957"/>
      <c r="F957"/>
      <c r="G957"/>
      <c r="H957"/>
      <c r="I957"/>
    </row>
    <row r="958" spans="4:9">
      <c r="D958"/>
      <c r="E958"/>
      <c r="F958"/>
      <c r="G958"/>
      <c r="H958"/>
      <c r="I958"/>
    </row>
    <row r="959" spans="4:9">
      <c r="D959"/>
      <c r="E959"/>
      <c r="F959"/>
      <c r="G959"/>
      <c r="H959"/>
      <c r="I959"/>
    </row>
    <row r="960" spans="4:9">
      <c r="D960"/>
      <c r="E960"/>
      <c r="F960"/>
      <c r="G960"/>
      <c r="H960"/>
      <c r="I960"/>
    </row>
    <row r="961" spans="4:9">
      <c r="D961"/>
      <c r="E961"/>
      <c r="F961"/>
      <c r="G961"/>
      <c r="H961"/>
      <c r="I961"/>
    </row>
    <row r="962" spans="4:9">
      <c r="D962"/>
      <c r="E962"/>
      <c r="F962"/>
      <c r="G962"/>
      <c r="H962"/>
      <c r="I962"/>
    </row>
    <row r="963" spans="4:9">
      <c r="D963"/>
      <c r="E963"/>
      <c r="F963"/>
      <c r="G963"/>
      <c r="H963"/>
      <c r="I963"/>
    </row>
    <row r="964" spans="4:9">
      <c r="D964"/>
      <c r="E964"/>
      <c r="F964"/>
      <c r="G964"/>
      <c r="H964"/>
      <c r="I964"/>
    </row>
    <row r="965" spans="4:9">
      <c r="D965"/>
      <c r="E965"/>
      <c r="F965"/>
      <c r="G965"/>
      <c r="H965"/>
      <c r="I965"/>
    </row>
    <row r="966" spans="4:9">
      <c r="D966"/>
      <c r="E966"/>
      <c r="F966"/>
      <c r="G966"/>
      <c r="H966"/>
      <c r="I966"/>
    </row>
    <row r="967" spans="4:9">
      <c r="D967"/>
      <c r="E967"/>
      <c r="F967"/>
      <c r="G967"/>
      <c r="H967"/>
      <c r="I967"/>
    </row>
    <row r="968" spans="4:9">
      <c r="D968"/>
      <c r="E968"/>
      <c r="F968"/>
      <c r="G968"/>
      <c r="H968"/>
      <c r="I968"/>
    </row>
    <row r="969" spans="4:9">
      <c r="D969"/>
      <c r="E969"/>
      <c r="F969"/>
      <c r="G969"/>
      <c r="H969"/>
      <c r="I969"/>
    </row>
    <row r="970" spans="4:9">
      <c r="D970"/>
      <c r="E970"/>
      <c r="F970"/>
      <c r="G970"/>
      <c r="H970"/>
      <c r="I970"/>
    </row>
    <row r="971" spans="4:9">
      <c r="D971"/>
      <c r="E971"/>
      <c r="F971"/>
      <c r="G971"/>
      <c r="H971"/>
      <c r="I971"/>
    </row>
    <row r="972" spans="4:9">
      <c r="D972"/>
      <c r="E972"/>
      <c r="F972"/>
      <c r="G972"/>
      <c r="H972"/>
      <c r="I972"/>
    </row>
    <row r="973" spans="4:9">
      <c r="D973"/>
      <c r="E973"/>
      <c r="F973"/>
      <c r="G973"/>
      <c r="H973"/>
      <c r="I973"/>
    </row>
    <row r="974" spans="4:9">
      <c r="D974"/>
      <c r="E974"/>
      <c r="F974"/>
      <c r="G974"/>
      <c r="H974"/>
      <c r="I974"/>
    </row>
    <row r="975" spans="4:9">
      <c r="D975"/>
      <c r="E975"/>
      <c r="F975"/>
      <c r="G975"/>
      <c r="H975"/>
      <c r="I975"/>
    </row>
    <row r="976" spans="4:9">
      <c r="D976"/>
      <c r="E976"/>
      <c r="F976"/>
      <c r="G976"/>
      <c r="H976"/>
      <c r="I976"/>
    </row>
    <row r="977" spans="4:9">
      <c r="D977"/>
      <c r="E977"/>
      <c r="F977"/>
      <c r="G977"/>
      <c r="H977"/>
      <c r="I977"/>
    </row>
    <row r="978" spans="4:9">
      <c r="D978"/>
      <c r="E978"/>
      <c r="F978"/>
      <c r="G978"/>
      <c r="H978"/>
      <c r="I978"/>
    </row>
    <row r="979" spans="4:9">
      <c r="D979"/>
      <c r="E979"/>
      <c r="F979"/>
      <c r="G979"/>
      <c r="H979"/>
      <c r="I979"/>
    </row>
    <row r="980" spans="4:9">
      <c r="D980"/>
      <c r="E980"/>
      <c r="F980"/>
      <c r="G980"/>
      <c r="H980"/>
      <c r="I980"/>
    </row>
    <row r="981" spans="4:9">
      <c r="D981"/>
      <c r="E981"/>
      <c r="F981"/>
      <c r="G981"/>
      <c r="H981"/>
      <c r="I981"/>
    </row>
    <row r="982" spans="4:9">
      <c r="D982"/>
      <c r="E982"/>
      <c r="F982"/>
      <c r="G982"/>
      <c r="H982"/>
      <c r="I982"/>
    </row>
    <row r="983" spans="4:9">
      <c r="D983"/>
      <c r="E983"/>
      <c r="F983"/>
      <c r="G983"/>
      <c r="H983"/>
      <c r="I983"/>
    </row>
    <row r="984" spans="4:9">
      <c r="D984"/>
      <c r="E984"/>
      <c r="F984"/>
      <c r="G984"/>
      <c r="H984"/>
      <c r="I984"/>
    </row>
    <row r="985" spans="4:9">
      <c r="D985"/>
      <c r="E985"/>
      <c r="F985"/>
      <c r="G985"/>
      <c r="H985"/>
      <c r="I985"/>
    </row>
    <row r="986" spans="4:9">
      <c r="D986"/>
      <c r="E986"/>
      <c r="F986"/>
      <c r="G986"/>
      <c r="H986"/>
      <c r="I986"/>
    </row>
    <row r="987" spans="4:9">
      <c r="D987"/>
      <c r="E987"/>
      <c r="F987"/>
      <c r="G987"/>
      <c r="H987"/>
      <c r="I987"/>
    </row>
    <row r="988" spans="4:9">
      <c r="D988"/>
      <c r="E988"/>
      <c r="F988"/>
      <c r="G988"/>
      <c r="H988"/>
      <c r="I988"/>
    </row>
    <row r="989" spans="4:9">
      <c r="D989"/>
      <c r="E989"/>
      <c r="F989"/>
      <c r="G989"/>
      <c r="H989"/>
      <c r="I989"/>
    </row>
    <row r="990" spans="4:9">
      <c r="D990"/>
      <c r="E990"/>
      <c r="F990"/>
      <c r="G990"/>
      <c r="H990"/>
      <c r="I990"/>
    </row>
    <row r="991" spans="4:9">
      <c r="D991"/>
      <c r="E991"/>
      <c r="F991"/>
      <c r="G991"/>
      <c r="H991"/>
      <c r="I991"/>
    </row>
    <row r="992" spans="4:9">
      <c r="D992"/>
      <c r="E992"/>
      <c r="F992"/>
      <c r="G992"/>
      <c r="H992"/>
      <c r="I992"/>
    </row>
    <row r="993" spans="4:9">
      <c r="D993"/>
      <c r="E993"/>
      <c r="F993"/>
      <c r="G993"/>
      <c r="H993"/>
      <c r="I993"/>
    </row>
    <row r="994" spans="4:9">
      <c r="D994"/>
      <c r="E994"/>
      <c r="F994"/>
      <c r="G994"/>
      <c r="H994"/>
      <c r="I994"/>
    </row>
    <row r="995" spans="4:9">
      <c r="D995"/>
      <c r="E995"/>
      <c r="F995"/>
      <c r="G995"/>
      <c r="H995"/>
      <c r="I995"/>
    </row>
    <row r="996" spans="4:9">
      <c r="D996"/>
      <c r="E996"/>
      <c r="F996"/>
      <c r="G996"/>
      <c r="H996"/>
      <c r="I996"/>
    </row>
    <row r="997" spans="4:9">
      <c r="D997"/>
      <c r="E997"/>
      <c r="F997"/>
      <c r="G997"/>
      <c r="H997"/>
      <c r="I997"/>
    </row>
    <row r="998" spans="4:9">
      <c r="D998"/>
      <c r="E998"/>
      <c r="F998"/>
      <c r="G998"/>
      <c r="H998"/>
      <c r="I998"/>
    </row>
    <row r="999" spans="4:9">
      <c r="D999"/>
      <c r="E999"/>
      <c r="F999"/>
      <c r="G999"/>
      <c r="H999"/>
      <c r="I999"/>
    </row>
    <row r="1000" spans="4:9">
      <c r="D1000"/>
      <c r="E1000"/>
      <c r="F1000"/>
      <c r="G1000"/>
      <c r="H1000"/>
      <c r="I1000"/>
    </row>
    <row r="1001" spans="4:9">
      <c r="D1001"/>
      <c r="E1001"/>
      <c r="F1001"/>
      <c r="G1001"/>
      <c r="H1001"/>
      <c r="I1001"/>
    </row>
    <row r="1002" spans="4:9">
      <c r="D1002"/>
      <c r="E1002"/>
      <c r="F1002"/>
      <c r="G1002"/>
      <c r="H1002"/>
      <c r="I1002"/>
    </row>
    <row r="1003" spans="4:9">
      <c r="D1003"/>
      <c r="E1003"/>
      <c r="F1003"/>
      <c r="G1003"/>
      <c r="H1003"/>
      <c r="I1003"/>
    </row>
    <row r="1004" spans="4:9">
      <c r="D1004"/>
      <c r="E1004"/>
      <c r="F1004"/>
      <c r="G1004"/>
      <c r="H1004"/>
      <c r="I1004"/>
    </row>
    <row r="1005" spans="4:9">
      <c r="D1005"/>
      <c r="E1005"/>
      <c r="F1005"/>
      <c r="G1005"/>
      <c r="H1005"/>
      <c r="I1005"/>
    </row>
    <row r="1006" spans="4:9">
      <c r="D1006"/>
      <c r="E1006"/>
      <c r="F1006"/>
      <c r="G1006"/>
      <c r="H1006"/>
      <c r="I1006"/>
    </row>
    <row r="1007" spans="4:9">
      <c r="D1007"/>
      <c r="E1007"/>
      <c r="F1007"/>
      <c r="G1007"/>
      <c r="H1007"/>
      <c r="I1007"/>
    </row>
    <row r="1008" spans="4:9">
      <c r="D1008"/>
      <c r="E1008"/>
      <c r="F1008"/>
      <c r="G1008"/>
      <c r="H1008"/>
      <c r="I1008"/>
    </row>
    <row r="1009" spans="4:9">
      <c r="D1009"/>
      <c r="E1009"/>
      <c r="F1009"/>
      <c r="G1009"/>
      <c r="H1009"/>
      <c r="I1009"/>
    </row>
    <row r="1010" spans="4:9">
      <c r="D1010"/>
      <c r="E1010"/>
      <c r="F1010"/>
      <c r="G1010"/>
      <c r="H1010"/>
      <c r="I1010"/>
    </row>
    <row r="1011" spans="4:9">
      <c r="D1011"/>
      <c r="E1011"/>
      <c r="F1011"/>
      <c r="G1011"/>
      <c r="H1011"/>
      <c r="I1011"/>
    </row>
    <row r="1012" spans="4:9">
      <c r="D1012"/>
      <c r="E1012"/>
      <c r="F1012"/>
      <c r="G1012"/>
      <c r="H1012"/>
      <c r="I1012"/>
    </row>
    <row r="1013" spans="4:9">
      <c r="D1013"/>
      <c r="E1013"/>
      <c r="F1013"/>
      <c r="G1013"/>
      <c r="H1013"/>
      <c r="I1013"/>
    </row>
    <row r="1014" spans="4:9">
      <c r="D1014"/>
      <c r="E1014"/>
      <c r="F1014"/>
      <c r="G1014"/>
      <c r="H1014"/>
      <c r="I1014"/>
    </row>
    <row r="1015" spans="4:9">
      <c r="D1015"/>
      <c r="E1015"/>
      <c r="F1015"/>
      <c r="G1015"/>
      <c r="H1015"/>
      <c r="I1015"/>
    </row>
    <row r="1016" spans="4:9">
      <c r="D1016"/>
      <c r="E1016"/>
      <c r="F1016"/>
      <c r="G1016"/>
      <c r="H1016"/>
      <c r="I1016"/>
    </row>
    <row r="1017" spans="4:9">
      <c r="D1017"/>
      <c r="E1017"/>
      <c r="F1017"/>
      <c r="G1017"/>
      <c r="H1017"/>
      <c r="I1017"/>
    </row>
    <row r="1018" spans="4:9">
      <c r="D1018"/>
      <c r="E1018"/>
      <c r="F1018"/>
      <c r="G1018"/>
      <c r="H1018"/>
      <c r="I1018"/>
    </row>
    <row r="1019" spans="4:9">
      <c r="D1019"/>
      <c r="E1019"/>
      <c r="F1019"/>
      <c r="G1019"/>
      <c r="H1019"/>
      <c r="I1019"/>
    </row>
    <row r="1020" spans="4:9">
      <c r="D1020"/>
      <c r="E1020"/>
      <c r="F1020"/>
      <c r="G1020"/>
      <c r="H1020"/>
      <c r="I1020"/>
    </row>
    <row r="1021" spans="4:9">
      <c r="D1021"/>
      <c r="E1021"/>
      <c r="F1021"/>
      <c r="G1021"/>
      <c r="H1021"/>
      <c r="I1021"/>
    </row>
    <row r="1022" spans="4:9">
      <c r="D1022"/>
      <c r="E1022"/>
      <c r="F1022"/>
      <c r="G1022"/>
      <c r="H1022"/>
      <c r="I1022"/>
    </row>
    <row r="1023" spans="4:9">
      <c r="D1023"/>
      <c r="E1023"/>
      <c r="F1023"/>
      <c r="G1023"/>
      <c r="H1023"/>
      <c r="I1023"/>
    </row>
    <row r="1024" spans="4:9">
      <c r="D1024"/>
      <c r="E1024"/>
      <c r="F1024"/>
      <c r="G1024"/>
      <c r="H1024"/>
      <c r="I1024"/>
    </row>
    <row r="1025" spans="4:9">
      <c r="D1025"/>
      <c r="E1025"/>
      <c r="F1025"/>
      <c r="G1025"/>
      <c r="H1025"/>
      <c r="I1025"/>
    </row>
    <row r="1026" spans="4:9">
      <c r="D1026"/>
      <c r="E1026"/>
      <c r="F1026"/>
      <c r="G1026"/>
      <c r="H1026"/>
      <c r="I1026"/>
    </row>
    <row r="1027" spans="4:9">
      <c r="D1027"/>
      <c r="E1027"/>
      <c r="F1027"/>
      <c r="G1027"/>
      <c r="H1027"/>
      <c r="I1027"/>
    </row>
    <row r="1028" spans="4:9">
      <c r="D1028"/>
      <c r="E1028"/>
      <c r="F1028"/>
      <c r="G1028"/>
      <c r="H1028"/>
      <c r="I1028"/>
    </row>
    <row r="1029" spans="4:9">
      <c r="D1029"/>
      <c r="E1029"/>
      <c r="F1029"/>
      <c r="G1029"/>
      <c r="H1029"/>
      <c r="I1029"/>
    </row>
    <row r="1030" spans="4:9">
      <c r="D1030"/>
      <c r="E1030"/>
      <c r="F1030"/>
      <c r="G1030"/>
      <c r="H1030"/>
      <c r="I1030"/>
    </row>
    <row r="1031" spans="4:9">
      <c r="D1031"/>
      <c r="E1031"/>
      <c r="F1031"/>
      <c r="G1031"/>
      <c r="H1031"/>
      <c r="I1031"/>
    </row>
    <row r="1032" spans="4:9">
      <c r="D1032"/>
      <c r="E1032"/>
      <c r="F1032"/>
      <c r="G1032"/>
      <c r="H1032"/>
      <c r="I1032"/>
    </row>
    <row r="1033" spans="4:9">
      <c r="D1033"/>
      <c r="E1033"/>
      <c r="F1033"/>
      <c r="G1033"/>
      <c r="H1033"/>
      <c r="I1033"/>
    </row>
    <row r="1034" spans="4:9">
      <c r="D1034"/>
      <c r="E1034"/>
      <c r="F1034"/>
      <c r="G1034"/>
      <c r="H1034"/>
      <c r="I1034"/>
    </row>
    <row r="1035" spans="4:9">
      <c r="D1035"/>
      <c r="E1035"/>
      <c r="F1035"/>
      <c r="G1035"/>
      <c r="H1035"/>
      <c r="I1035"/>
    </row>
    <row r="1036" spans="4:9">
      <c r="D1036"/>
      <c r="E1036"/>
      <c r="F1036"/>
      <c r="G1036"/>
      <c r="H1036"/>
      <c r="I1036"/>
    </row>
    <row r="1037" spans="4:9">
      <c r="D1037"/>
      <c r="E1037"/>
      <c r="F1037"/>
      <c r="G1037"/>
      <c r="H1037"/>
      <c r="I1037"/>
    </row>
    <row r="1038" spans="4:9">
      <c r="D1038"/>
      <c r="E1038"/>
      <c r="F1038"/>
      <c r="G1038"/>
      <c r="H1038"/>
      <c r="I1038"/>
    </row>
    <row r="1039" spans="4:9">
      <c r="D1039"/>
      <c r="E1039"/>
      <c r="F1039"/>
      <c r="G1039"/>
      <c r="H1039"/>
      <c r="I1039"/>
    </row>
    <row r="1040" spans="4:9">
      <c r="D1040"/>
      <c r="E1040"/>
      <c r="F1040"/>
      <c r="G1040"/>
      <c r="H1040"/>
      <c r="I1040"/>
    </row>
    <row r="1041" spans="4:9">
      <c r="D1041"/>
      <c r="E1041"/>
      <c r="F1041"/>
      <c r="G1041"/>
      <c r="H1041"/>
      <c r="I1041"/>
    </row>
    <row r="1042" spans="4:9">
      <c r="D1042"/>
      <c r="E1042"/>
      <c r="F1042"/>
      <c r="G1042"/>
      <c r="H1042"/>
      <c r="I1042"/>
    </row>
    <row r="1043" spans="4:9">
      <c r="D1043"/>
      <c r="E1043"/>
      <c r="F1043"/>
      <c r="G1043"/>
      <c r="H1043"/>
      <c r="I1043"/>
    </row>
    <row r="1044" spans="4:9">
      <c r="D1044"/>
      <c r="E1044"/>
      <c r="F1044"/>
      <c r="G1044"/>
      <c r="H1044"/>
      <c r="I1044"/>
    </row>
    <row r="1045" spans="4:9">
      <c r="D1045"/>
      <c r="E1045"/>
      <c r="F1045"/>
      <c r="G1045"/>
      <c r="H1045"/>
      <c r="I1045"/>
    </row>
    <row r="1046" spans="4:9">
      <c r="D1046"/>
      <c r="E1046"/>
      <c r="F1046"/>
      <c r="G1046"/>
      <c r="H1046"/>
      <c r="I1046"/>
    </row>
    <row r="1047" spans="4:9">
      <c r="D1047"/>
      <c r="E1047"/>
      <c r="F1047"/>
      <c r="G1047"/>
      <c r="H1047"/>
      <c r="I1047"/>
    </row>
    <row r="1048" spans="4:9">
      <c r="D1048"/>
      <c r="E1048"/>
      <c r="F1048"/>
      <c r="G1048"/>
      <c r="H1048"/>
      <c r="I1048"/>
    </row>
    <row r="1049" spans="4:9">
      <c r="D1049"/>
      <c r="E1049"/>
      <c r="F1049"/>
      <c r="G1049"/>
      <c r="H1049"/>
      <c r="I1049"/>
    </row>
    <row r="1050" spans="4:9">
      <c r="D1050"/>
      <c r="E1050"/>
      <c r="F1050"/>
      <c r="G1050"/>
      <c r="H1050"/>
      <c r="I1050"/>
    </row>
    <row r="1051" spans="4:9">
      <c r="D1051"/>
      <c r="E1051"/>
      <c r="F1051"/>
      <c r="G1051"/>
      <c r="H1051"/>
      <c r="I1051"/>
    </row>
    <row r="1052" spans="4:9">
      <c r="D1052"/>
      <c r="E1052"/>
      <c r="F1052"/>
      <c r="G1052"/>
      <c r="H1052"/>
      <c r="I1052"/>
    </row>
    <row r="1053" spans="4:9">
      <c r="D1053"/>
      <c r="E1053"/>
      <c r="F1053"/>
      <c r="G1053"/>
      <c r="H1053"/>
      <c r="I1053"/>
    </row>
    <row r="1054" spans="4:9">
      <c r="D1054"/>
      <c r="E1054"/>
      <c r="F1054"/>
      <c r="G1054"/>
      <c r="H1054"/>
      <c r="I1054"/>
    </row>
    <row r="1055" spans="4:9">
      <c r="D1055"/>
      <c r="E1055"/>
      <c r="F1055"/>
      <c r="G1055"/>
      <c r="H1055"/>
      <c r="I1055"/>
    </row>
    <row r="1056" spans="4:9">
      <c r="D1056"/>
      <c r="E1056"/>
      <c r="F1056"/>
      <c r="G1056"/>
      <c r="H1056"/>
      <c r="I1056"/>
    </row>
    <row r="1057" spans="4:9">
      <c r="D1057"/>
      <c r="E1057"/>
      <c r="F1057"/>
      <c r="G1057"/>
      <c r="H1057"/>
      <c r="I1057"/>
    </row>
    <row r="1058" spans="4:9">
      <c r="D1058"/>
      <c r="E1058"/>
      <c r="F1058"/>
      <c r="G1058"/>
      <c r="H1058"/>
      <c r="I1058"/>
    </row>
    <row r="1059" spans="4:9">
      <c r="D1059"/>
      <c r="E1059"/>
      <c r="F1059"/>
      <c r="G1059"/>
      <c r="H1059"/>
      <c r="I1059"/>
    </row>
    <row r="1060" spans="4:9">
      <c r="D1060"/>
      <c r="E1060"/>
      <c r="F1060"/>
      <c r="G1060"/>
      <c r="H1060"/>
      <c r="I1060"/>
    </row>
    <row r="1061" spans="4:9">
      <c r="D1061"/>
      <c r="E1061"/>
      <c r="F1061"/>
      <c r="G1061"/>
      <c r="H1061"/>
      <c r="I1061"/>
    </row>
    <row r="1062" spans="4:9">
      <c r="D1062"/>
      <c r="E1062"/>
      <c r="F1062"/>
      <c r="G1062"/>
      <c r="H1062"/>
      <c r="I1062"/>
    </row>
    <row r="1063" spans="4:9">
      <c r="D1063"/>
      <c r="E1063"/>
      <c r="F1063"/>
      <c r="G1063"/>
      <c r="H1063"/>
      <c r="I1063"/>
    </row>
    <row r="1064" spans="4:9">
      <c r="D1064"/>
      <c r="E1064"/>
      <c r="F1064"/>
      <c r="G1064"/>
      <c r="H1064"/>
      <c r="I1064"/>
    </row>
    <row r="1065" spans="4:9">
      <c r="D1065"/>
      <c r="E1065"/>
      <c r="F1065"/>
      <c r="G1065"/>
      <c r="H1065"/>
      <c r="I1065"/>
    </row>
    <row r="1066" spans="4:9">
      <c r="D1066"/>
      <c r="E1066"/>
      <c r="F1066"/>
      <c r="G1066"/>
      <c r="H1066"/>
      <c r="I1066"/>
    </row>
    <row r="1067" spans="4:9">
      <c r="D1067"/>
      <c r="E1067"/>
      <c r="F1067"/>
      <c r="G1067"/>
      <c r="H1067"/>
      <c r="I1067"/>
    </row>
    <row r="1068" spans="4:9">
      <c r="D1068"/>
      <c r="E1068"/>
      <c r="F1068"/>
      <c r="G1068"/>
      <c r="H1068"/>
      <c r="I1068"/>
    </row>
    <row r="1069" spans="4:9">
      <c r="D1069"/>
      <c r="E1069"/>
      <c r="F1069"/>
      <c r="G1069"/>
      <c r="H1069"/>
      <c r="I1069"/>
    </row>
    <row r="1070" spans="4:9">
      <c r="D1070"/>
      <c r="E1070"/>
      <c r="F1070"/>
      <c r="G1070"/>
      <c r="H1070"/>
      <c r="I1070"/>
    </row>
    <row r="1071" spans="4:9">
      <c r="D1071"/>
      <c r="E1071"/>
      <c r="F1071"/>
      <c r="G1071"/>
      <c r="H1071"/>
      <c r="I1071"/>
    </row>
    <row r="1072" spans="4:9">
      <c r="D1072"/>
      <c r="E1072"/>
      <c r="F1072"/>
      <c r="G1072"/>
      <c r="H1072"/>
      <c r="I1072"/>
    </row>
    <row r="1073" spans="4:9">
      <c r="D1073"/>
      <c r="E1073"/>
      <c r="F1073"/>
      <c r="G1073"/>
      <c r="H1073"/>
      <c r="I1073"/>
    </row>
    <row r="1074" spans="4:9">
      <c r="D1074"/>
      <c r="E1074"/>
      <c r="F1074"/>
      <c r="G1074"/>
      <c r="H1074"/>
      <c r="I1074"/>
    </row>
    <row r="1075" spans="4:9">
      <c r="D1075"/>
      <c r="E1075"/>
      <c r="F1075"/>
      <c r="G1075"/>
      <c r="H1075"/>
      <c r="I1075"/>
    </row>
    <row r="1076" spans="4:9">
      <c r="D1076"/>
      <c r="E1076"/>
      <c r="F1076"/>
      <c r="G1076"/>
      <c r="H1076"/>
      <c r="I1076"/>
    </row>
    <row r="1077" spans="4:9">
      <c r="D1077"/>
      <c r="E1077"/>
      <c r="F1077"/>
      <c r="G1077"/>
      <c r="H1077"/>
      <c r="I1077"/>
    </row>
    <row r="1078" spans="4:9">
      <c r="D1078"/>
      <c r="E1078"/>
      <c r="F1078"/>
      <c r="G1078"/>
      <c r="H1078"/>
      <c r="I1078"/>
    </row>
    <row r="1079" spans="4:9">
      <c r="D1079"/>
      <c r="E1079"/>
      <c r="F1079"/>
      <c r="G1079"/>
      <c r="H1079"/>
      <c r="I1079"/>
    </row>
    <row r="1080" spans="4:9">
      <c r="D1080"/>
      <c r="E1080"/>
      <c r="F1080"/>
      <c r="G1080"/>
      <c r="H1080"/>
      <c r="I1080"/>
    </row>
    <row r="1081" spans="4:9">
      <c r="D1081"/>
      <c r="E1081"/>
      <c r="F1081"/>
      <c r="G1081"/>
      <c r="H1081"/>
      <c r="I1081"/>
    </row>
    <row r="1082" spans="4:9">
      <c r="D1082"/>
      <c r="E1082"/>
      <c r="F1082"/>
      <c r="G1082"/>
      <c r="H1082"/>
      <c r="I1082"/>
    </row>
    <row r="1083" spans="4:9">
      <c r="D1083"/>
      <c r="E1083"/>
      <c r="F1083"/>
      <c r="G1083"/>
      <c r="H1083"/>
      <c r="I1083"/>
    </row>
    <row r="1084" spans="4:9">
      <c r="D1084"/>
      <c r="E1084"/>
      <c r="F1084"/>
      <c r="G1084"/>
      <c r="H1084"/>
      <c r="I1084"/>
    </row>
    <row r="1085" spans="4:9">
      <c r="D1085"/>
      <c r="E1085"/>
      <c r="F1085"/>
      <c r="G1085"/>
      <c r="H1085"/>
      <c r="I1085"/>
    </row>
    <row r="1086" spans="4:9">
      <c r="D1086"/>
      <c r="E1086"/>
      <c r="F1086"/>
      <c r="G1086"/>
      <c r="H1086"/>
      <c r="I1086"/>
    </row>
    <row r="1087" spans="4:9">
      <c r="D1087"/>
      <c r="E1087"/>
      <c r="F1087"/>
      <c r="G1087"/>
      <c r="H1087"/>
      <c r="I1087"/>
    </row>
    <row r="1088" spans="4:9">
      <c r="D1088"/>
      <c r="E1088"/>
      <c r="F1088"/>
      <c r="G1088"/>
      <c r="H1088"/>
      <c r="I1088"/>
    </row>
    <row r="1089" spans="4:9">
      <c r="D1089"/>
      <c r="E1089"/>
      <c r="F1089"/>
      <c r="G1089"/>
      <c r="H1089"/>
      <c r="I1089"/>
    </row>
    <row r="1090" spans="4:9">
      <c r="D1090"/>
      <c r="E1090"/>
      <c r="F1090"/>
      <c r="G1090"/>
      <c r="H1090"/>
      <c r="I1090"/>
    </row>
    <row r="1091" spans="4:9">
      <c r="D1091"/>
      <c r="E1091"/>
      <c r="F1091"/>
      <c r="G1091"/>
      <c r="H1091"/>
      <c r="I1091"/>
    </row>
    <row r="1092" spans="4:9">
      <c r="D1092"/>
      <c r="E1092"/>
      <c r="F1092"/>
      <c r="G1092"/>
      <c r="H1092"/>
      <c r="I1092"/>
    </row>
    <row r="1093" spans="4:9">
      <c r="D1093"/>
      <c r="E1093"/>
      <c r="F1093"/>
      <c r="G1093"/>
      <c r="H1093"/>
      <c r="I1093"/>
    </row>
    <row r="1094" spans="4:9">
      <c r="D1094"/>
      <c r="E1094"/>
      <c r="F1094"/>
      <c r="G1094"/>
      <c r="H1094"/>
      <c r="I1094"/>
    </row>
    <row r="1095" spans="4:9">
      <c r="D1095"/>
      <c r="E1095"/>
      <c r="F1095"/>
      <c r="G1095"/>
      <c r="H1095"/>
      <c r="I1095"/>
    </row>
    <row r="1096" spans="4:9">
      <c r="D1096"/>
      <c r="E1096"/>
      <c r="F1096"/>
      <c r="G1096"/>
      <c r="H1096"/>
      <c r="I1096"/>
    </row>
    <row r="1097" spans="4:9">
      <c r="D1097"/>
      <c r="E1097"/>
      <c r="F1097"/>
      <c r="G1097"/>
      <c r="H1097"/>
      <c r="I1097"/>
    </row>
    <row r="1098" spans="4:9">
      <c r="D1098"/>
      <c r="E1098"/>
      <c r="F1098"/>
      <c r="G1098"/>
      <c r="H1098"/>
      <c r="I1098"/>
    </row>
    <row r="1099" spans="4:9">
      <c r="D1099"/>
      <c r="E1099"/>
      <c r="F1099"/>
      <c r="G1099"/>
      <c r="H1099"/>
      <c r="I1099"/>
    </row>
    <row r="1100" spans="4:9">
      <c r="D1100"/>
      <c r="E1100"/>
      <c r="F1100"/>
      <c r="G1100"/>
      <c r="H1100"/>
      <c r="I1100"/>
    </row>
    <row r="1101" spans="4:9">
      <c r="D1101"/>
      <c r="E1101"/>
      <c r="F1101"/>
      <c r="G1101"/>
      <c r="H1101"/>
      <c r="I1101"/>
    </row>
    <row r="1102" spans="4:9">
      <c r="D1102"/>
      <c r="E1102"/>
      <c r="F1102"/>
      <c r="G1102"/>
      <c r="H1102"/>
      <c r="I1102"/>
    </row>
    <row r="1103" spans="4:9">
      <c r="D1103"/>
      <c r="E1103"/>
      <c r="F1103"/>
      <c r="G1103"/>
      <c r="H1103"/>
      <c r="I1103"/>
    </row>
    <row r="1104" spans="4:9">
      <c r="D1104"/>
      <c r="E1104"/>
      <c r="F1104"/>
      <c r="G1104"/>
      <c r="H1104"/>
      <c r="I1104"/>
    </row>
    <row r="1105" spans="4:9">
      <c r="D1105"/>
      <c r="E1105"/>
      <c r="F1105"/>
      <c r="G1105"/>
      <c r="H1105"/>
      <c r="I1105"/>
    </row>
    <row r="1106" spans="4:9">
      <c r="D1106"/>
      <c r="E1106"/>
      <c r="F1106"/>
      <c r="G1106"/>
      <c r="H1106"/>
      <c r="I1106"/>
    </row>
    <row r="1107" spans="4:9">
      <c r="D1107"/>
      <c r="E1107"/>
      <c r="F1107"/>
      <c r="G1107"/>
      <c r="H1107"/>
      <c r="I1107"/>
    </row>
    <row r="1108" spans="4:9">
      <c r="D1108"/>
      <c r="E1108"/>
      <c r="F1108"/>
      <c r="G1108"/>
      <c r="H1108"/>
      <c r="I1108"/>
    </row>
    <row r="1109" spans="4:9">
      <c r="D1109"/>
      <c r="E1109"/>
      <c r="F1109"/>
      <c r="G1109"/>
      <c r="H1109"/>
      <c r="I1109"/>
    </row>
    <row r="1110" spans="4:9">
      <c r="D1110"/>
      <c r="E1110"/>
      <c r="F1110"/>
      <c r="G1110"/>
      <c r="H1110"/>
      <c r="I1110"/>
    </row>
    <row r="1111" spans="4:9">
      <c r="D1111"/>
      <c r="E1111"/>
      <c r="F1111"/>
      <c r="G1111"/>
      <c r="H1111"/>
      <c r="I1111"/>
    </row>
    <row r="1112" spans="4:9">
      <c r="D1112"/>
      <c r="E1112"/>
      <c r="F1112"/>
      <c r="G1112"/>
      <c r="H1112"/>
      <c r="I1112"/>
    </row>
    <row r="1113" spans="4:9">
      <c r="D1113"/>
      <c r="E1113"/>
      <c r="F1113"/>
      <c r="G1113"/>
      <c r="H1113"/>
      <c r="I1113"/>
    </row>
    <row r="1114" spans="4:9">
      <c r="D1114"/>
      <c r="E1114"/>
      <c r="F1114"/>
      <c r="G1114"/>
      <c r="H1114"/>
      <c r="I1114"/>
    </row>
    <row r="1115" spans="4:9">
      <c r="D1115"/>
      <c r="E1115"/>
      <c r="F1115"/>
      <c r="G1115"/>
      <c r="H1115"/>
      <c r="I1115"/>
    </row>
    <row r="1116" spans="4:9">
      <c r="D1116"/>
      <c r="E1116"/>
      <c r="F1116"/>
      <c r="G1116"/>
      <c r="H1116"/>
      <c r="I1116"/>
    </row>
    <row r="1117" spans="4:9">
      <c r="D1117"/>
      <c r="E1117"/>
      <c r="F1117"/>
      <c r="G1117"/>
      <c r="H1117"/>
      <c r="I1117"/>
    </row>
    <row r="1118" spans="4:9">
      <c r="D1118"/>
      <c r="E1118"/>
      <c r="F1118"/>
      <c r="G1118"/>
      <c r="H1118"/>
      <c r="I1118"/>
    </row>
    <row r="1119" spans="4:9">
      <c r="D1119"/>
      <c r="E1119"/>
      <c r="F1119"/>
      <c r="G1119"/>
      <c r="H1119"/>
      <c r="I1119"/>
    </row>
    <row r="1120" spans="4:9">
      <c r="D1120"/>
      <c r="E1120"/>
      <c r="F1120"/>
      <c r="G1120"/>
      <c r="H1120"/>
      <c r="I1120"/>
    </row>
    <row r="1121" spans="4:9">
      <c r="D1121"/>
      <c r="E1121"/>
      <c r="F1121"/>
      <c r="G1121"/>
      <c r="H1121"/>
      <c r="I1121"/>
    </row>
    <row r="1122" spans="4:9">
      <c r="D1122"/>
      <c r="E1122"/>
      <c r="F1122"/>
      <c r="G1122"/>
      <c r="H1122"/>
      <c r="I1122"/>
    </row>
    <row r="1123" spans="4:9">
      <c r="D1123"/>
      <c r="E1123"/>
      <c r="F1123"/>
      <c r="G1123"/>
      <c r="H1123"/>
      <c r="I1123"/>
    </row>
    <row r="1124" spans="4:9">
      <c r="D1124"/>
      <c r="E1124"/>
      <c r="F1124"/>
      <c r="G1124"/>
      <c r="H1124"/>
      <c r="I1124"/>
    </row>
    <row r="1125" spans="4:9">
      <c r="D1125"/>
      <c r="E1125"/>
      <c r="F1125"/>
      <c r="G1125"/>
      <c r="H1125"/>
      <c r="I1125"/>
    </row>
    <row r="1126" spans="4:9">
      <c r="D1126"/>
      <c r="E1126"/>
      <c r="F1126"/>
      <c r="G1126"/>
      <c r="H1126"/>
      <c r="I1126"/>
    </row>
    <row r="1127" spans="4:9">
      <c r="D1127"/>
      <c r="E1127"/>
      <c r="F1127"/>
      <c r="G1127"/>
      <c r="H1127"/>
      <c r="I1127"/>
    </row>
    <row r="1128" spans="4:9">
      <c r="D1128"/>
      <c r="E1128"/>
      <c r="F1128"/>
      <c r="G1128"/>
      <c r="H1128"/>
      <c r="I1128"/>
    </row>
    <row r="1129" spans="4:9">
      <c r="D1129"/>
      <c r="E1129"/>
      <c r="F1129"/>
      <c r="G1129"/>
      <c r="H1129"/>
      <c r="I1129"/>
    </row>
    <row r="1130" spans="4:9">
      <c r="D1130"/>
      <c r="E1130"/>
      <c r="F1130"/>
      <c r="G1130"/>
      <c r="H1130"/>
      <c r="I1130"/>
    </row>
    <row r="1131" spans="4:9">
      <c r="D1131"/>
      <c r="E1131"/>
      <c r="F1131"/>
      <c r="G1131"/>
      <c r="H1131"/>
      <c r="I1131"/>
    </row>
    <row r="1132" spans="4:9">
      <c r="D1132"/>
      <c r="E1132"/>
      <c r="F1132"/>
      <c r="G1132"/>
      <c r="H1132"/>
      <c r="I1132"/>
    </row>
    <row r="1133" spans="4:9">
      <c r="D1133"/>
      <c r="E1133"/>
      <c r="F1133"/>
      <c r="G1133"/>
      <c r="H1133"/>
      <c r="I1133"/>
    </row>
    <row r="1134" spans="4:9">
      <c r="D1134"/>
      <c r="E1134"/>
      <c r="F1134"/>
      <c r="G1134"/>
      <c r="H1134"/>
      <c r="I1134"/>
    </row>
    <row r="1135" spans="4:9">
      <c r="D1135"/>
      <c r="E1135"/>
      <c r="F1135"/>
      <c r="G1135"/>
      <c r="H1135"/>
      <c r="I1135"/>
    </row>
    <row r="1136" spans="4:9">
      <c r="D1136"/>
      <c r="E1136"/>
      <c r="F1136"/>
      <c r="G1136"/>
      <c r="H1136"/>
      <c r="I1136"/>
    </row>
    <row r="1137" spans="4:9">
      <c r="D1137"/>
      <c r="E1137"/>
      <c r="F1137"/>
      <c r="G1137"/>
      <c r="H1137"/>
      <c r="I1137"/>
    </row>
    <row r="1138" spans="4:9">
      <c r="D1138"/>
      <c r="E1138"/>
      <c r="F1138"/>
      <c r="G1138"/>
      <c r="H1138"/>
      <c r="I1138"/>
    </row>
    <row r="1139" spans="4:9">
      <c r="D1139"/>
      <c r="E1139"/>
      <c r="F1139"/>
      <c r="G1139"/>
      <c r="H1139"/>
      <c r="I1139"/>
    </row>
    <row r="1140" spans="4:9">
      <c r="D1140"/>
      <c r="E1140"/>
      <c r="F1140"/>
      <c r="G1140"/>
      <c r="H1140"/>
      <c r="I1140"/>
    </row>
    <row r="1141" spans="4:9">
      <c r="D1141"/>
      <c r="E1141"/>
      <c r="F1141"/>
      <c r="G1141"/>
      <c r="H1141"/>
      <c r="I1141"/>
    </row>
    <row r="1142" spans="4:9">
      <c r="D1142"/>
      <c r="E1142"/>
      <c r="F1142"/>
      <c r="G1142"/>
      <c r="H1142"/>
      <c r="I1142"/>
    </row>
    <row r="1143" spans="4:9">
      <c r="D1143"/>
      <c r="E1143"/>
      <c r="F1143"/>
      <c r="G1143"/>
      <c r="H1143"/>
      <c r="I1143"/>
    </row>
    <row r="1144" spans="4:9">
      <c r="D1144"/>
      <c r="E1144"/>
      <c r="F1144"/>
      <c r="G1144"/>
      <c r="H1144"/>
      <c r="I1144"/>
    </row>
    <row r="1145" spans="4:9">
      <c r="D1145"/>
      <c r="E1145"/>
      <c r="F1145"/>
      <c r="G1145"/>
      <c r="H1145"/>
      <c r="I1145"/>
    </row>
    <row r="1146" spans="4:9">
      <c r="D1146"/>
      <c r="E1146"/>
      <c r="F1146"/>
      <c r="G1146"/>
      <c r="H1146"/>
      <c r="I1146"/>
    </row>
    <row r="1147" spans="4:9">
      <c r="D1147"/>
      <c r="E1147"/>
      <c r="F1147"/>
      <c r="G1147"/>
      <c r="H1147"/>
      <c r="I1147"/>
    </row>
    <row r="1148" spans="4:9">
      <c r="D1148"/>
      <c r="E1148"/>
      <c r="F1148"/>
      <c r="G1148"/>
      <c r="H1148"/>
      <c r="I1148"/>
    </row>
    <row r="1149" spans="4:9">
      <c r="D1149"/>
      <c r="E1149"/>
      <c r="F1149"/>
      <c r="G1149"/>
      <c r="H1149"/>
      <c r="I1149"/>
    </row>
    <row r="1150" spans="4:9">
      <c r="D1150"/>
      <c r="E1150"/>
      <c r="F1150"/>
      <c r="G1150"/>
      <c r="H1150"/>
      <c r="I1150"/>
    </row>
    <row r="1151" spans="4:9">
      <c r="D1151"/>
      <c r="E1151"/>
      <c r="F1151"/>
      <c r="G1151"/>
      <c r="H1151"/>
      <c r="I1151"/>
    </row>
    <row r="1152" spans="4:9">
      <c r="D1152"/>
      <c r="E1152"/>
      <c r="F1152"/>
      <c r="G1152"/>
      <c r="H1152"/>
      <c r="I1152"/>
    </row>
    <row r="1153" spans="4:9">
      <c r="D1153"/>
      <c r="E1153"/>
      <c r="F1153"/>
      <c r="G1153"/>
      <c r="H1153"/>
      <c r="I1153"/>
    </row>
    <row r="1154" spans="4:9">
      <c r="D1154"/>
      <c r="E1154"/>
      <c r="F1154"/>
      <c r="G1154"/>
      <c r="H1154"/>
      <c r="I1154"/>
    </row>
    <row r="1155" spans="4:9">
      <c r="D1155"/>
      <c r="E1155"/>
      <c r="F1155"/>
      <c r="G1155"/>
      <c r="H1155"/>
      <c r="I1155"/>
    </row>
    <row r="1156" spans="4:9">
      <c r="D1156"/>
      <c r="E1156"/>
      <c r="F1156"/>
      <c r="G1156"/>
      <c r="H1156"/>
      <c r="I1156"/>
    </row>
    <row r="1157" spans="4:9">
      <c r="D1157"/>
      <c r="E1157"/>
      <c r="F1157"/>
      <c r="G1157"/>
      <c r="H1157"/>
      <c r="I1157"/>
    </row>
    <row r="1158" spans="4:9">
      <c r="D1158"/>
      <c r="E1158"/>
      <c r="F1158"/>
      <c r="G1158"/>
      <c r="H1158"/>
      <c r="I1158"/>
    </row>
    <row r="1159" spans="4:9">
      <c r="D1159"/>
      <c r="E1159"/>
      <c r="F1159"/>
      <c r="G1159"/>
      <c r="H1159"/>
      <c r="I1159"/>
    </row>
    <row r="1160" spans="4:9">
      <c r="D1160"/>
      <c r="E1160"/>
      <c r="F1160"/>
      <c r="G1160"/>
      <c r="H1160"/>
      <c r="I1160"/>
    </row>
    <row r="1161" spans="4:9">
      <c r="D1161"/>
      <c r="E1161"/>
      <c r="F1161"/>
      <c r="G1161"/>
      <c r="H1161"/>
      <c r="I1161"/>
    </row>
    <row r="1162" spans="4:9">
      <c r="D1162"/>
      <c r="E1162"/>
      <c r="F1162"/>
      <c r="G1162"/>
      <c r="H1162"/>
      <c r="I1162"/>
    </row>
    <row r="1163" spans="4:9">
      <c r="D1163"/>
      <c r="E1163"/>
      <c r="F1163"/>
      <c r="G1163"/>
      <c r="H1163"/>
      <c r="I1163"/>
    </row>
    <row r="1164" spans="4:9">
      <c r="D1164"/>
      <c r="E1164"/>
      <c r="F1164"/>
      <c r="G1164"/>
      <c r="H1164"/>
      <c r="I1164"/>
    </row>
    <row r="1165" spans="4:9">
      <c r="D1165"/>
      <c r="E1165"/>
      <c r="F1165"/>
      <c r="G1165"/>
      <c r="H1165"/>
      <c r="I1165"/>
    </row>
    <row r="1166" spans="4:9">
      <c r="D1166"/>
      <c r="E1166"/>
      <c r="F1166"/>
      <c r="G1166"/>
      <c r="H1166"/>
      <c r="I1166"/>
    </row>
    <row r="1167" spans="4:9">
      <c r="D1167"/>
      <c r="E1167"/>
      <c r="F1167"/>
      <c r="G1167"/>
      <c r="H1167"/>
      <c r="I1167"/>
    </row>
    <row r="1168" spans="4:9">
      <c r="D1168"/>
      <c r="E1168"/>
      <c r="F1168"/>
      <c r="G1168"/>
      <c r="H1168"/>
      <c r="I1168"/>
    </row>
    <row r="1169" spans="4:9">
      <c r="D1169"/>
      <c r="E1169"/>
      <c r="F1169"/>
      <c r="G1169"/>
      <c r="H1169"/>
      <c r="I1169"/>
    </row>
    <row r="1170" spans="4:9">
      <c r="D1170"/>
      <c r="E1170"/>
      <c r="F1170"/>
      <c r="G1170"/>
      <c r="H1170"/>
      <c r="I1170"/>
    </row>
    <row r="1171" spans="4:9">
      <c r="D1171"/>
      <c r="E1171"/>
      <c r="F1171"/>
      <c r="G1171"/>
      <c r="H1171"/>
      <c r="I1171"/>
    </row>
    <row r="1172" spans="4:9">
      <c r="D1172"/>
      <c r="E1172"/>
      <c r="F1172"/>
      <c r="G1172"/>
      <c r="H1172"/>
      <c r="I1172"/>
    </row>
    <row r="1173" spans="4:9">
      <c r="D1173"/>
      <c r="E1173"/>
      <c r="F1173"/>
      <c r="G1173"/>
      <c r="H1173"/>
      <c r="I1173"/>
    </row>
    <row r="1174" spans="4:9">
      <c r="D1174"/>
      <c r="E1174"/>
      <c r="F1174"/>
      <c r="G1174"/>
      <c r="H1174"/>
      <c r="I1174"/>
    </row>
    <row r="1175" spans="4:9">
      <c r="D1175"/>
      <c r="E1175"/>
      <c r="F1175"/>
      <c r="G1175"/>
      <c r="H1175"/>
      <c r="I1175"/>
    </row>
    <row r="1176" spans="4:9">
      <c r="D1176"/>
      <c r="E1176"/>
      <c r="F1176"/>
      <c r="G1176"/>
      <c r="H1176"/>
      <c r="I1176"/>
    </row>
    <row r="1177" spans="4:9">
      <c r="D1177"/>
      <c r="E1177"/>
      <c r="F1177"/>
      <c r="G1177"/>
      <c r="H1177"/>
      <c r="I1177"/>
    </row>
    <row r="1178" spans="4:9">
      <c r="D1178"/>
      <c r="E1178"/>
      <c r="F1178"/>
      <c r="G1178"/>
      <c r="H1178"/>
      <c r="I1178"/>
    </row>
    <row r="1179" spans="4:9">
      <c r="D1179"/>
      <c r="E1179"/>
      <c r="F1179"/>
      <c r="G1179"/>
      <c r="H1179"/>
      <c r="I1179"/>
    </row>
    <row r="1180" spans="4:9">
      <c r="D1180"/>
      <c r="E1180"/>
      <c r="F1180"/>
      <c r="G1180"/>
      <c r="H1180"/>
      <c r="I1180"/>
    </row>
    <row r="1181" spans="4:9">
      <c r="D1181"/>
      <c r="E1181"/>
      <c r="F1181"/>
      <c r="G1181"/>
      <c r="H1181"/>
      <c r="I1181"/>
    </row>
    <row r="1182" spans="4:9">
      <c r="D1182"/>
      <c r="E1182"/>
      <c r="F1182"/>
      <c r="G1182"/>
      <c r="H1182"/>
      <c r="I1182"/>
    </row>
    <row r="1183" spans="4:9">
      <c r="D1183"/>
      <c r="E1183"/>
      <c r="F1183"/>
      <c r="G1183"/>
      <c r="H1183"/>
      <c r="I1183"/>
    </row>
    <row r="1184" spans="4:9">
      <c r="D1184"/>
      <c r="E1184"/>
      <c r="F1184"/>
      <c r="G1184"/>
      <c r="H1184"/>
      <c r="I1184"/>
    </row>
    <row r="1185" spans="4:9">
      <c r="D1185"/>
      <c r="E1185"/>
      <c r="F1185"/>
      <c r="G1185"/>
      <c r="H1185"/>
      <c r="I1185"/>
    </row>
    <row r="1186" spans="4:9">
      <c r="D1186"/>
      <c r="E1186"/>
      <c r="F1186"/>
      <c r="G1186"/>
      <c r="H1186"/>
      <c r="I1186"/>
    </row>
    <row r="1187" spans="4:9">
      <c r="D1187"/>
      <c r="E1187"/>
      <c r="F1187"/>
      <c r="G1187"/>
      <c r="H1187"/>
      <c r="I1187"/>
    </row>
    <row r="1188" spans="4:9">
      <c r="D1188"/>
      <c r="E1188"/>
      <c r="F1188"/>
      <c r="G1188"/>
      <c r="H1188"/>
      <c r="I1188"/>
    </row>
    <row r="1189" spans="4:9">
      <c r="D1189"/>
      <c r="E1189"/>
      <c r="F1189"/>
      <c r="G1189"/>
      <c r="H1189"/>
      <c r="I1189"/>
    </row>
    <row r="1190" spans="4:9">
      <c r="D1190"/>
      <c r="E1190"/>
      <c r="F1190"/>
      <c r="G1190"/>
      <c r="H1190"/>
      <c r="I1190"/>
    </row>
    <row r="1191" spans="4:9">
      <c r="D1191"/>
      <c r="E1191"/>
      <c r="F1191"/>
      <c r="G1191"/>
      <c r="H1191"/>
      <c r="I1191"/>
    </row>
    <row r="1192" spans="4:9">
      <c r="D1192"/>
      <c r="E1192"/>
      <c r="F1192"/>
      <c r="G1192"/>
      <c r="H1192"/>
      <c r="I1192"/>
    </row>
    <row r="1193" spans="4:9">
      <c r="D1193"/>
      <c r="E1193"/>
      <c r="F1193"/>
      <c r="G1193"/>
      <c r="H1193"/>
      <c r="I1193"/>
    </row>
    <row r="1194" spans="4:9">
      <c r="D1194"/>
      <c r="E1194"/>
      <c r="F1194"/>
      <c r="G1194"/>
      <c r="H1194"/>
      <c r="I1194"/>
    </row>
    <row r="1195" spans="4:9">
      <c r="D1195"/>
      <c r="E1195"/>
      <c r="F1195"/>
      <c r="G1195"/>
      <c r="H1195"/>
      <c r="I1195"/>
    </row>
    <row r="1196" spans="4:9">
      <c r="D1196"/>
      <c r="E1196"/>
      <c r="F1196"/>
      <c r="G1196"/>
      <c r="H1196"/>
      <c r="I1196"/>
    </row>
    <row r="1197" spans="4:9">
      <c r="D1197"/>
      <c r="E1197"/>
      <c r="F1197"/>
      <c r="G1197"/>
      <c r="H1197"/>
      <c r="I1197"/>
    </row>
    <row r="1198" spans="4:9">
      <c r="D1198"/>
      <c r="E1198"/>
      <c r="F1198"/>
      <c r="G1198"/>
      <c r="H1198"/>
      <c r="I1198"/>
    </row>
    <row r="1199" spans="4:9">
      <c r="D1199"/>
      <c r="E1199"/>
      <c r="F1199"/>
      <c r="G1199"/>
      <c r="H1199"/>
      <c r="I1199"/>
    </row>
    <row r="1200" spans="4:9">
      <c r="D1200"/>
      <c r="E1200"/>
      <c r="F1200"/>
      <c r="G1200"/>
      <c r="H1200"/>
      <c r="I1200"/>
    </row>
    <row r="1201" spans="4:9">
      <c r="D1201"/>
      <c r="E1201"/>
      <c r="F1201"/>
      <c r="G1201"/>
      <c r="H1201"/>
      <c r="I1201"/>
    </row>
    <row r="1202" spans="4:9">
      <c r="D1202"/>
      <c r="E1202"/>
      <c r="F1202"/>
      <c r="G1202"/>
      <c r="H1202"/>
      <c r="I1202"/>
    </row>
    <row r="1203" spans="4:9">
      <c r="D1203"/>
      <c r="E1203"/>
      <c r="F1203"/>
      <c r="G1203"/>
      <c r="H1203"/>
      <c r="I1203"/>
    </row>
    <row r="1204" spans="4:9">
      <c r="D1204"/>
      <c r="E1204"/>
      <c r="F1204"/>
      <c r="G1204"/>
      <c r="H1204"/>
      <c r="I1204"/>
    </row>
    <row r="1205" spans="4:9">
      <c r="D1205"/>
      <c r="E1205"/>
      <c r="F1205"/>
      <c r="G1205"/>
      <c r="H1205"/>
      <c r="I1205"/>
    </row>
    <row r="1206" spans="4:9">
      <c r="D1206"/>
      <c r="E1206"/>
      <c r="F1206"/>
      <c r="G1206"/>
      <c r="H1206"/>
      <c r="I1206"/>
    </row>
    <row r="1207" spans="4:9">
      <c r="D1207"/>
      <c r="E1207"/>
      <c r="F1207"/>
      <c r="G1207"/>
      <c r="H1207"/>
      <c r="I1207"/>
    </row>
    <row r="1208" spans="4:9">
      <c r="D1208"/>
      <c r="E1208"/>
      <c r="F1208"/>
      <c r="G1208"/>
      <c r="H1208"/>
      <c r="I1208"/>
    </row>
    <row r="1209" spans="4:9">
      <c r="D1209"/>
      <c r="E1209"/>
      <c r="F1209"/>
      <c r="G1209"/>
      <c r="H1209"/>
      <c r="I1209"/>
    </row>
    <row r="1210" spans="4:9">
      <c r="D1210"/>
      <c r="E1210"/>
      <c r="F1210"/>
      <c r="G1210"/>
      <c r="H1210"/>
      <c r="I1210"/>
    </row>
    <row r="1211" spans="4:9">
      <c r="D1211"/>
      <c r="E1211"/>
      <c r="F1211"/>
      <c r="G1211"/>
      <c r="H1211"/>
      <c r="I1211"/>
    </row>
    <row r="1212" spans="4:9">
      <c r="D1212"/>
      <c r="E1212"/>
      <c r="F1212"/>
      <c r="G1212"/>
      <c r="H1212"/>
      <c r="I1212"/>
    </row>
    <row r="1213" spans="4:9">
      <c r="D1213"/>
      <c r="E1213"/>
      <c r="F1213"/>
      <c r="G1213"/>
      <c r="H1213"/>
      <c r="I1213"/>
    </row>
    <row r="1214" spans="4:9">
      <c r="D1214"/>
      <c r="E1214"/>
      <c r="F1214"/>
      <c r="G1214"/>
      <c r="H1214"/>
      <c r="I1214"/>
    </row>
    <row r="1215" spans="4:9">
      <c r="D1215"/>
      <c r="E1215"/>
      <c r="F1215"/>
      <c r="G1215"/>
      <c r="H1215"/>
      <c r="I1215"/>
    </row>
    <row r="1216" spans="4:9">
      <c r="D1216"/>
      <c r="E1216"/>
      <c r="F1216"/>
      <c r="G1216"/>
      <c r="H1216"/>
      <c r="I1216"/>
    </row>
    <row r="1217" spans="4:9">
      <c r="D1217"/>
      <c r="E1217"/>
      <c r="F1217"/>
      <c r="G1217"/>
      <c r="H1217"/>
      <c r="I1217"/>
    </row>
    <row r="1218" spans="4:9">
      <c r="D1218"/>
      <c r="E1218"/>
      <c r="F1218"/>
      <c r="G1218"/>
      <c r="H1218"/>
      <c r="I1218"/>
    </row>
    <row r="1219" spans="4:9">
      <c r="D1219"/>
      <c r="E1219"/>
      <c r="F1219"/>
      <c r="G1219"/>
      <c r="H1219"/>
      <c r="I1219"/>
    </row>
    <row r="1220" spans="4:9">
      <c r="D1220"/>
      <c r="E1220"/>
      <c r="F1220"/>
      <c r="G1220"/>
      <c r="H1220"/>
      <c r="I1220"/>
    </row>
    <row r="1221" spans="4:9">
      <c r="D1221"/>
      <c r="E1221"/>
      <c r="F1221"/>
      <c r="G1221"/>
      <c r="H1221"/>
      <c r="I1221"/>
    </row>
    <row r="1222" spans="4:9">
      <c r="D1222"/>
      <c r="E1222"/>
      <c r="F1222"/>
      <c r="G1222"/>
      <c r="H1222"/>
      <c r="I1222"/>
    </row>
    <row r="1223" spans="4:9">
      <c r="D1223"/>
      <c r="E1223"/>
      <c r="F1223"/>
      <c r="G1223"/>
      <c r="H1223"/>
      <c r="I1223"/>
    </row>
    <row r="1224" spans="4:9">
      <c r="D1224"/>
      <c r="E1224"/>
      <c r="F1224"/>
      <c r="G1224"/>
      <c r="H1224"/>
      <c r="I1224"/>
    </row>
    <row r="1225" spans="4:9">
      <c r="D1225"/>
      <c r="E1225"/>
      <c r="F1225"/>
      <c r="G1225"/>
      <c r="H1225"/>
      <c r="I1225"/>
    </row>
    <row r="1226" spans="4:9">
      <c r="D1226"/>
      <c r="E1226"/>
      <c r="F1226"/>
      <c r="G1226"/>
      <c r="H1226"/>
      <c r="I1226"/>
    </row>
    <row r="1227" spans="4:9">
      <c r="D1227"/>
      <c r="E1227"/>
      <c r="F1227"/>
      <c r="G1227"/>
      <c r="H1227"/>
      <c r="I1227"/>
    </row>
    <row r="1228" spans="4:9">
      <c r="D1228"/>
      <c r="E1228"/>
      <c r="F1228"/>
      <c r="G1228"/>
      <c r="H1228"/>
      <c r="I1228"/>
    </row>
    <row r="1229" spans="4:9">
      <c r="D1229"/>
      <c r="E1229"/>
      <c r="F1229"/>
      <c r="G1229"/>
      <c r="H1229"/>
      <c r="I1229"/>
    </row>
    <row r="1230" spans="4:9">
      <c r="D1230"/>
      <c r="E1230"/>
      <c r="F1230"/>
      <c r="G1230"/>
      <c r="H1230"/>
      <c r="I1230"/>
    </row>
    <row r="1231" spans="4:9">
      <c r="D1231"/>
      <c r="E1231"/>
      <c r="F1231"/>
      <c r="G1231"/>
      <c r="H1231"/>
      <c r="I1231"/>
    </row>
    <row r="1232" spans="4:9">
      <c r="D1232"/>
      <c r="E1232"/>
      <c r="F1232"/>
      <c r="G1232"/>
      <c r="H1232"/>
      <c r="I1232"/>
    </row>
    <row r="1233" spans="4:9">
      <c r="D1233"/>
      <c r="E1233"/>
      <c r="F1233"/>
      <c r="G1233"/>
      <c r="H1233"/>
      <c r="I1233"/>
    </row>
    <row r="1234" spans="4:9">
      <c r="D1234"/>
      <c r="E1234"/>
      <c r="F1234"/>
      <c r="G1234"/>
      <c r="H1234"/>
      <c r="I1234"/>
    </row>
    <row r="1235" spans="4:9">
      <c r="D1235"/>
      <c r="E1235"/>
      <c r="F1235"/>
      <c r="G1235"/>
      <c r="H1235"/>
      <c r="I1235"/>
    </row>
    <row r="1236" spans="4:9">
      <c r="D1236"/>
      <c r="E1236"/>
      <c r="F1236"/>
      <c r="G1236"/>
      <c r="H1236"/>
      <c r="I1236"/>
    </row>
    <row r="1237" spans="4:9">
      <c r="D1237"/>
      <c r="E1237"/>
      <c r="F1237"/>
      <c r="G1237"/>
      <c r="H1237"/>
      <c r="I1237"/>
    </row>
    <row r="1238" spans="4:9">
      <c r="D1238"/>
      <c r="E1238"/>
      <c r="F1238"/>
      <c r="G1238"/>
      <c r="H1238"/>
      <c r="I1238"/>
    </row>
    <row r="1239" spans="4:9">
      <c r="D1239"/>
      <c r="E1239"/>
      <c r="F1239"/>
      <c r="G1239"/>
      <c r="H1239"/>
      <c r="I1239"/>
    </row>
    <row r="1240" spans="4:9">
      <c r="D1240"/>
      <c r="E1240"/>
      <c r="F1240"/>
      <c r="G1240"/>
      <c r="H1240"/>
      <c r="I1240"/>
    </row>
    <row r="1241" spans="4:9">
      <c r="D1241"/>
      <c r="E1241"/>
      <c r="F1241"/>
      <c r="G1241"/>
      <c r="H1241"/>
      <c r="I1241"/>
    </row>
    <row r="1242" spans="4:9">
      <c r="D1242"/>
      <c r="E1242"/>
      <c r="F1242"/>
      <c r="G1242"/>
      <c r="H1242"/>
      <c r="I1242"/>
    </row>
    <row r="1243" spans="4:9">
      <c r="D1243"/>
      <c r="E1243"/>
      <c r="F1243"/>
      <c r="G1243"/>
      <c r="H1243"/>
      <c r="I1243"/>
    </row>
    <row r="1244" spans="4:9">
      <c r="D1244"/>
      <c r="E1244"/>
      <c r="F1244"/>
      <c r="G1244"/>
      <c r="H1244"/>
      <c r="I1244"/>
    </row>
    <row r="1245" spans="4:9">
      <c r="D1245"/>
      <c r="E1245"/>
      <c r="F1245"/>
      <c r="G1245"/>
      <c r="H1245"/>
      <c r="I1245"/>
    </row>
    <row r="1246" spans="4:9">
      <c r="D1246"/>
      <c r="E1246"/>
      <c r="F1246"/>
      <c r="G1246"/>
      <c r="H1246"/>
      <c r="I1246"/>
    </row>
    <row r="1247" spans="4:9">
      <c r="D1247"/>
      <c r="E1247"/>
      <c r="F1247"/>
      <c r="G1247"/>
      <c r="H1247"/>
      <c r="I1247"/>
    </row>
    <row r="1248" spans="4:9">
      <c r="D1248"/>
      <c r="E1248"/>
      <c r="F1248"/>
      <c r="G1248"/>
      <c r="H1248"/>
      <c r="I1248"/>
    </row>
    <row r="1249" spans="4:9">
      <c r="D1249"/>
      <c r="E1249"/>
      <c r="F1249"/>
      <c r="G1249"/>
      <c r="H1249"/>
      <c r="I1249"/>
    </row>
    <row r="1250" spans="4:9">
      <c r="D1250"/>
      <c r="E1250"/>
      <c r="F1250"/>
      <c r="G1250"/>
      <c r="H1250"/>
      <c r="I1250"/>
    </row>
    <row r="1251" spans="4:9">
      <c r="D1251"/>
      <c r="E1251"/>
      <c r="F1251"/>
      <c r="G1251"/>
      <c r="H1251"/>
      <c r="I1251"/>
    </row>
    <row r="1252" spans="4:9">
      <c r="D1252"/>
      <c r="E1252"/>
      <c r="F1252"/>
      <c r="G1252"/>
      <c r="H1252"/>
      <c r="I1252"/>
    </row>
    <row r="1253" spans="4:9">
      <c r="D1253"/>
      <c r="E1253"/>
      <c r="F1253"/>
      <c r="G1253"/>
      <c r="H1253"/>
      <c r="I1253"/>
    </row>
    <row r="1254" spans="4:9">
      <c r="D1254"/>
      <c r="E1254"/>
      <c r="F1254"/>
      <c r="G1254"/>
      <c r="H1254"/>
      <c r="I1254"/>
    </row>
    <row r="1255" spans="4:9">
      <c r="D1255"/>
      <c r="E1255"/>
      <c r="F1255"/>
      <c r="G1255"/>
      <c r="H1255"/>
      <c r="I1255"/>
    </row>
    <row r="1256" spans="4:9">
      <c r="D1256"/>
      <c r="E1256"/>
      <c r="F1256"/>
      <c r="G1256"/>
      <c r="H1256"/>
      <c r="I1256"/>
    </row>
    <row r="1257" spans="4:9">
      <c r="D1257"/>
      <c r="E1257"/>
      <c r="F1257"/>
      <c r="G1257"/>
      <c r="H1257"/>
      <c r="I1257"/>
    </row>
    <row r="1258" spans="4:9">
      <c r="D1258"/>
      <c r="E1258"/>
      <c r="F1258"/>
      <c r="G1258"/>
      <c r="H1258"/>
      <c r="I1258"/>
    </row>
    <row r="1259" spans="4:9">
      <c r="D1259"/>
      <c r="E1259"/>
      <c r="F1259"/>
      <c r="G1259"/>
      <c r="H1259"/>
      <c r="I1259"/>
    </row>
    <row r="1260" spans="4:9">
      <c r="D1260"/>
      <c r="E1260"/>
      <c r="F1260"/>
      <c r="G1260"/>
      <c r="H1260"/>
      <c r="I1260"/>
    </row>
    <row r="1261" spans="4:9">
      <c r="D1261"/>
      <c r="E1261"/>
      <c r="F1261"/>
      <c r="G1261"/>
      <c r="H1261"/>
      <c r="I1261"/>
    </row>
    <row r="1262" spans="4:9">
      <c r="D1262"/>
      <c r="E1262"/>
      <c r="F1262"/>
      <c r="G1262"/>
      <c r="H1262"/>
      <c r="I1262"/>
    </row>
    <row r="1263" spans="4:9">
      <c r="D1263"/>
      <c r="E1263"/>
      <c r="F1263"/>
      <c r="G1263"/>
      <c r="H1263"/>
      <c r="I1263"/>
    </row>
    <row r="1264" spans="4:9">
      <c r="D1264"/>
      <c r="E1264"/>
      <c r="F1264"/>
      <c r="G1264"/>
      <c r="H1264"/>
      <c r="I1264"/>
    </row>
    <row r="1265" spans="4:9">
      <c r="D1265"/>
      <c r="E1265"/>
      <c r="F1265"/>
      <c r="G1265"/>
      <c r="H1265"/>
      <c r="I1265"/>
    </row>
    <row r="1266" spans="4:9">
      <c r="D1266"/>
      <c r="E1266"/>
      <c r="F1266"/>
      <c r="G1266"/>
      <c r="H1266"/>
      <c r="I1266"/>
    </row>
    <row r="1267" spans="4:9">
      <c r="D1267"/>
      <c r="E1267"/>
      <c r="F1267"/>
      <c r="G1267"/>
      <c r="H1267"/>
      <c r="I1267"/>
    </row>
    <row r="1268" spans="4:9">
      <c r="D1268"/>
      <c r="E1268"/>
      <c r="F1268"/>
      <c r="G1268"/>
      <c r="H1268"/>
      <c r="I1268"/>
    </row>
    <row r="1269" spans="4:9">
      <c r="D1269"/>
      <c r="E1269"/>
      <c r="F1269"/>
      <c r="G1269"/>
      <c r="H1269"/>
      <c r="I1269"/>
    </row>
    <row r="1270" spans="4:9">
      <c r="D1270"/>
      <c r="E1270"/>
      <c r="F1270"/>
      <c r="G1270"/>
      <c r="H1270"/>
      <c r="I1270"/>
    </row>
    <row r="1271" spans="4:9">
      <c r="D1271"/>
      <c r="E1271"/>
      <c r="F1271"/>
      <c r="G1271"/>
      <c r="H1271"/>
      <c r="I1271"/>
    </row>
    <row r="1272" spans="4:9">
      <c r="D1272"/>
      <c r="E1272"/>
      <c r="F1272"/>
      <c r="G1272"/>
      <c r="H1272"/>
      <c r="I1272"/>
    </row>
    <row r="1273" spans="4:9">
      <c r="D1273"/>
      <c r="E1273"/>
      <c r="F1273"/>
      <c r="G1273"/>
      <c r="H1273"/>
      <c r="I1273"/>
    </row>
    <row r="1274" spans="4:9">
      <c r="D1274"/>
      <c r="E1274"/>
      <c r="F1274"/>
      <c r="G1274"/>
      <c r="H1274"/>
      <c r="I1274"/>
    </row>
    <row r="1275" spans="4:9">
      <c r="D1275"/>
      <c r="E1275"/>
      <c r="F1275"/>
      <c r="G1275"/>
      <c r="H1275"/>
      <c r="I1275"/>
    </row>
    <row r="1276" spans="4:9">
      <c r="D1276"/>
      <c r="E1276"/>
      <c r="F1276"/>
      <c r="G1276"/>
      <c r="H1276"/>
      <c r="I1276"/>
    </row>
    <row r="1277" spans="4:9">
      <c r="D1277"/>
      <c r="E1277"/>
      <c r="F1277"/>
      <c r="G1277"/>
      <c r="H1277"/>
      <c r="I1277"/>
    </row>
    <row r="1278" spans="4:9">
      <c r="D1278"/>
      <c r="E1278"/>
      <c r="F1278"/>
      <c r="G1278"/>
      <c r="H1278"/>
      <c r="I1278"/>
    </row>
    <row r="1279" spans="4:9">
      <c r="D1279"/>
      <c r="E1279"/>
      <c r="F1279"/>
      <c r="G1279"/>
      <c r="H1279"/>
      <c r="I1279"/>
    </row>
    <row r="1280" spans="4:9">
      <c r="D1280"/>
      <c r="E1280"/>
      <c r="F1280"/>
      <c r="G1280"/>
      <c r="H1280"/>
      <c r="I1280"/>
    </row>
    <row r="1281" spans="4:9">
      <c r="D1281"/>
      <c r="E1281"/>
      <c r="F1281"/>
      <c r="G1281"/>
      <c r="H1281"/>
      <c r="I1281"/>
    </row>
    <row r="1282" spans="4:9">
      <c r="D1282"/>
      <c r="E1282"/>
      <c r="F1282"/>
      <c r="G1282"/>
      <c r="H1282"/>
      <c r="I1282"/>
    </row>
    <row r="1283" spans="4:9">
      <c r="D1283"/>
      <c r="E1283"/>
      <c r="F1283"/>
      <c r="G1283"/>
      <c r="H1283"/>
      <c r="I1283"/>
    </row>
    <row r="1284" spans="4:9">
      <c r="D1284"/>
      <c r="E1284"/>
      <c r="F1284"/>
      <c r="G1284"/>
      <c r="H1284"/>
      <c r="I1284"/>
    </row>
    <row r="1285" spans="4:9">
      <c r="D1285"/>
      <c r="E1285"/>
      <c r="F1285"/>
      <c r="G1285"/>
      <c r="H1285"/>
      <c r="I1285"/>
    </row>
    <row r="1286" spans="4:9">
      <c r="D1286"/>
      <c r="E1286"/>
      <c r="F1286"/>
      <c r="G1286"/>
      <c r="H1286"/>
      <c r="I1286"/>
    </row>
    <row r="1287" spans="4:9">
      <c r="D1287"/>
      <c r="E1287"/>
      <c r="F1287"/>
      <c r="G1287"/>
      <c r="H1287"/>
      <c r="I1287"/>
    </row>
    <row r="1288" spans="4:9">
      <c r="D1288"/>
      <c r="E1288"/>
      <c r="F1288"/>
      <c r="G1288"/>
      <c r="H1288"/>
      <c r="I1288"/>
    </row>
    <row r="1289" spans="4:9">
      <c r="D1289"/>
      <c r="E1289"/>
      <c r="F1289"/>
      <c r="G1289"/>
      <c r="H1289"/>
      <c r="I1289"/>
    </row>
    <row r="1290" spans="4:9">
      <c r="D1290"/>
      <c r="E1290"/>
      <c r="F1290"/>
      <c r="G1290"/>
      <c r="H1290"/>
      <c r="I1290"/>
    </row>
    <row r="1291" spans="4:9">
      <c r="D1291"/>
      <c r="E1291"/>
      <c r="F1291"/>
      <c r="G1291"/>
      <c r="H1291"/>
      <c r="I1291"/>
    </row>
    <row r="1292" spans="4:9">
      <c r="D1292"/>
      <c r="E1292"/>
      <c r="F1292"/>
      <c r="G1292"/>
      <c r="H1292"/>
      <c r="I1292"/>
    </row>
    <row r="1293" spans="4:9">
      <c r="D1293"/>
      <c r="E1293"/>
      <c r="F1293"/>
      <c r="G1293"/>
      <c r="H1293"/>
      <c r="I1293"/>
    </row>
    <row r="1294" spans="4:9">
      <c r="D1294"/>
      <c r="E1294"/>
      <c r="F1294"/>
      <c r="G1294"/>
      <c r="H1294"/>
      <c r="I1294"/>
    </row>
    <row r="1295" spans="4:9">
      <c r="D1295"/>
      <c r="E1295"/>
      <c r="F1295"/>
      <c r="G1295"/>
      <c r="H1295"/>
      <c r="I1295"/>
    </row>
    <row r="1296" spans="4:9">
      <c r="D1296"/>
      <c r="E1296"/>
      <c r="F1296"/>
      <c r="G1296"/>
      <c r="H1296"/>
      <c r="I1296"/>
    </row>
    <row r="1297" spans="4:9">
      <c r="D1297"/>
      <c r="E1297"/>
      <c r="F1297"/>
      <c r="G1297"/>
      <c r="H1297"/>
      <c r="I1297"/>
    </row>
    <row r="1298" spans="4:9">
      <c r="D1298"/>
      <c r="E1298"/>
      <c r="F1298"/>
      <c r="G1298"/>
      <c r="H1298"/>
      <c r="I1298"/>
    </row>
    <row r="1299" spans="4:9">
      <c r="D1299"/>
      <c r="E1299"/>
      <c r="F1299"/>
      <c r="G1299"/>
      <c r="H1299"/>
      <c r="I1299"/>
    </row>
    <row r="1300" spans="4:9">
      <c r="D1300"/>
      <c r="E1300"/>
      <c r="F1300"/>
      <c r="G1300"/>
      <c r="H1300"/>
      <c r="I1300"/>
    </row>
    <row r="1301" spans="4:9">
      <c r="D1301"/>
      <c r="E1301"/>
      <c r="F1301"/>
      <c r="G1301"/>
      <c r="H1301"/>
      <c r="I1301"/>
    </row>
    <row r="1302" spans="4:9">
      <c r="D1302"/>
      <c r="E1302"/>
      <c r="F1302"/>
      <c r="G1302"/>
      <c r="H1302"/>
      <c r="I1302"/>
    </row>
    <row r="1303" spans="4:9">
      <c r="D1303"/>
      <c r="E1303"/>
      <c r="F1303"/>
      <c r="G1303"/>
      <c r="H1303"/>
      <c r="I1303"/>
    </row>
    <row r="1304" spans="4:9">
      <c r="D1304"/>
      <c r="E1304"/>
      <c r="F1304"/>
      <c r="G1304"/>
      <c r="H1304"/>
      <c r="I1304"/>
    </row>
    <row r="1305" spans="4:9">
      <c r="D1305"/>
      <c r="E1305"/>
      <c r="F1305"/>
      <c r="G1305"/>
      <c r="H1305"/>
      <c r="I1305"/>
    </row>
    <row r="1306" spans="4:9">
      <c r="D1306"/>
      <c r="E1306"/>
      <c r="F1306"/>
      <c r="G1306"/>
      <c r="H1306"/>
      <c r="I1306"/>
    </row>
    <row r="1307" spans="4:9">
      <c r="D1307"/>
      <c r="E1307"/>
      <c r="F1307"/>
      <c r="G1307"/>
      <c r="H1307"/>
      <c r="I1307"/>
    </row>
    <row r="1308" spans="4:9">
      <c r="D1308"/>
      <c r="E1308"/>
      <c r="F1308"/>
      <c r="G1308"/>
      <c r="H1308"/>
      <c r="I1308"/>
    </row>
    <row r="1309" spans="4:9">
      <c r="D1309"/>
      <c r="E1309"/>
      <c r="F1309"/>
      <c r="G1309"/>
      <c r="H1309"/>
      <c r="I1309"/>
    </row>
    <row r="1310" spans="4:9">
      <c r="D1310"/>
      <c r="E1310"/>
      <c r="F1310"/>
      <c r="G1310"/>
      <c r="H1310"/>
      <c r="I1310"/>
    </row>
    <row r="1311" spans="4:9">
      <c r="D1311"/>
      <c r="E1311"/>
      <c r="F1311"/>
      <c r="G1311"/>
      <c r="H1311"/>
      <c r="I1311"/>
    </row>
    <row r="1312" spans="4:9">
      <c r="D1312"/>
      <c r="E1312"/>
      <c r="F1312"/>
      <c r="G1312"/>
      <c r="H1312"/>
      <c r="I1312"/>
    </row>
    <row r="1313" spans="4:9">
      <c r="D1313"/>
      <c r="E1313"/>
      <c r="F1313"/>
      <c r="G1313"/>
      <c r="H1313"/>
      <c r="I1313"/>
    </row>
    <row r="1314" spans="4:9">
      <c r="D1314"/>
      <c r="E1314"/>
      <c r="F1314"/>
      <c r="G1314"/>
      <c r="H1314"/>
      <c r="I1314"/>
    </row>
    <row r="1315" spans="4:9">
      <c r="D1315"/>
      <c r="E1315"/>
      <c r="F1315"/>
      <c r="G1315"/>
      <c r="H1315"/>
      <c r="I1315"/>
    </row>
    <row r="1316" spans="4:9">
      <c r="D1316"/>
      <c r="E1316"/>
      <c r="F1316"/>
      <c r="G1316"/>
      <c r="H1316"/>
      <c r="I1316"/>
    </row>
    <row r="1317" spans="4:9">
      <c r="D1317"/>
      <c r="E1317"/>
      <c r="F1317"/>
      <c r="G1317"/>
      <c r="H1317"/>
      <c r="I1317"/>
    </row>
    <row r="1318" spans="4:9">
      <c r="D1318"/>
      <c r="E1318"/>
      <c r="F1318"/>
      <c r="G1318"/>
      <c r="H1318"/>
      <c r="I1318"/>
    </row>
    <row r="1319" spans="4:9">
      <c r="D1319"/>
      <c r="E1319"/>
      <c r="F1319"/>
      <c r="G1319"/>
      <c r="H1319"/>
      <c r="I1319"/>
    </row>
    <row r="1320" spans="4:9">
      <c r="D1320"/>
      <c r="E1320"/>
      <c r="F1320"/>
      <c r="G1320"/>
      <c r="H1320"/>
      <c r="I1320"/>
    </row>
    <row r="1321" spans="4:9">
      <c r="D1321"/>
      <c r="E1321"/>
      <c r="F1321"/>
      <c r="G1321"/>
      <c r="H1321"/>
      <c r="I1321"/>
    </row>
    <row r="1322" spans="4:9">
      <c r="D1322"/>
      <c r="E1322"/>
      <c r="F1322"/>
      <c r="G1322"/>
      <c r="H1322"/>
      <c r="I1322"/>
    </row>
    <row r="1323" spans="4:9">
      <c r="D1323"/>
      <c r="E1323"/>
      <c r="F1323"/>
      <c r="G1323"/>
      <c r="H1323"/>
      <c r="I1323"/>
    </row>
    <row r="1324" spans="4:9">
      <c r="D1324"/>
      <c r="E1324"/>
      <c r="F1324"/>
      <c r="G1324"/>
      <c r="H1324"/>
      <c r="I1324"/>
    </row>
    <row r="1325" spans="4:9">
      <c r="D1325"/>
      <c r="E1325"/>
      <c r="F1325"/>
      <c r="G1325"/>
      <c r="H1325"/>
      <c r="I1325"/>
    </row>
    <row r="1326" spans="4:9">
      <c r="D1326"/>
      <c r="E1326"/>
      <c r="F1326"/>
      <c r="G1326"/>
      <c r="H1326"/>
      <c r="I1326"/>
    </row>
    <row r="1327" spans="4:9">
      <c r="D1327"/>
      <c r="E1327"/>
      <c r="F1327"/>
      <c r="G1327"/>
      <c r="H1327"/>
      <c r="I1327"/>
    </row>
    <row r="1328" spans="4:9">
      <c r="D1328"/>
      <c r="E1328"/>
      <c r="F1328"/>
      <c r="G1328"/>
      <c r="H1328"/>
      <c r="I1328"/>
    </row>
    <row r="1329" spans="4:9">
      <c r="D1329"/>
      <c r="E1329"/>
      <c r="F1329"/>
      <c r="G1329"/>
      <c r="H1329"/>
      <c r="I1329"/>
    </row>
    <row r="1330" spans="4:9">
      <c r="D1330"/>
      <c r="E1330"/>
      <c r="F1330"/>
      <c r="G1330"/>
      <c r="H1330"/>
      <c r="I1330"/>
    </row>
    <row r="1331" spans="4:9">
      <c r="D1331"/>
      <c r="E1331"/>
      <c r="F1331"/>
      <c r="G1331"/>
      <c r="H1331"/>
      <c r="I1331"/>
    </row>
    <row r="1332" spans="4:9">
      <c r="D1332"/>
      <c r="E1332"/>
      <c r="F1332"/>
      <c r="G1332"/>
      <c r="H1332"/>
      <c r="I1332"/>
    </row>
    <row r="1333" spans="4:9">
      <c r="D1333"/>
      <c r="E1333"/>
      <c r="F1333"/>
      <c r="G1333"/>
      <c r="H1333"/>
      <c r="I1333"/>
    </row>
    <row r="1334" spans="4:9">
      <c r="D1334"/>
      <c r="E1334"/>
      <c r="F1334"/>
      <c r="G1334"/>
      <c r="H1334"/>
      <c r="I1334"/>
    </row>
    <row r="1335" spans="4:9">
      <c r="D1335"/>
      <c r="E1335"/>
      <c r="F1335"/>
      <c r="G1335"/>
      <c r="H1335"/>
      <c r="I1335"/>
    </row>
    <row r="1336" spans="4:9">
      <c r="D1336"/>
      <c r="E1336"/>
      <c r="F1336"/>
      <c r="G1336"/>
      <c r="H1336"/>
      <c r="I1336"/>
    </row>
    <row r="1337" spans="4:9">
      <c r="D1337"/>
      <c r="E1337"/>
      <c r="F1337"/>
      <c r="G1337"/>
      <c r="H1337"/>
      <c r="I1337"/>
    </row>
    <row r="1338" spans="4:9">
      <c r="D1338"/>
      <c r="E1338"/>
      <c r="F1338"/>
      <c r="G1338"/>
      <c r="H1338"/>
      <c r="I1338"/>
    </row>
    <row r="1339" spans="4:9">
      <c r="D1339"/>
      <c r="E1339"/>
      <c r="F1339"/>
      <c r="G1339"/>
      <c r="H1339"/>
      <c r="I1339"/>
    </row>
    <row r="1340" spans="4:9">
      <c r="D1340"/>
      <c r="E1340"/>
      <c r="F1340"/>
      <c r="G1340"/>
      <c r="H1340"/>
      <c r="I1340"/>
    </row>
    <row r="1341" spans="4:9">
      <c r="D1341"/>
      <c r="E1341"/>
      <c r="F1341"/>
      <c r="G1341"/>
      <c r="H1341"/>
      <c r="I1341"/>
    </row>
    <row r="1342" spans="4:9">
      <c r="D1342"/>
      <c r="E1342"/>
      <c r="F1342"/>
      <c r="G1342"/>
      <c r="H1342"/>
      <c r="I1342"/>
    </row>
    <row r="1343" spans="4:9">
      <c r="D1343"/>
      <c r="E1343"/>
      <c r="F1343"/>
      <c r="G1343"/>
      <c r="H1343"/>
      <c r="I1343"/>
    </row>
    <row r="1344" spans="4:9">
      <c r="D1344"/>
      <c r="E1344"/>
      <c r="F1344"/>
      <c r="G1344"/>
      <c r="H1344"/>
      <c r="I1344"/>
    </row>
    <row r="1345" spans="4:9">
      <c r="D1345"/>
      <c r="E1345"/>
      <c r="F1345"/>
      <c r="G1345"/>
      <c r="H1345"/>
      <c r="I1345"/>
    </row>
    <row r="1346" spans="4:9">
      <c r="D1346"/>
      <c r="E1346"/>
      <c r="F1346"/>
      <c r="G1346"/>
      <c r="H1346"/>
      <c r="I1346"/>
    </row>
    <row r="1347" spans="4:9">
      <c r="D1347"/>
      <c r="E1347"/>
      <c r="F1347"/>
      <c r="G1347"/>
      <c r="H1347"/>
      <c r="I1347"/>
    </row>
    <row r="1348" spans="4:9">
      <c r="D1348"/>
      <c r="E1348"/>
      <c r="F1348"/>
      <c r="G1348"/>
      <c r="H1348"/>
      <c r="I1348"/>
    </row>
    <row r="1349" spans="4:9">
      <c r="D1349"/>
      <c r="E1349"/>
      <c r="F1349"/>
      <c r="G1349"/>
      <c r="H1349"/>
      <c r="I1349"/>
    </row>
    <row r="1350" spans="4:9">
      <c r="D1350"/>
      <c r="E1350"/>
      <c r="F1350"/>
      <c r="G1350"/>
      <c r="H1350"/>
      <c r="I1350"/>
    </row>
    <row r="1351" spans="4:9">
      <c r="D1351"/>
      <c r="E1351"/>
      <c r="F1351"/>
      <c r="G1351"/>
      <c r="H1351"/>
      <c r="I1351"/>
    </row>
    <row r="1352" spans="4:9">
      <c r="D1352"/>
      <c r="E1352"/>
      <c r="F1352"/>
      <c r="G1352"/>
      <c r="H1352"/>
      <c r="I1352"/>
    </row>
    <row r="1353" spans="4:9">
      <c r="D1353"/>
      <c r="E1353"/>
      <c r="F1353"/>
      <c r="G1353"/>
      <c r="H1353"/>
      <c r="I1353"/>
    </row>
    <row r="1354" spans="4:9">
      <c r="D1354"/>
      <c r="E1354"/>
      <c r="F1354"/>
      <c r="G1354"/>
      <c r="H1354"/>
      <c r="I1354"/>
    </row>
    <row r="1355" spans="4:9">
      <c r="D1355"/>
      <c r="E1355"/>
      <c r="F1355"/>
      <c r="G1355"/>
      <c r="H1355"/>
      <c r="I1355"/>
    </row>
    <row r="1356" spans="4:9">
      <c r="D1356"/>
      <c r="E1356"/>
      <c r="F1356"/>
      <c r="G1356"/>
      <c r="H1356"/>
      <c r="I1356"/>
    </row>
    <row r="1357" spans="4:9">
      <c r="D1357"/>
      <c r="E1357"/>
      <c r="F1357"/>
      <c r="G1357"/>
      <c r="H1357"/>
      <c r="I1357"/>
    </row>
    <row r="1358" spans="4:9">
      <c r="D1358"/>
      <c r="E1358"/>
      <c r="F1358"/>
      <c r="G1358"/>
      <c r="H1358"/>
      <c r="I1358"/>
    </row>
    <row r="1359" spans="4:9">
      <c r="D1359"/>
      <c r="E1359"/>
      <c r="F1359"/>
      <c r="G1359"/>
      <c r="H1359"/>
      <c r="I1359"/>
    </row>
    <row r="1360" spans="4:9">
      <c r="D1360"/>
      <c r="E1360"/>
      <c r="F1360"/>
      <c r="G1360"/>
      <c r="H1360"/>
      <c r="I1360"/>
    </row>
    <row r="1361" spans="4:9">
      <c r="D1361"/>
      <c r="E1361"/>
      <c r="F1361"/>
      <c r="G1361"/>
      <c r="H1361"/>
      <c r="I1361"/>
    </row>
    <row r="1362" spans="4:9">
      <c r="D1362"/>
      <c r="E1362"/>
      <c r="F1362"/>
      <c r="G1362"/>
      <c r="H1362"/>
      <c r="I1362"/>
    </row>
    <row r="1363" spans="4:9">
      <c r="D1363"/>
      <c r="E1363"/>
      <c r="F1363"/>
      <c r="G1363"/>
      <c r="H1363"/>
      <c r="I1363"/>
    </row>
    <row r="1364" spans="4:9">
      <c r="D1364"/>
      <c r="E1364"/>
      <c r="F1364"/>
      <c r="G1364"/>
      <c r="H1364"/>
      <c r="I1364"/>
    </row>
    <row r="1365" spans="4:9">
      <c r="D1365"/>
      <c r="E1365"/>
      <c r="F1365"/>
      <c r="G1365"/>
      <c r="H1365"/>
      <c r="I1365"/>
    </row>
    <row r="1366" spans="4:9">
      <c r="D1366"/>
      <c r="E1366"/>
      <c r="F1366"/>
      <c r="G1366"/>
      <c r="H1366"/>
      <c r="I1366"/>
    </row>
    <row r="1367" spans="4:9">
      <c r="D1367"/>
      <c r="E1367"/>
      <c r="F1367"/>
      <c r="G1367"/>
      <c r="H1367"/>
      <c r="I1367"/>
    </row>
    <row r="1368" spans="4:9">
      <c r="D1368"/>
      <c r="E1368"/>
      <c r="F1368"/>
      <c r="G1368"/>
      <c r="H1368"/>
      <c r="I1368"/>
    </row>
    <row r="1369" spans="4:9">
      <c r="D1369"/>
      <c r="E1369"/>
      <c r="F1369"/>
      <c r="G1369"/>
      <c r="H1369"/>
      <c r="I1369"/>
    </row>
    <row r="1370" spans="4:9">
      <c r="D1370"/>
      <c r="E1370"/>
      <c r="F1370"/>
      <c r="G1370"/>
      <c r="H1370"/>
      <c r="I1370"/>
    </row>
    <row r="1371" spans="4:9">
      <c r="D1371"/>
      <c r="E1371"/>
      <c r="F1371"/>
      <c r="G1371"/>
      <c r="H1371"/>
      <c r="I1371"/>
    </row>
    <row r="1372" spans="4:9">
      <c r="D1372"/>
      <c r="E1372"/>
      <c r="F1372"/>
      <c r="G1372"/>
      <c r="H1372"/>
      <c r="I1372"/>
    </row>
    <row r="1373" spans="4:9">
      <c r="D1373"/>
      <c r="E1373"/>
      <c r="F1373"/>
      <c r="G1373"/>
      <c r="H1373"/>
      <c r="I1373"/>
    </row>
    <row r="1374" spans="4:9">
      <c r="D1374"/>
      <c r="E1374"/>
      <c r="F1374"/>
      <c r="G1374"/>
      <c r="H1374"/>
      <c r="I1374"/>
    </row>
    <row r="1375" spans="4:9">
      <c r="D1375"/>
      <c r="E1375"/>
      <c r="F1375"/>
      <c r="G1375"/>
      <c r="H1375"/>
      <c r="I1375"/>
    </row>
    <row r="1376" spans="4:9">
      <c r="D1376"/>
      <c r="E1376"/>
      <c r="F1376"/>
      <c r="G1376"/>
      <c r="H1376"/>
      <c r="I1376"/>
    </row>
    <row r="1377" spans="4:9">
      <c r="D1377"/>
      <c r="E1377"/>
      <c r="F1377"/>
      <c r="G1377"/>
      <c r="H1377"/>
      <c r="I1377"/>
    </row>
    <row r="1378" spans="4:9">
      <c r="D1378"/>
      <c r="E1378"/>
      <c r="F1378"/>
      <c r="G1378"/>
      <c r="H1378"/>
      <c r="I1378"/>
    </row>
    <row r="1379" spans="4:9">
      <c r="D1379"/>
      <c r="E1379"/>
      <c r="F1379"/>
      <c r="G1379"/>
      <c r="H1379"/>
      <c r="I1379"/>
    </row>
    <row r="1380" spans="4:9">
      <c r="D1380"/>
      <c r="E1380"/>
      <c r="F1380"/>
      <c r="G1380"/>
      <c r="H1380"/>
      <c r="I1380"/>
    </row>
    <row r="1381" spans="4:9">
      <c r="D1381"/>
      <c r="E1381"/>
      <c r="F1381"/>
      <c r="G1381"/>
      <c r="H1381"/>
      <c r="I1381"/>
    </row>
    <row r="1382" spans="4:9">
      <c r="D1382"/>
      <c r="E1382"/>
      <c r="F1382"/>
      <c r="G1382"/>
      <c r="H1382"/>
      <c r="I1382"/>
    </row>
    <row r="1383" spans="4:9">
      <c r="D1383"/>
      <c r="E1383"/>
      <c r="F1383"/>
      <c r="G1383"/>
      <c r="H1383"/>
      <c r="I1383"/>
    </row>
    <row r="1384" spans="4:9">
      <c r="D1384"/>
      <c r="E1384"/>
      <c r="F1384"/>
      <c r="G1384"/>
      <c r="H1384"/>
      <c r="I1384"/>
    </row>
    <row r="1385" spans="4:9">
      <c r="D1385"/>
      <c r="E1385"/>
      <c r="F1385"/>
      <c r="G1385"/>
      <c r="H1385"/>
      <c r="I1385"/>
    </row>
    <row r="1386" spans="4:9">
      <c r="D1386"/>
      <c r="E1386"/>
      <c r="F1386"/>
      <c r="G1386"/>
      <c r="H1386"/>
      <c r="I1386"/>
    </row>
    <row r="1387" spans="4:9">
      <c r="D1387"/>
      <c r="E1387"/>
      <c r="F1387"/>
      <c r="G1387"/>
      <c r="H1387"/>
      <c r="I1387"/>
    </row>
    <row r="1388" spans="4:9">
      <c r="D1388"/>
      <c r="E1388"/>
      <c r="F1388"/>
      <c r="G1388"/>
      <c r="H1388"/>
      <c r="I1388"/>
    </row>
    <row r="1389" spans="4:9">
      <c r="D1389"/>
      <c r="E1389"/>
      <c r="F1389"/>
      <c r="G1389"/>
      <c r="H1389"/>
      <c r="I1389"/>
    </row>
    <row r="1390" spans="4:9">
      <c r="D1390"/>
      <c r="E1390"/>
      <c r="F1390"/>
      <c r="G1390"/>
      <c r="H1390"/>
      <c r="I1390"/>
    </row>
    <row r="1391" spans="4:9">
      <c r="D1391"/>
      <c r="E1391"/>
      <c r="F1391"/>
      <c r="G1391"/>
      <c r="H1391"/>
      <c r="I1391"/>
    </row>
    <row r="1392" spans="4:9">
      <c r="D1392"/>
      <c r="E1392"/>
      <c r="F1392"/>
      <c r="G1392"/>
      <c r="H1392"/>
      <c r="I1392"/>
    </row>
    <row r="1393" spans="4:9">
      <c r="D1393"/>
      <c r="E1393"/>
      <c r="F1393"/>
      <c r="G1393"/>
      <c r="H1393"/>
      <c r="I1393"/>
    </row>
    <row r="1394" spans="4:9">
      <c r="D1394"/>
      <c r="E1394"/>
      <c r="F1394"/>
      <c r="G1394"/>
      <c r="H1394"/>
      <c r="I1394"/>
    </row>
    <row r="1395" spans="4:9">
      <c r="D1395"/>
      <c r="E1395"/>
      <c r="F1395"/>
      <c r="G1395"/>
      <c r="H1395"/>
      <c r="I1395"/>
    </row>
    <row r="1396" spans="4:9">
      <c r="D1396"/>
      <c r="E1396"/>
      <c r="F1396"/>
      <c r="G1396"/>
      <c r="H1396"/>
      <c r="I1396"/>
    </row>
    <row r="1397" spans="4:9">
      <c r="D1397"/>
      <c r="E1397"/>
      <c r="F1397"/>
      <c r="G1397"/>
      <c r="H1397"/>
      <c r="I1397"/>
    </row>
    <row r="1398" spans="4:9">
      <c r="D1398"/>
      <c r="E1398"/>
      <c r="F1398"/>
      <c r="G1398"/>
      <c r="H1398"/>
      <c r="I1398"/>
    </row>
    <row r="1399" spans="4:9">
      <c r="D1399"/>
      <c r="E1399"/>
      <c r="F1399"/>
      <c r="G1399"/>
      <c r="H1399"/>
      <c r="I1399"/>
    </row>
    <row r="1400" spans="4:9">
      <c r="D1400"/>
      <c r="E1400"/>
      <c r="F1400"/>
      <c r="G1400"/>
      <c r="H1400"/>
      <c r="I1400"/>
    </row>
    <row r="1401" spans="4:9">
      <c r="D1401"/>
      <c r="E1401"/>
      <c r="F1401"/>
      <c r="G1401"/>
      <c r="H1401"/>
      <c r="I1401"/>
    </row>
    <row r="1402" spans="4:9">
      <c r="D1402"/>
      <c r="E1402"/>
      <c r="F1402"/>
      <c r="G1402"/>
      <c r="H1402"/>
      <c r="I1402"/>
    </row>
    <row r="1403" spans="4:9">
      <c r="D1403"/>
      <c r="E1403"/>
      <c r="F1403"/>
      <c r="G1403"/>
      <c r="H1403"/>
      <c r="I1403"/>
    </row>
    <row r="1404" spans="4:9">
      <c r="D1404"/>
      <c r="E1404"/>
      <c r="F1404"/>
      <c r="G1404"/>
      <c r="H1404"/>
      <c r="I1404"/>
    </row>
    <row r="1405" spans="4:9">
      <c r="D1405"/>
      <c r="E1405"/>
      <c r="F1405"/>
      <c r="G1405"/>
      <c r="H1405"/>
      <c r="I1405"/>
    </row>
    <row r="1406" spans="4:9">
      <c r="D1406"/>
      <c r="E1406"/>
      <c r="F1406"/>
      <c r="G1406"/>
      <c r="H1406"/>
      <c r="I1406"/>
    </row>
    <row r="1407" spans="4:9">
      <c r="D1407"/>
      <c r="E1407"/>
      <c r="F1407"/>
      <c r="G1407"/>
      <c r="H1407"/>
      <c r="I1407"/>
    </row>
    <row r="1408" spans="4:9">
      <c r="D1408"/>
      <c r="E1408"/>
      <c r="F1408"/>
      <c r="G1408"/>
      <c r="H1408"/>
      <c r="I1408"/>
    </row>
    <row r="1409" spans="4:9">
      <c r="D1409"/>
      <c r="E1409"/>
      <c r="F1409"/>
      <c r="G1409"/>
      <c r="H1409"/>
      <c r="I1409"/>
    </row>
    <row r="1410" spans="4:9">
      <c r="D1410"/>
      <c r="E1410"/>
      <c r="F1410"/>
      <c r="G1410"/>
      <c r="H1410"/>
      <c r="I1410"/>
    </row>
    <row r="1411" spans="4:9">
      <c r="D1411"/>
      <c r="E1411"/>
      <c r="F1411"/>
      <c r="G1411"/>
      <c r="H1411"/>
      <c r="I1411"/>
    </row>
    <row r="1412" spans="4:9">
      <c r="D1412"/>
      <c r="E1412"/>
      <c r="F1412"/>
      <c r="G1412"/>
      <c r="H1412"/>
      <c r="I1412"/>
    </row>
    <row r="1413" spans="4:9">
      <c r="D1413"/>
      <c r="E1413"/>
      <c r="F1413"/>
      <c r="G1413"/>
      <c r="H1413"/>
      <c r="I1413"/>
    </row>
    <row r="1414" spans="4:9">
      <c r="D1414"/>
      <c r="E1414"/>
      <c r="F1414"/>
      <c r="G1414"/>
      <c r="H1414"/>
      <c r="I1414"/>
    </row>
    <row r="1415" spans="4:9">
      <c r="D1415"/>
      <c r="E1415"/>
      <c r="F1415"/>
      <c r="G1415"/>
      <c r="H1415"/>
      <c r="I1415"/>
    </row>
    <row r="1416" spans="4:9">
      <c r="D1416"/>
      <c r="E1416"/>
      <c r="F1416"/>
      <c r="G1416"/>
      <c r="H1416"/>
      <c r="I1416"/>
    </row>
    <row r="1417" spans="4:9">
      <c r="D1417"/>
      <c r="E1417"/>
      <c r="F1417"/>
      <c r="G1417"/>
      <c r="H1417"/>
      <c r="I1417"/>
    </row>
    <row r="1418" spans="4:9">
      <c r="D1418"/>
      <c r="E1418"/>
      <c r="F1418"/>
      <c r="G1418"/>
      <c r="H1418"/>
      <c r="I1418"/>
    </row>
    <row r="1419" spans="4:9">
      <c r="D1419"/>
      <c r="E1419"/>
      <c r="F1419"/>
      <c r="G1419"/>
      <c r="H1419"/>
      <c r="I1419"/>
    </row>
    <row r="1420" spans="4:9">
      <c r="D1420"/>
      <c r="E1420"/>
      <c r="F1420"/>
      <c r="G1420"/>
      <c r="H1420"/>
      <c r="I1420"/>
    </row>
    <row r="1421" spans="4:9">
      <c r="D1421"/>
      <c r="E1421"/>
      <c r="F1421"/>
      <c r="G1421"/>
      <c r="H1421"/>
      <c r="I1421"/>
    </row>
    <row r="1422" spans="4:9">
      <c r="D1422"/>
      <c r="E1422"/>
      <c r="F1422"/>
      <c r="G1422"/>
      <c r="H1422"/>
      <c r="I1422"/>
    </row>
    <row r="1423" spans="4:9">
      <c r="D1423"/>
      <c r="E1423"/>
      <c r="F1423"/>
      <c r="G1423"/>
      <c r="H1423"/>
      <c r="I1423"/>
    </row>
    <row r="1424" spans="4:9">
      <c r="D1424"/>
      <c r="E1424"/>
      <c r="F1424"/>
      <c r="G1424"/>
      <c r="H1424"/>
      <c r="I1424"/>
    </row>
    <row r="1425" spans="4:9">
      <c r="D1425"/>
      <c r="E1425"/>
      <c r="F1425"/>
      <c r="G1425"/>
      <c r="H1425"/>
      <c r="I1425"/>
    </row>
    <row r="1426" spans="4:9">
      <c r="D1426"/>
      <c r="E1426"/>
      <c r="F1426"/>
      <c r="G1426"/>
      <c r="H1426"/>
      <c r="I1426"/>
    </row>
    <row r="1427" spans="4:9">
      <c r="D1427"/>
      <c r="E1427"/>
      <c r="F1427"/>
      <c r="G1427"/>
      <c r="H1427"/>
      <c r="I1427"/>
    </row>
    <row r="1428" spans="4:9">
      <c r="D1428"/>
      <c r="E1428"/>
      <c r="F1428"/>
      <c r="G1428"/>
      <c r="H1428"/>
      <c r="I1428"/>
    </row>
    <row r="1429" spans="4:9">
      <c r="D1429"/>
      <c r="E1429"/>
      <c r="F1429"/>
      <c r="G1429"/>
      <c r="H1429"/>
      <c r="I1429"/>
    </row>
    <row r="1430" spans="4:9">
      <c r="D1430"/>
      <c r="E1430"/>
      <c r="F1430"/>
      <c r="G1430"/>
      <c r="H1430"/>
      <c r="I1430"/>
    </row>
    <row r="1431" spans="4:9">
      <c r="D1431"/>
      <c r="E1431"/>
      <c r="F1431"/>
      <c r="G1431"/>
      <c r="H1431"/>
      <c r="I1431"/>
    </row>
    <row r="1432" spans="4:9">
      <c r="D1432"/>
      <c r="E1432"/>
      <c r="F1432"/>
      <c r="G1432"/>
      <c r="H1432"/>
      <c r="I1432"/>
    </row>
    <row r="1433" spans="4:9">
      <c r="D1433"/>
      <c r="E1433"/>
      <c r="F1433"/>
      <c r="G1433"/>
      <c r="H1433"/>
      <c r="I1433"/>
    </row>
    <row r="1434" spans="4:9">
      <c r="D1434"/>
      <c r="E1434"/>
      <c r="F1434"/>
      <c r="G1434"/>
      <c r="H1434"/>
      <c r="I1434"/>
    </row>
    <row r="1435" spans="4:9">
      <c r="D1435"/>
      <c r="E1435"/>
      <c r="F1435"/>
      <c r="G1435"/>
      <c r="H1435"/>
      <c r="I1435"/>
    </row>
    <row r="1436" spans="4:9">
      <c r="D1436"/>
      <c r="E1436"/>
      <c r="F1436"/>
      <c r="G1436"/>
      <c r="H1436"/>
      <c r="I1436"/>
    </row>
    <row r="1437" spans="4:9">
      <c r="D1437"/>
      <c r="E1437"/>
      <c r="F1437"/>
      <c r="G1437"/>
      <c r="H1437"/>
      <c r="I1437"/>
    </row>
    <row r="1438" spans="4:9">
      <c r="D1438"/>
      <c r="E1438"/>
      <c r="F1438"/>
      <c r="G1438"/>
      <c r="H1438"/>
      <c r="I1438"/>
    </row>
    <row r="1439" spans="4:9">
      <c r="D1439"/>
      <c r="E1439"/>
      <c r="F1439"/>
      <c r="G1439"/>
      <c r="H1439"/>
      <c r="I1439"/>
    </row>
    <row r="1440" spans="4:9">
      <c r="D1440"/>
      <c r="E1440"/>
      <c r="F1440"/>
      <c r="G1440"/>
      <c r="H1440"/>
      <c r="I1440"/>
    </row>
    <row r="1441" spans="4:9">
      <c r="D1441"/>
      <c r="E1441"/>
      <c r="F1441"/>
      <c r="G1441"/>
      <c r="H1441"/>
      <c r="I1441"/>
    </row>
    <row r="1442" spans="4:9">
      <c r="D1442"/>
      <c r="E1442"/>
      <c r="F1442"/>
      <c r="G1442"/>
      <c r="H1442"/>
      <c r="I1442"/>
    </row>
    <row r="1443" spans="4:9">
      <c r="D1443"/>
      <c r="E1443"/>
      <c r="F1443"/>
      <c r="G1443"/>
      <c r="H1443"/>
      <c r="I1443"/>
    </row>
    <row r="1444" spans="4:9">
      <c r="D1444"/>
      <c r="E1444"/>
      <c r="F1444"/>
      <c r="G1444"/>
      <c r="H1444"/>
      <c r="I1444"/>
    </row>
    <row r="1445" spans="4:9">
      <c r="D1445"/>
      <c r="E1445"/>
      <c r="F1445"/>
      <c r="G1445"/>
      <c r="H1445"/>
      <c r="I1445"/>
    </row>
    <row r="1446" spans="4:9">
      <c r="D1446"/>
      <c r="E1446"/>
      <c r="F1446"/>
      <c r="G1446"/>
      <c r="H1446"/>
      <c r="I1446"/>
    </row>
    <row r="1447" spans="4:9">
      <c r="D1447"/>
      <c r="E1447"/>
      <c r="F1447"/>
      <c r="G1447"/>
      <c r="H1447"/>
      <c r="I1447"/>
    </row>
    <row r="1448" spans="4:9">
      <c r="D1448"/>
      <c r="E1448"/>
      <c r="F1448"/>
      <c r="G1448"/>
      <c r="H1448"/>
      <c r="I1448"/>
    </row>
    <row r="1449" spans="4:9">
      <c r="D1449"/>
      <c r="E1449"/>
      <c r="F1449"/>
      <c r="G1449"/>
      <c r="H1449"/>
      <c r="I1449"/>
    </row>
    <row r="1450" spans="4:9">
      <c r="D1450"/>
      <c r="E1450"/>
      <c r="F1450"/>
      <c r="G1450"/>
      <c r="H1450"/>
      <c r="I1450"/>
    </row>
    <row r="1451" spans="4:9">
      <c r="D1451"/>
      <c r="E1451"/>
      <c r="F1451"/>
      <c r="G1451"/>
      <c r="H1451"/>
      <c r="I1451"/>
    </row>
    <row r="1452" spans="4:9">
      <c r="D1452"/>
      <c r="E1452"/>
      <c r="F1452"/>
      <c r="G1452"/>
      <c r="H1452"/>
      <c r="I1452"/>
    </row>
    <row r="1453" spans="4:9">
      <c r="D1453"/>
      <c r="E1453"/>
      <c r="F1453"/>
      <c r="G1453"/>
      <c r="H1453"/>
      <c r="I1453"/>
    </row>
    <row r="1454" spans="4:9">
      <c r="D1454"/>
      <c r="E1454"/>
      <c r="F1454"/>
      <c r="G1454"/>
      <c r="H1454"/>
      <c r="I1454"/>
    </row>
    <row r="1455" spans="4:9">
      <c r="D1455"/>
      <c r="E1455"/>
      <c r="F1455"/>
      <c r="G1455"/>
      <c r="H1455"/>
      <c r="I1455"/>
    </row>
    <row r="1456" spans="4:9">
      <c r="D1456"/>
      <c r="E1456"/>
      <c r="F1456"/>
      <c r="G1456"/>
      <c r="H1456"/>
      <c r="I1456"/>
    </row>
    <row r="1457" spans="4:9">
      <c r="D1457"/>
      <c r="E1457"/>
      <c r="F1457"/>
      <c r="G1457"/>
      <c r="H1457"/>
      <c r="I1457"/>
    </row>
    <row r="1458" spans="4:9">
      <c r="D1458"/>
      <c r="E1458"/>
      <c r="F1458"/>
      <c r="G1458"/>
      <c r="H1458"/>
      <c r="I1458"/>
    </row>
    <row r="1459" spans="4:9">
      <c r="D1459"/>
      <c r="E1459"/>
      <c r="F1459"/>
      <c r="G1459"/>
      <c r="H1459"/>
      <c r="I1459"/>
    </row>
    <row r="1460" spans="4:9">
      <c r="D1460"/>
      <c r="E1460"/>
      <c r="F1460"/>
      <c r="G1460"/>
      <c r="H1460"/>
      <c r="I1460"/>
    </row>
    <row r="1461" spans="4:9">
      <c r="D1461"/>
      <c r="E1461"/>
      <c r="F1461"/>
      <c r="G1461"/>
      <c r="H1461"/>
      <c r="I1461"/>
    </row>
    <row r="1462" spans="4:9">
      <c r="D1462"/>
      <c r="E1462"/>
      <c r="F1462"/>
      <c r="G1462"/>
      <c r="H1462"/>
      <c r="I1462"/>
    </row>
    <row r="1463" spans="4:9">
      <c r="D1463"/>
      <c r="E1463"/>
      <c r="F1463"/>
      <c r="G1463"/>
      <c r="H1463"/>
      <c r="I1463"/>
    </row>
    <row r="1464" spans="4:9">
      <c r="D1464"/>
      <c r="E1464"/>
      <c r="F1464"/>
      <c r="G1464"/>
      <c r="H1464"/>
      <c r="I1464"/>
    </row>
    <row r="1465" spans="4:9">
      <c r="D1465"/>
      <c r="E1465"/>
      <c r="F1465"/>
      <c r="G1465"/>
      <c r="H1465"/>
      <c r="I1465"/>
    </row>
    <row r="1466" spans="4:9">
      <c r="D1466"/>
      <c r="E1466"/>
      <c r="F1466"/>
      <c r="G1466"/>
      <c r="H1466"/>
      <c r="I1466"/>
    </row>
    <row r="1467" spans="4:9">
      <c r="D1467"/>
      <c r="E1467"/>
      <c r="F1467"/>
      <c r="G1467"/>
      <c r="H1467"/>
      <c r="I1467"/>
    </row>
    <row r="1468" spans="4:9">
      <c r="D1468"/>
      <c r="E1468"/>
      <c r="F1468"/>
      <c r="G1468"/>
      <c r="H1468"/>
      <c r="I1468"/>
    </row>
    <row r="1469" spans="4:9">
      <c r="D1469"/>
      <c r="E1469"/>
      <c r="F1469"/>
      <c r="G1469"/>
      <c r="H1469"/>
      <c r="I1469"/>
    </row>
    <row r="1470" spans="4:9">
      <c r="D1470"/>
      <c r="E1470"/>
      <c r="F1470"/>
      <c r="G1470"/>
      <c r="H1470"/>
      <c r="I1470"/>
    </row>
    <row r="1471" spans="4:9">
      <c r="D1471"/>
      <c r="E1471"/>
      <c r="F1471"/>
      <c r="G1471"/>
      <c r="H1471"/>
      <c r="I1471"/>
    </row>
    <row r="1472" spans="4:9">
      <c r="D1472"/>
      <c r="E1472"/>
      <c r="F1472"/>
      <c r="G1472"/>
      <c r="H1472"/>
      <c r="I1472"/>
    </row>
    <row r="1473" spans="4:9">
      <c r="D1473"/>
      <c r="E1473"/>
      <c r="F1473"/>
      <c r="G1473"/>
      <c r="H1473"/>
      <c r="I1473"/>
    </row>
    <row r="1474" spans="4:9">
      <c r="D1474"/>
      <c r="E1474"/>
      <c r="F1474"/>
      <c r="G1474"/>
      <c r="H1474"/>
      <c r="I1474"/>
    </row>
    <row r="1475" spans="4:9">
      <c r="D1475"/>
      <c r="E1475"/>
      <c r="F1475"/>
      <c r="G1475"/>
      <c r="H1475"/>
      <c r="I1475"/>
    </row>
    <row r="1476" spans="4:9">
      <c r="D1476"/>
      <c r="E1476"/>
      <c r="F1476"/>
      <c r="G1476"/>
      <c r="H1476"/>
      <c r="I1476"/>
    </row>
    <row r="1477" spans="4:9">
      <c r="D1477"/>
      <c r="E1477"/>
      <c r="F1477"/>
      <c r="G1477"/>
      <c r="H1477"/>
      <c r="I1477"/>
    </row>
    <row r="1478" spans="4:9">
      <c r="D1478"/>
      <c r="E1478"/>
      <c r="F1478"/>
      <c r="G1478"/>
      <c r="H1478"/>
      <c r="I1478"/>
    </row>
    <row r="1479" spans="4:9">
      <c r="D1479"/>
      <c r="E1479"/>
      <c r="F1479"/>
      <c r="G1479"/>
      <c r="H1479"/>
      <c r="I1479"/>
    </row>
    <row r="1480" spans="4:9">
      <c r="D1480"/>
      <c r="E1480"/>
      <c r="F1480"/>
      <c r="G1480"/>
      <c r="H1480"/>
      <c r="I1480"/>
    </row>
    <row r="1481" spans="4:9">
      <c r="D1481"/>
      <c r="E1481"/>
      <c r="F1481"/>
      <c r="G1481"/>
      <c r="H1481"/>
      <c r="I1481"/>
    </row>
    <row r="1482" spans="4:9">
      <c r="D1482"/>
      <c r="E1482"/>
      <c r="F1482"/>
      <c r="G1482"/>
      <c r="H1482"/>
      <c r="I1482"/>
    </row>
    <row r="1483" spans="4:9">
      <c r="D1483"/>
      <c r="E1483"/>
      <c r="F1483"/>
      <c r="G1483"/>
      <c r="H1483"/>
      <c r="I1483"/>
    </row>
    <row r="1484" spans="4:9">
      <c r="D1484"/>
      <c r="E1484"/>
      <c r="F1484"/>
      <c r="G1484"/>
      <c r="H1484"/>
      <c r="I1484"/>
    </row>
    <row r="1485" spans="4:9">
      <c r="D1485"/>
      <c r="E1485"/>
      <c r="F1485"/>
      <c r="G1485"/>
      <c r="H1485"/>
      <c r="I1485"/>
    </row>
    <row r="1486" spans="4:9">
      <c r="D1486"/>
      <c r="E1486"/>
      <c r="F1486"/>
      <c r="G1486"/>
      <c r="H1486"/>
      <c r="I1486"/>
    </row>
    <row r="1487" spans="4:9">
      <c r="D1487"/>
      <c r="E1487"/>
      <c r="F1487"/>
      <c r="G1487"/>
      <c r="H1487"/>
      <c r="I1487"/>
    </row>
    <row r="1488" spans="4:9">
      <c r="D1488"/>
      <c r="E1488"/>
      <c r="F1488"/>
      <c r="G1488"/>
      <c r="H1488"/>
      <c r="I1488"/>
    </row>
    <row r="1489" spans="4:9">
      <c r="D1489"/>
      <c r="E1489"/>
      <c r="F1489"/>
      <c r="G1489"/>
      <c r="H1489"/>
      <c r="I1489"/>
    </row>
    <row r="1490" spans="4:9">
      <c r="D1490"/>
      <c r="E1490"/>
      <c r="F1490"/>
      <c r="G1490"/>
      <c r="H1490"/>
      <c r="I1490"/>
    </row>
    <row r="1491" spans="4:9">
      <c r="D1491"/>
      <c r="E1491"/>
      <c r="F1491"/>
      <c r="G1491"/>
      <c r="H1491"/>
      <c r="I1491"/>
    </row>
    <row r="1492" spans="4:9">
      <c r="D1492"/>
      <c r="E1492"/>
      <c r="F1492"/>
      <c r="G1492"/>
      <c r="H1492"/>
      <c r="I1492"/>
    </row>
    <row r="1493" spans="4:9">
      <c r="D1493"/>
      <c r="E1493"/>
      <c r="F1493"/>
      <c r="G1493"/>
      <c r="H1493"/>
      <c r="I1493"/>
    </row>
    <row r="1494" spans="4:9">
      <c r="D1494"/>
      <c r="E1494"/>
      <c r="F1494"/>
      <c r="G1494"/>
      <c r="H1494"/>
      <c r="I1494"/>
    </row>
    <row r="1495" spans="4:9">
      <c r="D1495"/>
      <c r="E1495"/>
      <c r="F1495"/>
      <c r="G1495"/>
      <c r="H1495"/>
      <c r="I1495"/>
    </row>
    <row r="1496" spans="4:9">
      <c r="D1496"/>
      <c r="E1496"/>
      <c r="F1496"/>
      <c r="G1496"/>
      <c r="H1496"/>
      <c r="I1496"/>
    </row>
    <row r="1497" spans="4:9">
      <c r="D1497"/>
      <c r="E1497"/>
      <c r="F1497"/>
      <c r="G1497"/>
      <c r="H1497"/>
      <c r="I1497"/>
    </row>
    <row r="1498" spans="4:9">
      <c r="D1498"/>
      <c r="E1498"/>
      <c r="F1498"/>
      <c r="G1498"/>
      <c r="H1498"/>
      <c r="I1498"/>
    </row>
    <row r="1499" spans="4:9">
      <c r="D1499"/>
      <c r="E1499"/>
      <c r="F1499"/>
      <c r="G1499"/>
      <c r="H1499"/>
      <c r="I1499"/>
    </row>
    <row r="1500" spans="4:9">
      <c r="D1500"/>
      <c r="E1500"/>
      <c r="F1500"/>
      <c r="G1500"/>
      <c r="H1500"/>
      <c r="I1500"/>
    </row>
    <row r="1501" spans="4:9">
      <c r="D1501"/>
      <c r="E1501"/>
      <c r="F1501"/>
      <c r="G1501"/>
      <c r="H1501"/>
      <c r="I1501"/>
    </row>
    <row r="1502" spans="4:9">
      <c r="D1502"/>
      <c r="E1502"/>
      <c r="F1502"/>
      <c r="G1502"/>
      <c r="H1502"/>
      <c r="I1502"/>
    </row>
    <row r="1503" spans="4:9">
      <c r="D1503"/>
      <c r="E1503"/>
      <c r="F1503"/>
      <c r="G1503"/>
      <c r="H1503"/>
      <c r="I1503"/>
    </row>
    <row r="1504" spans="4:9">
      <c r="D1504"/>
      <c r="E1504"/>
      <c r="F1504"/>
      <c r="G1504"/>
      <c r="H1504"/>
      <c r="I1504"/>
    </row>
    <row r="1505" spans="4:9">
      <c r="D1505"/>
      <c r="E1505"/>
      <c r="F1505"/>
      <c r="G1505"/>
      <c r="H1505"/>
      <c r="I1505"/>
    </row>
    <row r="1506" spans="4:9">
      <c r="D1506"/>
      <c r="E1506"/>
      <c r="F1506"/>
      <c r="G1506"/>
      <c r="H1506"/>
      <c r="I1506"/>
    </row>
    <row r="1507" spans="4:9">
      <c r="D1507"/>
      <c r="E1507"/>
      <c r="F1507"/>
      <c r="G1507"/>
      <c r="H1507"/>
      <c r="I1507"/>
    </row>
    <row r="1508" spans="4:9">
      <c r="D1508"/>
      <c r="E1508"/>
      <c r="F1508"/>
      <c r="G1508"/>
      <c r="H1508"/>
      <c r="I1508"/>
    </row>
    <row r="1509" spans="4:9">
      <c r="D1509"/>
      <c r="E1509"/>
      <c r="F1509"/>
      <c r="G1509"/>
      <c r="H1509"/>
      <c r="I1509"/>
    </row>
    <row r="1510" spans="4:9">
      <c r="D1510"/>
      <c r="E1510"/>
      <c r="F1510"/>
      <c r="G1510"/>
      <c r="H1510"/>
      <c r="I1510"/>
    </row>
    <row r="1511" spans="4:9">
      <c r="D1511"/>
      <c r="E1511"/>
      <c r="F1511"/>
      <c r="G1511"/>
      <c r="H1511"/>
      <c r="I1511"/>
    </row>
    <row r="1512" spans="4:9">
      <c r="D1512"/>
      <c r="E1512"/>
      <c r="F1512"/>
      <c r="G1512"/>
      <c r="H1512"/>
      <c r="I1512"/>
    </row>
    <row r="1513" spans="4:9">
      <c r="D1513"/>
      <c r="E1513"/>
      <c r="F1513"/>
      <c r="G1513"/>
      <c r="H1513"/>
      <c r="I1513"/>
    </row>
    <row r="1514" spans="4:9">
      <c r="D1514"/>
      <c r="E1514"/>
      <c r="F1514"/>
      <c r="G1514"/>
      <c r="H1514"/>
      <c r="I1514"/>
    </row>
    <row r="1515" spans="4:9">
      <c r="D1515"/>
      <c r="E1515"/>
      <c r="F1515"/>
      <c r="G1515"/>
      <c r="H1515"/>
      <c r="I1515"/>
    </row>
    <row r="1516" spans="4:9">
      <c r="D1516"/>
      <c r="E1516"/>
      <c r="F1516"/>
      <c r="G1516"/>
      <c r="H1516"/>
      <c r="I1516"/>
    </row>
    <row r="1517" spans="4:9">
      <c r="D1517"/>
      <c r="E1517"/>
      <c r="F1517"/>
      <c r="G1517"/>
      <c r="H1517"/>
      <c r="I1517"/>
    </row>
    <row r="1518" spans="4:9">
      <c r="D1518"/>
      <c r="E1518"/>
      <c r="F1518"/>
      <c r="G1518"/>
      <c r="H1518"/>
      <c r="I1518"/>
    </row>
    <row r="1519" spans="4:9">
      <c r="D1519"/>
      <c r="E1519"/>
      <c r="F1519"/>
      <c r="G1519"/>
      <c r="H1519"/>
      <c r="I1519"/>
    </row>
    <row r="1520" spans="4:9">
      <c r="D1520"/>
      <c r="E1520"/>
      <c r="F1520"/>
      <c r="G1520"/>
      <c r="H1520"/>
      <c r="I1520"/>
    </row>
    <row r="1521" spans="4:9">
      <c r="D1521"/>
      <c r="E1521"/>
      <c r="F1521"/>
      <c r="G1521"/>
      <c r="H1521"/>
      <c r="I1521"/>
    </row>
    <row r="1522" spans="4:9">
      <c r="D1522"/>
      <c r="E1522"/>
      <c r="F1522"/>
      <c r="G1522"/>
      <c r="H1522"/>
      <c r="I1522"/>
    </row>
    <row r="1523" spans="4:9">
      <c r="D1523"/>
      <c r="E1523"/>
      <c r="F1523"/>
      <c r="G1523"/>
      <c r="H1523"/>
      <c r="I1523"/>
    </row>
    <row r="1524" spans="4:9">
      <c r="D1524"/>
      <c r="E1524"/>
      <c r="F1524"/>
      <c r="G1524"/>
      <c r="H1524"/>
      <c r="I1524"/>
    </row>
    <row r="1525" spans="4:9">
      <c r="D1525"/>
      <c r="E1525"/>
      <c r="F1525"/>
      <c r="G1525"/>
      <c r="H1525"/>
      <c r="I1525"/>
    </row>
    <row r="1526" spans="4:9">
      <c r="D1526"/>
      <c r="E1526"/>
      <c r="F1526"/>
      <c r="G1526"/>
      <c r="H1526"/>
      <c r="I1526"/>
    </row>
    <row r="1527" spans="4:9">
      <c r="D1527"/>
      <c r="E1527"/>
      <c r="F1527"/>
      <c r="G1527"/>
      <c r="H1527"/>
      <c r="I1527"/>
    </row>
    <row r="1528" spans="4:9">
      <c r="D1528"/>
      <c r="E1528"/>
      <c r="F1528"/>
      <c r="G1528"/>
      <c r="H1528"/>
      <c r="I1528"/>
    </row>
    <row r="1529" spans="4:9">
      <c r="D1529"/>
      <c r="E1529"/>
      <c r="F1529"/>
      <c r="G1529"/>
      <c r="H1529"/>
      <c r="I1529"/>
    </row>
    <row r="1530" spans="4:9">
      <c r="D1530"/>
      <c r="E1530"/>
      <c r="F1530"/>
      <c r="G1530"/>
      <c r="H1530"/>
      <c r="I1530"/>
    </row>
    <row r="1531" spans="4:9">
      <c r="D1531"/>
      <c r="E1531"/>
      <c r="F1531"/>
      <c r="G1531"/>
      <c r="H1531"/>
      <c r="I1531"/>
    </row>
    <row r="1532" spans="4:9">
      <c r="D1532"/>
      <c r="E1532"/>
      <c r="F1532"/>
      <c r="G1532"/>
      <c r="H1532"/>
      <c r="I1532"/>
    </row>
    <row r="1533" spans="4:9">
      <c r="D1533"/>
      <c r="E1533"/>
      <c r="F1533"/>
      <c r="G1533"/>
      <c r="H1533"/>
      <c r="I1533"/>
    </row>
    <row r="1534" spans="4:9">
      <c r="D1534"/>
      <c r="E1534"/>
      <c r="F1534"/>
      <c r="G1534"/>
      <c r="H1534"/>
      <c r="I1534"/>
    </row>
    <row r="1535" spans="4:9">
      <c r="D1535"/>
      <c r="E1535"/>
      <c r="F1535"/>
      <c r="G1535"/>
      <c r="H1535"/>
      <c r="I1535"/>
    </row>
    <row r="1536" spans="4:9">
      <c r="D1536"/>
      <c r="E1536"/>
      <c r="F1536"/>
      <c r="G1536"/>
      <c r="H1536"/>
      <c r="I1536"/>
    </row>
    <row r="1537" spans="4:9">
      <c r="D1537"/>
      <c r="E1537"/>
      <c r="F1537"/>
      <c r="G1537"/>
      <c r="H1537"/>
      <c r="I1537"/>
    </row>
    <row r="1538" spans="4:9">
      <c r="D1538"/>
      <c r="E1538"/>
      <c r="F1538"/>
      <c r="G1538"/>
      <c r="H1538"/>
      <c r="I1538"/>
    </row>
    <row r="1539" spans="4:9">
      <c r="D1539"/>
      <c r="E1539"/>
      <c r="F1539"/>
      <c r="G1539"/>
      <c r="H1539"/>
      <c r="I1539"/>
    </row>
    <row r="1540" spans="4:9">
      <c r="D1540"/>
      <c r="E1540"/>
      <c r="F1540"/>
      <c r="G1540"/>
      <c r="H1540"/>
      <c r="I1540"/>
    </row>
    <row r="1541" spans="4:9">
      <c r="D1541"/>
      <c r="E1541"/>
      <c r="F1541"/>
      <c r="G1541"/>
      <c r="H1541"/>
      <c r="I1541"/>
    </row>
    <row r="1542" spans="4:9">
      <c r="D1542"/>
      <c r="E1542"/>
      <c r="F1542"/>
      <c r="G1542"/>
      <c r="H1542"/>
      <c r="I1542"/>
    </row>
    <row r="1543" spans="4:9">
      <c r="D1543"/>
      <c r="E1543"/>
      <c r="F1543"/>
      <c r="G1543"/>
      <c r="H1543"/>
      <c r="I1543"/>
    </row>
    <row r="1544" spans="4:9">
      <c r="D1544"/>
      <c r="E1544"/>
      <c r="F1544"/>
      <c r="G1544"/>
      <c r="H1544"/>
      <c r="I1544"/>
    </row>
    <row r="1545" spans="4:9">
      <c r="D1545"/>
      <c r="E1545"/>
      <c r="F1545"/>
      <c r="G1545"/>
      <c r="H1545"/>
      <c r="I1545"/>
    </row>
    <row r="1546" spans="4:9">
      <c r="D1546"/>
      <c r="E1546"/>
      <c r="F1546"/>
      <c r="G1546"/>
      <c r="H1546"/>
      <c r="I1546"/>
    </row>
    <row r="1547" spans="4:9">
      <c r="D1547"/>
      <c r="E1547"/>
      <c r="F1547"/>
      <c r="G1547"/>
      <c r="H1547"/>
      <c r="I1547"/>
    </row>
    <row r="1548" spans="4:9">
      <c r="D1548"/>
      <c r="E1548"/>
      <c r="F1548"/>
      <c r="G1548"/>
      <c r="H1548"/>
      <c r="I1548"/>
    </row>
    <row r="1549" spans="4:9">
      <c r="D1549"/>
      <c r="E1549"/>
      <c r="F1549"/>
      <c r="G1549"/>
      <c r="H1549"/>
      <c r="I1549"/>
    </row>
    <row r="1550" spans="4:9">
      <c r="D1550"/>
      <c r="E1550"/>
      <c r="F1550"/>
      <c r="G1550"/>
      <c r="H1550"/>
      <c r="I1550"/>
    </row>
    <row r="1551" spans="4:9">
      <c r="D1551"/>
      <c r="E1551"/>
      <c r="F1551"/>
      <c r="G1551"/>
      <c r="H1551"/>
      <c r="I1551"/>
    </row>
    <row r="1552" spans="4:9">
      <c r="D1552"/>
      <c r="E1552"/>
      <c r="F1552"/>
      <c r="G1552"/>
      <c r="H1552"/>
      <c r="I1552"/>
    </row>
    <row r="1553" spans="4:9">
      <c r="D1553"/>
      <c r="E1553"/>
      <c r="F1553"/>
      <c r="G1553"/>
      <c r="H1553"/>
      <c r="I1553"/>
    </row>
    <row r="1554" spans="4:9">
      <c r="D1554"/>
      <c r="E1554"/>
      <c r="F1554"/>
      <c r="G1554"/>
      <c r="H1554"/>
      <c r="I1554"/>
    </row>
    <row r="1555" spans="4:9">
      <c r="D1555"/>
      <c r="E1555"/>
      <c r="F1555"/>
      <c r="G1555"/>
      <c r="H1555"/>
      <c r="I1555"/>
    </row>
    <row r="1556" spans="4:9">
      <c r="D1556"/>
      <c r="E1556"/>
      <c r="F1556"/>
      <c r="G1556"/>
      <c r="H1556"/>
      <c r="I1556"/>
    </row>
    <row r="1557" spans="4:9">
      <c r="D1557"/>
      <c r="E1557"/>
      <c r="F1557"/>
      <c r="G1557"/>
      <c r="H1557"/>
      <c r="I1557"/>
    </row>
    <row r="1558" spans="4:9">
      <c r="D1558"/>
      <c r="E1558"/>
      <c r="F1558"/>
      <c r="G1558"/>
      <c r="H1558"/>
      <c r="I1558"/>
    </row>
    <row r="1559" spans="4:9">
      <c r="D1559"/>
      <c r="E1559"/>
      <c r="F1559"/>
      <c r="G1559"/>
      <c r="H1559"/>
      <c r="I1559"/>
    </row>
    <row r="1560" spans="4:9">
      <c r="D1560"/>
      <c r="E1560"/>
      <c r="F1560"/>
      <c r="G1560"/>
      <c r="H1560"/>
      <c r="I1560"/>
    </row>
    <row r="1561" spans="4:9">
      <c r="D1561"/>
      <c r="E1561"/>
      <c r="F1561"/>
      <c r="G1561"/>
      <c r="H1561"/>
      <c r="I1561"/>
    </row>
    <row r="1562" spans="4:9">
      <c r="D1562"/>
      <c r="E1562"/>
      <c r="F1562"/>
      <c r="G1562"/>
      <c r="H1562"/>
      <c r="I1562"/>
    </row>
    <row r="1563" spans="4:9">
      <c r="D1563"/>
      <c r="E1563"/>
      <c r="F1563"/>
      <c r="G1563"/>
      <c r="H1563"/>
      <c r="I1563"/>
    </row>
    <row r="1564" spans="4:9">
      <c r="D1564"/>
      <c r="E1564"/>
      <c r="F1564"/>
      <c r="G1564"/>
      <c r="H1564"/>
      <c r="I1564"/>
    </row>
    <row r="1565" spans="4:9">
      <c r="D1565"/>
      <c r="E1565"/>
      <c r="F1565"/>
      <c r="G1565"/>
      <c r="H1565"/>
      <c r="I1565"/>
    </row>
    <row r="1566" spans="4:9">
      <c r="D1566"/>
      <c r="E1566"/>
      <c r="F1566"/>
      <c r="G1566"/>
      <c r="H1566"/>
      <c r="I1566"/>
    </row>
    <row r="1567" spans="4:9">
      <c r="D1567"/>
      <c r="E1567"/>
      <c r="F1567"/>
      <c r="G1567"/>
      <c r="H1567"/>
      <c r="I1567"/>
    </row>
    <row r="1568" spans="4:9">
      <c r="D1568"/>
      <c r="E1568"/>
      <c r="F1568"/>
      <c r="G1568"/>
      <c r="H1568"/>
      <c r="I1568"/>
    </row>
    <row r="1569" spans="4:9">
      <c r="D1569"/>
      <c r="E1569"/>
      <c r="F1569"/>
      <c r="G1569"/>
      <c r="H1569"/>
      <c r="I1569"/>
    </row>
    <row r="1570" spans="4:9">
      <c r="D1570"/>
      <c r="E1570"/>
      <c r="F1570"/>
      <c r="G1570"/>
      <c r="H1570"/>
      <c r="I1570"/>
    </row>
    <row r="1571" spans="4:9">
      <c r="D1571"/>
      <c r="E1571"/>
      <c r="F1571"/>
      <c r="G1571"/>
      <c r="H1571"/>
      <c r="I1571"/>
    </row>
    <row r="1572" spans="4:9">
      <c r="D1572"/>
      <c r="E1572"/>
      <c r="F1572"/>
      <c r="G1572"/>
      <c r="H1572"/>
      <c r="I1572"/>
    </row>
    <row r="1573" spans="4:9">
      <c r="D1573"/>
      <c r="E1573"/>
      <c r="F1573"/>
      <c r="G1573"/>
      <c r="H1573"/>
      <c r="I1573"/>
    </row>
    <row r="1574" spans="4:9">
      <c r="D1574"/>
      <c r="E1574"/>
      <c r="F1574"/>
      <c r="G1574"/>
      <c r="H1574"/>
      <c r="I1574"/>
    </row>
    <row r="1575" spans="4:9">
      <c r="D1575"/>
      <c r="E1575"/>
      <c r="F1575"/>
      <c r="G1575"/>
      <c r="H1575"/>
      <c r="I1575"/>
    </row>
    <row r="1576" spans="4:9">
      <c r="D1576"/>
      <c r="E1576"/>
      <c r="F1576"/>
      <c r="G1576"/>
      <c r="H1576"/>
      <c r="I1576"/>
    </row>
    <row r="1577" spans="4:9">
      <c r="D1577"/>
      <c r="E1577"/>
      <c r="F1577"/>
      <c r="G1577"/>
      <c r="H1577"/>
      <c r="I1577"/>
    </row>
    <row r="1578" spans="4:9">
      <c r="D1578"/>
      <c r="E1578"/>
      <c r="F1578"/>
      <c r="G1578"/>
      <c r="H1578"/>
      <c r="I1578"/>
    </row>
    <row r="1579" spans="4:9">
      <c r="D1579"/>
      <c r="E1579"/>
      <c r="F1579"/>
      <c r="G1579"/>
      <c r="H1579"/>
      <c r="I1579"/>
    </row>
    <row r="1580" spans="4:9">
      <c r="D1580"/>
      <c r="E1580"/>
      <c r="F1580"/>
      <c r="G1580"/>
      <c r="H1580"/>
      <c r="I1580"/>
    </row>
    <row r="1581" spans="4:9">
      <c r="D1581"/>
      <c r="E1581"/>
      <c r="F1581"/>
      <c r="G1581"/>
      <c r="H1581"/>
      <c r="I1581"/>
    </row>
    <row r="1582" spans="4:9">
      <c r="D1582"/>
      <c r="E1582"/>
      <c r="F1582"/>
      <c r="G1582"/>
      <c r="H1582"/>
      <c r="I1582"/>
    </row>
    <row r="1583" spans="4:9">
      <c r="D1583"/>
      <c r="E1583"/>
      <c r="F1583"/>
      <c r="G1583"/>
      <c r="H1583"/>
      <c r="I1583"/>
    </row>
    <row r="1584" spans="4:9">
      <c r="D1584"/>
      <c r="E1584"/>
      <c r="F1584"/>
      <c r="G1584"/>
      <c r="H1584"/>
      <c r="I1584"/>
    </row>
    <row r="1585" spans="4:9">
      <c r="D1585"/>
      <c r="E1585"/>
      <c r="F1585"/>
      <c r="G1585"/>
      <c r="H1585"/>
      <c r="I1585"/>
    </row>
    <row r="1586" spans="4:9">
      <c r="D1586"/>
      <c r="E1586"/>
      <c r="F1586"/>
      <c r="G1586"/>
      <c r="H1586"/>
      <c r="I1586"/>
    </row>
    <row r="1587" spans="4:9">
      <c r="D1587"/>
      <c r="E1587"/>
      <c r="F1587"/>
      <c r="G1587"/>
      <c r="H1587"/>
      <c r="I1587"/>
    </row>
    <row r="1588" spans="4:9">
      <c r="D1588"/>
      <c r="E1588"/>
      <c r="F1588"/>
      <c r="G1588"/>
      <c r="H1588"/>
      <c r="I1588"/>
    </row>
    <row r="1589" spans="4:9">
      <c r="D1589"/>
      <c r="E1589"/>
      <c r="F1589"/>
      <c r="G1589"/>
      <c r="H1589"/>
      <c r="I1589"/>
    </row>
    <row r="1590" spans="4:9">
      <c r="D1590"/>
      <c r="E1590"/>
      <c r="F1590"/>
      <c r="G1590"/>
      <c r="H1590"/>
      <c r="I1590"/>
    </row>
    <row r="1591" spans="4:9">
      <c r="D1591"/>
      <c r="E1591"/>
      <c r="F1591"/>
      <c r="G1591"/>
      <c r="H1591"/>
      <c r="I1591"/>
    </row>
    <row r="1592" spans="4:9">
      <c r="D1592"/>
      <c r="E1592"/>
      <c r="F1592"/>
      <c r="G1592"/>
      <c r="H1592"/>
      <c r="I1592"/>
    </row>
    <row r="1593" spans="4:9">
      <c r="D1593"/>
      <c r="E1593"/>
      <c r="F1593"/>
      <c r="G1593"/>
      <c r="H1593"/>
      <c r="I1593"/>
    </row>
    <row r="1594" spans="4:9">
      <c r="D1594"/>
      <c r="E1594"/>
      <c r="F1594"/>
      <c r="G1594"/>
      <c r="H1594"/>
      <c r="I1594"/>
    </row>
    <row r="1595" spans="4:9">
      <c r="D1595"/>
      <c r="E1595"/>
      <c r="F1595"/>
      <c r="G1595"/>
      <c r="H1595"/>
      <c r="I1595"/>
    </row>
    <row r="1596" spans="4:9">
      <c r="D1596"/>
      <c r="E1596"/>
      <c r="F1596"/>
      <c r="G1596"/>
      <c r="H1596"/>
      <c r="I1596"/>
    </row>
    <row r="1597" spans="4:9">
      <c r="D1597"/>
      <c r="E1597"/>
      <c r="F1597"/>
      <c r="G1597"/>
      <c r="H1597"/>
      <c r="I1597"/>
    </row>
    <row r="1598" spans="4:9">
      <c r="D1598"/>
      <c r="E1598"/>
      <c r="F1598"/>
      <c r="G1598"/>
      <c r="H1598"/>
      <c r="I1598"/>
    </row>
    <row r="1599" spans="4:9">
      <c r="D1599"/>
      <c r="E1599"/>
      <c r="F1599"/>
      <c r="G1599"/>
      <c r="H1599"/>
      <c r="I1599"/>
    </row>
    <row r="1600" spans="4:9">
      <c r="D1600"/>
      <c r="E1600"/>
      <c r="F1600"/>
      <c r="G1600"/>
      <c r="H1600"/>
      <c r="I1600"/>
    </row>
    <row r="1601" spans="4:9">
      <c r="D1601"/>
      <c r="E1601"/>
      <c r="F1601"/>
      <c r="G1601"/>
      <c r="H1601"/>
      <c r="I1601"/>
    </row>
    <row r="1602" spans="4:9">
      <c r="D1602"/>
      <c r="E1602"/>
      <c r="F1602"/>
      <c r="G1602"/>
      <c r="H1602"/>
      <c r="I1602"/>
    </row>
    <row r="1603" spans="4:9">
      <c r="D1603"/>
      <c r="E1603"/>
      <c r="F1603"/>
      <c r="G1603"/>
      <c r="H1603"/>
      <c r="I1603"/>
    </row>
    <row r="1604" spans="4:9">
      <c r="D1604"/>
      <c r="E1604"/>
      <c r="F1604"/>
      <c r="G1604"/>
      <c r="H1604"/>
      <c r="I1604"/>
    </row>
    <row r="1605" spans="4:9">
      <c r="D1605"/>
      <c r="E1605"/>
      <c r="F1605"/>
      <c r="G1605"/>
      <c r="H1605"/>
      <c r="I1605"/>
    </row>
    <row r="1606" spans="4:9">
      <c r="D1606"/>
      <c r="E1606"/>
      <c r="F1606"/>
      <c r="G1606"/>
      <c r="H1606"/>
      <c r="I1606"/>
    </row>
    <row r="1607" spans="4:9">
      <c r="D1607"/>
      <c r="E1607"/>
      <c r="F1607"/>
      <c r="G1607"/>
      <c r="H1607"/>
      <c r="I1607"/>
    </row>
    <row r="1608" spans="4:9">
      <c r="D1608"/>
      <c r="E1608"/>
      <c r="F1608"/>
      <c r="G1608"/>
      <c r="H1608"/>
      <c r="I1608"/>
    </row>
    <row r="1609" spans="4:9">
      <c r="D1609"/>
      <c r="E1609"/>
      <c r="F1609"/>
      <c r="G1609"/>
      <c r="H1609"/>
      <c r="I1609"/>
    </row>
    <row r="1610" spans="4:9">
      <c r="D1610"/>
      <c r="E1610"/>
      <c r="F1610"/>
      <c r="G1610"/>
      <c r="H1610"/>
      <c r="I1610"/>
    </row>
    <row r="1611" spans="4:9">
      <c r="D1611"/>
      <c r="E1611"/>
      <c r="F1611"/>
      <c r="G1611"/>
      <c r="H1611"/>
      <c r="I1611"/>
    </row>
    <row r="1612" spans="4:9">
      <c r="D1612"/>
      <c r="E1612"/>
      <c r="F1612"/>
      <c r="G1612"/>
      <c r="H1612"/>
      <c r="I1612"/>
    </row>
    <row r="1613" spans="4:9">
      <c r="D1613"/>
      <c r="E1613"/>
      <c r="F1613"/>
      <c r="G1613"/>
      <c r="H1613"/>
      <c r="I1613"/>
    </row>
    <row r="1614" spans="4:9">
      <c r="D1614"/>
      <c r="E1614"/>
      <c r="F1614"/>
      <c r="G1614"/>
      <c r="H1614"/>
      <c r="I1614"/>
    </row>
    <row r="1615" spans="4:9">
      <c r="D1615"/>
      <c r="E1615"/>
      <c r="F1615"/>
      <c r="G1615"/>
      <c r="H1615"/>
      <c r="I1615"/>
    </row>
    <row r="1616" spans="4:9">
      <c r="D1616"/>
      <c r="E1616"/>
      <c r="F1616"/>
      <c r="G1616"/>
      <c r="H1616"/>
      <c r="I1616"/>
    </row>
    <row r="1617" spans="4:9">
      <c r="D1617"/>
      <c r="E1617"/>
      <c r="F1617"/>
      <c r="G1617"/>
      <c r="H1617"/>
      <c r="I1617"/>
    </row>
    <row r="1618" spans="4:9">
      <c r="D1618"/>
      <c r="E1618"/>
      <c r="F1618"/>
      <c r="G1618"/>
      <c r="H1618"/>
      <c r="I1618"/>
    </row>
    <row r="1619" spans="4:9">
      <c r="D1619"/>
      <c r="E1619"/>
      <c r="F1619"/>
      <c r="G1619"/>
      <c r="H1619"/>
      <c r="I1619"/>
    </row>
    <row r="1620" spans="4:9">
      <c r="D1620"/>
      <c r="E1620"/>
      <c r="F1620"/>
      <c r="G1620"/>
      <c r="H1620"/>
      <c r="I1620"/>
    </row>
    <row r="1621" spans="4:9">
      <c r="D1621"/>
      <c r="E1621"/>
      <c r="F1621"/>
      <c r="G1621"/>
      <c r="H1621"/>
      <c r="I1621"/>
    </row>
    <row r="1622" spans="4:9">
      <c r="D1622"/>
      <c r="E1622"/>
      <c r="F1622"/>
      <c r="G1622"/>
      <c r="H1622"/>
      <c r="I1622"/>
    </row>
    <row r="1623" spans="4:9">
      <c r="D1623"/>
      <c r="E1623"/>
      <c r="F1623"/>
      <c r="G1623"/>
      <c r="H1623"/>
      <c r="I1623"/>
    </row>
    <row r="1624" spans="4:9">
      <c r="D1624"/>
      <c r="E1624"/>
      <c r="F1624"/>
      <c r="G1624"/>
      <c r="H1624"/>
      <c r="I1624"/>
    </row>
    <row r="1625" spans="4:9">
      <c r="D1625"/>
      <c r="E1625"/>
      <c r="F1625"/>
      <c r="G1625"/>
      <c r="H1625"/>
      <c r="I1625"/>
    </row>
    <row r="1626" spans="4:9">
      <c r="D1626"/>
      <c r="E1626"/>
      <c r="F1626"/>
      <c r="G1626"/>
      <c r="H1626"/>
      <c r="I1626"/>
    </row>
    <row r="1627" spans="4:9">
      <c r="D1627"/>
      <c r="E1627"/>
      <c r="F1627"/>
      <c r="G1627"/>
      <c r="H1627"/>
      <c r="I1627"/>
    </row>
    <row r="1628" spans="4:9">
      <c r="D1628"/>
      <c r="E1628"/>
      <c r="F1628"/>
      <c r="G1628"/>
      <c r="H1628"/>
      <c r="I1628"/>
    </row>
    <row r="1629" spans="4:9">
      <c r="D1629"/>
      <c r="E1629"/>
      <c r="F1629"/>
      <c r="G1629"/>
      <c r="H1629"/>
      <c r="I1629"/>
    </row>
    <row r="1630" spans="4:9">
      <c r="D1630"/>
      <c r="E1630"/>
      <c r="F1630"/>
      <c r="G1630"/>
      <c r="H1630"/>
      <c r="I1630"/>
    </row>
    <row r="1631" spans="4:9">
      <c r="D1631"/>
      <c r="E1631"/>
      <c r="F1631"/>
      <c r="G1631"/>
      <c r="H1631"/>
      <c r="I1631"/>
    </row>
    <row r="1632" spans="4:9">
      <c r="D1632"/>
      <c r="E1632"/>
      <c r="F1632"/>
      <c r="G1632"/>
      <c r="H1632"/>
      <c r="I1632"/>
    </row>
    <row r="1633" spans="4:9">
      <c r="D1633"/>
      <c r="E1633"/>
      <c r="F1633"/>
      <c r="G1633"/>
      <c r="H1633"/>
      <c r="I1633"/>
    </row>
    <row r="1634" spans="4:9">
      <c r="D1634"/>
      <c r="E1634"/>
      <c r="F1634"/>
      <c r="G1634"/>
      <c r="H1634"/>
      <c r="I1634"/>
    </row>
    <row r="1635" spans="4:9">
      <c r="D1635"/>
      <c r="E1635"/>
      <c r="F1635"/>
      <c r="G1635"/>
      <c r="H1635"/>
      <c r="I1635"/>
    </row>
    <row r="1636" spans="4:9">
      <c r="D1636"/>
      <c r="E1636"/>
      <c r="F1636"/>
      <c r="G1636"/>
      <c r="H1636"/>
      <c r="I1636"/>
    </row>
    <row r="1637" spans="4:9">
      <c r="D1637"/>
      <c r="E1637"/>
      <c r="F1637"/>
      <c r="G1637"/>
      <c r="H1637"/>
      <c r="I1637"/>
    </row>
    <row r="1638" spans="4:9">
      <c r="D1638"/>
      <c r="E1638"/>
      <c r="F1638"/>
      <c r="G1638"/>
      <c r="H1638"/>
      <c r="I1638"/>
    </row>
    <row r="1639" spans="4:9">
      <c r="D1639"/>
      <c r="E1639"/>
      <c r="F1639"/>
      <c r="G1639"/>
      <c r="H1639"/>
      <c r="I1639"/>
    </row>
    <row r="1640" spans="4:9">
      <c r="D1640"/>
      <c r="E1640"/>
      <c r="F1640"/>
      <c r="G1640"/>
      <c r="H1640"/>
      <c r="I1640"/>
    </row>
    <row r="1641" spans="4:9">
      <c r="D1641"/>
      <c r="E1641"/>
      <c r="F1641"/>
      <c r="G1641"/>
      <c r="H1641"/>
      <c r="I1641"/>
    </row>
    <row r="1642" spans="4:9">
      <c r="D1642"/>
      <c r="E1642"/>
      <c r="F1642"/>
      <c r="G1642"/>
      <c r="H1642"/>
      <c r="I1642"/>
    </row>
    <row r="1643" spans="4:9">
      <c r="D1643"/>
      <c r="E1643"/>
      <c r="F1643"/>
      <c r="G1643"/>
      <c r="H1643"/>
      <c r="I1643"/>
    </row>
    <row r="1644" spans="4:9">
      <c r="D1644"/>
      <c r="E1644"/>
      <c r="F1644"/>
      <c r="G1644"/>
      <c r="H1644"/>
      <c r="I1644"/>
    </row>
    <row r="1645" spans="4:9">
      <c r="D1645"/>
      <c r="E1645"/>
      <c r="F1645"/>
      <c r="G1645"/>
      <c r="H1645"/>
      <c r="I1645"/>
    </row>
    <row r="1646" spans="4:9">
      <c r="D1646"/>
      <c r="E1646"/>
      <c r="F1646"/>
      <c r="G1646"/>
      <c r="H1646"/>
      <c r="I1646"/>
    </row>
    <row r="1647" spans="4:9">
      <c r="D1647"/>
      <c r="E1647"/>
      <c r="F1647"/>
      <c r="G1647"/>
      <c r="H1647"/>
      <c r="I1647"/>
    </row>
    <row r="1648" spans="4:9">
      <c r="D1648"/>
      <c r="E1648"/>
      <c r="F1648"/>
      <c r="G1648"/>
      <c r="H1648"/>
      <c r="I1648"/>
    </row>
    <row r="1649" spans="4:9">
      <c r="D1649"/>
      <c r="E1649"/>
      <c r="F1649"/>
      <c r="G1649"/>
      <c r="H1649"/>
      <c r="I1649"/>
    </row>
    <row r="1650" spans="4:9">
      <c r="D1650"/>
      <c r="E1650"/>
      <c r="F1650"/>
      <c r="G1650"/>
      <c r="H1650"/>
      <c r="I1650"/>
    </row>
    <row r="1651" spans="4:9">
      <c r="D1651"/>
      <c r="E1651"/>
      <c r="F1651"/>
      <c r="G1651"/>
      <c r="H1651"/>
      <c r="I1651"/>
    </row>
    <row r="1652" spans="4:9">
      <c r="D1652"/>
      <c r="E1652"/>
      <c r="F1652"/>
      <c r="G1652"/>
      <c r="H1652"/>
      <c r="I1652"/>
    </row>
    <row r="1653" spans="4:9">
      <c r="D1653"/>
      <c r="E1653"/>
      <c r="F1653"/>
      <c r="G1653"/>
      <c r="H1653"/>
      <c r="I1653"/>
    </row>
    <row r="1654" spans="4:9">
      <c r="D1654"/>
      <c r="E1654"/>
      <c r="F1654"/>
      <c r="G1654"/>
      <c r="H1654"/>
      <c r="I1654"/>
    </row>
    <row r="1655" spans="4:9">
      <c r="D1655"/>
      <c r="E1655"/>
      <c r="F1655"/>
      <c r="G1655"/>
      <c r="H1655"/>
      <c r="I1655"/>
    </row>
    <row r="1656" spans="4:9">
      <c r="D1656"/>
      <c r="E1656"/>
      <c r="F1656"/>
      <c r="G1656"/>
      <c r="H1656"/>
      <c r="I1656"/>
    </row>
    <row r="1657" spans="4:9">
      <c r="D1657"/>
      <c r="E1657"/>
      <c r="F1657"/>
      <c r="G1657"/>
      <c r="H1657"/>
      <c r="I1657"/>
    </row>
    <row r="1658" spans="4:9">
      <c r="D1658"/>
      <c r="E1658"/>
      <c r="F1658"/>
      <c r="G1658"/>
      <c r="H1658"/>
      <c r="I1658"/>
    </row>
    <row r="1659" spans="4:9">
      <c r="D1659"/>
      <c r="E1659"/>
      <c r="F1659"/>
      <c r="G1659"/>
      <c r="H1659"/>
      <c r="I1659"/>
    </row>
    <row r="1660" spans="4:9">
      <c r="D1660"/>
      <c r="E1660"/>
      <c r="F1660"/>
      <c r="G1660"/>
      <c r="H1660"/>
      <c r="I1660"/>
    </row>
    <row r="1661" spans="4:9">
      <c r="D1661"/>
      <c r="E1661"/>
      <c r="F1661"/>
      <c r="G1661"/>
      <c r="H1661"/>
      <c r="I1661"/>
    </row>
    <row r="1662" spans="4:9">
      <c r="D1662"/>
      <c r="E1662"/>
      <c r="F1662"/>
      <c r="G1662"/>
      <c r="H1662"/>
      <c r="I1662"/>
    </row>
    <row r="1663" spans="4:9">
      <c r="D1663"/>
      <c r="E1663"/>
      <c r="F1663"/>
      <c r="G1663"/>
      <c r="H1663"/>
      <c r="I1663"/>
    </row>
    <row r="1664" spans="4:9">
      <c r="D1664"/>
      <c r="E1664"/>
      <c r="F1664"/>
      <c r="G1664"/>
      <c r="H1664"/>
      <c r="I1664"/>
    </row>
    <row r="1665" spans="4:9">
      <c r="D1665"/>
      <c r="E1665"/>
      <c r="F1665"/>
      <c r="G1665"/>
      <c r="H1665"/>
      <c r="I1665"/>
    </row>
    <row r="1666" spans="4:9">
      <c r="D1666"/>
      <c r="E1666"/>
      <c r="F1666"/>
      <c r="G1666"/>
      <c r="H1666"/>
      <c r="I1666"/>
    </row>
    <row r="1667" spans="4:9">
      <c r="D1667"/>
      <c r="E1667"/>
      <c r="F1667"/>
      <c r="G1667"/>
      <c r="H1667"/>
      <c r="I1667"/>
    </row>
    <row r="1668" spans="4:9">
      <c r="D1668"/>
      <c r="E1668"/>
      <c r="F1668"/>
      <c r="G1668"/>
      <c r="H1668"/>
      <c r="I1668"/>
    </row>
    <row r="1669" spans="4:9">
      <c r="D1669"/>
      <c r="E1669"/>
      <c r="F1669"/>
      <c r="G1669"/>
      <c r="H1669"/>
      <c r="I1669"/>
    </row>
    <row r="1670" spans="4:9">
      <c r="D1670"/>
      <c r="E1670"/>
      <c r="F1670"/>
      <c r="G1670"/>
      <c r="H1670"/>
      <c r="I1670"/>
    </row>
    <row r="1671" spans="4:9">
      <c r="D1671"/>
      <c r="E1671"/>
      <c r="F1671"/>
      <c r="G1671"/>
      <c r="H1671"/>
      <c r="I1671"/>
    </row>
    <row r="1672" spans="4:9">
      <c r="D1672"/>
      <c r="E1672"/>
      <c r="F1672"/>
      <c r="G1672"/>
      <c r="H1672"/>
      <c r="I1672"/>
    </row>
    <row r="1673" spans="4:9">
      <c r="D1673"/>
      <c r="E1673"/>
      <c r="F1673"/>
      <c r="G1673"/>
      <c r="H1673"/>
      <c r="I1673"/>
    </row>
    <row r="1674" spans="4:9">
      <c r="D1674"/>
      <c r="E1674"/>
      <c r="F1674"/>
      <c r="G1674"/>
      <c r="H1674"/>
      <c r="I1674"/>
    </row>
    <row r="1675" spans="4:9">
      <c r="D1675"/>
      <c r="E1675"/>
      <c r="F1675"/>
      <c r="G1675"/>
      <c r="H1675"/>
      <c r="I1675"/>
    </row>
    <row r="1676" spans="4:9">
      <c r="D1676"/>
      <c r="E1676"/>
      <c r="F1676"/>
      <c r="G1676"/>
      <c r="H1676"/>
      <c r="I1676"/>
    </row>
    <row r="1677" spans="4:9">
      <c r="D1677"/>
      <c r="E1677"/>
      <c r="F1677"/>
      <c r="G1677"/>
      <c r="H1677"/>
      <c r="I1677"/>
    </row>
    <row r="1678" spans="4:9">
      <c r="D1678"/>
      <c r="E1678"/>
      <c r="F1678"/>
      <c r="G1678"/>
      <c r="H1678"/>
      <c r="I1678"/>
    </row>
    <row r="1679" spans="4:9">
      <c r="D1679"/>
      <c r="E1679"/>
      <c r="F1679"/>
      <c r="G1679"/>
      <c r="H1679"/>
      <c r="I1679"/>
    </row>
    <row r="1680" spans="4:9">
      <c r="D1680"/>
      <c r="E1680"/>
      <c r="F1680"/>
      <c r="G1680"/>
      <c r="H1680"/>
      <c r="I1680"/>
    </row>
    <row r="1681" spans="4:9">
      <c r="D1681"/>
      <c r="E1681"/>
      <c r="F1681"/>
      <c r="G1681"/>
      <c r="H1681"/>
      <c r="I1681"/>
    </row>
    <row r="1682" spans="4:9">
      <c r="D1682"/>
      <c r="E1682"/>
      <c r="F1682"/>
      <c r="G1682"/>
      <c r="H1682"/>
      <c r="I1682"/>
    </row>
    <row r="1683" spans="4:9">
      <c r="D1683"/>
      <c r="E1683"/>
      <c r="F1683"/>
      <c r="G1683"/>
      <c r="H1683"/>
      <c r="I1683"/>
    </row>
    <row r="1684" spans="4:9">
      <c r="D1684"/>
      <c r="E1684"/>
      <c r="F1684"/>
      <c r="G1684"/>
      <c r="H1684"/>
      <c r="I1684"/>
    </row>
    <row r="1685" spans="4:9">
      <c r="D1685"/>
      <c r="E1685"/>
      <c r="F1685"/>
      <c r="G1685"/>
      <c r="H1685"/>
      <c r="I1685"/>
    </row>
    <row r="1686" spans="4:9">
      <c r="D1686"/>
      <c r="E1686"/>
      <c r="F1686"/>
      <c r="G1686"/>
      <c r="H1686"/>
      <c r="I1686"/>
    </row>
    <row r="1687" spans="4:9">
      <c r="D1687"/>
      <c r="E1687"/>
      <c r="F1687"/>
      <c r="G1687"/>
      <c r="H1687"/>
      <c r="I1687"/>
    </row>
    <row r="1688" spans="4:9">
      <c r="D1688"/>
      <c r="E1688"/>
      <c r="F1688"/>
      <c r="G1688"/>
      <c r="H1688"/>
      <c r="I1688"/>
    </row>
    <row r="1689" spans="4:9">
      <c r="D1689"/>
      <c r="E1689"/>
      <c r="F1689"/>
      <c r="G1689"/>
      <c r="H1689"/>
      <c r="I1689"/>
    </row>
    <row r="1690" spans="4:9">
      <c r="D1690"/>
      <c r="E1690"/>
      <c r="F1690"/>
      <c r="G1690"/>
      <c r="H1690"/>
      <c r="I1690"/>
    </row>
    <row r="1691" spans="4:9">
      <c r="D1691"/>
      <c r="E1691"/>
      <c r="F1691"/>
      <c r="G1691"/>
      <c r="H1691"/>
      <c r="I1691"/>
    </row>
    <row r="1692" spans="4:9">
      <c r="D1692"/>
      <c r="E1692"/>
      <c r="F1692"/>
      <c r="G1692"/>
      <c r="H1692"/>
      <c r="I1692"/>
    </row>
    <row r="1693" spans="4:9">
      <c r="D1693"/>
      <c r="E1693"/>
      <c r="F1693"/>
      <c r="G1693"/>
      <c r="H1693"/>
      <c r="I1693"/>
    </row>
    <row r="1694" spans="4:9">
      <c r="D1694"/>
      <c r="E1694"/>
      <c r="F1694"/>
      <c r="G1694"/>
      <c r="H1694"/>
      <c r="I1694"/>
    </row>
    <row r="1695" spans="4:9">
      <c r="D1695"/>
      <c r="E1695"/>
      <c r="F1695"/>
      <c r="G1695"/>
      <c r="H1695"/>
      <c r="I1695"/>
    </row>
    <row r="1696" spans="4:9">
      <c r="D1696"/>
      <c r="E1696"/>
      <c r="F1696"/>
      <c r="G1696"/>
      <c r="H1696"/>
      <c r="I1696"/>
    </row>
    <row r="1697" spans="4:9">
      <c r="D1697"/>
      <c r="E1697"/>
      <c r="F1697"/>
      <c r="G1697"/>
      <c r="H1697"/>
      <c r="I1697"/>
    </row>
    <row r="1698" spans="4:9">
      <c r="D1698"/>
      <c r="E1698"/>
      <c r="F1698"/>
      <c r="G1698"/>
      <c r="H1698"/>
      <c r="I1698"/>
    </row>
    <row r="1699" spans="4:9">
      <c r="D1699"/>
      <c r="E1699"/>
      <c r="F1699"/>
      <c r="G1699"/>
      <c r="H1699"/>
      <c r="I1699"/>
    </row>
    <row r="1700" spans="4:9">
      <c r="D1700"/>
      <c r="E1700"/>
      <c r="F1700"/>
      <c r="G1700"/>
      <c r="H1700"/>
      <c r="I1700"/>
    </row>
    <row r="1701" spans="4:9">
      <c r="D1701"/>
      <c r="E1701"/>
      <c r="F1701"/>
      <c r="G1701"/>
      <c r="H1701"/>
      <c r="I1701"/>
    </row>
    <row r="1702" spans="4:9">
      <c r="D1702"/>
      <c r="E1702"/>
      <c r="F1702"/>
      <c r="G1702"/>
      <c r="H1702"/>
      <c r="I1702"/>
    </row>
    <row r="1703" spans="4:9">
      <c r="D1703"/>
      <c r="E1703"/>
      <c r="F1703"/>
      <c r="G1703"/>
      <c r="H1703"/>
      <c r="I1703"/>
    </row>
    <row r="1704" spans="4:9">
      <c r="D1704"/>
      <c r="E1704"/>
      <c r="F1704"/>
      <c r="G1704"/>
      <c r="H1704"/>
      <c r="I1704"/>
    </row>
    <row r="1705" spans="4:9">
      <c r="D1705"/>
      <c r="E1705"/>
      <c r="F1705"/>
      <c r="G1705"/>
      <c r="H1705"/>
      <c r="I1705"/>
    </row>
    <row r="1706" spans="4:9">
      <c r="D1706"/>
      <c r="E1706"/>
      <c r="F1706"/>
      <c r="G1706"/>
      <c r="H1706"/>
      <c r="I1706"/>
    </row>
    <row r="1707" spans="4:9">
      <c r="D1707"/>
      <c r="E1707"/>
      <c r="F1707"/>
      <c r="G1707"/>
      <c r="H1707"/>
      <c r="I1707"/>
    </row>
    <row r="1708" spans="4:9">
      <c r="D1708"/>
      <c r="E1708"/>
      <c r="F1708"/>
      <c r="G1708"/>
      <c r="H1708"/>
      <c r="I1708"/>
    </row>
    <row r="1709" spans="4:9">
      <c r="D1709"/>
      <c r="E1709"/>
      <c r="F1709"/>
      <c r="G1709"/>
      <c r="H1709"/>
      <c r="I1709"/>
    </row>
    <row r="1710" spans="4:9">
      <c r="D1710"/>
      <c r="E1710"/>
      <c r="F1710"/>
      <c r="G1710"/>
      <c r="H1710"/>
      <c r="I1710"/>
    </row>
    <row r="1711" spans="4:9">
      <c r="D1711"/>
      <c r="E1711"/>
      <c r="F1711"/>
      <c r="G1711"/>
      <c r="H1711"/>
      <c r="I1711"/>
    </row>
    <row r="1712" spans="4:9">
      <c r="D1712"/>
      <c r="E1712"/>
      <c r="F1712"/>
      <c r="G1712"/>
      <c r="H1712"/>
      <c r="I1712"/>
    </row>
    <row r="1713" spans="4:9">
      <c r="D1713"/>
      <c r="E1713"/>
      <c r="F1713"/>
      <c r="G1713"/>
      <c r="H1713"/>
      <c r="I1713"/>
    </row>
    <row r="1714" spans="4:9">
      <c r="D1714"/>
      <c r="E1714"/>
      <c r="F1714"/>
      <c r="G1714"/>
      <c r="H1714"/>
      <c r="I1714"/>
    </row>
    <row r="1715" spans="4:9">
      <c r="D1715"/>
      <c r="E1715"/>
      <c r="F1715"/>
      <c r="G1715"/>
      <c r="H1715"/>
      <c r="I1715"/>
    </row>
    <row r="1716" spans="4:9">
      <c r="D1716"/>
      <c r="E1716"/>
      <c r="F1716"/>
      <c r="G1716"/>
      <c r="H1716"/>
      <c r="I1716"/>
    </row>
    <row r="1717" spans="4:9">
      <c r="D1717"/>
      <c r="E1717"/>
      <c r="F1717"/>
      <c r="G1717"/>
      <c r="H1717"/>
      <c r="I1717"/>
    </row>
    <row r="1718" spans="4:9">
      <c r="D1718"/>
      <c r="E1718"/>
      <c r="F1718"/>
      <c r="G1718"/>
      <c r="H1718"/>
      <c r="I1718"/>
    </row>
    <row r="1719" spans="4:9">
      <c r="D1719"/>
      <c r="E1719"/>
      <c r="F1719"/>
      <c r="G1719"/>
      <c r="H1719"/>
      <c r="I1719"/>
    </row>
    <row r="1720" spans="4:9">
      <c r="D1720"/>
      <c r="E1720"/>
      <c r="F1720"/>
      <c r="G1720"/>
      <c r="H1720"/>
      <c r="I1720"/>
    </row>
    <row r="1721" spans="4:9">
      <c r="D1721"/>
      <c r="E1721"/>
      <c r="F1721"/>
      <c r="G1721"/>
      <c r="H1721"/>
      <c r="I1721"/>
    </row>
    <row r="1722" spans="4:9">
      <c r="D1722"/>
      <c r="E1722"/>
      <c r="F1722"/>
      <c r="G1722"/>
      <c r="H1722"/>
      <c r="I1722"/>
    </row>
    <row r="1723" spans="4:9">
      <c r="D1723"/>
      <c r="E1723"/>
      <c r="F1723"/>
      <c r="G1723"/>
      <c r="H1723"/>
      <c r="I1723"/>
    </row>
    <row r="1724" spans="4:9">
      <c r="D1724"/>
      <c r="E1724"/>
      <c r="F1724"/>
      <c r="G1724"/>
      <c r="H1724"/>
      <c r="I1724"/>
    </row>
    <row r="1725" spans="4:9">
      <c r="D1725"/>
      <c r="E1725"/>
      <c r="F1725"/>
      <c r="G1725"/>
      <c r="H1725"/>
      <c r="I1725"/>
    </row>
    <row r="1726" spans="4:9">
      <c r="D1726"/>
      <c r="E1726"/>
      <c r="F1726"/>
      <c r="G1726"/>
      <c r="H1726"/>
      <c r="I1726"/>
    </row>
    <row r="1727" spans="4:9">
      <c r="D1727"/>
      <c r="E1727"/>
      <c r="F1727"/>
      <c r="G1727"/>
      <c r="H1727"/>
      <c r="I1727"/>
    </row>
    <row r="1728" spans="4:9">
      <c r="D1728"/>
      <c r="E1728"/>
      <c r="F1728"/>
      <c r="G1728"/>
      <c r="H1728"/>
      <c r="I1728"/>
    </row>
    <row r="1729" spans="4:9">
      <c r="D1729"/>
      <c r="E1729"/>
      <c r="F1729"/>
      <c r="G1729"/>
      <c r="H1729"/>
      <c r="I1729"/>
    </row>
    <row r="1730" spans="4:9">
      <c r="D1730"/>
      <c r="E1730"/>
      <c r="F1730"/>
      <c r="G1730"/>
      <c r="H1730"/>
      <c r="I1730"/>
    </row>
    <row r="1731" spans="4:9">
      <c r="D1731"/>
      <c r="E1731"/>
      <c r="F1731"/>
      <c r="G1731"/>
      <c r="H1731"/>
      <c r="I1731"/>
    </row>
    <row r="1732" spans="4:9">
      <c r="D1732"/>
      <c r="E1732"/>
      <c r="F1732"/>
      <c r="G1732"/>
      <c r="H1732"/>
      <c r="I1732"/>
    </row>
    <row r="1733" spans="4:9">
      <c r="D1733"/>
      <c r="E1733"/>
      <c r="F1733"/>
      <c r="G1733"/>
      <c r="H1733"/>
      <c r="I1733"/>
    </row>
    <row r="1734" spans="4:9">
      <c r="D1734"/>
      <c r="E1734"/>
      <c r="F1734"/>
      <c r="G1734"/>
      <c r="H1734"/>
      <c r="I1734"/>
    </row>
    <row r="1735" spans="4:9">
      <c r="D1735"/>
      <c r="E1735"/>
      <c r="F1735"/>
      <c r="G1735"/>
      <c r="H1735"/>
      <c r="I1735"/>
    </row>
    <row r="1736" spans="4:9">
      <c r="D1736"/>
      <c r="E1736"/>
      <c r="F1736"/>
      <c r="G1736"/>
      <c r="H1736"/>
      <c r="I1736"/>
    </row>
    <row r="1737" spans="4:9">
      <c r="D1737"/>
      <c r="E1737"/>
      <c r="F1737"/>
      <c r="G1737"/>
      <c r="H1737"/>
      <c r="I1737"/>
    </row>
    <row r="1738" spans="4:9">
      <c r="D1738"/>
      <c r="E1738"/>
      <c r="F1738"/>
      <c r="G1738"/>
      <c r="H1738"/>
      <c r="I1738"/>
    </row>
    <row r="1739" spans="4:9">
      <c r="D1739"/>
      <c r="E1739"/>
      <c r="F1739"/>
      <c r="G1739"/>
      <c r="H1739"/>
      <c r="I1739"/>
    </row>
    <row r="1740" spans="4:9">
      <c r="D1740"/>
      <c r="E1740"/>
      <c r="F1740"/>
      <c r="G1740"/>
      <c r="H1740"/>
      <c r="I1740"/>
    </row>
    <row r="1741" spans="4:9">
      <c r="D1741"/>
      <c r="E1741"/>
      <c r="F1741"/>
      <c r="G1741"/>
      <c r="H1741"/>
      <c r="I1741"/>
    </row>
    <row r="1742" spans="4:9">
      <c r="D1742"/>
      <c r="E1742"/>
      <c r="F1742"/>
      <c r="G1742"/>
      <c r="H1742"/>
      <c r="I1742"/>
    </row>
    <row r="1743" spans="4:9">
      <c r="D1743"/>
      <c r="E1743"/>
      <c r="F1743"/>
      <c r="G1743"/>
      <c r="H1743"/>
      <c r="I1743"/>
    </row>
    <row r="1744" spans="4:9">
      <c r="D1744"/>
      <c r="E1744"/>
      <c r="F1744"/>
      <c r="G1744"/>
      <c r="H1744"/>
      <c r="I1744"/>
    </row>
    <row r="1745" spans="4:9">
      <c r="D1745"/>
      <c r="E1745"/>
      <c r="F1745"/>
      <c r="G1745"/>
      <c r="H1745"/>
      <c r="I1745"/>
    </row>
    <row r="1746" spans="4:9">
      <c r="D1746"/>
      <c r="E1746"/>
      <c r="F1746"/>
      <c r="G1746"/>
      <c r="H1746"/>
      <c r="I1746"/>
    </row>
    <row r="1747" spans="4:9">
      <c r="D1747"/>
      <c r="E1747"/>
      <c r="F1747"/>
      <c r="G1747"/>
      <c r="H1747"/>
      <c r="I1747"/>
    </row>
    <row r="1748" spans="4:9">
      <c r="D1748"/>
      <c r="E1748"/>
      <c r="F1748"/>
      <c r="G1748"/>
      <c r="H1748"/>
      <c r="I1748"/>
    </row>
    <row r="1749" spans="4:9">
      <c r="D1749"/>
      <c r="E1749"/>
      <c r="F1749"/>
      <c r="G1749"/>
      <c r="H1749"/>
      <c r="I1749"/>
    </row>
    <row r="1750" spans="4:9">
      <c r="D1750"/>
      <c r="E1750"/>
      <c r="F1750"/>
      <c r="G1750"/>
      <c r="H1750"/>
      <c r="I1750"/>
    </row>
    <row r="1751" spans="4:9">
      <c r="D1751"/>
      <c r="E1751"/>
      <c r="F1751"/>
      <c r="G1751"/>
      <c r="H1751"/>
      <c r="I1751"/>
    </row>
    <row r="1752" spans="4:9">
      <c r="D1752"/>
      <c r="E1752"/>
      <c r="F1752"/>
      <c r="G1752"/>
      <c r="H1752"/>
      <c r="I1752"/>
    </row>
    <row r="1753" spans="4:9">
      <c r="D1753"/>
      <c r="E1753"/>
      <c r="F1753"/>
      <c r="G1753"/>
      <c r="H1753"/>
      <c r="I1753"/>
    </row>
    <row r="1754" spans="4:9">
      <c r="D1754"/>
      <c r="E1754"/>
      <c r="F1754"/>
      <c r="G1754"/>
      <c r="H1754"/>
      <c r="I1754"/>
    </row>
    <row r="1755" spans="4:9">
      <c r="D1755"/>
      <c r="E1755"/>
      <c r="F1755"/>
      <c r="G1755"/>
      <c r="H1755"/>
      <c r="I1755"/>
    </row>
    <row r="1756" spans="4:9">
      <c r="D1756"/>
      <c r="E1756"/>
      <c r="F1756"/>
      <c r="G1756"/>
      <c r="H1756"/>
      <c r="I1756"/>
    </row>
    <row r="1757" spans="4:9">
      <c r="D1757"/>
      <c r="E1757"/>
      <c r="F1757"/>
      <c r="G1757"/>
      <c r="H1757"/>
      <c r="I1757"/>
    </row>
    <row r="1758" spans="4:9">
      <c r="D1758"/>
      <c r="E1758"/>
      <c r="F1758"/>
      <c r="G1758"/>
      <c r="H1758"/>
      <c r="I1758"/>
    </row>
    <row r="1759" spans="4:9">
      <c r="D1759"/>
      <c r="E1759"/>
      <c r="F1759"/>
      <c r="G1759"/>
      <c r="H1759"/>
      <c r="I1759"/>
    </row>
    <row r="1760" spans="4:9">
      <c r="D1760"/>
      <c r="E1760"/>
      <c r="F1760"/>
      <c r="G1760"/>
      <c r="H1760"/>
      <c r="I1760"/>
    </row>
    <row r="1761" spans="4:9">
      <c r="D1761"/>
      <c r="E1761"/>
      <c r="F1761"/>
      <c r="G1761"/>
      <c r="H1761"/>
      <c r="I1761"/>
    </row>
    <row r="1762" spans="4:9">
      <c r="D1762"/>
      <c r="E1762"/>
      <c r="F1762"/>
      <c r="G1762"/>
      <c r="H1762"/>
      <c r="I1762"/>
    </row>
    <row r="1763" spans="4:9">
      <c r="D1763"/>
      <c r="E1763"/>
      <c r="F1763"/>
      <c r="G1763"/>
      <c r="H1763"/>
      <c r="I1763"/>
    </row>
    <row r="1764" spans="4:9">
      <c r="D1764"/>
      <c r="E1764"/>
      <c r="F1764"/>
      <c r="G1764"/>
      <c r="H1764"/>
      <c r="I1764"/>
    </row>
    <row r="1765" spans="4:9">
      <c r="D1765"/>
      <c r="E1765"/>
      <c r="F1765"/>
      <c r="G1765"/>
      <c r="H1765"/>
      <c r="I1765"/>
    </row>
    <row r="1766" spans="4:9">
      <c r="D1766"/>
      <c r="E1766"/>
      <c r="F1766"/>
      <c r="G1766"/>
      <c r="H1766"/>
      <c r="I1766"/>
    </row>
    <row r="1767" spans="4:9">
      <c r="D1767"/>
      <c r="E1767"/>
      <c r="F1767"/>
      <c r="G1767"/>
      <c r="H1767"/>
      <c r="I1767"/>
    </row>
    <row r="1768" spans="4:9">
      <c r="D1768"/>
      <c r="E1768"/>
      <c r="F1768"/>
      <c r="G1768"/>
      <c r="H1768"/>
      <c r="I1768"/>
    </row>
    <row r="1769" spans="4:9">
      <c r="D1769"/>
      <c r="E1769"/>
      <c r="F1769"/>
      <c r="G1769"/>
      <c r="H1769"/>
      <c r="I1769"/>
    </row>
    <row r="1770" spans="4:9">
      <c r="D1770"/>
      <c r="E1770"/>
      <c r="F1770"/>
      <c r="G1770"/>
      <c r="H1770"/>
      <c r="I1770"/>
    </row>
    <row r="1771" spans="4:9">
      <c r="D1771"/>
      <c r="E1771"/>
      <c r="F1771"/>
      <c r="G1771"/>
      <c r="H1771"/>
      <c r="I1771"/>
    </row>
    <row r="1772" spans="4:9">
      <c r="D1772"/>
      <c r="E1772"/>
      <c r="F1772"/>
      <c r="G1772"/>
      <c r="H1772"/>
      <c r="I1772"/>
    </row>
    <row r="1773" spans="4:9">
      <c r="D1773"/>
      <c r="E1773"/>
      <c r="F1773"/>
      <c r="G1773"/>
      <c r="H1773"/>
      <c r="I1773"/>
    </row>
    <row r="1774" spans="4:9">
      <c r="D1774"/>
      <c r="E1774"/>
      <c r="F1774"/>
      <c r="G1774"/>
      <c r="H1774"/>
      <c r="I1774"/>
    </row>
    <row r="1775" spans="4:9">
      <c r="D1775"/>
      <c r="E1775"/>
      <c r="F1775"/>
      <c r="G1775"/>
      <c r="H1775"/>
      <c r="I1775"/>
    </row>
    <row r="1776" spans="4:9">
      <c r="D1776"/>
      <c r="E1776"/>
      <c r="F1776"/>
      <c r="G1776"/>
      <c r="H1776"/>
      <c r="I1776"/>
    </row>
    <row r="1777" spans="4:9">
      <c r="D1777"/>
      <c r="E1777"/>
      <c r="F1777"/>
      <c r="G1777"/>
      <c r="H1777"/>
      <c r="I1777"/>
    </row>
    <row r="1778" spans="4:9">
      <c r="D1778"/>
      <c r="E1778"/>
      <c r="F1778"/>
      <c r="G1778"/>
      <c r="H1778"/>
      <c r="I1778"/>
    </row>
    <row r="1779" spans="4:9">
      <c r="D1779"/>
      <c r="E1779"/>
      <c r="F1779"/>
      <c r="G1779"/>
      <c r="H1779"/>
      <c r="I1779"/>
    </row>
    <row r="1780" spans="4:9">
      <c r="D1780"/>
      <c r="E1780"/>
      <c r="F1780"/>
      <c r="G1780"/>
      <c r="H1780"/>
      <c r="I1780"/>
    </row>
    <row r="1781" spans="4:9">
      <c r="D1781"/>
      <c r="E1781"/>
      <c r="F1781"/>
      <c r="G1781"/>
      <c r="H1781"/>
      <c r="I1781"/>
    </row>
    <row r="1782" spans="4:9">
      <c r="D1782"/>
      <c r="E1782"/>
      <c r="F1782"/>
      <c r="G1782"/>
      <c r="H1782"/>
      <c r="I1782"/>
    </row>
    <row r="1783" spans="4:9">
      <c r="D1783"/>
      <c r="E1783"/>
      <c r="F1783"/>
      <c r="G1783"/>
      <c r="H1783"/>
      <c r="I1783"/>
    </row>
    <row r="1784" spans="4:9">
      <c r="D1784"/>
      <c r="E1784"/>
      <c r="F1784"/>
      <c r="G1784"/>
      <c r="H1784"/>
      <c r="I1784"/>
    </row>
    <row r="1785" spans="4:9">
      <c r="D1785"/>
      <c r="E1785"/>
      <c r="F1785"/>
      <c r="G1785"/>
      <c r="H1785"/>
      <c r="I1785"/>
    </row>
    <row r="1786" spans="4:9">
      <c r="D1786"/>
      <c r="E1786"/>
      <c r="F1786"/>
      <c r="G1786"/>
      <c r="H1786"/>
      <c r="I1786"/>
    </row>
    <row r="1787" spans="4:9">
      <c r="D1787"/>
      <c r="E1787"/>
      <c r="F1787"/>
      <c r="G1787"/>
      <c r="H1787"/>
      <c r="I1787"/>
    </row>
    <row r="1788" spans="4:9">
      <c r="D1788"/>
      <c r="E1788"/>
      <c r="F1788"/>
      <c r="G1788"/>
      <c r="H1788"/>
      <c r="I1788"/>
    </row>
    <row r="1789" spans="4:9">
      <c r="D1789"/>
      <c r="E1789"/>
      <c r="F1789"/>
      <c r="G1789"/>
      <c r="H1789"/>
      <c r="I1789"/>
    </row>
    <row r="1790" spans="4:9">
      <c r="D1790"/>
      <c r="E1790"/>
      <c r="F1790"/>
      <c r="G1790"/>
      <c r="H1790"/>
      <c r="I1790"/>
    </row>
    <row r="1791" spans="4:9">
      <c r="D1791"/>
      <c r="E1791"/>
      <c r="F1791"/>
      <c r="G1791"/>
      <c r="H1791"/>
      <c r="I1791"/>
    </row>
    <row r="1792" spans="4:9">
      <c r="D1792"/>
      <c r="E1792"/>
      <c r="F1792"/>
      <c r="G1792"/>
      <c r="H1792"/>
      <c r="I1792"/>
    </row>
    <row r="1793" spans="4:9">
      <c r="D1793"/>
      <c r="E1793"/>
      <c r="F1793"/>
      <c r="G1793"/>
      <c r="H1793"/>
      <c r="I1793"/>
    </row>
    <row r="1794" spans="4:9">
      <c r="D1794"/>
      <c r="E1794"/>
      <c r="F1794"/>
      <c r="G1794"/>
      <c r="H1794"/>
      <c r="I1794"/>
    </row>
    <row r="1795" spans="4:9">
      <c r="D1795"/>
      <c r="E1795"/>
      <c r="F1795"/>
      <c r="G1795"/>
      <c r="H1795"/>
      <c r="I1795"/>
    </row>
    <row r="1796" spans="4:9">
      <c r="D1796"/>
      <c r="E1796"/>
      <c r="F1796"/>
      <c r="G1796"/>
      <c r="H1796"/>
      <c r="I1796"/>
    </row>
    <row r="1797" spans="4:9">
      <c r="D1797"/>
      <c r="E1797"/>
      <c r="F1797"/>
      <c r="G1797"/>
      <c r="H1797"/>
      <c r="I1797"/>
    </row>
    <row r="1798" spans="4:9">
      <c r="D1798"/>
      <c r="E1798"/>
      <c r="F1798"/>
      <c r="G1798"/>
      <c r="H1798"/>
      <c r="I1798"/>
    </row>
    <row r="1799" spans="4:9">
      <c r="D1799"/>
      <c r="E1799"/>
      <c r="F1799"/>
      <c r="G1799"/>
      <c r="H1799"/>
      <c r="I1799"/>
    </row>
    <row r="1800" spans="4:9">
      <c r="D1800"/>
      <c r="E1800"/>
      <c r="F1800"/>
      <c r="G1800"/>
      <c r="H1800"/>
      <c r="I1800"/>
    </row>
    <row r="1801" spans="4:9">
      <c r="D1801"/>
      <c r="E1801"/>
      <c r="F1801"/>
      <c r="G1801"/>
      <c r="H1801"/>
      <c r="I1801"/>
    </row>
    <row r="1802" spans="4:9">
      <c r="D1802"/>
      <c r="E1802"/>
      <c r="F1802"/>
      <c r="G1802"/>
      <c r="H1802"/>
      <c r="I1802"/>
    </row>
    <row r="1803" spans="4:9">
      <c r="D1803"/>
      <c r="E1803"/>
      <c r="F1803"/>
      <c r="G1803"/>
      <c r="H1803"/>
      <c r="I1803"/>
    </row>
    <row r="1804" spans="4:9">
      <c r="D1804"/>
      <c r="E1804"/>
      <c r="F1804"/>
      <c r="G1804"/>
      <c r="H1804"/>
      <c r="I1804"/>
    </row>
    <row r="1805" spans="4:9">
      <c r="D1805"/>
      <c r="E1805"/>
      <c r="F1805"/>
      <c r="G1805"/>
      <c r="H1805"/>
      <c r="I1805"/>
    </row>
    <row r="1806" spans="4:9">
      <c r="D1806"/>
      <c r="E1806"/>
      <c r="F1806"/>
      <c r="G1806"/>
      <c r="H1806"/>
      <c r="I1806"/>
    </row>
    <row r="1807" spans="4:9">
      <c r="D1807"/>
      <c r="E1807"/>
      <c r="F1807"/>
      <c r="G1807"/>
      <c r="H1807"/>
      <c r="I1807"/>
    </row>
    <row r="1808" spans="4:9">
      <c r="D1808"/>
      <c r="E1808"/>
      <c r="F1808"/>
      <c r="G1808"/>
      <c r="H1808"/>
      <c r="I1808"/>
    </row>
    <row r="1809" spans="4:9">
      <c r="D1809"/>
      <c r="E1809"/>
      <c r="F1809"/>
      <c r="G1809"/>
      <c r="H1809"/>
      <c r="I1809"/>
    </row>
    <row r="1810" spans="4:9">
      <c r="D1810"/>
      <c r="E1810"/>
      <c r="F1810"/>
      <c r="G1810"/>
      <c r="H1810"/>
      <c r="I1810"/>
    </row>
    <row r="1811" spans="4:9">
      <c r="D1811"/>
      <c r="E1811"/>
      <c r="F1811"/>
      <c r="G1811"/>
      <c r="H1811"/>
      <c r="I1811"/>
    </row>
    <row r="1812" spans="4:9">
      <c r="D1812"/>
      <c r="E1812"/>
      <c r="F1812"/>
      <c r="G1812"/>
      <c r="H1812"/>
      <c r="I1812"/>
    </row>
    <row r="1813" spans="4:9">
      <c r="D1813"/>
      <c r="E1813"/>
      <c r="F1813"/>
      <c r="G1813"/>
      <c r="H1813"/>
      <c r="I1813"/>
    </row>
    <row r="1814" spans="4:9">
      <c r="D1814"/>
      <c r="E1814"/>
      <c r="F1814"/>
      <c r="G1814"/>
      <c r="H1814"/>
      <c r="I1814"/>
    </row>
    <row r="1815" spans="4:9">
      <c r="D1815"/>
      <c r="E1815"/>
      <c r="F1815"/>
      <c r="G1815"/>
      <c r="H1815"/>
      <c r="I1815"/>
    </row>
    <row r="1816" spans="4:9">
      <c r="D1816"/>
      <c r="E1816"/>
      <c r="F1816"/>
      <c r="G1816"/>
      <c r="H1816"/>
      <c r="I1816"/>
    </row>
    <row r="1817" spans="4:9">
      <c r="D1817"/>
      <c r="E1817"/>
      <c r="F1817"/>
      <c r="G1817"/>
      <c r="H1817"/>
      <c r="I1817"/>
    </row>
    <row r="1818" spans="4:9">
      <c r="D1818"/>
      <c r="E1818"/>
      <c r="F1818"/>
      <c r="G1818"/>
      <c r="H1818"/>
      <c r="I1818"/>
    </row>
    <row r="1819" spans="4:9">
      <c r="D1819"/>
      <c r="E1819"/>
      <c r="F1819"/>
      <c r="G1819"/>
      <c r="H1819"/>
      <c r="I1819"/>
    </row>
    <row r="1820" spans="4:9">
      <c r="D1820"/>
      <c r="E1820"/>
      <c r="F1820"/>
      <c r="G1820"/>
      <c r="H1820"/>
      <c r="I1820"/>
    </row>
    <row r="1821" spans="4:9">
      <c r="D1821"/>
      <c r="E1821"/>
      <c r="F1821"/>
      <c r="G1821"/>
      <c r="H1821"/>
      <c r="I1821"/>
    </row>
    <row r="1822" spans="4:9">
      <c r="D1822"/>
      <c r="E1822"/>
      <c r="F1822"/>
      <c r="G1822"/>
      <c r="H1822"/>
      <c r="I1822"/>
    </row>
    <row r="1823" spans="4:9">
      <c r="D1823"/>
      <c r="E1823"/>
      <c r="F1823"/>
      <c r="G1823"/>
      <c r="H1823"/>
      <c r="I1823"/>
    </row>
    <row r="1824" spans="4:9">
      <c r="D1824"/>
      <c r="E1824"/>
      <c r="F1824"/>
      <c r="G1824"/>
      <c r="H1824"/>
      <c r="I1824"/>
    </row>
    <row r="1825" spans="4:9">
      <c r="D1825"/>
      <c r="E1825"/>
      <c r="F1825"/>
      <c r="G1825"/>
      <c r="H1825"/>
      <c r="I1825"/>
    </row>
    <row r="1826" spans="4:9">
      <c r="D1826"/>
      <c r="E1826"/>
      <c r="F1826"/>
      <c r="G1826"/>
      <c r="H1826"/>
      <c r="I1826"/>
    </row>
    <row r="1827" spans="4:9">
      <c r="D1827"/>
      <c r="E1827"/>
      <c r="F1827"/>
      <c r="G1827"/>
      <c r="H1827"/>
      <c r="I1827"/>
    </row>
    <row r="1828" spans="4:9">
      <c r="D1828"/>
      <c r="E1828"/>
      <c r="F1828"/>
      <c r="G1828"/>
      <c r="H1828"/>
      <c r="I1828"/>
    </row>
    <row r="1829" spans="4:9">
      <c r="D1829"/>
      <c r="E1829"/>
      <c r="F1829"/>
      <c r="G1829"/>
      <c r="H1829"/>
      <c r="I1829"/>
    </row>
    <row r="1830" spans="4:9">
      <c r="D1830"/>
      <c r="E1830"/>
      <c r="F1830"/>
      <c r="G1830"/>
      <c r="H1830"/>
      <c r="I1830"/>
    </row>
    <row r="1831" spans="4:9">
      <c r="D1831"/>
      <c r="E1831"/>
      <c r="F1831"/>
      <c r="G1831"/>
      <c r="H1831"/>
      <c r="I1831"/>
    </row>
    <row r="1832" spans="4:9">
      <c r="D1832"/>
      <c r="E1832"/>
      <c r="F1832"/>
      <c r="G1832"/>
      <c r="H1832"/>
      <c r="I1832"/>
    </row>
    <row r="1833" spans="4:9">
      <c r="D1833"/>
      <c r="E1833"/>
      <c r="F1833"/>
      <c r="G1833"/>
      <c r="H1833"/>
      <c r="I1833"/>
    </row>
    <row r="1834" spans="4:9">
      <c r="D1834"/>
      <c r="E1834"/>
      <c r="F1834"/>
      <c r="G1834"/>
      <c r="H1834"/>
      <c r="I1834"/>
    </row>
    <row r="1835" spans="4:9">
      <c r="D1835"/>
      <c r="E1835"/>
      <c r="F1835"/>
      <c r="G1835"/>
      <c r="H1835"/>
      <c r="I1835"/>
    </row>
    <row r="1836" spans="4:9">
      <c r="D1836"/>
      <c r="E1836"/>
      <c r="F1836"/>
      <c r="G1836"/>
      <c r="H1836"/>
      <c r="I1836"/>
    </row>
    <row r="1837" spans="4:9">
      <c r="D1837"/>
      <c r="E1837"/>
      <c r="F1837"/>
      <c r="G1837"/>
      <c r="H1837"/>
      <c r="I1837"/>
    </row>
    <row r="1838" spans="4:9">
      <c r="D1838"/>
      <c r="E1838"/>
      <c r="F1838"/>
      <c r="G1838"/>
      <c r="H1838"/>
      <c r="I1838"/>
    </row>
    <row r="1839" spans="4:9">
      <c r="D1839"/>
      <c r="E1839"/>
      <c r="F1839"/>
      <c r="G1839"/>
      <c r="H1839"/>
      <c r="I1839"/>
    </row>
    <row r="1840" spans="4:9">
      <c r="D1840"/>
      <c r="E1840"/>
      <c r="F1840"/>
      <c r="G1840"/>
      <c r="H1840"/>
      <c r="I1840"/>
    </row>
    <row r="1841" spans="4:9">
      <c r="D1841"/>
      <c r="E1841"/>
      <c r="F1841"/>
      <c r="G1841"/>
      <c r="H1841"/>
      <c r="I1841"/>
    </row>
    <row r="1842" spans="4:9">
      <c r="D1842"/>
      <c r="E1842"/>
      <c r="F1842"/>
      <c r="G1842"/>
      <c r="H1842"/>
      <c r="I1842"/>
    </row>
    <row r="1843" spans="4:9">
      <c r="D1843"/>
      <c r="E1843"/>
      <c r="F1843"/>
      <c r="G1843"/>
      <c r="H1843"/>
      <c r="I1843"/>
    </row>
    <row r="1844" spans="4:9">
      <c r="D1844"/>
      <c r="E1844"/>
      <c r="F1844"/>
      <c r="G1844"/>
      <c r="H1844"/>
      <c r="I1844"/>
    </row>
    <row r="1845" spans="4:9">
      <c r="D1845"/>
      <c r="E1845"/>
      <c r="F1845"/>
      <c r="G1845"/>
      <c r="H1845"/>
      <c r="I1845"/>
    </row>
    <row r="1846" spans="4:9">
      <c r="D1846"/>
      <c r="E1846"/>
      <c r="F1846"/>
      <c r="G1846"/>
      <c r="H1846"/>
      <c r="I1846"/>
    </row>
    <row r="1847" spans="4:9">
      <c r="D1847"/>
      <c r="E1847"/>
      <c r="F1847"/>
      <c r="G1847"/>
      <c r="H1847"/>
      <c r="I1847"/>
    </row>
    <row r="1848" spans="4:9">
      <c r="D1848"/>
      <c r="E1848"/>
      <c r="F1848"/>
      <c r="G1848"/>
      <c r="H1848"/>
      <c r="I1848"/>
    </row>
    <row r="1849" spans="4:9">
      <c r="D1849"/>
      <c r="E1849"/>
      <c r="F1849"/>
      <c r="G1849"/>
      <c r="H1849"/>
      <c r="I1849"/>
    </row>
    <row r="1850" spans="4:9">
      <c r="D1850"/>
      <c r="E1850"/>
      <c r="F1850"/>
      <c r="G1850"/>
      <c r="H1850"/>
      <c r="I1850"/>
    </row>
    <row r="1851" spans="4:9">
      <c r="D1851"/>
      <c r="E1851"/>
      <c r="F1851"/>
      <c r="G1851"/>
      <c r="H1851"/>
      <c r="I1851"/>
    </row>
    <row r="1852" spans="4:9">
      <c r="D1852"/>
      <c r="E1852"/>
      <c r="F1852"/>
      <c r="G1852"/>
      <c r="H1852"/>
      <c r="I1852"/>
    </row>
    <row r="1853" spans="4:9">
      <c r="D1853"/>
      <c r="E1853"/>
      <c r="F1853"/>
      <c r="G1853"/>
      <c r="H1853"/>
      <c r="I1853"/>
    </row>
    <row r="1854" spans="4:9">
      <c r="D1854"/>
      <c r="E1854"/>
      <c r="F1854"/>
      <c r="G1854"/>
      <c r="H1854"/>
      <c r="I1854"/>
    </row>
    <row r="1855" spans="4:9">
      <c r="D1855"/>
      <c r="E1855"/>
      <c r="F1855"/>
      <c r="G1855"/>
      <c r="H1855"/>
      <c r="I1855"/>
    </row>
    <row r="1856" spans="4:9">
      <c r="D1856"/>
      <c r="E1856"/>
      <c r="F1856"/>
      <c r="G1856"/>
      <c r="H1856"/>
      <c r="I1856"/>
    </row>
    <row r="1857" spans="4:9">
      <c r="D1857"/>
      <c r="E1857"/>
      <c r="F1857"/>
      <c r="G1857"/>
      <c r="H1857"/>
      <c r="I1857"/>
    </row>
    <row r="1858" spans="4:9">
      <c r="D1858"/>
      <c r="E1858"/>
      <c r="F1858"/>
      <c r="G1858"/>
      <c r="H1858"/>
      <c r="I1858"/>
    </row>
    <row r="1859" spans="4:9">
      <c r="D1859"/>
      <c r="E1859"/>
      <c r="F1859"/>
      <c r="G1859"/>
      <c r="H1859"/>
      <c r="I1859"/>
    </row>
    <row r="1860" spans="4:9">
      <c r="D1860"/>
      <c r="E1860"/>
      <c r="F1860"/>
      <c r="G1860"/>
      <c r="H1860"/>
      <c r="I1860"/>
    </row>
    <row r="1861" spans="4:9">
      <c r="D1861"/>
      <c r="E1861"/>
      <c r="F1861"/>
      <c r="G1861"/>
      <c r="H1861"/>
      <c r="I1861"/>
    </row>
    <row r="1862" spans="4:9">
      <c r="D1862"/>
      <c r="E1862"/>
      <c r="F1862"/>
      <c r="G1862"/>
      <c r="H1862"/>
      <c r="I1862"/>
    </row>
    <row r="1863" spans="4:9">
      <c r="D1863"/>
      <c r="E1863"/>
      <c r="F1863"/>
      <c r="G1863"/>
      <c r="H1863"/>
      <c r="I1863"/>
    </row>
    <row r="1864" spans="4:9">
      <c r="D1864"/>
      <c r="E1864"/>
      <c r="F1864"/>
      <c r="G1864"/>
      <c r="H1864"/>
      <c r="I1864"/>
    </row>
    <row r="1865" spans="4:9">
      <c r="D1865"/>
      <c r="E1865"/>
      <c r="F1865"/>
      <c r="G1865"/>
      <c r="H1865"/>
      <c r="I1865"/>
    </row>
    <row r="1866" spans="4:9">
      <c r="D1866"/>
      <c r="E1866"/>
      <c r="F1866"/>
      <c r="G1866"/>
      <c r="H1866"/>
      <c r="I1866"/>
    </row>
    <row r="1867" spans="4:9">
      <c r="D1867"/>
      <c r="E1867"/>
      <c r="F1867"/>
      <c r="G1867"/>
      <c r="H1867"/>
      <c r="I1867"/>
    </row>
    <row r="1868" spans="4:9">
      <c r="D1868"/>
      <c r="E1868"/>
      <c r="F1868"/>
      <c r="G1868"/>
      <c r="H1868"/>
      <c r="I1868"/>
    </row>
    <row r="1869" spans="4:9">
      <c r="D1869"/>
      <c r="E1869"/>
      <c r="F1869"/>
      <c r="G1869"/>
      <c r="H1869"/>
      <c r="I1869"/>
    </row>
    <row r="1870" spans="4:9">
      <c r="D1870"/>
      <c r="E1870"/>
      <c r="F1870"/>
      <c r="G1870"/>
      <c r="H1870"/>
      <c r="I1870"/>
    </row>
    <row r="1871" spans="4:9">
      <c r="D1871"/>
      <c r="E1871"/>
      <c r="F1871"/>
      <c r="G1871"/>
      <c r="H1871"/>
      <c r="I1871"/>
    </row>
    <row r="1872" spans="4:9">
      <c r="D1872"/>
      <c r="E1872"/>
      <c r="F1872"/>
      <c r="G1872"/>
      <c r="H1872"/>
      <c r="I1872"/>
    </row>
    <row r="1873" spans="4:9">
      <c r="D1873"/>
      <c r="E1873"/>
      <c r="F1873"/>
      <c r="G1873"/>
      <c r="H1873"/>
      <c r="I1873"/>
    </row>
    <row r="1874" spans="4:9">
      <c r="D1874"/>
      <c r="E1874"/>
      <c r="F1874"/>
      <c r="G1874"/>
      <c r="H1874"/>
      <c r="I1874"/>
    </row>
    <row r="1875" spans="4:9">
      <c r="D1875"/>
      <c r="E1875"/>
      <c r="F1875"/>
      <c r="G1875"/>
      <c r="H1875"/>
      <c r="I1875"/>
    </row>
    <row r="1876" spans="4:9">
      <c r="D1876"/>
      <c r="E1876"/>
      <c r="F1876"/>
      <c r="G1876"/>
      <c r="H1876"/>
      <c r="I1876"/>
    </row>
    <row r="1877" spans="4:9">
      <c r="D1877"/>
      <c r="E1877"/>
      <c r="F1877"/>
      <c r="G1877"/>
      <c r="H1877"/>
      <c r="I1877"/>
    </row>
    <row r="1878" spans="4:9">
      <c r="D1878"/>
      <c r="E1878"/>
      <c r="F1878"/>
      <c r="G1878"/>
      <c r="H1878"/>
      <c r="I1878"/>
    </row>
    <row r="1879" spans="4:9">
      <c r="D1879"/>
      <c r="E1879"/>
      <c r="F1879"/>
      <c r="G1879"/>
      <c r="H1879"/>
      <c r="I1879"/>
    </row>
    <row r="1880" spans="4:9">
      <c r="D1880"/>
      <c r="E1880"/>
      <c r="F1880"/>
      <c r="G1880"/>
      <c r="H1880"/>
      <c r="I1880"/>
    </row>
    <row r="1881" spans="4:9">
      <c r="D1881"/>
      <c r="E1881"/>
      <c r="F1881"/>
      <c r="G1881"/>
      <c r="H1881"/>
      <c r="I1881"/>
    </row>
    <row r="1882" spans="4:9">
      <c r="D1882"/>
      <c r="E1882"/>
      <c r="F1882"/>
      <c r="G1882"/>
      <c r="H1882"/>
      <c r="I1882"/>
    </row>
    <row r="1883" spans="4:9">
      <c r="D1883"/>
      <c r="E1883"/>
      <c r="F1883"/>
      <c r="G1883"/>
      <c r="H1883"/>
      <c r="I1883"/>
    </row>
    <row r="1884" spans="4:9">
      <c r="D1884"/>
      <c r="E1884"/>
      <c r="F1884"/>
      <c r="G1884"/>
      <c r="H1884"/>
      <c r="I1884"/>
    </row>
    <row r="1885" spans="4:9">
      <c r="D1885"/>
      <c r="E1885"/>
      <c r="F1885"/>
      <c r="G1885"/>
      <c r="H1885"/>
      <c r="I1885"/>
    </row>
    <row r="1886" spans="4:9">
      <c r="D1886"/>
      <c r="E1886"/>
      <c r="F1886"/>
      <c r="G1886"/>
      <c r="H1886"/>
      <c r="I1886"/>
    </row>
    <row r="1887" spans="4:9">
      <c r="D1887"/>
      <c r="E1887"/>
      <c r="F1887"/>
      <c r="G1887"/>
      <c r="H1887"/>
      <c r="I1887"/>
    </row>
    <row r="1888" spans="4:9">
      <c r="D1888"/>
      <c r="E1888"/>
      <c r="F1888"/>
      <c r="G1888"/>
      <c r="H1888"/>
      <c r="I1888"/>
    </row>
    <row r="1889" spans="4:9">
      <c r="D1889"/>
      <c r="E1889"/>
      <c r="F1889"/>
      <c r="G1889"/>
      <c r="H1889"/>
      <c r="I1889"/>
    </row>
    <row r="1890" spans="4:9">
      <c r="D1890"/>
      <c r="E1890"/>
      <c r="F1890"/>
      <c r="G1890"/>
      <c r="H1890"/>
      <c r="I1890"/>
    </row>
    <row r="1891" spans="4:9">
      <c r="D1891"/>
      <c r="E1891"/>
      <c r="F1891"/>
      <c r="G1891"/>
      <c r="H1891"/>
      <c r="I1891"/>
    </row>
    <row r="1892" spans="4:9">
      <c r="D1892"/>
      <c r="E1892"/>
      <c r="F1892"/>
      <c r="G1892"/>
      <c r="H1892"/>
      <c r="I1892"/>
    </row>
    <row r="1893" spans="4:9">
      <c r="D1893"/>
      <c r="E1893"/>
      <c r="F1893"/>
      <c r="G1893"/>
      <c r="H1893"/>
      <c r="I1893"/>
    </row>
    <row r="1894" spans="4:9">
      <c r="D1894"/>
      <c r="E1894"/>
      <c r="F1894"/>
      <c r="G1894"/>
      <c r="H1894"/>
      <c r="I1894"/>
    </row>
    <row r="1895" spans="4:9">
      <c r="D1895"/>
      <c r="E1895"/>
      <c r="F1895"/>
      <c r="G1895"/>
      <c r="H1895"/>
      <c r="I1895"/>
    </row>
    <row r="1896" spans="4:9">
      <c r="D1896"/>
      <c r="E1896"/>
      <c r="F1896"/>
      <c r="G1896"/>
      <c r="H1896"/>
      <c r="I1896"/>
    </row>
    <row r="1897" spans="4:9">
      <c r="D1897"/>
      <c r="E1897"/>
      <c r="F1897"/>
      <c r="G1897"/>
      <c r="H1897"/>
      <c r="I1897"/>
    </row>
    <row r="1898" spans="4:9">
      <c r="D1898"/>
      <c r="E1898"/>
      <c r="F1898"/>
      <c r="G1898"/>
      <c r="H1898"/>
      <c r="I1898"/>
    </row>
    <row r="1899" spans="4:9">
      <c r="D1899"/>
      <c r="E1899"/>
      <c r="F1899"/>
      <c r="G1899"/>
      <c r="H1899"/>
      <c r="I1899"/>
    </row>
    <row r="1900" spans="4:9">
      <c r="D1900"/>
      <c r="E1900"/>
      <c r="F1900"/>
      <c r="G1900"/>
      <c r="H1900"/>
      <c r="I1900"/>
    </row>
    <row r="1901" spans="4:9">
      <c r="D1901"/>
      <c r="E1901"/>
      <c r="F1901"/>
      <c r="G1901"/>
      <c r="H1901"/>
      <c r="I1901"/>
    </row>
    <row r="1902" spans="4:9">
      <c r="D1902"/>
      <c r="E1902"/>
      <c r="F1902"/>
      <c r="G1902"/>
      <c r="H1902"/>
      <c r="I1902"/>
    </row>
    <row r="1903" spans="4:9">
      <c r="D1903"/>
      <c r="E1903"/>
      <c r="F1903"/>
      <c r="G1903"/>
      <c r="H1903"/>
      <c r="I1903"/>
    </row>
    <row r="1904" spans="4:9">
      <c r="D1904"/>
      <c r="E1904"/>
      <c r="F1904"/>
      <c r="G1904"/>
      <c r="H1904"/>
      <c r="I1904"/>
    </row>
    <row r="1905" spans="4:9">
      <c r="D1905"/>
      <c r="E1905"/>
      <c r="F1905"/>
      <c r="G1905"/>
      <c r="H1905"/>
      <c r="I1905"/>
    </row>
    <row r="1906" spans="4:9">
      <c r="D1906"/>
      <c r="E1906"/>
      <c r="F1906"/>
      <c r="G1906"/>
      <c r="H1906"/>
      <c r="I1906"/>
    </row>
    <row r="1907" spans="4:9">
      <c r="D1907"/>
      <c r="E1907"/>
      <c r="F1907"/>
      <c r="G1907"/>
      <c r="H1907"/>
      <c r="I1907"/>
    </row>
    <row r="1908" spans="4:9">
      <c r="D1908"/>
      <c r="E1908"/>
      <c r="F1908"/>
      <c r="G1908"/>
      <c r="H1908"/>
      <c r="I1908"/>
    </row>
    <row r="1909" spans="4:9">
      <c r="D1909"/>
      <c r="E1909"/>
      <c r="F1909"/>
      <c r="G1909"/>
      <c r="H1909"/>
      <c r="I1909"/>
    </row>
    <row r="1910" spans="4:9">
      <c r="D1910"/>
      <c r="E1910"/>
      <c r="F1910"/>
      <c r="G1910"/>
      <c r="H1910"/>
      <c r="I1910"/>
    </row>
    <row r="1911" spans="4:9">
      <c r="D1911"/>
      <c r="E1911"/>
      <c r="F1911"/>
      <c r="G1911"/>
      <c r="H1911"/>
      <c r="I1911"/>
    </row>
    <row r="1912" spans="4:9">
      <c r="D1912"/>
      <c r="E1912"/>
      <c r="F1912"/>
      <c r="G1912"/>
      <c r="H1912"/>
      <c r="I1912"/>
    </row>
    <row r="1913" spans="4:9">
      <c r="D1913"/>
      <c r="E1913"/>
      <c r="F1913"/>
      <c r="G1913"/>
      <c r="H1913"/>
      <c r="I1913"/>
    </row>
    <row r="1914" spans="4:9">
      <c r="D1914"/>
      <c r="E1914"/>
      <c r="F1914"/>
      <c r="G1914"/>
      <c r="H1914"/>
      <c r="I1914"/>
    </row>
    <row r="1915" spans="4:9">
      <c r="D1915"/>
      <c r="E1915"/>
      <c r="F1915"/>
      <c r="G1915"/>
      <c r="H1915"/>
      <c r="I1915"/>
    </row>
    <row r="1916" spans="4:9">
      <c r="D1916"/>
      <c r="E1916"/>
      <c r="F1916"/>
      <c r="G1916"/>
      <c r="H1916"/>
      <c r="I1916"/>
    </row>
    <row r="1917" spans="4:9">
      <c r="D1917"/>
      <c r="E1917"/>
      <c r="F1917"/>
      <c r="G1917"/>
      <c r="H1917"/>
      <c r="I1917"/>
    </row>
    <row r="1918" spans="4:9">
      <c r="D1918"/>
      <c r="E1918"/>
      <c r="F1918"/>
      <c r="G1918"/>
      <c r="H1918"/>
      <c r="I1918"/>
    </row>
    <row r="1919" spans="4:9">
      <c r="D1919"/>
      <c r="E1919"/>
      <c r="F1919"/>
      <c r="G1919"/>
      <c r="H1919"/>
      <c r="I1919"/>
    </row>
    <row r="1920" spans="4:9">
      <c r="D1920"/>
      <c r="E1920"/>
      <c r="F1920"/>
      <c r="G1920"/>
      <c r="H1920"/>
      <c r="I1920"/>
    </row>
    <row r="1921" spans="4:9">
      <c r="D1921"/>
      <c r="E1921"/>
      <c r="F1921"/>
      <c r="G1921"/>
      <c r="H1921"/>
      <c r="I1921"/>
    </row>
    <row r="1922" spans="4:9">
      <c r="D1922"/>
      <c r="E1922"/>
      <c r="F1922"/>
      <c r="G1922"/>
      <c r="H1922"/>
      <c r="I1922"/>
    </row>
    <row r="1923" spans="4:9">
      <c r="D1923"/>
      <c r="E1923"/>
      <c r="F1923"/>
      <c r="G1923"/>
      <c r="H1923"/>
      <c r="I1923"/>
    </row>
    <row r="1924" spans="4:9">
      <c r="D1924"/>
      <c r="E1924"/>
      <c r="F1924"/>
      <c r="G1924"/>
      <c r="H1924"/>
      <c r="I1924"/>
    </row>
    <row r="1925" spans="4:9">
      <c r="D1925"/>
      <c r="E1925"/>
      <c r="F1925"/>
      <c r="G1925"/>
      <c r="H1925"/>
      <c r="I1925"/>
    </row>
    <row r="1926" spans="4:9">
      <c r="D1926"/>
      <c r="E1926"/>
      <c r="F1926"/>
      <c r="G1926"/>
      <c r="H1926"/>
      <c r="I1926"/>
    </row>
    <row r="1927" spans="4:9">
      <c r="D1927"/>
      <c r="E1927"/>
      <c r="F1927"/>
      <c r="G1927"/>
      <c r="H1927"/>
      <c r="I1927"/>
    </row>
    <row r="1928" spans="4:9">
      <c r="D1928"/>
      <c r="E1928"/>
      <c r="F1928"/>
      <c r="G1928"/>
      <c r="H1928"/>
      <c r="I1928"/>
    </row>
    <row r="1929" spans="4:9">
      <c r="D1929"/>
      <c r="E1929"/>
      <c r="F1929"/>
      <c r="G1929"/>
      <c r="H1929"/>
      <c r="I1929"/>
    </row>
    <row r="1930" spans="4:9">
      <c r="D1930"/>
      <c r="E1930"/>
      <c r="F1930"/>
      <c r="G1930"/>
      <c r="H1930"/>
      <c r="I1930"/>
    </row>
    <row r="1931" spans="4:9">
      <c r="D1931"/>
      <c r="E1931"/>
      <c r="F1931"/>
      <c r="G1931"/>
      <c r="H1931"/>
      <c r="I1931"/>
    </row>
    <row r="1932" spans="4:9">
      <c r="D1932"/>
      <c r="E1932"/>
      <c r="F1932"/>
      <c r="G1932"/>
      <c r="H1932"/>
      <c r="I1932"/>
    </row>
    <row r="1933" spans="4:9">
      <c r="D1933"/>
      <c r="E1933"/>
      <c r="F1933"/>
      <c r="G1933"/>
      <c r="H1933"/>
      <c r="I1933"/>
    </row>
    <row r="1934" spans="4:9">
      <c r="D1934"/>
      <c r="E1934"/>
      <c r="F1934"/>
      <c r="G1934"/>
      <c r="H1934"/>
      <c r="I1934"/>
    </row>
    <row r="1935" spans="4:9">
      <c r="D1935"/>
      <c r="E1935"/>
      <c r="F1935"/>
      <c r="G1935"/>
      <c r="H1935"/>
      <c r="I1935"/>
    </row>
    <row r="1936" spans="4:9">
      <c r="D1936"/>
      <c r="E1936"/>
      <c r="F1936"/>
      <c r="G1936"/>
      <c r="H1936"/>
      <c r="I1936"/>
    </row>
    <row r="1937" spans="4:9">
      <c r="D1937"/>
      <c r="E1937"/>
      <c r="F1937"/>
      <c r="G1937"/>
      <c r="H1937"/>
      <c r="I1937"/>
    </row>
    <row r="1938" spans="4:9">
      <c r="D1938"/>
      <c r="E1938"/>
      <c r="F1938"/>
      <c r="G1938"/>
      <c r="H1938"/>
      <c r="I1938"/>
    </row>
    <row r="1939" spans="4:9">
      <c r="D1939"/>
      <c r="E1939"/>
      <c r="F1939"/>
      <c r="G1939"/>
      <c r="H1939"/>
      <c r="I1939"/>
    </row>
    <row r="1940" spans="4:9">
      <c r="D1940"/>
      <c r="E1940"/>
      <c r="F1940"/>
      <c r="G1940"/>
      <c r="H1940"/>
      <c r="I1940"/>
    </row>
    <row r="1941" spans="4:9">
      <c r="D1941"/>
      <c r="E1941"/>
      <c r="F1941"/>
      <c r="G1941"/>
      <c r="H1941"/>
      <c r="I1941"/>
    </row>
    <row r="1942" spans="4:9">
      <c r="D1942"/>
      <c r="E1942"/>
      <c r="F1942"/>
      <c r="G1942"/>
      <c r="H1942"/>
      <c r="I1942"/>
    </row>
    <row r="1943" spans="4:9">
      <c r="D1943"/>
      <c r="E1943"/>
      <c r="F1943"/>
      <c r="G1943"/>
      <c r="H1943"/>
      <c r="I1943"/>
    </row>
    <row r="1944" spans="4:9">
      <c r="D1944"/>
      <c r="E1944"/>
      <c r="F1944"/>
      <c r="G1944"/>
      <c r="H1944"/>
      <c r="I1944"/>
    </row>
    <row r="1945" spans="4:9">
      <c r="D1945"/>
      <c r="E1945"/>
      <c r="F1945"/>
      <c r="G1945"/>
      <c r="H1945"/>
      <c r="I1945"/>
    </row>
    <row r="1946" spans="4:9">
      <c r="D1946"/>
      <c r="E1946"/>
      <c r="F1946"/>
      <c r="G1946"/>
      <c r="H1946"/>
      <c r="I1946"/>
    </row>
    <row r="1947" spans="4:9">
      <c r="D1947"/>
      <c r="E1947"/>
      <c r="F1947"/>
      <c r="G1947"/>
      <c r="H1947"/>
      <c r="I1947"/>
    </row>
    <row r="1948" spans="4:9">
      <c r="D1948"/>
      <c r="E1948"/>
      <c r="F1948"/>
      <c r="G1948"/>
      <c r="H1948"/>
      <c r="I1948"/>
    </row>
    <row r="1949" spans="4:9">
      <c r="D1949"/>
      <c r="E1949"/>
      <c r="F1949"/>
      <c r="G1949"/>
      <c r="H1949"/>
      <c r="I1949"/>
    </row>
    <row r="1950" spans="4:9">
      <c r="D1950"/>
      <c r="E1950"/>
      <c r="F1950"/>
      <c r="G1950"/>
      <c r="H1950"/>
      <c r="I1950"/>
    </row>
    <row r="1951" spans="4:9">
      <c r="D1951"/>
      <c r="E1951"/>
      <c r="F1951"/>
      <c r="G1951"/>
      <c r="H1951"/>
      <c r="I1951"/>
    </row>
    <row r="1952" spans="4:9">
      <c r="D1952"/>
      <c r="E1952"/>
      <c r="F1952"/>
      <c r="G1952"/>
      <c r="H1952"/>
      <c r="I1952"/>
    </row>
    <row r="1953" spans="4:9">
      <c r="D1953"/>
      <c r="E1953"/>
      <c r="F1953"/>
      <c r="G1953"/>
      <c r="H1953"/>
      <c r="I1953"/>
    </row>
    <row r="1954" spans="4:9">
      <c r="D1954"/>
      <c r="E1954"/>
      <c r="F1954"/>
      <c r="G1954"/>
      <c r="H1954"/>
      <c r="I1954"/>
    </row>
    <row r="1955" spans="4:9">
      <c r="D1955"/>
      <c r="E1955"/>
      <c r="F1955"/>
      <c r="G1955"/>
      <c r="H1955"/>
      <c r="I1955"/>
    </row>
    <row r="1956" spans="4:9">
      <c r="D1956"/>
      <c r="E1956"/>
      <c r="F1956"/>
      <c r="G1956"/>
      <c r="H1956"/>
      <c r="I1956"/>
    </row>
    <row r="1957" spans="4:9">
      <c r="D1957"/>
      <c r="E1957"/>
      <c r="F1957"/>
      <c r="G1957"/>
      <c r="H1957"/>
      <c r="I1957"/>
    </row>
    <row r="1958" spans="4:9">
      <c r="D1958"/>
      <c r="E1958"/>
      <c r="F1958"/>
      <c r="G1958"/>
      <c r="H1958"/>
      <c r="I1958"/>
    </row>
    <row r="1959" spans="4:9">
      <c r="D1959"/>
      <c r="E1959"/>
      <c r="F1959"/>
      <c r="G1959"/>
      <c r="H1959"/>
      <c r="I1959"/>
    </row>
    <row r="1960" spans="4:9">
      <c r="D1960"/>
      <c r="E1960"/>
      <c r="F1960"/>
      <c r="G1960"/>
      <c r="H1960"/>
      <c r="I1960"/>
    </row>
    <row r="1961" spans="4:9">
      <c r="D1961"/>
      <c r="E1961"/>
      <c r="F1961"/>
      <c r="G1961"/>
      <c r="H1961"/>
      <c r="I1961"/>
    </row>
    <row r="1962" spans="4:9">
      <c r="D1962"/>
      <c r="E1962"/>
      <c r="F1962"/>
      <c r="G1962"/>
      <c r="H1962"/>
      <c r="I1962"/>
    </row>
    <row r="1963" spans="4:9">
      <c r="D1963"/>
      <c r="E1963"/>
      <c r="F1963"/>
      <c r="G1963"/>
      <c r="H1963"/>
      <c r="I1963"/>
    </row>
    <row r="1964" spans="4:9">
      <c r="D1964"/>
      <c r="E1964"/>
      <c r="F1964"/>
      <c r="G1964"/>
      <c r="H1964"/>
      <c r="I1964"/>
    </row>
    <row r="1965" spans="4:9">
      <c r="D1965"/>
      <c r="E1965"/>
      <c r="F1965"/>
      <c r="G1965"/>
      <c r="H1965"/>
      <c r="I1965"/>
    </row>
    <row r="1966" spans="4:9">
      <c r="D1966"/>
      <c r="E1966"/>
      <c r="F1966"/>
      <c r="G1966"/>
      <c r="H1966"/>
      <c r="I1966"/>
    </row>
    <row r="1967" spans="4:9">
      <c r="D1967"/>
      <c r="E1967"/>
      <c r="F1967"/>
      <c r="G1967"/>
      <c r="H1967"/>
      <c r="I1967"/>
    </row>
    <row r="1968" spans="4:9">
      <c r="D1968"/>
      <c r="E1968"/>
      <c r="F1968"/>
      <c r="G1968"/>
      <c r="H1968"/>
      <c r="I1968"/>
    </row>
    <row r="1969" spans="4:9">
      <c r="D1969"/>
      <c r="E1969"/>
      <c r="F1969"/>
      <c r="G1969"/>
      <c r="H1969"/>
      <c r="I1969"/>
    </row>
    <row r="1970" spans="4:9">
      <c r="D1970"/>
      <c r="E1970"/>
      <c r="F1970"/>
      <c r="G1970"/>
      <c r="H1970"/>
      <c r="I1970"/>
    </row>
    <row r="1971" spans="4:9">
      <c r="D1971"/>
      <c r="E1971"/>
      <c r="F1971"/>
      <c r="G1971"/>
      <c r="H1971"/>
      <c r="I1971"/>
    </row>
    <row r="1972" spans="4:9">
      <c r="D1972"/>
      <c r="E1972"/>
      <c r="F1972"/>
      <c r="G1972"/>
      <c r="H1972"/>
      <c r="I1972"/>
    </row>
    <row r="1973" spans="4:9">
      <c r="D1973"/>
      <c r="E1973"/>
      <c r="F1973"/>
      <c r="G1973"/>
      <c r="H1973"/>
      <c r="I1973"/>
    </row>
    <row r="1974" spans="4:9">
      <c r="D1974"/>
      <c r="E1974"/>
      <c r="F1974"/>
      <c r="G1974"/>
      <c r="H1974"/>
      <c r="I1974"/>
    </row>
    <row r="1975" spans="4:9">
      <c r="D1975"/>
      <c r="E1975"/>
      <c r="F1975"/>
      <c r="G1975"/>
      <c r="H1975"/>
      <c r="I1975"/>
    </row>
    <row r="1976" spans="4:9">
      <c r="D1976"/>
      <c r="E1976"/>
      <c r="F1976"/>
      <c r="G1976"/>
      <c r="H1976"/>
      <c r="I1976"/>
    </row>
    <row r="1977" spans="4:9">
      <c r="D1977"/>
      <c r="E1977"/>
      <c r="F1977"/>
      <c r="G1977"/>
      <c r="H1977"/>
      <c r="I1977"/>
    </row>
    <row r="1978" spans="4:9">
      <c r="D1978"/>
      <c r="E1978"/>
      <c r="F1978"/>
      <c r="G1978"/>
      <c r="H1978"/>
      <c r="I1978"/>
    </row>
    <row r="1979" spans="4:9">
      <c r="D1979"/>
      <c r="E1979"/>
      <c r="F1979"/>
      <c r="G1979"/>
      <c r="H1979"/>
      <c r="I1979"/>
    </row>
    <row r="1980" spans="4:9">
      <c r="D1980"/>
      <c r="E1980"/>
      <c r="F1980"/>
      <c r="G1980"/>
      <c r="H1980"/>
      <c r="I1980"/>
    </row>
    <row r="1981" spans="4:9">
      <c r="D1981"/>
      <c r="E1981"/>
      <c r="F1981"/>
      <c r="G1981"/>
      <c r="H1981"/>
      <c r="I1981"/>
    </row>
    <row r="1982" spans="4:9">
      <c r="D1982"/>
      <c r="E1982"/>
      <c r="F1982"/>
      <c r="G1982"/>
      <c r="H1982"/>
      <c r="I1982"/>
    </row>
    <row r="1983" spans="4:9">
      <c r="D1983"/>
      <c r="E1983"/>
      <c r="F1983"/>
      <c r="G1983"/>
      <c r="H1983"/>
      <c r="I1983"/>
    </row>
    <row r="1984" spans="4:9">
      <c r="D1984"/>
      <c r="E1984"/>
      <c r="F1984"/>
      <c r="G1984"/>
      <c r="H1984"/>
      <c r="I1984"/>
    </row>
    <row r="1985" spans="4:9">
      <c r="D1985"/>
      <c r="E1985"/>
      <c r="F1985"/>
      <c r="G1985"/>
      <c r="H1985"/>
      <c r="I1985"/>
    </row>
    <row r="1986" spans="4:9">
      <c r="D1986"/>
      <c r="E1986"/>
      <c r="F1986"/>
      <c r="G1986"/>
      <c r="H1986"/>
      <c r="I1986"/>
    </row>
    <row r="1987" spans="4:9">
      <c r="D1987"/>
      <c r="E1987"/>
      <c r="F1987"/>
      <c r="G1987"/>
      <c r="H1987"/>
      <c r="I1987"/>
    </row>
    <row r="1988" spans="4:9">
      <c r="D1988"/>
      <c r="E1988"/>
      <c r="F1988"/>
      <c r="G1988"/>
      <c r="H1988"/>
      <c r="I1988"/>
    </row>
    <row r="1989" spans="4:9">
      <c r="D1989"/>
      <c r="E1989"/>
      <c r="F1989"/>
      <c r="G1989"/>
      <c r="H1989"/>
      <c r="I1989"/>
    </row>
    <row r="1990" spans="4:9">
      <c r="D1990"/>
      <c r="E1990"/>
      <c r="F1990"/>
      <c r="G1990"/>
      <c r="H1990"/>
      <c r="I1990"/>
    </row>
    <row r="1991" spans="4:9">
      <c r="D1991"/>
      <c r="E1991"/>
      <c r="F1991"/>
      <c r="G1991"/>
      <c r="H1991"/>
      <c r="I1991"/>
    </row>
    <row r="1992" spans="4:9">
      <c r="D1992"/>
      <c r="E1992"/>
      <c r="F1992"/>
      <c r="G1992"/>
      <c r="H1992"/>
      <c r="I1992"/>
    </row>
    <row r="1993" spans="4:9">
      <c r="D1993"/>
      <c r="E1993"/>
      <c r="F1993"/>
      <c r="G1993"/>
      <c r="H1993"/>
      <c r="I1993"/>
    </row>
    <row r="1994" spans="4:9">
      <c r="D1994"/>
      <c r="E1994"/>
      <c r="F1994"/>
      <c r="G1994"/>
      <c r="H1994"/>
      <c r="I1994"/>
    </row>
    <row r="1995" spans="4:9">
      <c r="D1995"/>
      <c r="E1995"/>
      <c r="F1995"/>
      <c r="G1995"/>
      <c r="H1995"/>
      <c r="I1995"/>
    </row>
    <row r="1996" spans="4:9">
      <c r="D1996"/>
      <c r="E1996"/>
      <c r="F1996"/>
      <c r="G1996"/>
      <c r="H1996"/>
      <c r="I1996"/>
    </row>
    <row r="1997" spans="4:9">
      <c r="D1997"/>
      <c r="E1997"/>
      <c r="F1997"/>
      <c r="G1997"/>
      <c r="H1997"/>
      <c r="I1997"/>
    </row>
    <row r="1998" spans="4:9">
      <c r="D1998"/>
      <c r="E1998"/>
      <c r="F1998"/>
      <c r="G1998"/>
      <c r="H1998"/>
      <c r="I1998"/>
    </row>
    <row r="1999" spans="4:9">
      <c r="D1999"/>
      <c r="E1999"/>
      <c r="F1999"/>
      <c r="G1999"/>
      <c r="H1999"/>
      <c r="I1999"/>
    </row>
    <row r="2000" spans="4:9">
      <c r="D2000"/>
      <c r="E2000"/>
      <c r="F2000"/>
      <c r="G2000"/>
      <c r="H2000"/>
      <c r="I2000"/>
    </row>
    <row r="2001" spans="4:9">
      <c r="D2001"/>
      <c r="E2001"/>
      <c r="F2001"/>
      <c r="G2001"/>
      <c r="H2001"/>
      <c r="I2001"/>
    </row>
    <row r="2002" spans="4:9">
      <c r="D2002"/>
      <c r="E2002"/>
      <c r="F2002"/>
      <c r="G2002"/>
      <c r="H2002"/>
      <c r="I2002"/>
    </row>
    <row r="2003" spans="4:9">
      <c r="D2003"/>
      <c r="E2003"/>
      <c r="F2003"/>
      <c r="G2003"/>
      <c r="H2003"/>
      <c r="I2003"/>
    </row>
    <row r="2004" spans="4:9">
      <c r="D2004"/>
      <c r="E2004"/>
      <c r="F2004"/>
      <c r="G2004"/>
      <c r="H2004"/>
      <c r="I2004"/>
    </row>
    <row r="2005" spans="4:9">
      <c r="D2005"/>
      <c r="E2005"/>
      <c r="F2005"/>
      <c r="G2005"/>
      <c r="H2005"/>
      <c r="I2005"/>
    </row>
    <row r="2006" spans="4:9">
      <c r="D2006"/>
      <c r="E2006"/>
      <c r="F2006"/>
      <c r="G2006"/>
      <c r="H2006"/>
      <c r="I2006"/>
    </row>
    <row r="2007" spans="4:9">
      <c r="D2007"/>
      <c r="E2007"/>
      <c r="F2007"/>
      <c r="G2007"/>
      <c r="H2007"/>
      <c r="I2007"/>
    </row>
    <row r="2008" spans="4:9">
      <c r="D2008"/>
      <c r="E2008"/>
      <c r="F2008"/>
      <c r="G2008"/>
      <c r="H2008"/>
      <c r="I2008"/>
    </row>
    <row r="2009" spans="4:9">
      <c r="D2009"/>
      <c r="E2009"/>
      <c r="F2009"/>
      <c r="G2009"/>
      <c r="H2009"/>
      <c r="I2009"/>
    </row>
    <row r="2010" spans="4:9">
      <c r="D2010"/>
      <c r="E2010"/>
      <c r="F2010"/>
      <c r="G2010"/>
      <c r="H2010"/>
      <c r="I2010"/>
    </row>
    <row r="2011" spans="4:9">
      <c r="D2011"/>
      <c r="E2011"/>
      <c r="F2011"/>
      <c r="G2011"/>
      <c r="H2011"/>
      <c r="I2011"/>
    </row>
    <row r="2012" spans="4:9">
      <c r="D2012"/>
      <c r="E2012"/>
      <c r="F2012"/>
      <c r="G2012"/>
      <c r="H2012"/>
      <c r="I2012"/>
    </row>
    <row r="2013" spans="4:9">
      <c r="D2013"/>
      <c r="E2013"/>
      <c r="F2013"/>
      <c r="G2013"/>
      <c r="H2013"/>
      <c r="I2013"/>
    </row>
    <row r="2014" spans="4:9">
      <c r="D2014"/>
      <c r="E2014"/>
      <c r="F2014"/>
      <c r="G2014"/>
      <c r="H2014"/>
      <c r="I2014"/>
    </row>
    <row r="2015" spans="4:9">
      <c r="D2015"/>
      <c r="E2015"/>
      <c r="F2015"/>
      <c r="G2015"/>
      <c r="H2015"/>
      <c r="I2015"/>
    </row>
    <row r="2016" spans="4:9">
      <c r="D2016"/>
      <c r="E2016"/>
      <c r="F2016"/>
      <c r="G2016"/>
      <c r="H2016"/>
      <c r="I2016"/>
    </row>
    <row r="2017" spans="4:9">
      <c r="D2017"/>
      <c r="E2017"/>
      <c r="F2017"/>
      <c r="G2017"/>
      <c r="H2017"/>
      <c r="I2017"/>
    </row>
    <row r="2018" spans="4:9">
      <c r="D2018"/>
      <c r="E2018"/>
      <c r="F2018"/>
      <c r="G2018"/>
      <c r="H2018"/>
      <c r="I2018"/>
    </row>
    <row r="2019" spans="4:9">
      <c r="D2019"/>
      <c r="E2019"/>
      <c r="F2019"/>
      <c r="G2019"/>
      <c r="H2019"/>
      <c r="I2019"/>
    </row>
    <row r="2020" spans="4:9">
      <c r="D2020"/>
      <c r="E2020"/>
      <c r="F2020"/>
      <c r="G2020"/>
      <c r="H2020"/>
      <c r="I2020"/>
    </row>
    <row r="2021" spans="4:9">
      <c r="D2021"/>
      <c r="E2021"/>
      <c r="F2021"/>
      <c r="G2021"/>
      <c r="H2021"/>
      <c r="I2021"/>
    </row>
    <row r="2022" spans="4:9">
      <c r="D2022"/>
      <c r="E2022"/>
      <c r="F2022"/>
      <c r="G2022"/>
      <c r="H2022"/>
      <c r="I2022"/>
    </row>
    <row r="2023" spans="4:9">
      <c r="D2023"/>
      <c r="E2023"/>
      <c r="F2023"/>
      <c r="G2023"/>
      <c r="H2023"/>
      <c r="I2023"/>
    </row>
    <row r="2024" spans="4:9">
      <c r="D2024"/>
      <c r="E2024"/>
      <c r="F2024"/>
      <c r="G2024"/>
      <c r="H2024"/>
      <c r="I2024"/>
    </row>
    <row r="2025" spans="4:9">
      <c r="D2025"/>
      <c r="E2025"/>
      <c r="F2025"/>
      <c r="G2025"/>
      <c r="H2025"/>
      <c r="I2025"/>
    </row>
    <row r="2026" spans="4:9">
      <c r="D2026"/>
      <c r="E2026"/>
      <c r="F2026"/>
      <c r="G2026"/>
      <c r="H2026"/>
      <c r="I2026"/>
    </row>
    <row r="2027" spans="4:9">
      <c r="D2027"/>
      <c r="E2027"/>
      <c r="F2027"/>
      <c r="G2027"/>
      <c r="H2027"/>
      <c r="I2027"/>
    </row>
    <row r="2028" spans="4:9">
      <c r="D2028"/>
      <c r="E2028"/>
      <c r="F2028"/>
      <c r="G2028"/>
      <c r="H2028"/>
      <c r="I2028"/>
    </row>
    <row r="2029" spans="4:9">
      <c r="D2029"/>
      <c r="E2029"/>
      <c r="F2029"/>
      <c r="G2029"/>
      <c r="H2029"/>
      <c r="I2029"/>
    </row>
    <row r="2030" spans="4:9">
      <c r="D2030"/>
      <c r="E2030"/>
      <c r="F2030"/>
      <c r="G2030"/>
      <c r="H2030"/>
      <c r="I2030"/>
    </row>
    <row r="2031" spans="4:9">
      <c r="D2031"/>
      <c r="E2031"/>
      <c r="F2031"/>
      <c r="G2031"/>
      <c r="H2031"/>
      <c r="I2031"/>
    </row>
    <row r="2032" spans="4:9">
      <c r="D2032"/>
      <c r="E2032"/>
      <c r="F2032"/>
      <c r="G2032"/>
      <c r="H2032"/>
      <c r="I2032"/>
    </row>
    <row r="2033" spans="4:9">
      <c r="D2033"/>
      <c r="E2033"/>
      <c r="F2033"/>
      <c r="G2033"/>
      <c r="H2033"/>
      <c r="I2033"/>
    </row>
    <row r="2034" spans="4:9">
      <c r="D2034"/>
      <c r="E2034"/>
      <c r="F2034"/>
      <c r="G2034"/>
      <c r="H2034"/>
      <c r="I2034"/>
    </row>
    <row r="2035" spans="4:9">
      <c r="D2035"/>
      <c r="E2035"/>
      <c r="F2035"/>
      <c r="G2035"/>
      <c r="H2035"/>
      <c r="I2035"/>
    </row>
    <row r="2036" spans="4:9">
      <c r="D2036"/>
      <c r="E2036"/>
      <c r="F2036"/>
      <c r="G2036"/>
      <c r="H2036"/>
      <c r="I2036"/>
    </row>
    <row r="2037" spans="4:9">
      <c r="D2037"/>
      <c r="E2037"/>
      <c r="F2037"/>
      <c r="G2037"/>
      <c r="H2037"/>
      <c r="I2037"/>
    </row>
    <row r="2038" spans="4:9">
      <c r="D2038"/>
      <c r="E2038"/>
      <c r="F2038"/>
      <c r="G2038"/>
      <c r="H2038"/>
      <c r="I2038"/>
    </row>
    <row r="2039" spans="4:9">
      <c r="D2039"/>
      <c r="E2039"/>
      <c r="F2039"/>
      <c r="G2039"/>
      <c r="H2039"/>
      <c r="I2039"/>
    </row>
    <row r="2040" spans="4:9">
      <c r="D2040"/>
      <c r="E2040"/>
      <c r="F2040"/>
      <c r="G2040"/>
      <c r="H2040"/>
      <c r="I2040"/>
    </row>
    <row r="2041" spans="4:9">
      <c r="D2041"/>
      <c r="E2041"/>
      <c r="F2041"/>
      <c r="G2041"/>
      <c r="H2041"/>
      <c r="I2041"/>
    </row>
    <row r="2042" spans="4:9">
      <c r="D2042"/>
      <c r="E2042"/>
      <c r="F2042"/>
      <c r="G2042"/>
      <c r="H2042"/>
      <c r="I2042"/>
    </row>
    <row r="2043" spans="4:9">
      <c r="D2043"/>
      <c r="E2043"/>
      <c r="F2043"/>
      <c r="G2043"/>
      <c r="H2043"/>
      <c r="I2043"/>
    </row>
    <row r="2044" spans="4:9">
      <c r="D2044"/>
      <c r="E2044"/>
      <c r="F2044"/>
      <c r="G2044"/>
      <c r="H2044"/>
      <c r="I2044"/>
    </row>
    <row r="2045" spans="4:9">
      <c r="D2045"/>
      <c r="E2045"/>
      <c r="F2045"/>
      <c r="G2045"/>
      <c r="H2045"/>
      <c r="I2045"/>
    </row>
    <row r="2046" spans="4:9">
      <c r="D2046"/>
      <c r="E2046"/>
      <c r="F2046"/>
      <c r="G2046"/>
      <c r="H2046"/>
      <c r="I2046"/>
    </row>
    <row r="2047" spans="4:9">
      <c r="D2047"/>
      <c r="E2047"/>
      <c r="F2047"/>
      <c r="G2047"/>
      <c r="H2047"/>
      <c r="I2047"/>
    </row>
    <row r="2048" spans="4:9">
      <c r="D2048"/>
      <c r="E2048"/>
      <c r="F2048"/>
      <c r="G2048"/>
      <c r="H2048"/>
      <c r="I2048"/>
    </row>
    <row r="2049" spans="4:9">
      <c r="D2049"/>
      <c r="E2049"/>
      <c r="F2049"/>
      <c r="G2049"/>
      <c r="H2049"/>
      <c r="I2049"/>
    </row>
    <row r="2050" spans="4:9">
      <c r="D2050"/>
      <c r="E2050"/>
      <c r="F2050"/>
      <c r="G2050"/>
      <c r="H2050"/>
      <c r="I2050"/>
    </row>
    <row r="2051" spans="4:9">
      <c r="D2051"/>
      <c r="E2051"/>
      <c r="F2051"/>
      <c r="G2051"/>
      <c r="H2051"/>
      <c r="I2051"/>
    </row>
    <row r="2052" spans="4:9">
      <c r="D2052"/>
      <c r="E2052"/>
      <c r="F2052"/>
      <c r="G2052"/>
      <c r="H2052"/>
      <c r="I2052"/>
    </row>
    <row r="2053" spans="4:9">
      <c r="D2053"/>
      <c r="E2053"/>
      <c r="F2053"/>
      <c r="G2053"/>
      <c r="H2053"/>
      <c r="I2053"/>
    </row>
    <row r="2054" spans="4:9">
      <c r="D2054"/>
      <c r="E2054"/>
      <c r="F2054"/>
      <c r="G2054"/>
      <c r="H2054"/>
      <c r="I2054"/>
    </row>
    <row r="2055" spans="4:9">
      <c r="D2055"/>
      <c r="E2055"/>
      <c r="F2055"/>
      <c r="G2055"/>
      <c r="H2055"/>
      <c r="I2055"/>
    </row>
    <row r="2056" spans="4:9">
      <c r="D2056"/>
      <c r="E2056"/>
      <c r="F2056"/>
      <c r="G2056"/>
      <c r="H2056"/>
      <c r="I2056"/>
    </row>
    <row r="2057" spans="4:9">
      <c r="D2057"/>
      <c r="E2057"/>
      <c r="F2057"/>
      <c r="G2057"/>
      <c r="H2057"/>
      <c r="I2057"/>
    </row>
    <row r="2058" spans="4:9">
      <c r="D2058"/>
      <c r="E2058"/>
      <c r="F2058"/>
      <c r="G2058"/>
      <c r="H2058"/>
      <c r="I2058"/>
    </row>
    <row r="2059" spans="4:9">
      <c r="D2059"/>
      <c r="E2059"/>
      <c r="F2059"/>
      <c r="G2059"/>
      <c r="H2059"/>
      <c r="I2059"/>
    </row>
    <row r="2060" spans="4:9">
      <c r="D2060"/>
      <c r="E2060"/>
      <c r="F2060"/>
      <c r="G2060"/>
      <c r="H2060"/>
      <c r="I2060"/>
    </row>
    <row r="2061" spans="4:9">
      <c r="D2061"/>
      <c r="E2061"/>
      <c r="F2061"/>
      <c r="G2061"/>
      <c r="H2061"/>
      <c r="I2061"/>
    </row>
    <row r="2062" spans="4:9">
      <c r="D2062"/>
      <c r="E2062"/>
      <c r="F2062"/>
      <c r="G2062"/>
      <c r="H2062"/>
      <c r="I2062"/>
    </row>
    <row r="2063" spans="4:9">
      <c r="D2063"/>
      <c r="E2063"/>
      <c r="F2063"/>
      <c r="G2063"/>
      <c r="H2063"/>
      <c r="I2063"/>
    </row>
    <row r="2064" spans="4:9">
      <c r="D2064"/>
      <c r="E2064"/>
      <c r="F2064"/>
      <c r="G2064"/>
      <c r="H2064"/>
      <c r="I2064"/>
    </row>
    <row r="2065" spans="4:9">
      <c r="D2065"/>
      <c r="E2065"/>
      <c r="F2065"/>
      <c r="G2065"/>
      <c r="H2065"/>
      <c r="I2065"/>
    </row>
    <row r="2066" spans="4:9">
      <c r="D2066"/>
      <c r="E2066"/>
      <c r="F2066"/>
      <c r="G2066"/>
      <c r="H2066"/>
      <c r="I2066"/>
    </row>
    <row r="2067" spans="4:9">
      <c r="D2067"/>
      <c r="E2067"/>
      <c r="F2067"/>
      <c r="G2067"/>
      <c r="H2067"/>
      <c r="I2067"/>
    </row>
    <row r="2068" spans="4:9">
      <c r="D2068"/>
      <c r="E2068"/>
      <c r="F2068"/>
      <c r="G2068"/>
      <c r="H2068"/>
      <c r="I2068"/>
    </row>
    <row r="2069" spans="4:9">
      <c r="D2069"/>
      <c r="E2069"/>
      <c r="F2069"/>
      <c r="G2069"/>
      <c r="H2069"/>
      <c r="I2069"/>
    </row>
    <row r="2070" spans="4:9">
      <c r="D2070"/>
      <c r="E2070"/>
      <c r="F2070"/>
      <c r="G2070"/>
      <c r="H2070"/>
      <c r="I2070"/>
    </row>
    <row r="2071" spans="4:9">
      <c r="D2071"/>
      <c r="E2071"/>
      <c r="F2071"/>
      <c r="G2071"/>
      <c r="H2071"/>
      <c r="I2071"/>
    </row>
    <row r="2072" spans="4:9">
      <c r="D2072"/>
      <c r="E2072"/>
      <c r="F2072"/>
      <c r="G2072"/>
      <c r="H2072"/>
      <c r="I2072"/>
    </row>
    <row r="2073" spans="4:9">
      <c r="D2073"/>
      <c r="E2073"/>
      <c r="F2073"/>
      <c r="G2073"/>
      <c r="H2073"/>
      <c r="I2073"/>
    </row>
    <row r="2074" spans="4:9">
      <c r="D2074"/>
      <c r="E2074"/>
      <c r="F2074"/>
      <c r="G2074"/>
      <c r="H2074"/>
      <c r="I2074"/>
    </row>
    <row r="2075" spans="4:9">
      <c r="D2075"/>
      <c r="E2075"/>
      <c r="F2075"/>
      <c r="G2075"/>
      <c r="H2075"/>
      <c r="I2075"/>
    </row>
    <row r="2076" spans="4:9">
      <c r="D2076"/>
      <c r="E2076"/>
      <c r="F2076"/>
      <c r="G2076"/>
      <c r="H2076"/>
      <c r="I2076"/>
    </row>
    <row r="2077" spans="4:9">
      <c r="D2077"/>
      <c r="E2077"/>
      <c r="F2077"/>
      <c r="G2077"/>
      <c r="H2077"/>
      <c r="I2077"/>
    </row>
    <row r="2078" spans="4:9">
      <c r="D2078"/>
      <c r="E2078"/>
      <c r="F2078"/>
      <c r="G2078"/>
      <c r="H2078"/>
      <c r="I2078"/>
    </row>
    <row r="2079" spans="4:9">
      <c r="D2079"/>
      <c r="E2079"/>
      <c r="F2079"/>
      <c r="G2079"/>
      <c r="H2079"/>
      <c r="I2079"/>
    </row>
    <row r="2080" spans="4:9">
      <c r="D2080"/>
      <c r="E2080"/>
      <c r="F2080"/>
      <c r="G2080"/>
      <c r="H2080"/>
      <c r="I2080"/>
    </row>
    <row r="2081" spans="4:9">
      <c r="D2081"/>
      <c r="E2081"/>
      <c r="F2081"/>
      <c r="G2081"/>
      <c r="H2081"/>
      <c r="I2081"/>
    </row>
    <row r="2082" spans="4:9">
      <c r="D2082"/>
      <c r="E2082"/>
      <c r="F2082"/>
      <c r="G2082"/>
      <c r="H2082"/>
      <c r="I2082"/>
    </row>
    <row r="2083" spans="4:9">
      <c r="D2083"/>
      <c r="E2083"/>
      <c r="F2083"/>
      <c r="G2083"/>
      <c r="H2083"/>
      <c r="I2083"/>
    </row>
    <row r="2084" spans="4:9">
      <c r="D2084"/>
      <c r="E2084"/>
      <c r="F2084"/>
      <c r="G2084"/>
      <c r="H2084"/>
      <c r="I2084"/>
    </row>
    <row r="2085" spans="4:9">
      <c r="D2085"/>
      <c r="E2085"/>
      <c r="F2085"/>
      <c r="G2085"/>
      <c r="H2085"/>
      <c r="I2085"/>
    </row>
    <row r="2086" spans="4:9">
      <c r="D2086"/>
      <c r="E2086"/>
      <c r="F2086"/>
      <c r="G2086"/>
      <c r="H2086"/>
      <c r="I2086"/>
    </row>
    <row r="2087" spans="4:9">
      <c r="D2087"/>
      <c r="E2087"/>
      <c r="F2087"/>
      <c r="G2087"/>
      <c r="H2087"/>
      <c r="I2087"/>
    </row>
    <row r="2088" spans="4:9">
      <c r="D2088"/>
      <c r="E2088"/>
      <c r="F2088"/>
      <c r="G2088"/>
      <c r="H2088"/>
      <c r="I2088"/>
    </row>
    <row r="2089" spans="4:9">
      <c r="D2089"/>
      <c r="E2089"/>
      <c r="F2089"/>
      <c r="G2089"/>
      <c r="H2089"/>
      <c r="I2089"/>
    </row>
    <row r="2090" spans="4:9">
      <c r="D2090"/>
      <c r="E2090"/>
      <c r="F2090"/>
      <c r="G2090"/>
      <c r="H2090"/>
      <c r="I2090"/>
    </row>
    <row r="2091" spans="4:9">
      <c r="D2091"/>
      <c r="E2091"/>
      <c r="F2091"/>
      <c r="G2091"/>
      <c r="H2091"/>
      <c r="I2091"/>
    </row>
    <row r="2092" spans="4:9">
      <c r="D2092"/>
      <c r="E2092"/>
      <c r="F2092"/>
      <c r="G2092"/>
      <c r="H2092"/>
      <c r="I2092"/>
    </row>
    <row r="2093" spans="4:9">
      <c r="D2093"/>
      <c r="E2093"/>
      <c r="F2093"/>
      <c r="G2093"/>
      <c r="H2093"/>
      <c r="I2093"/>
    </row>
    <row r="2094" spans="4:9">
      <c r="D2094"/>
      <c r="E2094"/>
      <c r="F2094"/>
      <c r="G2094"/>
      <c r="H2094"/>
      <c r="I2094"/>
    </row>
    <row r="2095" spans="4:9">
      <c r="D2095"/>
      <c r="E2095"/>
      <c r="F2095"/>
      <c r="G2095"/>
      <c r="H2095"/>
      <c r="I2095"/>
    </row>
    <row r="2096" spans="4:9">
      <c r="D2096"/>
      <c r="E2096"/>
      <c r="F2096"/>
      <c r="G2096"/>
      <c r="H2096"/>
      <c r="I2096"/>
    </row>
    <row r="2097" spans="4:9">
      <c r="D2097"/>
      <c r="E2097"/>
      <c r="F2097"/>
      <c r="G2097"/>
      <c r="H2097"/>
      <c r="I2097"/>
    </row>
    <row r="2098" spans="4:9">
      <c r="D2098"/>
      <c r="E2098"/>
      <c r="F2098"/>
      <c r="G2098"/>
      <c r="H2098"/>
      <c r="I2098"/>
    </row>
    <row r="2099" spans="4:9">
      <c r="D2099"/>
      <c r="E2099"/>
      <c r="F2099"/>
      <c r="G2099"/>
      <c r="H2099"/>
      <c r="I2099"/>
    </row>
    <row r="2100" spans="4:9">
      <c r="D2100"/>
      <c r="E2100"/>
      <c r="F2100"/>
      <c r="G2100"/>
      <c r="H2100"/>
      <c r="I2100"/>
    </row>
    <row r="2101" spans="4:9">
      <c r="D2101"/>
      <c r="E2101"/>
      <c r="F2101"/>
      <c r="G2101"/>
      <c r="H2101"/>
      <c r="I2101"/>
    </row>
    <row r="2102" spans="4:9">
      <c r="D2102"/>
      <c r="E2102"/>
      <c r="F2102"/>
      <c r="G2102"/>
      <c r="H2102"/>
      <c r="I2102"/>
    </row>
    <row r="2103" spans="4:9">
      <c r="D2103"/>
      <c r="E2103"/>
      <c r="F2103"/>
      <c r="G2103"/>
      <c r="H2103"/>
      <c r="I2103"/>
    </row>
    <row r="2104" spans="4:9">
      <c r="D2104"/>
      <c r="E2104"/>
      <c r="F2104"/>
      <c r="G2104"/>
      <c r="H2104"/>
      <c r="I2104"/>
    </row>
    <row r="2105" spans="4:9">
      <c r="D2105"/>
      <c r="E2105"/>
      <c r="F2105"/>
      <c r="G2105"/>
      <c r="H2105"/>
      <c r="I2105"/>
    </row>
    <row r="2106" spans="4:9">
      <c r="D2106"/>
      <c r="E2106"/>
      <c r="F2106"/>
      <c r="G2106"/>
      <c r="H2106"/>
      <c r="I2106"/>
    </row>
    <row r="2107" spans="4:9">
      <c r="D2107"/>
      <c r="E2107"/>
      <c r="F2107"/>
      <c r="G2107"/>
      <c r="H2107"/>
      <c r="I2107"/>
    </row>
    <row r="2108" spans="4:9">
      <c r="D2108"/>
      <c r="E2108"/>
      <c r="F2108"/>
      <c r="G2108"/>
      <c r="H2108"/>
      <c r="I2108"/>
    </row>
    <row r="2109" spans="4:9">
      <c r="D2109"/>
      <c r="E2109"/>
      <c r="F2109"/>
      <c r="G2109"/>
      <c r="H2109"/>
      <c r="I2109"/>
    </row>
    <row r="2110" spans="4:9">
      <c r="D2110"/>
      <c r="E2110"/>
      <c r="F2110"/>
      <c r="G2110"/>
      <c r="H2110"/>
      <c r="I2110"/>
    </row>
    <row r="2111" spans="4:9">
      <c r="D2111"/>
      <c r="E2111"/>
      <c r="F2111"/>
      <c r="G2111"/>
      <c r="H2111"/>
      <c r="I2111"/>
    </row>
    <row r="2112" spans="4:9">
      <c r="D2112"/>
      <c r="E2112"/>
      <c r="F2112"/>
      <c r="G2112"/>
      <c r="H2112"/>
      <c r="I2112"/>
    </row>
    <row r="2113" spans="4:9">
      <c r="D2113"/>
      <c r="E2113"/>
      <c r="F2113"/>
      <c r="G2113"/>
      <c r="H2113"/>
      <c r="I2113"/>
    </row>
    <row r="2114" spans="4:9">
      <c r="D2114"/>
      <c r="E2114"/>
      <c r="F2114"/>
      <c r="G2114"/>
      <c r="H2114"/>
      <c r="I2114"/>
    </row>
    <row r="2115" spans="4:9">
      <c r="D2115"/>
      <c r="E2115"/>
      <c r="F2115"/>
      <c r="G2115"/>
      <c r="H2115"/>
      <c r="I2115"/>
    </row>
    <row r="2116" spans="4:9">
      <c r="D2116"/>
      <c r="E2116"/>
      <c r="F2116"/>
      <c r="G2116"/>
      <c r="H2116"/>
      <c r="I2116"/>
    </row>
    <row r="2117" spans="4:9">
      <c r="D2117"/>
      <c r="E2117"/>
      <c r="F2117"/>
      <c r="G2117"/>
      <c r="H2117"/>
      <c r="I2117"/>
    </row>
    <row r="2118" spans="4:9">
      <c r="D2118"/>
      <c r="E2118"/>
      <c r="F2118"/>
      <c r="G2118"/>
      <c r="H2118"/>
      <c r="I2118"/>
    </row>
    <row r="2119" spans="4:9">
      <c r="D2119"/>
      <c r="E2119"/>
      <c r="F2119"/>
      <c r="G2119"/>
      <c r="H2119"/>
      <c r="I2119"/>
    </row>
    <row r="2120" spans="4:9">
      <c r="D2120"/>
      <c r="E2120"/>
      <c r="F2120"/>
      <c r="G2120"/>
      <c r="H2120"/>
      <c r="I2120"/>
    </row>
    <row r="2121" spans="4:9">
      <c r="D2121"/>
      <c r="E2121"/>
      <c r="F2121"/>
      <c r="G2121"/>
      <c r="H2121"/>
      <c r="I2121"/>
    </row>
    <row r="2122" spans="4:9">
      <c r="D2122"/>
      <c r="E2122"/>
      <c r="F2122"/>
      <c r="G2122"/>
      <c r="H2122"/>
      <c r="I2122"/>
    </row>
    <row r="2123" spans="4:9">
      <c r="D2123"/>
      <c r="E2123"/>
      <c r="F2123"/>
      <c r="G2123"/>
      <c r="H2123"/>
      <c r="I2123"/>
    </row>
    <row r="2124" spans="4:9">
      <c r="D2124"/>
      <c r="E2124"/>
      <c r="F2124"/>
      <c r="G2124"/>
      <c r="H2124"/>
      <c r="I2124"/>
    </row>
    <row r="2125" spans="4:9">
      <c r="D2125"/>
      <c r="E2125"/>
      <c r="F2125"/>
      <c r="G2125"/>
      <c r="H2125"/>
      <c r="I2125"/>
    </row>
    <row r="2126" spans="4:9">
      <c r="D2126"/>
      <c r="E2126"/>
      <c r="F2126"/>
      <c r="G2126"/>
      <c r="H2126"/>
      <c r="I2126"/>
    </row>
    <row r="2127" spans="4:9">
      <c r="D2127"/>
      <c r="E2127"/>
      <c r="F2127"/>
      <c r="G2127"/>
      <c r="H2127"/>
      <c r="I2127"/>
    </row>
    <row r="2128" spans="4:9">
      <c r="D2128"/>
      <c r="E2128"/>
      <c r="F2128"/>
      <c r="G2128"/>
      <c r="H2128"/>
      <c r="I2128"/>
    </row>
    <row r="2129" spans="4:9">
      <c r="D2129"/>
      <c r="E2129"/>
      <c r="F2129"/>
      <c r="G2129"/>
      <c r="H2129"/>
      <c r="I2129"/>
    </row>
    <row r="2130" spans="4:9">
      <c r="D2130"/>
      <c r="E2130"/>
      <c r="F2130"/>
      <c r="G2130"/>
      <c r="H2130"/>
      <c r="I2130"/>
    </row>
    <row r="2131" spans="4:9">
      <c r="D2131"/>
      <c r="E2131"/>
      <c r="F2131"/>
      <c r="G2131"/>
      <c r="H2131"/>
      <c r="I2131"/>
    </row>
    <row r="2132" spans="4:9">
      <c r="D2132"/>
      <c r="E2132"/>
      <c r="F2132"/>
      <c r="G2132"/>
      <c r="H2132"/>
      <c r="I2132"/>
    </row>
    <row r="2133" spans="4:9">
      <c r="D2133"/>
      <c r="E2133"/>
      <c r="F2133"/>
      <c r="G2133"/>
      <c r="H2133"/>
      <c r="I2133"/>
    </row>
    <row r="2134" spans="4:9">
      <c r="D2134"/>
      <c r="E2134"/>
      <c r="F2134"/>
      <c r="G2134"/>
      <c r="H2134"/>
      <c r="I2134"/>
    </row>
    <row r="2135" spans="4:9">
      <c r="D2135"/>
      <c r="E2135"/>
      <c r="F2135"/>
      <c r="G2135"/>
      <c r="H2135"/>
      <c r="I2135"/>
    </row>
    <row r="2136" spans="4:9">
      <c r="D2136"/>
      <c r="E2136"/>
      <c r="F2136"/>
      <c r="G2136"/>
      <c r="H2136"/>
      <c r="I2136"/>
    </row>
    <row r="2137" spans="4:9">
      <c r="D2137"/>
      <c r="E2137"/>
      <c r="F2137"/>
      <c r="G2137"/>
      <c r="H2137"/>
      <c r="I2137"/>
    </row>
    <row r="2138" spans="4:9">
      <c r="D2138"/>
      <c r="E2138"/>
      <c r="F2138"/>
      <c r="G2138"/>
      <c r="H2138"/>
      <c r="I2138"/>
    </row>
    <row r="2139" spans="4:9">
      <c r="D2139"/>
      <c r="E2139"/>
      <c r="F2139"/>
      <c r="G2139"/>
      <c r="H2139"/>
      <c r="I2139"/>
    </row>
    <row r="2140" spans="4:9">
      <c r="D2140"/>
      <c r="E2140"/>
      <c r="F2140"/>
      <c r="G2140"/>
      <c r="H2140"/>
      <c r="I2140"/>
    </row>
    <row r="2141" spans="4:9">
      <c r="D2141"/>
      <c r="E2141"/>
      <c r="F2141"/>
      <c r="G2141"/>
      <c r="H2141"/>
      <c r="I2141"/>
    </row>
    <row r="2142" spans="4:9">
      <c r="D2142"/>
      <c r="E2142"/>
      <c r="F2142"/>
      <c r="G2142"/>
      <c r="H2142"/>
      <c r="I2142"/>
    </row>
    <row r="2143" spans="4:9">
      <c r="D2143"/>
      <c r="E2143"/>
      <c r="F2143"/>
      <c r="G2143"/>
      <c r="H2143"/>
      <c r="I2143"/>
    </row>
    <row r="2144" spans="4:9">
      <c r="D2144"/>
      <c r="E2144"/>
      <c r="F2144"/>
      <c r="G2144"/>
      <c r="H2144"/>
      <c r="I2144"/>
    </row>
    <row r="2145" spans="4:9">
      <c r="D2145"/>
      <c r="E2145"/>
      <c r="F2145"/>
      <c r="G2145"/>
      <c r="H2145"/>
      <c r="I2145"/>
    </row>
    <row r="2146" spans="4:9">
      <c r="D2146"/>
      <c r="E2146"/>
      <c r="F2146"/>
      <c r="G2146"/>
      <c r="H2146"/>
      <c r="I2146"/>
    </row>
    <row r="2147" spans="4:9">
      <c r="D2147"/>
      <c r="E2147"/>
      <c r="F2147"/>
      <c r="G2147"/>
      <c r="H2147"/>
      <c r="I2147"/>
    </row>
    <row r="2148" spans="4:9">
      <c r="D2148"/>
      <c r="E2148"/>
      <c r="F2148"/>
      <c r="G2148"/>
      <c r="H2148"/>
      <c r="I2148"/>
    </row>
    <row r="2149" spans="4:9">
      <c r="D2149"/>
      <c r="E2149"/>
      <c r="F2149"/>
      <c r="G2149"/>
      <c r="H2149"/>
      <c r="I2149"/>
    </row>
    <row r="2150" spans="4:9">
      <c r="D2150"/>
      <c r="E2150"/>
      <c r="F2150"/>
      <c r="G2150"/>
      <c r="H2150"/>
      <c r="I2150"/>
    </row>
    <row r="2151" spans="4:9">
      <c r="D2151"/>
      <c r="E2151"/>
      <c r="F2151"/>
      <c r="G2151"/>
      <c r="H2151"/>
      <c r="I2151"/>
    </row>
    <row r="2152" spans="4:9">
      <c r="D2152"/>
      <c r="E2152"/>
      <c r="F2152"/>
      <c r="G2152"/>
      <c r="H2152"/>
      <c r="I2152"/>
    </row>
    <row r="2153" spans="4:9">
      <c r="D2153"/>
      <c r="E2153"/>
      <c r="F2153"/>
      <c r="G2153"/>
      <c r="H2153"/>
      <c r="I2153"/>
    </row>
    <row r="2154" spans="4:9">
      <c r="D2154"/>
      <c r="E2154"/>
      <c r="F2154"/>
      <c r="G2154"/>
      <c r="H2154"/>
      <c r="I2154"/>
    </row>
    <row r="2155" spans="4:9">
      <c r="D2155"/>
      <c r="E2155"/>
      <c r="F2155"/>
      <c r="G2155"/>
      <c r="H2155"/>
      <c r="I2155"/>
    </row>
    <row r="2156" spans="4:9">
      <c r="D2156"/>
      <c r="E2156"/>
      <c r="F2156"/>
      <c r="G2156"/>
      <c r="H2156"/>
      <c r="I2156"/>
    </row>
    <row r="2157" spans="4:9">
      <c r="D2157"/>
      <c r="E2157"/>
      <c r="F2157"/>
      <c r="G2157"/>
      <c r="H2157"/>
      <c r="I2157"/>
    </row>
    <row r="2158" spans="4:9">
      <c r="D2158"/>
      <c r="E2158"/>
      <c r="F2158"/>
      <c r="G2158"/>
      <c r="H2158"/>
      <c r="I2158"/>
    </row>
    <row r="2159" spans="4:9">
      <c r="D2159"/>
      <c r="E2159"/>
      <c r="F2159"/>
      <c r="G2159"/>
      <c r="H2159"/>
      <c r="I2159"/>
    </row>
    <row r="2160" spans="4:9">
      <c r="D2160"/>
      <c r="E2160"/>
      <c r="F2160"/>
      <c r="G2160"/>
      <c r="H2160"/>
      <c r="I2160"/>
    </row>
    <row r="2161" spans="4:9">
      <c r="D2161"/>
      <c r="E2161"/>
      <c r="F2161"/>
      <c r="G2161"/>
      <c r="H2161"/>
      <c r="I2161"/>
    </row>
    <row r="2162" spans="4:9">
      <c r="D2162"/>
      <c r="E2162"/>
      <c r="F2162"/>
      <c r="G2162"/>
      <c r="H2162"/>
      <c r="I2162"/>
    </row>
    <row r="2163" spans="4:9">
      <c r="D2163"/>
      <c r="E2163"/>
      <c r="F2163"/>
      <c r="G2163"/>
      <c r="H2163"/>
      <c r="I2163"/>
    </row>
    <row r="2164" spans="4:9">
      <c r="D2164"/>
      <c r="E2164"/>
      <c r="F2164"/>
      <c r="G2164"/>
      <c r="H2164"/>
      <c r="I2164"/>
    </row>
    <row r="2165" spans="4:9">
      <c r="D2165"/>
      <c r="E2165"/>
      <c r="F2165"/>
      <c r="G2165"/>
      <c r="H2165"/>
      <c r="I2165"/>
    </row>
    <row r="2166" spans="4:9">
      <c r="D2166"/>
      <c r="E2166"/>
      <c r="F2166"/>
      <c r="G2166"/>
      <c r="H2166"/>
      <c r="I2166"/>
    </row>
    <row r="2167" spans="4:9">
      <c r="D2167"/>
      <c r="E2167"/>
      <c r="F2167"/>
      <c r="G2167"/>
      <c r="H2167"/>
      <c r="I2167"/>
    </row>
    <row r="2168" spans="4:9">
      <c r="D2168"/>
      <c r="E2168"/>
      <c r="F2168"/>
      <c r="G2168"/>
      <c r="H2168"/>
      <c r="I2168"/>
    </row>
    <row r="2169" spans="4:9">
      <c r="D2169"/>
      <c r="E2169"/>
      <c r="F2169"/>
      <c r="G2169"/>
      <c r="H2169"/>
      <c r="I2169"/>
    </row>
    <row r="2170" spans="4:9">
      <c r="D2170"/>
      <c r="E2170"/>
      <c r="F2170"/>
      <c r="G2170"/>
      <c r="H2170"/>
      <c r="I2170"/>
    </row>
    <row r="2171" spans="4:9">
      <c r="D2171"/>
      <c r="E2171"/>
      <c r="F2171"/>
      <c r="G2171"/>
      <c r="H2171"/>
      <c r="I2171"/>
    </row>
    <row r="2172" spans="4:9">
      <c r="D2172"/>
      <c r="E2172"/>
      <c r="F2172"/>
      <c r="G2172"/>
      <c r="H2172"/>
      <c r="I2172"/>
    </row>
    <row r="2173" spans="4:9">
      <c r="D2173"/>
      <c r="E2173"/>
      <c r="F2173"/>
      <c r="G2173"/>
      <c r="H2173"/>
      <c r="I2173"/>
    </row>
    <row r="2174" spans="4:9">
      <c r="D2174"/>
      <c r="E2174"/>
      <c r="F2174"/>
      <c r="G2174"/>
      <c r="H2174"/>
      <c r="I2174"/>
    </row>
    <row r="2175" spans="4:9">
      <c r="D2175"/>
      <c r="E2175"/>
      <c r="F2175"/>
      <c r="G2175"/>
      <c r="H2175"/>
      <c r="I2175"/>
    </row>
    <row r="2176" spans="4:9">
      <c r="D2176"/>
      <c r="E2176"/>
      <c r="F2176"/>
      <c r="G2176"/>
      <c r="H2176"/>
      <c r="I2176"/>
    </row>
    <row r="2177" spans="4:9">
      <c r="D2177"/>
      <c r="E2177"/>
      <c r="F2177"/>
      <c r="G2177"/>
      <c r="H2177"/>
      <c r="I2177"/>
    </row>
    <row r="2178" spans="4:9">
      <c r="D2178"/>
      <c r="E2178"/>
      <c r="F2178"/>
      <c r="G2178"/>
      <c r="H2178"/>
      <c r="I2178"/>
    </row>
    <row r="2179" spans="4:9">
      <c r="D2179"/>
      <c r="E2179"/>
      <c r="F2179"/>
      <c r="G2179"/>
      <c r="H2179"/>
      <c r="I2179"/>
    </row>
    <row r="2180" spans="4:9">
      <c r="D2180"/>
      <c r="E2180"/>
      <c r="F2180"/>
      <c r="G2180"/>
      <c r="H2180"/>
      <c r="I2180"/>
    </row>
    <row r="2181" spans="4:9">
      <c r="D2181"/>
      <c r="E2181"/>
      <c r="F2181"/>
      <c r="G2181"/>
      <c r="H2181"/>
      <c r="I2181"/>
    </row>
    <row r="2182" spans="4:9">
      <c r="D2182"/>
      <c r="E2182"/>
      <c r="F2182"/>
      <c r="G2182"/>
      <c r="H2182"/>
      <c r="I2182"/>
    </row>
    <row r="2183" spans="4:9">
      <c r="D2183"/>
      <c r="E2183"/>
      <c r="F2183"/>
      <c r="G2183"/>
      <c r="H2183"/>
      <c r="I2183"/>
    </row>
    <row r="2184" spans="4:9">
      <c r="D2184"/>
      <c r="E2184"/>
      <c r="F2184"/>
      <c r="G2184"/>
      <c r="H2184"/>
      <c r="I2184"/>
    </row>
    <row r="2185" spans="4:9">
      <c r="D2185"/>
      <c r="E2185"/>
      <c r="F2185"/>
      <c r="G2185"/>
      <c r="H2185"/>
      <c r="I2185"/>
    </row>
    <row r="2186" spans="4:9">
      <c r="D2186"/>
      <c r="E2186"/>
      <c r="F2186"/>
      <c r="G2186"/>
      <c r="H2186"/>
      <c r="I2186"/>
    </row>
    <row r="2187" spans="4:9">
      <c r="D2187"/>
      <c r="E2187"/>
      <c r="F2187"/>
      <c r="G2187"/>
      <c r="H2187"/>
      <c r="I2187"/>
    </row>
    <row r="2188" spans="4:9">
      <c r="D2188"/>
      <c r="E2188"/>
      <c r="F2188"/>
      <c r="G2188"/>
      <c r="H2188"/>
      <c r="I2188"/>
    </row>
    <row r="2189" spans="4:9">
      <c r="D2189"/>
      <c r="E2189"/>
      <c r="F2189"/>
      <c r="G2189"/>
      <c r="H2189"/>
      <c r="I2189"/>
    </row>
    <row r="2190" spans="4:9">
      <c r="D2190"/>
      <c r="E2190"/>
      <c r="F2190"/>
      <c r="G2190"/>
      <c r="H2190"/>
      <c r="I2190"/>
    </row>
    <row r="2191" spans="4:9">
      <c r="D2191"/>
      <c r="E2191"/>
      <c r="F2191"/>
      <c r="G2191"/>
      <c r="H2191"/>
      <c r="I2191"/>
    </row>
    <row r="2192" spans="4:9">
      <c r="D2192"/>
      <c r="E2192"/>
      <c r="F2192"/>
      <c r="G2192"/>
      <c r="H2192"/>
      <c r="I2192"/>
    </row>
    <row r="2193" spans="4:9">
      <c r="D2193"/>
      <c r="E2193"/>
      <c r="F2193"/>
      <c r="G2193"/>
      <c r="H2193"/>
      <c r="I2193"/>
    </row>
    <row r="2194" spans="4:9">
      <c r="D2194"/>
      <c r="E2194"/>
      <c r="F2194"/>
      <c r="G2194"/>
      <c r="H2194"/>
      <c r="I2194"/>
    </row>
    <row r="2195" spans="4:9">
      <c r="D2195"/>
      <c r="E2195"/>
      <c r="F2195"/>
      <c r="G2195"/>
      <c r="H2195"/>
      <c r="I2195"/>
    </row>
    <row r="2196" spans="4:9">
      <c r="D2196"/>
      <c r="E2196"/>
      <c r="F2196"/>
      <c r="G2196"/>
      <c r="H2196"/>
      <c r="I2196"/>
    </row>
    <row r="2197" spans="4:9">
      <c r="D2197"/>
      <c r="E2197"/>
      <c r="F2197"/>
      <c r="G2197"/>
      <c r="H2197"/>
      <c r="I2197"/>
    </row>
    <row r="2198" spans="4:9">
      <c r="D2198"/>
      <c r="E2198"/>
      <c r="F2198"/>
      <c r="G2198"/>
      <c r="H2198"/>
      <c r="I2198"/>
    </row>
    <row r="2199" spans="4:9">
      <c r="D2199"/>
      <c r="E2199"/>
      <c r="F2199"/>
      <c r="G2199"/>
      <c r="H2199"/>
      <c r="I2199"/>
    </row>
    <row r="2200" spans="4:9">
      <c r="D2200"/>
      <c r="E2200"/>
      <c r="F2200"/>
      <c r="G2200"/>
      <c r="H2200"/>
      <c r="I2200"/>
    </row>
    <row r="2201" spans="4:9">
      <c r="D2201"/>
      <c r="E2201"/>
      <c r="F2201"/>
      <c r="G2201"/>
      <c r="H2201"/>
      <c r="I2201"/>
    </row>
    <row r="2202" spans="4:9">
      <c r="D2202"/>
      <c r="E2202"/>
      <c r="F2202"/>
      <c r="G2202"/>
      <c r="H2202"/>
      <c r="I2202"/>
    </row>
    <row r="2203" spans="4:9">
      <c r="D2203"/>
      <c r="E2203"/>
      <c r="F2203"/>
      <c r="G2203"/>
      <c r="H2203"/>
      <c r="I2203"/>
    </row>
    <row r="2204" spans="4:9">
      <c r="D2204"/>
      <c r="E2204"/>
      <c r="F2204"/>
      <c r="G2204"/>
      <c r="H2204"/>
      <c r="I2204"/>
    </row>
    <row r="2205" spans="4:9">
      <c r="D2205"/>
      <c r="E2205"/>
      <c r="F2205"/>
      <c r="G2205"/>
      <c r="H2205"/>
      <c r="I2205"/>
    </row>
    <row r="2206" spans="4:9">
      <c r="D2206"/>
      <c r="E2206"/>
      <c r="F2206"/>
      <c r="G2206"/>
      <c r="H2206"/>
      <c r="I2206"/>
    </row>
    <row r="2207" spans="4:9">
      <c r="D2207"/>
      <c r="E2207"/>
      <c r="F2207"/>
      <c r="G2207"/>
      <c r="H2207"/>
      <c r="I2207"/>
    </row>
    <row r="2208" spans="4:9">
      <c r="D2208"/>
      <c r="E2208"/>
      <c r="F2208"/>
      <c r="G2208"/>
      <c r="H2208"/>
      <c r="I2208"/>
    </row>
    <row r="2209" spans="4:9">
      <c r="D2209"/>
      <c r="E2209"/>
      <c r="F2209"/>
      <c r="G2209"/>
      <c r="H2209"/>
      <c r="I2209"/>
    </row>
    <row r="2210" spans="4:9">
      <c r="D2210"/>
      <c r="E2210"/>
      <c r="F2210"/>
      <c r="G2210"/>
      <c r="H2210"/>
      <c r="I2210"/>
    </row>
    <row r="2211" spans="4:9">
      <c r="D2211"/>
      <c r="E2211"/>
      <c r="F2211"/>
      <c r="G2211"/>
      <c r="H2211"/>
      <c r="I2211"/>
    </row>
    <row r="2212" spans="4:9">
      <c r="D2212"/>
      <c r="E2212"/>
      <c r="F2212"/>
      <c r="G2212"/>
      <c r="H2212"/>
      <c r="I2212"/>
    </row>
    <row r="2213" spans="4:9">
      <c r="D2213"/>
      <c r="E2213"/>
      <c r="F2213"/>
      <c r="G2213"/>
      <c r="H2213"/>
      <c r="I2213"/>
    </row>
    <row r="2214" spans="4:9">
      <c r="D2214"/>
      <c r="E2214"/>
      <c r="F2214"/>
      <c r="G2214"/>
      <c r="H2214"/>
      <c r="I2214"/>
    </row>
    <row r="2215" spans="4:9">
      <c r="D2215"/>
      <c r="E2215"/>
      <c r="F2215"/>
      <c r="G2215"/>
      <c r="H2215"/>
      <c r="I2215"/>
    </row>
    <row r="2216" spans="4:9">
      <c r="D2216"/>
      <c r="E2216"/>
      <c r="F2216"/>
      <c r="G2216"/>
      <c r="H2216"/>
      <c r="I2216"/>
    </row>
    <row r="2217" spans="4:9">
      <c r="D2217"/>
      <c r="E2217"/>
      <c r="F2217"/>
      <c r="G2217"/>
      <c r="H2217"/>
      <c r="I2217"/>
    </row>
    <row r="2218" spans="4:9">
      <c r="D2218"/>
      <c r="E2218"/>
      <c r="F2218"/>
      <c r="G2218"/>
      <c r="H2218"/>
      <c r="I2218"/>
    </row>
    <row r="2219" spans="4:9">
      <c r="D2219"/>
      <c r="E2219"/>
      <c r="F2219"/>
      <c r="G2219"/>
      <c r="H2219"/>
      <c r="I2219"/>
    </row>
    <row r="2220" spans="4:9">
      <c r="D2220"/>
      <c r="E2220"/>
      <c r="F2220"/>
      <c r="G2220"/>
      <c r="H2220"/>
      <c r="I2220"/>
    </row>
    <row r="2221" spans="4:9">
      <c r="D2221"/>
      <c r="E2221"/>
      <c r="F2221"/>
      <c r="G2221"/>
      <c r="H2221"/>
      <c r="I2221"/>
    </row>
    <row r="2222" spans="4:9">
      <c r="D2222"/>
      <c r="E2222"/>
      <c r="F2222"/>
      <c r="G2222"/>
      <c r="H2222"/>
      <c r="I2222"/>
    </row>
    <row r="2223" spans="4:9">
      <c r="D2223"/>
      <c r="E2223"/>
      <c r="F2223"/>
      <c r="G2223"/>
      <c r="H2223"/>
      <c r="I2223"/>
    </row>
    <row r="2224" spans="4:9">
      <c r="D2224"/>
      <c r="E2224"/>
      <c r="F2224"/>
      <c r="G2224"/>
      <c r="H2224"/>
      <c r="I2224"/>
    </row>
    <row r="2225" spans="4:9">
      <c r="D2225"/>
      <c r="E2225"/>
      <c r="F2225"/>
      <c r="G2225"/>
      <c r="H2225"/>
      <c r="I2225"/>
    </row>
    <row r="2226" spans="4:9">
      <c r="D2226"/>
      <c r="E2226"/>
      <c r="F2226"/>
      <c r="G2226"/>
      <c r="H2226"/>
      <c r="I2226"/>
    </row>
    <row r="2227" spans="4:9">
      <c r="D2227"/>
      <c r="E2227"/>
      <c r="F2227"/>
      <c r="G2227"/>
      <c r="H2227"/>
      <c r="I2227"/>
    </row>
    <row r="2228" spans="4:9">
      <c r="D2228"/>
      <c r="E2228"/>
      <c r="F2228"/>
      <c r="G2228"/>
      <c r="H2228"/>
      <c r="I2228"/>
    </row>
    <row r="2229" spans="4:9">
      <c r="D2229"/>
      <c r="E2229"/>
      <c r="F2229"/>
      <c r="G2229"/>
      <c r="H2229"/>
      <c r="I2229"/>
    </row>
    <row r="2230" spans="4:9">
      <c r="D2230"/>
      <c r="E2230"/>
      <c r="F2230"/>
      <c r="G2230"/>
      <c r="H2230"/>
      <c r="I2230"/>
    </row>
    <row r="2231" spans="4:9">
      <c r="D2231"/>
      <c r="E2231"/>
      <c r="F2231"/>
      <c r="G2231"/>
      <c r="H2231"/>
      <c r="I2231"/>
    </row>
    <row r="2232" spans="4:9">
      <c r="D2232"/>
      <c r="E2232"/>
      <c r="F2232"/>
      <c r="G2232"/>
      <c r="H2232"/>
      <c r="I2232"/>
    </row>
    <row r="2233" spans="4:9">
      <c r="D2233"/>
      <c r="E2233"/>
      <c r="F2233"/>
      <c r="G2233"/>
      <c r="H2233"/>
      <c r="I2233"/>
    </row>
    <row r="2234" spans="4:9">
      <c r="D2234"/>
      <c r="E2234"/>
      <c r="F2234"/>
      <c r="G2234"/>
      <c r="H2234"/>
      <c r="I2234"/>
    </row>
    <row r="2235" spans="4:9">
      <c r="D2235"/>
      <c r="E2235"/>
      <c r="F2235"/>
      <c r="G2235"/>
      <c r="H2235"/>
      <c r="I2235"/>
    </row>
    <row r="2236" spans="4:9">
      <c r="D2236"/>
      <c r="E2236"/>
      <c r="F2236"/>
      <c r="G2236"/>
      <c r="H2236"/>
      <c r="I2236"/>
    </row>
    <row r="2237" spans="4:9">
      <c r="D2237"/>
      <c r="E2237"/>
      <c r="F2237"/>
      <c r="G2237"/>
      <c r="H2237"/>
      <c r="I2237"/>
    </row>
    <row r="2238" spans="4:9">
      <c r="D2238"/>
      <c r="E2238"/>
      <c r="F2238"/>
      <c r="G2238"/>
      <c r="H2238"/>
      <c r="I2238"/>
    </row>
    <row r="2239" spans="4:9">
      <c r="D2239"/>
      <c r="E2239"/>
      <c r="F2239"/>
      <c r="G2239"/>
      <c r="H2239"/>
      <c r="I2239"/>
    </row>
    <row r="2240" spans="4:9">
      <c r="D2240"/>
      <c r="E2240"/>
      <c r="F2240"/>
      <c r="G2240"/>
      <c r="H2240"/>
      <c r="I2240"/>
    </row>
    <row r="2241" spans="4:9">
      <c r="D2241"/>
      <c r="E2241"/>
      <c r="F2241"/>
      <c r="G2241"/>
      <c r="H2241"/>
      <c r="I2241"/>
    </row>
    <row r="2242" spans="4:9">
      <c r="D2242"/>
      <c r="E2242"/>
      <c r="F2242"/>
      <c r="G2242"/>
      <c r="H2242"/>
      <c r="I2242"/>
    </row>
    <row r="2243" spans="4:9">
      <c r="D2243"/>
      <c r="E2243"/>
      <c r="F2243"/>
      <c r="G2243"/>
      <c r="H2243"/>
      <c r="I2243"/>
    </row>
    <row r="2244" spans="4:9">
      <c r="D2244"/>
      <c r="E2244"/>
      <c r="F2244"/>
      <c r="G2244"/>
      <c r="H2244"/>
      <c r="I2244"/>
    </row>
    <row r="2245" spans="4:9">
      <c r="D2245"/>
      <c r="E2245"/>
      <c r="F2245"/>
      <c r="G2245"/>
      <c r="H2245"/>
      <c r="I2245"/>
    </row>
    <row r="2246" spans="4:9">
      <c r="D2246"/>
      <c r="E2246"/>
      <c r="F2246"/>
      <c r="G2246"/>
      <c r="H2246"/>
      <c r="I2246"/>
    </row>
    <row r="2247" spans="4:9">
      <c r="D2247"/>
      <c r="E2247"/>
      <c r="F2247"/>
      <c r="G2247"/>
      <c r="H2247"/>
      <c r="I2247"/>
    </row>
    <row r="2248" spans="4:9">
      <c r="D2248"/>
      <c r="E2248"/>
      <c r="F2248"/>
      <c r="G2248"/>
      <c r="H2248"/>
      <c r="I2248"/>
    </row>
    <row r="2249" spans="4:9">
      <c r="D2249"/>
      <c r="E2249"/>
      <c r="F2249"/>
      <c r="G2249"/>
      <c r="H2249"/>
      <c r="I2249"/>
    </row>
    <row r="2250" spans="4:9">
      <c r="D2250"/>
      <c r="E2250"/>
      <c r="F2250"/>
      <c r="G2250"/>
      <c r="H2250"/>
      <c r="I2250"/>
    </row>
    <row r="2251" spans="4:9">
      <c r="D2251"/>
      <c r="E2251"/>
      <c r="F2251"/>
      <c r="G2251"/>
      <c r="H2251"/>
      <c r="I2251"/>
    </row>
    <row r="2252" spans="4:9">
      <c r="D2252"/>
      <c r="E2252"/>
      <c r="F2252"/>
      <c r="G2252"/>
      <c r="H2252"/>
      <c r="I2252"/>
    </row>
    <row r="2253" spans="4:9">
      <c r="D2253"/>
      <c r="E2253"/>
      <c r="F2253"/>
      <c r="G2253"/>
      <c r="H2253"/>
      <c r="I2253"/>
    </row>
    <row r="2254" spans="4:9">
      <c r="D2254"/>
      <c r="E2254"/>
      <c r="F2254"/>
      <c r="G2254"/>
      <c r="H2254"/>
      <c r="I2254"/>
    </row>
    <row r="2255" spans="4:9">
      <c r="D2255"/>
      <c r="E2255"/>
      <c r="F2255"/>
      <c r="G2255"/>
      <c r="H2255"/>
      <c r="I2255"/>
    </row>
    <row r="2256" spans="4:9">
      <c r="D2256"/>
      <c r="E2256"/>
      <c r="F2256"/>
      <c r="G2256"/>
      <c r="H2256"/>
      <c r="I2256"/>
    </row>
    <row r="2257" spans="4:9">
      <c r="D2257"/>
      <c r="E2257"/>
      <c r="F2257"/>
      <c r="G2257"/>
      <c r="H2257"/>
      <c r="I2257"/>
    </row>
    <row r="2258" spans="4:9">
      <c r="D2258"/>
      <c r="E2258"/>
      <c r="F2258"/>
      <c r="G2258"/>
      <c r="H2258"/>
      <c r="I2258"/>
    </row>
    <row r="2259" spans="4:9">
      <c r="D2259"/>
      <c r="E2259"/>
      <c r="F2259"/>
      <c r="G2259"/>
      <c r="H2259"/>
      <c r="I2259"/>
    </row>
    <row r="2260" spans="4:9">
      <c r="D2260"/>
      <c r="E2260"/>
      <c r="F2260"/>
      <c r="G2260"/>
      <c r="H2260"/>
      <c r="I2260"/>
    </row>
    <row r="2261" spans="4:9">
      <c r="D2261"/>
      <c r="E2261"/>
      <c r="F2261"/>
      <c r="G2261"/>
      <c r="H2261"/>
      <c r="I2261"/>
    </row>
    <row r="2262" spans="4:9">
      <c r="D2262"/>
      <c r="E2262"/>
      <c r="F2262"/>
      <c r="G2262"/>
      <c r="H2262"/>
      <c r="I2262"/>
    </row>
    <row r="2263" spans="4:9">
      <c r="D2263"/>
      <c r="E2263"/>
      <c r="F2263"/>
      <c r="G2263"/>
      <c r="H2263"/>
      <c r="I2263"/>
    </row>
    <row r="2264" spans="4:9">
      <c r="D2264"/>
      <c r="E2264"/>
      <c r="F2264"/>
      <c r="G2264"/>
      <c r="H2264"/>
      <c r="I2264"/>
    </row>
    <row r="2265" spans="4:9">
      <c r="D2265"/>
      <c r="E2265"/>
      <c r="F2265"/>
      <c r="G2265"/>
      <c r="H2265"/>
      <c r="I2265"/>
    </row>
    <row r="2266" spans="4:9">
      <c r="D2266"/>
      <c r="E2266"/>
      <c r="F2266"/>
      <c r="G2266"/>
      <c r="H2266"/>
      <c r="I2266"/>
    </row>
    <row r="2267" spans="4:9">
      <c r="D2267"/>
      <c r="E2267"/>
      <c r="F2267"/>
      <c r="G2267"/>
      <c r="H2267"/>
      <c r="I2267"/>
    </row>
    <row r="2268" spans="4:9">
      <c r="D2268"/>
      <c r="E2268"/>
      <c r="F2268"/>
      <c r="G2268"/>
      <c r="H2268"/>
      <c r="I2268"/>
    </row>
    <row r="2269" spans="4:9">
      <c r="D2269"/>
      <c r="E2269"/>
      <c r="F2269"/>
      <c r="G2269"/>
      <c r="H2269"/>
      <c r="I2269"/>
    </row>
    <row r="2270" spans="4:9">
      <c r="D2270"/>
      <c r="E2270"/>
      <c r="F2270"/>
      <c r="G2270"/>
      <c r="H2270"/>
      <c r="I2270"/>
    </row>
    <row r="2271" spans="4:9">
      <c r="D2271"/>
      <c r="E2271"/>
      <c r="F2271"/>
      <c r="G2271"/>
      <c r="H2271"/>
      <c r="I2271"/>
    </row>
    <row r="2272" spans="4:9">
      <c r="D2272"/>
      <c r="E2272"/>
      <c r="F2272"/>
      <c r="G2272"/>
      <c r="H2272"/>
      <c r="I2272"/>
    </row>
    <row r="2273" spans="4:9">
      <c r="D2273"/>
      <c r="E2273"/>
      <c r="F2273"/>
      <c r="G2273"/>
      <c r="H2273"/>
      <c r="I2273"/>
    </row>
    <row r="2274" spans="4:9">
      <c r="D2274"/>
      <c r="E2274"/>
      <c r="F2274"/>
      <c r="G2274"/>
      <c r="H2274"/>
      <c r="I2274"/>
    </row>
    <row r="2275" spans="4:9">
      <c r="D2275"/>
      <c r="E2275"/>
      <c r="F2275"/>
      <c r="G2275"/>
      <c r="H2275"/>
      <c r="I2275"/>
    </row>
    <row r="2276" spans="4:9">
      <c r="D2276"/>
      <c r="E2276"/>
      <c r="F2276"/>
      <c r="G2276"/>
      <c r="H2276"/>
      <c r="I2276"/>
    </row>
    <row r="2277" spans="4:9">
      <c r="D2277"/>
      <c r="E2277"/>
      <c r="F2277"/>
      <c r="G2277"/>
      <c r="H2277"/>
      <c r="I2277"/>
    </row>
    <row r="2278" spans="4:9">
      <c r="D2278"/>
      <c r="E2278"/>
      <c r="F2278"/>
      <c r="G2278"/>
      <c r="H2278"/>
      <c r="I2278"/>
    </row>
    <row r="2279" spans="4:9">
      <c r="D2279"/>
      <c r="E2279"/>
      <c r="F2279"/>
      <c r="G2279"/>
      <c r="H2279"/>
      <c r="I2279"/>
    </row>
    <row r="2280" spans="4:9">
      <c r="D2280"/>
      <c r="E2280"/>
      <c r="F2280"/>
      <c r="G2280"/>
      <c r="H2280"/>
      <c r="I2280"/>
    </row>
    <row r="2281" spans="4:9">
      <c r="D2281"/>
      <c r="E2281"/>
      <c r="F2281"/>
      <c r="G2281"/>
      <c r="H2281"/>
      <c r="I2281"/>
    </row>
    <row r="2282" spans="4:9">
      <c r="D2282"/>
      <c r="E2282"/>
      <c r="F2282"/>
      <c r="G2282"/>
      <c r="H2282"/>
      <c r="I2282"/>
    </row>
    <row r="2283" spans="4:9">
      <c r="D2283"/>
      <c r="E2283"/>
      <c r="F2283"/>
      <c r="G2283"/>
      <c r="H2283"/>
      <c r="I2283"/>
    </row>
    <row r="2284" spans="4:9">
      <c r="D2284"/>
      <c r="E2284"/>
      <c r="F2284"/>
      <c r="G2284"/>
      <c r="H2284"/>
      <c r="I2284"/>
    </row>
    <row r="2285" spans="4:9">
      <c r="D2285"/>
      <c r="E2285"/>
      <c r="F2285"/>
      <c r="G2285"/>
      <c r="H2285"/>
      <c r="I2285"/>
    </row>
    <row r="2286" spans="4:9">
      <c r="D2286"/>
      <c r="E2286"/>
      <c r="F2286"/>
      <c r="G2286"/>
      <c r="H2286"/>
      <c r="I2286"/>
    </row>
    <row r="2287" spans="4:9">
      <c r="D2287"/>
      <c r="E2287"/>
      <c r="F2287"/>
      <c r="G2287"/>
      <c r="H2287"/>
      <c r="I2287"/>
    </row>
    <row r="2288" spans="4:9">
      <c r="D2288"/>
      <c r="E2288"/>
      <c r="F2288"/>
      <c r="G2288"/>
      <c r="H2288"/>
      <c r="I2288"/>
    </row>
    <row r="2289" spans="4:8">
      <c r="D2289"/>
      <c r="E2289"/>
      <c r="F2289"/>
      <c r="G2289"/>
      <c r="H2289"/>
    </row>
    <row r="2290" spans="4:8">
      <c r="D2290"/>
      <c r="E2290"/>
      <c r="F2290"/>
      <c r="G2290"/>
      <c r="H2290"/>
    </row>
    <row r="2291" spans="4:8">
      <c r="D2291"/>
      <c r="E2291"/>
      <c r="F2291"/>
      <c r="G2291"/>
      <c r="H2291"/>
    </row>
    <row r="2292" spans="4:8">
      <c r="D2292"/>
      <c r="E2292"/>
      <c r="F2292"/>
      <c r="G2292"/>
      <c r="H2292"/>
    </row>
    <row r="2293" spans="4:8">
      <c r="D2293"/>
      <c r="E2293"/>
      <c r="F2293"/>
      <c r="G2293"/>
      <c r="H2293"/>
    </row>
    <row r="2294" spans="4:8">
      <c r="D2294"/>
      <c r="E2294"/>
      <c r="F2294"/>
      <c r="G2294"/>
      <c r="H2294"/>
    </row>
    <row r="2295" spans="4:8">
      <c r="D2295"/>
      <c r="E2295"/>
      <c r="F2295"/>
      <c r="G2295"/>
      <c r="H2295"/>
    </row>
    <row r="2296" spans="4:8">
      <c r="D2296"/>
      <c r="E2296"/>
      <c r="F2296"/>
      <c r="G2296"/>
      <c r="H2296"/>
    </row>
    <row r="2297" spans="4:8">
      <c r="D2297"/>
      <c r="E2297"/>
      <c r="F2297"/>
      <c r="G2297"/>
      <c r="H2297"/>
    </row>
    <row r="2298" spans="4:8">
      <c r="D2298"/>
      <c r="E2298"/>
      <c r="F2298"/>
      <c r="G2298"/>
      <c r="H2298"/>
    </row>
    <row r="2299" spans="4:8">
      <c r="D2299"/>
      <c r="E2299"/>
      <c r="F2299"/>
      <c r="G2299"/>
      <c r="H2299"/>
    </row>
    <row r="2300" spans="4:8">
      <c r="D2300"/>
      <c r="E2300"/>
      <c r="F2300"/>
      <c r="G2300"/>
      <c r="H2300"/>
    </row>
    <row r="2301" spans="4:8">
      <c r="D2301"/>
      <c r="E2301"/>
      <c r="F2301"/>
      <c r="G2301"/>
      <c r="H2301"/>
    </row>
    <row r="2302" spans="4:8">
      <c r="D2302"/>
      <c r="E2302"/>
      <c r="F2302"/>
      <c r="G2302"/>
      <c r="H2302"/>
    </row>
    <row r="2303" spans="4:8">
      <c r="D2303"/>
      <c r="E2303"/>
      <c r="F2303"/>
      <c r="G2303"/>
      <c r="H2303"/>
    </row>
    <row r="2304" spans="4:8">
      <c r="D2304"/>
      <c r="E2304"/>
      <c r="F2304"/>
      <c r="G2304"/>
      <c r="H2304"/>
    </row>
    <row r="2305" spans="4:8">
      <c r="D2305"/>
      <c r="E2305"/>
      <c r="F2305"/>
      <c r="G2305"/>
      <c r="H2305"/>
    </row>
    <row r="2306" spans="4:8">
      <c r="D2306"/>
      <c r="E2306"/>
      <c r="F2306"/>
      <c r="G2306"/>
      <c r="H2306"/>
    </row>
    <row r="2307" spans="4:8">
      <c r="D2307"/>
      <c r="E2307"/>
      <c r="F2307"/>
      <c r="G2307"/>
      <c r="H2307"/>
    </row>
    <row r="2308" spans="4:8">
      <c r="D2308"/>
      <c r="E2308"/>
      <c r="F2308"/>
      <c r="G2308"/>
      <c r="H2308"/>
    </row>
    <row r="2309" spans="4:8">
      <c r="D2309"/>
      <c r="E2309"/>
      <c r="F2309"/>
      <c r="G2309"/>
      <c r="H2309"/>
    </row>
    <row r="2310" spans="4:8">
      <c r="D2310"/>
      <c r="E2310"/>
      <c r="F2310"/>
      <c r="G2310"/>
      <c r="H2310"/>
    </row>
    <row r="2311" spans="4:8">
      <c r="D2311"/>
      <c r="E2311"/>
      <c r="F2311"/>
      <c r="G2311"/>
      <c r="H2311"/>
    </row>
    <row r="2312" spans="4:8">
      <c r="D2312"/>
      <c r="E2312"/>
      <c r="F2312"/>
      <c r="G2312"/>
      <c r="H2312"/>
    </row>
    <row r="2313" spans="4:8">
      <c r="D2313"/>
      <c r="E2313"/>
      <c r="F2313"/>
      <c r="G2313"/>
      <c r="H2313"/>
    </row>
    <row r="2314" spans="4:8">
      <c r="D2314"/>
      <c r="E2314"/>
      <c r="F2314"/>
      <c r="G2314"/>
      <c r="H2314"/>
    </row>
    <row r="2315" spans="4:8">
      <c r="D2315"/>
      <c r="E2315"/>
      <c r="F2315"/>
      <c r="G2315"/>
      <c r="H2315"/>
    </row>
    <row r="2316" spans="4:8">
      <c r="D2316"/>
      <c r="E2316"/>
      <c r="F2316"/>
      <c r="G2316"/>
      <c r="H2316"/>
    </row>
    <row r="2317" spans="4:8">
      <c r="D2317"/>
      <c r="E2317"/>
      <c r="F2317"/>
      <c r="G2317"/>
      <c r="H2317"/>
    </row>
    <row r="2318" spans="4:8">
      <c r="D2318"/>
      <c r="E2318"/>
      <c r="F2318"/>
      <c r="G2318"/>
      <c r="H2318"/>
    </row>
    <row r="2319" spans="4:8">
      <c r="D2319"/>
      <c r="E2319"/>
      <c r="F2319"/>
      <c r="G2319"/>
      <c r="H2319"/>
    </row>
    <row r="2320" spans="4:8">
      <c r="D2320"/>
      <c r="E2320"/>
      <c r="F2320"/>
      <c r="G2320"/>
      <c r="H2320"/>
    </row>
    <row r="2321" spans="4:8">
      <c r="D2321"/>
      <c r="E2321"/>
      <c r="F2321"/>
      <c r="G2321"/>
      <c r="H2321"/>
    </row>
    <row r="2322" spans="4:8">
      <c r="D2322"/>
      <c r="E2322"/>
      <c r="F2322"/>
      <c r="G2322"/>
      <c r="H2322"/>
    </row>
    <row r="2323" spans="4:8">
      <c r="D2323"/>
      <c r="E2323"/>
      <c r="F2323"/>
      <c r="G2323"/>
      <c r="H2323"/>
    </row>
    <row r="2324" spans="4:8">
      <c r="D2324"/>
      <c r="E2324"/>
      <c r="F2324"/>
      <c r="G2324"/>
      <c r="H2324"/>
    </row>
    <row r="2325" spans="4:8">
      <c r="D2325"/>
      <c r="E2325"/>
      <c r="F2325"/>
      <c r="G2325"/>
      <c r="H2325"/>
    </row>
    <row r="2326" spans="4:8">
      <c r="D2326"/>
      <c r="E2326"/>
      <c r="F2326"/>
      <c r="G2326"/>
      <c r="H2326"/>
    </row>
    <row r="2327" spans="4:8">
      <c r="D2327"/>
      <c r="E2327"/>
      <c r="F2327"/>
      <c r="G2327"/>
      <c r="H2327"/>
    </row>
    <row r="2328" spans="4:8">
      <c r="D2328"/>
      <c r="E2328"/>
      <c r="F2328"/>
      <c r="G2328"/>
      <c r="H2328"/>
    </row>
    <row r="2329" spans="4:8">
      <c r="D2329"/>
      <c r="E2329"/>
      <c r="F2329"/>
      <c r="G2329"/>
      <c r="H2329"/>
    </row>
    <row r="2330" spans="4:8">
      <c r="D2330"/>
      <c r="E2330"/>
      <c r="F2330"/>
      <c r="G2330"/>
      <c r="H2330"/>
    </row>
    <row r="2331" spans="4:8">
      <c r="D2331"/>
      <c r="E2331"/>
      <c r="F2331"/>
      <c r="G2331"/>
      <c r="H2331"/>
    </row>
    <row r="2332" spans="4:8">
      <c r="D2332"/>
      <c r="E2332"/>
      <c r="F2332"/>
      <c r="G2332"/>
      <c r="H2332"/>
    </row>
    <row r="2333" spans="4:8">
      <c r="D2333"/>
      <c r="E2333"/>
      <c r="F2333"/>
      <c r="G2333"/>
      <c r="H2333"/>
    </row>
    <row r="2334" spans="4:8">
      <c r="D2334"/>
      <c r="E2334"/>
      <c r="F2334"/>
      <c r="G2334"/>
      <c r="H2334"/>
    </row>
    <row r="2335" spans="4:8">
      <c r="D2335"/>
      <c r="E2335"/>
      <c r="F2335"/>
      <c r="G2335"/>
      <c r="H2335"/>
    </row>
    <row r="2336" spans="4:8">
      <c r="D2336"/>
      <c r="E2336"/>
      <c r="F2336"/>
      <c r="G2336"/>
      <c r="H2336"/>
    </row>
    <row r="2337" spans="4:8">
      <c r="D2337"/>
      <c r="E2337"/>
      <c r="F2337"/>
      <c r="G2337"/>
      <c r="H2337"/>
    </row>
    <row r="2338" spans="4:8">
      <c r="D2338"/>
      <c r="E2338"/>
      <c r="F2338"/>
      <c r="G2338"/>
      <c r="H2338"/>
    </row>
    <row r="2339" spans="4:8">
      <c r="D2339"/>
      <c r="E2339"/>
      <c r="F2339"/>
      <c r="G2339"/>
      <c r="H2339"/>
    </row>
    <row r="2340" spans="4:8">
      <c r="D2340"/>
      <c r="E2340"/>
      <c r="F2340"/>
      <c r="G2340"/>
      <c r="H2340"/>
    </row>
    <row r="2341" spans="4:8">
      <c r="D2341"/>
      <c r="E2341"/>
      <c r="F2341"/>
      <c r="G2341"/>
      <c r="H2341"/>
    </row>
    <row r="2342" spans="4:8">
      <c r="D2342"/>
      <c r="E2342"/>
      <c r="F2342"/>
      <c r="G2342"/>
      <c r="H2342"/>
    </row>
    <row r="2343" spans="4:8">
      <c r="D2343"/>
      <c r="E2343"/>
      <c r="F2343"/>
      <c r="G2343"/>
      <c r="H2343"/>
    </row>
    <row r="2344" spans="4:8">
      <c r="D2344"/>
      <c r="E2344"/>
      <c r="F2344"/>
      <c r="G2344"/>
      <c r="H2344"/>
    </row>
    <row r="2345" spans="4:8">
      <c r="D2345"/>
      <c r="E2345"/>
      <c r="F2345"/>
      <c r="G2345"/>
      <c r="H2345"/>
    </row>
    <row r="2346" spans="4:8">
      <c r="D2346"/>
      <c r="E2346"/>
      <c r="F2346"/>
      <c r="G2346"/>
      <c r="H2346"/>
    </row>
    <row r="2347" spans="4:8">
      <c r="D2347"/>
      <c r="E2347"/>
      <c r="F2347"/>
      <c r="G2347"/>
      <c r="H2347"/>
    </row>
    <row r="2348" spans="4:8">
      <c r="D2348"/>
      <c r="E2348"/>
      <c r="F2348"/>
      <c r="G2348"/>
      <c r="H2348"/>
    </row>
    <row r="2349" spans="4:8">
      <c r="D2349"/>
      <c r="E2349"/>
      <c r="F2349"/>
      <c r="G2349"/>
      <c r="H2349"/>
    </row>
    <row r="2350" spans="4:8">
      <c r="D2350"/>
      <c r="E2350"/>
      <c r="F2350"/>
      <c r="G2350"/>
      <c r="H2350"/>
    </row>
    <row r="2351" spans="4:8">
      <c r="D2351"/>
      <c r="E2351"/>
      <c r="F2351"/>
      <c r="G2351"/>
      <c r="H2351"/>
    </row>
    <row r="2352" spans="4:8">
      <c r="D2352"/>
      <c r="E2352"/>
      <c r="F2352"/>
      <c r="G2352"/>
      <c r="H2352"/>
    </row>
    <row r="2353" spans="4:8">
      <c r="D2353"/>
      <c r="E2353"/>
      <c r="F2353"/>
      <c r="G2353"/>
      <c r="H2353"/>
    </row>
    <row r="2354" spans="4:8">
      <c r="D2354"/>
      <c r="E2354"/>
      <c r="F2354"/>
      <c r="G2354"/>
      <c r="H2354"/>
    </row>
    <row r="2355" spans="4:8">
      <c r="D2355"/>
      <c r="E2355"/>
      <c r="F2355"/>
      <c r="G2355"/>
      <c r="H2355"/>
    </row>
    <row r="2356" spans="4:8">
      <c r="D2356"/>
      <c r="E2356"/>
      <c r="F2356"/>
      <c r="G2356"/>
      <c r="H2356"/>
    </row>
    <row r="2357" spans="4:8">
      <c r="D2357"/>
      <c r="E2357"/>
      <c r="F2357"/>
      <c r="G2357"/>
      <c r="H2357"/>
    </row>
    <row r="2358" spans="4:8">
      <c r="D2358"/>
      <c r="E2358"/>
      <c r="F2358"/>
      <c r="G2358"/>
      <c r="H2358"/>
    </row>
    <row r="2359" spans="4:8">
      <c r="D2359"/>
      <c r="E2359"/>
      <c r="F2359"/>
      <c r="G2359"/>
      <c r="H2359"/>
    </row>
    <row r="2360" spans="4:8">
      <c r="D2360"/>
      <c r="E2360"/>
      <c r="F2360"/>
      <c r="G2360"/>
      <c r="H2360"/>
    </row>
    <row r="2361" spans="4:8">
      <c r="D2361"/>
      <c r="E2361"/>
      <c r="F2361"/>
      <c r="G2361"/>
      <c r="H2361"/>
    </row>
    <row r="2362" spans="4:8">
      <c r="D2362"/>
      <c r="E2362"/>
      <c r="F2362"/>
      <c r="G2362"/>
      <c r="H2362"/>
    </row>
    <row r="2363" spans="4:8">
      <c r="D2363"/>
      <c r="E2363"/>
      <c r="F2363"/>
      <c r="G2363"/>
      <c r="H2363"/>
    </row>
    <row r="2364" spans="4:8">
      <c r="D2364"/>
      <c r="E2364"/>
      <c r="F2364"/>
      <c r="G2364"/>
      <c r="H2364"/>
    </row>
    <row r="2365" spans="4:8">
      <c r="D2365"/>
      <c r="E2365"/>
      <c r="F2365"/>
      <c r="G2365"/>
      <c r="H2365"/>
    </row>
    <row r="2366" spans="4:8">
      <c r="D2366"/>
      <c r="E2366"/>
      <c r="F2366"/>
      <c r="G2366"/>
      <c r="H2366"/>
    </row>
    <row r="2367" spans="4:8">
      <c r="D2367"/>
      <c r="E2367"/>
      <c r="F2367"/>
      <c r="G2367"/>
      <c r="H2367"/>
    </row>
    <row r="2368" spans="4:8">
      <c r="D2368"/>
      <c r="E2368"/>
      <c r="F2368"/>
      <c r="G2368"/>
      <c r="H2368"/>
    </row>
    <row r="2369" spans="4:8">
      <c r="D2369"/>
      <c r="E2369"/>
      <c r="F2369"/>
      <c r="G2369"/>
      <c r="H2369"/>
    </row>
    <row r="2370" spans="4:8">
      <c r="D2370"/>
      <c r="E2370"/>
      <c r="F2370"/>
      <c r="G2370"/>
      <c r="H2370"/>
    </row>
    <row r="2371" spans="4:8">
      <c r="D2371"/>
      <c r="E2371"/>
      <c r="F2371"/>
      <c r="G2371"/>
      <c r="H2371"/>
    </row>
    <row r="2372" spans="4:8">
      <c r="D2372"/>
      <c r="E2372"/>
      <c r="F2372"/>
      <c r="G2372"/>
      <c r="H2372"/>
    </row>
    <row r="2373" spans="4:8">
      <c r="D2373"/>
      <c r="E2373"/>
      <c r="F2373"/>
      <c r="G2373"/>
      <c r="H2373"/>
    </row>
    <row r="2374" spans="4:8">
      <c r="D2374"/>
      <c r="E2374"/>
      <c r="F2374"/>
      <c r="G2374"/>
      <c r="H2374"/>
    </row>
    <row r="2375" spans="4:8">
      <c r="D2375"/>
      <c r="E2375"/>
      <c r="F2375"/>
      <c r="G2375"/>
      <c r="H2375"/>
    </row>
    <row r="2376" spans="4:8">
      <c r="D2376"/>
      <c r="E2376"/>
      <c r="F2376"/>
      <c r="G2376"/>
      <c r="H2376"/>
    </row>
    <row r="2377" spans="4:8">
      <c r="D2377"/>
      <c r="E2377"/>
      <c r="F2377"/>
      <c r="G2377"/>
      <c r="H2377"/>
    </row>
    <row r="2378" spans="4:8">
      <c r="D2378"/>
      <c r="E2378"/>
      <c r="F2378"/>
      <c r="G2378"/>
      <c r="H2378"/>
    </row>
    <row r="2379" spans="4:8">
      <c r="D2379"/>
      <c r="E2379"/>
      <c r="F2379"/>
      <c r="G2379"/>
      <c r="H2379"/>
    </row>
    <row r="2380" spans="4:8">
      <c r="D2380"/>
      <c r="E2380"/>
      <c r="F2380"/>
      <c r="G2380"/>
      <c r="H2380"/>
    </row>
    <row r="2381" spans="4:8">
      <c r="D2381"/>
      <c r="E2381"/>
      <c r="F2381"/>
      <c r="G2381"/>
      <c r="H2381"/>
    </row>
    <row r="2382" spans="4:8">
      <c r="D2382"/>
      <c r="E2382"/>
      <c r="F2382"/>
      <c r="G2382"/>
      <c r="H2382"/>
    </row>
    <row r="2383" spans="4:8">
      <c r="D2383"/>
      <c r="E2383"/>
      <c r="F2383"/>
      <c r="G2383"/>
      <c r="H2383"/>
    </row>
    <row r="2384" spans="4:8">
      <c r="D2384"/>
      <c r="E2384"/>
      <c r="F2384"/>
      <c r="G2384"/>
      <c r="H2384"/>
    </row>
    <row r="2385" spans="4:8">
      <c r="D2385"/>
      <c r="E2385"/>
      <c r="F2385"/>
      <c r="G2385"/>
      <c r="H2385"/>
    </row>
    <row r="2386" spans="4:8">
      <c r="D2386"/>
      <c r="E2386"/>
      <c r="F2386"/>
      <c r="G2386"/>
      <c r="H2386"/>
    </row>
    <row r="2387" spans="4:8">
      <c r="D2387"/>
      <c r="E2387"/>
      <c r="F2387"/>
      <c r="G2387"/>
      <c r="H2387"/>
    </row>
    <row r="2388" spans="4:8">
      <c r="D2388"/>
      <c r="E2388"/>
      <c r="F2388"/>
      <c r="G2388"/>
      <c r="H2388"/>
    </row>
    <row r="2389" spans="4:8">
      <c r="D2389"/>
      <c r="E2389"/>
      <c r="F2389"/>
      <c r="G2389"/>
      <c r="H2389"/>
    </row>
    <row r="2390" spans="4:8">
      <c r="D2390"/>
      <c r="E2390"/>
      <c r="F2390"/>
      <c r="G2390"/>
      <c r="H2390"/>
    </row>
    <row r="2391" spans="4:8">
      <c r="D2391"/>
      <c r="E2391"/>
      <c r="F2391"/>
      <c r="G2391"/>
      <c r="H2391"/>
    </row>
    <row r="2392" spans="4:8">
      <c r="D2392"/>
      <c r="E2392"/>
      <c r="F2392"/>
      <c r="G2392"/>
      <c r="H2392"/>
    </row>
    <row r="2393" spans="4:8">
      <c r="D2393"/>
      <c r="E2393"/>
      <c r="F2393"/>
      <c r="G2393"/>
      <c r="H2393"/>
    </row>
    <row r="2394" spans="4:8">
      <c r="D2394"/>
      <c r="E2394"/>
      <c r="F2394"/>
      <c r="G2394"/>
      <c r="H2394"/>
    </row>
    <row r="2395" spans="4:8">
      <c r="D2395"/>
      <c r="E2395"/>
      <c r="F2395"/>
      <c r="G2395"/>
      <c r="H2395"/>
    </row>
    <row r="2396" spans="4:8">
      <c r="D2396"/>
      <c r="E2396"/>
      <c r="F2396"/>
      <c r="G2396"/>
      <c r="H2396"/>
    </row>
    <row r="2397" spans="4:8">
      <c r="D2397"/>
      <c r="E2397"/>
      <c r="F2397"/>
      <c r="G2397"/>
      <c r="H2397"/>
    </row>
    <row r="2398" spans="4:8">
      <c r="D2398"/>
      <c r="E2398"/>
      <c r="F2398"/>
      <c r="G2398"/>
      <c r="H2398"/>
    </row>
    <row r="2399" spans="4:8">
      <c r="D2399"/>
      <c r="E2399"/>
      <c r="F2399"/>
      <c r="G2399"/>
      <c r="H2399"/>
    </row>
    <row r="2400" spans="4:8">
      <c r="D2400"/>
      <c r="E2400"/>
      <c r="F2400"/>
      <c r="G2400"/>
      <c r="H2400"/>
    </row>
    <row r="2401" spans="4:8">
      <c r="D2401"/>
      <c r="E2401"/>
      <c r="F2401"/>
      <c r="G2401"/>
      <c r="H2401"/>
    </row>
    <row r="2402" spans="4:8">
      <c r="D2402"/>
      <c r="E2402"/>
      <c r="F2402"/>
      <c r="G2402"/>
      <c r="H2402"/>
    </row>
    <row r="2403" spans="4:8">
      <c r="D2403"/>
      <c r="E2403"/>
      <c r="F2403"/>
      <c r="G2403"/>
      <c r="H2403"/>
    </row>
    <row r="2404" spans="4:8">
      <c r="D2404"/>
      <c r="E2404"/>
      <c r="F2404"/>
      <c r="G2404"/>
      <c r="H2404"/>
    </row>
    <row r="2405" spans="4:8">
      <c r="D2405"/>
      <c r="E2405"/>
      <c r="F2405"/>
      <c r="G2405"/>
      <c r="H2405"/>
    </row>
    <row r="2406" spans="4:8">
      <c r="D2406"/>
      <c r="E2406"/>
      <c r="F2406"/>
      <c r="G2406"/>
      <c r="H2406"/>
    </row>
    <row r="2407" spans="4:8">
      <c r="D2407"/>
      <c r="E2407"/>
      <c r="F2407"/>
      <c r="G2407"/>
      <c r="H2407"/>
    </row>
    <row r="2408" spans="4:8">
      <c r="D2408"/>
      <c r="E2408"/>
      <c r="F2408"/>
      <c r="G2408"/>
      <c r="H2408"/>
    </row>
    <row r="2409" spans="4:8">
      <c r="D2409"/>
      <c r="E2409"/>
      <c r="F2409"/>
      <c r="G2409"/>
      <c r="H2409"/>
    </row>
    <row r="2410" spans="4:8">
      <c r="D2410"/>
      <c r="E2410"/>
      <c r="F2410"/>
      <c r="G2410"/>
      <c r="H2410"/>
    </row>
    <row r="2411" spans="4:8">
      <c r="D2411"/>
      <c r="E2411"/>
      <c r="F2411"/>
      <c r="G2411"/>
      <c r="H2411"/>
    </row>
    <row r="2412" spans="4:8">
      <c r="D2412"/>
      <c r="E2412"/>
      <c r="F2412"/>
      <c r="G2412"/>
      <c r="H2412"/>
    </row>
    <row r="2413" spans="4:8">
      <c r="D2413"/>
      <c r="E2413"/>
      <c r="F2413"/>
      <c r="G2413"/>
      <c r="H2413"/>
    </row>
    <row r="2414" spans="4:8">
      <c r="D2414"/>
      <c r="E2414"/>
      <c r="F2414"/>
      <c r="G2414"/>
      <c r="H2414"/>
    </row>
    <row r="2415" spans="4:8">
      <c r="D2415"/>
      <c r="E2415"/>
      <c r="F2415"/>
      <c r="G2415"/>
      <c r="H2415"/>
    </row>
    <row r="2416" spans="4:8">
      <c r="D2416"/>
      <c r="E2416"/>
      <c r="F2416"/>
      <c r="G2416"/>
      <c r="H2416"/>
    </row>
    <row r="2417" spans="4:8">
      <c r="D2417"/>
      <c r="E2417"/>
      <c r="F2417"/>
      <c r="G2417"/>
      <c r="H2417"/>
    </row>
    <row r="2418" spans="4:8">
      <c r="D2418"/>
      <c r="E2418"/>
      <c r="F2418"/>
      <c r="G2418"/>
      <c r="H2418"/>
    </row>
    <row r="2419" spans="4:8">
      <c r="D2419"/>
      <c r="E2419"/>
      <c r="F2419"/>
      <c r="G2419"/>
      <c r="H2419"/>
    </row>
    <row r="2420" spans="4:8">
      <c r="D2420"/>
      <c r="E2420"/>
      <c r="F2420"/>
      <c r="G2420"/>
      <c r="H2420"/>
    </row>
    <row r="2421" spans="4:8">
      <c r="D2421"/>
      <c r="E2421"/>
      <c r="F2421"/>
      <c r="G2421"/>
      <c r="H2421"/>
    </row>
    <row r="2422" spans="4:8">
      <c r="D2422"/>
      <c r="E2422"/>
      <c r="F2422"/>
      <c r="G2422"/>
      <c r="H2422"/>
    </row>
    <row r="2423" spans="4:8">
      <c r="D2423"/>
      <c r="E2423"/>
      <c r="F2423"/>
      <c r="G2423"/>
      <c r="H2423"/>
    </row>
    <row r="2424" spans="4:8">
      <c r="D2424"/>
      <c r="E2424"/>
      <c r="F2424"/>
      <c r="G2424"/>
      <c r="H2424"/>
    </row>
    <row r="2425" spans="4:8">
      <c r="D2425"/>
      <c r="E2425"/>
      <c r="F2425"/>
      <c r="G2425"/>
      <c r="H2425"/>
    </row>
    <row r="2426" spans="4:8">
      <c r="D2426"/>
      <c r="E2426"/>
      <c r="F2426"/>
      <c r="G2426"/>
      <c r="H2426"/>
    </row>
    <row r="2427" spans="4:8">
      <c r="D2427"/>
      <c r="E2427"/>
      <c r="F2427"/>
      <c r="G2427"/>
      <c r="H2427"/>
    </row>
    <row r="2428" spans="4:8">
      <c r="D2428"/>
      <c r="E2428"/>
      <c r="F2428"/>
      <c r="G2428"/>
      <c r="H2428"/>
    </row>
    <row r="2429" spans="4:8">
      <c r="D2429"/>
      <c r="E2429"/>
      <c r="F2429"/>
      <c r="G2429"/>
      <c r="H2429"/>
    </row>
    <row r="2430" spans="4:8">
      <c r="D2430"/>
      <c r="E2430"/>
      <c r="F2430"/>
      <c r="G2430"/>
      <c r="H2430"/>
    </row>
    <row r="2431" spans="4:8">
      <c r="D2431"/>
      <c r="E2431"/>
      <c r="F2431"/>
      <c r="G2431"/>
      <c r="H2431"/>
    </row>
    <row r="2432" spans="4:8">
      <c r="D2432"/>
      <c r="E2432"/>
      <c r="F2432"/>
      <c r="G2432"/>
      <c r="H2432"/>
    </row>
    <row r="2433" spans="4:8">
      <c r="D2433"/>
      <c r="E2433"/>
      <c r="F2433"/>
      <c r="G2433"/>
      <c r="H2433"/>
    </row>
    <row r="2434" spans="4:8">
      <c r="D2434"/>
      <c r="E2434"/>
      <c r="F2434"/>
      <c r="G2434"/>
      <c r="H2434"/>
    </row>
    <row r="2435" spans="4:8">
      <c r="D2435"/>
      <c r="E2435"/>
      <c r="F2435"/>
      <c r="G2435"/>
      <c r="H2435"/>
    </row>
    <row r="2436" spans="4:8">
      <c r="D2436"/>
      <c r="E2436"/>
      <c r="F2436"/>
      <c r="G2436"/>
      <c r="H2436"/>
    </row>
    <row r="2437" spans="4:8">
      <c r="D2437"/>
      <c r="E2437"/>
      <c r="F2437"/>
      <c r="G2437"/>
      <c r="H2437"/>
    </row>
    <row r="2438" spans="4:8">
      <c r="D2438"/>
      <c r="E2438"/>
      <c r="F2438"/>
      <c r="G2438"/>
      <c r="H2438"/>
    </row>
    <row r="2439" spans="4:8">
      <c r="D2439"/>
      <c r="E2439"/>
      <c r="F2439"/>
      <c r="G2439"/>
      <c r="H2439"/>
    </row>
    <row r="2440" spans="4:8">
      <c r="D2440"/>
      <c r="E2440"/>
      <c r="F2440"/>
      <c r="G2440"/>
      <c r="H2440"/>
    </row>
    <row r="2441" spans="4:8">
      <c r="D2441"/>
      <c r="E2441"/>
      <c r="F2441"/>
      <c r="G2441"/>
      <c r="H2441"/>
    </row>
    <row r="2442" spans="4:8">
      <c r="D2442"/>
      <c r="E2442"/>
      <c r="F2442"/>
      <c r="G2442"/>
      <c r="H2442"/>
    </row>
    <row r="2443" spans="4:8">
      <c r="D2443"/>
      <c r="E2443"/>
      <c r="F2443"/>
      <c r="G2443"/>
      <c r="H2443"/>
    </row>
    <row r="2444" spans="4:8">
      <c r="D2444"/>
      <c r="E2444"/>
      <c r="F2444"/>
      <c r="G2444"/>
      <c r="H2444"/>
    </row>
    <row r="2445" spans="4:8">
      <c r="D2445"/>
      <c r="E2445"/>
      <c r="F2445"/>
      <c r="G2445"/>
      <c r="H2445"/>
    </row>
    <row r="2446" spans="4:8">
      <c r="D2446"/>
      <c r="E2446"/>
      <c r="F2446"/>
      <c r="G2446"/>
      <c r="H2446"/>
    </row>
    <row r="2447" spans="4:8">
      <c r="D2447"/>
      <c r="E2447"/>
      <c r="F2447"/>
      <c r="G2447"/>
      <c r="H2447"/>
    </row>
    <row r="2448" spans="4:8">
      <c r="D2448"/>
      <c r="E2448"/>
      <c r="F2448"/>
      <c r="G2448"/>
      <c r="H2448"/>
    </row>
    <row r="2449" spans="4:8">
      <c r="D2449"/>
      <c r="E2449"/>
      <c r="F2449"/>
      <c r="G2449"/>
      <c r="H2449"/>
    </row>
    <row r="2450" spans="4:8">
      <c r="D2450"/>
      <c r="E2450"/>
      <c r="F2450"/>
      <c r="G2450"/>
      <c r="H2450"/>
    </row>
    <row r="2451" spans="4:8">
      <c r="D2451"/>
      <c r="E2451"/>
      <c r="F2451"/>
      <c r="G2451"/>
      <c r="H2451"/>
    </row>
    <row r="2452" spans="4:8">
      <c r="D2452"/>
      <c r="E2452"/>
      <c r="F2452"/>
      <c r="G2452"/>
      <c r="H2452"/>
    </row>
    <row r="2453" spans="4:8">
      <c r="D2453"/>
      <c r="E2453"/>
      <c r="F2453"/>
      <c r="G2453"/>
      <c r="H2453"/>
    </row>
    <row r="2454" spans="4:8">
      <c r="D2454"/>
      <c r="E2454"/>
      <c r="F2454"/>
      <c r="G2454"/>
      <c r="H2454"/>
    </row>
    <row r="2455" spans="4:8">
      <c r="D2455"/>
      <c r="E2455"/>
      <c r="F2455"/>
      <c r="G2455"/>
      <c r="H2455"/>
    </row>
    <row r="2456" spans="4:8">
      <c r="D2456"/>
      <c r="E2456"/>
      <c r="F2456"/>
      <c r="G2456"/>
      <c r="H2456"/>
    </row>
    <row r="2457" spans="4:8">
      <c r="D2457"/>
      <c r="E2457"/>
      <c r="F2457"/>
      <c r="G2457"/>
      <c r="H2457"/>
    </row>
    <row r="2458" spans="4:8">
      <c r="D2458"/>
      <c r="E2458"/>
      <c r="F2458"/>
      <c r="G2458"/>
      <c r="H2458"/>
    </row>
    <row r="2459" spans="4:8">
      <c r="D2459"/>
      <c r="E2459"/>
      <c r="F2459"/>
      <c r="G2459"/>
      <c r="H2459"/>
    </row>
    <row r="2460" spans="4:8">
      <c r="D2460"/>
      <c r="E2460"/>
      <c r="F2460"/>
      <c r="G2460"/>
      <c r="H2460"/>
    </row>
    <row r="2461" spans="4:8">
      <c r="D2461"/>
      <c r="E2461"/>
      <c r="F2461"/>
      <c r="G2461"/>
      <c r="H2461"/>
    </row>
    <row r="2462" spans="4:8">
      <c r="D2462"/>
      <c r="E2462"/>
      <c r="F2462"/>
      <c r="G2462"/>
      <c r="H2462"/>
    </row>
    <row r="2463" spans="4:8">
      <c r="D2463"/>
      <c r="E2463"/>
      <c r="F2463"/>
      <c r="G2463"/>
      <c r="H2463"/>
    </row>
    <row r="2464" spans="4:8">
      <c r="D2464"/>
      <c r="E2464"/>
      <c r="F2464"/>
      <c r="G2464"/>
      <c r="H2464"/>
    </row>
    <row r="2465" spans="4:8">
      <c r="D2465"/>
      <c r="E2465"/>
      <c r="F2465"/>
      <c r="G2465"/>
      <c r="H2465"/>
    </row>
    <row r="2466" spans="4:8">
      <c r="D2466"/>
      <c r="E2466"/>
      <c r="F2466"/>
      <c r="G2466"/>
      <c r="H2466"/>
    </row>
    <row r="2467" spans="4:8">
      <c r="D2467"/>
      <c r="E2467"/>
      <c r="F2467"/>
      <c r="G2467"/>
      <c r="H2467"/>
    </row>
    <row r="2468" spans="4:8">
      <c r="D2468"/>
      <c r="E2468"/>
      <c r="F2468"/>
      <c r="G2468"/>
      <c r="H2468"/>
    </row>
    <row r="2469" spans="4:8">
      <c r="D2469"/>
      <c r="E2469"/>
      <c r="F2469"/>
      <c r="G2469"/>
      <c r="H2469"/>
    </row>
    <row r="2470" spans="4:8">
      <c r="D2470"/>
      <c r="E2470"/>
      <c r="F2470"/>
      <c r="G2470"/>
      <c r="H2470"/>
    </row>
    <row r="2471" spans="4:8">
      <c r="D2471"/>
      <c r="E2471"/>
      <c r="F2471"/>
      <c r="G2471"/>
      <c r="H2471"/>
    </row>
    <row r="2472" spans="4:8">
      <c r="D2472"/>
      <c r="E2472"/>
      <c r="F2472"/>
      <c r="G2472"/>
      <c r="H2472"/>
    </row>
    <row r="2473" spans="4:8">
      <c r="D2473"/>
      <c r="E2473"/>
      <c r="F2473"/>
      <c r="G2473"/>
      <c r="H2473"/>
    </row>
    <row r="2474" spans="4:8">
      <c r="D2474"/>
      <c r="E2474"/>
      <c r="F2474"/>
      <c r="G2474"/>
      <c r="H2474"/>
    </row>
    <row r="2475" spans="4:8">
      <c r="D2475"/>
      <c r="E2475"/>
      <c r="F2475"/>
      <c r="G2475"/>
      <c r="H2475"/>
    </row>
    <row r="2476" spans="4:8">
      <c r="D2476"/>
      <c r="E2476"/>
      <c r="F2476"/>
      <c r="G2476"/>
      <c r="H2476"/>
    </row>
    <row r="2477" spans="4:8">
      <c r="D2477"/>
      <c r="E2477"/>
      <c r="F2477"/>
      <c r="G2477"/>
      <c r="H2477"/>
    </row>
    <row r="2478" spans="4:8">
      <c r="D2478"/>
      <c r="E2478"/>
      <c r="F2478"/>
      <c r="G2478"/>
      <c r="H2478"/>
    </row>
    <row r="2479" spans="4:8">
      <c r="D2479"/>
      <c r="E2479"/>
      <c r="F2479"/>
      <c r="G2479"/>
      <c r="H2479"/>
    </row>
    <row r="2480" spans="4:8">
      <c r="D2480"/>
      <c r="E2480"/>
      <c r="F2480"/>
      <c r="G2480"/>
      <c r="H2480"/>
    </row>
    <row r="2481" spans="4:8">
      <c r="D2481"/>
      <c r="E2481"/>
      <c r="F2481"/>
      <c r="G2481"/>
      <c r="H2481"/>
    </row>
    <row r="2482" spans="4:8">
      <c r="D2482"/>
      <c r="E2482"/>
      <c r="F2482"/>
      <c r="G2482"/>
      <c r="H2482"/>
    </row>
    <row r="2483" spans="4:8">
      <c r="D2483"/>
      <c r="E2483"/>
      <c r="F2483"/>
      <c r="G2483"/>
      <c r="H2483"/>
    </row>
    <row r="2484" spans="4:8">
      <c r="D2484"/>
      <c r="E2484"/>
      <c r="F2484"/>
      <c r="G2484"/>
      <c r="H2484"/>
    </row>
    <row r="2485" spans="4:8">
      <c r="D2485"/>
      <c r="E2485"/>
      <c r="F2485"/>
      <c r="G2485"/>
      <c r="H2485"/>
    </row>
    <row r="2486" spans="4:8">
      <c r="D2486"/>
      <c r="E2486"/>
      <c r="F2486"/>
      <c r="G2486"/>
      <c r="H2486"/>
    </row>
    <row r="2487" spans="4:8">
      <c r="D2487"/>
      <c r="E2487"/>
      <c r="F2487"/>
      <c r="G2487"/>
      <c r="H2487"/>
    </row>
    <row r="2488" spans="4:8">
      <c r="D2488"/>
      <c r="E2488"/>
      <c r="F2488"/>
      <c r="G2488"/>
      <c r="H2488"/>
    </row>
    <row r="2489" spans="4:8">
      <c r="D2489"/>
      <c r="E2489"/>
      <c r="F2489"/>
      <c r="G2489"/>
      <c r="H2489"/>
    </row>
    <row r="2490" spans="4:8">
      <c r="D2490"/>
      <c r="E2490"/>
      <c r="F2490"/>
      <c r="G2490"/>
      <c r="H2490"/>
    </row>
    <row r="2491" spans="4:8">
      <c r="D2491"/>
      <c r="E2491"/>
      <c r="F2491"/>
      <c r="G2491"/>
      <c r="H2491"/>
    </row>
    <row r="2492" spans="4:8">
      <c r="D2492"/>
      <c r="E2492"/>
      <c r="F2492"/>
      <c r="G2492"/>
      <c r="H2492"/>
    </row>
    <row r="2493" spans="4:8">
      <c r="D2493"/>
      <c r="E2493"/>
      <c r="F2493"/>
      <c r="G2493"/>
      <c r="H2493"/>
    </row>
    <row r="2494" spans="4:8">
      <c r="D2494"/>
      <c r="E2494"/>
      <c r="F2494"/>
      <c r="G2494"/>
      <c r="H2494"/>
    </row>
    <row r="2495" spans="4:8">
      <c r="D2495"/>
      <c r="E2495"/>
      <c r="F2495"/>
      <c r="G2495"/>
      <c r="H2495"/>
    </row>
    <row r="2496" spans="4:8">
      <c r="D2496"/>
      <c r="E2496"/>
      <c r="F2496"/>
      <c r="G2496"/>
      <c r="H2496"/>
    </row>
    <row r="2497" spans="4:8">
      <c r="D2497"/>
      <c r="E2497"/>
      <c r="F2497"/>
      <c r="G2497"/>
      <c r="H2497"/>
    </row>
    <row r="2498" spans="4:8">
      <c r="D2498"/>
      <c r="E2498"/>
      <c r="F2498"/>
      <c r="G2498"/>
      <c r="H2498"/>
    </row>
    <row r="2499" spans="4:8">
      <c r="D2499"/>
      <c r="E2499"/>
      <c r="F2499"/>
      <c r="G2499"/>
      <c r="H2499"/>
    </row>
    <row r="2500" spans="4:8">
      <c r="D2500"/>
      <c r="E2500"/>
      <c r="F2500"/>
      <c r="G2500"/>
      <c r="H2500"/>
    </row>
    <row r="2501" spans="4:8">
      <c r="D2501"/>
      <c r="E2501"/>
      <c r="F2501"/>
      <c r="G2501"/>
      <c r="H2501"/>
    </row>
    <row r="2502" spans="4:8">
      <c r="D2502"/>
      <c r="E2502"/>
      <c r="F2502"/>
      <c r="G2502"/>
      <c r="H2502"/>
    </row>
    <row r="2503" spans="4:8">
      <c r="D2503"/>
      <c r="E2503"/>
      <c r="F2503"/>
      <c r="G2503"/>
      <c r="H2503"/>
    </row>
    <row r="2504" spans="4:8">
      <c r="D2504"/>
      <c r="E2504"/>
      <c r="F2504"/>
      <c r="G2504"/>
      <c r="H2504"/>
    </row>
    <row r="2505" spans="4:8">
      <c r="D2505"/>
      <c r="E2505"/>
      <c r="F2505"/>
      <c r="G2505"/>
      <c r="H2505"/>
    </row>
    <row r="2506" spans="4:8">
      <c r="D2506"/>
      <c r="E2506"/>
      <c r="F2506"/>
      <c r="G2506"/>
      <c r="H2506"/>
    </row>
    <row r="2507" spans="4:8">
      <c r="D2507"/>
      <c r="E2507"/>
      <c r="F2507"/>
      <c r="G2507"/>
      <c r="H2507"/>
    </row>
    <row r="2508" spans="4:8">
      <c r="D2508"/>
      <c r="E2508"/>
      <c r="F2508"/>
      <c r="G2508"/>
      <c r="H2508"/>
    </row>
    <row r="2509" spans="4:8">
      <c r="D2509"/>
      <c r="E2509"/>
      <c r="F2509"/>
      <c r="G2509"/>
      <c r="H2509"/>
    </row>
    <row r="2510" spans="4:8">
      <c r="D2510"/>
      <c r="E2510"/>
      <c r="F2510"/>
      <c r="G2510"/>
      <c r="H2510"/>
    </row>
    <row r="2511" spans="4:8">
      <c r="D2511"/>
      <c r="E2511"/>
      <c r="F2511"/>
      <c r="G2511"/>
      <c r="H2511"/>
    </row>
    <row r="2512" spans="4:8">
      <c r="D2512"/>
      <c r="E2512"/>
      <c r="F2512"/>
      <c r="G2512"/>
      <c r="H2512"/>
    </row>
    <row r="2513" spans="4:8">
      <c r="D2513"/>
      <c r="E2513"/>
      <c r="F2513"/>
      <c r="G2513"/>
      <c r="H2513"/>
    </row>
    <row r="2514" spans="4:8">
      <c r="D2514"/>
      <c r="E2514"/>
      <c r="F2514"/>
      <c r="G2514"/>
      <c r="H2514"/>
    </row>
    <row r="2515" spans="4:8">
      <c r="D2515"/>
      <c r="E2515"/>
      <c r="F2515"/>
      <c r="G2515"/>
      <c r="H2515"/>
    </row>
    <row r="2516" spans="4:8">
      <c r="D2516"/>
      <c r="E2516"/>
      <c r="F2516"/>
      <c r="G2516"/>
      <c r="H2516"/>
    </row>
    <row r="2517" spans="4:8">
      <c r="D2517"/>
      <c r="E2517"/>
      <c r="F2517"/>
      <c r="G2517"/>
      <c r="H2517"/>
    </row>
    <row r="2518" spans="4:8">
      <c r="D2518"/>
      <c r="E2518"/>
      <c r="F2518"/>
      <c r="G2518"/>
      <c r="H2518"/>
    </row>
    <row r="2519" spans="4:8">
      <c r="D2519"/>
      <c r="E2519"/>
      <c r="F2519"/>
      <c r="G2519"/>
      <c r="H2519"/>
    </row>
    <row r="2520" spans="4:8">
      <c r="D2520"/>
      <c r="E2520"/>
      <c r="F2520"/>
      <c r="G2520"/>
      <c r="H2520"/>
    </row>
    <row r="2521" spans="4:8">
      <c r="D2521"/>
      <c r="E2521"/>
      <c r="F2521"/>
      <c r="G2521"/>
      <c r="H2521"/>
    </row>
    <row r="2522" spans="4:8">
      <c r="D2522"/>
      <c r="E2522"/>
      <c r="F2522"/>
      <c r="G2522"/>
      <c r="H2522"/>
    </row>
    <row r="2523" spans="4:8">
      <c r="D2523"/>
      <c r="E2523"/>
      <c r="F2523"/>
      <c r="G2523"/>
      <c r="H2523"/>
    </row>
    <row r="2524" spans="4:8">
      <c r="D2524"/>
      <c r="E2524"/>
      <c r="F2524"/>
      <c r="G2524"/>
      <c r="H2524"/>
    </row>
    <row r="2525" spans="4:8">
      <c r="D2525"/>
      <c r="E2525"/>
      <c r="F2525"/>
      <c r="G2525"/>
      <c r="H2525"/>
    </row>
    <row r="2526" spans="4:8">
      <c r="D2526"/>
      <c r="E2526"/>
      <c r="F2526"/>
      <c r="G2526"/>
      <c r="H2526"/>
    </row>
    <row r="2527" spans="4:8">
      <c r="D2527"/>
      <c r="E2527"/>
      <c r="F2527"/>
      <c r="G2527"/>
      <c r="H2527"/>
    </row>
    <row r="2528" spans="4:8">
      <c r="D2528"/>
      <c r="E2528"/>
      <c r="F2528"/>
      <c r="G2528"/>
      <c r="H2528"/>
    </row>
    <row r="2529" spans="4:8">
      <c r="D2529"/>
      <c r="E2529"/>
      <c r="F2529"/>
      <c r="G2529"/>
      <c r="H2529"/>
    </row>
    <row r="2530" spans="4:8">
      <c r="D2530"/>
      <c r="E2530"/>
      <c r="F2530"/>
      <c r="G2530"/>
      <c r="H2530"/>
    </row>
    <row r="2531" spans="4:8">
      <c r="D2531"/>
      <c r="E2531"/>
      <c r="F2531"/>
      <c r="G2531"/>
      <c r="H2531"/>
    </row>
    <row r="2532" spans="4:8">
      <c r="D2532"/>
      <c r="E2532"/>
      <c r="F2532"/>
      <c r="G2532"/>
      <c r="H2532"/>
    </row>
    <row r="2533" spans="4:8">
      <c r="D2533"/>
      <c r="E2533"/>
      <c r="F2533"/>
      <c r="G2533"/>
      <c r="H2533"/>
    </row>
    <row r="2534" spans="4:8">
      <c r="D2534"/>
      <c r="E2534"/>
      <c r="F2534"/>
      <c r="G2534"/>
      <c r="H2534"/>
    </row>
    <row r="2535" spans="4:8">
      <c r="D2535"/>
      <c r="E2535"/>
      <c r="F2535"/>
      <c r="G2535"/>
      <c r="H2535"/>
    </row>
    <row r="2536" spans="4:8">
      <c r="D2536"/>
      <c r="E2536"/>
      <c r="F2536"/>
      <c r="G2536"/>
      <c r="H2536"/>
    </row>
    <row r="2537" spans="4:8">
      <c r="D2537"/>
      <c r="E2537"/>
      <c r="F2537"/>
      <c r="G2537"/>
      <c r="H2537"/>
    </row>
    <row r="2538" spans="4:8">
      <c r="D2538"/>
      <c r="E2538"/>
      <c r="F2538"/>
      <c r="G2538"/>
      <c r="H2538"/>
    </row>
    <row r="2539" spans="4:8">
      <c r="D2539"/>
      <c r="E2539"/>
      <c r="F2539"/>
      <c r="G2539"/>
      <c r="H2539"/>
    </row>
    <row r="2540" spans="4:8">
      <c r="D2540"/>
      <c r="E2540"/>
      <c r="F2540"/>
      <c r="G2540"/>
      <c r="H2540"/>
    </row>
    <row r="2541" spans="4:8">
      <c r="D2541"/>
      <c r="E2541"/>
      <c r="F2541"/>
      <c r="G2541"/>
      <c r="H2541"/>
    </row>
    <row r="2542" spans="4:8">
      <c r="D2542"/>
      <c r="E2542"/>
      <c r="F2542"/>
      <c r="G2542"/>
      <c r="H2542"/>
    </row>
    <row r="2543" spans="4:8">
      <c r="D2543"/>
      <c r="E2543"/>
      <c r="F2543"/>
      <c r="G2543"/>
      <c r="H2543"/>
    </row>
    <row r="2544" spans="4:8">
      <c r="D2544"/>
      <c r="E2544"/>
      <c r="F2544"/>
      <c r="G2544"/>
      <c r="H2544"/>
    </row>
    <row r="2545" spans="4:8">
      <c r="D2545"/>
      <c r="E2545"/>
      <c r="F2545"/>
      <c r="G2545"/>
      <c r="H2545"/>
    </row>
    <row r="2546" spans="4:8">
      <c r="D2546"/>
      <c r="E2546"/>
      <c r="F2546"/>
      <c r="G2546"/>
      <c r="H2546"/>
    </row>
    <row r="2547" spans="4:8">
      <c r="D2547"/>
      <c r="E2547"/>
      <c r="F2547"/>
      <c r="G2547"/>
      <c r="H2547"/>
    </row>
    <row r="2548" spans="4:8">
      <c r="D2548"/>
      <c r="E2548"/>
      <c r="F2548"/>
      <c r="G2548"/>
      <c r="H2548"/>
    </row>
    <row r="2549" spans="4:8">
      <c r="D2549"/>
      <c r="E2549"/>
      <c r="F2549"/>
      <c r="G2549"/>
      <c r="H2549"/>
    </row>
    <row r="2550" spans="4:8">
      <c r="D2550"/>
      <c r="E2550"/>
      <c r="F2550"/>
      <c r="G2550"/>
      <c r="H2550"/>
    </row>
    <row r="2551" spans="4:8">
      <c r="D2551"/>
      <c r="E2551"/>
      <c r="F2551"/>
      <c r="G2551"/>
      <c r="H2551"/>
    </row>
    <row r="2552" spans="4:8">
      <c r="D2552"/>
      <c r="E2552"/>
      <c r="F2552"/>
      <c r="G2552"/>
      <c r="H2552"/>
    </row>
    <row r="2553" spans="4:8">
      <c r="D2553"/>
      <c r="E2553"/>
      <c r="F2553"/>
      <c r="G2553"/>
      <c r="H2553"/>
    </row>
    <row r="2554" spans="4:8">
      <c r="D2554"/>
      <c r="E2554"/>
      <c r="F2554"/>
      <c r="G2554"/>
      <c r="H2554"/>
    </row>
    <row r="2555" spans="4:8">
      <c r="D2555"/>
      <c r="E2555"/>
      <c r="F2555"/>
      <c r="G2555"/>
      <c r="H2555"/>
    </row>
    <row r="2556" spans="4:8">
      <c r="D2556"/>
      <c r="E2556"/>
      <c r="F2556"/>
      <c r="G2556"/>
      <c r="H2556"/>
    </row>
    <row r="2557" spans="4:8">
      <c r="D2557"/>
      <c r="E2557"/>
      <c r="F2557"/>
      <c r="G2557"/>
      <c r="H2557"/>
    </row>
    <row r="2558" spans="4:8">
      <c r="D2558"/>
      <c r="E2558"/>
      <c r="F2558"/>
      <c r="G2558"/>
      <c r="H2558"/>
    </row>
    <row r="2559" spans="4:8">
      <c r="D2559"/>
      <c r="E2559"/>
      <c r="F2559"/>
      <c r="G2559"/>
      <c r="H2559"/>
    </row>
    <row r="2560" spans="4:8">
      <c r="D2560"/>
      <c r="E2560"/>
      <c r="F2560"/>
      <c r="G2560"/>
      <c r="H2560"/>
    </row>
    <row r="2561" spans="4:8">
      <c r="D2561"/>
      <c r="E2561"/>
      <c r="F2561"/>
      <c r="G2561"/>
      <c r="H2561"/>
    </row>
    <row r="2562" spans="4:8">
      <c r="D2562"/>
      <c r="E2562"/>
      <c r="F2562"/>
      <c r="G2562"/>
      <c r="H2562"/>
    </row>
    <row r="2563" spans="4:8">
      <c r="D2563"/>
      <c r="E2563"/>
      <c r="F2563"/>
      <c r="G2563"/>
      <c r="H2563"/>
    </row>
    <row r="2564" spans="4:8">
      <c r="D2564"/>
      <c r="E2564"/>
      <c r="F2564"/>
      <c r="G2564"/>
      <c r="H2564"/>
    </row>
    <row r="2565" spans="4:8">
      <c r="D2565"/>
      <c r="E2565"/>
      <c r="F2565"/>
      <c r="G2565"/>
      <c r="H2565"/>
    </row>
    <row r="2566" spans="4:8">
      <c r="D2566"/>
      <c r="E2566"/>
      <c r="F2566"/>
      <c r="G2566"/>
      <c r="H2566"/>
    </row>
    <row r="2567" spans="4:8">
      <c r="D2567"/>
      <c r="E2567"/>
      <c r="F2567"/>
      <c r="G2567"/>
      <c r="H2567"/>
    </row>
    <row r="2568" spans="4:8">
      <c r="D2568"/>
      <c r="E2568"/>
      <c r="F2568"/>
      <c r="G2568"/>
      <c r="H2568"/>
    </row>
    <row r="2569" spans="4:8">
      <c r="D2569"/>
      <c r="E2569"/>
      <c r="F2569"/>
      <c r="G2569"/>
      <c r="H2569"/>
    </row>
    <row r="2570" spans="4:8">
      <c r="D2570"/>
      <c r="E2570"/>
      <c r="F2570"/>
      <c r="G2570"/>
      <c r="H2570"/>
    </row>
    <row r="2571" spans="4:8">
      <c r="D2571"/>
      <c r="E2571"/>
      <c r="F2571"/>
      <c r="G2571"/>
      <c r="H2571"/>
    </row>
    <row r="2572" spans="4:8">
      <c r="D2572"/>
      <c r="E2572"/>
      <c r="F2572"/>
      <c r="G2572"/>
      <c r="H2572"/>
    </row>
    <row r="2573" spans="4:8">
      <c r="D2573"/>
      <c r="E2573"/>
      <c r="F2573"/>
      <c r="G2573"/>
      <c r="H2573"/>
    </row>
    <row r="2574" spans="4:8">
      <c r="D2574"/>
      <c r="E2574"/>
      <c r="F2574"/>
      <c r="G2574"/>
      <c r="H2574"/>
    </row>
    <row r="2575" spans="4:8">
      <c r="D2575"/>
      <c r="E2575"/>
      <c r="F2575"/>
      <c r="G2575"/>
      <c r="H2575"/>
    </row>
    <row r="2576" spans="4:8">
      <c r="D2576"/>
      <c r="E2576"/>
      <c r="F2576"/>
      <c r="G2576"/>
      <c r="H2576"/>
    </row>
    <row r="2577" spans="4:8">
      <c r="D2577"/>
      <c r="E2577"/>
      <c r="F2577"/>
      <c r="G2577"/>
      <c r="H2577"/>
    </row>
    <row r="2578" spans="4:8">
      <c r="D2578"/>
      <c r="E2578"/>
      <c r="F2578"/>
      <c r="G2578"/>
      <c r="H2578"/>
    </row>
    <row r="2579" spans="4:8">
      <c r="D2579"/>
      <c r="E2579"/>
      <c r="F2579"/>
      <c r="G2579"/>
      <c r="H2579"/>
    </row>
    <row r="2580" spans="4:8">
      <c r="D2580"/>
      <c r="E2580"/>
      <c r="F2580"/>
      <c r="G2580"/>
      <c r="H2580"/>
    </row>
    <row r="2581" spans="4:8">
      <c r="D2581"/>
      <c r="E2581"/>
      <c r="F2581"/>
      <c r="G2581"/>
      <c r="H2581"/>
    </row>
    <row r="2582" spans="4:8">
      <c r="D2582"/>
      <c r="E2582"/>
      <c r="F2582"/>
      <c r="G2582"/>
      <c r="H2582"/>
    </row>
    <row r="2583" spans="4:8">
      <c r="D2583"/>
      <c r="E2583"/>
      <c r="F2583"/>
      <c r="G2583"/>
      <c r="H2583"/>
    </row>
    <row r="2584" spans="4:8">
      <c r="D2584"/>
      <c r="E2584"/>
      <c r="F2584"/>
      <c r="G2584"/>
      <c r="H2584"/>
    </row>
    <row r="2585" spans="4:8">
      <c r="D2585"/>
      <c r="E2585"/>
      <c r="F2585"/>
      <c r="G2585"/>
      <c r="H2585"/>
    </row>
    <row r="2586" spans="4:8">
      <c r="D2586"/>
      <c r="E2586"/>
      <c r="F2586"/>
      <c r="G2586"/>
      <c r="H2586"/>
    </row>
    <row r="2587" spans="4:8">
      <c r="D2587"/>
      <c r="E2587"/>
      <c r="F2587"/>
      <c r="G2587"/>
      <c r="H2587"/>
    </row>
    <row r="2588" spans="4:8">
      <c r="D2588"/>
      <c r="E2588"/>
      <c r="F2588"/>
      <c r="G2588"/>
      <c r="H2588"/>
    </row>
    <row r="2589" spans="4:8">
      <c r="D2589"/>
      <c r="E2589"/>
      <c r="F2589"/>
      <c r="G2589"/>
      <c r="H2589"/>
    </row>
    <row r="2590" spans="4:8">
      <c r="D2590"/>
      <c r="E2590"/>
      <c r="F2590"/>
      <c r="G2590"/>
      <c r="H2590"/>
    </row>
    <row r="2591" spans="4:8">
      <c r="D2591"/>
      <c r="E2591"/>
      <c r="F2591"/>
      <c r="G2591"/>
      <c r="H2591"/>
    </row>
    <row r="2592" spans="4:8">
      <c r="D2592"/>
      <c r="E2592"/>
      <c r="F2592"/>
      <c r="G2592"/>
      <c r="H2592"/>
    </row>
    <row r="2593" spans="4:8">
      <c r="D2593"/>
      <c r="E2593"/>
      <c r="F2593"/>
      <c r="G2593"/>
      <c r="H2593"/>
    </row>
    <row r="2594" spans="4:8">
      <c r="D2594"/>
      <c r="E2594"/>
      <c r="F2594"/>
      <c r="G2594"/>
      <c r="H2594"/>
    </row>
    <row r="2595" spans="4:8">
      <c r="D2595"/>
      <c r="E2595"/>
      <c r="F2595"/>
      <c r="G2595"/>
      <c r="H2595"/>
    </row>
    <row r="2596" spans="4:8">
      <c r="D2596"/>
      <c r="E2596"/>
      <c r="F2596"/>
      <c r="G2596"/>
      <c r="H2596"/>
    </row>
    <row r="2597" spans="4:8">
      <c r="D2597"/>
      <c r="E2597"/>
      <c r="F2597"/>
      <c r="G2597"/>
      <c r="H2597"/>
    </row>
    <row r="2598" spans="4:8">
      <c r="D2598"/>
      <c r="E2598"/>
      <c r="F2598"/>
      <c r="G2598"/>
      <c r="H2598"/>
    </row>
    <row r="2599" spans="4:8">
      <c r="D2599"/>
      <c r="E2599"/>
      <c r="F2599"/>
      <c r="G2599"/>
      <c r="H2599"/>
    </row>
    <row r="2600" spans="4:8">
      <c r="D2600"/>
      <c r="E2600"/>
      <c r="F2600"/>
      <c r="G2600"/>
      <c r="H2600"/>
    </row>
    <row r="2601" spans="4:8">
      <c r="D2601"/>
      <c r="E2601"/>
      <c r="F2601"/>
      <c r="G2601"/>
      <c r="H2601"/>
    </row>
    <row r="2602" spans="4:8">
      <c r="D2602"/>
      <c r="E2602"/>
      <c r="F2602"/>
      <c r="G2602"/>
      <c r="H2602"/>
    </row>
    <row r="2603" spans="4:8">
      <c r="D2603"/>
      <c r="E2603"/>
      <c r="F2603"/>
      <c r="G2603"/>
      <c r="H2603"/>
    </row>
    <row r="2604" spans="4:8">
      <c r="D2604"/>
      <c r="E2604"/>
      <c r="F2604"/>
      <c r="G2604"/>
      <c r="H2604"/>
    </row>
    <row r="2605" spans="4:8">
      <c r="D2605"/>
      <c r="E2605"/>
      <c r="F2605"/>
      <c r="G2605"/>
      <c r="H2605"/>
    </row>
    <row r="2606" spans="4:8">
      <c r="D2606"/>
      <c r="E2606"/>
      <c r="F2606"/>
      <c r="G2606"/>
      <c r="H2606"/>
    </row>
    <row r="2607" spans="4:8">
      <c r="D2607"/>
      <c r="E2607"/>
      <c r="F2607"/>
      <c r="G2607"/>
      <c r="H2607"/>
    </row>
    <row r="2608" spans="4:8">
      <c r="D2608"/>
      <c r="E2608"/>
      <c r="F2608"/>
      <c r="G2608"/>
      <c r="H2608"/>
    </row>
    <row r="2609" spans="4:8">
      <c r="D2609"/>
      <c r="E2609"/>
      <c r="F2609"/>
      <c r="G2609"/>
      <c r="H2609"/>
    </row>
    <row r="2610" spans="4:8">
      <c r="D2610"/>
      <c r="E2610"/>
      <c r="F2610"/>
      <c r="G2610"/>
      <c r="H2610"/>
    </row>
    <row r="2611" spans="4:8">
      <c r="D2611"/>
      <c r="E2611"/>
      <c r="F2611"/>
      <c r="G2611"/>
      <c r="H2611"/>
    </row>
    <row r="2612" spans="4:8">
      <c r="D2612"/>
      <c r="E2612"/>
      <c r="F2612"/>
      <c r="G2612"/>
      <c r="H2612"/>
    </row>
    <row r="2613" spans="4:8">
      <c r="D2613"/>
      <c r="E2613"/>
      <c r="F2613"/>
      <c r="G2613"/>
      <c r="H2613"/>
    </row>
    <row r="2614" spans="4:8">
      <c r="D2614"/>
      <c r="E2614"/>
      <c r="F2614"/>
      <c r="G2614"/>
      <c r="H2614"/>
    </row>
    <row r="2615" spans="4:8">
      <c r="D2615"/>
      <c r="E2615"/>
      <c r="F2615"/>
      <c r="G2615"/>
      <c r="H2615"/>
    </row>
    <row r="2616" spans="4:8">
      <c r="D2616"/>
      <c r="E2616"/>
      <c r="F2616"/>
      <c r="G2616"/>
      <c r="H2616"/>
    </row>
    <row r="2617" spans="4:8">
      <c r="D2617"/>
      <c r="E2617"/>
      <c r="F2617"/>
      <c r="G2617"/>
      <c r="H2617"/>
    </row>
    <row r="2618" spans="4:8">
      <c r="D2618"/>
      <c r="E2618"/>
      <c r="F2618"/>
      <c r="G2618"/>
      <c r="H2618"/>
    </row>
    <row r="2619" spans="4:8">
      <c r="D2619"/>
      <c r="E2619"/>
      <c r="F2619"/>
      <c r="G2619"/>
      <c r="H2619"/>
    </row>
    <row r="2620" spans="4:8">
      <c r="D2620"/>
      <c r="E2620"/>
      <c r="F2620"/>
      <c r="G2620"/>
      <c r="H2620"/>
    </row>
    <row r="2621" spans="4:8">
      <c r="D2621"/>
      <c r="E2621"/>
      <c r="F2621"/>
      <c r="G2621"/>
      <c r="H2621"/>
    </row>
    <row r="2622" spans="4:8">
      <c r="D2622"/>
      <c r="E2622"/>
      <c r="F2622"/>
      <c r="G2622"/>
      <c r="H2622"/>
    </row>
    <row r="2623" spans="4:8">
      <c r="D2623"/>
      <c r="E2623"/>
      <c r="F2623"/>
      <c r="G2623"/>
      <c r="H2623"/>
    </row>
    <row r="2624" spans="4:8">
      <c r="D2624"/>
      <c r="E2624"/>
      <c r="F2624"/>
      <c r="G2624"/>
      <c r="H2624"/>
    </row>
    <row r="2625" spans="4:8">
      <c r="D2625"/>
      <c r="E2625"/>
      <c r="F2625"/>
      <c r="G2625"/>
      <c r="H2625"/>
    </row>
    <row r="2626" spans="4:8">
      <c r="D2626"/>
      <c r="E2626"/>
      <c r="F2626"/>
      <c r="G2626"/>
      <c r="H2626"/>
    </row>
    <row r="2627" spans="4:8">
      <c r="D2627"/>
      <c r="E2627"/>
      <c r="F2627"/>
      <c r="G2627"/>
      <c r="H2627"/>
    </row>
    <row r="2628" spans="4:8">
      <c r="D2628"/>
      <c r="E2628"/>
      <c r="F2628"/>
      <c r="G2628"/>
      <c r="H2628"/>
    </row>
    <row r="2629" spans="4:8">
      <c r="D2629"/>
      <c r="E2629"/>
      <c r="F2629"/>
      <c r="G2629"/>
      <c r="H2629"/>
    </row>
    <row r="2630" spans="4:8">
      <c r="D2630"/>
      <c r="E2630"/>
      <c r="F2630"/>
      <c r="G2630"/>
      <c r="H2630"/>
    </row>
    <row r="2631" spans="4:8">
      <c r="D2631"/>
      <c r="E2631"/>
      <c r="F2631"/>
      <c r="G2631"/>
      <c r="H2631"/>
    </row>
    <row r="2632" spans="4:8">
      <c r="D2632"/>
      <c r="E2632"/>
      <c r="F2632"/>
      <c r="G2632"/>
      <c r="H2632"/>
    </row>
    <row r="2633" spans="4:8">
      <c r="D2633"/>
      <c r="E2633"/>
      <c r="F2633"/>
      <c r="G2633"/>
      <c r="H2633"/>
    </row>
    <row r="2634" spans="4:8">
      <c r="D2634"/>
      <c r="E2634"/>
      <c r="F2634"/>
      <c r="G2634"/>
      <c r="H2634"/>
    </row>
    <row r="2635" spans="4:8">
      <c r="D2635"/>
      <c r="E2635"/>
      <c r="F2635"/>
      <c r="G2635"/>
      <c r="H2635"/>
    </row>
    <row r="2636" spans="4:8">
      <c r="D2636"/>
      <c r="E2636"/>
      <c r="F2636"/>
      <c r="G2636"/>
      <c r="H2636"/>
    </row>
    <row r="2637" spans="4:8">
      <c r="D2637"/>
      <c r="E2637"/>
      <c r="F2637"/>
      <c r="G2637"/>
      <c r="H2637"/>
    </row>
    <row r="2638" spans="4:8">
      <c r="D2638"/>
      <c r="E2638"/>
      <c r="F2638"/>
      <c r="G2638"/>
      <c r="H2638"/>
    </row>
    <row r="2639" spans="4:8">
      <c r="D2639"/>
      <c r="E2639"/>
      <c r="F2639"/>
      <c r="G2639"/>
      <c r="H2639"/>
    </row>
    <row r="2640" spans="4:8">
      <c r="D2640"/>
      <c r="E2640"/>
      <c r="F2640"/>
      <c r="G2640"/>
      <c r="H2640"/>
    </row>
    <row r="2641" spans="4:8">
      <c r="D2641"/>
      <c r="E2641"/>
      <c r="F2641"/>
      <c r="G2641"/>
      <c r="H2641"/>
    </row>
    <row r="2642" spans="4:8">
      <c r="D2642"/>
      <c r="E2642"/>
      <c r="F2642"/>
      <c r="G2642"/>
      <c r="H2642"/>
    </row>
    <row r="2643" spans="4:8">
      <c r="D2643"/>
      <c r="E2643"/>
      <c r="F2643"/>
      <c r="G2643"/>
      <c r="H2643"/>
    </row>
    <row r="2644" spans="4:8">
      <c r="D2644"/>
      <c r="E2644"/>
      <c r="F2644"/>
      <c r="G2644"/>
      <c r="H2644"/>
    </row>
    <row r="2645" spans="4:8">
      <c r="D2645"/>
      <c r="E2645"/>
      <c r="F2645"/>
      <c r="G2645"/>
      <c r="H2645"/>
    </row>
    <row r="2646" spans="4:8">
      <c r="D2646"/>
      <c r="E2646"/>
      <c r="F2646"/>
      <c r="G2646"/>
      <c r="H2646"/>
    </row>
    <row r="2647" spans="4:8">
      <c r="D2647"/>
      <c r="E2647"/>
      <c r="F2647"/>
      <c r="G2647"/>
      <c r="H2647"/>
    </row>
    <row r="2648" spans="4:8">
      <c r="D2648"/>
      <c r="E2648"/>
      <c r="F2648"/>
      <c r="G2648"/>
      <c r="H2648"/>
    </row>
    <row r="2649" spans="4:8">
      <c r="D2649"/>
      <c r="E2649"/>
      <c r="F2649"/>
      <c r="G2649"/>
      <c r="H2649"/>
    </row>
    <row r="2650" spans="4:8">
      <c r="D2650"/>
      <c r="E2650"/>
      <c r="F2650"/>
      <c r="G2650"/>
      <c r="H2650"/>
    </row>
    <row r="2651" spans="4:8">
      <c r="D2651"/>
      <c r="E2651"/>
      <c r="F2651"/>
      <c r="G2651"/>
      <c r="H2651"/>
    </row>
    <row r="2652" spans="4:8">
      <c r="D2652"/>
      <c r="E2652"/>
      <c r="F2652"/>
      <c r="G2652"/>
      <c r="H2652"/>
    </row>
    <row r="2653" spans="4:8">
      <c r="D2653"/>
      <c r="E2653"/>
      <c r="F2653"/>
      <c r="G2653"/>
      <c r="H2653"/>
    </row>
    <row r="2654" spans="4:8">
      <c r="D2654"/>
      <c r="E2654"/>
      <c r="F2654"/>
      <c r="G2654"/>
      <c r="H2654"/>
    </row>
    <row r="2655" spans="4:8">
      <c r="D2655"/>
      <c r="E2655"/>
      <c r="F2655"/>
      <c r="G2655"/>
      <c r="H2655"/>
    </row>
    <row r="2656" spans="4:8">
      <c r="D2656"/>
      <c r="E2656"/>
      <c r="F2656"/>
      <c r="G2656"/>
      <c r="H2656"/>
    </row>
    <row r="2657" spans="4:8">
      <c r="D2657"/>
      <c r="E2657"/>
      <c r="F2657"/>
      <c r="G2657"/>
      <c r="H2657"/>
    </row>
    <row r="2658" spans="4:8">
      <c r="D2658"/>
      <c r="E2658"/>
      <c r="F2658"/>
      <c r="G2658"/>
      <c r="H2658"/>
    </row>
    <row r="2659" spans="4:8">
      <c r="D2659"/>
      <c r="E2659"/>
      <c r="F2659"/>
      <c r="G2659"/>
      <c r="H2659"/>
    </row>
    <row r="2660" spans="4:8">
      <c r="D2660"/>
      <c r="E2660"/>
      <c r="F2660"/>
      <c r="G2660"/>
      <c r="H2660"/>
    </row>
    <row r="2661" spans="4:8">
      <c r="D2661"/>
      <c r="E2661"/>
      <c r="F2661"/>
      <c r="G2661"/>
      <c r="H2661"/>
    </row>
    <row r="2662" spans="4:8">
      <c r="D2662"/>
      <c r="E2662"/>
      <c r="F2662"/>
      <c r="G2662"/>
      <c r="H2662"/>
    </row>
    <row r="2663" spans="4:8">
      <c r="D2663"/>
      <c r="E2663"/>
      <c r="F2663"/>
      <c r="G2663"/>
      <c r="H2663"/>
    </row>
    <row r="2664" spans="4:8">
      <c r="D2664"/>
      <c r="E2664"/>
      <c r="F2664"/>
      <c r="G2664"/>
      <c r="H2664"/>
    </row>
    <row r="2665" spans="4:8">
      <c r="D2665"/>
      <c r="E2665"/>
      <c r="F2665"/>
      <c r="G2665"/>
      <c r="H2665"/>
    </row>
    <row r="2666" spans="4:8">
      <c r="D2666"/>
      <c r="E2666"/>
      <c r="F2666"/>
      <c r="G2666"/>
      <c r="H2666"/>
    </row>
    <row r="2667" spans="4:8">
      <c r="D2667"/>
      <c r="E2667"/>
      <c r="F2667"/>
      <c r="G2667"/>
      <c r="H2667"/>
    </row>
    <row r="2668" spans="4:8">
      <c r="D2668"/>
      <c r="E2668"/>
      <c r="F2668"/>
      <c r="G2668"/>
      <c r="H2668"/>
    </row>
    <row r="2669" spans="4:8">
      <c r="D2669"/>
      <c r="E2669"/>
      <c r="F2669"/>
      <c r="G2669"/>
      <c r="H2669"/>
    </row>
    <row r="2670" spans="4:8">
      <c r="D2670"/>
      <c r="E2670"/>
      <c r="F2670"/>
      <c r="G2670"/>
      <c r="H2670"/>
    </row>
    <row r="2671" spans="4:8">
      <c r="D2671"/>
      <c r="E2671"/>
      <c r="F2671"/>
      <c r="G2671"/>
      <c r="H2671"/>
    </row>
    <row r="2672" spans="4:8">
      <c r="D2672"/>
      <c r="E2672"/>
      <c r="F2672"/>
      <c r="G2672"/>
      <c r="H2672"/>
    </row>
    <row r="2673" spans="4:8">
      <c r="D2673"/>
      <c r="E2673"/>
      <c r="F2673"/>
      <c r="G2673"/>
      <c r="H2673"/>
    </row>
    <row r="2674" spans="4:8">
      <c r="D2674"/>
      <c r="E2674"/>
      <c r="F2674"/>
      <c r="G2674"/>
      <c r="H2674"/>
    </row>
    <row r="2675" spans="4:8">
      <c r="D2675"/>
      <c r="E2675"/>
      <c r="F2675"/>
      <c r="G2675"/>
      <c r="H2675"/>
    </row>
    <row r="2676" spans="4:8">
      <c r="D2676"/>
      <c r="E2676"/>
      <c r="F2676"/>
      <c r="G2676"/>
      <c r="H2676"/>
    </row>
    <row r="2677" spans="4:8">
      <c r="D2677"/>
      <c r="E2677"/>
      <c r="F2677"/>
      <c r="G2677"/>
      <c r="H2677"/>
    </row>
    <row r="2678" spans="4:8">
      <c r="D2678"/>
      <c r="E2678"/>
      <c r="F2678"/>
      <c r="G2678"/>
      <c r="H2678"/>
    </row>
    <row r="2679" spans="4:8">
      <c r="D2679"/>
      <c r="E2679"/>
      <c r="F2679"/>
      <c r="G2679"/>
      <c r="H2679"/>
    </row>
    <row r="2680" spans="4:8">
      <c r="D2680"/>
      <c r="E2680"/>
      <c r="F2680"/>
      <c r="G2680"/>
      <c r="H2680"/>
    </row>
    <row r="2681" spans="4:8">
      <c r="D2681"/>
      <c r="E2681"/>
      <c r="F2681"/>
      <c r="G2681"/>
      <c r="H2681"/>
    </row>
    <row r="2682" spans="4:8">
      <c r="D2682"/>
      <c r="E2682"/>
      <c r="F2682"/>
      <c r="G2682"/>
      <c r="H2682"/>
    </row>
    <row r="2683" spans="4:8">
      <c r="D2683"/>
      <c r="E2683"/>
      <c r="F2683"/>
      <c r="G2683"/>
      <c r="H2683"/>
    </row>
    <row r="2684" spans="4:8">
      <c r="D2684"/>
      <c r="E2684"/>
      <c r="F2684"/>
      <c r="G2684"/>
      <c r="H2684"/>
    </row>
    <row r="2685" spans="4:8">
      <c r="D2685"/>
      <c r="E2685"/>
      <c r="F2685"/>
      <c r="G2685"/>
      <c r="H2685"/>
    </row>
    <row r="2686" spans="4:8">
      <c r="D2686"/>
      <c r="E2686"/>
      <c r="F2686"/>
      <c r="G2686"/>
      <c r="H2686"/>
    </row>
    <row r="2687" spans="4:8">
      <c r="D2687"/>
      <c r="E2687"/>
      <c r="F2687"/>
      <c r="G2687"/>
      <c r="H2687"/>
    </row>
    <row r="2688" spans="4:8">
      <c r="D2688"/>
      <c r="E2688"/>
      <c r="F2688"/>
      <c r="G2688"/>
      <c r="H2688"/>
    </row>
    <row r="2689" spans="4:8">
      <c r="D2689"/>
      <c r="E2689"/>
      <c r="F2689"/>
      <c r="G2689"/>
      <c r="H2689"/>
    </row>
    <row r="2690" spans="4:8">
      <c r="D2690"/>
      <c r="E2690"/>
      <c r="F2690"/>
      <c r="G2690"/>
      <c r="H2690"/>
    </row>
    <row r="2691" spans="4:8">
      <c r="D2691"/>
      <c r="E2691"/>
      <c r="F2691"/>
      <c r="G2691"/>
      <c r="H2691"/>
    </row>
    <row r="2692" spans="4:8">
      <c r="D2692"/>
      <c r="E2692"/>
      <c r="F2692"/>
      <c r="G2692"/>
      <c r="H2692"/>
    </row>
    <row r="2693" spans="4:8">
      <c r="D2693"/>
      <c r="E2693"/>
      <c r="F2693"/>
      <c r="G2693"/>
      <c r="H2693"/>
    </row>
    <row r="2694" spans="4:8">
      <c r="D2694"/>
      <c r="E2694"/>
      <c r="F2694"/>
      <c r="G2694"/>
      <c r="H2694"/>
    </row>
    <row r="2695" spans="4:8">
      <c r="D2695"/>
      <c r="E2695"/>
      <c r="F2695"/>
      <c r="G2695"/>
      <c r="H2695"/>
    </row>
    <row r="2696" spans="4:8">
      <c r="D2696"/>
      <c r="E2696"/>
      <c r="F2696"/>
      <c r="G2696"/>
      <c r="H2696"/>
    </row>
    <row r="2697" spans="4:8">
      <c r="D2697"/>
      <c r="E2697"/>
      <c r="F2697"/>
      <c r="G2697"/>
      <c r="H2697"/>
    </row>
    <row r="2698" spans="4:8">
      <c r="D2698"/>
      <c r="E2698"/>
      <c r="F2698"/>
      <c r="G2698"/>
      <c r="H2698"/>
    </row>
    <row r="2699" spans="4:8">
      <c r="D2699"/>
      <c r="E2699"/>
      <c r="F2699"/>
      <c r="G2699"/>
      <c r="H2699"/>
    </row>
    <row r="2700" spans="4:8">
      <c r="D2700"/>
      <c r="E2700"/>
      <c r="F2700"/>
      <c r="G2700"/>
      <c r="H2700"/>
    </row>
    <row r="2701" spans="4:8">
      <c r="D2701"/>
      <c r="E2701"/>
      <c r="F2701"/>
      <c r="G2701"/>
      <c r="H2701"/>
    </row>
    <row r="2702" spans="4:8">
      <c r="D2702"/>
      <c r="E2702"/>
      <c r="F2702"/>
      <c r="G2702"/>
      <c r="H2702"/>
    </row>
    <row r="2703" spans="4:8">
      <c r="D2703"/>
      <c r="E2703"/>
      <c r="F2703"/>
      <c r="G2703"/>
      <c r="H2703"/>
    </row>
    <row r="2704" spans="4:8">
      <c r="D2704"/>
      <c r="E2704"/>
      <c r="F2704"/>
      <c r="G2704"/>
      <c r="H2704"/>
    </row>
    <row r="2705" spans="4:8">
      <c r="D2705"/>
      <c r="E2705"/>
      <c r="F2705"/>
      <c r="G2705"/>
      <c r="H2705"/>
    </row>
    <row r="2706" spans="4:8">
      <c r="D2706"/>
      <c r="E2706"/>
      <c r="F2706"/>
      <c r="G2706"/>
      <c r="H2706"/>
    </row>
    <row r="2707" spans="4:8">
      <c r="D2707"/>
      <c r="E2707"/>
      <c r="F2707"/>
      <c r="G2707"/>
      <c r="H2707"/>
    </row>
    <row r="2708" spans="4:8">
      <c r="D2708"/>
      <c r="E2708"/>
      <c r="F2708"/>
      <c r="G2708"/>
      <c r="H2708"/>
    </row>
    <row r="2709" spans="4:8">
      <c r="D2709"/>
      <c r="E2709"/>
      <c r="F2709"/>
      <c r="G2709"/>
      <c r="H2709"/>
    </row>
    <row r="2710" spans="4:8">
      <c r="D2710"/>
      <c r="E2710"/>
      <c r="F2710"/>
      <c r="G2710"/>
      <c r="H2710"/>
    </row>
    <row r="2711" spans="4:8">
      <c r="D2711"/>
      <c r="E2711"/>
      <c r="F2711"/>
      <c r="G2711"/>
      <c r="H2711"/>
    </row>
    <row r="2712" spans="4:8">
      <c r="D2712"/>
      <c r="E2712"/>
      <c r="F2712"/>
      <c r="G2712"/>
      <c r="H2712"/>
    </row>
    <row r="2713" spans="4:8">
      <c r="D2713"/>
      <c r="E2713"/>
      <c r="F2713"/>
      <c r="G2713"/>
      <c r="H2713"/>
    </row>
    <row r="2714" spans="4:8">
      <c r="D2714"/>
      <c r="E2714"/>
      <c r="F2714"/>
      <c r="G2714"/>
      <c r="H2714"/>
    </row>
    <row r="2715" spans="4:8">
      <c r="D2715"/>
      <c r="E2715"/>
      <c r="F2715"/>
      <c r="G2715"/>
      <c r="H2715"/>
    </row>
    <row r="2716" spans="4:8">
      <c r="D2716"/>
      <c r="E2716"/>
      <c r="F2716"/>
      <c r="G2716"/>
      <c r="H2716"/>
    </row>
    <row r="2717" spans="4:8">
      <c r="D2717"/>
      <c r="E2717"/>
      <c r="F2717"/>
      <c r="G2717"/>
      <c r="H2717"/>
    </row>
    <row r="2718" spans="4:8">
      <c r="D2718"/>
      <c r="E2718"/>
      <c r="F2718"/>
      <c r="G2718"/>
      <c r="H2718"/>
    </row>
    <row r="2719" spans="4:8">
      <c r="D2719"/>
      <c r="E2719"/>
      <c r="F2719"/>
      <c r="G2719"/>
      <c r="H2719"/>
    </row>
    <row r="2720" spans="4:8">
      <c r="D2720"/>
      <c r="E2720"/>
      <c r="F2720"/>
      <c r="G2720"/>
      <c r="H2720"/>
    </row>
    <row r="2721" spans="4:8">
      <c r="D2721"/>
      <c r="E2721"/>
      <c r="F2721"/>
      <c r="G2721"/>
      <c r="H2721"/>
    </row>
    <row r="2722" spans="4:8">
      <c r="D2722"/>
      <c r="E2722"/>
      <c r="F2722"/>
      <c r="G2722"/>
      <c r="H2722"/>
    </row>
    <row r="2723" spans="4:8">
      <c r="D2723"/>
      <c r="E2723"/>
      <c r="F2723"/>
      <c r="G2723"/>
      <c r="H2723"/>
    </row>
    <row r="2724" spans="4:8">
      <c r="D2724"/>
      <c r="E2724"/>
      <c r="F2724"/>
      <c r="G2724"/>
      <c r="H2724"/>
    </row>
    <row r="2725" spans="4:8">
      <c r="D2725"/>
      <c r="E2725"/>
      <c r="F2725"/>
      <c r="G2725"/>
      <c r="H2725"/>
    </row>
    <row r="2726" spans="4:8">
      <c r="D2726"/>
      <c r="E2726"/>
      <c r="F2726"/>
      <c r="G2726"/>
      <c r="H2726"/>
    </row>
    <row r="2727" spans="4:8">
      <c r="D2727"/>
      <c r="E2727"/>
      <c r="F2727"/>
      <c r="G2727"/>
      <c r="H2727"/>
    </row>
    <row r="2728" spans="4:8">
      <c r="D2728"/>
      <c r="E2728"/>
      <c r="F2728"/>
      <c r="G2728"/>
      <c r="H2728"/>
    </row>
    <row r="2729" spans="4:8">
      <c r="D2729"/>
      <c r="E2729"/>
      <c r="F2729"/>
      <c r="G2729"/>
      <c r="H2729"/>
    </row>
    <row r="2730" spans="4:8">
      <c r="D2730"/>
      <c r="E2730"/>
      <c r="F2730"/>
      <c r="G2730"/>
      <c r="H2730"/>
    </row>
    <row r="2731" spans="4:8">
      <c r="D2731"/>
      <c r="E2731"/>
      <c r="F2731"/>
      <c r="G2731"/>
      <c r="H2731"/>
    </row>
    <row r="2732" spans="4:8">
      <c r="D2732"/>
      <c r="E2732"/>
      <c r="F2732"/>
      <c r="G2732"/>
      <c r="H2732"/>
    </row>
    <row r="2733" spans="4:8">
      <c r="D2733"/>
      <c r="E2733"/>
      <c r="F2733"/>
      <c r="G2733"/>
      <c r="H2733"/>
    </row>
    <row r="2734" spans="4:8">
      <c r="D2734"/>
      <c r="E2734"/>
      <c r="F2734"/>
      <c r="G2734"/>
      <c r="H2734"/>
    </row>
    <row r="2735" spans="4:8">
      <c r="D2735"/>
      <c r="E2735"/>
      <c r="F2735"/>
      <c r="G2735"/>
      <c r="H2735"/>
    </row>
    <row r="2736" spans="4:8">
      <c r="D2736"/>
      <c r="E2736"/>
      <c r="F2736"/>
      <c r="G2736"/>
      <c r="H2736"/>
    </row>
    <row r="2737" spans="4:8">
      <c r="D2737"/>
      <c r="E2737"/>
      <c r="F2737"/>
      <c r="G2737"/>
      <c r="H2737"/>
    </row>
    <row r="2738" spans="4:8">
      <c r="D2738"/>
      <c r="E2738"/>
      <c r="F2738"/>
      <c r="G2738"/>
      <c r="H2738"/>
    </row>
    <row r="2739" spans="4:8">
      <c r="D2739"/>
      <c r="E2739"/>
      <c r="F2739"/>
      <c r="G2739"/>
      <c r="H2739"/>
    </row>
    <row r="2740" spans="4:8">
      <c r="D2740"/>
      <c r="E2740"/>
      <c r="F2740"/>
      <c r="G2740"/>
      <c r="H2740"/>
    </row>
    <row r="2741" spans="4:8">
      <c r="D2741"/>
      <c r="E2741"/>
      <c r="F2741"/>
      <c r="G2741"/>
      <c r="H2741"/>
    </row>
    <row r="2742" spans="4:8">
      <c r="D2742"/>
      <c r="E2742"/>
      <c r="F2742"/>
      <c r="G2742"/>
      <c r="H2742"/>
    </row>
    <row r="2743" spans="4:8">
      <c r="D2743"/>
      <c r="E2743"/>
      <c r="F2743"/>
      <c r="G2743"/>
      <c r="H2743"/>
    </row>
    <row r="2744" spans="4:8">
      <c r="D2744"/>
      <c r="E2744"/>
      <c r="F2744"/>
      <c r="G2744"/>
      <c r="H2744"/>
    </row>
    <row r="2745" spans="4:8">
      <c r="D2745"/>
      <c r="E2745"/>
      <c r="F2745"/>
      <c r="G2745"/>
      <c r="H2745"/>
    </row>
    <row r="2746" spans="4:8">
      <c r="D2746"/>
      <c r="E2746"/>
      <c r="F2746"/>
      <c r="G2746"/>
      <c r="H2746"/>
    </row>
    <row r="2747" spans="4:8">
      <c r="D2747"/>
      <c r="E2747"/>
      <c r="F2747"/>
      <c r="G2747"/>
      <c r="H2747"/>
    </row>
    <row r="2748" spans="4:8">
      <c r="D2748"/>
      <c r="E2748"/>
      <c r="F2748"/>
      <c r="G2748"/>
      <c r="H2748"/>
    </row>
    <row r="2749" spans="4:8">
      <c r="D2749"/>
      <c r="E2749"/>
      <c r="F2749"/>
      <c r="G2749"/>
      <c r="H2749"/>
    </row>
    <row r="2750" spans="4:8">
      <c r="D2750"/>
      <c r="E2750"/>
      <c r="F2750"/>
      <c r="G2750"/>
      <c r="H2750"/>
    </row>
    <row r="2751" spans="4:8">
      <c r="D2751"/>
      <c r="E2751"/>
      <c r="F2751"/>
      <c r="G2751"/>
      <c r="H2751"/>
    </row>
    <row r="2752" spans="4:8">
      <c r="D2752"/>
      <c r="E2752"/>
      <c r="F2752"/>
      <c r="G2752"/>
      <c r="H2752"/>
    </row>
    <row r="2753" spans="4:8">
      <c r="D2753"/>
      <c r="E2753"/>
      <c r="F2753"/>
      <c r="G2753"/>
      <c r="H2753"/>
    </row>
    <row r="2754" spans="4:8">
      <c r="D2754"/>
      <c r="E2754"/>
      <c r="F2754"/>
      <c r="G2754"/>
      <c r="H2754"/>
    </row>
    <row r="2755" spans="4:8">
      <c r="D2755"/>
      <c r="E2755"/>
      <c r="F2755"/>
      <c r="G2755"/>
      <c r="H2755"/>
    </row>
    <row r="2756" spans="4:8">
      <c r="D2756"/>
      <c r="E2756"/>
      <c r="F2756"/>
      <c r="G2756"/>
      <c r="H2756"/>
    </row>
    <row r="2757" spans="4:8">
      <c r="D2757"/>
      <c r="E2757"/>
      <c r="F2757"/>
      <c r="G2757"/>
      <c r="H2757"/>
    </row>
    <row r="2758" spans="4:8">
      <c r="D2758"/>
      <c r="E2758"/>
      <c r="F2758"/>
      <c r="G2758"/>
      <c r="H2758"/>
    </row>
    <row r="2759" spans="4:8">
      <c r="D2759"/>
      <c r="E2759"/>
      <c r="F2759"/>
      <c r="G2759"/>
      <c r="H2759"/>
    </row>
    <row r="2760" spans="4:8">
      <c r="D2760"/>
      <c r="E2760"/>
      <c r="F2760"/>
      <c r="G2760"/>
      <c r="H2760"/>
    </row>
    <row r="2761" spans="4:8">
      <c r="D2761"/>
      <c r="E2761"/>
      <c r="F2761"/>
      <c r="G2761"/>
      <c r="H2761"/>
    </row>
    <row r="2762" spans="4:8">
      <c r="D2762"/>
      <c r="E2762"/>
      <c r="F2762"/>
      <c r="G2762"/>
      <c r="H2762"/>
    </row>
    <row r="2763" spans="4:8">
      <c r="D2763"/>
      <c r="E2763"/>
      <c r="F2763"/>
      <c r="G2763"/>
      <c r="H2763"/>
    </row>
    <row r="2764" spans="4:8">
      <c r="D2764"/>
      <c r="E2764"/>
      <c r="F2764"/>
      <c r="G2764"/>
      <c r="H2764"/>
    </row>
    <row r="2765" spans="4:8">
      <c r="D2765"/>
      <c r="E2765"/>
      <c r="F2765"/>
      <c r="G2765"/>
      <c r="H2765"/>
    </row>
    <row r="2766" spans="4:8">
      <c r="D2766"/>
      <c r="E2766"/>
      <c r="F2766"/>
      <c r="G2766"/>
      <c r="H2766"/>
    </row>
    <row r="2767" spans="4:8">
      <c r="D2767"/>
      <c r="E2767"/>
      <c r="F2767"/>
      <c r="G2767"/>
      <c r="H2767"/>
    </row>
    <row r="2768" spans="4:8">
      <c r="D2768"/>
      <c r="E2768"/>
      <c r="F2768"/>
      <c r="G2768"/>
      <c r="H2768"/>
    </row>
    <row r="2769" spans="4:8">
      <c r="D2769"/>
      <c r="E2769"/>
      <c r="F2769"/>
      <c r="G2769"/>
      <c r="H2769"/>
    </row>
    <row r="2770" spans="4:8">
      <c r="D2770"/>
      <c r="E2770"/>
      <c r="F2770"/>
      <c r="G2770"/>
      <c r="H2770"/>
    </row>
    <row r="2771" spans="4:8">
      <c r="D2771"/>
      <c r="E2771"/>
      <c r="F2771"/>
      <c r="G2771"/>
      <c r="H2771"/>
    </row>
    <row r="2772" spans="4:8">
      <c r="D2772"/>
      <c r="E2772"/>
      <c r="F2772"/>
      <c r="G2772"/>
      <c r="H2772"/>
    </row>
    <row r="2773" spans="4:8">
      <c r="D2773"/>
      <c r="E2773"/>
      <c r="F2773"/>
      <c r="G2773"/>
      <c r="H2773"/>
    </row>
    <row r="2774" spans="4:8">
      <c r="D2774"/>
      <c r="E2774"/>
      <c r="F2774"/>
      <c r="G2774"/>
      <c r="H2774"/>
    </row>
    <row r="2775" spans="4:8">
      <c r="D2775"/>
      <c r="E2775"/>
      <c r="F2775"/>
      <c r="G2775"/>
      <c r="H2775"/>
    </row>
    <row r="2776" spans="4:8">
      <c r="D2776"/>
      <c r="E2776"/>
      <c r="F2776"/>
      <c r="G2776"/>
      <c r="H2776"/>
    </row>
    <row r="2777" spans="4:8">
      <c r="D2777"/>
      <c r="E2777"/>
      <c r="F2777"/>
      <c r="G2777"/>
      <c r="H2777"/>
    </row>
    <row r="2778" spans="4:8">
      <c r="D2778"/>
      <c r="E2778"/>
      <c r="F2778"/>
      <c r="G2778"/>
      <c r="H2778"/>
    </row>
    <row r="2779" spans="4:8">
      <c r="D2779"/>
      <c r="E2779"/>
      <c r="F2779"/>
      <c r="G2779"/>
      <c r="H2779"/>
    </row>
    <row r="2780" spans="4:8">
      <c r="D2780"/>
      <c r="E2780"/>
      <c r="F2780"/>
      <c r="G2780"/>
      <c r="H2780"/>
    </row>
    <row r="2781" spans="4:8">
      <c r="D2781"/>
      <c r="E2781"/>
      <c r="F2781"/>
      <c r="G2781"/>
      <c r="H2781"/>
    </row>
    <row r="2782" spans="4:8">
      <c r="D2782"/>
      <c r="E2782"/>
      <c r="F2782"/>
      <c r="G2782"/>
      <c r="H2782"/>
    </row>
    <row r="2783" spans="4:8">
      <c r="D2783"/>
      <c r="E2783"/>
      <c r="F2783"/>
      <c r="G2783"/>
      <c r="H2783"/>
    </row>
    <row r="2784" spans="4:8">
      <c r="D2784"/>
      <c r="E2784"/>
      <c r="F2784"/>
      <c r="G2784"/>
      <c r="H2784"/>
    </row>
    <row r="2785" spans="4:8">
      <c r="D2785"/>
      <c r="E2785"/>
      <c r="F2785"/>
      <c r="G2785"/>
      <c r="H2785"/>
    </row>
    <row r="2786" spans="4:8">
      <c r="D2786"/>
      <c r="E2786"/>
      <c r="F2786"/>
      <c r="G2786"/>
      <c r="H2786"/>
    </row>
    <row r="2787" spans="4:8">
      <c r="D2787"/>
      <c r="E2787"/>
      <c r="F2787"/>
      <c r="G2787"/>
      <c r="H2787"/>
    </row>
    <row r="2788" spans="4:8">
      <c r="D2788"/>
      <c r="E2788"/>
      <c r="F2788"/>
      <c r="G2788"/>
      <c r="H2788"/>
    </row>
    <row r="2789" spans="4:8">
      <c r="D2789"/>
      <c r="E2789"/>
      <c r="F2789"/>
      <c r="G2789"/>
      <c r="H2789"/>
    </row>
    <row r="2790" spans="4:8">
      <c r="D2790"/>
      <c r="E2790"/>
      <c r="F2790"/>
      <c r="G2790"/>
      <c r="H2790"/>
    </row>
    <row r="2791" spans="4:8">
      <c r="D2791"/>
      <c r="E2791"/>
      <c r="F2791"/>
      <c r="G2791"/>
      <c r="H2791"/>
    </row>
    <row r="2792" spans="4:8">
      <c r="D2792"/>
      <c r="E2792"/>
      <c r="F2792"/>
      <c r="G2792"/>
      <c r="H2792"/>
    </row>
    <row r="2793" spans="4:8">
      <c r="D2793"/>
      <c r="E2793"/>
      <c r="F2793"/>
      <c r="G2793"/>
      <c r="H2793"/>
    </row>
    <row r="2794" spans="4:8">
      <c r="D2794"/>
      <c r="E2794"/>
      <c r="F2794"/>
      <c r="G2794"/>
      <c r="H2794"/>
    </row>
    <row r="2795" spans="4:8">
      <c r="D2795"/>
      <c r="E2795"/>
      <c r="F2795"/>
      <c r="G2795"/>
      <c r="H2795"/>
    </row>
    <row r="2796" spans="4:8">
      <c r="D2796"/>
      <c r="E2796"/>
      <c r="F2796"/>
      <c r="G2796"/>
      <c r="H2796"/>
    </row>
    <row r="2797" spans="4:8">
      <c r="D2797"/>
      <c r="E2797"/>
      <c r="F2797"/>
      <c r="G2797"/>
      <c r="H2797"/>
    </row>
    <row r="2798" spans="4:8">
      <c r="D2798"/>
      <c r="E2798"/>
      <c r="F2798"/>
      <c r="G2798"/>
      <c r="H2798"/>
    </row>
    <row r="2799" spans="4:8">
      <c r="D2799"/>
      <c r="E2799"/>
      <c r="F2799"/>
      <c r="G2799"/>
      <c r="H2799"/>
    </row>
    <row r="2800" spans="4:8">
      <c r="D2800"/>
      <c r="E2800"/>
      <c r="F2800"/>
      <c r="G2800"/>
      <c r="H2800"/>
    </row>
    <row r="2801" spans="4:8">
      <c r="D2801"/>
      <c r="E2801"/>
      <c r="F2801"/>
      <c r="G2801"/>
      <c r="H2801"/>
    </row>
    <row r="2802" spans="4:8">
      <c r="D2802"/>
      <c r="E2802"/>
      <c r="F2802"/>
      <c r="G2802"/>
      <c r="H2802"/>
    </row>
    <row r="2803" spans="4:8">
      <c r="D2803"/>
      <c r="E2803"/>
      <c r="F2803"/>
      <c r="G2803"/>
      <c r="H2803"/>
    </row>
    <row r="2804" spans="4:8">
      <c r="D2804"/>
      <c r="E2804"/>
      <c r="F2804"/>
      <c r="G2804"/>
      <c r="H2804"/>
    </row>
    <row r="2805" spans="4:8">
      <c r="D2805"/>
      <c r="E2805"/>
      <c r="F2805"/>
      <c r="G2805"/>
      <c r="H2805"/>
    </row>
    <row r="2806" spans="4:8">
      <c r="D2806"/>
      <c r="E2806"/>
      <c r="F2806"/>
      <c r="G2806"/>
      <c r="H2806"/>
    </row>
    <row r="2807" spans="4:8">
      <c r="D2807"/>
      <c r="E2807"/>
      <c r="F2807"/>
      <c r="G2807"/>
      <c r="H2807"/>
    </row>
    <row r="2808" spans="4:8">
      <c r="D2808"/>
      <c r="E2808"/>
      <c r="F2808"/>
      <c r="G2808"/>
      <c r="H2808"/>
    </row>
    <row r="2809" spans="4:8">
      <c r="D2809"/>
      <c r="E2809"/>
      <c r="F2809"/>
      <c r="G2809"/>
      <c r="H2809"/>
    </row>
    <row r="2810" spans="4:8">
      <c r="D2810"/>
      <c r="E2810"/>
      <c r="F2810"/>
      <c r="G2810"/>
      <c r="H2810"/>
    </row>
    <row r="2811" spans="4:8">
      <c r="D2811"/>
      <c r="E2811"/>
      <c r="F2811"/>
      <c r="G2811"/>
      <c r="H2811"/>
    </row>
    <row r="2812" spans="4:8">
      <c r="D2812"/>
      <c r="E2812"/>
      <c r="F2812"/>
      <c r="G2812"/>
      <c r="H2812"/>
    </row>
    <row r="2813" spans="4:8">
      <c r="D2813"/>
      <c r="E2813"/>
      <c r="F2813"/>
      <c r="G2813"/>
      <c r="H2813"/>
    </row>
    <row r="2814" spans="4:8">
      <c r="D2814"/>
      <c r="E2814"/>
      <c r="F2814"/>
      <c r="G2814"/>
      <c r="H2814"/>
    </row>
    <row r="2815" spans="4:8">
      <c r="D2815"/>
      <c r="E2815"/>
      <c r="F2815"/>
      <c r="G2815"/>
      <c r="H2815"/>
    </row>
    <row r="2816" spans="4:8">
      <c r="D2816"/>
      <c r="E2816"/>
      <c r="F2816"/>
      <c r="G2816"/>
      <c r="H2816"/>
    </row>
    <row r="2817" spans="4:8">
      <c r="D2817"/>
      <c r="E2817"/>
      <c r="F2817"/>
      <c r="G2817"/>
      <c r="H2817"/>
    </row>
    <row r="2818" spans="4:8">
      <c r="D2818"/>
      <c r="E2818"/>
      <c r="F2818"/>
      <c r="G2818"/>
      <c r="H2818"/>
    </row>
    <row r="2819" spans="4:8">
      <c r="D2819"/>
      <c r="E2819"/>
      <c r="F2819"/>
      <c r="G2819"/>
      <c r="H2819"/>
    </row>
    <row r="2820" spans="4:8">
      <c r="D2820"/>
      <c r="E2820"/>
      <c r="F2820"/>
      <c r="G2820"/>
      <c r="H2820"/>
    </row>
    <row r="2821" spans="4:8">
      <c r="D2821"/>
      <c r="E2821"/>
      <c r="F2821"/>
      <c r="G2821"/>
      <c r="H2821"/>
    </row>
    <row r="2822" spans="4:8">
      <c r="D2822"/>
      <c r="E2822"/>
      <c r="F2822"/>
      <c r="G2822"/>
      <c r="H2822"/>
    </row>
    <row r="2823" spans="4:8">
      <c r="D2823"/>
      <c r="E2823"/>
      <c r="F2823"/>
      <c r="G2823"/>
      <c r="H2823"/>
    </row>
    <row r="2824" spans="4:8">
      <c r="D2824"/>
      <c r="E2824"/>
      <c r="F2824"/>
      <c r="G2824"/>
      <c r="H2824"/>
    </row>
    <row r="2825" spans="4:8">
      <c r="D2825"/>
      <c r="E2825"/>
      <c r="F2825"/>
      <c r="G2825"/>
      <c r="H2825"/>
    </row>
    <row r="2826" spans="4:8">
      <c r="D2826"/>
      <c r="E2826"/>
      <c r="F2826"/>
      <c r="G2826"/>
      <c r="H2826"/>
    </row>
    <row r="2827" spans="4:8">
      <c r="D2827"/>
      <c r="E2827"/>
      <c r="F2827"/>
      <c r="G2827"/>
      <c r="H2827"/>
    </row>
    <row r="2828" spans="4:8">
      <c r="D2828"/>
      <c r="E2828"/>
      <c r="F2828"/>
      <c r="G2828"/>
      <c r="H2828"/>
    </row>
    <row r="2829" spans="4:8">
      <c r="D2829"/>
      <c r="E2829"/>
      <c r="F2829"/>
      <c r="G2829"/>
      <c r="H2829"/>
    </row>
    <row r="2830" spans="4:8">
      <c r="D2830"/>
      <c r="E2830"/>
      <c r="F2830"/>
      <c r="G2830"/>
      <c r="H2830"/>
    </row>
    <row r="2831" spans="4:8">
      <c r="D2831"/>
      <c r="E2831"/>
      <c r="F2831"/>
      <c r="G2831"/>
      <c r="H2831"/>
    </row>
    <row r="2832" spans="4:8">
      <c r="D2832"/>
      <c r="E2832"/>
      <c r="F2832"/>
      <c r="G2832"/>
      <c r="H2832"/>
    </row>
    <row r="2833" spans="4:8">
      <c r="D2833"/>
      <c r="E2833"/>
      <c r="F2833"/>
      <c r="G2833"/>
      <c r="H2833"/>
    </row>
    <row r="2834" spans="4:8">
      <c r="D2834"/>
      <c r="E2834"/>
      <c r="F2834"/>
      <c r="G2834"/>
      <c r="H2834"/>
    </row>
    <row r="2835" spans="4:8">
      <c r="D2835"/>
      <c r="E2835"/>
      <c r="F2835"/>
      <c r="G2835"/>
      <c r="H2835"/>
    </row>
    <row r="2836" spans="4:8">
      <c r="D2836"/>
      <c r="E2836"/>
      <c r="F2836"/>
      <c r="G2836"/>
      <c r="H2836"/>
    </row>
    <row r="2837" spans="4:8">
      <c r="D2837"/>
      <c r="E2837"/>
      <c r="F2837"/>
      <c r="G2837"/>
      <c r="H2837"/>
    </row>
    <row r="2838" spans="4:8">
      <c r="D2838"/>
      <c r="E2838"/>
      <c r="F2838"/>
      <c r="G2838"/>
      <c r="H2838"/>
    </row>
    <row r="2839" spans="4:8">
      <c r="D2839"/>
      <c r="E2839"/>
      <c r="F2839"/>
      <c r="G2839"/>
      <c r="H2839"/>
    </row>
    <row r="2840" spans="4:8">
      <c r="D2840"/>
      <c r="E2840"/>
      <c r="F2840"/>
      <c r="G2840"/>
      <c r="H2840"/>
    </row>
    <row r="2841" spans="4:8">
      <c r="D2841"/>
      <c r="E2841"/>
      <c r="F2841"/>
      <c r="G2841"/>
      <c r="H2841"/>
    </row>
    <row r="2842" spans="4:8">
      <c r="D2842"/>
      <c r="E2842"/>
      <c r="F2842"/>
      <c r="G2842"/>
      <c r="H2842"/>
    </row>
    <row r="2843" spans="4:8">
      <c r="D2843"/>
      <c r="E2843"/>
      <c r="F2843"/>
      <c r="G2843"/>
      <c r="H2843"/>
    </row>
    <row r="2844" spans="4:8">
      <c r="D2844"/>
      <c r="E2844"/>
      <c r="F2844"/>
      <c r="G2844"/>
      <c r="H2844"/>
    </row>
    <row r="2845" spans="4:8">
      <c r="D2845"/>
      <c r="E2845"/>
      <c r="F2845"/>
      <c r="G2845"/>
      <c r="H2845"/>
    </row>
    <row r="2846" spans="4:8">
      <c r="D2846"/>
      <c r="E2846"/>
      <c r="F2846"/>
      <c r="G2846"/>
      <c r="H2846"/>
    </row>
    <row r="2847" spans="4:8">
      <c r="D2847"/>
      <c r="E2847"/>
      <c r="F2847"/>
      <c r="G2847"/>
      <c r="H2847"/>
    </row>
    <row r="2848" spans="4:8">
      <c r="D2848"/>
      <c r="E2848"/>
      <c r="F2848"/>
      <c r="G2848"/>
      <c r="H2848"/>
    </row>
    <row r="2849" spans="4:8">
      <c r="D2849"/>
      <c r="E2849"/>
      <c r="F2849"/>
      <c r="G2849"/>
      <c r="H2849"/>
    </row>
    <row r="2850" spans="4:8">
      <c r="D2850"/>
      <c r="E2850"/>
      <c r="F2850"/>
      <c r="G2850"/>
      <c r="H2850"/>
    </row>
    <row r="2851" spans="4:8">
      <c r="D2851"/>
      <c r="E2851"/>
      <c r="F2851"/>
      <c r="G2851"/>
      <c r="H2851"/>
    </row>
    <row r="2852" spans="4:8">
      <c r="D2852"/>
      <c r="E2852"/>
      <c r="F2852"/>
      <c r="G2852"/>
      <c r="H2852"/>
    </row>
    <row r="2853" spans="4:8">
      <c r="D2853"/>
      <c r="E2853"/>
      <c r="F2853"/>
      <c r="G2853"/>
      <c r="H2853"/>
    </row>
    <row r="2854" spans="4:8">
      <c r="D2854"/>
      <c r="E2854"/>
      <c r="F2854"/>
      <c r="G2854"/>
      <c r="H2854"/>
    </row>
    <row r="2855" spans="4:8">
      <c r="D2855"/>
      <c r="E2855"/>
      <c r="F2855"/>
      <c r="G2855"/>
      <c r="H2855"/>
    </row>
    <row r="2856" spans="4:8">
      <c r="D2856"/>
      <c r="E2856"/>
      <c r="F2856"/>
      <c r="G2856"/>
      <c r="H2856"/>
    </row>
    <row r="2857" spans="4:8">
      <c r="D2857"/>
      <c r="E2857"/>
      <c r="F2857"/>
      <c r="G2857"/>
      <c r="H2857"/>
    </row>
    <row r="2858" spans="4:8">
      <c r="D2858"/>
      <c r="E2858"/>
      <c r="F2858"/>
      <c r="G2858"/>
      <c r="H2858"/>
    </row>
    <row r="2859" spans="4:8">
      <c r="D2859"/>
      <c r="E2859"/>
      <c r="F2859"/>
      <c r="G2859"/>
      <c r="H2859"/>
    </row>
    <row r="2860" spans="4:8">
      <c r="D2860"/>
      <c r="E2860"/>
      <c r="F2860"/>
      <c r="G2860"/>
      <c r="H2860"/>
    </row>
    <row r="2861" spans="4:8">
      <c r="D2861"/>
      <c r="E2861"/>
      <c r="F2861"/>
      <c r="G2861"/>
      <c r="H2861"/>
    </row>
    <row r="2862" spans="4:8">
      <c r="D2862"/>
      <c r="E2862"/>
      <c r="F2862"/>
      <c r="G2862"/>
      <c r="H2862"/>
    </row>
    <row r="2863" spans="4:8">
      <c r="D2863"/>
      <c r="E2863"/>
      <c r="F2863"/>
      <c r="G2863"/>
      <c r="H2863"/>
    </row>
    <row r="2864" spans="4:8">
      <c r="D2864"/>
      <c r="E2864"/>
      <c r="F2864"/>
      <c r="G2864"/>
      <c r="H2864"/>
    </row>
    <row r="2865" spans="4:8">
      <c r="D2865"/>
      <c r="E2865"/>
      <c r="F2865"/>
      <c r="G2865"/>
      <c r="H2865"/>
    </row>
    <row r="2866" spans="4:8">
      <c r="D2866"/>
      <c r="E2866"/>
      <c r="F2866"/>
      <c r="G2866"/>
      <c r="H2866"/>
    </row>
    <row r="2867" spans="4:8">
      <c r="D2867"/>
      <c r="E2867"/>
      <c r="F2867"/>
      <c r="G2867"/>
      <c r="H2867"/>
    </row>
    <row r="2868" spans="4:8">
      <c r="D2868"/>
      <c r="E2868"/>
      <c r="F2868"/>
      <c r="G2868"/>
      <c r="H2868"/>
    </row>
    <row r="2869" spans="4:8">
      <c r="D2869"/>
      <c r="E2869"/>
      <c r="F2869"/>
      <c r="G2869"/>
      <c r="H2869"/>
    </row>
    <row r="2870" spans="4:8">
      <c r="D2870"/>
      <c r="E2870"/>
      <c r="F2870"/>
      <c r="G2870"/>
      <c r="H2870"/>
    </row>
    <row r="2871" spans="4:8">
      <c r="D2871"/>
      <c r="E2871"/>
      <c r="F2871"/>
      <c r="G2871"/>
      <c r="H2871"/>
    </row>
    <row r="2872" spans="4:8">
      <c r="D2872"/>
      <c r="E2872"/>
      <c r="F2872"/>
      <c r="G2872"/>
      <c r="H2872"/>
    </row>
    <row r="2873" spans="4:8">
      <c r="D2873"/>
      <c r="E2873"/>
      <c r="F2873"/>
      <c r="G2873"/>
      <c r="H2873"/>
    </row>
    <row r="2874" spans="4:8">
      <c r="D2874"/>
      <c r="E2874"/>
      <c r="F2874"/>
      <c r="G2874"/>
      <c r="H2874"/>
    </row>
    <row r="2875" spans="4:8">
      <c r="D2875"/>
      <c r="E2875"/>
      <c r="F2875"/>
      <c r="G2875"/>
      <c r="H2875"/>
    </row>
    <row r="2876" spans="4:8">
      <c r="D2876"/>
      <c r="E2876"/>
      <c r="F2876"/>
      <c r="G2876"/>
      <c r="H2876"/>
    </row>
    <row r="2877" spans="4:8">
      <c r="D2877"/>
      <c r="E2877"/>
      <c r="F2877"/>
      <c r="G2877"/>
      <c r="H2877"/>
    </row>
    <row r="2878" spans="4:8">
      <c r="D2878"/>
      <c r="E2878"/>
      <c r="F2878"/>
      <c r="G2878"/>
      <c r="H2878"/>
    </row>
    <row r="2879" spans="4:8">
      <c r="D2879"/>
      <c r="E2879"/>
      <c r="F2879"/>
      <c r="G2879"/>
      <c r="H2879"/>
    </row>
    <row r="2880" spans="4:8">
      <c r="D2880"/>
      <c r="E2880"/>
      <c r="F2880"/>
      <c r="G2880"/>
      <c r="H2880"/>
    </row>
    <row r="2881" spans="4:8">
      <c r="D2881"/>
      <c r="E2881"/>
      <c r="F2881"/>
      <c r="G2881"/>
      <c r="H2881"/>
    </row>
    <row r="2882" spans="4:8">
      <c r="D2882"/>
      <c r="E2882"/>
      <c r="F2882"/>
      <c r="G2882"/>
      <c r="H2882"/>
    </row>
    <row r="2883" spans="4:8">
      <c r="D2883"/>
      <c r="E2883"/>
      <c r="F2883"/>
      <c r="G2883"/>
      <c r="H2883"/>
    </row>
    <row r="2884" spans="4:8">
      <c r="D2884"/>
      <c r="E2884"/>
      <c r="F2884"/>
      <c r="G2884"/>
      <c r="H2884"/>
    </row>
    <row r="2885" spans="4:8">
      <c r="D2885"/>
      <c r="E2885"/>
      <c r="F2885"/>
      <c r="G2885"/>
      <c r="H2885"/>
    </row>
    <row r="2886" spans="4:8">
      <c r="D2886"/>
      <c r="E2886"/>
      <c r="F2886"/>
      <c r="G2886"/>
      <c r="H2886"/>
    </row>
    <row r="2887" spans="4:8">
      <c r="D2887"/>
      <c r="E2887"/>
      <c r="F2887"/>
      <c r="G2887"/>
      <c r="H2887"/>
    </row>
    <row r="2888" spans="4:8">
      <c r="D2888"/>
      <c r="E2888"/>
      <c r="F2888"/>
      <c r="G2888"/>
      <c r="H2888"/>
    </row>
    <row r="2889" spans="4:8">
      <c r="D2889"/>
      <c r="E2889"/>
      <c r="F2889"/>
      <c r="G2889"/>
      <c r="H2889"/>
    </row>
    <row r="2890" spans="4:8">
      <c r="D2890"/>
      <c r="E2890"/>
      <c r="F2890"/>
      <c r="G2890"/>
      <c r="H2890"/>
    </row>
    <row r="2891" spans="4:8">
      <c r="D2891"/>
      <c r="E2891"/>
      <c r="F2891"/>
      <c r="G2891"/>
      <c r="H2891"/>
    </row>
    <row r="2892" spans="4:8">
      <c r="D2892"/>
      <c r="E2892"/>
      <c r="F2892"/>
      <c r="G2892"/>
      <c r="H2892"/>
    </row>
    <row r="2893" spans="4:8">
      <c r="D2893"/>
      <c r="E2893"/>
      <c r="F2893"/>
      <c r="G2893"/>
      <c r="H2893"/>
    </row>
    <row r="2894" spans="4:8">
      <c r="D2894"/>
      <c r="E2894"/>
      <c r="F2894"/>
      <c r="G2894"/>
      <c r="H2894"/>
    </row>
    <row r="2895" spans="4:8">
      <c r="D2895"/>
      <c r="E2895"/>
      <c r="F2895"/>
      <c r="G2895"/>
      <c r="H2895"/>
    </row>
    <row r="2896" spans="4:8">
      <c r="D2896"/>
      <c r="E2896"/>
      <c r="F2896"/>
      <c r="G2896"/>
      <c r="H2896"/>
    </row>
    <row r="2897" spans="4:8">
      <c r="D2897"/>
      <c r="E2897"/>
      <c r="F2897"/>
      <c r="G2897"/>
      <c r="H2897"/>
    </row>
    <row r="2898" spans="4:8">
      <c r="D2898"/>
      <c r="E2898"/>
      <c r="F2898"/>
      <c r="G2898"/>
      <c r="H2898"/>
    </row>
    <row r="2899" spans="4:8">
      <c r="D2899"/>
      <c r="E2899"/>
      <c r="F2899"/>
      <c r="G2899"/>
      <c r="H2899"/>
    </row>
    <row r="2900" spans="4:8">
      <c r="D2900"/>
      <c r="E2900"/>
      <c r="F2900"/>
      <c r="G2900"/>
      <c r="H2900"/>
    </row>
    <row r="2901" spans="4:8">
      <c r="D2901"/>
      <c r="E2901"/>
      <c r="F2901"/>
      <c r="G2901"/>
      <c r="H2901"/>
    </row>
    <row r="2902" spans="4:8">
      <c r="D2902"/>
      <c r="E2902"/>
      <c r="F2902"/>
      <c r="G2902"/>
      <c r="H2902"/>
    </row>
    <row r="2903" spans="4:8">
      <c r="D2903"/>
      <c r="E2903"/>
      <c r="F2903"/>
      <c r="G2903"/>
      <c r="H2903"/>
    </row>
    <row r="2904" spans="4:8">
      <c r="D2904"/>
      <c r="E2904"/>
      <c r="F2904"/>
      <c r="G2904"/>
      <c r="H2904"/>
    </row>
    <row r="2905" spans="4:8">
      <c r="D2905"/>
      <c r="E2905"/>
      <c r="F2905"/>
      <c r="G2905"/>
      <c r="H2905"/>
    </row>
    <row r="2906" spans="4:8">
      <c r="D2906"/>
      <c r="E2906"/>
      <c r="F2906"/>
      <c r="G2906"/>
      <c r="H2906"/>
    </row>
    <row r="2907" spans="4:8">
      <c r="D2907"/>
      <c r="E2907"/>
      <c r="F2907"/>
      <c r="G2907"/>
      <c r="H2907"/>
    </row>
    <row r="2908" spans="4:8">
      <c r="D2908"/>
      <c r="E2908"/>
      <c r="F2908"/>
      <c r="G2908"/>
      <c r="H2908"/>
    </row>
    <row r="2909" spans="4:8">
      <c r="D2909"/>
      <c r="E2909"/>
      <c r="F2909"/>
      <c r="G2909"/>
      <c r="H2909"/>
    </row>
    <row r="2910" spans="4:8">
      <c r="D2910"/>
      <c r="E2910"/>
      <c r="F2910"/>
      <c r="G2910"/>
      <c r="H2910"/>
    </row>
    <row r="2911" spans="4:8">
      <c r="D2911"/>
      <c r="E2911"/>
      <c r="F2911"/>
      <c r="G2911"/>
      <c r="H2911"/>
    </row>
    <row r="2912" spans="4:8">
      <c r="D2912"/>
      <c r="E2912"/>
      <c r="F2912"/>
      <c r="G2912"/>
      <c r="H2912"/>
    </row>
    <row r="2913" spans="4:8">
      <c r="D2913"/>
      <c r="E2913"/>
      <c r="F2913"/>
      <c r="G2913"/>
      <c r="H2913"/>
    </row>
    <row r="2914" spans="4:8">
      <c r="D2914"/>
      <c r="E2914"/>
      <c r="F2914"/>
      <c r="G2914"/>
      <c r="H2914"/>
    </row>
    <row r="2915" spans="4:8">
      <c r="D2915"/>
      <c r="E2915"/>
      <c r="F2915"/>
      <c r="G2915"/>
      <c r="H2915"/>
    </row>
    <row r="2916" spans="4:8">
      <c r="D2916"/>
      <c r="E2916"/>
      <c r="F2916"/>
      <c r="G2916"/>
      <c r="H2916"/>
    </row>
    <row r="2917" spans="4:8">
      <c r="D2917"/>
      <c r="E2917"/>
      <c r="F2917"/>
      <c r="G2917"/>
      <c r="H2917"/>
    </row>
    <row r="2918" spans="4:8">
      <c r="D2918"/>
      <c r="E2918"/>
      <c r="F2918"/>
      <c r="G2918"/>
      <c r="H2918"/>
    </row>
    <row r="2919" spans="4:8">
      <c r="D2919"/>
      <c r="E2919"/>
      <c r="F2919"/>
      <c r="G2919"/>
      <c r="H2919"/>
    </row>
    <row r="2920" spans="4:8">
      <c r="D2920"/>
      <c r="E2920"/>
      <c r="F2920"/>
      <c r="G2920"/>
      <c r="H2920"/>
    </row>
    <row r="2921" spans="4:8">
      <c r="D2921"/>
      <c r="E2921"/>
      <c r="F2921"/>
      <c r="G2921"/>
      <c r="H2921"/>
    </row>
    <row r="2922" spans="4:8">
      <c r="D2922"/>
      <c r="E2922"/>
      <c r="F2922"/>
      <c r="G2922"/>
      <c r="H2922"/>
    </row>
    <row r="2923" spans="4:8">
      <c r="D2923"/>
      <c r="E2923"/>
      <c r="F2923"/>
      <c r="G2923"/>
      <c r="H2923"/>
    </row>
    <row r="2924" spans="4:8">
      <c r="D2924"/>
      <c r="E2924"/>
      <c r="F2924"/>
      <c r="G2924"/>
      <c r="H2924"/>
    </row>
    <row r="2925" spans="4:8">
      <c r="D2925"/>
      <c r="E2925"/>
      <c r="F2925"/>
      <c r="G2925"/>
      <c r="H2925"/>
    </row>
    <row r="2926" spans="4:8">
      <c r="D2926"/>
      <c r="E2926"/>
      <c r="F2926"/>
      <c r="G2926"/>
      <c r="H2926"/>
    </row>
    <row r="2927" spans="4:8">
      <c r="D2927"/>
      <c r="E2927"/>
      <c r="F2927"/>
      <c r="G2927"/>
      <c r="H2927"/>
    </row>
    <row r="2928" spans="4:8">
      <c r="D2928"/>
      <c r="E2928"/>
      <c r="F2928"/>
      <c r="G2928"/>
      <c r="H2928"/>
    </row>
    <row r="2929" spans="4:8">
      <c r="D2929"/>
      <c r="E2929"/>
      <c r="F2929"/>
      <c r="G2929"/>
      <c r="H2929"/>
    </row>
    <row r="2930" spans="4:8">
      <c r="D2930"/>
      <c r="E2930"/>
      <c r="F2930"/>
      <c r="G2930"/>
      <c r="H2930"/>
    </row>
    <row r="2931" spans="4:8">
      <c r="D2931"/>
      <c r="E2931"/>
      <c r="F2931"/>
      <c r="G2931"/>
      <c r="H2931"/>
    </row>
    <row r="2932" spans="4:8">
      <c r="D2932"/>
      <c r="E2932"/>
      <c r="F2932"/>
      <c r="G2932"/>
      <c r="H2932"/>
    </row>
    <row r="2933" spans="4:8">
      <c r="D2933"/>
      <c r="E2933"/>
      <c r="F2933"/>
      <c r="G2933"/>
      <c r="H2933"/>
    </row>
    <row r="2934" spans="4:8">
      <c r="D2934"/>
      <c r="E2934"/>
      <c r="F2934"/>
      <c r="G2934"/>
      <c r="H2934"/>
    </row>
    <row r="2935" spans="4:8">
      <c r="D2935"/>
      <c r="E2935"/>
      <c r="F2935"/>
      <c r="G2935"/>
      <c r="H2935"/>
    </row>
    <row r="2936" spans="4:8">
      <c r="D2936"/>
      <c r="E2936"/>
      <c r="F2936"/>
      <c r="G2936"/>
      <c r="H2936"/>
    </row>
    <row r="2937" spans="4:8">
      <c r="D2937"/>
      <c r="E2937"/>
      <c r="F2937"/>
      <c r="G2937"/>
      <c r="H2937"/>
    </row>
    <row r="2938" spans="4:8">
      <c r="D2938"/>
      <c r="E2938"/>
      <c r="F2938"/>
      <c r="G2938"/>
      <c r="H2938"/>
    </row>
    <row r="2939" spans="4:8">
      <c r="D2939"/>
      <c r="E2939"/>
      <c r="F2939"/>
      <c r="G2939"/>
      <c r="H2939"/>
    </row>
    <row r="2940" spans="4:8">
      <c r="D2940"/>
      <c r="E2940"/>
      <c r="F2940"/>
      <c r="G2940"/>
      <c r="H2940"/>
    </row>
    <row r="2941" spans="4:8">
      <c r="D2941"/>
      <c r="E2941"/>
      <c r="F2941"/>
      <c r="G2941"/>
      <c r="H2941"/>
    </row>
    <row r="2942" spans="4:8">
      <c r="D2942"/>
      <c r="E2942"/>
      <c r="F2942"/>
      <c r="G2942"/>
      <c r="H2942"/>
    </row>
    <row r="2943" spans="4:8">
      <c r="D2943"/>
      <c r="E2943"/>
      <c r="F2943"/>
      <c r="G2943"/>
      <c r="H2943"/>
    </row>
    <row r="2944" spans="4:8">
      <c r="D2944"/>
      <c r="E2944"/>
      <c r="F2944"/>
      <c r="G2944"/>
      <c r="H2944"/>
    </row>
    <row r="2945" spans="4:8">
      <c r="D2945"/>
      <c r="E2945"/>
      <c r="F2945"/>
      <c r="G2945"/>
      <c r="H2945"/>
    </row>
    <row r="2946" spans="4:8">
      <c r="D2946"/>
      <c r="E2946"/>
      <c r="F2946"/>
      <c r="G2946"/>
      <c r="H2946"/>
    </row>
    <row r="2947" spans="4:8">
      <c r="D2947"/>
      <c r="E2947"/>
      <c r="F2947"/>
      <c r="G2947"/>
      <c r="H2947"/>
    </row>
    <row r="2948" spans="4:8">
      <c r="D2948"/>
      <c r="E2948"/>
      <c r="F2948"/>
      <c r="G2948"/>
      <c r="H2948"/>
    </row>
    <row r="2949" spans="4:8">
      <c r="D2949"/>
      <c r="E2949"/>
      <c r="F2949"/>
      <c r="G2949"/>
      <c r="H2949"/>
    </row>
    <row r="2950" spans="4:8">
      <c r="D2950"/>
      <c r="E2950"/>
      <c r="F2950"/>
      <c r="G2950"/>
      <c r="H2950"/>
    </row>
    <row r="2951" spans="4:8">
      <c r="D2951"/>
      <c r="E2951"/>
      <c r="F2951"/>
      <c r="G2951"/>
      <c r="H2951"/>
    </row>
    <row r="2952" spans="4:8">
      <c r="D2952"/>
      <c r="E2952"/>
      <c r="F2952"/>
      <c r="G2952"/>
      <c r="H2952"/>
    </row>
    <row r="2953" spans="4:8">
      <c r="D2953"/>
      <c r="E2953"/>
      <c r="F2953"/>
      <c r="G2953"/>
      <c r="H2953"/>
    </row>
    <row r="2954" spans="4:8">
      <c r="D2954"/>
      <c r="E2954"/>
      <c r="F2954"/>
      <c r="G2954"/>
      <c r="H2954"/>
    </row>
    <row r="2955" spans="4:8">
      <c r="D2955"/>
      <c r="E2955"/>
      <c r="F2955"/>
      <c r="G2955"/>
      <c r="H2955"/>
    </row>
    <row r="2956" spans="4:8">
      <c r="D2956"/>
      <c r="E2956"/>
      <c r="F2956"/>
      <c r="G2956"/>
      <c r="H2956"/>
    </row>
    <row r="2957" spans="4:8">
      <c r="D2957"/>
      <c r="E2957"/>
      <c r="F2957"/>
      <c r="G2957"/>
      <c r="H2957"/>
    </row>
    <row r="2958" spans="4:8">
      <c r="D2958"/>
      <c r="E2958"/>
      <c r="F2958"/>
      <c r="G2958"/>
      <c r="H2958"/>
    </row>
    <row r="2959" spans="4:8">
      <c r="D2959"/>
      <c r="E2959"/>
      <c r="F2959"/>
      <c r="G2959"/>
      <c r="H2959"/>
    </row>
    <row r="2960" spans="4:8">
      <c r="D2960"/>
      <c r="E2960"/>
      <c r="F2960"/>
      <c r="G2960"/>
      <c r="H2960"/>
    </row>
    <row r="2961" spans="4:8">
      <c r="D2961"/>
      <c r="E2961"/>
      <c r="F2961"/>
      <c r="G2961"/>
      <c r="H2961"/>
    </row>
    <row r="2962" spans="4:8">
      <c r="D2962"/>
      <c r="E2962"/>
      <c r="F2962"/>
      <c r="G2962"/>
      <c r="H2962"/>
    </row>
    <row r="2963" spans="4:8">
      <c r="D2963"/>
      <c r="E2963"/>
      <c r="F2963"/>
      <c r="G2963"/>
      <c r="H2963"/>
    </row>
    <row r="2964" spans="4:8">
      <c r="D2964"/>
      <c r="E2964"/>
      <c r="F2964"/>
      <c r="G2964"/>
      <c r="H2964"/>
    </row>
    <row r="2965" spans="4:8">
      <c r="D2965"/>
      <c r="E2965"/>
      <c r="F2965"/>
      <c r="G2965"/>
      <c r="H2965"/>
    </row>
    <row r="2966" spans="4:8">
      <c r="D2966"/>
      <c r="E2966"/>
      <c r="F2966"/>
      <c r="G2966"/>
      <c r="H2966"/>
    </row>
    <row r="2967" spans="4:8">
      <c r="D2967"/>
      <c r="E2967"/>
      <c r="F2967"/>
      <c r="G2967"/>
      <c r="H2967"/>
    </row>
    <row r="2968" spans="4:8">
      <c r="D2968"/>
      <c r="E2968"/>
      <c r="F2968"/>
      <c r="G2968"/>
      <c r="H2968"/>
    </row>
    <row r="2969" spans="4:8">
      <c r="D2969"/>
      <c r="E2969"/>
      <c r="F2969"/>
      <c r="G2969"/>
      <c r="H2969"/>
    </row>
    <row r="2970" spans="4:8">
      <c r="D2970"/>
      <c r="E2970"/>
      <c r="F2970"/>
      <c r="G2970"/>
      <c r="H2970"/>
    </row>
    <row r="2971" spans="4:8">
      <c r="D2971"/>
      <c r="E2971"/>
      <c r="F2971"/>
      <c r="G2971"/>
      <c r="H2971"/>
    </row>
    <row r="2972" spans="4:8">
      <c r="D2972"/>
      <c r="E2972"/>
      <c r="F2972"/>
      <c r="G2972"/>
      <c r="H2972"/>
    </row>
    <row r="2973" spans="4:8">
      <c r="D2973"/>
      <c r="E2973"/>
      <c r="F2973"/>
      <c r="G2973"/>
      <c r="H2973"/>
    </row>
    <row r="2974" spans="4:8">
      <c r="D2974"/>
      <c r="E2974"/>
      <c r="F2974"/>
      <c r="G2974"/>
      <c r="H2974"/>
    </row>
    <row r="2975" spans="4:8">
      <c r="D2975"/>
      <c r="E2975"/>
      <c r="F2975"/>
      <c r="G2975"/>
      <c r="H2975"/>
    </row>
    <row r="2976" spans="4:8">
      <c r="D2976"/>
      <c r="E2976"/>
      <c r="F2976"/>
      <c r="G2976"/>
      <c r="H2976"/>
    </row>
    <row r="2977" spans="4:8">
      <c r="D2977"/>
      <c r="E2977"/>
      <c r="F2977"/>
      <c r="G2977"/>
      <c r="H2977"/>
    </row>
    <row r="2978" spans="4:8">
      <c r="D2978"/>
      <c r="E2978"/>
      <c r="F2978"/>
      <c r="G2978"/>
      <c r="H2978"/>
    </row>
    <row r="2979" spans="4:8">
      <c r="D2979"/>
      <c r="E2979"/>
      <c r="F2979"/>
      <c r="G2979"/>
      <c r="H2979"/>
    </row>
    <row r="2980" spans="4:8">
      <c r="D2980"/>
      <c r="E2980"/>
      <c r="F2980"/>
      <c r="G2980"/>
      <c r="H2980"/>
    </row>
    <row r="2981" spans="4:8">
      <c r="D2981"/>
      <c r="E2981"/>
      <c r="F2981"/>
      <c r="G2981"/>
      <c r="H2981"/>
    </row>
    <row r="2982" spans="4:8">
      <c r="D2982"/>
      <c r="E2982"/>
      <c r="F2982"/>
      <c r="G2982"/>
      <c r="H2982"/>
    </row>
    <row r="2983" spans="4:8">
      <c r="D2983"/>
      <c r="E2983"/>
      <c r="F2983"/>
      <c r="G2983"/>
      <c r="H2983"/>
    </row>
    <row r="2984" spans="4:8">
      <c r="D2984"/>
      <c r="E2984"/>
      <c r="F2984"/>
      <c r="G2984"/>
      <c r="H2984"/>
    </row>
    <row r="2985" spans="4:8">
      <c r="D2985"/>
      <c r="E2985"/>
      <c r="F2985"/>
      <c r="G2985"/>
      <c r="H2985"/>
    </row>
    <row r="2986" spans="4:8">
      <c r="D2986"/>
      <c r="E2986"/>
      <c r="F2986"/>
      <c r="G2986"/>
      <c r="H2986"/>
    </row>
    <row r="2987" spans="4:8">
      <c r="D2987"/>
      <c r="E2987"/>
      <c r="F2987"/>
      <c r="G2987"/>
      <c r="H2987"/>
    </row>
    <row r="2988" spans="4:8">
      <c r="D2988"/>
      <c r="E2988"/>
      <c r="F2988"/>
      <c r="G2988"/>
      <c r="H2988"/>
    </row>
    <row r="2989" spans="4:8">
      <c r="D2989"/>
      <c r="E2989"/>
      <c r="F2989"/>
      <c r="G2989"/>
      <c r="H2989"/>
    </row>
    <row r="2990" spans="4:8">
      <c r="D2990"/>
      <c r="E2990"/>
      <c r="F2990"/>
      <c r="G2990"/>
      <c r="H2990"/>
    </row>
    <row r="2991" spans="4:8">
      <c r="D2991"/>
      <c r="E2991"/>
      <c r="F2991"/>
      <c r="G2991"/>
      <c r="H2991"/>
    </row>
    <row r="2992" spans="4:8">
      <c r="D2992"/>
      <c r="E2992"/>
      <c r="F2992"/>
      <c r="G2992"/>
      <c r="H2992"/>
    </row>
    <row r="2993" spans="4:8">
      <c r="D2993"/>
      <c r="E2993"/>
      <c r="F2993"/>
      <c r="G2993"/>
      <c r="H2993"/>
    </row>
    <row r="2994" spans="4:8">
      <c r="D2994"/>
      <c r="E2994"/>
      <c r="F2994"/>
      <c r="G2994"/>
      <c r="H2994"/>
    </row>
    <row r="2995" spans="4:8">
      <c r="D2995"/>
      <c r="E2995"/>
      <c r="F2995"/>
      <c r="G2995"/>
      <c r="H2995"/>
    </row>
    <row r="2996" spans="4:8">
      <c r="D2996"/>
      <c r="E2996"/>
      <c r="F2996"/>
      <c r="G2996"/>
      <c r="H2996"/>
    </row>
    <row r="2997" spans="4:8">
      <c r="D2997"/>
      <c r="E2997"/>
      <c r="F2997"/>
      <c r="G2997"/>
      <c r="H2997"/>
    </row>
    <row r="2998" spans="4:8">
      <c r="D2998"/>
      <c r="E2998"/>
      <c r="F2998"/>
      <c r="G2998"/>
      <c r="H2998"/>
    </row>
    <row r="2999" spans="4:8">
      <c r="D2999"/>
      <c r="E2999"/>
      <c r="F2999"/>
      <c r="G2999"/>
      <c r="H2999"/>
    </row>
    <row r="3000" spans="4:8">
      <c r="D3000"/>
      <c r="E3000"/>
      <c r="F3000"/>
      <c r="G3000"/>
      <c r="H3000"/>
    </row>
    <row r="3001" spans="4:8">
      <c r="D3001"/>
      <c r="E3001"/>
      <c r="F3001"/>
      <c r="G3001"/>
      <c r="H3001"/>
    </row>
    <row r="3002" spans="4:8">
      <c r="D3002"/>
      <c r="E3002"/>
      <c r="F3002"/>
      <c r="G3002"/>
      <c r="H3002"/>
    </row>
    <row r="3003" spans="4:8">
      <c r="D3003"/>
      <c r="E3003"/>
      <c r="F3003"/>
      <c r="G3003"/>
      <c r="H3003"/>
    </row>
    <row r="3004" spans="4:8">
      <c r="D3004"/>
      <c r="E3004"/>
      <c r="F3004"/>
      <c r="G3004"/>
      <c r="H3004"/>
    </row>
    <row r="3005" spans="4:8">
      <c r="D3005"/>
      <c r="E3005"/>
      <c r="F3005"/>
      <c r="G3005"/>
      <c r="H3005"/>
    </row>
    <row r="3006" spans="4:8">
      <c r="D3006"/>
      <c r="E3006"/>
      <c r="F3006"/>
      <c r="G3006"/>
      <c r="H3006"/>
    </row>
    <row r="3007" spans="4:8">
      <c r="D3007"/>
      <c r="E3007"/>
      <c r="F3007"/>
      <c r="G3007"/>
      <c r="H3007"/>
    </row>
    <row r="3008" spans="4:8">
      <c r="D3008"/>
      <c r="E3008"/>
      <c r="F3008"/>
      <c r="G3008"/>
      <c r="H3008"/>
    </row>
    <row r="3009" spans="4:8">
      <c r="D3009"/>
      <c r="E3009"/>
      <c r="F3009"/>
      <c r="G3009"/>
      <c r="H3009"/>
    </row>
    <row r="3010" spans="4:8">
      <c r="D3010"/>
      <c r="E3010"/>
      <c r="F3010"/>
      <c r="G3010"/>
      <c r="H3010"/>
    </row>
    <row r="3011" spans="4:8">
      <c r="D3011"/>
      <c r="E3011"/>
      <c r="F3011"/>
      <c r="G3011"/>
      <c r="H3011"/>
    </row>
    <row r="3012" spans="4:8">
      <c r="D3012"/>
      <c r="E3012"/>
      <c r="F3012"/>
      <c r="G3012"/>
      <c r="H3012"/>
    </row>
    <row r="3013" spans="4:8">
      <c r="D3013"/>
      <c r="E3013"/>
      <c r="F3013"/>
      <c r="G3013"/>
      <c r="H3013"/>
    </row>
    <row r="3014" spans="4:8">
      <c r="D3014"/>
      <c r="E3014"/>
      <c r="F3014"/>
      <c r="G3014"/>
      <c r="H3014"/>
    </row>
    <row r="3015" spans="4:8">
      <c r="D3015"/>
      <c r="E3015"/>
      <c r="F3015"/>
      <c r="G3015"/>
      <c r="H3015"/>
    </row>
    <row r="3016" spans="4:8">
      <c r="D3016"/>
      <c r="E3016"/>
      <c r="F3016"/>
      <c r="G3016"/>
      <c r="H3016"/>
    </row>
    <row r="3017" spans="4:8">
      <c r="D3017"/>
      <c r="E3017"/>
      <c r="F3017"/>
      <c r="G3017"/>
      <c r="H3017"/>
    </row>
    <row r="3018" spans="4:8">
      <c r="D3018"/>
      <c r="E3018"/>
      <c r="F3018"/>
      <c r="G3018"/>
      <c r="H3018"/>
    </row>
    <row r="3019" spans="4:8">
      <c r="D3019"/>
      <c r="E3019"/>
      <c r="F3019"/>
      <c r="G3019"/>
      <c r="H3019"/>
    </row>
    <row r="3020" spans="4:8">
      <c r="D3020"/>
      <c r="E3020"/>
      <c r="F3020"/>
      <c r="G3020"/>
      <c r="H3020"/>
    </row>
    <row r="3021" spans="4:8">
      <c r="D3021"/>
      <c r="E3021"/>
      <c r="F3021"/>
      <c r="G3021"/>
      <c r="H3021"/>
    </row>
    <row r="3022" spans="4:8">
      <c r="D3022"/>
      <c r="E3022"/>
      <c r="F3022"/>
      <c r="G3022"/>
      <c r="H3022"/>
    </row>
    <row r="3023" spans="4:8">
      <c r="D3023"/>
      <c r="E3023"/>
      <c r="F3023"/>
      <c r="G3023"/>
      <c r="H3023"/>
    </row>
    <row r="3024" spans="4:8">
      <c r="D3024"/>
      <c r="E3024"/>
      <c r="F3024"/>
      <c r="G3024"/>
      <c r="H3024"/>
    </row>
    <row r="3025" spans="4:8">
      <c r="D3025"/>
      <c r="E3025"/>
      <c r="F3025"/>
      <c r="G3025"/>
      <c r="H3025"/>
    </row>
    <row r="3026" spans="4:8">
      <c r="D3026"/>
      <c r="E3026"/>
      <c r="F3026"/>
      <c r="G3026"/>
      <c r="H3026"/>
    </row>
    <row r="3027" spans="4:8">
      <c r="D3027"/>
      <c r="E3027"/>
      <c r="F3027"/>
      <c r="G3027"/>
      <c r="H3027"/>
    </row>
    <row r="3028" spans="4:8">
      <c r="D3028"/>
      <c r="E3028"/>
      <c r="F3028"/>
      <c r="G3028"/>
      <c r="H3028"/>
    </row>
    <row r="3029" spans="4:8">
      <c r="D3029"/>
      <c r="E3029"/>
      <c r="F3029"/>
      <c r="G3029"/>
      <c r="H3029"/>
    </row>
    <row r="3030" spans="4:8">
      <c r="D3030"/>
      <c r="E3030"/>
      <c r="F3030"/>
      <c r="G3030"/>
      <c r="H3030"/>
    </row>
    <row r="3031" spans="4:8">
      <c r="D3031"/>
      <c r="E3031"/>
      <c r="F3031"/>
      <c r="G3031"/>
      <c r="H3031"/>
    </row>
    <row r="3032" spans="4:8">
      <c r="D3032"/>
      <c r="E3032"/>
      <c r="F3032"/>
      <c r="G3032"/>
      <c r="H3032"/>
    </row>
    <row r="3033" spans="4:8">
      <c r="D3033"/>
      <c r="E3033"/>
      <c r="F3033"/>
      <c r="G3033"/>
      <c r="H3033"/>
    </row>
    <row r="3034" spans="4:8">
      <c r="D3034"/>
      <c r="E3034"/>
      <c r="F3034"/>
      <c r="G3034"/>
      <c r="H3034"/>
    </row>
    <row r="3035" spans="4:8">
      <c r="D3035"/>
      <c r="E3035"/>
      <c r="F3035"/>
      <c r="G3035"/>
      <c r="H3035"/>
    </row>
    <row r="3036" spans="4:8">
      <c r="D3036"/>
      <c r="E3036"/>
      <c r="F3036"/>
      <c r="G3036"/>
      <c r="H3036"/>
    </row>
    <row r="3037" spans="4:8">
      <c r="D3037"/>
      <c r="E3037"/>
      <c r="F3037"/>
      <c r="G3037"/>
      <c r="H3037"/>
    </row>
    <row r="3038" spans="4:8">
      <c r="D3038"/>
      <c r="E3038"/>
      <c r="F3038"/>
      <c r="G3038"/>
      <c r="H3038"/>
    </row>
    <row r="3039" spans="4:8">
      <c r="D3039"/>
      <c r="E3039"/>
      <c r="F3039"/>
      <c r="G3039"/>
      <c r="H3039"/>
    </row>
    <row r="3040" spans="4:8">
      <c r="D3040"/>
      <c r="E3040"/>
      <c r="F3040"/>
      <c r="G3040"/>
      <c r="H3040"/>
    </row>
    <row r="3041" spans="4:8">
      <c r="D3041"/>
      <c r="E3041"/>
      <c r="F3041"/>
      <c r="G3041"/>
      <c r="H3041"/>
    </row>
    <row r="3042" spans="4:8">
      <c r="D3042"/>
      <c r="E3042"/>
      <c r="F3042"/>
      <c r="G3042"/>
      <c r="H3042"/>
    </row>
    <row r="3043" spans="4:8">
      <c r="D3043"/>
      <c r="E3043"/>
      <c r="F3043"/>
      <c r="G3043"/>
      <c r="H3043"/>
    </row>
    <row r="3044" spans="4:8">
      <c r="D3044"/>
      <c r="E3044"/>
      <c r="F3044"/>
      <c r="G3044"/>
      <c r="H3044"/>
    </row>
    <row r="3045" spans="4:8">
      <c r="D3045"/>
      <c r="E3045"/>
      <c r="F3045"/>
      <c r="G3045"/>
      <c r="H3045"/>
    </row>
    <row r="3046" spans="4:8">
      <c r="D3046"/>
      <c r="E3046"/>
      <c r="F3046"/>
      <c r="G3046"/>
      <c r="H3046"/>
    </row>
    <row r="3047" spans="4:8">
      <c r="D3047"/>
      <c r="E3047"/>
      <c r="F3047"/>
      <c r="G3047"/>
      <c r="H3047"/>
    </row>
    <row r="3048" spans="4:8">
      <c r="D3048"/>
      <c r="E3048"/>
      <c r="F3048"/>
      <c r="G3048"/>
      <c r="H3048"/>
    </row>
    <row r="3049" spans="4:8">
      <c r="D3049"/>
      <c r="E3049"/>
      <c r="F3049"/>
      <c r="G3049"/>
      <c r="H3049"/>
    </row>
    <row r="3050" spans="4:8">
      <c r="D3050"/>
      <c r="E3050"/>
      <c r="F3050"/>
      <c r="G3050"/>
      <c r="H3050"/>
    </row>
    <row r="3051" spans="4:8">
      <c r="D3051"/>
      <c r="E3051"/>
      <c r="F3051"/>
      <c r="G3051"/>
      <c r="H3051"/>
    </row>
    <row r="3052" spans="4:8">
      <c r="D3052"/>
      <c r="E3052"/>
      <c r="F3052"/>
      <c r="G3052"/>
      <c r="H3052"/>
    </row>
    <row r="3053" spans="4:8">
      <c r="D3053"/>
      <c r="E3053"/>
      <c r="F3053"/>
      <c r="G3053"/>
      <c r="H3053"/>
    </row>
    <row r="3054" spans="4:8">
      <c r="D3054"/>
      <c r="E3054"/>
      <c r="F3054"/>
      <c r="G3054"/>
      <c r="H3054"/>
    </row>
    <row r="3055" spans="4:8">
      <c r="D3055"/>
      <c r="E3055"/>
      <c r="F3055"/>
      <c r="G3055"/>
      <c r="H3055"/>
    </row>
    <row r="3056" spans="4:8">
      <c r="D3056"/>
      <c r="E3056"/>
      <c r="F3056"/>
      <c r="G3056"/>
      <c r="H3056"/>
    </row>
    <row r="3057" spans="4:8">
      <c r="D3057"/>
      <c r="E3057"/>
      <c r="F3057"/>
      <c r="G3057"/>
      <c r="H3057"/>
    </row>
    <row r="3058" spans="4:8">
      <c r="D3058"/>
      <c r="E3058"/>
      <c r="F3058"/>
      <c r="G3058"/>
      <c r="H3058"/>
    </row>
    <row r="3059" spans="4:8">
      <c r="D3059"/>
      <c r="E3059"/>
      <c r="F3059"/>
      <c r="G3059"/>
      <c r="H3059"/>
    </row>
    <row r="3060" spans="4:8">
      <c r="D3060"/>
      <c r="E3060"/>
      <c r="F3060"/>
      <c r="G3060"/>
      <c r="H3060"/>
    </row>
    <row r="3061" spans="4:8">
      <c r="D3061"/>
      <c r="E3061"/>
      <c r="F3061"/>
      <c r="G3061"/>
      <c r="H3061"/>
    </row>
    <row r="3062" spans="4:8">
      <c r="D3062"/>
      <c r="E3062"/>
      <c r="F3062"/>
      <c r="G3062"/>
      <c r="H3062"/>
    </row>
    <row r="3063" spans="4:8">
      <c r="D3063"/>
      <c r="E3063"/>
      <c r="F3063"/>
      <c r="G3063"/>
      <c r="H3063"/>
    </row>
    <row r="3064" spans="4:8">
      <c r="D3064"/>
      <c r="E3064"/>
      <c r="F3064"/>
      <c r="G3064"/>
      <c r="H3064"/>
    </row>
    <row r="3065" spans="4:8">
      <c r="D3065"/>
      <c r="E3065"/>
      <c r="F3065"/>
      <c r="G3065"/>
      <c r="H3065"/>
    </row>
    <row r="3066" spans="4:8">
      <c r="D3066"/>
      <c r="E3066"/>
      <c r="F3066"/>
      <c r="G3066"/>
      <c r="H3066"/>
    </row>
    <row r="3067" spans="4:8">
      <c r="D3067"/>
      <c r="E3067"/>
      <c r="F3067"/>
      <c r="G3067"/>
      <c r="H3067"/>
    </row>
    <row r="3068" spans="4:8">
      <c r="D3068"/>
      <c r="E3068"/>
      <c r="F3068"/>
      <c r="G3068"/>
      <c r="H3068"/>
    </row>
    <row r="3069" spans="4:8">
      <c r="D3069"/>
      <c r="E3069"/>
      <c r="F3069"/>
      <c r="G3069"/>
      <c r="H3069"/>
    </row>
    <row r="3070" spans="4:8">
      <c r="D3070"/>
      <c r="E3070"/>
      <c r="F3070"/>
      <c r="G3070"/>
      <c r="H3070"/>
    </row>
    <row r="3071" spans="4:8">
      <c r="D3071"/>
      <c r="E3071"/>
      <c r="F3071"/>
      <c r="G3071"/>
      <c r="H3071"/>
    </row>
    <row r="3072" spans="4:8">
      <c r="D3072"/>
      <c r="E3072"/>
      <c r="F3072"/>
      <c r="G3072"/>
      <c r="H3072"/>
    </row>
    <row r="3073" spans="4:8">
      <c r="D3073"/>
      <c r="E3073"/>
      <c r="F3073"/>
      <c r="G3073"/>
      <c r="H3073"/>
    </row>
    <row r="3074" spans="4:8">
      <c r="D3074"/>
      <c r="E3074"/>
      <c r="F3074"/>
      <c r="G3074"/>
      <c r="H3074"/>
    </row>
    <row r="3075" spans="4:8">
      <c r="D3075"/>
      <c r="E3075"/>
      <c r="F3075"/>
      <c r="G3075"/>
      <c r="H3075"/>
    </row>
    <row r="3076" spans="4:8">
      <c r="D3076"/>
      <c r="E3076"/>
      <c r="F3076"/>
      <c r="G3076"/>
      <c r="H3076"/>
    </row>
    <row r="3077" spans="4:8">
      <c r="D3077"/>
      <c r="E3077"/>
      <c r="F3077"/>
      <c r="G3077"/>
      <c r="H3077"/>
    </row>
    <row r="3078" spans="4:8">
      <c r="D3078"/>
      <c r="E3078"/>
      <c r="F3078"/>
      <c r="G3078"/>
      <c r="H3078"/>
    </row>
    <row r="3079" spans="4:8">
      <c r="D3079"/>
      <c r="E3079"/>
      <c r="F3079"/>
      <c r="G3079"/>
      <c r="H3079"/>
    </row>
    <row r="3080" spans="4:8">
      <c r="D3080"/>
      <c r="E3080"/>
      <c r="F3080"/>
      <c r="G3080"/>
      <c r="H3080"/>
    </row>
    <row r="3081" spans="4:8">
      <c r="D3081"/>
      <c r="E3081"/>
      <c r="F3081"/>
      <c r="G3081"/>
      <c r="H3081"/>
    </row>
    <row r="3082" spans="4:8">
      <c r="D3082"/>
      <c r="E3082"/>
      <c r="F3082"/>
      <c r="G3082"/>
      <c r="H3082"/>
    </row>
    <row r="3083" spans="4:8">
      <c r="D3083"/>
      <c r="E3083"/>
      <c r="F3083"/>
      <c r="G3083"/>
      <c r="H3083"/>
    </row>
    <row r="3084" spans="4:8">
      <c r="D3084"/>
      <c r="E3084"/>
      <c r="F3084"/>
      <c r="G3084"/>
      <c r="H3084"/>
    </row>
    <row r="3085" spans="4:8">
      <c r="D3085"/>
      <c r="E3085"/>
      <c r="F3085"/>
      <c r="G3085"/>
      <c r="H3085"/>
    </row>
    <row r="3086" spans="4:8">
      <c r="D3086"/>
      <c r="E3086"/>
      <c r="F3086"/>
      <c r="G3086"/>
      <c r="H3086"/>
    </row>
    <row r="3087" spans="4:8">
      <c r="D3087"/>
      <c r="E3087"/>
      <c r="F3087"/>
      <c r="G3087"/>
      <c r="H3087"/>
    </row>
    <row r="3088" spans="4:8">
      <c r="D3088"/>
      <c r="E3088"/>
      <c r="F3088"/>
      <c r="G3088"/>
      <c r="H3088"/>
    </row>
    <row r="3089" spans="4:8">
      <c r="D3089"/>
      <c r="E3089"/>
      <c r="F3089"/>
      <c r="G3089"/>
      <c r="H3089"/>
    </row>
    <row r="3090" spans="4:8">
      <c r="D3090"/>
      <c r="E3090"/>
      <c r="F3090"/>
      <c r="G3090"/>
      <c r="H3090"/>
    </row>
    <row r="3091" spans="4:8">
      <c r="D3091"/>
      <c r="E3091"/>
      <c r="F3091"/>
      <c r="G3091"/>
      <c r="H3091"/>
    </row>
    <row r="3092" spans="4:8">
      <c r="D3092"/>
      <c r="E3092"/>
      <c r="F3092"/>
      <c r="G3092"/>
      <c r="H3092"/>
    </row>
    <row r="3093" spans="4:8">
      <c r="D3093"/>
      <c r="E3093"/>
      <c r="F3093"/>
      <c r="G3093"/>
      <c r="H3093"/>
    </row>
    <row r="3094" spans="4:8">
      <c r="D3094"/>
      <c r="E3094"/>
      <c r="F3094"/>
      <c r="G3094"/>
      <c r="H3094"/>
    </row>
    <row r="3095" spans="4:8">
      <c r="D3095"/>
      <c r="E3095"/>
      <c r="F3095"/>
      <c r="G3095"/>
      <c r="H3095"/>
    </row>
    <row r="3096" spans="4:8">
      <c r="D3096"/>
      <c r="E3096"/>
      <c r="F3096"/>
      <c r="G3096"/>
      <c r="H3096"/>
    </row>
    <row r="3097" spans="4:8">
      <c r="D3097"/>
      <c r="E3097"/>
      <c r="F3097"/>
      <c r="G3097"/>
      <c r="H3097"/>
    </row>
    <row r="3098" spans="4:8">
      <c r="D3098"/>
      <c r="E3098"/>
      <c r="F3098"/>
      <c r="G3098"/>
      <c r="H3098"/>
    </row>
    <row r="3099" spans="4:8">
      <c r="D3099"/>
      <c r="E3099"/>
      <c r="F3099"/>
      <c r="G3099"/>
      <c r="H3099"/>
    </row>
    <row r="3100" spans="4:8">
      <c r="D3100"/>
      <c r="E3100"/>
      <c r="F3100"/>
      <c r="G3100"/>
      <c r="H3100"/>
    </row>
    <row r="3101" spans="4:8">
      <c r="D3101"/>
      <c r="E3101"/>
      <c r="F3101"/>
      <c r="G3101"/>
      <c r="H3101"/>
    </row>
    <row r="3102" spans="4:8">
      <c r="D3102"/>
      <c r="E3102"/>
      <c r="F3102"/>
      <c r="G3102"/>
      <c r="H3102"/>
    </row>
    <row r="3103" spans="4:8">
      <c r="D3103"/>
      <c r="E3103"/>
      <c r="F3103"/>
      <c r="G3103"/>
      <c r="H3103"/>
    </row>
    <row r="3104" spans="4:8">
      <c r="D3104"/>
      <c r="E3104"/>
      <c r="F3104"/>
      <c r="G3104"/>
      <c r="H3104"/>
    </row>
    <row r="3105" spans="4:8">
      <c r="D3105"/>
      <c r="E3105"/>
      <c r="F3105"/>
      <c r="G3105"/>
      <c r="H3105"/>
    </row>
    <row r="3106" spans="4:8">
      <c r="D3106"/>
      <c r="E3106"/>
      <c r="F3106"/>
      <c r="G3106"/>
      <c r="H3106"/>
    </row>
    <row r="3107" spans="4:8">
      <c r="D3107"/>
      <c r="E3107"/>
      <c r="F3107"/>
      <c r="G3107"/>
      <c r="H3107"/>
    </row>
    <row r="3108" spans="4:8">
      <c r="D3108"/>
      <c r="E3108"/>
      <c r="F3108"/>
      <c r="G3108"/>
      <c r="H3108"/>
    </row>
    <row r="3109" spans="4:8">
      <c r="D3109"/>
      <c r="E3109"/>
      <c r="F3109"/>
      <c r="G3109"/>
      <c r="H3109"/>
    </row>
    <row r="3110" spans="4:8">
      <c r="D3110"/>
      <c r="E3110"/>
      <c r="F3110"/>
      <c r="G3110"/>
      <c r="H3110"/>
    </row>
    <row r="3111" spans="4:8">
      <c r="D3111"/>
      <c r="E3111"/>
      <c r="F3111"/>
      <c r="G3111"/>
      <c r="H3111"/>
    </row>
    <row r="3112" spans="4:8">
      <c r="D3112"/>
      <c r="E3112"/>
      <c r="F3112"/>
      <c r="G3112"/>
      <c r="H3112"/>
    </row>
    <row r="3113" spans="4:8">
      <c r="D3113"/>
      <c r="E3113"/>
      <c r="F3113"/>
      <c r="G3113"/>
      <c r="H3113"/>
    </row>
    <row r="3114" spans="4:8">
      <c r="D3114"/>
      <c r="E3114"/>
      <c r="F3114"/>
      <c r="G3114"/>
      <c r="H3114"/>
    </row>
    <row r="3115" spans="4:8">
      <c r="D3115"/>
      <c r="E3115"/>
      <c r="F3115"/>
      <c r="G3115"/>
      <c r="H3115"/>
    </row>
    <row r="3116" spans="4:8">
      <c r="D3116"/>
      <c r="E3116"/>
      <c r="F3116"/>
      <c r="G3116"/>
      <c r="H3116"/>
    </row>
    <row r="3117" spans="4:8">
      <c r="D3117"/>
      <c r="E3117"/>
      <c r="F3117"/>
      <c r="G3117"/>
      <c r="H3117"/>
    </row>
    <row r="3118" spans="4:8">
      <c r="D3118"/>
      <c r="E3118"/>
      <c r="F3118"/>
      <c r="G3118"/>
      <c r="H3118"/>
    </row>
    <row r="3119" spans="4:8">
      <c r="D3119"/>
      <c r="E3119"/>
      <c r="F3119"/>
      <c r="G3119"/>
      <c r="H3119"/>
    </row>
    <row r="3120" spans="4:8">
      <c r="D3120"/>
      <c r="E3120"/>
      <c r="F3120"/>
      <c r="G3120"/>
      <c r="H3120"/>
    </row>
    <row r="3121" spans="4:8">
      <c r="D3121"/>
      <c r="E3121"/>
      <c r="F3121"/>
      <c r="G3121"/>
      <c r="H3121"/>
    </row>
    <row r="3122" spans="4:8">
      <c r="D3122"/>
      <c r="E3122"/>
      <c r="F3122"/>
      <c r="G3122"/>
      <c r="H3122"/>
    </row>
    <row r="3123" spans="4:8">
      <c r="D3123"/>
      <c r="E3123"/>
      <c r="F3123"/>
      <c r="G3123"/>
      <c r="H3123"/>
    </row>
    <row r="3124" spans="4:8">
      <c r="D3124"/>
      <c r="E3124"/>
      <c r="F3124"/>
      <c r="G3124"/>
      <c r="H3124"/>
    </row>
    <row r="3125" spans="4:8">
      <c r="D3125"/>
      <c r="E3125"/>
      <c r="F3125"/>
      <c r="G3125"/>
      <c r="H3125"/>
    </row>
    <row r="3126" spans="4:8">
      <c r="D3126"/>
      <c r="E3126"/>
      <c r="F3126"/>
      <c r="G3126"/>
      <c r="H3126"/>
    </row>
    <row r="3127" spans="4:8">
      <c r="D3127"/>
      <c r="E3127"/>
      <c r="F3127"/>
      <c r="G3127"/>
      <c r="H3127"/>
    </row>
    <row r="3128" spans="4:8">
      <c r="D3128"/>
      <c r="E3128"/>
      <c r="F3128"/>
      <c r="G3128"/>
      <c r="H3128"/>
    </row>
    <row r="3129" spans="4:8">
      <c r="D3129"/>
      <c r="E3129"/>
      <c r="F3129"/>
      <c r="G3129"/>
      <c r="H3129"/>
    </row>
    <row r="3130" spans="4:8">
      <c r="D3130"/>
      <c r="E3130"/>
      <c r="F3130"/>
      <c r="G3130"/>
      <c r="H3130"/>
    </row>
    <row r="3131" spans="4:8">
      <c r="D3131"/>
      <c r="E3131"/>
      <c r="F3131"/>
      <c r="G3131"/>
      <c r="H3131"/>
    </row>
    <row r="3132" spans="4:8">
      <c r="D3132"/>
      <c r="E3132"/>
      <c r="F3132"/>
      <c r="G3132"/>
      <c r="H3132"/>
    </row>
    <row r="3133" spans="4:8">
      <c r="D3133"/>
      <c r="E3133"/>
      <c r="F3133"/>
      <c r="G3133"/>
      <c r="H3133"/>
    </row>
    <row r="3134" spans="4:8">
      <c r="D3134"/>
      <c r="E3134"/>
      <c r="F3134"/>
      <c r="G3134"/>
      <c r="H3134"/>
    </row>
    <row r="3135" spans="4:8">
      <c r="D3135"/>
      <c r="E3135"/>
      <c r="F3135"/>
      <c r="G3135"/>
      <c r="H3135"/>
    </row>
    <row r="3136" spans="4:8">
      <c r="D3136"/>
      <c r="E3136"/>
      <c r="F3136"/>
      <c r="G3136"/>
      <c r="H3136"/>
    </row>
    <row r="3137" spans="4:8">
      <c r="D3137"/>
      <c r="E3137"/>
      <c r="F3137"/>
      <c r="G3137"/>
      <c r="H3137"/>
    </row>
    <row r="3138" spans="4:8">
      <c r="D3138"/>
      <c r="E3138"/>
      <c r="F3138"/>
      <c r="G3138"/>
      <c r="H3138"/>
    </row>
    <row r="3139" spans="4:8">
      <c r="D3139"/>
      <c r="E3139"/>
      <c r="F3139"/>
      <c r="G3139"/>
      <c r="H3139"/>
    </row>
    <row r="3140" spans="4:8">
      <c r="D3140"/>
      <c r="E3140"/>
      <c r="F3140"/>
      <c r="G3140"/>
      <c r="H3140"/>
    </row>
    <row r="3141" spans="4:8">
      <c r="D3141"/>
      <c r="E3141"/>
      <c r="F3141"/>
      <c r="G3141"/>
      <c r="H3141"/>
    </row>
    <row r="3142" spans="4:8">
      <c r="D3142"/>
      <c r="E3142"/>
      <c r="F3142"/>
      <c r="G3142"/>
      <c r="H3142"/>
    </row>
    <row r="3143" spans="4:8">
      <c r="D3143"/>
      <c r="E3143"/>
      <c r="F3143"/>
      <c r="G3143"/>
      <c r="H3143"/>
    </row>
    <row r="3144" spans="4:8">
      <c r="D3144"/>
      <c r="E3144"/>
      <c r="F3144"/>
      <c r="G3144"/>
      <c r="H3144"/>
    </row>
    <row r="3145" spans="4:8">
      <c r="D3145"/>
      <c r="E3145"/>
      <c r="F3145"/>
      <c r="G3145"/>
      <c r="H3145"/>
    </row>
    <row r="3146" spans="4:8">
      <c r="D3146"/>
      <c r="E3146"/>
      <c r="F3146"/>
      <c r="G3146"/>
      <c r="H3146"/>
    </row>
    <row r="3147" spans="4:8">
      <c r="D3147"/>
      <c r="E3147"/>
      <c r="F3147"/>
      <c r="G3147"/>
      <c r="H3147"/>
    </row>
    <row r="3148" spans="4:8">
      <c r="D3148"/>
      <c r="E3148"/>
      <c r="F3148"/>
      <c r="G3148"/>
      <c r="H3148"/>
    </row>
    <row r="3149" spans="4:8">
      <c r="D3149"/>
      <c r="E3149"/>
      <c r="F3149"/>
      <c r="G3149"/>
      <c r="H3149"/>
    </row>
    <row r="3150" spans="4:8">
      <c r="D3150"/>
      <c r="E3150"/>
      <c r="F3150"/>
      <c r="G3150"/>
      <c r="H3150"/>
    </row>
    <row r="3151" spans="4:8">
      <c r="D3151"/>
      <c r="E3151"/>
      <c r="F3151"/>
      <c r="G3151"/>
      <c r="H3151"/>
    </row>
    <row r="3152" spans="4:8">
      <c r="D3152"/>
      <c r="E3152"/>
      <c r="F3152"/>
      <c r="G3152"/>
      <c r="H3152"/>
    </row>
    <row r="3153" spans="4:8">
      <c r="D3153"/>
      <c r="E3153"/>
      <c r="F3153"/>
      <c r="G3153"/>
      <c r="H3153"/>
    </row>
    <row r="3154" spans="4:8">
      <c r="D3154"/>
      <c r="E3154"/>
      <c r="F3154"/>
      <c r="G3154"/>
      <c r="H3154"/>
    </row>
    <row r="3155" spans="4:8">
      <c r="D3155"/>
      <c r="E3155"/>
      <c r="F3155"/>
      <c r="G3155"/>
      <c r="H3155"/>
    </row>
    <row r="3156" spans="4:8">
      <c r="D3156"/>
      <c r="E3156"/>
      <c r="F3156"/>
      <c r="G3156"/>
      <c r="H3156"/>
    </row>
    <row r="3157" spans="4:8">
      <c r="D3157"/>
      <c r="E3157"/>
      <c r="F3157"/>
      <c r="G3157"/>
      <c r="H3157"/>
    </row>
    <row r="3158" spans="4:8">
      <c r="D3158"/>
      <c r="E3158"/>
      <c r="F3158"/>
      <c r="G3158"/>
      <c r="H3158"/>
    </row>
    <row r="3159" spans="4:8">
      <c r="D3159"/>
      <c r="E3159"/>
      <c r="F3159"/>
      <c r="G3159"/>
      <c r="H3159"/>
    </row>
    <row r="3160" spans="4:8">
      <c r="D3160"/>
      <c r="E3160"/>
      <c r="F3160"/>
      <c r="G3160"/>
      <c r="H3160"/>
    </row>
    <row r="3161" spans="4:8">
      <c r="D3161"/>
      <c r="E3161"/>
      <c r="F3161"/>
      <c r="G3161"/>
      <c r="H3161"/>
    </row>
    <row r="3162" spans="4:8">
      <c r="D3162"/>
      <c r="E3162"/>
      <c r="F3162"/>
      <c r="G3162"/>
      <c r="H3162"/>
    </row>
    <row r="3163" spans="4:8">
      <c r="D3163"/>
      <c r="E3163"/>
      <c r="F3163"/>
      <c r="G3163"/>
      <c r="H3163"/>
    </row>
    <row r="3164" spans="4:8">
      <c r="D3164"/>
      <c r="E3164"/>
      <c r="F3164"/>
      <c r="G3164"/>
      <c r="H3164"/>
    </row>
    <row r="3165" spans="4:8">
      <c r="D3165"/>
      <c r="E3165"/>
      <c r="F3165"/>
      <c r="G3165"/>
      <c r="H3165"/>
    </row>
    <row r="3166" spans="4:8">
      <c r="D3166"/>
      <c r="E3166"/>
      <c r="F3166"/>
      <c r="G3166"/>
      <c r="H3166"/>
    </row>
    <row r="3167" spans="4:8">
      <c r="D3167"/>
      <c r="E3167"/>
      <c r="F3167"/>
      <c r="G3167"/>
      <c r="H3167"/>
    </row>
    <row r="3168" spans="4:8">
      <c r="D3168"/>
      <c r="E3168"/>
      <c r="F3168"/>
      <c r="G3168"/>
      <c r="H3168"/>
    </row>
    <row r="3169" spans="4:8">
      <c r="D3169"/>
      <c r="E3169"/>
      <c r="F3169"/>
      <c r="G3169"/>
      <c r="H3169"/>
    </row>
    <row r="3170" spans="4:8">
      <c r="D3170"/>
      <c r="E3170"/>
      <c r="F3170"/>
      <c r="G3170"/>
      <c r="H3170"/>
    </row>
    <row r="3171" spans="4:8">
      <c r="D3171"/>
      <c r="E3171"/>
      <c r="F3171"/>
      <c r="G3171"/>
      <c r="H3171"/>
    </row>
    <row r="3172" spans="4:8">
      <c r="D3172"/>
      <c r="E3172"/>
      <c r="F3172"/>
      <c r="G3172"/>
      <c r="H3172"/>
    </row>
    <row r="3173" spans="4:8">
      <c r="D3173"/>
      <c r="E3173"/>
      <c r="F3173"/>
      <c r="G3173"/>
      <c r="H3173"/>
    </row>
    <row r="3174" spans="4:8">
      <c r="D3174"/>
      <c r="E3174"/>
      <c r="F3174"/>
      <c r="G3174"/>
      <c r="H3174"/>
    </row>
    <row r="3175" spans="4:8">
      <c r="D3175"/>
      <c r="E3175"/>
      <c r="F3175"/>
      <c r="G3175"/>
      <c r="H3175"/>
    </row>
    <row r="3176" spans="4:8">
      <c r="D3176"/>
      <c r="E3176"/>
      <c r="F3176"/>
      <c r="G3176"/>
      <c r="H3176"/>
    </row>
    <row r="3177" spans="4:8">
      <c r="D3177"/>
      <c r="E3177"/>
      <c r="F3177"/>
      <c r="G3177"/>
      <c r="H3177"/>
    </row>
    <row r="3178" spans="4:8">
      <c r="D3178"/>
      <c r="E3178"/>
      <c r="F3178"/>
      <c r="G3178"/>
      <c r="H3178"/>
    </row>
    <row r="3179" spans="4:8">
      <c r="D3179"/>
      <c r="E3179"/>
      <c r="F3179"/>
      <c r="G3179"/>
      <c r="H3179"/>
    </row>
    <row r="3180" spans="4:8">
      <c r="D3180"/>
      <c r="E3180"/>
      <c r="F3180"/>
      <c r="G3180"/>
      <c r="H3180"/>
    </row>
    <row r="3181" spans="4:8">
      <c r="D3181"/>
      <c r="E3181"/>
      <c r="F3181"/>
      <c r="G3181"/>
      <c r="H3181"/>
    </row>
    <row r="3182" spans="4:8">
      <c r="D3182"/>
      <c r="E3182"/>
      <c r="F3182"/>
      <c r="G3182"/>
      <c r="H3182"/>
    </row>
    <row r="3183" spans="4:8">
      <c r="D3183"/>
      <c r="E3183"/>
      <c r="F3183"/>
      <c r="G3183"/>
      <c r="H3183"/>
    </row>
    <row r="3184" spans="4:8">
      <c r="D3184"/>
      <c r="E3184"/>
      <c r="F3184"/>
      <c r="G3184"/>
      <c r="H3184"/>
    </row>
    <row r="3185" spans="4:8">
      <c r="D3185"/>
      <c r="E3185"/>
      <c r="F3185"/>
      <c r="G3185"/>
      <c r="H3185"/>
    </row>
    <row r="3186" spans="4:8">
      <c r="D3186"/>
      <c r="E3186"/>
      <c r="F3186"/>
      <c r="G3186"/>
      <c r="H3186"/>
    </row>
    <row r="3187" spans="4:8">
      <c r="D3187"/>
      <c r="E3187"/>
      <c r="F3187"/>
      <c r="G3187"/>
      <c r="H3187"/>
    </row>
    <row r="3188" spans="4:8">
      <c r="D3188"/>
      <c r="E3188"/>
      <c r="F3188"/>
      <c r="G3188"/>
      <c r="H3188"/>
    </row>
    <row r="3189" spans="4:8">
      <c r="D3189"/>
      <c r="E3189"/>
      <c r="F3189"/>
      <c r="G3189"/>
      <c r="H3189"/>
    </row>
    <row r="3190" spans="4:8">
      <c r="D3190"/>
      <c r="E3190"/>
      <c r="F3190"/>
      <c r="G3190"/>
      <c r="H3190"/>
    </row>
    <row r="3191" spans="4:8">
      <c r="D3191"/>
      <c r="E3191"/>
      <c r="F3191"/>
      <c r="G3191"/>
      <c r="H3191"/>
    </row>
    <row r="3192" spans="4:8">
      <c r="D3192"/>
      <c r="E3192"/>
      <c r="F3192"/>
      <c r="G3192"/>
      <c r="H3192"/>
    </row>
    <row r="3193" spans="4:8">
      <c r="D3193"/>
      <c r="E3193"/>
      <c r="F3193"/>
      <c r="G3193"/>
      <c r="H3193"/>
    </row>
    <row r="3194" spans="4:8">
      <c r="D3194"/>
      <c r="E3194"/>
      <c r="F3194"/>
      <c r="G3194"/>
      <c r="H3194"/>
    </row>
    <row r="3195" spans="4:8">
      <c r="D3195"/>
      <c r="E3195"/>
      <c r="F3195"/>
      <c r="G3195"/>
      <c r="H3195"/>
    </row>
    <row r="3196" spans="4:8">
      <c r="D3196"/>
      <c r="E3196"/>
      <c r="F3196"/>
      <c r="G3196"/>
      <c r="H3196"/>
    </row>
    <row r="3197" spans="4:8">
      <c r="D3197"/>
      <c r="E3197"/>
      <c r="F3197"/>
      <c r="G3197"/>
      <c r="H3197"/>
    </row>
    <row r="3198" spans="4:8">
      <c r="D3198"/>
      <c r="E3198"/>
      <c r="F3198"/>
      <c r="G3198"/>
      <c r="H3198"/>
    </row>
    <row r="3199" spans="4:8">
      <c r="D3199"/>
      <c r="E3199"/>
      <c r="F3199"/>
      <c r="G3199"/>
      <c r="H3199"/>
    </row>
    <row r="3200" spans="4:8">
      <c r="D3200"/>
      <c r="E3200"/>
      <c r="F3200"/>
      <c r="G3200"/>
      <c r="H3200"/>
    </row>
    <row r="3201" spans="4:8">
      <c r="D3201"/>
      <c r="E3201"/>
      <c r="F3201"/>
      <c r="G3201"/>
      <c r="H3201"/>
    </row>
    <row r="3202" spans="4:8">
      <c r="D3202"/>
      <c r="E3202"/>
      <c r="F3202"/>
      <c r="G3202"/>
      <c r="H3202"/>
    </row>
    <row r="3203" spans="4:8">
      <c r="D3203"/>
      <c r="E3203"/>
      <c r="F3203"/>
      <c r="G3203"/>
      <c r="H3203"/>
    </row>
    <row r="3204" spans="4:8">
      <c r="D3204"/>
      <c r="E3204"/>
      <c r="F3204"/>
      <c r="G3204"/>
      <c r="H3204"/>
    </row>
    <row r="3205" spans="4:8">
      <c r="D3205"/>
      <c r="E3205"/>
      <c r="F3205"/>
      <c r="G3205"/>
      <c r="H3205"/>
    </row>
    <row r="3206" spans="4:8">
      <c r="D3206"/>
      <c r="E3206"/>
      <c r="F3206"/>
      <c r="G3206"/>
      <c r="H3206"/>
    </row>
    <row r="3207" spans="4:8">
      <c r="D3207"/>
      <c r="E3207"/>
      <c r="F3207"/>
      <c r="G3207"/>
      <c r="H3207"/>
    </row>
    <row r="3208" spans="4:8">
      <c r="D3208"/>
      <c r="E3208"/>
      <c r="F3208"/>
      <c r="G3208"/>
      <c r="H3208"/>
    </row>
    <row r="3209" spans="4:8">
      <c r="D3209"/>
      <c r="E3209"/>
      <c r="F3209"/>
      <c r="G3209"/>
      <c r="H3209"/>
    </row>
    <row r="3210" spans="4:8">
      <c r="D3210"/>
      <c r="E3210"/>
      <c r="F3210"/>
      <c r="G3210"/>
      <c r="H3210"/>
    </row>
    <row r="3211" spans="4:8">
      <c r="D3211"/>
      <c r="E3211"/>
      <c r="F3211"/>
      <c r="G3211"/>
      <c r="H3211"/>
    </row>
    <row r="3212" spans="4:8">
      <c r="D3212"/>
      <c r="E3212"/>
      <c r="F3212"/>
      <c r="G3212"/>
      <c r="H3212"/>
    </row>
    <row r="3213" spans="4:8">
      <c r="D3213"/>
      <c r="E3213"/>
      <c r="F3213"/>
      <c r="G3213"/>
      <c r="H3213"/>
    </row>
    <row r="3214" spans="4:8">
      <c r="D3214"/>
      <c r="E3214"/>
      <c r="F3214"/>
      <c r="G3214"/>
      <c r="H3214"/>
    </row>
    <row r="3215" spans="4:8">
      <c r="D3215"/>
      <c r="E3215"/>
      <c r="F3215"/>
      <c r="G3215"/>
      <c r="H3215"/>
    </row>
    <row r="3216" spans="4:8">
      <c r="D3216"/>
      <c r="E3216"/>
      <c r="F3216"/>
      <c r="G3216"/>
      <c r="H3216"/>
    </row>
    <row r="3217" spans="4:8">
      <c r="D3217"/>
      <c r="E3217"/>
      <c r="F3217"/>
      <c r="G3217"/>
      <c r="H3217"/>
    </row>
    <row r="3218" spans="4:8">
      <c r="D3218"/>
      <c r="E3218"/>
      <c r="F3218"/>
      <c r="G3218"/>
      <c r="H3218"/>
    </row>
    <row r="3219" spans="4:8">
      <c r="D3219"/>
      <c r="E3219"/>
      <c r="F3219"/>
      <c r="G3219"/>
      <c r="H3219"/>
    </row>
    <row r="3220" spans="4:8">
      <c r="D3220"/>
      <c r="E3220"/>
      <c r="F3220"/>
      <c r="G3220"/>
      <c r="H3220"/>
    </row>
    <row r="3221" spans="4:8">
      <c r="D3221"/>
      <c r="E3221"/>
      <c r="F3221"/>
      <c r="G3221"/>
      <c r="H3221"/>
    </row>
    <row r="3222" spans="4:8">
      <c r="D3222"/>
      <c r="E3222"/>
      <c r="F3222"/>
      <c r="G3222"/>
      <c r="H3222"/>
    </row>
    <row r="3223" spans="4:8">
      <c r="D3223"/>
      <c r="E3223"/>
      <c r="F3223"/>
      <c r="G3223"/>
      <c r="H3223"/>
    </row>
    <row r="3224" spans="4:8">
      <c r="D3224"/>
      <c r="E3224"/>
      <c r="F3224"/>
      <c r="G3224"/>
      <c r="H3224"/>
    </row>
    <row r="3225" spans="4:8">
      <c r="D3225"/>
      <c r="E3225"/>
      <c r="F3225"/>
      <c r="G3225"/>
      <c r="H3225"/>
    </row>
    <row r="3226" spans="4:8">
      <c r="D3226"/>
      <c r="E3226"/>
      <c r="F3226"/>
      <c r="G3226"/>
      <c r="H3226"/>
    </row>
    <row r="3227" spans="4:8">
      <c r="D3227"/>
      <c r="E3227"/>
      <c r="F3227"/>
      <c r="G3227"/>
      <c r="H3227"/>
    </row>
    <row r="3228" spans="4:8">
      <c r="D3228"/>
      <c r="E3228"/>
      <c r="F3228"/>
      <c r="G3228"/>
      <c r="H3228"/>
    </row>
    <row r="3229" spans="4:8">
      <c r="D3229"/>
      <c r="E3229"/>
      <c r="F3229"/>
      <c r="G3229"/>
      <c r="H3229"/>
    </row>
    <row r="3230" spans="4:8">
      <c r="D3230"/>
      <c r="E3230"/>
      <c r="F3230"/>
      <c r="G3230"/>
      <c r="H3230"/>
    </row>
    <row r="3231" spans="4:8">
      <c r="D3231"/>
      <c r="E3231"/>
      <c r="F3231"/>
      <c r="G3231"/>
      <c r="H3231"/>
    </row>
    <row r="3232" spans="4:8">
      <c r="D3232"/>
      <c r="E3232"/>
      <c r="F3232"/>
      <c r="G3232"/>
      <c r="H3232"/>
    </row>
    <row r="3233" spans="4:8">
      <c r="D3233"/>
      <c r="E3233"/>
      <c r="F3233"/>
      <c r="G3233"/>
      <c r="H3233"/>
    </row>
    <row r="3234" spans="4:8">
      <c r="D3234"/>
      <c r="E3234"/>
      <c r="F3234"/>
      <c r="G3234"/>
      <c r="H3234"/>
    </row>
    <row r="3235" spans="4:8">
      <c r="D3235"/>
      <c r="E3235"/>
      <c r="F3235"/>
      <c r="G3235"/>
      <c r="H3235"/>
    </row>
    <row r="3236" spans="4:8">
      <c r="D3236"/>
      <c r="E3236"/>
      <c r="F3236"/>
      <c r="G3236"/>
      <c r="H3236"/>
    </row>
    <row r="3237" spans="4:8">
      <c r="D3237"/>
      <c r="E3237"/>
      <c r="F3237"/>
      <c r="G3237"/>
      <c r="H3237"/>
    </row>
    <row r="3238" spans="4:8">
      <c r="D3238"/>
      <c r="E3238"/>
      <c r="F3238"/>
      <c r="G3238"/>
      <c r="H3238"/>
    </row>
    <row r="3239" spans="4:8">
      <c r="D3239"/>
      <c r="E3239"/>
      <c r="F3239"/>
      <c r="G3239"/>
      <c r="H3239"/>
    </row>
    <row r="3240" spans="4:8">
      <c r="D3240"/>
      <c r="E3240"/>
      <c r="F3240"/>
      <c r="G3240"/>
      <c r="H3240"/>
    </row>
    <row r="3241" spans="4:8">
      <c r="D3241"/>
      <c r="E3241"/>
      <c r="F3241"/>
      <c r="G3241"/>
      <c r="H3241"/>
    </row>
    <row r="3242" spans="4:8">
      <c r="D3242"/>
      <c r="E3242"/>
      <c r="F3242"/>
      <c r="G3242"/>
      <c r="H3242"/>
    </row>
    <row r="3243" spans="4:8">
      <c r="D3243"/>
      <c r="E3243"/>
      <c r="F3243"/>
      <c r="G3243"/>
      <c r="H3243"/>
    </row>
    <row r="3244" spans="4:8">
      <c r="D3244"/>
      <c r="E3244"/>
      <c r="F3244"/>
      <c r="G3244"/>
      <c r="H3244"/>
    </row>
    <row r="3245" spans="4:8">
      <c r="D3245"/>
      <c r="E3245"/>
      <c r="F3245"/>
      <c r="G3245"/>
      <c r="H3245"/>
    </row>
    <row r="3246" spans="4:8">
      <c r="D3246"/>
      <c r="E3246"/>
      <c r="F3246"/>
      <c r="G3246"/>
      <c r="H3246"/>
    </row>
    <row r="3247" spans="4:8">
      <c r="D3247"/>
      <c r="E3247"/>
      <c r="F3247"/>
      <c r="G3247"/>
      <c r="H3247"/>
    </row>
    <row r="3248" spans="4:8">
      <c r="D3248"/>
      <c r="E3248"/>
      <c r="F3248"/>
      <c r="G3248"/>
      <c r="H3248"/>
    </row>
    <row r="3249" spans="4:8">
      <c r="D3249"/>
      <c r="E3249"/>
      <c r="F3249"/>
      <c r="G3249"/>
      <c r="H3249"/>
    </row>
    <row r="3250" spans="4:8">
      <c r="D3250"/>
      <c r="E3250"/>
      <c r="F3250"/>
      <c r="G3250"/>
      <c r="H3250"/>
    </row>
    <row r="3251" spans="4:8">
      <c r="D3251"/>
      <c r="E3251"/>
      <c r="F3251"/>
      <c r="G3251"/>
      <c r="H3251"/>
    </row>
    <row r="3252" spans="4:8">
      <c r="D3252"/>
      <c r="E3252"/>
      <c r="F3252"/>
      <c r="G3252"/>
      <c r="H3252"/>
    </row>
    <row r="3253" spans="4:8">
      <c r="D3253"/>
      <c r="E3253"/>
      <c r="F3253"/>
      <c r="G3253"/>
      <c r="H3253"/>
    </row>
    <row r="3254" spans="4:8">
      <c r="D3254"/>
      <c r="E3254"/>
      <c r="F3254"/>
      <c r="G3254"/>
      <c r="H3254"/>
    </row>
    <row r="3255" spans="4:8">
      <c r="D3255"/>
      <c r="E3255"/>
      <c r="F3255"/>
      <c r="G3255"/>
      <c r="H3255"/>
    </row>
    <row r="3256" spans="4:8">
      <c r="D3256"/>
      <c r="E3256"/>
      <c r="F3256"/>
      <c r="G3256"/>
      <c r="H3256"/>
    </row>
    <row r="3257" spans="4:8">
      <c r="D3257"/>
      <c r="E3257"/>
      <c r="F3257"/>
      <c r="G3257"/>
      <c r="H3257"/>
    </row>
    <row r="3258" spans="4:8">
      <c r="D3258"/>
      <c r="E3258"/>
      <c r="F3258"/>
      <c r="G3258"/>
      <c r="H3258"/>
    </row>
    <row r="3259" spans="4:8">
      <c r="D3259"/>
      <c r="E3259"/>
      <c r="F3259"/>
      <c r="G3259"/>
      <c r="H3259"/>
    </row>
    <row r="3260" spans="4:8">
      <c r="D3260"/>
      <c r="E3260"/>
      <c r="F3260"/>
      <c r="G3260"/>
      <c r="H3260"/>
    </row>
    <row r="3261" spans="4:8">
      <c r="D3261"/>
      <c r="E3261"/>
      <c r="F3261"/>
      <c r="G3261"/>
      <c r="H3261"/>
    </row>
    <row r="3262" spans="4:8">
      <c r="D3262"/>
      <c r="E3262"/>
      <c r="F3262"/>
      <c r="G3262"/>
      <c r="H3262"/>
    </row>
    <row r="3263" spans="4:8">
      <c r="D3263"/>
      <c r="E3263"/>
      <c r="F3263"/>
      <c r="G3263"/>
      <c r="H3263"/>
    </row>
    <row r="3264" spans="4:8">
      <c r="D3264"/>
      <c r="E3264"/>
      <c r="F3264"/>
      <c r="G3264"/>
      <c r="H3264"/>
    </row>
    <row r="3265" spans="4:8">
      <c r="D3265"/>
      <c r="E3265"/>
      <c r="F3265"/>
      <c r="G3265"/>
      <c r="H3265"/>
    </row>
    <row r="3266" spans="4:8">
      <c r="D3266"/>
      <c r="E3266"/>
      <c r="F3266"/>
      <c r="G3266"/>
      <c r="H3266"/>
    </row>
    <row r="3267" spans="4:8">
      <c r="D3267"/>
      <c r="E3267"/>
      <c r="F3267"/>
      <c r="G3267"/>
      <c r="H3267"/>
    </row>
    <row r="3268" spans="4:8">
      <c r="D3268"/>
      <c r="E3268"/>
      <c r="F3268"/>
      <c r="G3268"/>
      <c r="H3268"/>
    </row>
    <row r="3269" spans="4:8">
      <c r="D3269"/>
      <c r="E3269"/>
      <c r="F3269"/>
      <c r="G3269"/>
      <c r="H3269"/>
    </row>
    <row r="3270" spans="4:8">
      <c r="D3270"/>
      <c r="E3270"/>
      <c r="F3270"/>
      <c r="G3270"/>
      <c r="H3270"/>
    </row>
    <row r="3271" spans="4:8">
      <c r="D3271"/>
      <c r="E3271"/>
      <c r="F3271"/>
      <c r="G3271"/>
      <c r="H3271"/>
    </row>
    <row r="3272" spans="4:8">
      <c r="D3272"/>
      <c r="E3272"/>
      <c r="F3272"/>
      <c r="G3272"/>
      <c r="H3272"/>
    </row>
    <row r="3273" spans="4:8">
      <c r="D3273"/>
      <c r="E3273"/>
      <c r="F3273"/>
      <c r="G3273"/>
      <c r="H3273"/>
    </row>
    <row r="3274" spans="4:8">
      <c r="D3274"/>
      <c r="E3274"/>
      <c r="F3274"/>
      <c r="G3274"/>
      <c r="H3274"/>
    </row>
    <row r="3275" spans="4:8">
      <c r="D3275"/>
      <c r="E3275"/>
      <c r="F3275"/>
      <c r="G3275"/>
      <c r="H3275"/>
    </row>
    <row r="3276" spans="4:8">
      <c r="D3276"/>
      <c r="E3276"/>
      <c r="F3276"/>
      <c r="G3276"/>
      <c r="H3276"/>
    </row>
    <row r="3277" spans="4:8">
      <c r="D3277"/>
      <c r="E3277"/>
      <c r="F3277"/>
      <c r="G3277"/>
      <c r="H3277"/>
    </row>
    <row r="3278" spans="4:8">
      <c r="D3278"/>
      <c r="E3278"/>
      <c r="F3278"/>
      <c r="G3278"/>
      <c r="H3278"/>
    </row>
    <row r="3279" spans="4:8">
      <c r="D3279"/>
      <c r="E3279"/>
      <c r="F3279"/>
      <c r="G3279"/>
      <c r="H3279"/>
    </row>
    <row r="3280" spans="4:8">
      <c r="D3280"/>
      <c r="E3280"/>
      <c r="F3280"/>
      <c r="G3280"/>
      <c r="H3280"/>
    </row>
    <row r="3281" spans="4:8">
      <c r="D3281"/>
      <c r="E3281"/>
      <c r="F3281"/>
      <c r="G3281"/>
      <c r="H3281"/>
    </row>
    <row r="3282" spans="4:8">
      <c r="D3282"/>
      <c r="E3282"/>
      <c r="F3282"/>
      <c r="G3282"/>
      <c r="H3282"/>
    </row>
    <row r="3283" spans="4:8">
      <c r="D3283"/>
      <c r="E3283"/>
      <c r="F3283"/>
      <c r="G3283"/>
      <c r="H3283"/>
    </row>
    <row r="3284" spans="4:8">
      <c r="D3284"/>
      <c r="E3284"/>
      <c r="F3284"/>
      <c r="G3284"/>
      <c r="H3284"/>
    </row>
    <row r="3285" spans="4:8">
      <c r="D3285"/>
      <c r="E3285"/>
      <c r="F3285"/>
      <c r="G3285"/>
      <c r="H3285"/>
    </row>
    <row r="3286" spans="4:8">
      <c r="D3286"/>
      <c r="E3286"/>
      <c r="F3286"/>
      <c r="G3286"/>
      <c r="H3286"/>
    </row>
    <row r="3287" spans="4:8">
      <c r="D3287"/>
      <c r="E3287"/>
      <c r="F3287"/>
      <c r="G3287"/>
      <c r="H3287"/>
    </row>
    <row r="3288" spans="4:8">
      <c r="D3288"/>
      <c r="E3288"/>
      <c r="F3288"/>
      <c r="G3288"/>
      <c r="H3288"/>
    </row>
    <row r="3289" spans="4:8">
      <c r="D3289"/>
      <c r="E3289"/>
      <c r="F3289"/>
      <c r="G3289"/>
      <c r="H3289"/>
    </row>
    <row r="3290" spans="4:8">
      <c r="D3290"/>
      <c r="E3290"/>
      <c r="F3290"/>
      <c r="G3290"/>
      <c r="H3290"/>
    </row>
    <row r="3291" spans="4:8">
      <c r="D3291"/>
      <c r="E3291"/>
      <c r="F3291"/>
      <c r="G3291"/>
      <c r="H3291"/>
    </row>
    <row r="3292" spans="4:8">
      <c r="D3292"/>
      <c r="E3292"/>
      <c r="F3292"/>
      <c r="G3292"/>
      <c r="H3292"/>
    </row>
    <row r="3293" spans="4:8">
      <c r="D3293"/>
      <c r="E3293"/>
      <c r="F3293"/>
      <c r="G3293"/>
      <c r="H3293"/>
    </row>
    <row r="3294" spans="4:8">
      <c r="D3294"/>
      <c r="E3294"/>
      <c r="F3294"/>
      <c r="G3294"/>
      <c r="H3294"/>
    </row>
    <row r="3295" spans="4:8">
      <c r="D3295"/>
      <c r="E3295"/>
      <c r="F3295"/>
      <c r="G3295"/>
      <c r="H3295"/>
    </row>
    <row r="3296" spans="4:8">
      <c r="D3296"/>
      <c r="E3296"/>
      <c r="F3296"/>
      <c r="G3296"/>
      <c r="H3296"/>
    </row>
    <row r="3297" spans="4:8">
      <c r="D3297"/>
      <c r="E3297"/>
      <c r="F3297"/>
      <c r="G3297"/>
      <c r="H3297"/>
    </row>
    <row r="3298" spans="4:8">
      <c r="D3298"/>
      <c r="E3298"/>
      <c r="F3298"/>
      <c r="G3298"/>
      <c r="H3298"/>
    </row>
    <row r="3299" spans="4:8">
      <c r="D3299"/>
      <c r="E3299"/>
      <c r="F3299"/>
      <c r="G3299"/>
      <c r="H3299"/>
    </row>
    <row r="3300" spans="4:8">
      <c r="D3300"/>
      <c r="E3300"/>
      <c r="F3300"/>
      <c r="G3300"/>
      <c r="H3300"/>
    </row>
    <row r="3301" spans="4:8">
      <c r="D3301"/>
      <c r="E3301"/>
      <c r="F3301"/>
      <c r="G3301"/>
      <c r="H3301"/>
    </row>
    <row r="3302" spans="4:8">
      <c r="D3302"/>
      <c r="E3302"/>
      <c r="F3302"/>
      <c r="G3302"/>
      <c r="H3302"/>
    </row>
    <row r="3303" spans="4:8">
      <c r="D3303"/>
      <c r="E3303"/>
      <c r="F3303"/>
      <c r="G3303"/>
      <c r="H3303"/>
    </row>
    <row r="3304" spans="4:8">
      <c r="D3304"/>
      <c r="E3304"/>
      <c r="F3304"/>
      <c r="G3304"/>
      <c r="H3304"/>
    </row>
    <row r="3305" spans="4:8">
      <c r="D3305"/>
      <c r="E3305"/>
      <c r="F3305"/>
      <c r="G3305"/>
      <c r="H3305"/>
    </row>
    <row r="3306" spans="4:8">
      <c r="D3306"/>
      <c r="E3306"/>
      <c r="F3306"/>
      <c r="G3306"/>
      <c r="H3306"/>
    </row>
    <row r="3307" spans="4:8">
      <c r="D3307"/>
      <c r="E3307"/>
      <c r="F3307"/>
      <c r="G3307"/>
      <c r="H3307"/>
    </row>
    <row r="3308" spans="4:8">
      <c r="D3308"/>
      <c r="E3308"/>
      <c r="F3308"/>
      <c r="G3308"/>
      <c r="H3308"/>
    </row>
    <row r="3309" spans="4:8">
      <c r="D3309"/>
      <c r="E3309"/>
      <c r="F3309"/>
      <c r="G3309"/>
      <c r="H3309"/>
    </row>
    <row r="3310" spans="4:8">
      <c r="D3310"/>
      <c r="E3310"/>
      <c r="F3310"/>
      <c r="G3310"/>
      <c r="H3310"/>
    </row>
    <row r="3311" spans="4:8">
      <c r="D3311"/>
      <c r="E3311"/>
      <c r="F3311"/>
      <c r="G3311"/>
      <c r="H3311"/>
    </row>
    <row r="3312" spans="4:8">
      <c r="D3312"/>
      <c r="E3312"/>
      <c r="F3312"/>
      <c r="G3312"/>
      <c r="H3312"/>
    </row>
    <row r="3313" spans="4:8">
      <c r="D3313"/>
      <c r="E3313"/>
      <c r="F3313"/>
      <c r="G3313"/>
      <c r="H3313"/>
    </row>
    <row r="3314" spans="4:8">
      <c r="D3314"/>
      <c r="E3314"/>
      <c r="F3314"/>
      <c r="G3314"/>
      <c r="H3314"/>
    </row>
    <row r="3315" spans="4:8">
      <c r="D3315"/>
      <c r="E3315"/>
      <c r="F3315"/>
      <c r="G3315"/>
      <c r="H3315"/>
    </row>
    <row r="3316" spans="4:8">
      <c r="D3316"/>
      <c r="E3316"/>
      <c r="F3316"/>
      <c r="G3316"/>
      <c r="H3316"/>
    </row>
    <row r="3317" spans="4:8">
      <c r="D3317"/>
      <c r="E3317"/>
      <c r="F3317"/>
      <c r="G3317"/>
      <c r="H3317"/>
    </row>
    <row r="3318" spans="4:8">
      <c r="D3318"/>
      <c r="E3318"/>
      <c r="F3318"/>
      <c r="G3318"/>
      <c r="H3318"/>
    </row>
    <row r="3319" spans="4:8">
      <c r="D3319"/>
      <c r="E3319"/>
      <c r="F3319"/>
      <c r="G3319"/>
      <c r="H3319"/>
    </row>
    <row r="3320" spans="4:8">
      <c r="D3320"/>
      <c r="E3320"/>
      <c r="F3320"/>
      <c r="G3320"/>
      <c r="H3320"/>
    </row>
    <row r="3321" spans="4:8">
      <c r="D3321"/>
      <c r="E3321"/>
      <c r="F3321"/>
      <c r="G3321"/>
      <c r="H3321"/>
    </row>
    <row r="3322" spans="4:8">
      <c r="D3322"/>
      <c r="E3322"/>
      <c r="F3322"/>
      <c r="G3322"/>
      <c r="H3322"/>
    </row>
    <row r="3323" spans="4:8">
      <c r="D3323"/>
      <c r="E3323"/>
      <c r="F3323"/>
      <c r="G3323"/>
      <c r="H3323"/>
    </row>
    <row r="3324" spans="4:8">
      <c r="D3324"/>
      <c r="E3324"/>
      <c r="F3324"/>
      <c r="G3324"/>
      <c r="H3324"/>
    </row>
    <row r="3325" spans="4:8">
      <c r="D3325"/>
      <c r="E3325"/>
      <c r="F3325"/>
      <c r="G3325"/>
      <c r="H3325"/>
    </row>
    <row r="3326" spans="4:8">
      <c r="D3326"/>
      <c r="E3326"/>
      <c r="F3326"/>
      <c r="G3326"/>
      <c r="H3326"/>
    </row>
    <row r="3327" spans="4:8">
      <c r="D3327"/>
      <c r="E3327"/>
      <c r="F3327"/>
      <c r="G3327"/>
      <c r="H3327"/>
    </row>
    <row r="3328" spans="4:8">
      <c r="D3328"/>
      <c r="E3328"/>
      <c r="F3328"/>
      <c r="G3328"/>
      <c r="H3328"/>
    </row>
    <row r="3329" spans="4:8">
      <c r="D3329"/>
      <c r="E3329"/>
      <c r="F3329"/>
      <c r="G3329"/>
      <c r="H3329"/>
    </row>
    <row r="3330" spans="4:8">
      <c r="D3330"/>
      <c r="E3330"/>
      <c r="F3330"/>
      <c r="G3330"/>
      <c r="H3330"/>
    </row>
    <row r="3331" spans="4:8">
      <c r="D3331"/>
      <c r="E3331"/>
      <c r="F3331"/>
      <c r="G3331"/>
      <c r="H3331"/>
    </row>
    <row r="3332" spans="4:8">
      <c r="D3332"/>
      <c r="E3332"/>
      <c r="F3332"/>
      <c r="G3332"/>
      <c r="H3332"/>
    </row>
    <row r="3333" spans="4:8">
      <c r="D3333"/>
      <c r="E3333"/>
      <c r="F3333"/>
      <c r="G3333"/>
      <c r="H3333"/>
    </row>
    <row r="3334" spans="4:8">
      <c r="D3334"/>
      <c r="E3334"/>
      <c r="F3334"/>
      <c r="G3334"/>
      <c r="H3334"/>
    </row>
    <row r="3335" spans="4:8">
      <c r="D3335"/>
      <c r="E3335"/>
      <c r="F3335"/>
      <c r="G3335"/>
      <c r="H3335"/>
    </row>
    <row r="3336" spans="4:8">
      <c r="D3336"/>
      <c r="E3336"/>
      <c r="F3336"/>
      <c r="G3336"/>
      <c r="H3336"/>
    </row>
    <row r="3337" spans="4:8">
      <c r="D3337"/>
      <c r="E3337"/>
      <c r="F3337"/>
      <c r="G3337"/>
      <c r="H3337"/>
    </row>
    <row r="3338" spans="4:8">
      <c r="D3338"/>
      <c r="E3338"/>
      <c r="F3338"/>
      <c r="G3338"/>
      <c r="H3338"/>
    </row>
    <row r="3339" spans="4:8">
      <c r="D3339"/>
      <c r="E3339"/>
      <c r="F3339"/>
      <c r="G3339"/>
      <c r="H3339"/>
    </row>
    <row r="3340" spans="4:8">
      <c r="D3340"/>
      <c r="E3340"/>
      <c r="F3340"/>
      <c r="G3340"/>
      <c r="H3340"/>
    </row>
    <row r="3341" spans="4:8">
      <c r="D3341"/>
      <c r="E3341"/>
      <c r="F3341"/>
      <c r="G3341"/>
      <c r="H3341"/>
    </row>
    <row r="3342" spans="4:8">
      <c r="D3342"/>
      <c r="E3342"/>
      <c r="F3342"/>
      <c r="G3342"/>
      <c r="H3342"/>
    </row>
    <row r="3343" spans="4:8">
      <c r="D3343"/>
      <c r="E3343"/>
      <c r="F3343"/>
      <c r="G3343"/>
      <c r="H3343"/>
    </row>
    <row r="3344" spans="4:8">
      <c r="D3344"/>
      <c r="E3344"/>
      <c r="F3344"/>
      <c r="G3344"/>
      <c r="H3344"/>
    </row>
    <row r="3345" spans="4:8">
      <c r="D3345"/>
      <c r="E3345"/>
      <c r="F3345"/>
      <c r="G3345"/>
      <c r="H3345"/>
    </row>
    <row r="3346" spans="4:8">
      <c r="D3346"/>
      <c r="E3346"/>
      <c r="F3346"/>
      <c r="G3346"/>
      <c r="H3346"/>
    </row>
    <row r="3347" spans="4:8">
      <c r="D3347"/>
      <c r="E3347"/>
      <c r="F3347"/>
      <c r="G3347"/>
      <c r="H3347"/>
    </row>
    <row r="3348" spans="4:8">
      <c r="D3348"/>
      <c r="E3348"/>
      <c r="F3348"/>
      <c r="G3348"/>
      <c r="H3348"/>
    </row>
    <row r="3349" spans="4:8">
      <c r="D3349"/>
      <c r="E3349"/>
      <c r="F3349"/>
      <c r="G3349"/>
      <c r="H3349"/>
    </row>
    <row r="3350" spans="4:8">
      <c r="D3350"/>
      <c r="E3350"/>
      <c r="F3350"/>
      <c r="G3350"/>
      <c r="H3350"/>
    </row>
    <row r="3351" spans="4:8">
      <c r="D3351"/>
      <c r="E3351"/>
      <c r="F3351"/>
      <c r="G3351"/>
      <c r="H3351"/>
    </row>
    <row r="3352" spans="4:8">
      <c r="D3352"/>
      <c r="E3352"/>
      <c r="F3352"/>
      <c r="G3352"/>
      <c r="H3352"/>
    </row>
    <row r="3353" spans="4:8">
      <c r="D3353"/>
      <c r="E3353"/>
      <c r="F3353"/>
      <c r="G3353"/>
      <c r="H3353"/>
    </row>
    <row r="3354" spans="4:8">
      <c r="D3354"/>
      <c r="E3354"/>
      <c r="F3354"/>
      <c r="G3354"/>
      <c r="H3354"/>
    </row>
    <row r="3355" spans="4:8">
      <c r="D3355"/>
      <c r="E3355"/>
      <c r="F3355"/>
      <c r="G3355"/>
      <c r="H3355"/>
    </row>
    <row r="3356" spans="4:8">
      <c r="D3356"/>
      <c r="E3356"/>
      <c r="F3356"/>
      <c r="G3356"/>
      <c r="H3356"/>
    </row>
    <row r="3357" spans="4:8">
      <c r="D3357"/>
      <c r="E3357"/>
      <c r="F3357"/>
      <c r="G3357"/>
      <c r="H3357"/>
    </row>
    <row r="3358" spans="4:8">
      <c r="D3358"/>
      <c r="E3358"/>
      <c r="F3358"/>
      <c r="G3358"/>
      <c r="H3358"/>
    </row>
    <row r="3359" spans="4:8">
      <c r="D3359"/>
      <c r="E3359"/>
      <c r="F3359"/>
      <c r="G3359"/>
      <c r="H3359"/>
    </row>
    <row r="3360" spans="4:8">
      <c r="D3360"/>
      <c r="E3360"/>
      <c r="F3360"/>
      <c r="G3360"/>
      <c r="H3360"/>
    </row>
    <row r="3361" spans="4:8">
      <c r="D3361"/>
      <c r="E3361"/>
      <c r="F3361"/>
      <c r="G3361"/>
      <c r="H3361"/>
    </row>
    <row r="3362" spans="4:8">
      <c r="D3362"/>
      <c r="E3362"/>
      <c r="F3362"/>
      <c r="G3362"/>
      <c r="H3362"/>
    </row>
    <row r="3363" spans="4:8">
      <c r="D3363"/>
      <c r="E3363"/>
      <c r="F3363"/>
      <c r="G3363"/>
      <c r="H3363"/>
    </row>
    <row r="3364" spans="4:8">
      <c r="D3364"/>
      <c r="E3364"/>
      <c r="F3364"/>
      <c r="G3364"/>
      <c r="H3364"/>
    </row>
    <row r="3365" spans="4:8">
      <c r="D3365"/>
      <c r="E3365"/>
      <c r="F3365"/>
      <c r="G3365"/>
      <c r="H3365"/>
    </row>
    <row r="3366" spans="4:8">
      <c r="D3366"/>
      <c r="E3366"/>
      <c r="F3366"/>
      <c r="G3366"/>
      <c r="H3366"/>
    </row>
    <row r="3367" spans="4:8">
      <c r="D3367"/>
      <c r="E3367"/>
      <c r="F3367"/>
      <c r="G3367"/>
      <c r="H3367"/>
    </row>
    <row r="3368" spans="4:8">
      <c r="D3368"/>
      <c r="E3368"/>
      <c r="F3368"/>
      <c r="G3368"/>
      <c r="H3368"/>
    </row>
    <row r="3369" spans="4:8">
      <c r="D3369"/>
      <c r="E3369"/>
      <c r="F3369"/>
      <c r="G3369"/>
      <c r="H3369"/>
    </row>
    <row r="3370" spans="4:8">
      <c r="D3370"/>
      <c r="E3370"/>
      <c r="F3370"/>
      <c r="G3370"/>
      <c r="H3370"/>
    </row>
    <row r="3371" spans="4:8">
      <c r="D3371"/>
      <c r="E3371"/>
      <c r="F3371"/>
      <c r="G3371"/>
      <c r="H3371"/>
    </row>
    <row r="3372" spans="4:8">
      <c r="D3372"/>
      <c r="E3372"/>
      <c r="F3372"/>
      <c r="G3372"/>
      <c r="H3372"/>
    </row>
    <row r="3373" spans="4:8">
      <c r="D3373"/>
      <c r="E3373"/>
      <c r="F3373"/>
      <c r="G3373"/>
      <c r="H3373"/>
    </row>
    <row r="3374" spans="4:8">
      <c r="D3374"/>
      <c r="E3374"/>
      <c r="F3374"/>
      <c r="G3374"/>
      <c r="H3374"/>
    </row>
    <row r="3375" spans="4:8">
      <c r="D3375"/>
      <c r="E3375"/>
      <c r="F3375"/>
      <c r="G3375"/>
      <c r="H3375"/>
    </row>
    <row r="3376" spans="4:8">
      <c r="D3376"/>
      <c r="E3376"/>
      <c r="F3376"/>
      <c r="G3376"/>
      <c r="H3376"/>
    </row>
    <row r="3377" spans="4:8">
      <c r="D3377"/>
      <c r="E3377"/>
      <c r="F3377"/>
      <c r="G3377"/>
      <c r="H3377"/>
    </row>
    <row r="3378" spans="4:8">
      <c r="D3378"/>
      <c r="E3378"/>
      <c r="F3378"/>
      <c r="G3378"/>
      <c r="H3378"/>
    </row>
    <row r="3379" spans="4:8">
      <c r="D3379"/>
      <c r="E3379"/>
      <c r="F3379"/>
      <c r="G3379"/>
      <c r="H3379"/>
    </row>
    <row r="3380" spans="4:8">
      <c r="D3380"/>
      <c r="E3380"/>
      <c r="F3380"/>
      <c r="G3380"/>
      <c r="H3380"/>
    </row>
    <row r="3381" spans="4:8">
      <c r="D3381"/>
      <c r="E3381"/>
      <c r="F3381"/>
      <c r="G3381"/>
      <c r="H3381"/>
    </row>
    <row r="3382" spans="4:8">
      <c r="D3382"/>
      <c r="E3382"/>
      <c r="F3382"/>
      <c r="G3382"/>
      <c r="H3382"/>
    </row>
    <row r="3383" spans="4:8">
      <c r="D3383"/>
      <c r="E3383"/>
      <c r="F3383"/>
      <c r="G3383"/>
      <c r="H3383"/>
    </row>
    <row r="3384" spans="4:8">
      <c r="D3384"/>
      <c r="E3384"/>
      <c r="F3384"/>
      <c r="G3384"/>
      <c r="H3384"/>
    </row>
    <row r="3385" spans="4:8">
      <c r="D3385"/>
      <c r="E3385"/>
      <c r="F3385"/>
      <c r="G3385"/>
      <c r="H3385"/>
    </row>
    <row r="3386" spans="4:8">
      <c r="D3386"/>
      <c r="E3386"/>
      <c r="F3386"/>
      <c r="G3386"/>
      <c r="H3386"/>
    </row>
    <row r="3387" spans="4:8">
      <c r="D3387"/>
      <c r="E3387"/>
      <c r="F3387"/>
      <c r="G3387"/>
      <c r="H3387"/>
    </row>
    <row r="3388" spans="4:8">
      <c r="D3388"/>
      <c r="E3388"/>
      <c r="F3388"/>
      <c r="G3388"/>
      <c r="H3388"/>
    </row>
    <row r="3389" spans="4:8">
      <c r="D3389"/>
      <c r="E3389"/>
      <c r="F3389"/>
      <c r="G3389"/>
      <c r="H3389"/>
    </row>
    <row r="3390" spans="4:8">
      <c r="D3390"/>
      <c r="E3390"/>
      <c r="F3390"/>
      <c r="G3390"/>
      <c r="H3390"/>
    </row>
    <row r="3391" spans="4:8">
      <c r="D3391"/>
      <c r="E3391"/>
      <c r="F3391"/>
      <c r="G3391"/>
      <c r="H3391"/>
    </row>
    <row r="3392" spans="4:8">
      <c r="D3392"/>
      <c r="E3392"/>
      <c r="F3392"/>
      <c r="G3392"/>
      <c r="H3392"/>
    </row>
    <row r="3393" spans="4:8">
      <c r="D3393"/>
      <c r="E3393"/>
      <c r="F3393"/>
      <c r="G3393"/>
      <c r="H3393"/>
    </row>
    <row r="3394" spans="4:8">
      <c r="D3394"/>
      <c r="E3394"/>
      <c r="F3394"/>
      <c r="G3394"/>
      <c r="H3394"/>
    </row>
    <row r="3395" spans="4:8">
      <c r="D3395"/>
      <c r="E3395"/>
      <c r="F3395"/>
      <c r="G3395"/>
      <c r="H3395"/>
    </row>
    <row r="3396" spans="4:8">
      <c r="D3396"/>
      <c r="E3396"/>
      <c r="F3396"/>
      <c r="G3396"/>
      <c r="H3396"/>
    </row>
    <row r="3397" spans="4:8">
      <c r="D3397"/>
      <c r="E3397"/>
      <c r="F3397"/>
      <c r="G3397"/>
      <c r="H3397"/>
    </row>
    <row r="3398" spans="4:8">
      <c r="D3398"/>
      <c r="E3398"/>
      <c r="F3398"/>
      <c r="G3398"/>
      <c r="H3398"/>
    </row>
    <row r="3399" spans="4:8">
      <c r="D3399"/>
      <c r="E3399"/>
      <c r="F3399"/>
      <c r="G3399"/>
      <c r="H3399"/>
    </row>
    <row r="3400" spans="4:8">
      <c r="D3400"/>
      <c r="E3400"/>
      <c r="F3400"/>
      <c r="G3400"/>
      <c r="H3400"/>
    </row>
    <row r="3401" spans="4:8">
      <c r="D3401"/>
      <c r="E3401"/>
      <c r="F3401"/>
      <c r="G3401"/>
      <c r="H3401"/>
    </row>
    <row r="3402" spans="4:8">
      <c r="D3402"/>
      <c r="E3402"/>
      <c r="F3402"/>
      <c r="G3402"/>
      <c r="H3402"/>
    </row>
    <row r="3403" spans="4:8">
      <c r="D3403"/>
      <c r="E3403"/>
      <c r="F3403"/>
      <c r="G3403"/>
      <c r="H3403"/>
    </row>
    <row r="3404" spans="4:8">
      <c r="D3404"/>
      <c r="E3404"/>
      <c r="F3404"/>
      <c r="G3404"/>
      <c r="H3404"/>
    </row>
    <row r="3405" spans="4:8">
      <c r="D3405"/>
      <c r="E3405"/>
      <c r="F3405"/>
      <c r="G3405"/>
      <c r="H3405"/>
    </row>
    <row r="3406" spans="4:8">
      <c r="D3406"/>
      <c r="E3406"/>
      <c r="F3406"/>
      <c r="G3406"/>
      <c r="H3406"/>
    </row>
    <row r="3407" spans="4:8">
      <c r="D3407"/>
      <c r="E3407"/>
      <c r="F3407"/>
      <c r="G3407"/>
      <c r="H3407"/>
    </row>
    <row r="3408" spans="4:8">
      <c r="D3408"/>
      <c r="E3408"/>
      <c r="F3408"/>
      <c r="G3408"/>
      <c r="H3408"/>
    </row>
    <row r="3409" spans="4:8">
      <c r="D3409"/>
      <c r="E3409"/>
      <c r="F3409"/>
      <c r="G3409"/>
      <c r="H3409"/>
    </row>
    <row r="3410" spans="4:8">
      <c r="D3410"/>
      <c r="E3410"/>
      <c r="F3410"/>
      <c r="G3410"/>
      <c r="H3410"/>
    </row>
    <row r="3411" spans="4:8">
      <c r="D3411"/>
      <c r="E3411"/>
      <c r="F3411"/>
      <c r="G3411"/>
      <c r="H3411"/>
    </row>
    <row r="3412" spans="4:8">
      <c r="D3412"/>
      <c r="E3412"/>
      <c r="F3412"/>
      <c r="G3412"/>
      <c r="H3412"/>
    </row>
    <row r="3413" spans="4:8">
      <c r="D3413"/>
      <c r="E3413"/>
      <c r="F3413"/>
      <c r="G3413"/>
      <c r="H3413"/>
    </row>
    <row r="3414" spans="4:8">
      <c r="D3414"/>
      <c r="E3414"/>
      <c r="F3414"/>
      <c r="G3414"/>
      <c r="H3414"/>
    </row>
    <row r="3415" spans="4:8">
      <c r="D3415"/>
      <c r="E3415"/>
      <c r="F3415"/>
      <c r="G3415"/>
      <c r="H3415"/>
    </row>
    <row r="3416" spans="4:8">
      <c r="D3416"/>
      <c r="E3416"/>
      <c r="F3416"/>
      <c r="G3416"/>
      <c r="H3416"/>
    </row>
    <row r="3417" spans="4:8">
      <c r="D3417"/>
      <c r="E3417"/>
      <c r="F3417"/>
      <c r="G3417"/>
      <c r="H3417"/>
    </row>
    <row r="3418" spans="4:8">
      <c r="D3418"/>
      <c r="E3418"/>
      <c r="F3418"/>
      <c r="G3418"/>
      <c r="H3418"/>
    </row>
    <row r="3419" spans="4:8">
      <c r="D3419"/>
      <c r="E3419"/>
      <c r="F3419"/>
      <c r="G3419"/>
      <c r="H3419"/>
    </row>
    <row r="3420" spans="4:8">
      <c r="D3420"/>
      <c r="E3420"/>
      <c r="F3420"/>
      <c r="G3420"/>
      <c r="H3420"/>
    </row>
    <row r="3421" spans="4:8">
      <c r="D3421"/>
      <c r="E3421"/>
      <c r="F3421"/>
      <c r="G3421"/>
      <c r="H3421"/>
    </row>
    <row r="3422" spans="4:8">
      <c r="D3422"/>
      <c r="E3422"/>
      <c r="F3422"/>
      <c r="G3422"/>
      <c r="H3422"/>
    </row>
    <row r="3423" spans="4:8">
      <c r="D3423"/>
      <c r="E3423"/>
      <c r="F3423"/>
      <c r="G3423"/>
      <c r="H3423"/>
    </row>
    <row r="3424" spans="4:8">
      <c r="D3424"/>
      <c r="E3424"/>
      <c r="F3424"/>
      <c r="G3424"/>
      <c r="H3424"/>
    </row>
    <row r="3425" spans="4:8">
      <c r="D3425"/>
      <c r="E3425"/>
      <c r="F3425"/>
      <c r="G3425"/>
      <c r="H3425"/>
    </row>
    <row r="3426" spans="4:8">
      <c r="D3426"/>
      <c r="E3426"/>
      <c r="F3426"/>
      <c r="G3426"/>
      <c r="H3426"/>
    </row>
    <row r="3427" spans="4:8">
      <c r="D3427"/>
      <c r="E3427"/>
      <c r="F3427"/>
      <c r="G3427"/>
      <c r="H3427"/>
    </row>
    <row r="3428" spans="4:8">
      <c r="D3428"/>
      <c r="E3428"/>
      <c r="F3428"/>
      <c r="G3428"/>
      <c r="H3428"/>
    </row>
    <row r="3429" spans="4:8">
      <c r="D3429"/>
      <c r="E3429"/>
      <c r="F3429"/>
      <c r="G3429"/>
      <c r="H3429"/>
    </row>
    <row r="3430" spans="4:8">
      <c r="D3430"/>
      <c r="E3430"/>
      <c r="F3430"/>
      <c r="G3430"/>
      <c r="H3430"/>
    </row>
    <row r="3431" spans="4:8">
      <c r="D3431"/>
      <c r="E3431"/>
      <c r="F3431"/>
      <c r="G3431"/>
      <c r="H3431"/>
    </row>
    <row r="3432" spans="4:8">
      <c r="D3432"/>
      <c r="E3432"/>
      <c r="F3432"/>
      <c r="G3432"/>
      <c r="H3432"/>
    </row>
    <row r="3433" spans="4:8">
      <c r="D3433"/>
      <c r="E3433"/>
      <c r="F3433"/>
      <c r="G3433"/>
      <c r="H3433"/>
    </row>
    <row r="3434" spans="4:8">
      <c r="D3434"/>
      <c r="E3434"/>
      <c r="F3434"/>
      <c r="G3434"/>
      <c r="H3434"/>
    </row>
    <row r="3435" spans="4:8">
      <c r="D3435"/>
      <c r="E3435"/>
      <c r="F3435"/>
      <c r="G3435"/>
      <c r="H3435"/>
    </row>
    <row r="3436" spans="4:8">
      <c r="D3436"/>
      <c r="E3436"/>
      <c r="F3436"/>
      <c r="G3436"/>
      <c r="H3436"/>
    </row>
    <row r="3437" spans="4:8">
      <c r="D3437"/>
      <c r="E3437"/>
      <c r="F3437"/>
      <c r="G3437"/>
      <c r="H3437"/>
    </row>
    <row r="3438" spans="4:8">
      <c r="D3438"/>
      <c r="E3438"/>
      <c r="F3438"/>
      <c r="G3438"/>
      <c r="H3438"/>
    </row>
    <row r="3439" spans="4:8">
      <c r="D3439"/>
      <c r="E3439"/>
      <c r="F3439"/>
      <c r="G3439"/>
      <c r="H3439"/>
    </row>
    <row r="3440" spans="4:8">
      <c r="D3440"/>
      <c r="E3440"/>
      <c r="F3440"/>
      <c r="G3440"/>
      <c r="H3440"/>
    </row>
    <row r="3441" spans="4:8">
      <c r="D3441"/>
      <c r="E3441"/>
      <c r="F3441"/>
      <c r="G3441"/>
      <c r="H3441"/>
    </row>
    <row r="3442" spans="4:8">
      <c r="D3442"/>
      <c r="E3442"/>
      <c r="F3442"/>
      <c r="G3442"/>
      <c r="H3442"/>
    </row>
    <row r="3443" spans="4:8">
      <c r="D3443"/>
      <c r="E3443"/>
      <c r="F3443"/>
      <c r="G3443"/>
      <c r="H3443"/>
    </row>
    <row r="3444" spans="4:8">
      <c r="D3444"/>
      <c r="E3444"/>
      <c r="F3444"/>
      <c r="G3444"/>
      <c r="H3444"/>
    </row>
    <row r="3445" spans="4:8">
      <c r="D3445"/>
      <c r="E3445"/>
      <c r="F3445"/>
      <c r="G3445"/>
      <c r="H3445"/>
    </row>
    <row r="3446" spans="4:8">
      <c r="D3446"/>
      <c r="E3446"/>
      <c r="F3446"/>
      <c r="G3446"/>
      <c r="H3446"/>
    </row>
    <row r="3447" spans="4:8">
      <c r="D3447"/>
      <c r="E3447"/>
      <c r="F3447"/>
      <c r="G3447"/>
      <c r="H3447"/>
    </row>
    <row r="3448" spans="4:8">
      <c r="D3448"/>
      <c r="E3448"/>
      <c r="F3448"/>
      <c r="G3448"/>
      <c r="H3448"/>
    </row>
    <row r="3449" spans="4:8">
      <c r="D3449"/>
      <c r="E3449"/>
      <c r="F3449"/>
      <c r="G3449"/>
      <c r="H3449"/>
    </row>
    <row r="3450" spans="4:8">
      <c r="D3450"/>
      <c r="E3450"/>
      <c r="F3450"/>
      <c r="G3450"/>
      <c r="H3450"/>
    </row>
    <row r="3451" spans="4:8">
      <c r="D3451"/>
      <c r="E3451"/>
      <c r="F3451"/>
      <c r="G3451"/>
      <c r="H3451"/>
    </row>
    <row r="3452" spans="4:8">
      <c r="D3452"/>
      <c r="E3452"/>
      <c r="F3452"/>
      <c r="G3452"/>
      <c r="H3452"/>
    </row>
    <row r="3453" spans="4:8">
      <c r="D3453"/>
      <c r="E3453"/>
      <c r="F3453"/>
      <c r="G3453"/>
      <c r="H3453"/>
    </row>
    <row r="3454" spans="4:8">
      <c r="D3454"/>
      <c r="E3454"/>
      <c r="F3454"/>
      <c r="G3454"/>
      <c r="H3454"/>
    </row>
    <row r="3455" spans="4:8">
      <c r="D3455"/>
      <c r="E3455"/>
      <c r="F3455"/>
      <c r="G3455"/>
      <c r="H3455"/>
    </row>
    <row r="3456" spans="4:8">
      <c r="D3456"/>
      <c r="E3456"/>
      <c r="F3456"/>
      <c r="G3456"/>
      <c r="H3456"/>
    </row>
    <row r="3457" spans="4:8">
      <c r="D3457"/>
      <c r="E3457"/>
      <c r="F3457"/>
      <c r="G3457"/>
      <c r="H3457"/>
    </row>
    <row r="3458" spans="4:8">
      <c r="D3458"/>
      <c r="E3458"/>
      <c r="F3458"/>
      <c r="G3458"/>
      <c r="H3458"/>
    </row>
    <row r="3459" spans="4:8">
      <c r="D3459"/>
      <c r="E3459"/>
      <c r="F3459"/>
      <c r="G3459"/>
      <c r="H3459"/>
    </row>
    <row r="3460" spans="4:8">
      <c r="D3460"/>
      <c r="E3460"/>
      <c r="F3460"/>
      <c r="G3460"/>
      <c r="H3460"/>
    </row>
    <row r="3461" spans="4:8">
      <c r="D3461"/>
      <c r="E3461"/>
      <c r="F3461"/>
      <c r="G3461"/>
      <c r="H3461"/>
    </row>
    <row r="3462" spans="4:8">
      <c r="D3462"/>
      <c r="E3462"/>
      <c r="F3462"/>
      <c r="G3462"/>
      <c r="H3462"/>
    </row>
    <row r="3463" spans="4:8">
      <c r="D3463"/>
      <c r="E3463"/>
      <c r="F3463"/>
      <c r="G3463"/>
      <c r="H3463"/>
    </row>
    <row r="3464" spans="4:8">
      <c r="D3464"/>
      <c r="E3464"/>
      <c r="F3464"/>
      <c r="G3464"/>
      <c r="H3464"/>
    </row>
    <row r="3465" spans="4:8">
      <c r="D3465"/>
      <c r="E3465"/>
      <c r="F3465"/>
      <c r="G3465"/>
      <c r="H3465"/>
    </row>
    <row r="3466" spans="4:8">
      <c r="D3466"/>
      <c r="E3466"/>
      <c r="F3466"/>
      <c r="G3466"/>
      <c r="H3466"/>
    </row>
    <row r="3467" spans="4:8">
      <c r="D3467"/>
      <c r="E3467"/>
      <c r="F3467"/>
      <c r="G3467"/>
      <c r="H3467"/>
    </row>
    <row r="3468" spans="4:8">
      <c r="D3468"/>
      <c r="E3468"/>
      <c r="F3468"/>
      <c r="G3468"/>
      <c r="H3468"/>
    </row>
    <row r="3469" spans="4:8">
      <c r="D3469"/>
      <c r="E3469"/>
      <c r="F3469"/>
      <c r="G3469"/>
      <c r="H3469"/>
    </row>
    <row r="3470" spans="4:8">
      <c r="D3470"/>
      <c r="E3470"/>
      <c r="F3470"/>
      <c r="G3470"/>
      <c r="H3470"/>
    </row>
    <row r="3471" spans="4:8">
      <c r="D3471"/>
      <c r="E3471"/>
      <c r="F3471"/>
      <c r="G3471"/>
      <c r="H3471"/>
    </row>
    <row r="3472" spans="4:8">
      <c r="D3472"/>
      <c r="E3472"/>
      <c r="F3472"/>
      <c r="G3472"/>
      <c r="H3472"/>
    </row>
    <row r="3473" spans="4:8">
      <c r="D3473"/>
      <c r="E3473"/>
      <c r="F3473"/>
      <c r="G3473"/>
      <c r="H3473"/>
    </row>
    <row r="3474" spans="4:8">
      <c r="D3474"/>
      <c r="E3474"/>
      <c r="F3474"/>
      <c r="G3474"/>
      <c r="H3474"/>
    </row>
    <row r="3475" spans="4:8">
      <c r="D3475"/>
      <c r="E3475"/>
      <c r="F3475"/>
      <c r="G3475"/>
      <c r="H3475"/>
    </row>
    <row r="3476" spans="4:8">
      <c r="D3476"/>
      <c r="E3476"/>
      <c r="F3476"/>
      <c r="G3476"/>
      <c r="H3476"/>
    </row>
    <row r="3477" spans="4:8">
      <c r="D3477"/>
      <c r="E3477"/>
      <c r="F3477"/>
      <c r="G3477"/>
      <c r="H3477"/>
    </row>
    <row r="3478" spans="4:8">
      <c r="D3478"/>
      <c r="E3478"/>
      <c r="F3478"/>
      <c r="G3478"/>
      <c r="H3478"/>
    </row>
    <row r="3479" spans="4:8">
      <c r="D3479"/>
      <c r="E3479"/>
      <c r="F3479"/>
      <c r="G3479"/>
      <c r="H3479"/>
    </row>
    <row r="3480" spans="4:8">
      <c r="D3480"/>
      <c r="E3480"/>
      <c r="F3480"/>
      <c r="G3480"/>
      <c r="H3480"/>
    </row>
    <row r="3481" spans="4:8">
      <c r="D3481"/>
      <c r="E3481"/>
      <c r="F3481"/>
      <c r="G3481"/>
      <c r="H3481"/>
    </row>
    <row r="3482" spans="4:8">
      <c r="D3482"/>
      <c r="E3482"/>
      <c r="F3482"/>
      <c r="G3482"/>
      <c r="H3482"/>
    </row>
    <row r="3483" spans="4:8">
      <c r="D3483"/>
      <c r="E3483"/>
      <c r="F3483"/>
      <c r="G3483"/>
      <c r="H3483"/>
    </row>
    <row r="3484" spans="4:8">
      <c r="D3484"/>
      <c r="E3484"/>
      <c r="F3484"/>
      <c r="G3484"/>
      <c r="H3484"/>
    </row>
    <row r="3485" spans="4:8">
      <c r="D3485"/>
      <c r="E3485"/>
      <c r="F3485"/>
      <c r="G3485"/>
      <c r="H3485"/>
    </row>
    <row r="3486" spans="4:8">
      <c r="D3486"/>
      <c r="E3486"/>
      <c r="F3486"/>
      <c r="G3486"/>
      <c r="H3486"/>
    </row>
    <row r="3487" spans="4:8">
      <c r="D3487"/>
      <c r="E3487"/>
      <c r="F3487"/>
      <c r="G3487"/>
      <c r="H3487"/>
    </row>
    <row r="3488" spans="4:8">
      <c r="D3488"/>
      <c r="E3488"/>
      <c r="F3488"/>
      <c r="G3488"/>
      <c r="H3488"/>
    </row>
    <row r="3489" spans="4:8">
      <c r="D3489"/>
      <c r="E3489"/>
      <c r="F3489"/>
      <c r="G3489"/>
      <c r="H3489"/>
    </row>
    <row r="3490" spans="4:8">
      <c r="D3490"/>
      <c r="E3490"/>
      <c r="F3490"/>
      <c r="G3490"/>
      <c r="H3490"/>
    </row>
    <row r="3491" spans="4:8">
      <c r="D3491"/>
      <c r="E3491"/>
      <c r="F3491"/>
      <c r="G3491"/>
      <c r="H3491"/>
    </row>
    <row r="3492" spans="4:8">
      <c r="D3492"/>
      <c r="E3492"/>
      <c r="F3492"/>
      <c r="G3492"/>
      <c r="H3492"/>
    </row>
    <row r="3493" spans="4:8">
      <c r="D3493"/>
      <c r="E3493"/>
      <c r="F3493"/>
      <c r="G3493"/>
      <c r="H3493"/>
    </row>
    <row r="3494" spans="4:8">
      <c r="D3494"/>
      <c r="E3494"/>
      <c r="F3494"/>
      <c r="G3494"/>
      <c r="H3494"/>
    </row>
    <row r="3495" spans="4:8">
      <c r="D3495"/>
      <c r="E3495"/>
      <c r="F3495"/>
      <c r="G3495"/>
      <c r="H3495"/>
    </row>
    <row r="3496" spans="4:8">
      <c r="D3496"/>
      <c r="E3496"/>
      <c r="F3496"/>
      <c r="G3496"/>
      <c r="H3496"/>
    </row>
    <row r="3497" spans="4:8">
      <c r="D3497"/>
      <c r="E3497"/>
      <c r="F3497"/>
      <c r="G3497"/>
      <c r="H3497"/>
    </row>
    <row r="3498" spans="4:8">
      <c r="D3498"/>
      <c r="E3498"/>
      <c r="F3498"/>
      <c r="G3498"/>
      <c r="H3498"/>
    </row>
    <row r="3499" spans="4:8">
      <c r="D3499"/>
      <c r="E3499"/>
      <c r="F3499"/>
      <c r="G3499"/>
      <c r="H3499"/>
    </row>
    <row r="3500" spans="4:8">
      <c r="D3500"/>
      <c r="E3500"/>
      <c r="F3500"/>
      <c r="G3500"/>
      <c r="H3500"/>
    </row>
    <row r="3501" spans="4:8">
      <c r="D3501"/>
      <c r="E3501"/>
      <c r="F3501"/>
      <c r="G3501"/>
      <c r="H3501"/>
    </row>
    <row r="3502" spans="4:8">
      <c r="D3502"/>
      <c r="E3502"/>
      <c r="F3502"/>
      <c r="G3502"/>
      <c r="H3502"/>
    </row>
    <row r="3503" spans="4:8">
      <c r="D3503"/>
      <c r="E3503"/>
      <c r="F3503"/>
      <c r="G3503"/>
      <c r="H3503"/>
    </row>
    <row r="3504" spans="4:8">
      <c r="D3504"/>
      <c r="E3504"/>
      <c r="F3504"/>
      <c r="G3504"/>
      <c r="H3504"/>
    </row>
    <row r="3505" spans="4:8">
      <c r="D3505"/>
      <c r="E3505"/>
      <c r="F3505"/>
      <c r="G3505"/>
      <c r="H3505"/>
    </row>
    <row r="3506" spans="4:8">
      <c r="D3506"/>
      <c r="E3506"/>
      <c r="F3506"/>
      <c r="G3506"/>
      <c r="H3506"/>
    </row>
    <row r="3507" spans="4:8">
      <c r="D3507"/>
      <c r="E3507"/>
      <c r="F3507"/>
      <c r="G3507"/>
      <c r="H3507"/>
    </row>
    <row r="3508" spans="4:8">
      <c r="D3508"/>
      <c r="E3508"/>
      <c r="F3508"/>
      <c r="G3508"/>
      <c r="H3508"/>
    </row>
    <row r="3509" spans="4:8">
      <c r="D3509"/>
      <c r="E3509"/>
      <c r="F3509"/>
      <c r="G3509"/>
      <c r="H3509"/>
    </row>
    <row r="3510" spans="4:8">
      <c r="D3510"/>
      <c r="E3510"/>
      <c r="F3510"/>
      <c r="G3510"/>
      <c r="H3510"/>
    </row>
    <row r="3511" spans="4:8">
      <c r="D3511"/>
      <c r="E3511"/>
      <c r="F3511"/>
      <c r="G3511"/>
      <c r="H3511"/>
    </row>
    <row r="3512" spans="4:8">
      <c r="D3512"/>
      <c r="E3512"/>
      <c r="F3512"/>
      <c r="G3512"/>
      <c r="H3512"/>
    </row>
    <row r="3513" spans="4:8">
      <c r="D3513"/>
      <c r="E3513"/>
      <c r="F3513"/>
      <c r="G3513"/>
      <c r="H3513"/>
    </row>
    <row r="3514" spans="4:8">
      <c r="D3514"/>
      <c r="E3514"/>
      <c r="F3514"/>
      <c r="G3514"/>
      <c r="H3514"/>
    </row>
    <row r="3515" spans="4:8">
      <c r="D3515"/>
      <c r="E3515"/>
      <c r="F3515"/>
      <c r="G3515"/>
      <c r="H3515"/>
    </row>
    <row r="3516" spans="4:8">
      <c r="D3516"/>
      <c r="E3516"/>
      <c r="F3516"/>
      <c r="G3516"/>
      <c r="H3516"/>
    </row>
    <row r="3517" spans="4:8">
      <c r="D3517"/>
      <c r="E3517"/>
      <c r="F3517"/>
      <c r="G3517"/>
      <c r="H3517"/>
    </row>
    <row r="3518" spans="4:8">
      <c r="D3518"/>
      <c r="E3518"/>
      <c r="F3518"/>
      <c r="G3518"/>
      <c r="H3518"/>
    </row>
    <row r="3519" spans="4:8">
      <c r="D3519"/>
      <c r="E3519"/>
      <c r="F3519"/>
      <c r="G3519"/>
      <c r="H3519"/>
    </row>
    <row r="3520" spans="4:8">
      <c r="D3520"/>
      <c r="E3520"/>
      <c r="F3520"/>
      <c r="G3520"/>
      <c r="H3520"/>
    </row>
    <row r="3521" spans="4:8">
      <c r="D3521"/>
      <c r="E3521"/>
      <c r="F3521"/>
      <c r="G3521"/>
      <c r="H3521"/>
    </row>
    <row r="3522" spans="4:8">
      <c r="D3522"/>
      <c r="E3522"/>
      <c r="F3522"/>
      <c r="G3522"/>
      <c r="H3522"/>
    </row>
    <row r="3523" spans="4:8">
      <c r="D3523"/>
      <c r="E3523"/>
      <c r="F3523"/>
      <c r="G3523"/>
      <c r="H3523"/>
    </row>
    <row r="3524" spans="4:8">
      <c r="D3524"/>
      <c r="E3524"/>
      <c r="F3524"/>
      <c r="G3524"/>
      <c r="H3524"/>
    </row>
    <row r="3525" spans="4:8">
      <c r="D3525"/>
      <c r="E3525"/>
      <c r="F3525"/>
      <c r="G3525"/>
      <c r="H3525"/>
    </row>
    <row r="3526" spans="4:8">
      <c r="D3526"/>
      <c r="E3526"/>
      <c r="F3526"/>
      <c r="G3526"/>
      <c r="H3526"/>
    </row>
    <row r="3527" spans="4:8">
      <c r="D3527"/>
      <c r="E3527"/>
      <c r="F3527"/>
      <c r="G3527"/>
      <c r="H3527"/>
    </row>
    <row r="3528" spans="4:8">
      <c r="D3528"/>
      <c r="E3528"/>
      <c r="F3528"/>
      <c r="G3528"/>
      <c r="H3528"/>
    </row>
    <row r="3529" spans="4:8">
      <c r="D3529"/>
      <c r="E3529"/>
      <c r="F3529"/>
      <c r="G3529"/>
      <c r="H3529"/>
    </row>
    <row r="3530" spans="4:8">
      <c r="D3530"/>
      <c r="E3530"/>
      <c r="F3530"/>
      <c r="G3530"/>
      <c r="H3530"/>
    </row>
    <row r="3531" spans="4:8">
      <c r="D3531"/>
      <c r="E3531"/>
      <c r="F3531"/>
      <c r="G3531"/>
      <c r="H3531"/>
    </row>
    <row r="3532" spans="4:8">
      <c r="D3532"/>
      <c r="E3532"/>
      <c r="F3532"/>
      <c r="G3532"/>
      <c r="H3532"/>
    </row>
    <row r="3533" spans="4:8">
      <c r="D3533"/>
      <c r="E3533"/>
      <c r="F3533"/>
      <c r="G3533"/>
      <c r="H3533"/>
    </row>
    <row r="3534" spans="4:8">
      <c r="D3534"/>
      <c r="E3534"/>
      <c r="F3534"/>
      <c r="G3534"/>
      <c r="H3534"/>
    </row>
    <row r="3535" spans="4:8">
      <c r="D3535"/>
      <c r="E3535"/>
      <c r="F3535"/>
      <c r="G3535"/>
      <c r="H3535"/>
    </row>
    <row r="3536" spans="4:8">
      <c r="D3536"/>
      <c r="E3536"/>
      <c r="F3536"/>
      <c r="G3536"/>
      <c r="H3536"/>
    </row>
    <row r="3537" spans="4:8">
      <c r="D3537"/>
      <c r="E3537"/>
      <c r="F3537"/>
      <c r="G3537"/>
      <c r="H3537"/>
    </row>
    <row r="3538" spans="4:8">
      <c r="D3538"/>
      <c r="E3538"/>
      <c r="F3538"/>
      <c r="G3538"/>
      <c r="H3538"/>
    </row>
    <row r="3539" spans="4:8">
      <c r="D3539"/>
      <c r="E3539"/>
      <c r="F3539"/>
      <c r="G3539"/>
      <c r="H3539"/>
    </row>
    <row r="3540" spans="4:8">
      <c r="D3540"/>
      <c r="E3540"/>
      <c r="F3540"/>
      <c r="G3540"/>
      <c r="H3540"/>
    </row>
    <row r="3541" spans="4:8">
      <c r="D3541"/>
      <c r="E3541"/>
      <c r="F3541"/>
      <c r="G3541"/>
      <c r="H3541"/>
    </row>
    <row r="3542" spans="4:8">
      <c r="D3542"/>
      <c r="E3542"/>
      <c r="F3542"/>
      <c r="G3542"/>
      <c r="H3542"/>
    </row>
    <row r="3543" spans="4:8">
      <c r="D3543"/>
      <c r="E3543"/>
      <c r="F3543"/>
      <c r="G3543"/>
      <c r="H3543"/>
    </row>
    <row r="3544" spans="4:8">
      <c r="D3544"/>
      <c r="E3544"/>
      <c r="F3544"/>
      <c r="G3544"/>
      <c r="H3544"/>
    </row>
    <row r="3545" spans="4:8">
      <c r="D3545"/>
      <c r="E3545"/>
      <c r="F3545"/>
      <c r="G3545"/>
      <c r="H3545"/>
    </row>
    <row r="3546" spans="4:8">
      <c r="D3546"/>
      <c r="E3546"/>
      <c r="F3546"/>
      <c r="G3546"/>
      <c r="H3546"/>
    </row>
    <row r="3547" spans="4:8">
      <c r="D3547"/>
      <c r="E3547"/>
      <c r="F3547"/>
      <c r="G3547"/>
      <c r="H3547"/>
    </row>
    <row r="3548" spans="4:8">
      <c r="D3548"/>
      <c r="E3548"/>
      <c r="F3548"/>
      <c r="G3548"/>
      <c r="H3548"/>
    </row>
    <row r="3549" spans="4:8">
      <c r="D3549"/>
      <c r="E3549"/>
      <c r="F3549"/>
      <c r="G3549"/>
      <c r="H3549"/>
    </row>
    <row r="3550" spans="4:8">
      <c r="D3550"/>
      <c r="E3550"/>
      <c r="F3550"/>
      <c r="G3550"/>
      <c r="H3550"/>
    </row>
    <row r="3551" spans="4:8">
      <c r="D3551"/>
      <c r="E3551"/>
      <c r="F3551"/>
      <c r="G3551"/>
      <c r="H3551"/>
    </row>
    <row r="3552" spans="4:8">
      <c r="D3552"/>
      <c r="E3552"/>
      <c r="F3552"/>
      <c r="G3552"/>
      <c r="H3552"/>
    </row>
    <row r="3553" spans="4:8">
      <c r="D3553"/>
      <c r="E3553"/>
      <c r="F3553"/>
      <c r="G3553"/>
      <c r="H3553"/>
    </row>
    <row r="3554" spans="4:8">
      <c r="D3554"/>
      <c r="E3554"/>
      <c r="F3554"/>
      <c r="G3554"/>
      <c r="H3554"/>
    </row>
    <row r="3555" spans="4:8">
      <c r="D3555"/>
      <c r="E3555"/>
      <c r="F3555"/>
      <c r="G3555"/>
      <c r="H3555"/>
    </row>
    <row r="3556" spans="4:8">
      <c r="D3556"/>
      <c r="E3556"/>
      <c r="F3556"/>
      <c r="G3556"/>
      <c r="H3556"/>
    </row>
    <row r="3557" spans="4:8">
      <c r="D3557"/>
      <c r="E3557"/>
      <c r="F3557"/>
      <c r="G3557"/>
      <c r="H3557"/>
    </row>
    <row r="3558" spans="4:8">
      <c r="D3558"/>
      <c r="E3558"/>
      <c r="F3558"/>
      <c r="G3558"/>
      <c r="H3558"/>
    </row>
    <row r="3559" spans="4:8">
      <c r="D3559"/>
      <c r="E3559"/>
      <c r="F3559"/>
      <c r="G3559"/>
      <c r="H3559"/>
    </row>
    <row r="3560" spans="4:8">
      <c r="D3560"/>
      <c r="E3560"/>
      <c r="F3560"/>
      <c r="G3560"/>
      <c r="H3560"/>
    </row>
    <row r="3561" spans="4:8">
      <c r="D3561"/>
      <c r="E3561"/>
      <c r="F3561"/>
      <c r="G3561"/>
      <c r="H3561"/>
    </row>
    <row r="3562" spans="4:8">
      <c r="D3562"/>
      <c r="E3562"/>
      <c r="F3562"/>
      <c r="G3562"/>
      <c r="H3562"/>
    </row>
    <row r="3563" spans="4:8">
      <c r="D3563"/>
      <c r="E3563"/>
      <c r="F3563"/>
      <c r="G3563"/>
      <c r="H3563"/>
    </row>
    <row r="3564" spans="4:8">
      <c r="D3564"/>
      <c r="E3564"/>
      <c r="F3564"/>
      <c r="G3564"/>
      <c r="H3564"/>
    </row>
    <row r="3565" spans="4:8">
      <c r="D3565"/>
      <c r="E3565"/>
      <c r="F3565"/>
      <c r="G3565"/>
      <c r="H3565"/>
    </row>
    <row r="3566" spans="4:8">
      <c r="D3566"/>
      <c r="E3566"/>
      <c r="F3566"/>
      <c r="G3566"/>
      <c r="H3566"/>
    </row>
    <row r="3567" spans="4:8">
      <c r="D3567"/>
      <c r="E3567"/>
      <c r="F3567"/>
      <c r="G3567"/>
      <c r="H3567"/>
    </row>
    <row r="3568" spans="4:8">
      <c r="D3568"/>
      <c r="E3568"/>
      <c r="F3568"/>
      <c r="G3568"/>
      <c r="H3568"/>
    </row>
    <row r="3569" spans="4:8">
      <c r="D3569"/>
      <c r="E3569"/>
      <c r="F3569"/>
      <c r="G3569"/>
      <c r="H3569"/>
    </row>
    <row r="3570" spans="4:8">
      <c r="D3570"/>
      <c r="E3570"/>
      <c r="F3570"/>
      <c r="G3570"/>
      <c r="H3570"/>
    </row>
    <row r="3571" spans="4:8">
      <c r="D3571"/>
      <c r="E3571"/>
      <c r="F3571"/>
      <c r="G3571"/>
      <c r="H3571"/>
    </row>
    <row r="3572" spans="4:8">
      <c r="D3572"/>
      <c r="E3572"/>
      <c r="F3572"/>
      <c r="G3572"/>
      <c r="H3572"/>
    </row>
    <row r="3573" spans="4:8">
      <c r="D3573"/>
      <c r="E3573"/>
      <c r="F3573"/>
      <c r="G3573"/>
      <c r="H3573"/>
    </row>
    <row r="3574" spans="4:8">
      <c r="D3574"/>
      <c r="E3574"/>
      <c r="F3574"/>
      <c r="G3574"/>
      <c r="H3574"/>
    </row>
    <row r="3575" spans="4:8">
      <c r="D3575"/>
      <c r="E3575"/>
      <c r="F3575"/>
      <c r="G3575"/>
      <c r="H3575"/>
    </row>
    <row r="3576" spans="4:8">
      <c r="D3576"/>
      <c r="E3576"/>
      <c r="F3576"/>
      <c r="G3576"/>
      <c r="H3576"/>
    </row>
    <row r="3577" spans="4:8">
      <c r="D3577"/>
      <c r="E3577"/>
      <c r="F3577"/>
      <c r="G3577"/>
      <c r="H3577"/>
    </row>
    <row r="3578" spans="4:8">
      <c r="D3578"/>
      <c r="E3578"/>
      <c r="F3578"/>
      <c r="G3578"/>
      <c r="H3578"/>
    </row>
    <row r="3579" spans="4:8">
      <c r="D3579"/>
      <c r="E3579"/>
      <c r="F3579"/>
      <c r="G3579"/>
      <c r="H3579"/>
    </row>
    <row r="3580" spans="4:8">
      <c r="D3580"/>
      <c r="E3580"/>
      <c r="F3580"/>
      <c r="G3580"/>
      <c r="H3580"/>
    </row>
    <row r="3581" spans="4:8">
      <c r="D3581"/>
      <c r="E3581"/>
      <c r="F3581"/>
      <c r="G3581"/>
      <c r="H3581"/>
    </row>
    <row r="3582" spans="4:8">
      <c r="D3582"/>
      <c r="E3582"/>
      <c r="F3582"/>
      <c r="G3582"/>
      <c r="H3582"/>
    </row>
    <row r="3583" spans="4:8">
      <c r="D3583"/>
      <c r="E3583"/>
      <c r="F3583"/>
      <c r="G3583"/>
      <c r="H3583"/>
    </row>
    <row r="3584" spans="4:8">
      <c r="D3584"/>
      <c r="E3584"/>
      <c r="F3584"/>
      <c r="G3584"/>
      <c r="H3584"/>
    </row>
    <row r="3585" spans="4:8">
      <c r="D3585"/>
      <c r="E3585"/>
      <c r="F3585"/>
      <c r="G3585"/>
      <c r="H3585"/>
    </row>
    <row r="3586" spans="4:8">
      <c r="D3586"/>
      <c r="E3586"/>
      <c r="F3586"/>
      <c r="G3586"/>
      <c r="H3586"/>
    </row>
    <row r="3587" spans="4:8">
      <c r="D3587"/>
      <c r="E3587"/>
      <c r="F3587"/>
      <c r="G3587"/>
      <c r="H3587"/>
    </row>
    <row r="3588" spans="4:8">
      <c r="D3588"/>
      <c r="E3588"/>
      <c r="F3588"/>
      <c r="G3588"/>
      <c r="H3588"/>
    </row>
    <row r="3589" spans="4:8">
      <c r="D3589"/>
      <c r="E3589"/>
      <c r="F3589"/>
      <c r="G3589"/>
      <c r="H3589"/>
    </row>
    <row r="3590" spans="4:8">
      <c r="D3590"/>
      <c r="E3590"/>
      <c r="F3590"/>
      <c r="G3590"/>
      <c r="H3590"/>
    </row>
    <row r="3591" spans="4:8">
      <c r="D3591"/>
      <c r="E3591"/>
      <c r="F3591"/>
      <c r="G3591"/>
      <c r="H3591"/>
    </row>
    <row r="3592" spans="4:8">
      <c r="D3592"/>
      <c r="E3592"/>
      <c r="F3592"/>
      <c r="G3592"/>
      <c r="H3592"/>
    </row>
    <row r="3593" spans="4:8">
      <c r="D3593"/>
      <c r="E3593"/>
      <c r="F3593"/>
      <c r="G3593"/>
      <c r="H3593"/>
    </row>
    <row r="3594" spans="4:8">
      <c r="D3594"/>
      <c r="E3594"/>
      <c r="F3594"/>
      <c r="G3594"/>
      <c r="H3594"/>
    </row>
    <row r="3595" spans="4:8">
      <c r="D3595"/>
      <c r="E3595"/>
      <c r="F3595"/>
      <c r="G3595"/>
      <c r="H3595"/>
    </row>
    <row r="3596" spans="4:8">
      <c r="D3596"/>
      <c r="E3596"/>
      <c r="F3596"/>
      <c r="G3596"/>
      <c r="H3596"/>
    </row>
    <row r="3597" spans="4:8">
      <c r="D3597"/>
      <c r="E3597"/>
      <c r="F3597"/>
      <c r="G3597"/>
      <c r="H3597"/>
    </row>
    <row r="3598" spans="4:8">
      <c r="D3598"/>
      <c r="E3598"/>
      <c r="F3598"/>
      <c r="G3598"/>
      <c r="H3598"/>
    </row>
    <row r="3599" spans="4:8">
      <c r="D3599"/>
      <c r="E3599"/>
      <c r="F3599"/>
      <c r="G3599"/>
      <c r="H3599"/>
    </row>
    <row r="3600" spans="4:8">
      <c r="D3600"/>
      <c r="E3600"/>
      <c r="F3600"/>
      <c r="G3600"/>
      <c r="H3600"/>
    </row>
    <row r="3601" spans="4:8">
      <c r="D3601"/>
      <c r="E3601"/>
      <c r="F3601"/>
      <c r="G3601"/>
      <c r="H3601"/>
    </row>
    <row r="3602" spans="4:8">
      <c r="D3602"/>
      <c r="E3602"/>
      <c r="F3602"/>
      <c r="G3602"/>
      <c r="H3602"/>
    </row>
    <row r="3603" spans="4:8">
      <c r="D3603"/>
      <c r="E3603"/>
      <c r="F3603"/>
      <c r="G3603"/>
      <c r="H3603"/>
    </row>
    <row r="3604" spans="4:8">
      <c r="D3604"/>
      <c r="E3604"/>
      <c r="F3604"/>
      <c r="G3604"/>
      <c r="H3604"/>
    </row>
    <row r="3605" spans="4:8">
      <c r="D3605"/>
      <c r="E3605"/>
      <c r="F3605"/>
      <c r="G3605"/>
      <c r="H3605"/>
    </row>
    <row r="3606" spans="4:8">
      <c r="D3606"/>
      <c r="E3606"/>
      <c r="F3606"/>
      <c r="G3606"/>
      <c r="H3606"/>
    </row>
    <row r="3607" spans="4:8">
      <c r="D3607"/>
      <c r="E3607"/>
      <c r="F3607"/>
      <c r="G3607"/>
      <c r="H3607"/>
    </row>
    <row r="3608" spans="4:8">
      <c r="D3608"/>
      <c r="E3608"/>
      <c r="F3608"/>
      <c r="G3608"/>
      <c r="H3608"/>
    </row>
    <row r="3609" spans="4:8">
      <c r="D3609"/>
      <c r="E3609"/>
      <c r="F3609"/>
      <c r="G3609"/>
      <c r="H3609"/>
    </row>
    <row r="3610" spans="4:8">
      <c r="D3610"/>
      <c r="E3610"/>
      <c r="F3610"/>
      <c r="G3610"/>
      <c r="H3610"/>
    </row>
    <row r="3611" spans="4:8">
      <c r="D3611"/>
      <c r="E3611"/>
      <c r="F3611"/>
      <c r="G3611"/>
      <c r="H3611"/>
    </row>
    <row r="3612" spans="4:8">
      <c r="D3612"/>
      <c r="E3612"/>
      <c r="F3612"/>
      <c r="G3612"/>
      <c r="H3612"/>
    </row>
    <row r="3613" spans="4:8">
      <c r="D3613"/>
      <c r="E3613"/>
      <c r="F3613"/>
      <c r="G3613"/>
      <c r="H3613"/>
    </row>
    <row r="3614" spans="4:8">
      <c r="D3614"/>
      <c r="E3614"/>
      <c r="F3614"/>
      <c r="G3614"/>
      <c r="H3614"/>
    </row>
    <row r="3615" spans="4:8">
      <c r="D3615"/>
      <c r="E3615"/>
      <c r="F3615"/>
      <c r="G3615"/>
      <c r="H3615"/>
    </row>
    <row r="3616" spans="4:8">
      <c r="D3616"/>
      <c r="E3616"/>
      <c r="F3616"/>
      <c r="G3616"/>
      <c r="H3616"/>
    </row>
    <row r="3617" spans="4:8">
      <c r="D3617"/>
      <c r="E3617"/>
      <c r="F3617"/>
      <c r="G3617"/>
      <c r="H3617"/>
    </row>
    <row r="3618" spans="4:8">
      <c r="D3618"/>
      <c r="E3618"/>
      <c r="F3618"/>
      <c r="G3618"/>
      <c r="H3618"/>
    </row>
    <row r="3619" spans="4:8">
      <c r="D3619"/>
      <c r="E3619"/>
      <c r="F3619"/>
      <c r="G3619"/>
      <c r="H3619"/>
    </row>
    <row r="3620" spans="4:8">
      <c r="D3620"/>
      <c r="E3620"/>
      <c r="F3620"/>
      <c r="G3620"/>
      <c r="H3620"/>
    </row>
    <row r="3621" spans="4:8">
      <c r="D3621"/>
      <c r="E3621"/>
      <c r="F3621"/>
      <c r="G3621"/>
      <c r="H3621"/>
    </row>
    <row r="3622" spans="4:8">
      <c r="D3622"/>
      <c r="E3622"/>
      <c r="F3622"/>
      <c r="G3622"/>
      <c r="H3622"/>
    </row>
    <row r="3623" spans="4:8">
      <c r="D3623"/>
      <c r="E3623"/>
      <c r="F3623"/>
      <c r="G3623"/>
      <c r="H3623"/>
    </row>
    <row r="3624" spans="4:8">
      <c r="D3624"/>
      <c r="E3624"/>
      <c r="F3624"/>
      <c r="G3624"/>
      <c r="H3624"/>
    </row>
    <row r="3625" spans="4:8">
      <c r="D3625"/>
      <c r="E3625"/>
      <c r="F3625"/>
      <c r="G3625"/>
      <c r="H3625"/>
    </row>
    <row r="3626" spans="4:8">
      <c r="D3626"/>
      <c r="E3626"/>
      <c r="F3626"/>
      <c r="G3626"/>
      <c r="H3626"/>
    </row>
    <row r="3627" spans="4:8">
      <c r="D3627"/>
      <c r="E3627"/>
      <c r="F3627"/>
      <c r="G3627"/>
      <c r="H3627"/>
    </row>
    <row r="3628" spans="4:8">
      <c r="D3628"/>
      <c r="E3628"/>
      <c r="F3628"/>
      <c r="G3628"/>
      <c r="H3628"/>
    </row>
    <row r="3629" spans="4:8">
      <c r="D3629"/>
      <c r="E3629"/>
      <c r="F3629"/>
      <c r="G3629"/>
      <c r="H3629"/>
    </row>
    <row r="3630" spans="4:8">
      <c r="D3630"/>
      <c r="E3630"/>
      <c r="F3630"/>
      <c r="G3630"/>
      <c r="H3630"/>
    </row>
    <row r="3631" spans="4:8">
      <c r="D3631"/>
      <c r="E3631"/>
      <c r="F3631"/>
      <c r="G3631"/>
      <c r="H3631"/>
    </row>
    <row r="3632" spans="4:8">
      <c r="D3632"/>
      <c r="E3632"/>
      <c r="F3632"/>
      <c r="G3632"/>
      <c r="H3632"/>
    </row>
    <row r="3633" spans="4:8">
      <c r="D3633"/>
      <c r="E3633"/>
      <c r="F3633"/>
      <c r="G3633"/>
      <c r="H3633"/>
    </row>
    <row r="3634" spans="4:8">
      <c r="D3634"/>
      <c r="E3634"/>
      <c r="F3634"/>
      <c r="G3634"/>
      <c r="H3634"/>
    </row>
    <row r="3635" spans="4:8">
      <c r="D3635"/>
      <c r="E3635"/>
      <c r="F3635"/>
      <c r="G3635"/>
      <c r="H3635"/>
    </row>
    <row r="3636" spans="4:8">
      <c r="D3636"/>
      <c r="E3636"/>
      <c r="F3636"/>
      <c r="G3636"/>
      <c r="H3636"/>
    </row>
    <row r="3637" spans="4:8">
      <c r="D3637"/>
      <c r="E3637"/>
      <c r="F3637"/>
      <c r="G3637"/>
      <c r="H3637"/>
    </row>
    <row r="3638" spans="4:8">
      <c r="D3638"/>
      <c r="E3638"/>
      <c r="F3638"/>
      <c r="G3638"/>
      <c r="H3638"/>
    </row>
    <row r="3639" spans="4:8">
      <c r="D3639"/>
      <c r="E3639"/>
      <c r="F3639"/>
      <c r="G3639"/>
      <c r="H3639"/>
    </row>
    <row r="3640" spans="4:8">
      <c r="D3640"/>
      <c r="E3640"/>
      <c r="F3640"/>
      <c r="G3640"/>
      <c r="H3640"/>
    </row>
    <row r="3641" spans="4:8">
      <c r="D3641"/>
      <c r="E3641"/>
      <c r="F3641"/>
      <c r="G3641"/>
      <c r="H3641"/>
    </row>
    <row r="3642" spans="4:8">
      <c r="D3642"/>
      <c r="E3642"/>
      <c r="F3642"/>
      <c r="G3642"/>
      <c r="H3642"/>
    </row>
    <row r="3643" spans="4:8">
      <c r="D3643"/>
      <c r="E3643"/>
      <c r="F3643"/>
      <c r="G3643"/>
      <c r="H3643"/>
    </row>
    <row r="3644" spans="4:8">
      <c r="D3644"/>
      <c r="E3644"/>
      <c r="F3644"/>
      <c r="G3644"/>
      <c r="H3644"/>
    </row>
    <row r="3645" spans="4:8">
      <c r="D3645"/>
      <c r="E3645"/>
      <c r="F3645"/>
      <c r="G3645"/>
      <c r="H3645"/>
    </row>
    <row r="3646" spans="4:8">
      <c r="D3646"/>
      <c r="E3646"/>
      <c r="F3646"/>
      <c r="G3646"/>
      <c r="H3646"/>
    </row>
    <row r="3647" spans="4:8">
      <c r="D3647"/>
      <c r="E3647"/>
      <c r="F3647"/>
      <c r="G3647"/>
      <c r="H3647"/>
    </row>
    <row r="3648" spans="4:8">
      <c r="D3648"/>
      <c r="E3648"/>
      <c r="F3648"/>
      <c r="G3648"/>
      <c r="H3648"/>
    </row>
    <row r="3649" spans="4:8">
      <c r="D3649"/>
      <c r="E3649"/>
      <c r="F3649"/>
      <c r="G3649"/>
      <c r="H3649"/>
    </row>
    <row r="3650" spans="4:8">
      <c r="D3650"/>
      <c r="E3650"/>
      <c r="F3650"/>
      <c r="G3650"/>
      <c r="H3650"/>
    </row>
    <row r="3651" spans="4:8">
      <c r="D3651"/>
      <c r="E3651"/>
      <c r="F3651"/>
      <c r="G3651"/>
      <c r="H3651"/>
    </row>
    <row r="3652" spans="4:8">
      <c r="D3652"/>
      <c r="E3652"/>
      <c r="F3652"/>
      <c r="G3652"/>
      <c r="H3652"/>
    </row>
    <row r="3653" spans="4:8">
      <c r="D3653"/>
      <c r="E3653"/>
      <c r="F3653"/>
      <c r="G3653"/>
      <c r="H3653"/>
    </row>
    <row r="3654" spans="4:8">
      <c r="D3654"/>
      <c r="E3654"/>
      <c r="F3654"/>
      <c r="G3654"/>
      <c r="H3654"/>
    </row>
    <row r="3655" spans="4:8">
      <c r="D3655"/>
      <c r="E3655"/>
      <c r="F3655"/>
      <c r="G3655"/>
      <c r="H3655"/>
    </row>
    <row r="3656" spans="4:8">
      <c r="D3656"/>
      <c r="E3656"/>
      <c r="F3656"/>
      <c r="G3656"/>
      <c r="H3656"/>
    </row>
    <row r="3657" spans="4:8">
      <c r="D3657"/>
      <c r="E3657"/>
      <c r="F3657"/>
      <c r="G3657"/>
      <c r="H3657"/>
    </row>
    <row r="3658" spans="4:8">
      <c r="D3658"/>
      <c r="E3658"/>
      <c r="F3658"/>
      <c r="G3658"/>
      <c r="H3658"/>
    </row>
    <row r="3659" spans="4:8">
      <c r="D3659"/>
      <c r="E3659"/>
      <c r="F3659"/>
      <c r="G3659"/>
      <c r="H3659"/>
    </row>
    <row r="3660" spans="4:8">
      <c r="D3660"/>
      <c r="E3660"/>
      <c r="F3660"/>
      <c r="G3660"/>
      <c r="H3660"/>
    </row>
    <row r="3661" spans="4:8">
      <c r="D3661"/>
      <c r="E3661"/>
      <c r="F3661"/>
      <c r="G3661"/>
      <c r="H3661"/>
    </row>
    <row r="3662" spans="4:8">
      <c r="D3662"/>
      <c r="E3662"/>
      <c r="F3662"/>
      <c r="G3662"/>
      <c r="H3662"/>
    </row>
    <row r="3663" spans="4:8">
      <c r="D3663"/>
      <c r="E3663"/>
      <c r="F3663"/>
      <c r="G3663"/>
      <c r="H3663"/>
    </row>
    <row r="3664" spans="4:8">
      <c r="D3664"/>
      <c r="E3664"/>
      <c r="F3664"/>
      <c r="G3664"/>
      <c r="H3664"/>
    </row>
    <row r="3665" spans="4:8">
      <c r="D3665"/>
      <c r="E3665"/>
      <c r="F3665"/>
      <c r="G3665"/>
      <c r="H3665"/>
    </row>
    <row r="3666" spans="4:8">
      <c r="D3666"/>
      <c r="E3666"/>
      <c r="F3666"/>
      <c r="G3666"/>
      <c r="H3666"/>
    </row>
    <row r="3667" spans="4:8">
      <c r="D3667"/>
      <c r="E3667"/>
      <c r="F3667"/>
      <c r="G3667"/>
      <c r="H3667"/>
    </row>
    <row r="3668" spans="4:8">
      <c r="D3668"/>
      <c r="E3668"/>
      <c r="F3668"/>
      <c r="G3668"/>
      <c r="H3668"/>
    </row>
    <row r="3669" spans="4:8">
      <c r="D3669"/>
      <c r="E3669"/>
      <c r="F3669"/>
      <c r="G3669"/>
      <c r="H3669"/>
    </row>
    <row r="3670" spans="4:8">
      <c r="D3670"/>
      <c r="E3670"/>
      <c r="F3670"/>
      <c r="G3670"/>
      <c r="H3670"/>
    </row>
    <row r="3671" spans="4:8">
      <c r="D3671"/>
      <c r="E3671"/>
      <c r="F3671"/>
      <c r="G3671"/>
      <c r="H3671"/>
    </row>
    <row r="3672" spans="4:8">
      <c r="D3672"/>
      <c r="E3672"/>
      <c r="F3672"/>
      <c r="G3672"/>
      <c r="H3672"/>
    </row>
    <row r="3673" spans="4:8">
      <c r="D3673"/>
      <c r="E3673"/>
      <c r="F3673"/>
      <c r="G3673"/>
      <c r="H3673"/>
    </row>
    <row r="3674" spans="4:8">
      <c r="D3674"/>
      <c r="E3674"/>
      <c r="F3674"/>
      <c r="G3674"/>
      <c r="H3674"/>
    </row>
    <row r="3675" spans="4:8">
      <c r="D3675"/>
      <c r="E3675"/>
      <c r="F3675"/>
      <c r="G3675"/>
      <c r="H3675"/>
    </row>
    <row r="3676" spans="4:8">
      <c r="D3676"/>
      <c r="E3676"/>
      <c r="F3676"/>
      <c r="G3676"/>
      <c r="H3676"/>
    </row>
    <row r="3677" spans="4:8">
      <c r="D3677"/>
      <c r="E3677"/>
      <c r="F3677"/>
      <c r="G3677"/>
      <c r="H3677"/>
    </row>
    <row r="3678" spans="4:8">
      <c r="D3678"/>
      <c r="E3678"/>
      <c r="F3678"/>
      <c r="G3678"/>
      <c r="H3678"/>
    </row>
    <row r="3679" spans="4:8">
      <c r="D3679"/>
      <c r="E3679"/>
      <c r="F3679"/>
      <c r="G3679"/>
      <c r="H3679"/>
    </row>
    <row r="3680" spans="4:8">
      <c r="D3680"/>
      <c r="E3680"/>
      <c r="F3680"/>
      <c r="G3680"/>
      <c r="H3680"/>
    </row>
    <row r="3681" spans="4:8">
      <c r="D3681"/>
      <c r="E3681"/>
      <c r="F3681"/>
      <c r="G3681"/>
      <c r="H3681"/>
    </row>
    <row r="3682" spans="4:8">
      <c r="D3682"/>
      <c r="E3682"/>
      <c r="F3682"/>
      <c r="G3682"/>
      <c r="H3682"/>
    </row>
    <row r="3683" spans="4:8">
      <c r="D3683"/>
      <c r="E3683"/>
      <c r="F3683"/>
      <c r="G3683"/>
      <c r="H3683"/>
    </row>
    <row r="3684" spans="4:8">
      <c r="D3684"/>
      <c r="E3684"/>
      <c r="F3684"/>
      <c r="G3684"/>
      <c r="H3684"/>
    </row>
    <row r="3685" spans="4:8">
      <c r="D3685"/>
      <c r="E3685"/>
      <c r="F3685"/>
      <c r="G3685"/>
      <c r="H3685"/>
    </row>
    <row r="3686" spans="4:8">
      <c r="D3686"/>
      <c r="E3686"/>
      <c r="F3686"/>
      <c r="G3686"/>
      <c r="H3686"/>
    </row>
    <row r="3687" spans="4:8">
      <c r="D3687"/>
      <c r="E3687"/>
      <c r="F3687"/>
      <c r="G3687"/>
      <c r="H3687"/>
    </row>
    <row r="3688" spans="4:8">
      <c r="D3688"/>
      <c r="E3688"/>
      <c r="F3688"/>
      <c r="G3688"/>
      <c r="H3688"/>
    </row>
    <row r="3689" spans="4:8">
      <c r="D3689"/>
      <c r="E3689"/>
      <c r="F3689"/>
      <c r="G3689"/>
      <c r="H3689"/>
    </row>
    <row r="3690" spans="4:8">
      <c r="D3690"/>
      <c r="E3690"/>
      <c r="F3690"/>
      <c r="G3690"/>
      <c r="H3690"/>
    </row>
    <row r="3691" spans="4:8">
      <c r="D3691"/>
      <c r="E3691"/>
      <c r="F3691"/>
      <c r="G3691"/>
      <c r="H3691"/>
    </row>
    <row r="3692" spans="4:8">
      <c r="D3692"/>
      <c r="E3692"/>
      <c r="F3692"/>
      <c r="G3692"/>
      <c r="H3692"/>
    </row>
    <row r="3693" spans="4:8">
      <c r="D3693"/>
      <c r="E3693"/>
      <c r="F3693"/>
      <c r="G3693"/>
      <c r="H3693"/>
    </row>
    <row r="3694" spans="4:8">
      <c r="D3694"/>
      <c r="E3694"/>
      <c r="F3694"/>
      <c r="G3694"/>
      <c r="H3694"/>
    </row>
    <row r="3695" spans="4:8">
      <c r="D3695"/>
      <c r="E3695"/>
      <c r="F3695"/>
      <c r="G3695"/>
      <c r="H3695"/>
    </row>
    <row r="3696" spans="4:8">
      <c r="D3696"/>
      <c r="E3696"/>
      <c r="F3696"/>
      <c r="G3696"/>
      <c r="H3696"/>
    </row>
    <row r="3697" spans="4:8">
      <c r="D3697"/>
      <c r="E3697"/>
      <c r="F3697"/>
      <c r="G3697"/>
      <c r="H3697"/>
    </row>
    <row r="3698" spans="4:8">
      <c r="D3698"/>
      <c r="E3698"/>
      <c r="F3698"/>
      <c r="G3698"/>
      <c r="H3698"/>
    </row>
    <row r="3699" spans="4:8">
      <c r="D3699"/>
      <c r="E3699"/>
      <c r="F3699"/>
      <c r="G3699"/>
      <c r="H3699"/>
    </row>
    <row r="3700" spans="4:8">
      <c r="D3700"/>
      <c r="E3700"/>
      <c r="F3700"/>
      <c r="G3700"/>
      <c r="H3700"/>
    </row>
    <row r="3701" spans="4:8">
      <c r="D3701"/>
      <c r="E3701"/>
      <c r="F3701"/>
      <c r="G3701"/>
      <c r="H3701"/>
    </row>
    <row r="3702" spans="4:8">
      <c r="D3702"/>
      <c r="E3702"/>
      <c r="F3702"/>
      <c r="G3702"/>
      <c r="H3702"/>
    </row>
    <row r="3703" spans="4:8">
      <c r="D3703"/>
      <c r="E3703"/>
      <c r="F3703"/>
      <c r="G3703"/>
      <c r="H3703"/>
    </row>
    <row r="3704" spans="4:8">
      <c r="D3704"/>
      <c r="E3704"/>
      <c r="F3704"/>
      <c r="G3704"/>
      <c r="H3704"/>
    </row>
    <row r="3705" spans="4:8">
      <c r="D3705"/>
      <c r="E3705"/>
      <c r="F3705"/>
      <c r="G3705"/>
      <c r="H3705"/>
    </row>
    <row r="3706" spans="4:8">
      <c r="D3706"/>
      <c r="E3706"/>
      <c r="F3706"/>
      <c r="G3706"/>
      <c r="H3706"/>
    </row>
    <row r="3707" spans="4:8">
      <c r="D3707"/>
      <c r="E3707"/>
      <c r="F3707"/>
      <c r="G3707"/>
      <c r="H3707"/>
    </row>
    <row r="3708" spans="4:8">
      <c r="D3708"/>
      <c r="E3708"/>
      <c r="F3708"/>
      <c r="G3708"/>
      <c r="H3708"/>
    </row>
    <row r="3709" spans="4:8">
      <c r="D3709"/>
      <c r="E3709"/>
      <c r="F3709"/>
      <c r="G3709"/>
      <c r="H3709"/>
    </row>
    <row r="3710" spans="4:8">
      <c r="D3710"/>
      <c r="E3710"/>
      <c r="F3710"/>
      <c r="G3710"/>
      <c r="H3710"/>
    </row>
    <row r="3711" spans="4:8">
      <c r="D3711"/>
      <c r="E3711"/>
      <c r="F3711"/>
      <c r="G3711"/>
      <c r="H3711"/>
    </row>
    <row r="3712" spans="4:8">
      <c r="D3712"/>
      <c r="E3712"/>
      <c r="F3712"/>
      <c r="G3712"/>
      <c r="H3712"/>
    </row>
    <row r="3713" spans="4:8">
      <c r="D3713"/>
      <c r="E3713"/>
      <c r="F3713"/>
      <c r="G3713"/>
      <c r="H3713"/>
    </row>
    <row r="3714" spans="4:8">
      <c r="D3714"/>
      <c r="E3714"/>
      <c r="F3714"/>
      <c r="G3714"/>
      <c r="H3714"/>
    </row>
    <row r="3715" spans="4:8">
      <c r="D3715"/>
      <c r="E3715"/>
      <c r="F3715"/>
      <c r="G3715"/>
      <c r="H3715"/>
    </row>
    <row r="3716" spans="4:8">
      <c r="D3716"/>
      <c r="E3716"/>
      <c r="F3716"/>
      <c r="G3716"/>
      <c r="H3716"/>
    </row>
    <row r="3717" spans="4:8">
      <c r="D3717"/>
      <c r="E3717"/>
      <c r="F3717"/>
      <c r="G3717"/>
      <c r="H3717"/>
    </row>
    <row r="3718" spans="4:8">
      <c r="D3718"/>
      <c r="E3718"/>
      <c r="F3718"/>
      <c r="G3718"/>
      <c r="H3718"/>
    </row>
    <row r="3719" spans="4:8">
      <c r="D3719"/>
      <c r="E3719"/>
      <c r="F3719"/>
      <c r="G3719"/>
      <c r="H3719"/>
    </row>
    <row r="3720" spans="4:8">
      <c r="D3720"/>
      <c r="E3720"/>
      <c r="F3720"/>
      <c r="G3720"/>
      <c r="H3720"/>
    </row>
    <row r="3721" spans="4:8">
      <c r="D3721"/>
      <c r="E3721"/>
      <c r="F3721"/>
      <c r="G3721"/>
      <c r="H3721"/>
    </row>
    <row r="3722" spans="4:8">
      <c r="D3722"/>
      <c r="E3722"/>
      <c r="F3722"/>
      <c r="G3722"/>
      <c r="H3722"/>
    </row>
    <row r="3723" spans="4:8">
      <c r="D3723"/>
      <c r="E3723"/>
      <c r="F3723"/>
      <c r="G3723"/>
      <c r="H3723"/>
    </row>
    <row r="3724" spans="4:8">
      <c r="D3724"/>
      <c r="E3724"/>
      <c r="F3724"/>
      <c r="G3724"/>
      <c r="H3724"/>
    </row>
    <row r="3725" spans="4:8">
      <c r="D3725"/>
      <c r="E3725"/>
      <c r="F3725"/>
      <c r="G3725"/>
      <c r="H3725"/>
    </row>
    <row r="3726" spans="4:8">
      <c r="D3726"/>
      <c r="E3726"/>
      <c r="F3726"/>
      <c r="G3726"/>
      <c r="H3726"/>
    </row>
    <row r="3727" spans="4:8">
      <c r="D3727"/>
      <c r="E3727"/>
      <c r="F3727"/>
      <c r="G3727"/>
      <c r="H3727"/>
    </row>
    <row r="3728" spans="4:8">
      <c r="D3728"/>
      <c r="E3728"/>
      <c r="F3728"/>
      <c r="G3728"/>
      <c r="H3728"/>
    </row>
    <row r="3729" spans="4:8">
      <c r="D3729"/>
      <c r="E3729"/>
      <c r="F3729"/>
      <c r="G3729"/>
      <c r="H3729"/>
    </row>
    <row r="3730" spans="4:8">
      <c r="D3730"/>
      <c r="E3730"/>
      <c r="F3730"/>
      <c r="G3730"/>
      <c r="H3730"/>
    </row>
    <row r="3731" spans="4:8">
      <c r="D3731"/>
      <c r="E3731"/>
      <c r="F3731"/>
      <c r="G3731"/>
      <c r="H3731"/>
    </row>
    <row r="3732" spans="4:8">
      <c r="D3732"/>
      <c r="E3732"/>
      <c r="F3732"/>
      <c r="G3732"/>
      <c r="H3732"/>
    </row>
    <row r="3733" spans="4:8">
      <c r="D3733"/>
      <c r="E3733"/>
      <c r="F3733"/>
      <c r="G3733"/>
      <c r="H3733"/>
    </row>
    <row r="3734" spans="4:8">
      <c r="D3734"/>
      <c r="E3734"/>
      <c r="F3734"/>
      <c r="G3734"/>
      <c r="H3734"/>
    </row>
    <row r="3735" spans="4:8">
      <c r="D3735"/>
      <c r="E3735"/>
      <c r="F3735"/>
      <c r="G3735"/>
      <c r="H3735"/>
    </row>
    <row r="3736" spans="4:8">
      <c r="D3736"/>
      <c r="E3736"/>
      <c r="F3736"/>
      <c r="G3736"/>
      <c r="H3736"/>
    </row>
    <row r="3737" spans="4:8">
      <c r="D3737"/>
      <c r="E3737"/>
      <c r="F3737"/>
      <c r="G3737"/>
      <c r="H3737"/>
    </row>
    <row r="3738" spans="4:8">
      <c r="D3738"/>
      <c r="E3738"/>
      <c r="F3738"/>
      <c r="G3738"/>
      <c r="H3738"/>
    </row>
    <row r="3739" spans="4:8">
      <c r="D3739"/>
      <c r="E3739"/>
      <c r="F3739"/>
      <c r="G3739"/>
      <c r="H3739"/>
    </row>
    <row r="3740" spans="4:8">
      <c r="D3740"/>
      <c r="E3740"/>
      <c r="F3740"/>
      <c r="G3740"/>
      <c r="H3740"/>
    </row>
    <row r="3741" spans="4:8">
      <c r="D3741"/>
      <c r="E3741"/>
      <c r="F3741"/>
      <c r="G3741"/>
      <c r="H3741"/>
    </row>
    <row r="3742" spans="4:8">
      <c r="D3742"/>
      <c r="E3742"/>
      <c r="F3742"/>
      <c r="G3742"/>
      <c r="H3742"/>
    </row>
    <row r="3743" spans="4:8">
      <c r="D3743"/>
      <c r="E3743"/>
      <c r="F3743"/>
      <c r="G3743"/>
      <c r="H3743"/>
    </row>
    <row r="3744" spans="4:8">
      <c r="D3744"/>
      <c r="E3744"/>
      <c r="F3744"/>
      <c r="G3744"/>
      <c r="H3744"/>
    </row>
    <row r="3745" spans="4:8">
      <c r="D3745"/>
      <c r="E3745"/>
      <c r="F3745"/>
      <c r="G3745"/>
      <c r="H3745"/>
    </row>
    <row r="3746" spans="4:8">
      <c r="D3746"/>
      <c r="E3746"/>
      <c r="F3746"/>
      <c r="G3746"/>
      <c r="H3746"/>
    </row>
    <row r="3747" spans="4:8">
      <c r="D3747"/>
      <c r="E3747"/>
      <c r="F3747"/>
      <c r="G3747"/>
      <c r="H3747"/>
    </row>
    <row r="3748" spans="4:8">
      <c r="D3748"/>
      <c r="E3748"/>
      <c r="F3748"/>
      <c r="G3748"/>
      <c r="H3748"/>
    </row>
    <row r="3749" spans="4:8">
      <c r="D3749"/>
      <c r="E3749"/>
      <c r="F3749"/>
      <c r="G3749"/>
      <c r="H3749"/>
    </row>
    <row r="3750" spans="4:8">
      <c r="D3750"/>
      <c r="E3750"/>
      <c r="F3750"/>
      <c r="G3750"/>
      <c r="H3750"/>
    </row>
    <row r="3751" spans="4:8">
      <c r="D3751"/>
      <c r="E3751"/>
      <c r="F3751"/>
      <c r="G3751"/>
      <c r="H3751"/>
    </row>
    <row r="3752" spans="4:8">
      <c r="D3752"/>
      <c r="E3752"/>
      <c r="F3752"/>
      <c r="G3752"/>
      <c r="H3752"/>
    </row>
    <row r="3753" spans="4:8">
      <c r="D3753"/>
      <c r="E3753"/>
      <c r="F3753"/>
      <c r="G3753"/>
      <c r="H3753"/>
    </row>
    <row r="3754" spans="4:8">
      <c r="D3754"/>
      <c r="E3754"/>
      <c r="F3754"/>
      <c r="G3754"/>
      <c r="H3754"/>
    </row>
    <row r="3755" spans="4:8">
      <c r="D3755"/>
      <c r="E3755"/>
      <c r="F3755"/>
      <c r="G3755"/>
      <c r="H3755"/>
    </row>
    <row r="3756" spans="4:8">
      <c r="D3756"/>
      <c r="E3756"/>
      <c r="F3756"/>
      <c r="G3756"/>
      <c r="H3756"/>
    </row>
    <row r="3757" spans="4:8">
      <c r="D3757"/>
      <c r="E3757"/>
      <c r="F3757"/>
      <c r="G3757"/>
      <c r="H3757"/>
    </row>
    <row r="3758" spans="4:8">
      <c r="D3758"/>
      <c r="E3758"/>
      <c r="F3758"/>
      <c r="G3758"/>
      <c r="H3758"/>
    </row>
    <row r="3759" spans="4:8">
      <c r="D3759"/>
      <c r="E3759"/>
      <c r="F3759"/>
      <c r="G3759"/>
      <c r="H3759"/>
    </row>
    <row r="3760" spans="4:8">
      <c r="D3760"/>
      <c r="E3760"/>
      <c r="F3760"/>
      <c r="G3760"/>
      <c r="H3760"/>
    </row>
    <row r="3761" spans="4:8">
      <c r="D3761"/>
      <c r="E3761"/>
      <c r="F3761"/>
      <c r="G3761"/>
      <c r="H3761"/>
    </row>
    <row r="3762" spans="4:8">
      <c r="D3762"/>
      <c r="E3762"/>
      <c r="F3762"/>
      <c r="G3762"/>
      <c r="H3762"/>
    </row>
    <row r="3763" spans="4:8">
      <c r="D3763"/>
      <c r="E3763"/>
      <c r="F3763"/>
      <c r="G3763"/>
      <c r="H3763"/>
    </row>
    <row r="3764" spans="4:8">
      <c r="D3764"/>
      <c r="E3764"/>
      <c r="F3764"/>
      <c r="G3764"/>
      <c r="H3764"/>
    </row>
    <row r="3765" spans="4:8">
      <c r="D3765"/>
      <c r="E3765"/>
      <c r="F3765"/>
      <c r="G3765"/>
      <c r="H3765"/>
    </row>
    <row r="3766" spans="4:8">
      <c r="D3766"/>
      <c r="E3766"/>
      <c r="F3766"/>
      <c r="G3766"/>
      <c r="H3766"/>
    </row>
    <row r="3767" spans="4:8">
      <c r="D3767"/>
      <c r="E3767"/>
      <c r="F3767"/>
      <c r="G3767"/>
      <c r="H3767"/>
    </row>
    <row r="3768" spans="4:8">
      <c r="D3768"/>
      <c r="E3768"/>
      <c r="F3768"/>
      <c r="G3768"/>
      <c r="H3768"/>
    </row>
    <row r="3769" spans="4:8">
      <c r="D3769"/>
      <c r="E3769"/>
      <c r="F3769"/>
      <c r="G3769"/>
      <c r="H3769"/>
    </row>
    <row r="3770" spans="4:8">
      <c r="D3770"/>
      <c r="E3770"/>
      <c r="F3770"/>
      <c r="G3770"/>
      <c r="H3770"/>
    </row>
    <row r="3771" spans="4:8">
      <c r="D3771"/>
      <c r="E3771"/>
      <c r="F3771"/>
      <c r="G3771"/>
      <c r="H3771"/>
    </row>
    <row r="3772" spans="4:8">
      <c r="D3772"/>
      <c r="E3772"/>
      <c r="F3772"/>
      <c r="G3772"/>
      <c r="H3772"/>
    </row>
    <row r="3773" spans="4:8">
      <c r="D3773"/>
      <c r="E3773"/>
      <c r="F3773"/>
      <c r="G3773"/>
      <c r="H3773"/>
    </row>
    <row r="3774" spans="4:8">
      <c r="D3774"/>
      <c r="E3774"/>
      <c r="F3774"/>
      <c r="G3774"/>
      <c r="H3774"/>
    </row>
    <row r="3775" spans="4:8">
      <c r="D3775"/>
      <c r="E3775"/>
      <c r="F3775"/>
      <c r="G3775"/>
      <c r="H3775"/>
    </row>
    <row r="3776" spans="4:8">
      <c r="D3776"/>
      <c r="E3776"/>
      <c r="F3776"/>
      <c r="G3776"/>
      <c r="H3776"/>
    </row>
    <row r="3777" spans="4:8">
      <c r="D3777"/>
      <c r="E3777"/>
      <c r="F3777"/>
      <c r="G3777"/>
      <c r="H3777"/>
    </row>
    <row r="3778" spans="4:8">
      <c r="D3778"/>
      <c r="E3778"/>
      <c r="F3778"/>
      <c r="G3778"/>
      <c r="H3778"/>
    </row>
    <row r="3779" spans="4:8">
      <c r="D3779"/>
      <c r="E3779"/>
      <c r="F3779"/>
      <c r="G3779"/>
      <c r="H3779"/>
    </row>
    <row r="3780" spans="4:8">
      <c r="D3780"/>
      <c r="E3780"/>
      <c r="F3780"/>
      <c r="G3780"/>
      <c r="H3780"/>
    </row>
    <row r="3781" spans="4:8">
      <c r="D3781"/>
      <c r="E3781"/>
      <c r="F3781"/>
      <c r="G3781"/>
      <c r="H3781"/>
    </row>
    <row r="3782" spans="4:8">
      <c r="D3782"/>
      <c r="E3782"/>
      <c r="F3782"/>
      <c r="G3782"/>
      <c r="H3782"/>
    </row>
    <row r="3783" spans="4:8">
      <c r="D3783"/>
      <c r="E3783"/>
      <c r="F3783"/>
      <c r="G3783"/>
      <c r="H3783"/>
    </row>
    <row r="3784" spans="4:8">
      <c r="D3784"/>
      <c r="E3784"/>
      <c r="F3784"/>
      <c r="G3784"/>
      <c r="H3784"/>
    </row>
    <row r="3785" spans="4:8">
      <c r="D3785"/>
      <c r="E3785"/>
      <c r="F3785"/>
      <c r="G3785"/>
      <c r="H3785"/>
    </row>
    <row r="3786" spans="4:8">
      <c r="D3786"/>
      <c r="E3786"/>
      <c r="F3786"/>
      <c r="G3786"/>
      <c r="H3786"/>
    </row>
    <row r="3787" spans="4:8">
      <c r="D3787"/>
      <c r="E3787"/>
      <c r="F3787"/>
      <c r="G3787"/>
      <c r="H3787"/>
    </row>
    <row r="3788" spans="4:8">
      <c r="D3788"/>
      <c r="E3788"/>
      <c r="F3788"/>
      <c r="G3788"/>
      <c r="H3788"/>
    </row>
    <row r="3789" spans="4:8">
      <c r="D3789"/>
      <c r="E3789"/>
      <c r="F3789"/>
      <c r="G3789"/>
      <c r="H3789"/>
    </row>
    <row r="3790" spans="4:8">
      <c r="D3790"/>
      <c r="E3790"/>
      <c r="F3790"/>
      <c r="G3790"/>
      <c r="H3790"/>
    </row>
    <row r="3791" spans="4:8">
      <c r="D3791"/>
      <c r="E3791"/>
      <c r="F3791"/>
      <c r="G3791"/>
      <c r="H3791"/>
    </row>
    <row r="3792" spans="4:8">
      <c r="D3792"/>
      <c r="E3792"/>
      <c r="F3792"/>
      <c r="G3792"/>
      <c r="H3792"/>
    </row>
    <row r="3793" spans="4:8">
      <c r="D3793"/>
      <c r="E3793"/>
      <c r="F3793"/>
      <c r="G3793"/>
      <c r="H3793"/>
    </row>
    <row r="3794" spans="4:8">
      <c r="D3794"/>
      <c r="E3794"/>
      <c r="F3794"/>
      <c r="G3794"/>
      <c r="H3794"/>
    </row>
    <row r="3795" spans="4:8">
      <c r="D3795"/>
      <c r="E3795"/>
      <c r="F3795"/>
      <c r="G3795"/>
      <c r="H3795"/>
    </row>
    <row r="3796" spans="4:8">
      <c r="D3796"/>
      <c r="E3796"/>
      <c r="F3796"/>
      <c r="G3796"/>
      <c r="H3796"/>
    </row>
    <row r="3797" spans="4:8">
      <c r="D3797"/>
      <c r="E3797"/>
      <c r="F3797"/>
      <c r="G3797"/>
      <c r="H3797"/>
    </row>
    <row r="3798" spans="4:8">
      <c r="D3798"/>
      <c r="E3798"/>
      <c r="F3798"/>
      <c r="G3798"/>
      <c r="H3798"/>
    </row>
    <row r="3799" spans="4:8">
      <c r="D3799"/>
      <c r="E3799"/>
      <c r="F3799"/>
      <c r="G3799"/>
      <c r="H3799"/>
    </row>
    <row r="3800" spans="4:8">
      <c r="D3800"/>
      <c r="E3800"/>
      <c r="F3800"/>
      <c r="G3800"/>
      <c r="H3800"/>
    </row>
    <row r="3801" spans="4:8">
      <c r="D3801"/>
      <c r="E3801"/>
      <c r="F3801"/>
      <c r="G3801"/>
      <c r="H3801"/>
    </row>
    <row r="3802" spans="4:8">
      <c r="D3802"/>
      <c r="E3802"/>
      <c r="F3802"/>
      <c r="G3802"/>
      <c r="H3802"/>
    </row>
    <row r="3803" spans="4:8">
      <c r="D3803"/>
      <c r="E3803"/>
      <c r="F3803"/>
      <c r="G3803"/>
      <c r="H3803"/>
    </row>
    <row r="3804" spans="4:8">
      <c r="D3804"/>
      <c r="E3804"/>
      <c r="F3804"/>
      <c r="G3804"/>
      <c r="H3804"/>
    </row>
    <row r="3805" spans="4:8">
      <c r="D3805"/>
      <c r="E3805"/>
      <c r="F3805"/>
      <c r="G3805"/>
      <c r="H3805"/>
    </row>
    <row r="3806" spans="4:8">
      <c r="D3806"/>
      <c r="E3806"/>
      <c r="F3806"/>
      <c r="G3806"/>
      <c r="H3806"/>
    </row>
    <row r="3807" spans="4:8">
      <c r="D3807"/>
      <c r="E3807"/>
      <c r="F3807"/>
      <c r="G3807"/>
      <c r="H3807"/>
    </row>
    <row r="3808" spans="4:8">
      <c r="D3808"/>
      <c r="E3808"/>
      <c r="F3808"/>
      <c r="G3808"/>
      <c r="H3808"/>
    </row>
    <row r="3809" spans="4:8">
      <c r="D3809"/>
      <c r="E3809"/>
      <c r="F3809"/>
      <c r="G3809"/>
      <c r="H3809"/>
    </row>
    <row r="3810" spans="4:8">
      <c r="D3810"/>
      <c r="E3810"/>
      <c r="F3810"/>
      <c r="G3810"/>
      <c r="H3810"/>
    </row>
    <row r="3811" spans="4:8">
      <c r="D3811"/>
      <c r="E3811"/>
      <c r="F3811"/>
      <c r="G3811"/>
      <c r="H3811"/>
    </row>
    <row r="3812" spans="4:8">
      <c r="D3812"/>
      <c r="E3812"/>
      <c r="F3812"/>
      <c r="G3812"/>
      <c r="H3812"/>
    </row>
    <row r="3813" spans="4:8">
      <c r="D3813"/>
      <c r="E3813"/>
      <c r="F3813"/>
      <c r="G3813"/>
      <c r="H3813"/>
    </row>
    <row r="3814" spans="4:8">
      <c r="D3814"/>
      <c r="E3814"/>
      <c r="F3814"/>
      <c r="G3814"/>
      <c r="H3814"/>
    </row>
    <row r="3815" spans="4:8">
      <c r="D3815"/>
      <c r="E3815"/>
      <c r="F3815"/>
      <c r="G3815"/>
      <c r="H3815"/>
    </row>
    <row r="3816" spans="4:8">
      <c r="D3816"/>
      <c r="E3816"/>
      <c r="F3816"/>
      <c r="G3816"/>
      <c r="H3816"/>
    </row>
    <row r="3817" spans="4:8">
      <c r="D3817"/>
      <c r="E3817"/>
      <c r="F3817"/>
      <c r="G3817"/>
      <c r="H3817"/>
    </row>
    <row r="3818" spans="4:8">
      <c r="D3818"/>
      <c r="E3818"/>
      <c r="F3818"/>
      <c r="G3818"/>
      <c r="H3818"/>
    </row>
    <row r="3819" spans="4:8">
      <c r="D3819"/>
      <c r="E3819"/>
      <c r="F3819"/>
      <c r="G3819"/>
      <c r="H3819"/>
    </row>
    <row r="3820" spans="4:8">
      <c r="D3820"/>
      <c r="E3820"/>
      <c r="F3820"/>
      <c r="G3820"/>
      <c r="H3820"/>
    </row>
    <row r="3821" spans="4:8">
      <c r="D3821"/>
      <c r="E3821"/>
      <c r="F3821"/>
      <c r="G3821"/>
      <c r="H3821"/>
    </row>
    <row r="3822" spans="4:8">
      <c r="D3822"/>
      <c r="E3822"/>
      <c r="F3822"/>
      <c r="G3822"/>
      <c r="H3822"/>
    </row>
    <row r="3823" spans="4:8">
      <c r="D3823"/>
      <c r="E3823"/>
      <c r="F3823"/>
      <c r="G3823"/>
      <c r="H3823"/>
    </row>
    <row r="3824" spans="4:8">
      <c r="D3824"/>
      <c r="E3824"/>
      <c r="F3824"/>
      <c r="G3824"/>
      <c r="H3824"/>
    </row>
    <row r="3825" spans="4:8">
      <c r="D3825"/>
      <c r="E3825"/>
      <c r="F3825"/>
      <c r="G3825"/>
      <c r="H3825"/>
    </row>
    <row r="3826" spans="4:8">
      <c r="D3826"/>
      <c r="E3826"/>
      <c r="F3826"/>
      <c r="G3826"/>
      <c r="H3826"/>
    </row>
    <row r="3827" spans="4:8">
      <c r="D3827"/>
      <c r="E3827"/>
      <c r="F3827"/>
      <c r="G3827"/>
      <c r="H3827"/>
    </row>
    <row r="3828" spans="4:8">
      <c r="D3828"/>
      <c r="E3828"/>
      <c r="F3828"/>
      <c r="G3828"/>
      <c r="H3828"/>
    </row>
    <row r="3829" spans="4:8">
      <c r="D3829"/>
      <c r="E3829"/>
      <c r="F3829"/>
      <c r="G3829"/>
      <c r="H3829"/>
    </row>
    <row r="3830" spans="4:8">
      <c r="D3830"/>
      <c r="E3830"/>
      <c r="F3830"/>
      <c r="G3830"/>
      <c r="H3830"/>
    </row>
    <row r="3831" spans="4:8">
      <c r="D3831"/>
      <c r="E3831"/>
      <c r="F3831"/>
      <c r="G3831"/>
      <c r="H3831"/>
    </row>
    <row r="3832" spans="4:8">
      <c r="D3832"/>
      <c r="E3832"/>
      <c r="F3832"/>
      <c r="G3832"/>
      <c r="H3832"/>
    </row>
    <row r="3833" spans="4:8">
      <c r="D3833"/>
      <c r="E3833"/>
      <c r="F3833"/>
      <c r="G3833"/>
      <c r="H3833"/>
    </row>
    <row r="3834" spans="4:8">
      <c r="D3834"/>
      <c r="E3834"/>
      <c r="F3834"/>
      <c r="G3834"/>
      <c r="H3834"/>
    </row>
    <row r="3835" spans="4:8">
      <c r="D3835"/>
      <c r="E3835"/>
      <c r="F3835"/>
      <c r="G3835"/>
      <c r="H3835"/>
    </row>
    <row r="3836" spans="4:8">
      <c r="D3836"/>
      <c r="E3836"/>
      <c r="F3836"/>
      <c r="G3836"/>
      <c r="H3836"/>
    </row>
    <row r="3837" spans="4:8">
      <c r="D3837"/>
      <c r="E3837"/>
      <c r="F3837"/>
      <c r="G3837"/>
      <c r="H3837"/>
    </row>
    <row r="3838" spans="4:8">
      <c r="D3838"/>
      <c r="E3838"/>
      <c r="F3838"/>
      <c r="G3838"/>
      <c r="H3838"/>
    </row>
    <row r="3839" spans="4:8">
      <c r="D3839"/>
      <c r="E3839"/>
      <c r="F3839"/>
      <c r="G3839"/>
      <c r="H3839"/>
    </row>
    <row r="3840" spans="4:8">
      <c r="D3840"/>
      <c r="E3840"/>
      <c r="F3840"/>
      <c r="G3840"/>
      <c r="H3840"/>
    </row>
    <row r="3841" spans="4:8">
      <c r="D3841"/>
      <c r="E3841"/>
      <c r="F3841"/>
      <c r="G3841"/>
      <c r="H3841"/>
    </row>
    <row r="3842" spans="4:8">
      <c r="D3842"/>
      <c r="E3842"/>
      <c r="F3842"/>
      <c r="G3842"/>
      <c r="H3842"/>
    </row>
    <row r="3843" spans="4:8">
      <c r="D3843"/>
      <c r="E3843"/>
      <c r="F3843"/>
      <c r="G3843"/>
      <c r="H3843"/>
    </row>
    <row r="3844" spans="4:8">
      <c r="D3844"/>
      <c r="E3844"/>
      <c r="F3844"/>
      <c r="G3844"/>
      <c r="H3844"/>
    </row>
    <row r="3845" spans="4:8">
      <c r="D3845"/>
      <c r="E3845"/>
      <c r="F3845"/>
      <c r="G3845"/>
      <c r="H3845"/>
    </row>
    <row r="3846" spans="4:8">
      <c r="D3846"/>
      <c r="E3846"/>
      <c r="F3846"/>
      <c r="G3846"/>
      <c r="H3846"/>
    </row>
    <row r="3847" spans="4:8">
      <c r="D3847"/>
      <c r="E3847"/>
      <c r="F3847"/>
      <c r="G3847"/>
      <c r="H3847"/>
    </row>
    <row r="3848" spans="4:8">
      <c r="D3848"/>
      <c r="E3848"/>
      <c r="F3848"/>
      <c r="G3848"/>
      <c r="H3848"/>
    </row>
    <row r="3849" spans="4:8">
      <c r="D3849"/>
      <c r="E3849"/>
      <c r="F3849"/>
      <c r="G3849"/>
      <c r="H3849"/>
    </row>
    <row r="3850" spans="4:8">
      <c r="D3850"/>
      <c r="E3850"/>
      <c r="F3850"/>
      <c r="G3850"/>
      <c r="H3850"/>
    </row>
    <row r="3851" spans="4:8">
      <c r="D3851"/>
      <c r="E3851"/>
      <c r="F3851"/>
      <c r="G3851"/>
      <c r="H3851"/>
    </row>
    <row r="3852" spans="4:8">
      <c r="D3852"/>
      <c r="E3852"/>
      <c r="F3852"/>
      <c r="G3852"/>
      <c r="H3852"/>
    </row>
    <row r="3853" spans="4:8">
      <c r="D3853"/>
      <c r="E3853"/>
      <c r="F3853"/>
      <c r="G3853"/>
      <c r="H3853"/>
    </row>
    <row r="3854" spans="4:8">
      <c r="D3854"/>
      <c r="E3854"/>
      <c r="F3854"/>
      <c r="G3854"/>
      <c r="H3854"/>
    </row>
    <row r="3855" spans="4:8">
      <c r="D3855"/>
      <c r="E3855"/>
      <c r="F3855"/>
      <c r="G3855"/>
      <c r="H3855"/>
    </row>
    <row r="3856" spans="4:8">
      <c r="D3856"/>
      <c r="E3856"/>
      <c r="F3856"/>
      <c r="G3856"/>
      <c r="H3856"/>
    </row>
    <row r="3857" spans="4:8">
      <c r="D3857"/>
      <c r="E3857"/>
      <c r="F3857"/>
      <c r="G3857"/>
      <c r="H3857"/>
    </row>
    <row r="3858" spans="4:8">
      <c r="D3858"/>
      <c r="E3858"/>
      <c r="F3858"/>
      <c r="G3858"/>
      <c r="H3858"/>
    </row>
    <row r="3859" spans="4:8">
      <c r="D3859"/>
      <c r="E3859"/>
      <c r="F3859"/>
      <c r="G3859"/>
      <c r="H3859"/>
    </row>
    <row r="3860" spans="4:8">
      <c r="D3860"/>
      <c r="E3860"/>
      <c r="F3860"/>
      <c r="G3860"/>
      <c r="H3860"/>
    </row>
    <row r="3861" spans="4:8">
      <c r="D3861"/>
      <c r="E3861"/>
      <c r="F3861"/>
      <c r="G3861"/>
      <c r="H3861"/>
    </row>
    <row r="3862" spans="4:8">
      <c r="D3862"/>
      <c r="E3862"/>
      <c r="F3862"/>
      <c r="G3862"/>
      <c r="H3862"/>
    </row>
    <row r="3863" spans="4:8">
      <c r="D3863"/>
      <c r="E3863"/>
      <c r="F3863"/>
      <c r="G3863"/>
      <c r="H3863"/>
    </row>
    <row r="3864" spans="4:8">
      <c r="D3864"/>
      <c r="E3864"/>
      <c r="F3864"/>
      <c r="G3864"/>
      <c r="H3864"/>
    </row>
    <row r="3865" spans="4:8">
      <c r="D3865"/>
      <c r="E3865"/>
      <c r="F3865"/>
      <c r="G3865"/>
      <c r="H3865"/>
    </row>
    <row r="3866" spans="4:8">
      <c r="D3866"/>
      <c r="E3866"/>
      <c r="F3866"/>
      <c r="G3866"/>
      <c r="H3866"/>
    </row>
    <row r="3867" spans="4:8">
      <c r="D3867"/>
      <c r="E3867"/>
      <c r="F3867"/>
      <c r="G3867"/>
      <c r="H3867"/>
    </row>
    <row r="3868" spans="4:8">
      <c r="D3868"/>
      <c r="E3868"/>
      <c r="F3868"/>
      <c r="G3868"/>
      <c r="H3868"/>
    </row>
    <row r="3869" spans="4:8">
      <c r="D3869"/>
      <c r="E3869"/>
      <c r="F3869"/>
      <c r="G3869"/>
      <c r="H3869"/>
    </row>
    <row r="3870" spans="4:8">
      <c r="D3870"/>
      <c r="E3870"/>
      <c r="F3870"/>
      <c r="G3870"/>
      <c r="H3870"/>
    </row>
    <row r="3871" spans="4:8">
      <c r="D3871"/>
      <c r="E3871"/>
      <c r="F3871"/>
      <c r="G3871"/>
      <c r="H3871"/>
    </row>
    <row r="3872" spans="4:8">
      <c r="D3872"/>
      <c r="E3872"/>
      <c r="F3872"/>
      <c r="G3872"/>
      <c r="H3872"/>
    </row>
    <row r="3873" spans="4:8">
      <c r="D3873"/>
      <c r="E3873"/>
      <c r="F3873"/>
      <c r="G3873"/>
      <c r="H3873"/>
    </row>
    <row r="3874" spans="4:8">
      <c r="D3874"/>
      <c r="E3874"/>
      <c r="F3874"/>
      <c r="G3874"/>
      <c r="H3874"/>
    </row>
    <row r="3875" spans="4:8">
      <c r="D3875"/>
      <c r="E3875"/>
      <c r="F3875"/>
      <c r="G3875"/>
      <c r="H3875"/>
    </row>
    <row r="3876" spans="4:8">
      <c r="D3876"/>
      <c r="E3876"/>
      <c r="F3876"/>
      <c r="G3876"/>
      <c r="H3876"/>
    </row>
    <row r="3877" spans="4:8">
      <c r="D3877"/>
      <c r="E3877"/>
      <c r="F3877"/>
      <c r="G3877"/>
      <c r="H3877"/>
    </row>
    <row r="3878" spans="4:8">
      <c r="D3878"/>
      <c r="E3878"/>
      <c r="F3878"/>
      <c r="G3878"/>
      <c r="H3878"/>
    </row>
    <row r="3879" spans="4:8">
      <c r="D3879"/>
      <c r="E3879"/>
      <c r="F3879"/>
      <c r="G3879"/>
      <c r="H3879"/>
    </row>
    <row r="3880" spans="4:8">
      <c r="D3880"/>
      <c r="E3880"/>
      <c r="F3880"/>
      <c r="G3880"/>
      <c r="H3880"/>
    </row>
    <row r="3881" spans="4:8">
      <c r="D3881"/>
      <c r="E3881"/>
      <c r="F3881"/>
      <c r="G3881"/>
      <c r="H3881"/>
    </row>
    <row r="3882" spans="4:8">
      <c r="D3882"/>
      <c r="E3882"/>
      <c r="F3882"/>
      <c r="G3882"/>
      <c r="H3882"/>
    </row>
    <row r="3883" spans="4:8">
      <c r="D3883"/>
      <c r="E3883"/>
      <c r="F3883"/>
      <c r="G3883"/>
      <c r="H3883"/>
    </row>
    <row r="3884" spans="4:8">
      <c r="D3884"/>
      <c r="E3884"/>
      <c r="F3884"/>
      <c r="G3884"/>
      <c r="H3884"/>
    </row>
    <row r="3885" spans="4:8">
      <c r="D3885"/>
      <c r="E3885"/>
      <c r="F3885"/>
      <c r="G3885"/>
      <c r="H3885"/>
    </row>
    <row r="3886" spans="4:8">
      <c r="D3886"/>
      <c r="E3886"/>
      <c r="F3886"/>
      <c r="G3886"/>
      <c r="H3886"/>
    </row>
    <row r="3887" spans="4:8">
      <c r="D3887"/>
      <c r="E3887"/>
      <c r="F3887"/>
      <c r="G3887"/>
      <c r="H3887"/>
    </row>
    <row r="3888" spans="4:8">
      <c r="D3888"/>
      <c r="E3888"/>
      <c r="F3888"/>
      <c r="G3888"/>
      <c r="H3888"/>
    </row>
    <row r="3889" spans="4:8">
      <c r="D3889"/>
      <c r="E3889"/>
      <c r="F3889"/>
      <c r="G3889"/>
      <c r="H3889"/>
    </row>
    <row r="3890" spans="4:8">
      <c r="D3890"/>
      <c r="E3890"/>
      <c r="F3890"/>
      <c r="G3890"/>
      <c r="H3890"/>
    </row>
    <row r="3891" spans="4:8">
      <c r="D3891"/>
      <c r="E3891"/>
      <c r="F3891"/>
      <c r="G3891"/>
      <c r="H3891"/>
    </row>
    <row r="3892" spans="4:8">
      <c r="D3892"/>
      <c r="E3892"/>
      <c r="F3892"/>
      <c r="G3892"/>
      <c r="H3892"/>
    </row>
    <row r="3893" spans="4:8">
      <c r="D3893"/>
      <c r="E3893"/>
      <c r="F3893"/>
      <c r="G3893"/>
      <c r="H3893"/>
    </row>
    <row r="3894" spans="4:8">
      <c r="D3894"/>
      <c r="E3894"/>
      <c r="F3894"/>
      <c r="G3894"/>
      <c r="H3894"/>
    </row>
    <row r="3895" spans="4:8">
      <c r="D3895"/>
      <c r="E3895"/>
      <c r="F3895"/>
      <c r="G3895"/>
      <c r="H3895"/>
    </row>
    <row r="3896" spans="4:8">
      <c r="D3896"/>
      <c r="E3896"/>
      <c r="F3896"/>
      <c r="G3896"/>
      <c r="H3896"/>
    </row>
    <row r="3897" spans="4:8">
      <c r="D3897"/>
      <c r="E3897"/>
      <c r="F3897"/>
      <c r="G3897"/>
      <c r="H3897"/>
    </row>
    <row r="3898" spans="4:8">
      <c r="D3898"/>
      <c r="E3898"/>
      <c r="F3898"/>
      <c r="G3898"/>
      <c r="H3898"/>
    </row>
    <row r="3899" spans="4:8">
      <c r="D3899"/>
      <c r="E3899"/>
      <c r="F3899"/>
      <c r="G3899"/>
      <c r="H3899"/>
    </row>
    <row r="3900" spans="4:8">
      <c r="D3900"/>
      <c r="E3900"/>
      <c r="F3900"/>
      <c r="G3900"/>
      <c r="H3900"/>
    </row>
    <row r="3901" spans="4:8">
      <c r="D3901"/>
      <c r="E3901"/>
      <c r="F3901"/>
      <c r="G3901"/>
      <c r="H3901"/>
    </row>
    <row r="3902" spans="4:8">
      <c r="D3902"/>
      <c r="E3902"/>
      <c r="F3902"/>
      <c r="G3902"/>
      <c r="H3902"/>
    </row>
    <row r="3903" spans="4:8">
      <c r="D3903"/>
      <c r="E3903"/>
      <c r="F3903"/>
      <c r="G3903"/>
      <c r="H3903"/>
    </row>
    <row r="3904" spans="4:8">
      <c r="D3904"/>
      <c r="E3904"/>
      <c r="F3904"/>
      <c r="G3904"/>
      <c r="H3904"/>
    </row>
    <row r="3905" spans="4:8">
      <c r="D3905"/>
      <c r="E3905"/>
      <c r="F3905"/>
      <c r="G3905"/>
      <c r="H3905"/>
    </row>
    <row r="3906" spans="4:8">
      <c r="D3906"/>
      <c r="E3906"/>
      <c r="F3906"/>
      <c r="G3906"/>
      <c r="H3906"/>
    </row>
    <row r="3907" spans="4:8">
      <c r="D3907"/>
      <c r="E3907"/>
      <c r="F3907"/>
      <c r="G3907"/>
      <c r="H3907"/>
    </row>
    <row r="3908" spans="4:8">
      <c r="D3908"/>
      <c r="E3908"/>
      <c r="F3908"/>
      <c r="G3908"/>
      <c r="H3908"/>
    </row>
    <row r="3909" spans="4:8">
      <c r="D3909"/>
      <c r="E3909"/>
      <c r="F3909"/>
      <c r="G3909"/>
      <c r="H3909"/>
    </row>
    <row r="3910" spans="4:8">
      <c r="D3910"/>
      <c r="E3910"/>
      <c r="F3910"/>
      <c r="G3910"/>
      <c r="H3910"/>
    </row>
    <row r="3911" spans="4:8">
      <c r="D3911"/>
      <c r="E3911"/>
      <c r="F3911"/>
      <c r="G3911"/>
      <c r="H3911"/>
    </row>
    <row r="3912" spans="4:8">
      <c r="D3912"/>
      <c r="E3912"/>
      <c r="F3912"/>
      <c r="G3912"/>
      <c r="H3912"/>
    </row>
    <row r="3913" spans="4:8">
      <c r="D3913"/>
      <c r="E3913"/>
      <c r="F3913"/>
      <c r="G3913"/>
      <c r="H3913"/>
    </row>
    <row r="3914" spans="4:8">
      <c r="D3914"/>
      <c r="E3914"/>
      <c r="F3914"/>
      <c r="G3914"/>
      <c r="H3914"/>
    </row>
    <row r="3915" spans="4:8">
      <c r="D3915"/>
      <c r="E3915"/>
      <c r="F3915"/>
      <c r="G3915"/>
      <c r="H3915"/>
    </row>
    <row r="3916" spans="4:8">
      <c r="D3916"/>
      <c r="E3916"/>
      <c r="F3916"/>
      <c r="G3916"/>
      <c r="H3916"/>
    </row>
    <row r="3917" spans="4:8">
      <c r="D3917"/>
      <c r="E3917"/>
      <c r="F3917"/>
      <c r="G3917"/>
      <c r="H3917"/>
    </row>
    <row r="3918" spans="4:8">
      <c r="D3918"/>
      <c r="E3918"/>
      <c r="F3918"/>
      <c r="G3918"/>
      <c r="H3918"/>
    </row>
    <row r="3919" spans="4:8">
      <c r="D3919"/>
      <c r="E3919"/>
      <c r="F3919"/>
      <c r="G3919"/>
      <c r="H3919"/>
    </row>
    <row r="3920" spans="4:8">
      <c r="D3920"/>
      <c r="E3920"/>
      <c r="F3920"/>
      <c r="G3920"/>
      <c r="H3920"/>
    </row>
    <row r="3921" spans="4:8">
      <c r="D3921"/>
      <c r="E3921"/>
      <c r="F3921"/>
      <c r="G3921"/>
      <c r="H3921"/>
    </row>
    <row r="3922" spans="4:8">
      <c r="D3922"/>
      <c r="E3922"/>
      <c r="F3922"/>
      <c r="G3922"/>
      <c r="H3922"/>
    </row>
    <row r="3923" spans="4:8">
      <c r="D3923"/>
      <c r="E3923"/>
      <c r="F3923"/>
      <c r="G3923"/>
      <c r="H3923"/>
    </row>
    <row r="3924" spans="4:8">
      <c r="D3924"/>
      <c r="E3924"/>
      <c r="F3924"/>
      <c r="G3924"/>
      <c r="H3924"/>
    </row>
    <row r="3925" spans="4:8">
      <c r="D3925"/>
      <c r="E3925"/>
      <c r="F3925"/>
      <c r="G3925"/>
      <c r="H3925"/>
    </row>
    <row r="3926" spans="4:8">
      <c r="D3926"/>
      <c r="E3926"/>
      <c r="F3926"/>
      <c r="G3926"/>
      <c r="H3926"/>
    </row>
    <row r="3927" spans="4:8">
      <c r="D3927"/>
      <c r="E3927"/>
      <c r="F3927"/>
      <c r="G3927"/>
      <c r="H3927"/>
    </row>
    <row r="3928" spans="4:8">
      <c r="D3928"/>
      <c r="E3928"/>
      <c r="F3928"/>
      <c r="G3928"/>
      <c r="H3928"/>
    </row>
    <row r="3929" spans="4:8">
      <c r="D3929"/>
      <c r="E3929"/>
      <c r="F3929"/>
      <c r="G3929"/>
      <c r="H3929"/>
    </row>
    <row r="3930" spans="4:8">
      <c r="D3930"/>
      <c r="E3930"/>
      <c r="F3930"/>
      <c r="G3930"/>
      <c r="H3930"/>
    </row>
    <row r="3931" spans="4:8">
      <c r="D3931"/>
      <c r="E3931"/>
      <c r="F3931"/>
      <c r="G3931"/>
      <c r="H3931"/>
    </row>
    <row r="3932" spans="4:8">
      <c r="D3932"/>
      <c r="E3932"/>
      <c r="F3932"/>
      <c r="G3932"/>
      <c r="H3932"/>
    </row>
    <row r="3933" spans="4:8">
      <c r="D3933"/>
      <c r="E3933"/>
      <c r="F3933"/>
      <c r="G3933"/>
      <c r="H3933"/>
    </row>
    <row r="3934" spans="4:8">
      <c r="D3934"/>
      <c r="E3934"/>
      <c r="F3934"/>
      <c r="G3934"/>
      <c r="H3934"/>
    </row>
    <row r="3935" spans="4:8">
      <c r="D3935"/>
      <c r="E3935"/>
      <c r="F3935"/>
      <c r="G3935"/>
      <c r="H3935"/>
    </row>
    <row r="3936" spans="4:8">
      <c r="D3936"/>
      <c r="E3936"/>
      <c r="F3936"/>
      <c r="G3936"/>
      <c r="H3936"/>
    </row>
    <row r="3937" spans="4:8">
      <c r="D3937"/>
      <c r="E3937"/>
      <c r="F3937"/>
      <c r="G3937"/>
      <c r="H3937"/>
    </row>
    <row r="3938" spans="4:8">
      <c r="D3938"/>
      <c r="E3938"/>
      <c r="F3938"/>
      <c r="G3938"/>
      <c r="H3938"/>
    </row>
    <row r="3939" spans="4:8">
      <c r="D3939"/>
      <c r="E3939"/>
      <c r="F3939"/>
      <c r="G3939"/>
      <c r="H3939"/>
    </row>
    <row r="3940" spans="4:8">
      <c r="D3940"/>
      <c r="E3940"/>
      <c r="F3940"/>
      <c r="G3940"/>
      <c r="H3940"/>
    </row>
    <row r="3941" spans="4:8">
      <c r="D3941"/>
      <c r="E3941"/>
      <c r="F3941"/>
      <c r="G3941"/>
      <c r="H3941"/>
    </row>
    <row r="3942" spans="4:8">
      <c r="D3942"/>
      <c r="E3942"/>
      <c r="F3942"/>
      <c r="G3942"/>
      <c r="H3942"/>
    </row>
    <row r="3943" spans="4:8">
      <c r="D3943"/>
      <c r="E3943"/>
      <c r="F3943"/>
      <c r="G3943"/>
      <c r="H3943"/>
    </row>
    <row r="3944" spans="4:8">
      <c r="D3944"/>
      <c r="E3944"/>
      <c r="F3944"/>
      <c r="G3944"/>
      <c r="H3944"/>
    </row>
    <row r="3945" spans="4:8">
      <c r="D3945"/>
      <c r="E3945"/>
      <c r="F3945"/>
      <c r="G3945"/>
      <c r="H3945"/>
    </row>
    <row r="3946" spans="4:8">
      <c r="D3946"/>
      <c r="E3946"/>
      <c r="F3946"/>
      <c r="G3946"/>
      <c r="H3946"/>
    </row>
    <row r="3947" spans="4:8">
      <c r="D3947"/>
      <c r="E3947"/>
      <c r="F3947"/>
      <c r="G3947"/>
      <c r="H3947"/>
    </row>
    <row r="3948" spans="4:8">
      <c r="D3948"/>
      <c r="E3948"/>
      <c r="F3948"/>
      <c r="G3948"/>
      <c r="H3948"/>
    </row>
    <row r="3949" spans="4:8">
      <c r="D3949"/>
      <c r="E3949"/>
      <c r="F3949"/>
      <c r="G3949"/>
      <c r="H3949"/>
    </row>
    <row r="3950" spans="4:8">
      <c r="D3950"/>
      <c r="E3950"/>
      <c r="F3950"/>
      <c r="G3950"/>
      <c r="H3950"/>
    </row>
    <row r="3951" spans="4:8">
      <c r="D3951"/>
      <c r="E3951"/>
      <c r="F3951"/>
      <c r="G3951"/>
      <c r="H3951"/>
    </row>
    <row r="3952" spans="4:8">
      <c r="D3952"/>
      <c r="E3952"/>
      <c r="F3952"/>
      <c r="G3952"/>
      <c r="H3952"/>
    </row>
    <row r="3953" spans="4:8">
      <c r="D3953"/>
      <c r="E3953"/>
      <c r="F3953"/>
      <c r="G3953"/>
      <c r="H3953"/>
    </row>
    <row r="3954" spans="4:8">
      <c r="D3954"/>
      <c r="E3954"/>
      <c r="F3954"/>
      <c r="G3954"/>
      <c r="H3954"/>
    </row>
    <row r="3955" spans="4:8">
      <c r="D3955"/>
      <c r="E3955"/>
      <c r="F3955"/>
      <c r="G3955"/>
      <c r="H3955"/>
    </row>
    <row r="3956" spans="4:8">
      <c r="D3956"/>
      <c r="E3956"/>
      <c r="F3956"/>
      <c r="G3956"/>
      <c r="H3956"/>
    </row>
    <row r="3957" spans="4:8">
      <c r="D3957"/>
      <c r="E3957"/>
      <c r="F3957"/>
      <c r="G3957"/>
      <c r="H3957"/>
    </row>
    <row r="3958" spans="4:8">
      <c r="D3958"/>
      <c r="E3958"/>
      <c r="F3958"/>
      <c r="G3958"/>
      <c r="H3958"/>
    </row>
    <row r="3959" spans="4:8">
      <c r="D3959"/>
      <c r="E3959"/>
      <c r="F3959"/>
      <c r="G3959"/>
      <c r="H3959"/>
    </row>
    <row r="3960" spans="4:8">
      <c r="D3960"/>
      <c r="E3960"/>
      <c r="F3960"/>
      <c r="G3960"/>
      <c r="H3960"/>
    </row>
    <row r="3961" spans="4:8">
      <c r="D3961"/>
      <c r="E3961"/>
      <c r="F3961"/>
      <c r="G3961"/>
      <c r="H3961"/>
    </row>
    <row r="3962" spans="4:8">
      <c r="D3962"/>
      <c r="E3962"/>
      <c r="F3962"/>
      <c r="G3962"/>
      <c r="H3962"/>
    </row>
    <row r="3963" spans="4:8">
      <c r="D3963"/>
      <c r="E3963"/>
      <c r="F3963"/>
      <c r="G3963"/>
      <c r="H3963"/>
    </row>
    <row r="3964" spans="4:8">
      <c r="D3964"/>
      <c r="E3964"/>
      <c r="F3964"/>
      <c r="G3964"/>
      <c r="H3964"/>
    </row>
    <row r="3965" spans="4:8">
      <c r="D3965"/>
      <c r="E3965"/>
      <c r="F3965"/>
      <c r="G3965"/>
      <c r="H3965"/>
    </row>
    <row r="3966" spans="4:8">
      <c r="D3966"/>
      <c r="E3966"/>
      <c r="F3966"/>
      <c r="G3966"/>
      <c r="H3966"/>
    </row>
    <row r="3967" spans="4:8">
      <c r="D3967"/>
      <c r="E3967"/>
      <c r="F3967"/>
      <c r="G3967"/>
      <c r="H3967"/>
    </row>
    <row r="3968" spans="4:8">
      <c r="D3968"/>
      <c r="E3968"/>
      <c r="F3968"/>
      <c r="G3968"/>
      <c r="H3968"/>
    </row>
    <row r="3969" spans="4:8">
      <c r="D3969"/>
      <c r="E3969"/>
      <c r="F3969"/>
      <c r="G3969"/>
      <c r="H3969"/>
    </row>
    <row r="3970" spans="4:8">
      <c r="D3970"/>
      <c r="E3970"/>
      <c r="F3970"/>
      <c r="G3970"/>
      <c r="H3970"/>
    </row>
    <row r="3971" spans="4:8">
      <c r="D3971"/>
      <c r="E3971"/>
      <c r="F3971"/>
      <c r="G3971"/>
      <c r="H3971"/>
    </row>
    <row r="3972" spans="4:8">
      <c r="D3972"/>
      <c r="E3972"/>
      <c r="F3972"/>
      <c r="G3972"/>
      <c r="H3972"/>
    </row>
    <row r="3973" spans="4:8">
      <c r="D3973"/>
      <c r="E3973"/>
      <c r="F3973"/>
      <c r="G3973"/>
      <c r="H3973"/>
    </row>
    <row r="3974" spans="4:8">
      <c r="D3974"/>
      <c r="E3974"/>
      <c r="F3974"/>
      <c r="G3974"/>
      <c r="H3974"/>
    </row>
    <row r="3975" spans="4:8">
      <c r="D3975"/>
      <c r="E3975"/>
      <c r="F3975"/>
      <c r="G3975"/>
      <c r="H3975"/>
    </row>
    <row r="3976" spans="4:8">
      <c r="D3976"/>
      <c r="E3976"/>
      <c r="F3976"/>
      <c r="G3976"/>
      <c r="H3976"/>
    </row>
    <row r="3977" spans="4:8">
      <c r="D3977"/>
      <c r="E3977"/>
      <c r="F3977"/>
      <c r="G3977"/>
      <c r="H3977"/>
    </row>
    <row r="3978" spans="4:8">
      <c r="D3978"/>
      <c r="E3978"/>
      <c r="F3978"/>
      <c r="G3978"/>
      <c r="H3978"/>
    </row>
    <row r="3979" spans="4:8">
      <c r="D3979"/>
      <c r="E3979"/>
      <c r="F3979"/>
      <c r="G3979"/>
      <c r="H3979"/>
    </row>
    <row r="3980" spans="4:8">
      <c r="D3980"/>
      <c r="E3980"/>
      <c r="F3980"/>
      <c r="G3980"/>
      <c r="H3980"/>
    </row>
    <row r="3981" spans="4:8">
      <c r="D3981"/>
      <c r="E3981"/>
      <c r="F3981"/>
      <c r="G3981"/>
      <c r="H3981"/>
    </row>
    <row r="3982" spans="4:8">
      <c r="D3982"/>
      <c r="E3982"/>
      <c r="F3982"/>
      <c r="G3982"/>
      <c r="H3982"/>
    </row>
    <row r="3983" spans="4:8">
      <c r="D3983"/>
      <c r="E3983"/>
      <c r="F3983"/>
      <c r="G3983"/>
      <c r="H3983"/>
    </row>
    <row r="3984" spans="4:8">
      <c r="D3984"/>
      <c r="E3984"/>
      <c r="F3984"/>
      <c r="G3984"/>
      <c r="H3984"/>
    </row>
    <row r="3985" spans="4:8">
      <c r="D3985"/>
      <c r="E3985"/>
      <c r="F3985"/>
      <c r="G3985"/>
      <c r="H3985"/>
    </row>
    <row r="3986" spans="4:8">
      <c r="D3986"/>
      <c r="E3986"/>
      <c r="F3986"/>
      <c r="G3986"/>
      <c r="H3986"/>
    </row>
    <row r="3987" spans="4:8">
      <c r="D3987"/>
      <c r="E3987"/>
      <c r="F3987"/>
      <c r="G3987"/>
      <c r="H3987"/>
    </row>
    <row r="3988" spans="4:8">
      <c r="D3988"/>
      <c r="E3988"/>
      <c r="F3988"/>
      <c r="G3988"/>
      <c r="H3988"/>
    </row>
    <row r="3989" spans="4:8">
      <c r="D3989"/>
      <c r="E3989"/>
      <c r="F3989"/>
      <c r="G3989"/>
      <c r="H3989"/>
    </row>
    <row r="3990" spans="4:8">
      <c r="D3990"/>
      <c r="E3990"/>
      <c r="F3990"/>
      <c r="G3990"/>
      <c r="H3990"/>
    </row>
    <row r="3991" spans="4:8">
      <c r="D3991"/>
      <c r="E3991"/>
      <c r="F3991"/>
      <c r="G3991"/>
      <c r="H3991"/>
    </row>
    <row r="3992" spans="4:8">
      <c r="D3992"/>
      <c r="E3992"/>
      <c r="F3992"/>
      <c r="G3992"/>
      <c r="H3992"/>
    </row>
    <row r="3993" spans="4:8">
      <c r="D3993"/>
      <c r="E3993"/>
      <c r="F3993"/>
      <c r="G3993"/>
      <c r="H3993"/>
    </row>
    <row r="3994" spans="4:8">
      <c r="D3994"/>
      <c r="E3994"/>
      <c r="F3994"/>
      <c r="G3994"/>
      <c r="H3994"/>
    </row>
    <row r="3995" spans="4:8">
      <c r="D3995"/>
      <c r="E3995"/>
      <c r="F3995"/>
      <c r="G3995"/>
      <c r="H3995"/>
    </row>
    <row r="3996" spans="4:8">
      <c r="D3996"/>
      <c r="E3996"/>
      <c r="F3996"/>
      <c r="G3996"/>
      <c r="H3996"/>
    </row>
    <row r="3997" spans="4:8">
      <c r="D3997"/>
      <c r="E3997"/>
      <c r="F3997"/>
      <c r="G3997"/>
      <c r="H3997"/>
    </row>
    <row r="3998" spans="4:8">
      <c r="D3998"/>
      <c r="E3998"/>
      <c r="F3998"/>
      <c r="G3998"/>
      <c r="H3998"/>
    </row>
    <row r="3999" spans="4:8">
      <c r="D3999"/>
      <c r="E3999"/>
      <c r="F3999"/>
      <c r="G3999"/>
      <c r="H3999"/>
    </row>
    <row r="4000" spans="4:8">
      <c r="D4000"/>
      <c r="E4000"/>
      <c r="F4000"/>
      <c r="G4000"/>
      <c r="H4000"/>
    </row>
    <row r="4001" spans="4:8">
      <c r="D4001"/>
      <c r="E4001"/>
      <c r="F4001"/>
      <c r="G4001"/>
      <c r="H4001"/>
    </row>
    <row r="4002" spans="4:8">
      <c r="D4002"/>
      <c r="E4002"/>
      <c r="F4002"/>
      <c r="G4002"/>
      <c r="H4002"/>
    </row>
    <row r="4003" spans="4:8">
      <c r="D4003"/>
      <c r="E4003"/>
      <c r="F4003"/>
      <c r="G4003"/>
      <c r="H4003"/>
    </row>
    <row r="4004" spans="4:8">
      <c r="D4004"/>
      <c r="E4004"/>
      <c r="F4004"/>
      <c r="G4004"/>
      <c r="H4004"/>
    </row>
    <row r="4005" spans="4:8">
      <c r="D4005"/>
      <c r="E4005"/>
      <c r="F4005"/>
      <c r="G4005"/>
      <c r="H4005"/>
    </row>
    <row r="4006" spans="4:8">
      <c r="D4006"/>
      <c r="E4006"/>
      <c r="F4006"/>
      <c r="G4006"/>
      <c r="H4006"/>
    </row>
    <row r="4007" spans="4:8">
      <c r="D4007"/>
      <c r="E4007"/>
      <c r="F4007"/>
      <c r="G4007"/>
      <c r="H4007"/>
    </row>
    <row r="4008" spans="4:8">
      <c r="D4008"/>
      <c r="E4008"/>
      <c r="F4008"/>
      <c r="G4008"/>
      <c r="H4008"/>
    </row>
    <row r="4009" spans="4:8">
      <c r="D4009"/>
      <c r="E4009"/>
      <c r="F4009"/>
      <c r="G4009"/>
      <c r="H4009"/>
    </row>
    <row r="4010" spans="4:8">
      <c r="D4010"/>
      <c r="E4010"/>
      <c r="F4010"/>
      <c r="G4010"/>
      <c r="H4010"/>
    </row>
    <row r="4011" spans="4:8">
      <c r="D4011"/>
      <c r="E4011"/>
      <c r="F4011"/>
      <c r="G4011"/>
      <c r="H4011"/>
    </row>
    <row r="4012" spans="4:8">
      <c r="D4012"/>
      <c r="E4012"/>
      <c r="F4012"/>
      <c r="G4012"/>
      <c r="H4012"/>
    </row>
    <row r="4013" spans="4:8">
      <c r="D4013"/>
      <c r="E4013"/>
      <c r="F4013"/>
      <c r="G4013"/>
      <c r="H4013"/>
    </row>
    <row r="4014" spans="4:8">
      <c r="D4014"/>
      <c r="E4014"/>
      <c r="F4014"/>
      <c r="G4014"/>
      <c r="H4014"/>
    </row>
    <row r="4015" spans="4:8">
      <c r="D4015"/>
      <c r="E4015"/>
      <c r="F4015"/>
      <c r="G4015"/>
      <c r="H4015"/>
    </row>
    <row r="4016" spans="4:8">
      <c r="D4016"/>
      <c r="E4016"/>
      <c r="F4016"/>
      <c r="G4016"/>
      <c r="H4016"/>
    </row>
    <row r="4017" spans="4:8">
      <c r="D4017"/>
      <c r="E4017"/>
      <c r="F4017"/>
      <c r="G4017"/>
      <c r="H4017"/>
    </row>
    <row r="4018" spans="4:8">
      <c r="D4018"/>
      <c r="E4018"/>
      <c r="F4018"/>
      <c r="G4018"/>
      <c r="H4018"/>
    </row>
    <row r="4019" spans="4:8">
      <c r="D4019"/>
      <c r="E4019"/>
      <c r="F4019"/>
      <c r="G4019"/>
      <c r="H4019"/>
    </row>
    <row r="4020" spans="4:8">
      <c r="D4020"/>
      <c r="E4020"/>
      <c r="F4020"/>
      <c r="G4020"/>
      <c r="H4020"/>
    </row>
    <row r="4021" spans="4:8">
      <c r="D4021"/>
      <c r="E4021"/>
      <c r="F4021"/>
      <c r="G4021"/>
      <c r="H4021"/>
    </row>
    <row r="4022" spans="4:8">
      <c r="D4022"/>
      <c r="E4022"/>
      <c r="F4022"/>
      <c r="G4022"/>
      <c r="H4022"/>
    </row>
    <row r="4023" spans="4:8">
      <c r="D4023"/>
      <c r="E4023"/>
      <c r="F4023"/>
      <c r="G4023"/>
      <c r="H4023"/>
    </row>
    <row r="4024" spans="4:8">
      <c r="D4024"/>
      <c r="E4024"/>
      <c r="F4024"/>
      <c r="G4024"/>
      <c r="H4024"/>
    </row>
    <row r="4025" spans="4:8">
      <c r="D4025"/>
      <c r="E4025"/>
      <c r="F4025"/>
      <c r="G4025"/>
      <c r="H4025"/>
    </row>
    <row r="4026" spans="4:8">
      <c r="D4026"/>
      <c r="E4026"/>
      <c r="F4026"/>
      <c r="G4026"/>
      <c r="H4026"/>
    </row>
    <row r="4027" spans="4:8">
      <c r="D4027"/>
      <c r="E4027"/>
      <c r="F4027"/>
      <c r="G4027"/>
      <c r="H4027"/>
    </row>
    <row r="4028" spans="4:8">
      <c r="D4028"/>
      <c r="E4028"/>
      <c r="F4028"/>
      <c r="G4028"/>
      <c r="H4028"/>
    </row>
    <row r="4029" spans="4:8">
      <c r="D4029"/>
      <c r="E4029"/>
      <c r="F4029"/>
      <c r="G4029"/>
      <c r="H4029"/>
    </row>
    <row r="4030" spans="4:8">
      <c r="D4030"/>
      <c r="E4030"/>
      <c r="F4030"/>
      <c r="G4030"/>
      <c r="H4030"/>
    </row>
    <row r="4031" spans="4:8">
      <c r="D4031"/>
      <c r="E4031"/>
      <c r="F4031"/>
      <c r="G4031"/>
      <c r="H4031"/>
    </row>
    <row r="4032" spans="4:8">
      <c r="D4032"/>
      <c r="E4032"/>
      <c r="F4032"/>
      <c r="G4032"/>
      <c r="H4032"/>
    </row>
    <row r="4033" spans="4:8">
      <c r="D4033"/>
      <c r="E4033"/>
      <c r="F4033"/>
      <c r="G4033"/>
      <c r="H4033"/>
    </row>
    <row r="4034" spans="4:8">
      <c r="D4034"/>
      <c r="E4034"/>
      <c r="F4034"/>
      <c r="G4034"/>
      <c r="H4034"/>
    </row>
    <row r="4035" spans="4:8">
      <c r="D4035"/>
      <c r="E4035"/>
      <c r="F4035"/>
      <c r="G4035"/>
      <c r="H4035"/>
    </row>
    <row r="4036" spans="4:8">
      <c r="D4036"/>
      <c r="E4036"/>
      <c r="F4036"/>
      <c r="G4036"/>
      <c r="H4036"/>
    </row>
    <row r="4037" spans="4:8">
      <c r="D4037"/>
      <c r="E4037"/>
      <c r="F4037"/>
      <c r="G4037"/>
      <c r="H4037"/>
    </row>
    <row r="4038" spans="4:8">
      <c r="D4038"/>
      <c r="E4038"/>
      <c r="F4038"/>
      <c r="G4038"/>
      <c r="H4038"/>
    </row>
    <row r="4039" spans="4:8">
      <c r="D4039"/>
      <c r="E4039"/>
      <c r="F4039"/>
      <c r="G4039"/>
      <c r="H4039"/>
    </row>
    <row r="4040" spans="4:8">
      <c r="D4040"/>
      <c r="E4040"/>
      <c r="F4040"/>
      <c r="G4040"/>
      <c r="H4040"/>
    </row>
    <row r="4041" spans="4:8">
      <c r="D4041"/>
      <c r="E4041"/>
      <c r="F4041"/>
      <c r="G4041"/>
      <c r="H4041"/>
    </row>
    <row r="4042" spans="4:8">
      <c r="D4042"/>
      <c r="E4042"/>
      <c r="F4042"/>
      <c r="G4042"/>
      <c r="H4042"/>
    </row>
    <row r="4043" spans="4:8">
      <c r="D4043"/>
      <c r="E4043"/>
      <c r="F4043"/>
      <c r="G4043"/>
      <c r="H4043"/>
    </row>
    <row r="4044" spans="4:8">
      <c r="D4044"/>
      <c r="E4044"/>
      <c r="F4044"/>
      <c r="G4044"/>
      <c r="H4044"/>
    </row>
    <row r="4045" spans="4:8">
      <c r="D4045"/>
      <c r="E4045"/>
      <c r="F4045"/>
      <c r="G4045"/>
      <c r="H4045"/>
    </row>
    <row r="4046" spans="4:8">
      <c r="D4046"/>
      <c r="E4046"/>
      <c r="F4046"/>
      <c r="G4046"/>
      <c r="H4046"/>
    </row>
    <row r="4047" spans="4:8">
      <c r="D4047"/>
      <c r="E4047"/>
      <c r="F4047"/>
      <c r="G4047"/>
      <c r="H4047"/>
    </row>
    <row r="4048" spans="4:8">
      <c r="D4048"/>
      <c r="E4048"/>
      <c r="F4048"/>
      <c r="G4048"/>
      <c r="H4048"/>
    </row>
    <row r="4049" spans="4:8">
      <c r="D4049"/>
      <c r="E4049"/>
      <c r="F4049"/>
      <c r="G4049"/>
      <c r="H4049"/>
    </row>
    <row r="4050" spans="4:8">
      <c r="D4050"/>
      <c r="E4050"/>
      <c r="F4050"/>
      <c r="G4050"/>
      <c r="H4050"/>
    </row>
    <row r="4051" spans="4:8">
      <c r="D4051"/>
      <c r="E4051"/>
      <c r="F4051"/>
      <c r="G4051"/>
      <c r="H4051"/>
    </row>
    <row r="4052" spans="4:8">
      <c r="D4052"/>
      <c r="E4052"/>
      <c r="F4052"/>
      <c r="G4052"/>
      <c r="H4052"/>
    </row>
    <row r="4053" spans="4:8">
      <c r="D4053"/>
      <c r="E4053"/>
      <c r="F4053"/>
      <c r="G4053"/>
      <c r="H4053"/>
    </row>
    <row r="4054" spans="4:8">
      <c r="D4054"/>
      <c r="E4054"/>
      <c r="F4054"/>
      <c r="G4054"/>
      <c r="H4054"/>
    </row>
    <row r="4055" spans="4:8">
      <c r="D4055"/>
      <c r="E4055"/>
      <c r="F4055"/>
      <c r="G4055"/>
      <c r="H4055"/>
    </row>
    <row r="4056" spans="4:8">
      <c r="D4056"/>
      <c r="E4056"/>
      <c r="F4056"/>
      <c r="G4056"/>
      <c r="H4056"/>
    </row>
    <row r="4057" spans="4:8">
      <c r="D4057"/>
      <c r="E4057"/>
      <c r="F4057"/>
      <c r="G4057"/>
      <c r="H4057"/>
    </row>
    <row r="4058" spans="4:8">
      <c r="D4058"/>
      <c r="E4058"/>
      <c r="F4058"/>
      <c r="G4058"/>
      <c r="H4058"/>
    </row>
    <row r="4059" spans="4:8">
      <c r="D4059"/>
      <c r="E4059"/>
      <c r="F4059"/>
      <c r="G4059"/>
      <c r="H4059"/>
    </row>
    <row r="4060" spans="4:8">
      <c r="D4060"/>
      <c r="E4060"/>
      <c r="F4060"/>
      <c r="G4060"/>
      <c r="H4060"/>
    </row>
    <row r="4061" spans="4:8">
      <c r="D4061"/>
      <c r="E4061"/>
      <c r="F4061"/>
      <c r="G4061"/>
      <c r="H4061"/>
    </row>
    <row r="4062" spans="4:8">
      <c r="D4062"/>
      <c r="E4062"/>
      <c r="F4062"/>
      <c r="G4062"/>
      <c r="H4062"/>
    </row>
    <row r="4063" spans="4:8">
      <c r="D4063"/>
      <c r="E4063"/>
      <c r="F4063"/>
      <c r="G4063"/>
      <c r="H4063"/>
    </row>
    <row r="4064" spans="4:8">
      <c r="D4064"/>
      <c r="E4064"/>
      <c r="F4064"/>
      <c r="G4064"/>
      <c r="H4064"/>
    </row>
    <row r="4065" spans="4:8">
      <c r="D4065"/>
      <c r="E4065"/>
      <c r="F4065"/>
      <c r="G4065"/>
      <c r="H4065"/>
    </row>
    <row r="4066" spans="4:8">
      <c r="D4066"/>
      <c r="E4066"/>
      <c r="F4066"/>
      <c r="G4066"/>
      <c r="H4066"/>
    </row>
    <row r="4067" spans="4:8">
      <c r="D4067"/>
      <c r="E4067"/>
      <c r="F4067"/>
      <c r="G4067"/>
      <c r="H4067"/>
    </row>
    <row r="4068" spans="4:8">
      <c r="D4068"/>
      <c r="E4068"/>
      <c r="F4068"/>
      <c r="G4068"/>
      <c r="H4068"/>
    </row>
    <row r="4069" spans="4:8">
      <c r="D4069"/>
      <c r="E4069"/>
      <c r="F4069"/>
      <c r="G4069"/>
      <c r="H4069"/>
    </row>
    <row r="4070" spans="4:8">
      <c r="D4070"/>
      <c r="E4070"/>
      <c r="F4070"/>
      <c r="G4070"/>
      <c r="H4070"/>
    </row>
    <row r="4071" spans="4:8">
      <c r="D4071"/>
      <c r="E4071"/>
      <c r="F4071"/>
      <c r="G4071"/>
      <c r="H4071"/>
    </row>
    <row r="4072" spans="4:8">
      <c r="D4072"/>
      <c r="E4072"/>
      <c r="F4072"/>
      <c r="G4072"/>
      <c r="H4072"/>
    </row>
    <row r="4073" spans="4:8">
      <c r="D4073"/>
      <c r="E4073"/>
      <c r="F4073"/>
      <c r="G4073"/>
      <c r="H4073"/>
    </row>
    <row r="4074" spans="4:8">
      <c r="D4074"/>
      <c r="E4074"/>
      <c r="F4074"/>
      <c r="G4074"/>
      <c r="H4074"/>
    </row>
    <row r="4075" spans="4:8">
      <c r="D4075"/>
      <c r="E4075"/>
      <c r="F4075"/>
      <c r="G4075"/>
      <c r="H4075"/>
    </row>
    <row r="4076" spans="4:8">
      <c r="D4076"/>
      <c r="E4076"/>
      <c r="F4076"/>
      <c r="G4076"/>
      <c r="H4076"/>
    </row>
    <row r="4077" spans="4:8">
      <c r="D4077"/>
      <c r="E4077"/>
      <c r="F4077"/>
      <c r="G4077"/>
      <c r="H4077"/>
    </row>
    <row r="4078" spans="4:8">
      <c r="D4078"/>
      <c r="E4078"/>
      <c r="F4078"/>
      <c r="G4078"/>
      <c r="H4078"/>
    </row>
    <row r="4079" spans="4:8">
      <c r="D4079"/>
      <c r="E4079"/>
      <c r="F4079"/>
      <c r="G4079"/>
      <c r="H4079"/>
    </row>
    <row r="4080" spans="4:8">
      <c r="D4080"/>
      <c r="E4080"/>
      <c r="F4080"/>
      <c r="G4080"/>
      <c r="H4080"/>
    </row>
    <row r="4081" spans="4:8">
      <c r="D4081"/>
      <c r="E4081"/>
      <c r="F4081"/>
      <c r="G4081"/>
      <c r="H4081"/>
    </row>
    <row r="4082" spans="4:8">
      <c r="D4082"/>
      <c r="E4082"/>
      <c r="F4082"/>
      <c r="G4082"/>
      <c r="H4082"/>
    </row>
    <row r="4083" spans="4:8">
      <c r="D4083"/>
      <c r="E4083"/>
      <c r="F4083"/>
      <c r="G4083"/>
      <c r="H4083"/>
    </row>
    <row r="4084" spans="4:8">
      <c r="D4084"/>
      <c r="E4084"/>
      <c r="F4084"/>
      <c r="G4084"/>
      <c r="H4084"/>
    </row>
    <row r="4085" spans="4:8">
      <c r="D4085"/>
      <c r="E4085"/>
      <c r="F4085"/>
      <c r="G4085"/>
      <c r="H4085"/>
    </row>
    <row r="4086" spans="4:8">
      <c r="D4086"/>
      <c r="E4086"/>
      <c r="F4086"/>
      <c r="G4086"/>
      <c r="H4086"/>
    </row>
    <row r="4087" spans="4:8">
      <c r="D4087"/>
      <c r="E4087"/>
      <c r="F4087"/>
      <c r="G4087"/>
      <c r="H4087"/>
    </row>
    <row r="4088" spans="4:8">
      <c r="D4088"/>
      <c r="E4088"/>
      <c r="F4088"/>
      <c r="G4088"/>
      <c r="H4088"/>
    </row>
    <row r="4089" spans="4:8">
      <c r="D4089"/>
      <c r="E4089"/>
      <c r="F4089"/>
      <c r="G4089"/>
      <c r="H4089"/>
    </row>
    <row r="4090" spans="4:8">
      <c r="D4090"/>
      <c r="E4090"/>
      <c r="F4090"/>
      <c r="G4090"/>
      <c r="H4090"/>
    </row>
    <row r="4091" spans="4:8">
      <c r="D4091"/>
      <c r="E4091"/>
      <c r="F4091"/>
      <c r="G4091"/>
      <c r="H4091"/>
    </row>
    <row r="4092" spans="4:8">
      <c r="D4092"/>
      <c r="E4092"/>
      <c r="F4092"/>
      <c r="G4092"/>
      <c r="H4092"/>
    </row>
    <row r="4093" spans="4:8">
      <c r="D4093"/>
      <c r="E4093"/>
      <c r="F4093"/>
      <c r="G4093"/>
      <c r="H4093"/>
    </row>
    <row r="4094" spans="4:8">
      <c r="D4094"/>
      <c r="E4094"/>
      <c r="F4094"/>
      <c r="G4094"/>
      <c r="H4094"/>
    </row>
    <row r="4095" spans="4:8">
      <c r="D4095"/>
      <c r="E4095"/>
      <c r="F4095"/>
      <c r="G4095"/>
      <c r="H4095"/>
    </row>
    <row r="4096" spans="4:8">
      <c r="D4096"/>
      <c r="E4096"/>
      <c r="F4096"/>
      <c r="G4096"/>
      <c r="H4096"/>
    </row>
    <row r="4097" spans="4:8">
      <c r="D4097"/>
      <c r="E4097"/>
      <c r="F4097"/>
      <c r="G4097"/>
      <c r="H4097"/>
    </row>
    <row r="4098" spans="4:8">
      <c r="D4098"/>
      <c r="E4098"/>
      <c r="F4098"/>
      <c r="G4098"/>
      <c r="H4098"/>
    </row>
    <row r="4099" spans="4:8">
      <c r="D4099"/>
      <c r="E4099"/>
      <c r="F4099"/>
      <c r="G4099"/>
      <c r="H4099"/>
    </row>
    <row r="4100" spans="4:8">
      <c r="D4100"/>
      <c r="E4100"/>
      <c r="F4100"/>
      <c r="G4100"/>
      <c r="H4100"/>
    </row>
    <row r="4101" spans="4:8">
      <c r="D4101"/>
      <c r="E4101"/>
      <c r="F4101"/>
      <c r="G4101"/>
      <c r="H4101"/>
    </row>
    <row r="4102" spans="4:8">
      <c r="D4102"/>
      <c r="E4102"/>
      <c r="F4102"/>
      <c r="G4102"/>
      <c r="H4102"/>
    </row>
    <row r="4103" spans="4:8">
      <c r="D4103"/>
      <c r="E4103"/>
      <c r="F4103"/>
      <c r="G4103"/>
      <c r="H4103"/>
    </row>
    <row r="4104" spans="4:8">
      <c r="D4104"/>
      <c r="E4104"/>
      <c r="F4104"/>
      <c r="G4104"/>
      <c r="H4104"/>
    </row>
    <row r="4105" spans="4:8">
      <c r="D4105"/>
      <c r="E4105"/>
      <c r="F4105"/>
      <c r="G4105"/>
      <c r="H4105"/>
    </row>
    <row r="4106" spans="4:8">
      <c r="D4106"/>
      <c r="E4106"/>
      <c r="F4106"/>
      <c r="G4106"/>
      <c r="H4106"/>
    </row>
    <row r="4107" spans="4:8">
      <c r="D4107"/>
      <c r="E4107"/>
      <c r="F4107"/>
      <c r="G4107"/>
      <c r="H4107"/>
    </row>
    <row r="4108" spans="4:8">
      <c r="D4108"/>
      <c r="E4108"/>
      <c r="F4108"/>
      <c r="G4108"/>
      <c r="H4108"/>
    </row>
    <row r="4109" spans="4:8">
      <c r="D4109"/>
      <c r="E4109"/>
      <c r="F4109"/>
      <c r="G4109"/>
      <c r="H4109"/>
    </row>
    <row r="4110" spans="4:8">
      <c r="D4110"/>
      <c r="E4110"/>
      <c r="F4110"/>
      <c r="G4110"/>
      <c r="H4110"/>
    </row>
    <row r="4111" spans="4:8">
      <c r="D4111"/>
      <c r="E4111"/>
      <c r="F4111"/>
      <c r="G4111"/>
      <c r="H4111"/>
    </row>
    <row r="4112" spans="4:8">
      <c r="D4112"/>
      <c r="E4112"/>
      <c r="F4112"/>
      <c r="G4112"/>
      <c r="H4112"/>
    </row>
    <row r="4113" spans="4:8">
      <c r="D4113"/>
      <c r="E4113"/>
      <c r="F4113"/>
      <c r="G4113"/>
      <c r="H4113"/>
    </row>
    <row r="4114" spans="4:8">
      <c r="D4114"/>
      <c r="E4114"/>
      <c r="F4114"/>
      <c r="G4114"/>
      <c r="H4114"/>
    </row>
    <row r="4115" spans="4:8">
      <c r="D4115"/>
      <c r="E4115"/>
      <c r="F4115"/>
      <c r="G4115"/>
      <c r="H4115"/>
    </row>
    <row r="4116" spans="4:8">
      <c r="D4116"/>
      <c r="E4116"/>
      <c r="F4116"/>
      <c r="G4116"/>
      <c r="H4116"/>
    </row>
    <row r="4117" spans="4:8">
      <c r="D4117"/>
      <c r="E4117"/>
      <c r="F4117"/>
      <c r="G4117"/>
      <c r="H4117"/>
    </row>
    <row r="4118" spans="4:8">
      <c r="D4118"/>
      <c r="E4118"/>
      <c r="F4118"/>
      <c r="G4118"/>
      <c r="H4118"/>
    </row>
    <row r="4119" spans="4:8">
      <c r="D4119"/>
      <c r="E4119"/>
      <c r="F4119"/>
      <c r="G4119"/>
      <c r="H4119"/>
    </row>
    <row r="4120" spans="4:8">
      <c r="D4120"/>
      <c r="E4120"/>
      <c r="F4120"/>
      <c r="G4120"/>
      <c r="H4120"/>
    </row>
    <row r="4121" spans="4:8">
      <c r="D4121"/>
      <c r="E4121"/>
      <c r="F4121"/>
      <c r="G4121"/>
      <c r="H4121"/>
    </row>
    <row r="4122" spans="4:8">
      <c r="D4122"/>
      <c r="E4122"/>
      <c r="F4122"/>
      <c r="G4122"/>
      <c r="H4122"/>
    </row>
    <row r="4123" spans="4:8">
      <c r="D4123"/>
      <c r="E4123"/>
      <c r="F4123"/>
      <c r="G4123"/>
      <c r="H4123"/>
    </row>
    <row r="4124" spans="4:8">
      <c r="D4124"/>
      <c r="E4124"/>
      <c r="F4124"/>
      <c r="G4124"/>
      <c r="H4124"/>
    </row>
    <row r="4125" spans="4:8">
      <c r="D4125"/>
      <c r="E4125"/>
      <c r="F4125"/>
      <c r="G4125"/>
      <c r="H4125"/>
    </row>
    <row r="4126" spans="4:8">
      <c r="D4126"/>
      <c r="E4126"/>
      <c r="F4126"/>
      <c r="G4126"/>
      <c r="H4126"/>
    </row>
    <row r="4127" spans="4:8">
      <c r="D4127"/>
      <c r="E4127"/>
      <c r="F4127"/>
      <c r="G4127"/>
      <c r="H4127"/>
    </row>
    <row r="4128" spans="4:8">
      <c r="D4128"/>
      <c r="E4128"/>
      <c r="F4128"/>
      <c r="G4128"/>
      <c r="H4128"/>
    </row>
    <row r="4129" spans="4:8">
      <c r="D4129"/>
      <c r="E4129"/>
      <c r="F4129"/>
      <c r="G4129"/>
      <c r="H4129"/>
    </row>
    <row r="4130" spans="4:8">
      <c r="D4130"/>
      <c r="E4130"/>
      <c r="F4130"/>
      <c r="G4130"/>
      <c r="H4130"/>
    </row>
    <row r="4131" spans="4:8">
      <c r="D4131"/>
      <c r="E4131"/>
      <c r="F4131"/>
      <c r="G4131"/>
      <c r="H4131"/>
    </row>
    <row r="4132" spans="4:8">
      <c r="D4132"/>
      <c r="E4132"/>
      <c r="F4132"/>
      <c r="G4132"/>
      <c r="H4132"/>
    </row>
    <row r="4133" spans="4:8">
      <c r="D4133"/>
      <c r="E4133"/>
      <c r="F4133"/>
      <c r="G4133"/>
      <c r="H4133"/>
    </row>
    <row r="4134" spans="4:8">
      <c r="D4134"/>
      <c r="E4134"/>
      <c r="F4134"/>
      <c r="G4134"/>
      <c r="H4134"/>
    </row>
    <row r="4135" spans="4:8">
      <c r="D4135"/>
      <c r="E4135"/>
      <c r="F4135"/>
      <c r="G4135"/>
      <c r="H4135"/>
    </row>
    <row r="4136" spans="4:8">
      <c r="D4136"/>
      <c r="E4136"/>
      <c r="F4136"/>
      <c r="G4136"/>
      <c r="H4136"/>
    </row>
    <row r="4137" spans="4:8">
      <c r="D4137"/>
      <c r="E4137"/>
      <c r="F4137"/>
      <c r="G4137"/>
      <c r="H4137"/>
    </row>
    <row r="4138" spans="4:8">
      <c r="D4138"/>
      <c r="E4138"/>
      <c r="F4138"/>
      <c r="G4138"/>
      <c r="H4138"/>
    </row>
    <row r="4139" spans="4:8">
      <c r="D4139"/>
      <c r="E4139"/>
      <c r="F4139"/>
      <c r="G4139"/>
      <c r="H4139"/>
    </row>
    <row r="4140" spans="4:8">
      <c r="D4140"/>
      <c r="E4140"/>
      <c r="F4140"/>
      <c r="G4140"/>
      <c r="H4140"/>
    </row>
    <row r="4141" spans="4:8">
      <c r="D4141"/>
      <c r="E4141"/>
      <c r="F4141"/>
      <c r="G4141"/>
      <c r="H4141"/>
    </row>
    <row r="4142" spans="4:8">
      <c r="D4142"/>
      <c r="E4142"/>
      <c r="F4142"/>
      <c r="G4142"/>
      <c r="H4142"/>
    </row>
    <row r="4143" spans="4:8">
      <c r="D4143"/>
      <c r="E4143"/>
      <c r="F4143"/>
      <c r="G4143"/>
      <c r="H4143"/>
    </row>
    <row r="4144" spans="4:8">
      <c r="D4144"/>
      <c r="E4144"/>
      <c r="F4144"/>
      <c r="G4144"/>
      <c r="H4144"/>
    </row>
    <row r="4145" spans="4:8">
      <c r="D4145"/>
      <c r="E4145"/>
      <c r="F4145"/>
      <c r="G4145"/>
      <c r="H4145"/>
    </row>
    <row r="4146" spans="4:8">
      <c r="D4146"/>
      <c r="E4146"/>
      <c r="F4146"/>
      <c r="G4146"/>
      <c r="H4146"/>
    </row>
    <row r="4147" spans="4:8">
      <c r="D4147"/>
      <c r="E4147"/>
      <c r="F4147"/>
      <c r="G4147"/>
      <c r="H4147"/>
    </row>
    <row r="4148" spans="4:8">
      <c r="D4148"/>
      <c r="E4148"/>
      <c r="F4148"/>
      <c r="G4148"/>
      <c r="H4148"/>
    </row>
    <row r="4149" spans="4:8">
      <c r="D4149"/>
      <c r="E4149"/>
      <c r="F4149"/>
      <c r="G4149"/>
      <c r="H4149"/>
    </row>
    <row r="4150" spans="4:8">
      <c r="D4150"/>
      <c r="E4150"/>
      <c r="F4150"/>
      <c r="G4150"/>
      <c r="H4150"/>
    </row>
    <row r="4151" spans="4:8">
      <c r="D4151"/>
      <c r="E4151"/>
      <c r="F4151"/>
      <c r="G4151"/>
      <c r="H4151"/>
    </row>
    <row r="4152" spans="4:8">
      <c r="D4152"/>
      <c r="E4152"/>
      <c r="F4152"/>
      <c r="G4152"/>
      <c r="H4152"/>
    </row>
    <row r="4153" spans="4:8">
      <c r="D4153"/>
      <c r="E4153"/>
      <c r="F4153"/>
      <c r="G4153"/>
      <c r="H4153"/>
    </row>
    <row r="4154" spans="4:8">
      <c r="D4154"/>
      <c r="E4154"/>
      <c r="F4154"/>
      <c r="G4154"/>
      <c r="H4154"/>
    </row>
    <row r="4155" spans="4:8">
      <c r="D4155"/>
      <c r="E4155"/>
      <c r="F4155"/>
      <c r="G4155"/>
      <c r="H4155"/>
    </row>
    <row r="4156" spans="4:8">
      <c r="D4156"/>
      <c r="E4156"/>
      <c r="F4156"/>
      <c r="G4156"/>
      <c r="H4156"/>
    </row>
    <row r="4157" spans="4:8">
      <c r="D4157"/>
      <c r="E4157"/>
      <c r="F4157"/>
      <c r="G4157"/>
      <c r="H4157"/>
    </row>
    <row r="4158" spans="4:8">
      <c r="D4158"/>
      <c r="E4158"/>
      <c r="F4158"/>
      <c r="G4158"/>
      <c r="H4158"/>
    </row>
    <row r="4159" spans="4:8">
      <c r="D4159"/>
      <c r="E4159"/>
      <c r="F4159"/>
      <c r="G4159"/>
      <c r="H4159"/>
    </row>
    <row r="4160" spans="4:8">
      <c r="D4160"/>
      <c r="E4160"/>
      <c r="F4160"/>
      <c r="G4160"/>
      <c r="H4160"/>
    </row>
    <row r="4161" spans="4:8">
      <c r="D4161"/>
      <c r="E4161"/>
      <c r="F4161"/>
      <c r="G4161"/>
      <c r="H4161"/>
    </row>
    <row r="4162" spans="4:8">
      <c r="D4162"/>
      <c r="E4162"/>
      <c r="F4162"/>
      <c r="G4162"/>
      <c r="H4162"/>
    </row>
    <row r="4163" spans="4:8">
      <c r="D4163"/>
      <c r="E4163"/>
      <c r="F4163"/>
      <c r="G4163"/>
      <c r="H4163"/>
    </row>
    <row r="4164" spans="4:8">
      <c r="D4164"/>
      <c r="E4164"/>
      <c r="F4164"/>
      <c r="G4164"/>
      <c r="H4164"/>
    </row>
    <row r="4165" spans="4:8">
      <c r="D4165"/>
      <c r="E4165"/>
      <c r="F4165"/>
      <c r="G4165"/>
      <c r="H4165"/>
    </row>
    <row r="4166" spans="4:8">
      <c r="D4166"/>
      <c r="E4166"/>
      <c r="F4166"/>
      <c r="G4166"/>
      <c r="H4166"/>
    </row>
    <row r="4167" spans="4:8">
      <c r="D4167"/>
      <c r="E4167"/>
      <c r="F4167"/>
      <c r="G4167"/>
      <c r="H4167"/>
    </row>
    <row r="4168" spans="4:8">
      <c r="D4168"/>
      <c r="E4168"/>
      <c r="F4168"/>
      <c r="G4168"/>
      <c r="H4168"/>
    </row>
    <row r="4169" spans="4:8">
      <c r="D4169"/>
      <c r="E4169"/>
      <c r="F4169"/>
      <c r="G4169"/>
      <c r="H4169"/>
    </row>
    <row r="4170" spans="4:8">
      <c r="D4170"/>
      <c r="E4170"/>
      <c r="F4170"/>
      <c r="G4170"/>
      <c r="H4170"/>
    </row>
    <row r="4171" spans="4:8">
      <c r="D4171"/>
      <c r="E4171"/>
      <c r="F4171"/>
      <c r="G4171"/>
      <c r="H4171"/>
    </row>
    <row r="4172" spans="4:8">
      <c r="D4172"/>
      <c r="E4172"/>
      <c r="F4172"/>
      <c r="G4172"/>
      <c r="H4172"/>
    </row>
    <row r="4173" spans="4:8">
      <c r="D4173"/>
      <c r="E4173"/>
      <c r="F4173"/>
      <c r="G4173"/>
      <c r="H4173"/>
    </row>
    <row r="4174" spans="4:8">
      <c r="D4174"/>
      <c r="E4174"/>
      <c r="F4174"/>
      <c r="G4174"/>
      <c r="H4174"/>
    </row>
    <row r="4175" spans="4:8">
      <c r="D4175"/>
      <c r="E4175"/>
      <c r="F4175"/>
      <c r="G4175"/>
      <c r="H4175"/>
    </row>
    <row r="4176" spans="4:8">
      <c r="D4176"/>
      <c r="E4176"/>
      <c r="F4176"/>
      <c r="G4176"/>
      <c r="H4176"/>
    </row>
    <row r="4177" spans="4:8">
      <c r="D4177"/>
      <c r="E4177"/>
      <c r="F4177"/>
      <c r="G4177"/>
      <c r="H4177"/>
    </row>
    <row r="4178" spans="4:8">
      <c r="D4178"/>
      <c r="E4178"/>
      <c r="F4178"/>
      <c r="G4178"/>
      <c r="H4178"/>
    </row>
    <row r="4179" spans="4:8">
      <c r="D4179"/>
      <c r="E4179"/>
      <c r="F4179"/>
      <c r="G4179"/>
      <c r="H4179"/>
    </row>
    <row r="4180" spans="4:8">
      <c r="D4180"/>
      <c r="E4180"/>
      <c r="F4180"/>
      <c r="G4180"/>
      <c r="H4180"/>
    </row>
    <row r="4181" spans="4:8">
      <c r="D4181"/>
      <c r="E4181"/>
      <c r="F4181"/>
      <c r="G4181"/>
      <c r="H4181"/>
    </row>
    <row r="4182" spans="4:8">
      <c r="D4182"/>
      <c r="E4182"/>
      <c r="F4182"/>
      <c r="G4182"/>
      <c r="H4182"/>
    </row>
    <row r="4183" spans="4:8">
      <c r="D4183"/>
      <c r="E4183"/>
      <c r="F4183"/>
      <c r="G4183"/>
      <c r="H4183"/>
    </row>
    <row r="4184" spans="4:8">
      <c r="D4184"/>
      <c r="E4184"/>
      <c r="F4184"/>
      <c r="G4184"/>
      <c r="H4184"/>
    </row>
    <row r="4185" spans="4:8">
      <c r="D4185"/>
      <c r="E4185"/>
      <c r="F4185"/>
      <c r="G4185"/>
      <c r="H4185"/>
    </row>
    <row r="4186" spans="4:8">
      <c r="D4186"/>
      <c r="E4186"/>
      <c r="F4186"/>
      <c r="G4186"/>
      <c r="H4186"/>
    </row>
    <row r="4187" spans="4:8">
      <c r="D4187"/>
      <c r="E4187"/>
      <c r="F4187"/>
      <c r="G4187"/>
      <c r="H4187"/>
    </row>
    <row r="4188" spans="4:8">
      <c r="D4188"/>
      <c r="E4188"/>
      <c r="F4188"/>
      <c r="G4188"/>
      <c r="H4188"/>
    </row>
    <row r="4189" spans="4:8">
      <c r="D4189"/>
      <c r="E4189"/>
      <c r="F4189"/>
      <c r="G4189"/>
      <c r="H4189"/>
    </row>
    <row r="4190" spans="4:8">
      <c r="D4190"/>
      <c r="E4190"/>
      <c r="F4190"/>
      <c r="G4190"/>
      <c r="H4190"/>
    </row>
    <row r="4191" spans="4:8">
      <c r="D4191"/>
      <c r="E4191"/>
      <c r="F4191"/>
      <c r="G4191"/>
      <c r="H4191"/>
    </row>
    <row r="4192" spans="4:8">
      <c r="D4192"/>
      <c r="E4192"/>
      <c r="F4192"/>
      <c r="G4192"/>
      <c r="H4192"/>
    </row>
    <row r="4193" spans="4:8">
      <c r="D4193"/>
      <c r="E4193"/>
      <c r="F4193"/>
      <c r="G4193"/>
      <c r="H4193"/>
    </row>
    <row r="4194" spans="4:8">
      <c r="D4194"/>
      <c r="E4194"/>
      <c r="F4194"/>
      <c r="G4194"/>
      <c r="H4194"/>
    </row>
    <row r="4195" spans="4:8">
      <c r="D4195"/>
      <c r="E4195"/>
      <c r="F4195"/>
      <c r="G4195"/>
      <c r="H4195"/>
    </row>
    <row r="4196" spans="4:8">
      <c r="D4196"/>
      <c r="E4196"/>
      <c r="F4196"/>
      <c r="G4196"/>
      <c r="H4196"/>
    </row>
    <row r="4197" spans="4:8">
      <c r="D4197"/>
      <c r="E4197"/>
      <c r="F4197"/>
      <c r="G4197"/>
      <c r="H4197"/>
    </row>
    <row r="4198" spans="4:8">
      <c r="D4198"/>
      <c r="E4198"/>
      <c r="F4198"/>
      <c r="G4198"/>
      <c r="H4198"/>
    </row>
    <row r="4199" spans="4:8">
      <c r="D4199"/>
      <c r="E4199"/>
      <c r="F4199"/>
      <c r="G4199"/>
      <c r="H4199"/>
    </row>
    <row r="4200" spans="4:8">
      <c r="D4200"/>
      <c r="E4200"/>
      <c r="F4200"/>
      <c r="G4200"/>
      <c r="H4200"/>
    </row>
    <row r="4201" spans="4:8">
      <c r="D4201"/>
      <c r="E4201"/>
      <c r="F4201"/>
      <c r="G4201"/>
      <c r="H4201"/>
    </row>
    <row r="4202" spans="4:8">
      <c r="D4202"/>
      <c r="E4202"/>
      <c r="F4202"/>
      <c r="G4202"/>
      <c r="H4202"/>
    </row>
    <row r="4203" spans="4:8">
      <c r="D4203"/>
      <c r="E4203"/>
      <c r="F4203"/>
      <c r="G4203"/>
      <c r="H4203"/>
    </row>
    <row r="4204" spans="4:8">
      <c r="D4204"/>
      <c r="E4204"/>
      <c r="F4204"/>
      <c r="G4204"/>
      <c r="H4204"/>
    </row>
    <row r="4205" spans="4:8">
      <c r="D4205"/>
      <c r="E4205"/>
      <c r="F4205"/>
      <c r="G4205"/>
      <c r="H4205"/>
    </row>
    <row r="4206" spans="4:8">
      <c r="D4206"/>
      <c r="E4206"/>
      <c r="F4206"/>
      <c r="G4206"/>
      <c r="H4206"/>
    </row>
    <row r="4207" spans="4:8">
      <c r="D4207"/>
      <c r="E4207"/>
      <c r="F4207"/>
      <c r="G4207"/>
      <c r="H4207"/>
    </row>
    <row r="4208" spans="4:8">
      <c r="D4208"/>
      <c r="E4208"/>
      <c r="F4208"/>
      <c r="G4208"/>
      <c r="H4208"/>
    </row>
    <row r="4209" spans="4:8">
      <c r="D4209"/>
      <c r="E4209"/>
      <c r="F4209"/>
      <c r="G4209"/>
      <c r="H4209"/>
    </row>
    <row r="4210" spans="4:8">
      <c r="D4210"/>
      <c r="E4210"/>
      <c r="F4210"/>
      <c r="G4210"/>
      <c r="H4210"/>
    </row>
    <row r="4211" spans="4:8">
      <c r="D4211"/>
      <c r="E4211"/>
      <c r="F4211"/>
      <c r="G4211"/>
      <c r="H4211"/>
    </row>
    <row r="4212" spans="4:8">
      <c r="D4212"/>
      <c r="E4212"/>
      <c r="F4212"/>
      <c r="G4212"/>
      <c r="H4212"/>
    </row>
    <row r="4213" spans="4:8">
      <c r="D4213"/>
      <c r="E4213"/>
      <c r="F4213"/>
      <c r="G4213"/>
      <c r="H4213"/>
    </row>
    <row r="4214" spans="4:8">
      <c r="D4214"/>
      <c r="E4214"/>
      <c r="F4214"/>
      <c r="G4214"/>
      <c r="H4214"/>
    </row>
    <row r="4215" spans="4:8">
      <c r="D4215"/>
      <c r="E4215"/>
      <c r="F4215"/>
      <c r="G4215"/>
      <c r="H4215"/>
    </row>
    <row r="4216" spans="4:8">
      <c r="D4216"/>
      <c r="E4216"/>
      <c r="F4216"/>
      <c r="G4216"/>
      <c r="H4216"/>
    </row>
    <row r="4217" spans="4:8">
      <c r="D4217"/>
      <c r="E4217"/>
      <c r="F4217"/>
      <c r="G4217"/>
      <c r="H4217"/>
    </row>
    <row r="4218" spans="4:8">
      <c r="D4218"/>
      <c r="E4218"/>
      <c r="F4218"/>
      <c r="G4218"/>
      <c r="H4218"/>
    </row>
    <row r="4219" spans="4:8">
      <c r="D4219"/>
      <c r="E4219"/>
      <c r="F4219"/>
      <c r="G4219"/>
      <c r="H4219"/>
    </row>
    <row r="4220" spans="4:8">
      <c r="D4220"/>
      <c r="E4220"/>
      <c r="F4220"/>
      <c r="G4220"/>
      <c r="H4220"/>
    </row>
    <row r="4221" spans="4:8">
      <c r="D4221"/>
      <c r="E4221"/>
      <c r="F4221"/>
      <c r="G4221"/>
      <c r="H4221"/>
    </row>
    <row r="4222" spans="4:8">
      <c r="D4222"/>
      <c r="E4222"/>
      <c r="F4222"/>
      <c r="G4222"/>
      <c r="H4222"/>
    </row>
    <row r="4223" spans="4:8">
      <c r="D4223"/>
      <c r="E4223"/>
      <c r="F4223"/>
      <c r="G4223"/>
      <c r="H4223"/>
    </row>
    <row r="4224" spans="4:8">
      <c r="D4224"/>
      <c r="E4224"/>
      <c r="F4224"/>
      <c r="G4224"/>
      <c r="H4224"/>
    </row>
    <row r="4225" spans="4:8">
      <c r="D4225"/>
      <c r="E4225"/>
      <c r="F4225"/>
      <c r="G4225"/>
      <c r="H4225"/>
    </row>
    <row r="4226" spans="4:8">
      <c r="D4226"/>
      <c r="E4226"/>
      <c r="F4226"/>
      <c r="G4226"/>
      <c r="H4226"/>
    </row>
    <row r="4227" spans="4:8">
      <c r="D4227"/>
      <c r="E4227"/>
      <c r="F4227"/>
      <c r="G4227"/>
      <c r="H4227"/>
    </row>
    <row r="4228" spans="4:8">
      <c r="D4228"/>
      <c r="E4228"/>
      <c r="F4228"/>
      <c r="G4228"/>
      <c r="H4228"/>
    </row>
    <row r="4229" spans="4:8">
      <c r="D4229"/>
      <c r="E4229"/>
      <c r="F4229"/>
      <c r="G4229"/>
      <c r="H4229"/>
    </row>
    <row r="4230" spans="4:8">
      <c r="D4230"/>
      <c r="E4230"/>
      <c r="F4230"/>
      <c r="G4230"/>
      <c r="H4230"/>
    </row>
    <row r="4231" spans="4:8">
      <c r="D4231"/>
      <c r="E4231"/>
      <c r="F4231"/>
      <c r="G4231"/>
      <c r="H4231"/>
    </row>
    <row r="4232" spans="4:8">
      <c r="D4232"/>
      <c r="E4232"/>
      <c r="F4232"/>
      <c r="G4232"/>
      <c r="H4232"/>
    </row>
    <row r="4233" spans="4:8">
      <c r="D4233"/>
      <c r="E4233"/>
      <c r="F4233"/>
      <c r="G4233"/>
      <c r="H4233"/>
    </row>
    <row r="4234" spans="4:8">
      <c r="D4234"/>
      <c r="E4234"/>
      <c r="F4234"/>
      <c r="G4234"/>
      <c r="H4234"/>
    </row>
    <row r="4235" spans="4:8">
      <c r="D4235"/>
      <c r="E4235"/>
      <c r="F4235"/>
      <c r="G4235"/>
      <c r="H4235"/>
    </row>
    <row r="4236" spans="4:8">
      <c r="D4236"/>
      <c r="E4236"/>
      <c r="F4236"/>
      <c r="G4236"/>
      <c r="H4236"/>
    </row>
    <row r="4237" spans="4:8">
      <c r="D4237"/>
      <c r="E4237"/>
      <c r="F4237"/>
      <c r="G4237"/>
      <c r="H4237"/>
    </row>
    <row r="4238" spans="4:8">
      <c r="D4238"/>
      <c r="E4238"/>
      <c r="F4238"/>
      <c r="G4238"/>
      <c r="H4238"/>
    </row>
    <row r="4239" spans="4:8">
      <c r="D4239"/>
      <c r="E4239"/>
      <c r="F4239"/>
      <c r="G4239"/>
      <c r="H4239"/>
    </row>
    <row r="4240" spans="4:8">
      <c r="D4240"/>
      <c r="E4240"/>
      <c r="F4240"/>
      <c r="G4240"/>
      <c r="H4240"/>
    </row>
    <row r="4241" spans="4:8">
      <c r="D4241"/>
      <c r="E4241"/>
      <c r="F4241"/>
      <c r="G4241"/>
      <c r="H4241"/>
    </row>
    <row r="4242" spans="4:8">
      <c r="D4242"/>
      <c r="E4242"/>
      <c r="F4242"/>
      <c r="G4242"/>
      <c r="H4242"/>
    </row>
    <row r="4243" spans="4:8">
      <c r="D4243"/>
      <c r="E4243"/>
      <c r="F4243"/>
      <c r="G4243"/>
      <c r="H4243"/>
    </row>
    <row r="4244" spans="4:8">
      <c r="D4244"/>
      <c r="E4244"/>
      <c r="F4244"/>
      <c r="G4244"/>
      <c r="H4244"/>
    </row>
    <row r="4245" spans="4:8">
      <c r="D4245"/>
      <c r="E4245"/>
      <c r="F4245"/>
      <c r="G4245"/>
      <c r="H4245"/>
    </row>
    <row r="4246" spans="4:8">
      <c r="D4246"/>
      <c r="E4246"/>
      <c r="F4246"/>
      <c r="G4246"/>
      <c r="H4246"/>
    </row>
    <row r="4247" spans="4:8">
      <c r="D4247"/>
      <c r="E4247"/>
      <c r="F4247"/>
      <c r="G4247"/>
      <c r="H4247"/>
    </row>
    <row r="4248" spans="4:8">
      <c r="D4248"/>
      <c r="E4248"/>
      <c r="F4248"/>
      <c r="G4248"/>
      <c r="H4248"/>
    </row>
    <row r="4249" spans="4:8">
      <c r="D4249"/>
      <c r="E4249"/>
      <c r="F4249"/>
      <c r="G4249"/>
      <c r="H4249"/>
    </row>
    <row r="4250" spans="4:8">
      <c r="D4250"/>
      <c r="E4250"/>
      <c r="F4250"/>
      <c r="G4250"/>
      <c r="H4250"/>
    </row>
    <row r="4251" spans="4:8">
      <c r="D4251"/>
      <c r="E4251"/>
      <c r="F4251"/>
      <c r="G4251"/>
      <c r="H4251"/>
    </row>
    <row r="4252" spans="4:8">
      <c r="D4252"/>
      <c r="E4252"/>
      <c r="F4252"/>
      <c r="G4252"/>
      <c r="H4252"/>
    </row>
    <row r="4253" spans="4:8">
      <c r="D4253"/>
      <c r="E4253"/>
      <c r="F4253"/>
      <c r="G4253"/>
      <c r="H4253"/>
    </row>
    <row r="4254" spans="4:8">
      <c r="D4254"/>
      <c r="E4254"/>
      <c r="F4254"/>
      <c r="G4254"/>
      <c r="H4254"/>
    </row>
    <row r="4255" spans="4:8">
      <c r="D4255"/>
      <c r="E4255"/>
      <c r="F4255"/>
      <c r="G4255"/>
      <c r="H4255"/>
    </row>
    <row r="4256" spans="4:8">
      <c r="D4256"/>
      <c r="E4256"/>
      <c r="F4256"/>
      <c r="G4256"/>
      <c r="H4256"/>
    </row>
    <row r="4257" spans="4:8">
      <c r="D4257"/>
      <c r="E4257"/>
      <c r="F4257"/>
      <c r="G4257"/>
      <c r="H4257"/>
    </row>
    <row r="4258" spans="4:8">
      <c r="D4258"/>
      <c r="E4258"/>
      <c r="F4258"/>
      <c r="G4258"/>
      <c r="H4258"/>
    </row>
    <row r="4259" spans="4:8">
      <c r="D4259"/>
      <c r="E4259"/>
      <c r="F4259"/>
      <c r="G4259"/>
      <c r="H4259"/>
    </row>
    <row r="4260" spans="4:8">
      <c r="D4260"/>
      <c r="E4260"/>
      <c r="F4260"/>
      <c r="G4260"/>
      <c r="H4260"/>
    </row>
    <row r="4261" spans="4:8">
      <c r="D4261"/>
      <c r="E4261"/>
      <c r="F4261"/>
      <c r="G4261"/>
      <c r="H4261"/>
    </row>
    <row r="4262" spans="4:8">
      <c r="D4262"/>
      <c r="E4262"/>
      <c r="F4262"/>
      <c r="G4262"/>
      <c r="H4262"/>
    </row>
    <row r="4263" spans="4:8">
      <c r="D4263"/>
      <c r="E4263"/>
      <c r="F4263"/>
      <c r="G4263"/>
      <c r="H4263"/>
    </row>
    <row r="4264" spans="4:8">
      <c r="D4264"/>
      <c r="E4264"/>
      <c r="F4264"/>
      <c r="G4264"/>
      <c r="H4264"/>
    </row>
    <row r="4265" spans="4:8">
      <c r="D4265"/>
      <c r="E4265"/>
      <c r="F4265"/>
      <c r="G4265"/>
      <c r="H4265"/>
    </row>
    <row r="4266" spans="4:8">
      <c r="D4266"/>
      <c r="E4266"/>
      <c r="F4266"/>
      <c r="G4266"/>
      <c r="H4266"/>
    </row>
    <row r="4267" spans="4:8">
      <c r="D4267"/>
      <c r="E4267"/>
      <c r="F4267"/>
      <c r="G4267"/>
      <c r="H4267"/>
    </row>
    <row r="4268" spans="4:8">
      <c r="D4268"/>
      <c r="E4268"/>
      <c r="F4268"/>
      <c r="G4268"/>
      <c r="H4268"/>
    </row>
    <row r="4269" spans="4:8">
      <c r="D4269"/>
      <c r="E4269"/>
      <c r="F4269"/>
      <c r="G4269"/>
      <c r="H4269"/>
    </row>
    <row r="4270" spans="4:8">
      <c r="D4270"/>
      <c r="E4270"/>
      <c r="F4270"/>
      <c r="G4270"/>
      <c r="H4270"/>
    </row>
    <row r="4271" spans="4:8">
      <c r="D4271"/>
      <c r="E4271"/>
      <c r="F4271"/>
      <c r="G4271"/>
      <c r="H4271"/>
    </row>
    <row r="4272" spans="4:8">
      <c r="D4272"/>
      <c r="E4272"/>
      <c r="F4272"/>
      <c r="G4272"/>
      <c r="H4272"/>
    </row>
    <row r="4273" spans="4:8">
      <c r="D4273"/>
      <c r="E4273"/>
      <c r="F4273"/>
      <c r="G4273"/>
      <c r="H4273"/>
    </row>
    <row r="4274" spans="4:8">
      <c r="D4274"/>
      <c r="E4274"/>
      <c r="F4274"/>
      <c r="G4274"/>
      <c r="H4274"/>
    </row>
    <row r="4275" spans="4:8">
      <c r="D4275"/>
      <c r="E4275"/>
      <c r="F4275"/>
      <c r="G4275"/>
      <c r="H4275"/>
    </row>
    <row r="4276" spans="4:8">
      <c r="D4276"/>
      <c r="E4276"/>
      <c r="F4276"/>
      <c r="G4276"/>
      <c r="H4276"/>
    </row>
    <row r="4277" spans="4:8">
      <c r="D4277"/>
      <c r="E4277"/>
      <c r="F4277"/>
      <c r="G4277"/>
      <c r="H4277"/>
    </row>
    <row r="4278" spans="4:8">
      <c r="D4278"/>
      <c r="E4278"/>
      <c r="F4278"/>
      <c r="G4278"/>
      <c r="H4278"/>
    </row>
    <row r="4279" spans="4:8">
      <c r="D4279"/>
      <c r="E4279"/>
      <c r="F4279"/>
      <c r="G4279"/>
      <c r="H4279"/>
    </row>
    <row r="4280" spans="4:8">
      <c r="D4280"/>
      <c r="E4280"/>
      <c r="F4280"/>
      <c r="G4280"/>
      <c r="H4280"/>
    </row>
    <row r="4281" spans="4:8">
      <c r="D4281"/>
      <c r="E4281"/>
      <c r="F4281"/>
      <c r="G4281"/>
      <c r="H4281"/>
    </row>
    <row r="4282" spans="4:8">
      <c r="D4282"/>
      <c r="E4282"/>
      <c r="F4282"/>
      <c r="G4282"/>
      <c r="H4282"/>
    </row>
    <row r="4283" spans="4:8">
      <c r="D4283"/>
      <c r="E4283"/>
      <c r="F4283"/>
      <c r="G4283"/>
      <c r="H4283"/>
    </row>
    <row r="4284" spans="4:8">
      <c r="D4284"/>
      <c r="E4284"/>
      <c r="F4284"/>
      <c r="G4284"/>
      <c r="H4284"/>
    </row>
    <row r="4285" spans="4:8">
      <c r="D4285"/>
      <c r="E4285"/>
      <c r="F4285"/>
      <c r="G4285"/>
      <c r="H4285"/>
    </row>
    <row r="4286" spans="4:8">
      <c r="D4286"/>
      <c r="E4286"/>
      <c r="F4286"/>
      <c r="G4286"/>
      <c r="H4286"/>
    </row>
    <row r="4287" spans="4:8">
      <c r="D4287"/>
      <c r="E4287"/>
      <c r="F4287"/>
      <c r="G4287"/>
      <c r="H4287"/>
    </row>
    <row r="4288" spans="4:8">
      <c r="D4288"/>
      <c r="E4288"/>
      <c r="F4288"/>
      <c r="G4288"/>
      <c r="H4288"/>
    </row>
    <row r="4289" spans="4:8">
      <c r="D4289"/>
      <c r="E4289"/>
      <c r="F4289"/>
      <c r="G4289"/>
      <c r="H4289"/>
    </row>
    <row r="4290" spans="4:8">
      <c r="D4290"/>
      <c r="E4290"/>
      <c r="F4290"/>
      <c r="G4290"/>
      <c r="H4290"/>
    </row>
    <row r="4291" spans="4:8">
      <c r="D4291"/>
      <c r="E4291"/>
      <c r="F4291"/>
      <c r="G4291"/>
      <c r="H4291"/>
    </row>
    <row r="4292" spans="4:8">
      <c r="D4292"/>
      <c r="E4292"/>
      <c r="F4292"/>
      <c r="G4292"/>
      <c r="H4292"/>
    </row>
    <row r="4293" spans="4:8">
      <c r="D4293"/>
      <c r="E4293"/>
      <c r="F4293"/>
      <c r="G4293"/>
      <c r="H4293"/>
    </row>
    <row r="4294" spans="4:8">
      <c r="D4294"/>
      <c r="E4294"/>
      <c r="F4294"/>
      <c r="G4294"/>
      <c r="H4294"/>
    </row>
    <row r="4295" spans="4:8">
      <c r="D4295"/>
      <c r="E4295"/>
      <c r="F4295"/>
      <c r="G4295"/>
      <c r="H4295"/>
    </row>
    <row r="4296" spans="4:8">
      <c r="D4296"/>
      <c r="E4296"/>
      <c r="F4296"/>
      <c r="G4296"/>
      <c r="H4296"/>
    </row>
    <row r="4297" spans="4:8">
      <c r="D4297"/>
      <c r="E4297"/>
      <c r="F4297"/>
      <c r="G4297"/>
      <c r="H4297"/>
    </row>
    <row r="4298" spans="4:8">
      <c r="D4298"/>
      <c r="E4298"/>
      <c r="F4298"/>
      <c r="G4298"/>
      <c r="H4298"/>
    </row>
    <row r="4299" spans="4:8">
      <c r="D4299"/>
      <c r="E4299"/>
      <c r="F4299"/>
      <c r="G4299"/>
      <c r="H4299"/>
    </row>
    <row r="4300" spans="4:8">
      <c r="D4300"/>
      <c r="E4300"/>
      <c r="F4300"/>
      <c r="G4300"/>
      <c r="H4300"/>
    </row>
    <row r="4301" spans="4:8">
      <c r="D4301"/>
      <c r="E4301"/>
      <c r="F4301"/>
      <c r="G4301"/>
      <c r="H4301"/>
    </row>
    <row r="4302" spans="4:8">
      <c r="D4302"/>
      <c r="E4302"/>
      <c r="F4302"/>
      <c r="G4302"/>
      <c r="H4302"/>
    </row>
    <row r="4303" spans="4:8">
      <c r="D4303"/>
      <c r="E4303"/>
      <c r="F4303"/>
      <c r="G4303"/>
      <c r="H4303"/>
    </row>
    <row r="4304" spans="4:8">
      <c r="D4304"/>
      <c r="E4304"/>
      <c r="F4304"/>
      <c r="G4304"/>
      <c r="H4304"/>
    </row>
    <row r="4305" spans="4:8">
      <c r="D4305"/>
      <c r="E4305"/>
      <c r="F4305"/>
      <c r="G4305"/>
      <c r="H4305"/>
    </row>
    <row r="4306" spans="4:8">
      <c r="D4306"/>
      <c r="E4306"/>
      <c r="F4306"/>
      <c r="G4306"/>
      <c r="H4306"/>
    </row>
    <row r="4307" spans="4:8">
      <c r="D4307"/>
      <c r="E4307"/>
      <c r="F4307"/>
      <c r="G4307"/>
      <c r="H4307"/>
    </row>
    <row r="4308" spans="4:8">
      <c r="D4308"/>
      <c r="E4308"/>
      <c r="F4308"/>
      <c r="G4308"/>
      <c r="H4308"/>
    </row>
    <row r="4309" spans="4:8">
      <c r="D4309"/>
      <c r="E4309"/>
      <c r="F4309"/>
      <c r="G4309"/>
      <c r="H4309"/>
    </row>
    <row r="4310" spans="4:8">
      <c r="D4310"/>
      <c r="E4310"/>
      <c r="F4310"/>
      <c r="G4310"/>
      <c r="H4310"/>
    </row>
    <row r="4311" spans="4:8">
      <c r="D4311"/>
      <c r="E4311"/>
      <c r="F4311"/>
      <c r="G4311"/>
      <c r="H4311"/>
    </row>
    <row r="4312" spans="4:8">
      <c r="D4312"/>
      <c r="E4312"/>
      <c r="F4312"/>
      <c r="G4312"/>
      <c r="H4312"/>
    </row>
    <row r="4313" spans="4:8">
      <c r="D4313"/>
      <c r="E4313"/>
      <c r="F4313"/>
      <c r="G4313"/>
      <c r="H4313"/>
    </row>
    <row r="4314" spans="4:8">
      <c r="D4314"/>
      <c r="E4314"/>
      <c r="F4314"/>
      <c r="G4314"/>
      <c r="H4314"/>
    </row>
    <row r="4315" spans="4:8">
      <c r="D4315"/>
      <c r="E4315"/>
      <c r="F4315"/>
      <c r="G4315"/>
      <c r="H4315"/>
    </row>
    <row r="4316" spans="4:8">
      <c r="D4316"/>
      <c r="E4316"/>
      <c r="F4316"/>
      <c r="G4316"/>
      <c r="H4316"/>
    </row>
    <row r="4317" spans="4:8">
      <c r="D4317"/>
      <c r="E4317"/>
      <c r="F4317"/>
      <c r="G4317"/>
      <c r="H4317"/>
    </row>
    <row r="4318" spans="4:8">
      <c r="D4318"/>
      <c r="E4318"/>
      <c r="F4318"/>
      <c r="G4318"/>
      <c r="H4318"/>
    </row>
    <row r="4319" spans="4:8">
      <c r="D4319"/>
      <c r="E4319"/>
      <c r="F4319"/>
      <c r="G4319"/>
      <c r="H4319"/>
    </row>
    <row r="4320" spans="4:8">
      <c r="D4320"/>
      <c r="E4320"/>
      <c r="F4320"/>
      <c r="G4320"/>
      <c r="H4320"/>
    </row>
    <row r="4321" spans="4:8">
      <c r="D4321"/>
      <c r="E4321"/>
      <c r="F4321"/>
      <c r="G4321"/>
      <c r="H4321"/>
    </row>
    <row r="4322" spans="4:8">
      <c r="D4322"/>
      <c r="E4322"/>
      <c r="F4322"/>
      <c r="G4322"/>
      <c r="H4322"/>
    </row>
    <row r="4323" spans="4:8">
      <c r="D4323"/>
      <c r="E4323"/>
      <c r="F4323"/>
      <c r="G4323"/>
      <c r="H4323"/>
    </row>
    <row r="4324" spans="4:8">
      <c r="D4324"/>
      <c r="E4324"/>
      <c r="F4324"/>
      <c r="G4324"/>
      <c r="H4324"/>
    </row>
    <row r="4325" spans="4:8">
      <c r="D4325"/>
      <c r="E4325"/>
      <c r="F4325"/>
      <c r="G4325"/>
      <c r="H4325"/>
    </row>
    <row r="4326" spans="4:8">
      <c r="D4326"/>
      <c r="E4326"/>
      <c r="F4326"/>
      <c r="G4326"/>
      <c r="H4326"/>
    </row>
    <row r="4327" spans="4:8">
      <c r="D4327"/>
      <c r="E4327"/>
      <c r="F4327"/>
      <c r="G4327"/>
      <c r="H4327"/>
    </row>
    <row r="4328" spans="4:8">
      <c r="D4328"/>
      <c r="E4328"/>
      <c r="F4328"/>
      <c r="G4328"/>
      <c r="H4328"/>
    </row>
    <row r="4329" spans="4:8">
      <c r="D4329"/>
      <c r="E4329"/>
      <c r="F4329"/>
      <c r="G4329"/>
      <c r="H4329"/>
    </row>
    <row r="4330" spans="4:8">
      <c r="D4330"/>
      <c r="E4330"/>
      <c r="F4330"/>
      <c r="G4330"/>
      <c r="H4330"/>
    </row>
    <row r="4331" spans="4:8">
      <c r="D4331"/>
      <c r="E4331"/>
      <c r="F4331"/>
      <c r="G4331"/>
      <c r="H4331"/>
    </row>
    <row r="4332" spans="4:8">
      <c r="D4332"/>
      <c r="E4332"/>
      <c r="F4332"/>
      <c r="G4332"/>
      <c r="H4332"/>
    </row>
    <row r="4333" spans="4:8">
      <c r="D4333"/>
      <c r="E4333"/>
      <c r="F4333"/>
      <c r="G4333"/>
      <c r="H4333"/>
    </row>
    <row r="4334" spans="4:8">
      <c r="D4334"/>
      <c r="E4334"/>
      <c r="F4334"/>
      <c r="G4334"/>
      <c r="H4334"/>
    </row>
    <row r="4335" spans="4:8">
      <c r="D4335"/>
      <c r="E4335"/>
      <c r="F4335"/>
      <c r="G4335"/>
      <c r="H4335"/>
    </row>
    <row r="4336" spans="4:8">
      <c r="D4336"/>
      <c r="E4336"/>
      <c r="F4336"/>
      <c r="G4336"/>
      <c r="H4336"/>
    </row>
    <row r="4337" spans="4:8">
      <c r="D4337"/>
      <c r="E4337"/>
      <c r="F4337"/>
      <c r="G4337"/>
      <c r="H4337"/>
    </row>
    <row r="4338" spans="4:8">
      <c r="D4338"/>
      <c r="E4338"/>
      <c r="F4338"/>
      <c r="G4338"/>
      <c r="H4338"/>
    </row>
    <row r="4339" spans="4:8">
      <c r="D4339"/>
      <c r="E4339"/>
      <c r="F4339"/>
      <c r="G4339"/>
      <c r="H4339"/>
    </row>
    <row r="4340" spans="4:8">
      <c r="D4340"/>
      <c r="E4340"/>
      <c r="F4340"/>
      <c r="G4340"/>
      <c r="H4340"/>
    </row>
    <row r="4341" spans="4:8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F929C-0ECE-4C19-92D3-5DDF23E64E68}">
  <dimension ref="A3:M4341"/>
  <sheetViews>
    <sheetView workbookViewId="0">
      <pane xSplit="5" ySplit="5" topLeftCell="G1184" activePane="bottomRight" state="frozen"/>
      <selection pane="topRight" activeCell="F1" sqref="F1"/>
      <selection pane="bottomLeft" activeCell="A6" sqref="A6"/>
      <selection pane="bottomRight" activeCell="G1198" sqref="G1198"/>
    </sheetView>
  </sheetViews>
  <sheetFormatPr defaultRowHeight="13"/>
  <cols>
    <col min="1" max="1" width="15.3984375" bestFit="1" customWidth="1"/>
    <col min="2" max="2" width="22.8984375" bestFit="1" customWidth="1"/>
    <col min="3" max="3" width="18.8984375" bestFit="1" customWidth="1"/>
    <col min="4" max="4" width="31.59765625" style="13" customWidth="1"/>
    <col min="5" max="5" width="25.8984375" style="13" bestFit="1" customWidth="1"/>
    <col min="6" max="6" width="10.3984375" style="13" bestFit="1" customWidth="1"/>
    <col min="7" max="7" width="10.8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>
      <c r="D3"/>
      <c r="E3"/>
      <c r="F3" s="14" t="s">
        <v>3422</v>
      </c>
      <c r="G3" s="79"/>
      <c r="H3"/>
      <c r="I3"/>
      <c r="J3"/>
      <c r="K3"/>
      <c r="L3"/>
      <c r="M3"/>
    </row>
    <row r="4" spans="1:13" ht="26">
      <c r="A4" s="14" t="s">
        <v>2794</v>
      </c>
      <c r="B4" s="14" t="s">
        <v>2793</v>
      </c>
      <c r="C4" s="14" t="s">
        <v>2792</v>
      </c>
      <c r="D4" s="14" t="s">
        <v>1780</v>
      </c>
      <c r="E4" s="14" t="s">
        <v>1782</v>
      </c>
      <c r="F4" s="15" t="s">
        <v>3424</v>
      </c>
      <c r="G4" s="15" t="s">
        <v>3423</v>
      </c>
      <c r="H4"/>
      <c r="I4"/>
      <c r="J4"/>
      <c r="K4"/>
      <c r="L4"/>
      <c r="M4"/>
    </row>
    <row r="5" spans="1:13">
      <c r="A5" t="s">
        <v>3772</v>
      </c>
      <c r="B5" t="s">
        <v>1771</v>
      </c>
      <c r="C5" t="s">
        <v>31</v>
      </c>
      <c r="D5" t="s">
        <v>1220</v>
      </c>
      <c r="E5" t="s">
        <v>4136</v>
      </c>
      <c r="F5" s="79">
        <v>6</v>
      </c>
      <c r="G5" s="79">
        <v>1959.38</v>
      </c>
      <c r="H5"/>
      <c r="I5"/>
      <c r="J5"/>
      <c r="K5"/>
      <c r="L5"/>
      <c r="M5"/>
    </row>
    <row r="6" spans="1:13">
      <c r="D6"/>
      <c r="E6" t="s">
        <v>4184</v>
      </c>
      <c r="F6" s="79">
        <v>2</v>
      </c>
      <c r="G6" s="79">
        <v>2610</v>
      </c>
      <c r="H6"/>
      <c r="I6"/>
      <c r="J6"/>
      <c r="K6"/>
      <c r="L6"/>
      <c r="M6"/>
    </row>
    <row r="7" spans="1:13">
      <c r="D7"/>
      <c r="E7" t="s">
        <v>4189</v>
      </c>
      <c r="F7" s="79">
        <v>2</v>
      </c>
      <c r="G7" s="79">
        <v>2610</v>
      </c>
      <c r="H7"/>
      <c r="I7"/>
      <c r="J7"/>
      <c r="K7"/>
      <c r="L7"/>
      <c r="M7"/>
    </row>
    <row r="8" spans="1:13">
      <c r="D8" t="s">
        <v>4219</v>
      </c>
      <c r="E8"/>
      <c r="F8" s="79">
        <v>10</v>
      </c>
      <c r="G8" s="79">
        <v>7179.38</v>
      </c>
      <c r="H8"/>
      <c r="I8"/>
      <c r="J8"/>
      <c r="K8"/>
      <c r="L8"/>
      <c r="M8"/>
    </row>
    <row r="9" spans="1:13">
      <c r="D9" t="s">
        <v>68</v>
      </c>
      <c r="E9" t="s">
        <v>4184</v>
      </c>
      <c r="F9" s="79">
        <v>37</v>
      </c>
      <c r="G9" s="79">
        <v>48285.020000000004</v>
      </c>
      <c r="H9"/>
      <c r="I9"/>
      <c r="J9"/>
      <c r="K9"/>
      <c r="L9"/>
      <c r="M9"/>
    </row>
    <row r="10" spans="1:13">
      <c r="D10"/>
      <c r="E10" t="s">
        <v>4189</v>
      </c>
      <c r="F10" s="79">
        <v>24</v>
      </c>
      <c r="G10" s="79">
        <v>31320.13</v>
      </c>
      <c r="H10"/>
      <c r="I10"/>
      <c r="J10"/>
      <c r="K10"/>
      <c r="L10"/>
      <c r="M10"/>
    </row>
    <row r="11" spans="1:13">
      <c r="D11" t="s">
        <v>4340</v>
      </c>
      <c r="E11"/>
      <c r="F11" s="79">
        <v>61</v>
      </c>
      <c r="G11" s="79">
        <v>79605.150000000009</v>
      </c>
      <c r="H11"/>
      <c r="I11"/>
      <c r="J11"/>
      <c r="K11"/>
      <c r="L11"/>
      <c r="M11"/>
    </row>
    <row r="12" spans="1:13">
      <c r="D12" t="s">
        <v>33</v>
      </c>
      <c r="E12" t="s">
        <v>4136</v>
      </c>
      <c r="F12" s="79">
        <v>24</v>
      </c>
      <c r="G12" s="79">
        <v>7837.6</v>
      </c>
      <c r="H12"/>
      <c r="I12"/>
      <c r="J12"/>
      <c r="K12"/>
      <c r="L12"/>
      <c r="M12"/>
    </row>
    <row r="13" spans="1:13">
      <c r="D13"/>
      <c r="E13" t="s">
        <v>4189</v>
      </c>
      <c r="F13" s="79">
        <v>12</v>
      </c>
      <c r="G13" s="79">
        <v>15660.01</v>
      </c>
      <c r="H13"/>
      <c r="I13"/>
      <c r="J13"/>
      <c r="K13"/>
      <c r="L13"/>
      <c r="M13"/>
    </row>
    <row r="14" spans="1:13">
      <c r="D14"/>
      <c r="E14" t="s">
        <v>4198</v>
      </c>
      <c r="F14" s="79">
        <v>36</v>
      </c>
      <c r="G14" s="79">
        <v>23489.98</v>
      </c>
      <c r="H14"/>
      <c r="I14"/>
      <c r="J14"/>
      <c r="K14"/>
      <c r="L14"/>
      <c r="M14"/>
    </row>
    <row r="15" spans="1:13">
      <c r="D15" t="s">
        <v>4459</v>
      </c>
      <c r="E15"/>
      <c r="F15" s="79">
        <v>72</v>
      </c>
      <c r="G15" s="79">
        <v>46987.59</v>
      </c>
      <c r="H15"/>
      <c r="I15"/>
      <c r="J15"/>
      <c r="K15"/>
      <c r="L15"/>
      <c r="M15"/>
    </row>
    <row r="16" spans="1:13">
      <c r="D16" t="s">
        <v>1087</v>
      </c>
      <c r="E16" t="s">
        <v>4184</v>
      </c>
      <c r="F16" s="79">
        <v>4</v>
      </c>
      <c r="G16" s="79">
        <v>5220.1000000000004</v>
      </c>
      <c r="H16"/>
      <c r="I16"/>
      <c r="J16"/>
      <c r="K16"/>
      <c r="L16"/>
      <c r="M16"/>
    </row>
    <row r="17" spans="4:13">
      <c r="D17"/>
      <c r="E17" t="s">
        <v>4189</v>
      </c>
      <c r="F17" s="79">
        <v>4</v>
      </c>
      <c r="G17" s="79">
        <v>5220.1000000000004</v>
      </c>
      <c r="H17"/>
      <c r="I17"/>
      <c r="J17"/>
      <c r="K17"/>
      <c r="L17"/>
      <c r="M17"/>
    </row>
    <row r="18" spans="4:13">
      <c r="D18" t="s">
        <v>4561</v>
      </c>
      <c r="E18"/>
      <c r="F18" s="79">
        <v>8</v>
      </c>
      <c r="G18" s="79">
        <v>10440.200000000001</v>
      </c>
      <c r="H18"/>
      <c r="I18"/>
      <c r="J18"/>
      <c r="K18"/>
      <c r="L18"/>
      <c r="M18"/>
    </row>
    <row r="19" spans="4:13">
      <c r="D19" t="s">
        <v>4511</v>
      </c>
      <c r="E19" t="s">
        <v>4136</v>
      </c>
      <c r="F19" s="79">
        <v>66</v>
      </c>
      <c r="G19" s="79">
        <v>21553.65</v>
      </c>
      <c r="H19"/>
      <c r="I19"/>
      <c r="J19"/>
      <c r="K19"/>
      <c r="L19"/>
      <c r="M19"/>
    </row>
    <row r="20" spans="4:13">
      <c r="D20"/>
      <c r="E20" t="s">
        <v>4184</v>
      </c>
      <c r="F20" s="79">
        <v>24</v>
      </c>
      <c r="G20" s="79">
        <v>31320.080000000002</v>
      </c>
      <c r="H20"/>
      <c r="I20"/>
      <c r="J20"/>
      <c r="K20"/>
      <c r="L20"/>
      <c r="M20"/>
    </row>
    <row r="21" spans="4:13">
      <c r="D21"/>
      <c r="E21" t="s">
        <v>4198</v>
      </c>
      <c r="F21" s="79">
        <v>54</v>
      </c>
      <c r="G21" s="79">
        <v>35234.93</v>
      </c>
      <c r="H21"/>
      <c r="I21"/>
      <c r="J21"/>
      <c r="K21"/>
      <c r="L21"/>
      <c r="M21"/>
    </row>
    <row r="22" spans="4:13">
      <c r="D22" t="s">
        <v>4562</v>
      </c>
      <c r="E22"/>
      <c r="F22" s="79">
        <v>144</v>
      </c>
      <c r="G22" s="79">
        <v>88108.66</v>
      </c>
      <c r="H22"/>
      <c r="I22"/>
      <c r="J22"/>
      <c r="K22"/>
      <c r="L22"/>
      <c r="M22"/>
    </row>
    <row r="23" spans="4:13">
      <c r="D23" t="s">
        <v>3814</v>
      </c>
      <c r="E23" t="s">
        <v>4136</v>
      </c>
      <c r="F23" s="79">
        <v>6</v>
      </c>
      <c r="G23" s="79">
        <v>1959.42</v>
      </c>
      <c r="H23"/>
      <c r="I23"/>
      <c r="J23"/>
      <c r="K23"/>
      <c r="L23"/>
      <c r="M23"/>
    </row>
    <row r="24" spans="4:13">
      <c r="D24"/>
      <c r="E24" t="s">
        <v>4189</v>
      </c>
      <c r="F24" s="79">
        <v>6</v>
      </c>
      <c r="G24" s="79">
        <v>7830.01</v>
      </c>
      <c r="H24"/>
      <c r="I24"/>
      <c r="J24"/>
      <c r="K24"/>
      <c r="L24"/>
      <c r="M24"/>
    </row>
    <row r="25" spans="4:13">
      <c r="D25"/>
      <c r="E25" t="s">
        <v>4198</v>
      </c>
      <c r="F25" s="79">
        <v>30</v>
      </c>
      <c r="G25" s="79">
        <v>19575.04</v>
      </c>
      <c r="H25"/>
      <c r="I25"/>
      <c r="J25"/>
      <c r="K25"/>
      <c r="L25"/>
      <c r="M25"/>
    </row>
    <row r="26" spans="4:13">
      <c r="D26" t="s">
        <v>4563</v>
      </c>
      <c r="E26"/>
      <c r="F26" s="79">
        <v>42</v>
      </c>
      <c r="G26" s="79">
        <v>29364.47</v>
      </c>
      <c r="H26"/>
      <c r="I26"/>
      <c r="J26"/>
      <c r="K26"/>
      <c r="L26"/>
      <c r="M26"/>
    </row>
    <row r="27" spans="4:13">
      <c r="D27" t="s">
        <v>4603</v>
      </c>
      <c r="E27" t="s">
        <v>4136</v>
      </c>
      <c r="F27" s="79">
        <v>126</v>
      </c>
      <c r="G27" s="79">
        <v>41147.78</v>
      </c>
      <c r="H27"/>
      <c r="I27"/>
      <c r="J27"/>
      <c r="K27"/>
      <c r="L27"/>
      <c r="M27"/>
    </row>
    <row r="28" spans="4:13">
      <c r="D28"/>
      <c r="E28" t="s">
        <v>4184</v>
      </c>
      <c r="F28" s="79">
        <v>30</v>
      </c>
      <c r="G28" s="79">
        <v>39149.97</v>
      </c>
      <c r="H28"/>
      <c r="I28"/>
      <c r="J28"/>
      <c r="K28"/>
      <c r="L28"/>
      <c r="M28"/>
    </row>
    <row r="29" spans="4:13">
      <c r="D29"/>
      <c r="E29" t="s">
        <v>4189</v>
      </c>
      <c r="F29" s="79">
        <v>24</v>
      </c>
      <c r="G29" s="79">
        <v>31319.98</v>
      </c>
      <c r="H29"/>
      <c r="I29"/>
      <c r="J29"/>
      <c r="K29"/>
      <c r="L29"/>
      <c r="M29"/>
    </row>
    <row r="30" spans="4:13">
      <c r="D30"/>
      <c r="E30" t="s">
        <v>4198</v>
      </c>
      <c r="F30" s="79">
        <v>36</v>
      </c>
      <c r="G30" s="79">
        <v>23489.98</v>
      </c>
      <c r="H30"/>
      <c r="I30"/>
      <c r="J30"/>
      <c r="K30"/>
      <c r="L30"/>
      <c r="M30"/>
    </row>
    <row r="31" spans="4:13">
      <c r="D31" t="s">
        <v>4665</v>
      </c>
      <c r="E31"/>
      <c r="F31" s="79">
        <v>216</v>
      </c>
      <c r="G31" s="79">
        <v>135107.71</v>
      </c>
      <c r="H31"/>
      <c r="I31"/>
      <c r="J31"/>
      <c r="K31"/>
      <c r="L31"/>
      <c r="M31"/>
    </row>
    <row r="32" spans="4:13">
      <c r="D32" t="s">
        <v>32</v>
      </c>
      <c r="E32" t="s">
        <v>4198</v>
      </c>
      <c r="F32" s="79">
        <v>6</v>
      </c>
      <c r="G32" s="79">
        <v>3915</v>
      </c>
      <c r="H32"/>
      <c r="I32"/>
      <c r="J32"/>
      <c r="K32"/>
      <c r="L32"/>
      <c r="M32"/>
    </row>
    <row r="33" spans="4:13">
      <c r="D33" t="s">
        <v>4666</v>
      </c>
      <c r="E33"/>
      <c r="F33" s="79">
        <v>6</v>
      </c>
      <c r="G33" s="79">
        <v>3915</v>
      </c>
      <c r="H33"/>
      <c r="I33"/>
      <c r="J33"/>
      <c r="K33"/>
      <c r="L33"/>
      <c r="M33"/>
    </row>
    <row r="34" spans="4:13">
      <c r="D34" t="s">
        <v>3746</v>
      </c>
      <c r="E34" t="s">
        <v>4136</v>
      </c>
      <c r="F34" s="79">
        <v>12</v>
      </c>
      <c r="G34" s="79">
        <v>3918.84</v>
      </c>
      <c r="H34"/>
      <c r="I34"/>
      <c r="J34"/>
      <c r="K34"/>
      <c r="L34"/>
      <c r="M34"/>
    </row>
    <row r="35" spans="4:13">
      <c r="D35" t="s">
        <v>4758</v>
      </c>
      <c r="E35"/>
      <c r="F35" s="79">
        <v>12</v>
      </c>
      <c r="G35" s="79">
        <v>3918.84</v>
      </c>
      <c r="H35"/>
      <c r="I35"/>
      <c r="J35"/>
      <c r="K35"/>
      <c r="L35"/>
      <c r="M35"/>
    </row>
    <row r="36" spans="4:13">
      <c r="D36" t="s">
        <v>3675</v>
      </c>
      <c r="E36" t="s">
        <v>4136</v>
      </c>
      <c r="F36" s="79">
        <v>6</v>
      </c>
      <c r="G36" s="79">
        <v>1959.41</v>
      </c>
      <c r="H36"/>
      <c r="I36"/>
      <c r="J36"/>
      <c r="K36"/>
      <c r="L36"/>
      <c r="M36"/>
    </row>
    <row r="37" spans="4:13">
      <c r="D37"/>
      <c r="E37" t="s">
        <v>4184</v>
      </c>
      <c r="F37" s="79">
        <v>6</v>
      </c>
      <c r="G37" s="79">
        <v>7829.96</v>
      </c>
      <c r="H37"/>
      <c r="I37"/>
      <c r="J37"/>
      <c r="K37"/>
      <c r="L37"/>
      <c r="M37"/>
    </row>
    <row r="38" spans="4:13">
      <c r="D38"/>
      <c r="E38" t="s">
        <v>4198</v>
      </c>
      <c r="F38" s="79">
        <v>6</v>
      </c>
      <c r="G38" s="79">
        <v>3914.97</v>
      </c>
      <c r="H38"/>
      <c r="I38"/>
      <c r="J38"/>
      <c r="K38"/>
      <c r="L38"/>
      <c r="M38"/>
    </row>
    <row r="39" spans="4:13">
      <c r="D39" t="s">
        <v>4759</v>
      </c>
      <c r="E39"/>
      <c r="F39" s="79">
        <v>18</v>
      </c>
      <c r="G39" s="79">
        <v>13704.34</v>
      </c>
      <c r="H39"/>
      <c r="I39"/>
      <c r="J39"/>
      <c r="K39"/>
      <c r="L39"/>
      <c r="M39"/>
    </row>
    <row r="40" spans="4:13">
      <c r="D40" t="s">
        <v>1181</v>
      </c>
      <c r="E40" t="s">
        <v>4184</v>
      </c>
      <c r="F40" s="79">
        <v>6</v>
      </c>
      <c r="G40" s="79">
        <v>7829.92</v>
      </c>
      <c r="H40"/>
      <c r="I40"/>
      <c r="J40"/>
      <c r="K40"/>
      <c r="L40"/>
      <c r="M40"/>
    </row>
    <row r="41" spans="4:13">
      <c r="D41"/>
      <c r="E41" t="s">
        <v>4189</v>
      </c>
      <c r="F41" s="79">
        <v>1</v>
      </c>
      <c r="G41" s="79">
        <v>1305.0700000000002</v>
      </c>
      <c r="H41"/>
      <c r="I41"/>
      <c r="J41"/>
      <c r="K41"/>
      <c r="L41"/>
      <c r="M41"/>
    </row>
    <row r="42" spans="4:13">
      <c r="D42"/>
      <c r="E42" t="s">
        <v>4198</v>
      </c>
      <c r="F42" s="79">
        <v>12</v>
      </c>
      <c r="G42" s="79">
        <v>7829.92</v>
      </c>
      <c r="H42"/>
      <c r="I42"/>
      <c r="J42"/>
      <c r="K42"/>
      <c r="L42"/>
      <c r="M42"/>
    </row>
    <row r="43" spans="4:13">
      <c r="D43" t="s">
        <v>4858</v>
      </c>
      <c r="E43"/>
      <c r="F43" s="79">
        <v>19</v>
      </c>
      <c r="G43" s="79">
        <v>16964.91</v>
      </c>
      <c r="H43"/>
      <c r="I43"/>
      <c r="J43"/>
      <c r="K43"/>
      <c r="L43"/>
      <c r="M43"/>
    </row>
    <row r="44" spans="4:13">
      <c r="D44" t="s">
        <v>445</v>
      </c>
      <c r="E44" t="s">
        <v>4184</v>
      </c>
      <c r="F44" s="79">
        <v>6</v>
      </c>
      <c r="G44" s="79">
        <v>7829.96</v>
      </c>
      <c r="H44"/>
      <c r="I44"/>
      <c r="J44"/>
      <c r="K44"/>
      <c r="L44"/>
      <c r="M44"/>
    </row>
    <row r="45" spans="4:13">
      <c r="D45"/>
      <c r="E45" t="s">
        <v>4189</v>
      </c>
      <c r="F45" s="79">
        <v>12</v>
      </c>
      <c r="G45" s="79">
        <v>15659.96</v>
      </c>
      <c r="H45"/>
      <c r="I45"/>
      <c r="J45"/>
      <c r="K45"/>
      <c r="L45"/>
      <c r="M45"/>
    </row>
    <row r="46" spans="4:13">
      <c r="D46"/>
      <c r="E46" t="s">
        <v>4198</v>
      </c>
      <c r="F46" s="79">
        <v>12</v>
      </c>
      <c r="G46" s="79">
        <v>7829.98</v>
      </c>
      <c r="H46"/>
      <c r="I46"/>
      <c r="J46"/>
      <c r="K46"/>
      <c r="L46"/>
      <c r="M46"/>
    </row>
    <row r="47" spans="4:13">
      <c r="D47" t="s">
        <v>4859</v>
      </c>
      <c r="E47"/>
      <c r="F47" s="79">
        <v>30</v>
      </c>
      <c r="G47" s="79">
        <v>31319.899999999998</v>
      </c>
      <c r="H47"/>
      <c r="I47"/>
      <c r="J47"/>
      <c r="K47"/>
      <c r="L47"/>
      <c r="M47"/>
    </row>
    <row r="48" spans="4:13">
      <c r="D48" t="s">
        <v>643</v>
      </c>
      <c r="E48" t="s">
        <v>4136</v>
      </c>
      <c r="F48" s="79">
        <v>96</v>
      </c>
      <c r="G48" s="79">
        <v>31350.760000000002</v>
      </c>
      <c r="H48"/>
      <c r="I48"/>
      <c r="J48"/>
      <c r="K48"/>
      <c r="L48"/>
      <c r="M48"/>
    </row>
    <row r="49" spans="4:7" customFormat="1">
      <c r="E49" t="s">
        <v>4184</v>
      </c>
      <c r="F49" s="79">
        <v>10.5</v>
      </c>
      <c r="G49" s="79">
        <v>11745.04</v>
      </c>
    </row>
    <row r="50" spans="4:7" customFormat="1">
      <c r="E50" t="s">
        <v>4189</v>
      </c>
      <c r="F50" s="79">
        <v>14</v>
      </c>
      <c r="G50" s="79">
        <v>13050.060000000001</v>
      </c>
    </row>
    <row r="51" spans="4:7" customFormat="1">
      <c r="E51" t="s">
        <v>4198</v>
      </c>
      <c r="F51" s="79">
        <v>84</v>
      </c>
      <c r="G51" s="79">
        <v>54810.03</v>
      </c>
    </row>
    <row r="52" spans="4:7" customFormat="1">
      <c r="D52" t="s">
        <v>4860</v>
      </c>
      <c r="F52" s="79">
        <v>204.5</v>
      </c>
      <c r="G52" s="79">
        <v>110955.89</v>
      </c>
    </row>
    <row r="53" spans="4:7" customFormat="1">
      <c r="D53" t="s">
        <v>382</v>
      </c>
      <c r="E53" t="s">
        <v>4136</v>
      </c>
      <c r="F53" s="79">
        <v>12</v>
      </c>
      <c r="G53" s="79">
        <v>3918.84</v>
      </c>
    </row>
    <row r="54" spans="4:7" customFormat="1">
      <c r="E54" t="s">
        <v>4184</v>
      </c>
      <c r="F54" s="79">
        <v>-1</v>
      </c>
      <c r="G54" s="79">
        <v>-1305.02</v>
      </c>
    </row>
    <row r="55" spans="4:7" customFormat="1">
      <c r="E55" t="s">
        <v>4189</v>
      </c>
      <c r="F55" s="79">
        <v>12</v>
      </c>
      <c r="G55" s="79">
        <v>15660.01</v>
      </c>
    </row>
    <row r="56" spans="4:7" customFormat="1">
      <c r="E56" t="s">
        <v>4198</v>
      </c>
      <c r="F56" s="79">
        <v>24</v>
      </c>
      <c r="G56" s="79">
        <v>15659.939999999999</v>
      </c>
    </row>
    <row r="57" spans="4:7" customFormat="1">
      <c r="D57" t="s">
        <v>4861</v>
      </c>
      <c r="F57" s="79">
        <v>47</v>
      </c>
      <c r="G57" s="79">
        <v>33933.770000000004</v>
      </c>
    </row>
    <row r="58" spans="4:7" customFormat="1">
      <c r="D58" t="s">
        <v>4905</v>
      </c>
      <c r="E58" t="s">
        <v>4198</v>
      </c>
      <c r="F58" s="79">
        <v>6</v>
      </c>
      <c r="G58" s="79">
        <v>3914.92</v>
      </c>
    </row>
    <row r="59" spans="4:7" customFormat="1">
      <c r="D59" t="s">
        <v>4960</v>
      </c>
      <c r="F59" s="79">
        <v>6</v>
      </c>
      <c r="G59" s="79">
        <v>3914.92</v>
      </c>
    </row>
    <row r="60" spans="4:7" customFormat="1">
      <c r="D60" t="s">
        <v>4907</v>
      </c>
      <c r="E60" t="s">
        <v>4184</v>
      </c>
      <c r="F60" s="79">
        <v>12</v>
      </c>
      <c r="G60" s="79">
        <v>15659.96</v>
      </c>
    </row>
    <row r="61" spans="4:7" customFormat="1">
      <c r="E61" t="s">
        <v>4198</v>
      </c>
      <c r="F61" s="79">
        <v>30</v>
      </c>
      <c r="G61" s="79">
        <v>19574.95</v>
      </c>
    </row>
    <row r="62" spans="4:7" customFormat="1">
      <c r="D62" t="s">
        <v>4961</v>
      </c>
      <c r="F62" s="79">
        <v>42</v>
      </c>
      <c r="G62" s="79">
        <v>35234.910000000003</v>
      </c>
    </row>
    <row r="63" spans="4:7" customFormat="1">
      <c r="D63" t="s">
        <v>1210</v>
      </c>
      <c r="E63" t="s">
        <v>4136</v>
      </c>
      <c r="F63" s="79">
        <v>12</v>
      </c>
      <c r="G63" s="79">
        <v>3918.79</v>
      </c>
    </row>
    <row r="64" spans="4:7" customFormat="1">
      <c r="E64" t="s">
        <v>4184</v>
      </c>
      <c r="F64" s="79">
        <v>12</v>
      </c>
      <c r="G64" s="79">
        <v>15659.95</v>
      </c>
    </row>
    <row r="65" spans="4:7" customFormat="1">
      <c r="E65" t="s">
        <v>4189</v>
      </c>
      <c r="F65" s="79">
        <v>-1.5</v>
      </c>
      <c r="G65" s="79">
        <v>-3915.09</v>
      </c>
    </row>
    <row r="66" spans="4:7" customFormat="1">
      <c r="E66" t="s">
        <v>4198</v>
      </c>
      <c r="F66" s="79">
        <v>6</v>
      </c>
      <c r="G66" s="79">
        <v>3914.98</v>
      </c>
    </row>
    <row r="67" spans="4:7" customFormat="1">
      <c r="D67" t="s">
        <v>4962</v>
      </c>
      <c r="F67" s="79">
        <v>28.5</v>
      </c>
      <c r="G67" s="79">
        <v>19578.63</v>
      </c>
    </row>
    <row r="68" spans="4:7" customFormat="1">
      <c r="D68" t="s">
        <v>1239</v>
      </c>
      <c r="E68" t="s">
        <v>4184</v>
      </c>
      <c r="F68" s="79">
        <v>6</v>
      </c>
      <c r="G68" s="79">
        <v>7830.05</v>
      </c>
    </row>
    <row r="69" spans="4:7" customFormat="1">
      <c r="E69" t="s">
        <v>4297</v>
      </c>
      <c r="F69" s="79">
        <v>-1</v>
      </c>
      <c r="G69" s="79">
        <v>-4567.9399999999996</v>
      </c>
    </row>
    <row r="70" spans="4:7" customFormat="1">
      <c r="D70" t="s">
        <v>4963</v>
      </c>
      <c r="F70" s="79">
        <v>5</v>
      </c>
      <c r="G70" s="79">
        <v>3262.1100000000006</v>
      </c>
    </row>
    <row r="71" spans="4:7" customFormat="1">
      <c r="D71" t="s">
        <v>1645</v>
      </c>
      <c r="E71" t="s">
        <v>4184</v>
      </c>
      <c r="F71" s="79">
        <v>-0.5</v>
      </c>
      <c r="G71" s="79">
        <v>-1305</v>
      </c>
    </row>
    <row r="72" spans="4:7" customFormat="1">
      <c r="D72" t="s">
        <v>4964</v>
      </c>
      <c r="F72" s="79">
        <v>-0.5</v>
      </c>
      <c r="G72" s="79">
        <v>-1305</v>
      </c>
    </row>
    <row r="73" spans="4:7" customFormat="1">
      <c r="D73" t="s">
        <v>1100</v>
      </c>
      <c r="E73" t="s">
        <v>4184</v>
      </c>
      <c r="F73" s="79">
        <v>6</v>
      </c>
      <c r="G73" s="79">
        <v>7829.93</v>
      </c>
    </row>
    <row r="74" spans="4:7" customFormat="1">
      <c r="E74" t="s">
        <v>4189</v>
      </c>
      <c r="F74" s="79">
        <v>3</v>
      </c>
      <c r="G74" s="79">
        <v>3915.04</v>
      </c>
    </row>
    <row r="75" spans="4:7" customFormat="1">
      <c r="E75" t="s">
        <v>4198</v>
      </c>
      <c r="F75" s="79">
        <v>12</v>
      </c>
      <c r="G75" s="79">
        <v>7829.91</v>
      </c>
    </row>
    <row r="76" spans="4:7" customFormat="1">
      <c r="D76" t="s">
        <v>5069</v>
      </c>
      <c r="F76" s="79">
        <v>21</v>
      </c>
      <c r="G76" s="79">
        <v>19574.88</v>
      </c>
    </row>
    <row r="77" spans="4:7" customFormat="1">
      <c r="D77" t="s">
        <v>3730</v>
      </c>
      <c r="E77" t="s">
        <v>4136</v>
      </c>
      <c r="F77" s="79">
        <v>30</v>
      </c>
      <c r="G77" s="79">
        <v>9797.1200000000008</v>
      </c>
    </row>
    <row r="78" spans="4:7" customFormat="1">
      <c r="E78" t="s">
        <v>4184</v>
      </c>
      <c r="F78" s="79">
        <v>24</v>
      </c>
      <c r="G78" s="79">
        <v>31320.05</v>
      </c>
    </row>
    <row r="79" spans="4:7" customFormat="1">
      <c r="E79" t="s">
        <v>4189</v>
      </c>
      <c r="F79" s="79">
        <v>24</v>
      </c>
      <c r="G79" s="79">
        <v>31320.06</v>
      </c>
    </row>
    <row r="80" spans="4:7" customFormat="1">
      <c r="E80" t="s">
        <v>4198</v>
      </c>
      <c r="F80" s="79">
        <v>42</v>
      </c>
      <c r="G80" s="79">
        <v>27405.05</v>
      </c>
    </row>
    <row r="81" spans="4:7" customFormat="1">
      <c r="D81" t="s">
        <v>5070</v>
      </c>
      <c r="F81" s="79">
        <v>120</v>
      </c>
      <c r="G81" s="79">
        <v>99842.28</v>
      </c>
    </row>
    <row r="82" spans="4:7" customFormat="1">
      <c r="D82" t="s">
        <v>67</v>
      </c>
      <c r="E82" t="s">
        <v>4184</v>
      </c>
      <c r="F82" s="79">
        <v>6</v>
      </c>
      <c r="G82" s="79">
        <v>7830.06</v>
      </c>
    </row>
    <row r="83" spans="4:7" customFormat="1">
      <c r="E83" t="s">
        <v>4189</v>
      </c>
      <c r="F83" s="79">
        <v>6</v>
      </c>
      <c r="G83" s="79">
        <v>7830.06</v>
      </c>
    </row>
    <row r="84" spans="4:7" customFormat="1">
      <c r="D84" t="s">
        <v>5071</v>
      </c>
      <c r="F84" s="79">
        <v>12</v>
      </c>
      <c r="G84" s="79">
        <v>15660.12</v>
      </c>
    </row>
    <row r="85" spans="4:7" customFormat="1">
      <c r="D85" t="s">
        <v>3997</v>
      </c>
      <c r="E85" t="s">
        <v>4184</v>
      </c>
      <c r="F85" s="79">
        <v>3</v>
      </c>
      <c r="G85" s="79">
        <v>3915.03</v>
      </c>
    </row>
    <row r="86" spans="4:7" customFormat="1">
      <c r="E86" t="s">
        <v>4189</v>
      </c>
      <c r="F86" s="79">
        <v>6</v>
      </c>
      <c r="G86" s="79">
        <v>7829.99</v>
      </c>
    </row>
    <row r="87" spans="4:7" customFormat="1">
      <c r="E87" t="s">
        <v>4198</v>
      </c>
      <c r="F87" s="79">
        <v>12</v>
      </c>
      <c r="G87" s="79">
        <v>7830.04</v>
      </c>
    </row>
    <row r="88" spans="4:7" customFormat="1">
      <c r="D88" t="s">
        <v>5072</v>
      </c>
      <c r="F88" s="79">
        <v>21</v>
      </c>
      <c r="G88" s="79">
        <v>19575.060000000001</v>
      </c>
    </row>
    <row r="89" spans="4:7" customFormat="1">
      <c r="D89" t="s">
        <v>1290</v>
      </c>
      <c r="E89" t="s">
        <v>4184</v>
      </c>
      <c r="F89" s="79">
        <v>24</v>
      </c>
      <c r="G89" s="79">
        <v>31319.74</v>
      </c>
    </row>
    <row r="90" spans="4:7" customFormat="1">
      <c r="E90" t="s">
        <v>4198</v>
      </c>
      <c r="F90" s="79">
        <v>60</v>
      </c>
      <c r="G90" s="79">
        <v>39149.71</v>
      </c>
    </row>
    <row r="91" spans="4:7" customFormat="1">
      <c r="D91" t="s">
        <v>5190</v>
      </c>
      <c r="F91" s="79">
        <v>84</v>
      </c>
      <c r="G91" s="79">
        <v>70469.45</v>
      </c>
    </row>
    <row r="92" spans="4:7" customFormat="1">
      <c r="D92" t="s">
        <v>3883</v>
      </c>
      <c r="E92" t="s">
        <v>4136</v>
      </c>
      <c r="F92" s="79">
        <v>6</v>
      </c>
      <c r="G92" s="79">
        <v>1959.43</v>
      </c>
    </row>
    <row r="93" spans="4:7" customFormat="1">
      <c r="E93" t="s">
        <v>4198</v>
      </c>
      <c r="F93" s="79">
        <v>6</v>
      </c>
      <c r="G93" s="79">
        <v>3915.02</v>
      </c>
    </row>
    <row r="94" spans="4:7" customFormat="1">
      <c r="D94" t="s">
        <v>5191</v>
      </c>
      <c r="F94" s="79">
        <v>12</v>
      </c>
      <c r="G94" s="79">
        <v>5874.45</v>
      </c>
    </row>
    <row r="95" spans="4:7" customFormat="1">
      <c r="D95" t="s">
        <v>1706</v>
      </c>
      <c r="E95" t="s">
        <v>4198</v>
      </c>
      <c r="F95" s="79">
        <v>42</v>
      </c>
      <c r="G95" s="79">
        <v>27405.14</v>
      </c>
    </row>
    <row r="96" spans="4:7" customFormat="1">
      <c r="D96" t="s">
        <v>5310</v>
      </c>
      <c r="F96" s="79">
        <v>42</v>
      </c>
      <c r="G96" s="79">
        <v>27405.14</v>
      </c>
    </row>
    <row r="97" spans="4:7" customFormat="1">
      <c r="D97" t="s">
        <v>821</v>
      </c>
      <c r="E97" t="s">
        <v>4136</v>
      </c>
      <c r="F97" s="79">
        <v>2</v>
      </c>
      <c r="G97" s="79">
        <v>653.15</v>
      </c>
    </row>
    <row r="98" spans="4:7" customFormat="1">
      <c r="E98" t="s">
        <v>4189</v>
      </c>
      <c r="F98" s="79">
        <v>6</v>
      </c>
      <c r="G98" s="79">
        <v>7830.4</v>
      </c>
    </row>
    <row r="99" spans="4:7" customFormat="1">
      <c r="D99" t="s">
        <v>5311</v>
      </c>
      <c r="F99" s="79">
        <v>8</v>
      </c>
      <c r="G99" s="79">
        <v>8483.5499999999993</v>
      </c>
    </row>
    <row r="100" spans="4:7" customFormat="1">
      <c r="D100" t="s">
        <v>626</v>
      </c>
      <c r="E100" t="s">
        <v>4184</v>
      </c>
      <c r="F100" s="79">
        <v>3</v>
      </c>
      <c r="G100" s="79">
        <v>3914.97</v>
      </c>
    </row>
    <row r="101" spans="4:7" customFormat="1">
      <c r="E101" t="s">
        <v>4198</v>
      </c>
      <c r="F101" s="79">
        <v>12</v>
      </c>
      <c r="G101" s="79">
        <v>7829.83</v>
      </c>
    </row>
    <row r="102" spans="4:7" customFormat="1">
      <c r="D102" t="s">
        <v>5654</v>
      </c>
      <c r="F102" s="79">
        <v>15</v>
      </c>
      <c r="G102" s="79">
        <v>11744.8</v>
      </c>
    </row>
    <row r="103" spans="4:7" customFormat="1">
      <c r="D103" t="s">
        <v>3506</v>
      </c>
      <c r="E103" t="s">
        <v>4184</v>
      </c>
      <c r="F103" s="79">
        <v>6</v>
      </c>
      <c r="G103" s="79">
        <v>7830.07</v>
      </c>
    </row>
    <row r="104" spans="4:7" customFormat="1">
      <c r="E104" t="s">
        <v>4198</v>
      </c>
      <c r="F104" s="79">
        <v>48</v>
      </c>
      <c r="G104" s="79">
        <v>31319.93</v>
      </c>
    </row>
    <row r="105" spans="4:7" customFormat="1">
      <c r="D105" t="s">
        <v>5816</v>
      </c>
      <c r="F105" s="79">
        <v>54</v>
      </c>
      <c r="G105" s="79">
        <v>39150</v>
      </c>
    </row>
    <row r="106" spans="4:7" customFormat="1">
      <c r="D106" t="s">
        <v>4122</v>
      </c>
      <c r="E106" t="s">
        <v>4198</v>
      </c>
      <c r="F106" s="79">
        <v>24</v>
      </c>
      <c r="G106" s="79">
        <v>15659.96</v>
      </c>
    </row>
    <row r="107" spans="4:7" customFormat="1">
      <c r="D107" t="s">
        <v>5817</v>
      </c>
      <c r="F107" s="79">
        <v>24</v>
      </c>
      <c r="G107" s="79">
        <v>15659.96</v>
      </c>
    </row>
    <row r="108" spans="4:7" customFormat="1">
      <c r="D108" t="s">
        <v>1219</v>
      </c>
      <c r="E108" t="s">
        <v>4198</v>
      </c>
      <c r="F108" s="79">
        <v>6</v>
      </c>
      <c r="G108" s="79">
        <v>3914.96</v>
      </c>
    </row>
    <row r="109" spans="4:7" customFormat="1">
      <c r="D109" t="s">
        <v>5818</v>
      </c>
      <c r="F109" s="79">
        <v>6</v>
      </c>
      <c r="G109" s="79">
        <v>3914.96</v>
      </c>
    </row>
    <row r="110" spans="4:7" customFormat="1">
      <c r="D110" t="s">
        <v>667</v>
      </c>
      <c r="E110" t="s">
        <v>4136</v>
      </c>
      <c r="F110" s="79">
        <v>6</v>
      </c>
      <c r="G110" s="79">
        <v>1959.4</v>
      </c>
    </row>
    <row r="111" spans="4:7" customFormat="1">
      <c r="E111" t="s">
        <v>4198</v>
      </c>
      <c r="F111" s="79">
        <v>12</v>
      </c>
      <c r="G111" s="79">
        <v>7829.92</v>
      </c>
    </row>
    <row r="112" spans="4:7" customFormat="1">
      <c r="D112" t="s">
        <v>5819</v>
      </c>
      <c r="F112" s="79">
        <v>18</v>
      </c>
      <c r="G112" s="79">
        <v>9789.32</v>
      </c>
    </row>
    <row r="113" spans="4:7" customFormat="1">
      <c r="D113" t="s">
        <v>393</v>
      </c>
      <c r="E113" t="s">
        <v>4136</v>
      </c>
      <c r="F113" s="79">
        <v>96</v>
      </c>
      <c r="G113" s="79">
        <v>31350.7</v>
      </c>
    </row>
    <row r="114" spans="4:7" customFormat="1">
      <c r="E114" t="s">
        <v>4184</v>
      </c>
      <c r="F114" s="79">
        <v>12</v>
      </c>
      <c r="G114" s="79">
        <v>15659.99</v>
      </c>
    </row>
    <row r="115" spans="4:7" customFormat="1">
      <c r="E115" t="s">
        <v>4198</v>
      </c>
      <c r="F115" s="79">
        <v>96</v>
      </c>
      <c r="G115" s="79">
        <v>62639.97</v>
      </c>
    </row>
    <row r="116" spans="4:7" customFormat="1">
      <c r="D116" t="s">
        <v>5924</v>
      </c>
      <c r="F116" s="79">
        <v>204</v>
      </c>
      <c r="G116" s="79">
        <v>109650.66</v>
      </c>
    </row>
    <row r="117" spans="4:7" customFormat="1">
      <c r="D117" t="s">
        <v>455</v>
      </c>
      <c r="E117" t="s">
        <v>4136</v>
      </c>
      <c r="F117" s="79">
        <v>12</v>
      </c>
      <c r="G117" s="79">
        <v>3918.83</v>
      </c>
    </row>
    <row r="118" spans="4:7" customFormat="1">
      <c r="E118" t="s">
        <v>4184</v>
      </c>
      <c r="F118" s="79">
        <v>6</v>
      </c>
      <c r="G118" s="79">
        <v>7829.98</v>
      </c>
    </row>
    <row r="119" spans="4:7" customFormat="1">
      <c r="E119" t="s">
        <v>4198</v>
      </c>
      <c r="F119" s="79">
        <v>18</v>
      </c>
      <c r="G119" s="79">
        <v>11744.98</v>
      </c>
    </row>
    <row r="120" spans="4:7" customFormat="1">
      <c r="D120" t="s">
        <v>6004</v>
      </c>
      <c r="F120" s="79">
        <v>36</v>
      </c>
      <c r="G120" s="79">
        <v>23493.79</v>
      </c>
    </row>
    <row r="121" spans="4:7" customFormat="1">
      <c r="D121" t="s">
        <v>69</v>
      </c>
      <c r="E121" t="s">
        <v>4184</v>
      </c>
      <c r="F121" s="79">
        <v>2</v>
      </c>
      <c r="G121" s="79">
        <v>2609.9899999999998</v>
      </c>
    </row>
    <row r="122" spans="4:7" customFormat="1">
      <c r="E122" t="s">
        <v>4189</v>
      </c>
      <c r="F122" s="79">
        <v>3</v>
      </c>
      <c r="G122" s="79">
        <v>3914.99</v>
      </c>
    </row>
    <row r="123" spans="4:7" customFormat="1">
      <c r="E123" t="s">
        <v>4198</v>
      </c>
      <c r="F123" s="79">
        <v>12</v>
      </c>
      <c r="G123" s="79">
        <v>7829.98</v>
      </c>
    </row>
    <row r="124" spans="4:7" customFormat="1">
      <c r="D124" t="s">
        <v>6073</v>
      </c>
      <c r="F124" s="79">
        <v>17</v>
      </c>
      <c r="G124" s="79">
        <v>14354.96</v>
      </c>
    </row>
    <row r="125" spans="4:7" customFormat="1">
      <c r="D125" t="s">
        <v>6097</v>
      </c>
      <c r="E125" t="s">
        <v>4136</v>
      </c>
      <c r="F125" s="79">
        <v>24</v>
      </c>
      <c r="G125" s="79">
        <v>7837.68</v>
      </c>
    </row>
    <row r="126" spans="4:7" customFormat="1">
      <c r="E126" t="s">
        <v>4184</v>
      </c>
      <c r="F126" s="79">
        <v>6</v>
      </c>
      <c r="G126" s="79">
        <v>7830</v>
      </c>
    </row>
    <row r="127" spans="4:7" customFormat="1">
      <c r="E127" t="s">
        <v>4189</v>
      </c>
      <c r="F127" s="79">
        <v>6</v>
      </c>
      <c r="G127" s="79">
        <v>7830</v>
      </c>
    </row>
    <row r="128" spans="4:7" customFormat="1">
      <c r="E128" t="s">
        <v>4198</v>
      </c>
      <c r="F128" s="79">
        <v>12</v>
      </c>
      <c r="G128" s="79">
        <v>7830</v>
      </c>
    </row>
    <row r="129" spans="4:13">
      <c r="D129" t="s">
        <v>6167</v>
      </c>
      <c r="E129"/>
      <c r="F129" s="79">
        <v>48</v>
      </c>
      <c r="G129" s="79">
        <v>31327.68</v>
      </c>
      <c r="H129"/>
      <c r="I129"/>
      <c r="J129"/>
      <c r="K129"/>
      <c r="L129"/>
      <c r="M129"/>
    </row>
    <row r="130" spans="4:13">
      <c r="D130" t="s">
        <v>1093</v>
      </c>
      <c r="E130" t="s">
        <v>4136</v>
      </c>
      <c r="F130" s="79">
        <v>96</v>
      </c>
      <c r="G130" s="79">
        <v>31350.560000000001</v>
      </c>
      <c r="H130"/>
      <c r="I130"/>
      <c r="J130"/>
      <c r="K130"/>
      <c r="L130"/>
      <c r="M130"/>
    </row>
    <row r="131" spans="4:13">
      <c r="D131"/>
      <c r="E131" t="s">
        <v>4184</v>
      </c>
      <c r="F131" s="79">
        <v>24</v>
      </c>
      <c r="G131" s="79">
        <v>31319.84</v>
      </c>
      <c r="H131"/>
      <c r="I131"/>
      <c r="J131"/>
      <c r="K131"/>
      <c r="L131"/>
      <c r="M131"/>
    </row>
    <row r="132" spans="4:13">
      <c r="D132"/>
      <c r="E132" t="s">
        <v>4189</v>
      </c>
      <c r="F132" s="79">
        <v>12</v>
      </c>
      <c r="G132" s="79">
        <v>15659.92</v>
      </c>
      <c r="H132"/>
      <c r="I132"/>
      <c r="J132"/>
      <c r="K132"/>
      <c r="L132"/>
      <c r="M132"/>
    </row>
    <row r="133" spans="4:13">
      <c r="D133"/>
      <c r="E133" t="s">
        <v>4198</v>
      </c>
      <c r="F133" s="79">
        <v>96</v>
      </c>
      <c r="G133" s="79">
        <v>62639.65</v>
      </c>
      <c r="H133"/>
      <c r="I133"/>
      <c r="J133"/>
      <c r="K133"/>
      <c r="L133"/>
      <c r="M133"/>
    </row>
    <row r="134" spans="4:13">
      <c r="D134" t="s">
        <v>6168</v>
      </c>
      <c r="E134"/>
      <c r="F134" s="79">
        <v>228</v>
      </c>
      <c r="G134" s="79">
        <v>140969.97</v>
      </c>
      <c r="H134"/>
      <c r="I134"/>
    </row>
    <row r="135" spans="4:13">
      <c r="D135" t="s">
        <v>1819</v>
      </c>
      <c r="E135" t="s">
        <v>4198</v>
      </c>
      <c r="F135" s="79">
        <v>24</v>
      </c>
      <c r="G135" s="79">
        <v>15659.93</v>
      </c>
      <c r="H135"/>
      <c r="I135"/>
    </row>
    <row r="136" spans="4:13">
      <c r="D136" t="s">
        <v>6301</v>
      </c>
      <c r="E136"/>
      <c r="F136" s="79">
        <v>24</v>
      </c>
      <c r="G136" s="79">
        <v>15659.93</v>
      </c>
      <c r="H136"/>
      <c r="I136"/>
    </row>
    <row r="137" spans="4:13">
      <c r="D137" t="s">
        <v>435</v>
      </c>
      <c r="E137" t="s">
        <v>4136</v>
      </c>
      <c r="F137" s="79">
        <v>12</v>
      </c>
      <c r="G137" s="79">
        <v>3918.85</v>
      </c>
      <c r="H137"/>
      <c r="I137"/>
    </row>
    <row r="138" spans="4:13">
      <c r="D138" t="s">
        <v>6302</v>
      </c>
      <c r="E138"/>
      <c r="F138" s="79">
        <v>12</v>
      </c>
      <c r="G138" s="79">
        <v>3918.85</v>
      </c>
      <c r="H138"/>
      <c r="I138"/>
    </row>
    <row r="139" spans="4:13">
      <c r="D139" t="s">
        <v>410</v>
      </c>
      <c r="E139" t="s">
        <v>4136</v>
      </c>
      <c r="F139" s="79">
        <v>12</v>
      </c>
      <c r="G139" s="79">
        <v>3918.97</v>
      </c>
      <c r="H139"/>
      <c r="I139"/>
    </row>
    <row r="140" spans="4:13">
      <c r="D140"/>
      <c r="E140" t="s">
        <v>4198</v>
      </c>
      <c r="F140" s="79">
        <v>18</v>
      </c>
      <c r="G140" s="79">
        <v>11745.37</v>
      </c>
      <c r="H140"/>
      <c r="I140"/>
    </row>
    <row r="141" spans="4:13">
      <c r="D141" t="s">
        <v>6432</v>
      </c>
      <c r="E141"/>
      <c r="F141" s="79">
        <v>30</v>
      </c>
      <c r="G141" s="79">
        <v>15664.34</v>
      </c>
      <c r="H141"/>
      <c r="I141"/>
    </row>
    <row r="142" spans="4:13">
      <c r="D142" t="s">
        <v>1542</v>
      </c>
      <c r="E142" t="s">
        <v>4136</v>
      </c>
      <c r="F142" s="79">
        <v>42</v>
      </c>
      <c r="G142" s="79">
        <v>13715.91</v>
      </c>
      <c r="H142"/>
      <c r="I142"/>
    </row>
    <row r="143" spans="4:13">
      <c r="D143"/>
      <c r="E143" t="s">
        <v>4198</v>
      </c>
      <c r="F143" s="79">
        <v>36</v>
      </c>
      <c r="G143" s="79">
        <v>23489.93</v>
      </c>
      <c r="H143"/>
      <c r="I143"/>
    </row>
    <row r="144" spans="4:13">
      <c r="D144" t="s">
        <v>6626</v>
      </c>
      <c r="E144"/>
      <c r="F144" s="79">
        <v>78</v>
      </c>
      <c r="G144" s="79">
        <v>37205.839999999997</v>
      </c>
      <c r="H144"/>
      <c r="I144"/>
    </row>
    <row r="145" spans="4:9">
      <c r="D145" t="s">
        <v>3482</v>
      </c>
      <c r="E145" t="s">
        <v>4136</v>
      </c>
      <c r="F145" s="79">
        <v>54</v>
      </c>
      <c r="G145" s="79">
        <v>17634.72</v>
      </c>
      <c r="H145"/>
      <c r="I145"/>
    </row>
    <row r="146" spans="4:9">
      <c r="D146"/>
      <c r="E146" t="s">
        <v>4184</v>
      </c>
      <c r="F146" s="79">
        <v>36</v>
      </c>
      <c r="G146" s="79">
        <v>46979.85</v>
      </c>
      <c r="H146"/>
      <c r="I146"/>
    </row>
    <row r="147" spans="4:9">
      <c r="D147"/>
      <c r="E147" t="s">
        <v>4189</v>
      </c>
      <c r="F147" s="79">
        <v>18</v>
      </c>
      <c r="G147" s="79">
        <v>23489.919999999998</v>
      </c>
      <c r="H147"/>
      <c r="I147"/>
    </row>
    <row r="148" spans="4:9">
      <c r="D148"/>
      <c r="E148" t="s">
        <v>4198</v>
      </c>
      <c r="F148" s="79">
        <v>30</v>
      </c>
      <c r="G148" s="79">
        <v>19574.93</v>
      </c>
      <c r="H148"/>
      <c r="I148"/>
    </row>
    <row r="149" spans="4:9">
      <c r="D149" t="s">
        <v>6627</v>
      </c>
      <c r="E149"/>
      <c r="F149" s="79">
        <v>138</v>
      </c>
      <c r="G149" s="79">
        <v>107679.41999999998</v>
      </c>
      <c r="H149"/>
      <c r="I149"/>
    </row>
    <row r="150" spans="4:9">
      <c r="D150" t="s">
        <v>1481</v>
      </c>
      <c r="E150" t="s">
        <v>4198</v>
      </c>
      <c r="F150" s="79">
        <v>12</v>
      </c>
      <c r="G150" s="79">
        <v>7830.12</v>
      </c>
      <c r="H150"/>
      <c r="I150"/>
    </row>
    <row r="151" spans="4:9">
      <c r="D151" t="s">
        <v>6926</v>
      </c>
      <c r="E151"/>
      <c r="F151" s="79">
        <v>12</v>
      </c>
      <c r="G151" s="79">
        <v>7830.12</v>
      </c>
      <c r="H151"/>
      <c r="I151"/>
    </row>
    <row r="152" spans="4:9">
      <c r="D152" t="s">
        <v>6873</v>
      </c>
      <c r="E152" t="s">
        <v>4136</v>
      </c>
      <c r="F152" s="79">
        <v>54</v>
      </c>
      <c r="G152" s="79">
        <v>17634.830000000002</v>
      </c>
      <c r="H152"/>
      <c r="I152"/>
    </row>
    <row r="153" spans="4:9">
      <c r="D153"/>
      <c r="E153" t="s">
        <v>4184</v>
      </c>
      <c r="F153" s="79">
        <v>30</v>
      </c>
      <c r="G153" s="79">
        <v>39150.120000000003</v>
      </c>
      <c r="H153"/>
      <c r="I153"/>
    </row>
    <row r="154" spans="4:9">
      <c r="D154"/>
      <c r="E154" t="s">
        <v>4189</v>
      </c>
      <c r="F154" s="79">
        <v>18</v>
      </c>
      <c r="G154" s="79">
        <v>23490.07</v>
      </c>
      <c r="H154"/>
      <c r="I154"/>
    </row>
    <row r="155" spans="4:9">
      <c r="D155" t="s">
        <v>6927</v>
      </c>
      <c r="E155"/>
      <c r="F155" s="79">
        <v>102</v>
      </c>
      <c r="G155" s="79">
        <v>80275.02</v>
      </c>
      <c r="H155"/>
      <c r="I155"/>
    </row>
    <row r="156" spans="4:9">
      <c r="D156" t="s">
        <v>6875</v>
      </c>
      <c r="E156" t="s">
        <v>4136</v>
      </c>
      <c r="F156" s="79">
        <v>24</v>
      </c>
      <c r="G156" s="79">
        <v>7837.71</v>
      </c>
      <c r="H156"/>
      <c r="I156"/>
    </row>
    <row r="157" spans="4:9">
      <c r="D157"/>
      <c r="E157" t="s">
        <v>4184</v>
      </c>
      <c r="F157" s="79">
        <v>24</v>
      </c>
      <c r="G157" s="79">
        <v>31320.13</v>
      </c>
      <c r="H157"/>
      <c r="I157"/>
    </row>
    <row r="158" spans="4:9">
      <c r="D158"/>
      <c r="E158" t="s">
        <v>4198</v>
      </c>
      <c r="F158" s="79">
        <v>18</v>
      </c>
      <c r="G158" s="79">
        <v>11745.04</v>
      </c>
      <c r="H158"/>
      <c r="I158"/>
    </row>
    <row r="159" spans="4:9">
      <c r="D159" t="s">
        <v>6928</v>
      </c>
      <c r="E159"/>
      <c r="F159" s="79">
        <v>66</v>
      </c>
      <c r="G159" s="79">
        <v>50902.880000000005</v>
      </c>
      <c r="H159"/>
      <c r="I159"/>
    </row>
    <row r="160" spans="4:9">
      <c r="D160" t="s">
        <v>1139</v>
      </c>
      <c r="E160" t="s">
        <v>4136</v>
      </c>
      <c r="F160" s="79">
        <v>96</v>
      </c>
      <c r="G160" s="79">
        <v>31350.86</v>
      </c>
      <c r="H160"/>
      <c r="I160"/>
    </row>
    <row r="161" spans="3:9">
      <c r="D161"/>
      <c r="E161" t="s">
        <v>4189</v>
      </c>
      <c r="F161" s="79">
        <v>24</v>
      </c>
      <c r="G161" s="79">
        <v>31320.13</v>
      </c>
      <c r="H161"/>
      <c r="I161"/>
    </row>
    <row r="162" spans="3:9">
      <c r="D162"/>
      <c r="E162" t="s">
        <v>4198</v>
      </c>
      <c r="F162" s="79">
        <v>48</v>
      </c>
      <c r="G162" s="79">
        <v>31320.13</v>
      </c>
      <c r="H162"/>
      <c r="I162"/>
    </row>
    <row r="163" spans="3:9">
      <c r="D163" t="s">
        <v>6929</v>
      </c>
      <c r="E163"/>
      <c r="F163" s="79">
        <v>168</v>
      </c>
      <c r="G163" s="79">
        <v>93991.12000000001</v>
      </c>
      <c r="H163"/>
      <c r="I163"/>
    </row>
    <row r="164" spans="3:9">
      <c r="C164" t="s">
        <v>4220</v>
      </c>
      <c r="D164"/>
      <c r="E164"/>
      <c r="F164" s="79">
        <v>2570.5</v>
      </c>
      <c r="G164" s="79">
        <v>1752259.9300000002</v>
      </c>
      <c r="H164"/>
      <c r="I164"/>
    </row>
    <row r="165" spans="3:9">
      <c r="C165" t="s">
        <v>402</v>
      </c>
      <c r="D165" t="s">
        <v>3793</v>
      </c>
      <c r="E165" t="s">
        <v>4184</v>
      </c>
      <c r="F165" s="79">
        <v>2</v>
      </c>
      <c r="G165" s="79">
        <v>2609.9299999999998</v>
      </c>
      <c r="H165"/>
      <c r="I165"/>
    </row>
    <row r="166" spans="3:9">
      <c r="D166" t="s">
        <v>4460</v>
      </c>
      <c r="E166"/>
      <c r="F166" s="79">
        <v>2</v>
      </c>
      <c r="G166" s="79">
        <v>2609.9299999999998</v>
      </c>
      <c r="H166"/>
      <c r="I166"/>
    </row>
    <row r="167" spans="3:9">
      <c r="D167" t="s">
        <v>4509</v>
      </c>
      <c r="E167" t="s">
        <v>4184</v>
      </c>
      <c r="F167" s="79">
        <v>6</v>
      </c>
      <c r="G167" s="79">
        <v>7829.97</v>
      </c>
      <c r="H167"/>
      <c r="I167"/>
    </row>
    <row r="168" spans="3:9">
      <c r="D168"/>
      <c r="E168" t="s">
        <v>4189</v>
      </c>
      <c r="F168" s="79">
        <v>16</v>
      </c>
      <c r="G168" s="79">
        <v>20880.12</v>
      </c>
      <c r="H168"/>
      <c r="I168"/>
    </row>
    <row r="169" spans="3:9">
      <c r="D169" t="s">
        <v>4564</v>
      </c>
      <c r="E169"/>
      <c r="F169" s="79">
        <v>22</v>
      </c>
      <c r="G169" s="79">
        <v>28710.09</v>
      </c>
      <c r="H169"/>
      <c r="I169"/>
    </row>
    <row r="170" spans="3:9">
      <c r="D170" t="s">
        <v>4710</v>
      </c>
      <c r="E170" t="s">
        <v>4184</v>
      </c>
      <c r="F170" s="79">
        <v>3</v>
      </c>
      <c r="G170" s="79">
        <v>3914.9799999999996</v>
      </c>
      <c r="H170"/>
      <c r="I170"/>
    </row>
    <row r="171" spans="3:9">
      <c r="D171"/>
      <c r="E171" t="s">
        <v>4189</v>
      </c>
      <c r="F171" s="79">
        <v>3</v>
      </c>
      <c r="G171" s="79">
        <v>3915</v>
      </c>
      <c r="H171"/>
      <c r="I171"/>
    </row>
    <row r="172" spans="3:9">
      <c r="D172"/>
      <c r="E172" t="s">
        <v>4198</v>
      </c>
      <c r="F172" s="79">
        <v>30</v>
      </c>
      <c r="G172" s="79">
        <v>19574.89</v>
      </c>
      <c r="H172"/>
      <c r="I172"/>
    </row>
    <row r="173" spans="3:9">
      <c r="D173" t="s">
        <v>4760</v>
      </c>
      <c r="E173"/>
      <c r="F173" s="79">
        <v>36</v>
      </c>
      <c r="G173" s="79">
        <v>27404.87</v>
      </c>
      <c r="H173"/>
      <c r="I173"/>
    </row>
    <row r="174" spans="3:9">
      <c r="D174" t="s">
        <v>1265</v>
      </c>
      <c r="E174" t="s">
        <v>4136</v>
      </c>
      <c r="F174" s="79">
        <v>6</v>
      </c>
      <c r="G174" s="79">
        <v>1959.42</v>
      </c>
      <c r="H174"/>
      <c r="I174"/>
    </row>
    <row r="175" spans="3:9">
      <c r="D175"/>
      <c r="E175" t="s">
        <v>4184</v>
      </c>
      <c r="F175" s="79">
        <v>6</v>
      </c>
      <c r="G175" s="79">
        <v>7830.01</v>
      </c>
      <c r="H175"/>
      <c r="I175"/>
    </row>
    <row r="176" spans="3:9">
      <c r="D176"/>
      <c r="E176" t="s">
        <v>4189</v>
      </c>
      <c r="F176" s="79">
        <v>8</v>
      </c>
      <c r="G176" s="79">
        <v>10440.029999999999</v>
      </c>
      <c r="H176"/>
      <c r="I176"/>
    </row>
    <row r="177" spans="4:9">
      <c r="D177"/>
      <c r="E177" t="s">
        <v>4198</v>
      </c>
      <c r="F177" s="79">
        <v>18</v>
      </c>
      <c r="G177" s="79">
        <v>11745.1</v>
      </c>
      <c r="H177"/>
      <c r="I177"/>
    </row>
    <row r="178" spans="4:9">
      <c r="D178" t="s">
        <v>4862</v>
      </c>
      <c r="E178"/>
      <c r="F178" s="79">
        <v>38</v>
      </c>
      <c r="G178" s="79">
        <v>31974.559999999998</v>
      </c>
      <c r="H178"/>
      <c r="I178"/>
    </row>
    <row r="179" spans="4:9">
      <c r="D179" t="s">
        <v>1608</v>
      </c>
      <c r="E179" t="s">
        <v>4189</v>
      </c>
      <c r="F179" s="79">
        <v>2</v>
      </c>
      <c r="G179" s="79">
        <v>2609.9699999999998</v>
      </c>
      <c r="H179"/>
      <c r="I179"/>
    </row>
    <row r="180" spans="4:9">
      <c r="D180"/>
      <c r="E180" t="s">
        <v>4198</v>
      </c>
      <c r="F180" s="79">
        <v>6</v>
      </c>
      <c r="G180" s="79">
        <v>3914.95</v>
      </c>
      <c r="H180"/>
      <c r="I180"/>
    </row>
    <row r="181" spans="4:9">
      <c r="D181" t="s">
        <v>5073</v>
      </c>
      <c r="E181"/>
      <c r="F181" s="79">
        <v>8</v>
      </c>
      <c r="G181" s="79">
        <v>6524.92</v>
      </c>
      <c r="H181"/>
      <c r="I181"/>
    </row>
    <row r="182" spans="4:9">
      <c r="D182" t="s">
        <v>1390</v>
      </c>
      <c r="E182" t="s">
        <v>4189</v>
      </c>
      <c r="F182" s="79">
        <v>7</v>
      </c>
      <c r="G182" s="79">
        <v>9135.1200000000008</v>
      </c>
      <c r="H182"/>
      <c r="I182"/>
    </row>
    <row r="183" spans="4:9">
      <c r="D183" t="s">
        <v>5192</v>
      </c>
      <c r="E183"/>
      <c r="F183" s="79">
        <v>7</v>
      </c>
      <c r="G183" s="79">
        <v>9135.1200000000008</v>
      </c>
      <c r="H183"/>
      <c r="I183"/>
    </row>
    <row r="184" spans="4:9">
      <c r="D184" t="s">
        <v>1612</v>
      </c>
      <c r="E184" t="s">
        <v>4198</v>
      </c>
      <c r="F184" s="79">
        <v>-2</v>
      </c>
      <c r="G184" s="79">
        <v>-1305.4000000000001</v>
      </c>
      <c r="H184"/>
      <c r="I184"/>
    </row>
    <row r="185" spans="4:9">
      <c r="D185" t="s">
        <v>5312</v>
      </c>
      <c r="E185"/>
      <c r="F185" s="79">
        <v>-2</v>
      </c>
      <c r="G185" s="79">
        <v>-1305.4000000000001</v>
      </c>
      <c r="H185"/>
      <c r="I185"/>
    </row>
    <row r="186" spans="4:9">
      <c r="D186" t="s">
        <v>196</v>
      </c>
      <c r="E186" t="s">
        <v>4136</v>
      </c>
      <c r="F186" s="79">
        <v>12</v>
      </c>
      <c r="G186" s="79">
        <v>3918.86</v>
      </c>
      <c r="H186"/>
      <c r="I186"/>
    </row>
    <row r="187" spans="4:9">
      <c r="D187"/>
      <c r="E187" t="s">
        <v>4198</v>
      </c>
      <c r="F187" s="79">
        <v>18</v>
      </c>
      <c r="G187" s="79">
        <v>11745.1</v>
      </c>
      <c r="H187"/>
      <c r="I187"/>
    </row>
    <row r="188" spans="4:9">
      <c r="D188" t="s">
        <v>5569</v>
      </c>
      <c r="E188"/>
      <c r="F188" s="79">
        <v>30</v>
      </c>
      <c r="G188" s="79">
        <v>15663.960000000001</v>
      </c>
      <c r="H188"/>
      <c r="I188"/>
    </row>
    <row r="189" spans="4:9">
      <c r="D189" t="s">
        <v>177</v>
      </c>
      <c r="E189" t="s">
        <v>4136</v>
      </c>
      <c r="F189" s="79">
        <v>24</v>
      </c>
      <c r="G189" s="79">
        <v>7837.55</v>
      </c>
      <c r="H189"/>
      <c r="I189"/>
    </row>
    <row r="190" spans="4:9">
      <c r="D190"/>
      <c r="E190" t="s">
        <v>4184</v>
      </c>
      <c r="F190" s="79">
        <v>6</v>
      </c>
      <c r="G190" s="79">
        <v>7830.13</v>
      </c>
      <c r="H190"/>
      <c r="I190"/>
    </row>
    <row r="191" spans="4:9">
      <c r="D191"/>
      <c r="E191" t="s">
        <v>4198</v>
      </c>
      <c r="F191" s="79">
        <v>36</v>
      </c>
      <c r="G191" s="79">
        <v>23489.86</v>
      </c>
      <c r="H191"/>
      <c r="I191"/>
    </row>
    <row r="192" spans="4:9">
      <c r="D192" t="s">
        <v>5925</v>
      </c>
      <c r="E192"/>
      <c r="F192" s="79">
        <v>66</v>
      </c>
      <c r="G192" s="79">
        <v>39157.54</v>
      </c>
      <c r="H192"/>
      <c r="I192"/>
    </row>
    <row r="193" spans="4:9">
      <c r="D193" t="s">
        <v>1616</v>
      </c>
      <c r="E193" t="s">
        <v>4136</v>
      </c>
      <c r="F193" s="79">
        <v>18</v>
      </c>
      <c r="G193" s="79">
        <v>5878.26</v>
      </c>
      <c r="H193"/>
      <c r="I193"/>
    </row>
    <row r="194" spans="4:9">
      <c r="D194"/>
      <c r="E194" t="s">
        <v>4189</v>
      </c>
      <c r="F194" s="79">
        <v>54</v>
      </c>
      <c r="G194" s="79">
        <v>70470</v>
      </c>
      <c r="H194"/>
      <c r="I194"/>
    </row>
    <row r="195" spans="4:9">
      <c r="D195"/>
      <c r="E195" t="s">
        <v>4198</v>
      </c>
      <c r="F195" s="79">
        <v>84</v>
      </c>
      <c r="G195" s="79">
        <v>54810.03</v>
      </c>
      <c r="H195"/>
      <c r="I195"/>
    </row>
    <row r="196" spans="4:9">
      <c r="D196" t="s">
        <v>6074</v>
      </c>
      <c r="E196"/>
      <c r="F196" s="79">
        <v>156</v>
      </c>
      <c r="G196" s="79">
        <v>131158.28999999998</v>
      </c>
      <c r="H196"/>
      <c r="I196"/>
    </row>
    <row r="197" spans="4:9">
      <c r="D197" t="s">
        <v>3842</v>
      </c>
      <c r="E197" t="s">
        <v>4198</v>
      </c>
      <c r="F197" s="79">
        <v>6</v>
      </c>
      <c r="G197" s="79">
        <v>3914.94</v>
      </c>
      <c r="H197"/>
      <c r="I197"/>
    </row>
    <row r="198" spans="4:9">
      <c r="D198" t="s">
        <v>6845</v>
      </c>
      <c r="E198"/>
      <c r="F198" s="79">
        <v>6</v>
      </c>
      <c r="G198" s="79">
        <v>3914.94</v>
      </c>
      <c r="H198"/>
      <c r="I198"/>
    </row>
    <row r="199" spans="4:9">
      <c r="D199" t="s">
        <v>1108</v>
      </c>
      <c r="E199" t="s">
        <v>4136</v>
      </c>
      <c r="F199" s="79">
        <v>12</v>
      </c>
      <c r="G199" s="79">
        <v>3918.75</v>
      </c>
      <c r="H199"/>
      <c r="I199"/>
    </row>
    <row r="200" spans="4:9">
      <c r="D200" t="s">
        <v>6846</v>
      </c>
      <c r="E200"/>
      <c r="F200" s="79">
        <v>12</v>
      </c>
      <c r="G200" s="79">
        <v>3918.75</v>
      </c>
      <c r="H200"/>
      <c r="I200"/>
    </row>
    <row r="201" spans="4:9">
      <c r="D201" t="s">
        <v>6789</v>
      </c>
      <c r="E201" t="s">
        <v>4184</v>
      </c>
      <c r="F201" s="79">
        <v>6</v>
      </c>
      <c r="G201" s="79">
        <v>7829.98</v>
      </c>
      <c r="H201"/>
      <c r="I201"/>
    </row>
    <row r="202" spans="4:9">
      <c r="D202" t="s">
        <v>6847</v>
      </c>
      <c r="E202"/>
      <c r="F202" s="79">
        <v>6</v>
      </c>
      <c r="G202" s="79">
        <v>7829.98</v>
      </c>
      <c r="H202"/>
      <c r="I202"/>
    </row>
    <row r="203" spans="4:9">
      <c r="D203" t="s">
        <v>1206</v>
      </c>
      <c r="E203" t="s">
        <v>4136</v>
      </c>
      <c r="F203" s="79">
        <v>24</v>
      </c>
      <c r="G203" s="79">
        <v>7837.65</v>
      </c>
      <c r="H203"/>
      <c r="I203"/>
    </row>
    <row r="204" spans="4:9">
      <c r="D204"/>
      <c r="E204" t="s">
        <v>4189</v>
      </c>
      <c r="F204" s="79">
        <v>12</v>
      </c>
      <c r="G204" s="79">
        <v>15659.94</v>
      </c>
      <c r="H204"/>
      <c r="I204"/>
    </row>
    <row r="205" spans="4:9">
      <c r="D205"/>
      <c r="E205" t="s">
        <v>4198</v>
      </c>
      <c r="F205" s="79">
        <v>12</v>
      </c>
      <c r="G205" s="79">
        <v>7829.97</v>
      </c>
      <c r="H205"/>
      <c r="I205"/>
    </row>
    <row r="206" spans="4:9">
      <c r="D206" t="s">
        <v>6930</v>
      </c>
      <c r="E206"/>
      <c r="F206" s="79">
        <v>48</v>
      </c>
      <c r="G206" s="79">
        <v>31327.56</v>
      </c>
      <c r="H206"/>
      <c r="I206"/>
    </row>
    <row r="207" spans="4:9">
      <c r="D207" t="s">
        <v>1119</v>
      </c>
      <c r="E207" t="s">
        <v>4184</v>
      </c>
      <c r="F207" s="79">
        <v>2</v>
      </c>
      <c r="G207" s="79">
        <v>2609.9899999999998</v>
      </c>
      <c r="H207"/>
      <c r="I207"/>
    </row>
    <row r="208" spans="4:9">
      <c r="D208" t="s">
        <v>6931</v>
      </c>
      <c r="E208"/>
      <c r="F208" s="79">
        <v>2</v>
      </c>
      <c r="G208" s="79">
        <v>2609.9899999999998</v>
      </c>
      <c r="H208"/>
      <c r="I208"/>
    </row>
    <row r="209" spans="3:9">
      <c r="D209" t="s">
        <v>1314</v>
      </c>
      <c r="E209" t="s">
        <v>4189</v>
      </c>
      <c r="F209" s="79">
        <v>12</v>
      </c>
      <c r="G209" s="79">
        <v>15660.07</v>
      </c>
      <c r="H209"/>
      <c r="I209"/>
    </row>
    <row r="210" spans="3:9">
      <c r="D210"/>
      <c r="E210" t="s">
        <v>4198</v>
      </c>
      <c r="F210" s="79">
        <v>36</v>
      </c>
      <c r="G210" s="79">
        <v>23490.11</v>
      </c>
      <c r="H210"/>
      <c r="I210"/>
    </row>
    <row r="211" spans="3:9">
      <c r="D211" t="s">
        <v>6932</v>
      </c>
      <c r="E211"/>
      <c r="F211" s="79">
        <v>48</v>
      </c>
      <c r="G211" s="79">
        <v>39150.18</v>
      </c>
      <c r="H211"/>
      <c r="I211"/>
    </row>
    <row r="212" spans="3:9">
      <c r="D212" t="s">
        <v>1689</v>
      </c>
      <c r="E212" t="s">
        <v>4189</v>
      </c>
      <c r="F212" s="79">
        <v>1</v>
      </c>
      <c r="G212" s="79">
        <v>1304.98</v>
      </c>
      <c r="H212"/>
      <c r="I212"/>
    </row>
    <row r="213" spans="3:9">
      <c r="D213"/>
      <c r="E213" t="s">
        <v>4198</v>
      </c>
      <c r="F213" s="79">
        <v>6</v>
      </c>
      <c r="G213" s="79">
        <v>3914.95</v>
      </c>
      <c r="H213"/>
      <c r="I213"/>
    </row>
    <row r="214" spans="3:9">
      <c r="D214" t="s">
        <v>6933</v>
      </c>
      <c r="E214"/>
      <c r="F214" s="79">
        <v>7</v>
      </c>
      <c r="G214" s="79">
        <v>5219.93</v>
      </c>
      <c r="H214"/>
      <c r="I214"/>
    </row>
    <row r="215" spans="3:9">
      <c r="D215" t="s">
        <v>6947</v>
      </c>
      <c r="E215" t="s">
        <v>4136</v>
      </c>
      <c r="F215" s="79">
        <v>6</v>
      </c>
      <c r="G215" s="79">
        <v>1959.5</v>
      </c>
      <c r="H215"/>
      <c r="I215"/>
    </row>
    <row r="216" spans="3:9">
      <c r="D216"/>
      <c r="E216" t="s">
        <v>4198</v>
      </c>
      <c r="F216" s="79">
        <v>6</v>
      </c>
      <c r="G216" s="79">
        <v>3915.16</v>
      </c>
      <c r="H216"/>
      <c r="I216"/>
    </row>
    <row r="217" spans="3:9">
      <c r="D217" t="s">
        <v>6964</v>
      </c>
      <c r="E217"/>
      <c r="F217" s="79">
        <v>12</v>
      </c>
      <c r="G217" s="79">
        <v>5874.66</v>
      </c>
      <c r="H217"/>
      <c r="I217"/>
    </row>
    <row r="218" spans="3:9">
      <c r="C218" t="s">
        <v>4461</v>
      </c>
      <c r="D218"/>
      <c r="E218"/>
      <c r="F218" s="79">
        <v>504</v>
      </c>
      <c r="G218" s="79">
        <v>390879.86999999994</v>
      </c>
      <c r="H218"/>
      <c r="I218"/>
    </row>
    <row r="219" spans="3:9">
      <c r="C219" t="s">
        <v>107</v>
      </c>
      <c r="D219" t="s">
        <v>498</v>
      </c>
      <c r="E219" t="s">
        <v>4184</v>
      </c>
      <c r="F219" s="79">
        <v>-1.5</v>
      </c>
      <c r="G219" s="79">
        <v>-3914.85</v>
      </c>
      <c r="H219"/>
      <c r="I219"/>
    </row>
    <row r="220" spans="3:9">
      <c r="D220"/>
      <c r="E220" t="s">
        <v>4189</v>
      </c>
      <c r="F220" s="79">
        <v>-1</v>
      </c>
      <c r="G220" s="79">
        <v>-2609.9</v>
      </c>
      <c r="H220"/>
      <c r="I220"/>
    </row>
    <row r="221" spans="3:9">
      <c r="D221" t="s">
        <v>4462</v>
      </c>
      <c r="E221"/>
      <c r="F221" s="79">
        <v>-2.5</v>
      </c>
      <c r="G221" s="79">
        <v>-6524.75</v>
      </c>
      <c r="H221"/>
      <c r="I221"/>
    </row>
    <row r="222" spans="3:9">
      <c r="D222" t="s">
        <v>4446</v>
      </c>
      <c r="E222" t="s">
        <v>4184</v>
      </c>
      <c r="F222" s="79">
        <v>6</v>
      </c>
      <c r="G222" s="79">
        <v>7830</v>
      </c>
      <c r="H222"/>
      <c r="I222"/>
    </row>
    <row r="223" spans="3:9">
      <c r="D223"/>
      <c r="E223" t="s">
        <v>4189</v>
      </c>
      <c r="F223" s="79">
        <v>-2</v>
      </c>
      <c r="G223" s="79">
        <v>0</v>
      </c>
      <c r="H223"/>
      <c r="I223"/>
    </row>
    <row r="224" spans="3:9">
      <c r="D224"/>
      <c r="E224" t="s">
        <v>4198</v>
      </c>
      <c r="F224" s="79">
        <v>6</v>
      </c>
      <c r="G224" s="79">
        <v>3915</v>
      </c>
      <c r="H224"/>
      <c r="I224"/>
    </row>
    <row r="225" spans="4:9">
      <c r="D225" t="s">
        <v>4463</v>
      </c>
      <c r="E225"/>
      <c r="F225" s="79">
        <v>10</v>
      </c>
      <c r="G225" s="79">
        <v>11745</v>
      </c>
      <c r="H225"/>
      <c r="I225"/>
    </row>
    <row r="226" spans="4:9">
      <c r="D226" t="s">
        <v>1098</v>
      </c>
      <c r="E226" t="s">
        <v>4189</v>
      </c>
      <c r="F226" s="79">
        <v>-1</v>
      </c>
      <c r="G226" s="79">
        <v>-2609.9</v>
      </c>
      <c r="H226"/>
      <c r="I226"/>
    </row>
    <row r="227" spans="4:9">
      <c r="D227"/>
      <c r="E227" t="s">
        <v>4198</v>
      </c>
      <c r="F227" s="79">
        <v>10</v>
      </c>
      <c r="G227" s="79">
        <v>6524.98</v>
      </c>
      <c r="H227"/>
      <c r="I227"/>
    </row>
    <row r="228" spans="4:9">
      <c r="D228" t="s">
        <v>4464</v>
      </c>
      <c r="E228"/>
      <c r="F228" s="79">
        <v>9</v>
      </c>
      <c r="G228" s="79">
        <v>3915.0799999999995</v>
      </c>
      <c r="H228"/>
      <c r="I228"/>
    </row>
    <row r="229" spans="4:9">
      <c r="D229" t="s">
        <v>4450</v>
      </c>
      <c r="E229" t="s">
        <v>4136</v>
      </c>
      <c r="F229" s="79">
        <v>159</v>
      </c>
      <c r="G229" s="79">
        <v>51598.63</v>
      </c>
      <c r="H229"/>
      <c r="I229"/>
    </row>
    <row r="230" spans="4:9">
      <c r="D230"/>
      <c r="E230" t="s">
        <v>4184</v>
      </c>
      <c r="F230" s="79">
        <v>-2</v>
      </c>
      <c r="G230" s="79">
        <v>-2610.04</v>
      </c>
      <c r="H230"/>
      <c r="I230"/>
    </row>
    <row r="231" spans="4:9">
      <c r="D231"/>
      <c r="E231" t="s">
        <v>4189</v>
      </c>
      <c r="F231" s="79">
        <v>10</v>
      </c>
      <c r="G231" s="79">
        <v>6524.8000000000029</v>
      </c>
      <c r="H231"/>
      <c r="I231"/>
    </row>
    <row r="232" spans="4:9">
      <c r="D232"/>
      <c r="E232" t="s">
        <v>4198</v>
      </c>
      <c r="F232" s="79">
        <v>106</v>
      </c>
      <c r="G232" s="79">
        <v>69164.59</v>
      </c>
      <c r="H232"/>
      <c r="I232"/>
    </row>
    <row r="233" spans="4:9">
      <c r="D233" t="s">
        <v>4465</v>
      </c>
      <c r="E233"/>
      <c r="F233" s="79">
        <v>273</v>
      </c>
      <c r="G233" s="79">
        <v>124677.98</v>
      </c>
      <c r="H233"/>
      <c r="I233"/>
    </row>
    <row r="234" spans="4:9">
      <c r="D234" t="s">
        <v>486</v>
      </c>
      <c r="E234" t="s">
        <v>4136</v>
      </c>
      <c r="F234" s="79">
        <v>20</v>
      </c>
      <c r="G234" s="79">
        <v>6531.32</v>
      </c>
      <c r="H234"/>
      <c r="I234"/>
    </row>
    <row r="235" spans="4:9">
      <c r="D235"/>
      <c r="E235" t="s">
        <v>4184</v>
      </c>
      <c r="F235" s="79">
        <v>-1</v>
      </c>
      <c r="G235" s="79">
        <v>-1305.01</v>
      </c>
      <c r="H235"/>
      <c r="I235"/>
    </row>
    <row r="236" spans="4:9">
      <c r="D236"/>
      <c r="E236" t="s">
        <v>4189</v>
      </c>
      <c r="F236" s="79">
        <v>5</v>
      </c>
      <c r="G236" s="79">
        <v>6524.91</v>
      </c>
      <c r="H236"/>
      <c r="I236"/>
    </row>
    <row r="237" spans="4:9">
      <c r="D237" t="s">
        <v>4466</v>
      </c>
      <c r="E237"/>
      <c r="F237" s="79">
        <v>24</v>
      </c>
      <c r="G237" s="79">
        <v>11751.22</v>
      </c>
      <c r="H237"/>
      <c r="I237"/>
    </row>
    <row r="238" spans="4:9">
      <c r="D238" t="s">
        <v>1558</v>
      </c>
      <c r="E238" t="s">
        <v>4184</v>
      </c>
      <c r="F238" s="79">
        <v>12</v>
      </c>
      <c r="G238" s="79">
        <v>15659.8</v>
      </c>
      <c r="H238"/>
      <c r="I238"/>
    </row>
    <row r="239" spans="4:9">
      <c r="D239" t="s">
        <v>5074</v>
      </c>
      <c r="E239"/>
      <c r="F239" s="79">
        <v>12</v>
      </c>
      <c r="G239" s="79">
        <v>15659.8</v>
      </c>
      <c r="H239"/>
      <c r="I239"/>
    </row>
    <row r="240" spans="4:9">
      <c r="D240" t="s">
        <v>3465</v>
      </c>
      <c r="E240" t="s">
        <v>4136</v>
      </c>
      <c r="F240" s="79">
        <v>15</v>
      </c>
      <c r="G240" s="79">
        <v>4898.55</v>
      </c>
      <c r="H240"/>
      <c r="I240"/>
    </row>
    <row r="241" spans="3:9">
      <c r="D241"/>
      <c r="E241" t="s">
        <v>4184</v>
      </c>
      <c r="F241" s="79">
        <v>20</v>
      </c>
      <c r="G241" s="79">
        <v>26100.01</v>
      </c>
      <c r="H241"/>
      <c r="I241"/>
    </row>
    <row r="242" spans="3:9">
      <c r="D242"/>
      <c r="E242" t="s">
        <v>4189</v>
      </c>
      <c r="F242" s="79">
        <v>10</v>
      </c>
      <c r="G242" s="79">
        <v>13050.01</v>
      </c>
      <c r="H242"/>
      <c r="I242"/>
    </row>
    <row r="243" spans="3:9">
      <c r="D243"/>
      <c r="E243" t="s">
        <v>4198</v>
      </c>
      <c r="F243" s="79">
        <v>10</v>
      </c>
      <c r="G243" s="79">
        <v>6525</v>
      </c>
      <c r="H243"/>
      <c r="I243"/>
    </row>
    <row r="244" spans="3:9">
      <c r="D244" t="s">
        <v>6075</v>
      </c>
      <c r="E244"/>
      <c r="F244" s="79">
        <v>55</v>
      </c>
      <c r="G244" s="79">
        <v>50573.57</v>
      </c>
      <c r="H244"/>
      <c r="I244"/>
    </row>
    <row r="245" spans="3:9">
      <c r="D245" t="s">
        <v>500</v>
      </c>
      <c r="E245" t="s">
        <v>4198</v>
      </c>
      <c r="F245" s="79">
        <v>20</v>
      </c>
      <c r="G245" s="79">
        <v>13050.02</v>
      </c>
      <c r="H245"/>
      <c r="I245"/>
    </row>
    <row r="246" spans="3:9">
      <c r="D246" t="s">
        <v>6433</v>
      </c>
      <c r="E246"/>
      <c r="F246" s="79">
        <v>20</v>
      </c>
      <c r="G246" s="79">
        <v>13050.02</v>
      </c>
      <c r="H246"/>
      <c r="I246"/>
    </row>
    <row r="247" spans="3:9">
      <c r="D247" t="s">
        <v>1374</v>
      </c>
      <c r="E247" t="s">
        <v>4184</v>
      </c>
      <c r="F247" s="79">
        <v>2</v>
      </c>
      <c r="G247" s="79">
        <v>2610.0300000000002</v>
      </c>
      <c r="H247"/>
      <c r="I247"/>
    </row>
    <row r="248" spans="3:9">
      <c r="D248" t="s">
        <v>6561</v>
      </c>
      <c r="E248"/>
      <c r="F248" s="79">
        <v>2</v>
      </c>
      <c r="G248" s="79">
        <v>2610.0300000000002</v>
      </c>
      <c r="H248"/>
      <c r="I248"/>
    </row>
    <row r="249" spans="3:9">
      <c r="D249" t="s">
        <v>1241</v>
      </c>
      <c r="E249" t="s">
        <v>4136</v>
      </c>
      <c r="F249" s="79">
        <v>15</v>
      </c>
      <c r="G249" s="79">
        <v>4898.55</v>
      </c>
      <c r="H249"/>
      <c r="I249"/>
    </row>
    <row r="250" spans="3:9">
      <c r="D250" t="s">
        <v>6562</v>
      </c>
      <c r="E250"/>
      <c r="F250" s="79">
        <v>15</v>
      </c>
      <c r="G250" s="79">
        <v>4898.55</v>
      </c>
      <c r="H250"/>
      <c r="I250"/>
    </row>
    <row r="251" spans="3:9">
      <c r="C251" t="s">
        <v>4467</v>
      </c>
      <c r="D251"/>
      <c r="E251"/>
      <c r="F251" s="79">
        <v>417.5</v>
      </c>
      <c r="G251" s="79">
        <v>232356.49999999997</v>
      </c>
      <c r="H251"/>
      <c r="I251"/>
    </row>
    <row r="252" spans="3:9">
      <c r="C252" t="s">
        <v>103</v>
      </c>
      <c r="D252" t="s">
        <v>775</v>
      </c>
      <c r="E252" t="s">
        <v>4136</v>
      </c>
      <c r="F252" s="79">
        <v>15</v>
      </c>
      <c r="G252" s="79">
        <v>4893.7700000000004</v>
      </c>
      <c r="H252"/>
      <c r="I252"/>
    </row>
    <row r="253" spans="3:9">
      <c r="D253"/>
      <c r="E253" t="s">
        <v>4184</v>
      </c>
      <c r="F253" s="79">
        <v>10</v>
      </c>
      <c r="G253" s="79">
        <v>13050.28</v>
      </c>
      <c r="H253"/>
      <c r="I253"/>
    </row>
    <row r="254" spans="3:9">
      <c r="D254"/>
      <c r="E254" t="s">
        <v>4189</v>
      </c>
      <c r="F254" s="79">
        <v>7</v>
      </c>
      <c r="G254" s="79">
        <v>9135.119999999999</v>
      </c>
      <c r="H254"/>
      <c r="I254"/>
    </row>
    <row r="255" spans="3:9">
      <c r="D255" t="s">
        <v>4761</v>
      </c>
      <c r="E255"/>
      <c r="F255" s="79">
        <v>32</v>
      </c>
      <c r="G255" s="79">
        <v>27079.170000000002</v>
      </c>
      <c r="H255"/>
      <c r="I255"/>
    </row>
    <row r="256" spans="3:9">
      <c r="D256" t="s">
        <v>778</v>
      </c>
      <c r="E256" t="s">
        <v>4189</v>
      </c>
      <c r="F256" s="79">
        <v>-1</v>
      </c>
      <c r="G256" s="79">
        <v>-2609.9899999999998</v>
      </c>
      <c r="H256"/>
      <c r="I256"/>
    </row>
    <row r="257" spans="4:9">
      <c r="D257" t="s">
        <v>5441</v>
      </c>
      <c r="E257"/>
      <c r="F257" s="79">
        <v>-1</v>
      </c>
      <c r="G257" s="79">
        <v>-2609.9899999999998</v>
      </c>
      <c r="H257"/>
      <c r="I257"/>
    </row>
    <row r="258" spans="4:9">
      <c r="D258" t="s">
        <v>3871</v>
      </c>
      <c r="E258" t="s">
        <v>4184</v>
      </c>
      <c r="F258" s="79">
        <v>10</v>
      </c>
      <c r="G258" s="79">
        <v>13050.29</v>
      </c>
      <c r="H258"/>
      <c r="I258"/>
    </row>
    <row r="259" spans="4:9">
      <c r="D259"/>
      <c r="E259" t="s">
        <v>4189</v>
      </c>
      <c r="F259" s="79">
        <v>4</v>
      </c>
      <c r="G259" s="79">
        <v>5220.12</v>
      </c>
      <c r="H259"/>
      <c r="I259"/>
    </row>
    <row r="260" spans="4:9">
      <c r="D260" t="s">
        <v>5570</v>
      </c>
      <c r="E260"/>
      <c r="F260" s="79">
        <v>14</v>
      </c>
      <c r="G260" s="79">
        <v>18270.41</v>
      </c>
      <c r="H260"/>
      <c r="I260"/>
    </row>
    <row r="261" spans="4:9">
      <c r="D261" t="s">
        <v>772</v>
      </c>
      <c r="E261" t="s">
        <v>4198</v>
      </c>
      <c r="F261" s="79">
        <v>8</v>
      </c>
      <c r="G261" s="79">
        <v>5219.84</v>
      </c>
      <c r="H261"/>
      <c r="I261"/>
    </row>
    <row r="262" spans="4:9">
      <c r="D262" t="s">
        <v>5571</v>
      </c>
      <c r="E262"/>
      <c r="F262" s="79">
        <v>8</v>
      </c>
      <c r="G262" s="79">
        <v>5219.84</v>
      </c>
      <c r="H262"/>
      <c r="I262"/>
    </row>
    <row r="263" spans="4:9">
      <c r="D263" t="s">
        <v>175</v>
      </c>
      <c r="E263" t="s">
        <v>4198</v>
      </c>
      <c r="F263" s="79">
        <v>3</v>
      </c>
      <c r="G263" s="79">
        <v>1957.49</v>
      </c>
      <c r="H263"/>
      <c r="I263"/>
    </row>
    <row r="264" spans="4:9">
      <c r="D264" t="s">
        <v>5730</v>
      </c>
      <c r="E264"/>
      <c r="F264" s="79">
        <v>3</v>
      </c>
      <c r="G264" s="79">
        <v>1957.49</v>
      </c>
      <c r="H264"/>
      <c r="I264"/>
    </row>
    <row r="265" spans="4:9">
      <c r="D265" t="s">
        <v>1533</v>
      </c>
      <c r="E265" t="s">
        <v>4184</v>
      </c>
      <c r="F265" s="79">
        <v>-1</v>
      </c>
      <c r="G265" s="79">
        <v>-1305.03</v>
      </c>
      <c r="H265"/>
      <c r="I265"/>
    </row>
    <row r="266" spans="4:9">
      <c r="D266"/>
      <c r="E266" t="s">
        <v>4189</v>
      </c>
      <c r="F266" s="79">
        <v>4</v>
      </c>
      <c r="G266" s="79">
        <v>5220.04</v>
      </c>
      <c r="H266"/>
      <c r="I266"/>
    </row>
    <row r="267" spans="4:9">
      <c r="D267" t="s">
        <v>5820</v>
      </c>
      <c r="E267"/>
      <c r="F267" s="79">
        <v>3</v>
      </c>
      <c r="G267" s="79">
        <v>3915.01</v>
      </c>
      <c r="H267"/>
      <c r="I267"/>
    </row>
    <row r="268" spans="4:9">
      <c r="D268" t="s">
        <v>757</v>
      </c>
      <c r="E268" t="s">
        <v>4184</v>
      </c>
      <c r="F268" s="79">
        <v>3</v>
      </c>
      <c r="G268" s="79">
        <v>3915</v>
      </c>
      <c r="H268"/>
      <c r="I268"/>
    </row>
    <row r="269" spans="4:9">
      <c r="D269" t="s">
        <v>6303</v>
      </c>
      <c r="E269"/>
      <c r="F269" s="79">
        <v>3</v>
      </c>
      <c r="G269" s="79">
        <v>3915</v>
      </c>
      <c r="H269"/>
      <c r="I269"/>
    </row>
    <row r="270" spans="4:9">
      <c r="D270" t="s">
        <v>367</v>
      </c>
      <c r="E270" t="s">
        <v>4184</v>
      </c>
      <c r="F270" s="79">
        <v>5</v>
      </c>
      <c r="G270" s="79">
        <v>6524.99</v>
      </c>
      <c r="H270"/>
      <c r="I270"/>
    </row>
    <row r="271" spans="4:9">
      <c r="D271"/>
      <c r="E271" t="s">
        <v>4189</v>
      </c>
      <c r="F271" s="79">
        <v>2</v>
      </c>
      <c r="G271" s="79">
        <v>2610</v>
      </c>
      <c r="H271"/>
      <c r="I271"/>
    </row>
    <row r="272" spans="4:9">
      <c r="D272" t="s">
        <v>6848</v>
      </c>
      <c r="E272"/>
      <c r="F272" s="79">
        <v>7</v>
      </c>
      <c r="G272" s="79">
        <v>9134.99</v>
      </c>
      <c r="H272"/>
      <c r="I272"/>
    </row>
    <row r="273" spans="1:9">
      <c r="C273" t="s">
        <v>4762</v>
      </c>
      <c r="D273"/>
      <c r="E273"/>
      <c r="F273" s="79">
        <v>69</v>
      </c>
      <c r="G273" s="79">
        <v>66881.920000000013</v>
      </c>
      <c r="H273"/>
      <c r="I273"/>
    </row>
    <row r="274" spans="1:9">
      <c r="B274" t="s">
        <v>4209</v>
      </c>
      <c r="D274"/>
      <c r="E274"/>
      <c r="F274" s="79">
        <v>3561</v>
      </c>
      <c r="G274" s="79">
        <v>2442378.2199999993</v>
      </c>
      <c r="H274"/>
      <c r="I274"/>
    </row>
    <row r="275" spans="1:9">
      <c r="A275" t="s">
        <v>4210</v>
      </c>
      <c r="D275"/>
      <c r="E275"/>
      <c r="F275" s="79">
        <v>3561</v>
      </c>
      <c r="G275" s="79">
        <v>2442378.2199999993</v>
      </c>
      <c r="H275"/>
      <c r="I275"/>
    </row>
    <row r="276" spans="1:9">
      <c r="A276" t="s">
        <v>3614</v>
      </c>
      <c r="B276" t="s">
        <v>1766</v>
      </c>
      <c r="C276" t="s">
        <v>7</v>
      </c>
      <c r="D276" t="s">
        <v>1721</v>
      </c>
      <c r="E276" t="s">
        <v>4136</v>
      </c>
      <c r="F276" s="79">
        <v>391</v>
      </c>
      <c r="G276" s="79">
        <v>127688.82999999999</v>
      </c>
      <c r="H276"/>
      <c r="I276"/>
    </row>
    <row r="277" spans="1:9">
      <c r="D277"/>
      <c r="E277" t="s">
        <v>4184</v>
      </c>
      <c r="F277" s="79">
        <v>89</v>
      </c>
      <c r="G277" s="79">
        <v>116144.99</v>
      </c>
      <c r="H277"/>
      <c r="I277"/>
    </row>
    <row r="278" spans="1:9">
      <c r="D278"/>
      <c r="E278" t="s">
        <v>4189</v>
      </c>
      <c r="F278" s="79">
        <v>94</v>
      </c>
      <c r="G278" s="79">
        <v>122669.90000000001</v>
      </c>
      <c r="H278"/>
      <c r="I278"/>
    </row>
    <row r="279" spans="1:9">
      <c r="D279"/>
      <c r="E279" t="s">
        <v>4198</v>
      </c>
      <c r="F279" s="79">
        <v>-4</v>
      </c>
      <c r="G279" s="79">
        <v>-2610</v>
      </c>
      <c r="H279"/>
      <c r="I279"/>
    </row>
    <row r="280" spans="1:9">
      <c r="D280"/>
      <c r="E280" t="s">
        <v>4297</v>
      </c>
      <c r="F280" s="79">
        <v>-0.42899999999999999</v>
      </c>
      <c r="G280" s="79">
        <v>-1959.86</v>
      </c>
      <c r="H280"/>
      <c r="I280"/>
    </row>
    <row r="281" spans="1:9">
      <c r="D281" t="s">
        <v>4221</v>
      </c>
      <c r="E281"/>
      <c r="F281" s="79">
        <v>569.57100000000003</v>
      </c>
      <c r="G281" s="79">
        <v>361933.86000000004</v>
      </c>
      <c r="H281"/>
      <c r="I281"/>
    </row>
    <row r="282" spans="1:9">
      <c r="D282" t="s">
        <v>1396</v>
      </c>
      <c r="E282" t="s">
        <v>4184</v>
      </c>
      <c r="F282" s="79">
        <v>33</v>
      </c>
      <c r="G282" s="79">
        <v>43064.73</v>
      </c>
      <c r="H282"/>
      <c r="I282"/>
    </row>
    <row r="283" spans="1:9">
      <c r="D283" t="s">
        <v>4332</v>
      </c>
      <c r="E283"/>
      <c r="F283" s="79">
        <v>33</v>
      </c>
      <c r="G283" s="79">
        <v>43064.73</v>
      </c>
      <c r="H283"/>
      <c r="I283"/>
    </row>
    <row r="284" spans="1:9">
      <c r="D284" t="s">
        <v>398</v>
      </c>
      <c r="E284" t="s">
        <v>4136</v>
      </c>
      <c r="F284" s="79">
        <v>40</v>
      </c>
      <c r="G284" s="79">
        <v>13062.7</v>
      </c>
      <c r="H284"/>
      <c r="I284"/>
    </row>
    <row r="285" spans="1:9">
      <c r="D285"/>
      <c r="E285" t="s">
        <v>4184</v>
      </c>
      <c r="F285" s="79">
        <v>10</v>
      </c>
      <c r="G285" s="79">
        <v>13049.970000000001</v>
      </c>
      <c r="H285"/>
      <c r="I285"/>
    </row>
    <row r="286" spans="1:9">
      <c r="D286" t="s">
        <v>4468</v>
      </c>
      <c r="E286"/>
      <c r="F286" s="79">
        <v>50</v>
      </c>
      <c r="G286" s="79">
        <v>26112.670000000002</v>
      </c>
      <c r="H286"/>
      <c r="I286"/>
    </row>
    <row r="287" spans="1:9">
      <c r="D287" t="s">
        <v>589</v>
      </c>
      <c r="E287" t="s">
        <v>4136</v>
      </c>
      <c r="F287" s="79">
        <v>255</v>
      </c>
      <c r="G287" s="79">
        <v>83275.73</v>
      </c>
      <c r="H287"/>
      <c r="I287"/>
    </row>
    <row r="288" spans="1:9">
      <c r="D288"/>
      <c r="E288" t="s">
        <v>4184</v>
      </c>
      <c r="F288" s="79">
        <v>40</v>
      </c>
      <c r="G288" s="79">
        <v>52200.03</v>
      </c>
      <c r="H288"/>
      <c r="I288"/>
    </row>
    <row r="289" spans="4:9">
      <c r="D289"/>
      <c r="E289" t="s">
        <v>4189</v>
      </c>
      <c r="F289" s="79">
        <v>79</v>
      </c>
      <c r="G289" s="79">
        <v>101790.07999999999</v>
      </c>
      <c r="H289"/>
      <c r="I289"/>
    </row>
    <row r="290" spans="4:9">
      <c r="D290"/>
      <c r="E290" t="s">
        <v>4198</v>
      </c>
      <c r="F290" s="79">
        <v>182</v>
      </c>
      <c r="G290" s="79">
        <v>118755</v>
      </c>
      <c r="H290"/>
      <c r="I290"/>
    </row>
    <row r="291" spans="4:9">
      <c r="D291" t="s">
        <v>4469</v>
      </c>
      <c r="E291"/>
      <c r="F291" s="79">
        <v>556</v>
      </c>
      <c r="G291" s="79">
        <v>356020.83999999997</v>
      </c>
      <c r="H291"/>
      <c r="I291"/>
    </row>
    <row r="292" spans="4:9">
      <c r="D292" t="s">
        <v>1257</v>
      </c>
      <c r="E292" t="s">
        <v>4189</v>
      </c>
      <c r="F292" s="79">
        <v>1</v>
      </c>
      <c r="G292" s="79">
        <v>1305.02</v>
      </c>
      <c r="H292"/>
      <c r="I292"/>
    </row>
    <row r="293" spans="4:9">
      <c r="D293"/>
      <c r="E293" t="s">
        <v>4198</v>
      </c>
      <c r="F293" s="79">
        <v>5</v>
      </c>
      <c r="G293" s="79">
        <v>3262.57</v>
      </c>
      <c r="H293"/>
      <c r="I293"/>
    </row>
    <row r="294" spans="4:9">
      <c r="D294" t="s">
        <v>4565</v>
      </c>
      <c r="E294"/>
      <c r="F294" s="79">
        <v>6</v>
      </c>
      <c r="G294" s="79">
        <v>4567.59</v>
      </c>
      <c r="H294"/>
      <c r="I294"/>
    </row>
    <row r="295" spans="4:9">
      <c r="D295" t="s">
        <v>1935</v>
      </c>
      <c r="E295" t="s">
        <v>4136</v>
      </c>
      <c r="F295" s="79">
        <v>25</v>
      </c>
      <c r="G295" s="79">
        <v>8164.24</v>
      </c>
      <c r="H295"/>
      <c r="I295"/>
    </row>
    <row r="296" spans="4:9">
      <c r="D296"/>
      <c r="E296" t="s">
        <v>4189</v>
      </c>
      <c r="F296" s="79">
        <v>14</v>
      </c>
      <c r="G296" s="79">
        <v>16964.810000000001</v>
      </c>
      <c r="H296"/>
      <c r="I296"/>
    </row>
    <row r="297" spans="4:9">
      <c r="D297"/>
      <c r="E297" t="s">
        <v>4198</v>
      </c>
      <c r="F297" s="79">
        <v>20</v>
      </c>
      <c r="G297" s="79">
        <v>13049.83</v>
      </c>
      <c r="H297"/>
      <c r="I297"/>
    </row>
    <row r="298" spans="4:9">
      <c r="D298" t="s">
        <v>4763</v>
      </c>
      <c r="E298"/>
      <c r="F298" s="79">
        <v>59</v>
      </c>
      <c r="G298" s="79">
        <v>38178.880000000005</v>
      </c>
      <c r="H298"/>
      <c r="I298"/>
    </row>
    <row r="299" spans="4:9">
      <c r="D299" t="s">
        <v>4715</v>
      </c>
      <c r="E299" t="s">
        <v>4136</v>
      </c>
      <c r="F299" s="79">
        <v>30</v>
      </c>
      <c r="G299" s="79">
        <v>9797.17</v>
      </c>
      <c r="H299"/>
      <c r="I299"/>
    </row>
    <row r="300" spans="4:9">
      <c r="D300"/>
      <c r="E300" t="s">
        <v>4184</v>
      </c>
      <c r="F300" s="79">
        <v>5</v>
      </c>
      <c r="G300" s="79">
        <v>6525</v>
      </c>
      <c r="H300"/>
      <c r="I300"/>
    </row>
    <row r="301" spans="4:9">
      <c r="D301"/>
      <c r="E301" t="s">
        <v>4189</v>
      </c>
      <c r="F301" s="79">
        <v>5</v>
      </c>
      <c r="G301" s="79">
        <v>6525</v>
      </c>
      <c r="H301"/>
      <c r="I301"/>
    </row>
    <row r="302" spans="4:9">
      <c r="D302" t="s">
        <v>4764</v>
      </c>
      <c r="E302"/>
      <c r="F302" s="79">
        <v>40</v>
      </c>
      <c r="G302" s="79">
        <v>22847.17</v>
      </c>
      <c r="H302"/>
      <c r="I302"/>
    </row>
    <row r="303" spans="4:9">
      <c r="D303" t="s">
        <v>1368</v>
      </c>
      <c r="E303" t="s">
        <v>4136</v>
      </c>
      <c r="F303" s="79">
        <v>6</v>
      </c>
      <c r="G303" s="79">
        <v>1959.52</v>
      </c>
      <c r="H303"/>
      <c r="I303"/>
    </row>
    <row r="304" spans="4:9">
      <c r="D304" t="s">
        <v>4765</v>
      </c>
      <c r="E304"/>
      <c r="F304" s="79">
        <v>6</v>
      </c>
      <c r="G304" s="79">
        <v>1959.52</v>
      </c>
      <c r="H304"/>
      <c r="I304"/>
    </row>
    <row r="305" spans="4:9">
      <c r="D305" t="s">
        <v>681</v>
      </c>
      <c r="E305" t="s">
        <v>4189</v>
      </c>
      <c r="F305" s="79">
        <v>10</v>
      </c>
      <c r="G305" s="79">
        <v>13050</v>
      </c>
      <c r="H305"/>
      <c r="I305"/>
    </row>
    <row r="306" spans="4:9">
      <c r="D306"/>
      <c r="E306" t="s">
        <v>4198</v>
      </c>
      <c r="F306" s="79">
        <v>85</v>
      </c>
      <c r="G306" s="79">
        <v>55462.5</v>
      </c>
      <c r="H306"/>
      <c r="I306"/>
    </row>
    <row r="307" spans="4:9">
      <c r="D307" t="s">
        <v>4863</v>
      </c>
      <c r="E307"/>
      <c r="F307" s="79">
        <v>95</v>
      </c>
      <c r="G307" s="79">
        <v>68512.5</v>
      </c>
      <c r="H307"/>
      <c r="I307"/>
    </row>
    <row r="308" spans="4:9">
      <c r="D308" t="s">
        <v>1919</v>
      </c>
      <c r="E308" t="s">
        <v>4136</v>
      </c>
      <c r="F308" s="79">
        <v>50</v>
      </c>
      <c r="G308" s="79">
        <v>16328.45</v>
      </c>
      <c r="H308"/>
      <c r="I308"/>
    </row>
    <row r="309" spans="4:9">
      <c r="D309"/>
      <c r="E309" t="s">
        <v>4184</v>
      </c>
      <c r="F309" s="79">
        <v>40</v>
      </c>
      <c r="G309" s="79">
        <v>52199.89</v>
      </c>
      <c r="H309"/>
      <c r="I309"/>
    </row>
    <row r="310" spans="4:9">
      <c r="D310"/>
      <c r="E310" t="s">
        <v>4189</v>
      </c>
      <c r="F310" s="79">
        <v>10</v>
      </c>
      <c r="G310" s="79">
        <v>13050.11</v>
      </c>
      <c r="H310"/>
      <c r="I310"/>
    </row>
    <row r="311" spans="4:9">
      <c r="D311" t="s">
        <v>4864</v>
      </c>
      <c r="E311"/>
      <c r="F311" s="79">
        <v>100</v>
      </c>
      <c r="G311" s="79">
        <v>81578.45</v>
      </c>
      <c r="H311"/>
      <c r="I311"/>
    </row>
    <row r="312" spans="4:9">
      <c r="D312" t="s">
        <v>9</v>
      </c>
      <c r="E312" t="s">
        <v>4136</v>
      </c>
      <c r="F312" s="79">
        <v>60</v>
      </c>
      <c r="G312" s="79">
        <v>19594.25</v>
      </c>
      <c r="H312"/>
      <c r="I312"/>
    </row>
    <row r="313" spans="4:9">
      <c r="D313"/>
      <c r="E313" t="s">
        <v>4184</v>
      </c>
      <c r="F313" s="79">
        <v>40</v>
      </c>
      <c r="G313" s="79">
        <v>52200.12</v>
      </c>
      <c r="H313"/>
      <c r="I313"/>
    </row>
    <row r="314" spans="4:9">
      <c r="D314"/>
      <c r="E314" t="s">
        <v>4189</v>
      </c>
      <c r="F314" s="79">
        <v>40</v>
      </c>
      <c r="G314" s="79">
        <v>52200.130000000005</v>
      </c>
      <c r="H314"/>
      <c r="I314"/>
    </row>
    <row r="315" spans="4:9">
      <c r="D315"/>
      <c r="E315" t="s">
        <v>4198</v>
      </c>
      <c r="F315" s="79">
        <v>60</v>
      </c>
      <c r="G315" s="79">
        <v>39150.100000000006</v>
      </c>
      <c r="H315"/>
      <c r="I315"/>
    </row>
    <row r="316" spans="4:9">
      <c r="D316" t="s">
        <v>4965</v>
      </c>
      <c r="E316"/>
      <c r="F316" s="79">
        <v>200</v>
      </c>
      <c r="G316" s="79">
        <v>163144.6</v>
      </c>
      <c r="H316"/>
      <c r="I316"/>
    </row>
    <row r="317" spans="4:9">
      <c r="D317" t="s">
        <v>171</v>
      </c>
      <c r="E317" t="s">
        <v>4136</v>
      </c>
      <c r="F317" s="79">
        <v>50</v>
      </c>
      <c r="G317" s="79">
        <v>16328.53</v>
      </c>
      <c r="H317"/>
      <c r="I317"/>
    </row>
    <row r="318" spans="4:9">
      <c r="D318"/>
      <c r="E318" t="s">
        <v>4184</v>
      </c>
      <c r="F318" s="79">
        <v>9</v>
      </c>
      <c r="G318" s="79">
        <v>10440.23</v>
      </c>
      <c r="H318"/>
      <c r="I318"/>
    </row>
    <row r="319" spans="4:9">
      <c r="D319"/>
      <c r="E319" t="s">
        <v>4198</v>
      </c>
      <c r="F319" s="79">
        <v>78</v>
      </c>
      <c r="G319" s="79">
        <v>50894.74</v>
      </c>
      <c r="H319"/>
      <c r="I319"/>
    </row>
    <row r="320" spans="4:9">
      <c r="D320" t="s">
        <v>4966</v>
      </c>
      <c r="E320"/>
      <c r="F320" s="79">
        <v>137</v>
      </c>
      <c r="G320" s="79">
        <v>77663.5</v>
      </c>
      <c r="H320"/>
      <c r="I320"/>
    </row>
    <row r="321" spans="4:9">
      <c r="D321" t="s">
        <v>360</v>
      </c>
      <c r="E321" t="s">
        <v>4184</v>
      </c>
      <c r="F321" s="79">
        <v>9</v>
      </c>
      <c r="G321" s="79">
        <v>11745.1</v>
      </c>
      <c r="H321"/>
      <c r="I321"/>
    </row>
    <row r="322" spans="4:9">
      <c r="D322"/>
      <c r="E322" t="s">
        <v>4189</v>
      </c>
      <c r="F322" s="79">
        <v>4</v>
      </c>
      <c r="G322" s="79">
        <v>5220.09</v>
      </c>
      <c r="H322"/>
      <c r="I322"/>
    </row>
    <row r="323" spans="4:9">
      <c r="D323" t="s">
        <v>4967</v>
      </c>
      <c r="E323"/>
      <c r="F323" s="79">
        <v>13</v>
      </c>
      <c r="G323" s="79">
        <v>16965.190000000002</v>
      </c>
      <c r="H323"/>
      <c r="I323"/>
    </row>
    <row r="324" spans="4:9">
      <c r="D324" t="s">
        <v>384</v>
      </c>
      <c r="E324" t="s">
        <v>4136</v>
      </c>
      <c r="F324" s="79">
        <v>6</v>
      </c>
      <c r="G324" s="79">
        <v>1963.4800000000005</v>
      </c>
      <c r="H324"/>
      <c r="I324"/>
    </row>
    <row r="325" spans="4:9">
      <c r="D325"/>
      <c r="E325" t="s">
        <v>4184</v>
      </c>
      <c r="F325" s="79">
        <v>5</v>
      </c>
      <c r="G325" s="79">
        <v>6524.98</v>
      </c>
      <c r="H325"/>
      <c r="I325"/>
    </row>
    <row r="326" spans="4:9">
      <c r="D326"/>
      <c r="E326" t="s">
        <v>4198</v>
      </c>
      <c r="F326" s="79">
        <v>50</v>
      </c>
      <c r="G326" s="79">
        <v>32624.880000000001</v>
      </c>
      <c r="H326"/>
      <c r="I326"/>
    </row>
    <row r="327" spans="4:9">
      <c r="D327" t="s">
        <v>4968</v>
      </c>
      <c r="E327"/>
      <c r="F327" s="79">
        <v>61</v>
      </c>
      <c r="G327" s="79">
        <v>41113.339999999997</v>
      </c>
      <c r="H327"/>
      <c r="I327"/>
    </row>
    <row r="328" spans="4:9">
      <c r="D328" t="s">
        <v>5003</v>
      </c>
      <c r="E328" t="s">
        <v>4136</v>
      </c>
      <c r="F328" s="79">
        <v>120</v>
      </c>
      <c r="G328" s="79">
        <v>39188.559999999998</v>
      </c>
      <c r="H328"/>
      <c r="I328"/>
    </row>
    <row r="329" spans="4:9">
      <c r="D329"/>
      <c r="E329" t="s">
        <v>4184</v>
      </c>
      <c r="F329" s="79">
        <v>10</v>
      </c>
      <c r="G329" s="79">
        <v>13050.09</v>
      </c>
      <c r="H329"/>
      <c r="I329"/>
    </row>
    <row r="330" spans="4:9">
      <c r="D330"/>
      <c r="E330" t="s">
        <v>4189</v>
      </c>
      <c r="F330" s="79">
        <v>20</v>
      </c>
      <c r="G330" s="79">
        <v>26100.080000000002</v>
      </c>
      <c r="H330"/>
      <c r="I330"/>
    </row>
    <row r="331" spans="4:9">
      <c r="D331"/>
      <c r="E331" t="s">
        <v>4198</v>
      </c>
      <c r="F331" s="79">
        <v>40</v>
      </c>
      <c r="G331" s="79">
        <v>26100.05</v>
      </c>
      <c r="H331"/>
      <c r="I331"/>
    </row>
    <row r="332" spans="4:9">
      <c r="D332" t="s">
        <v>5075</v>
      </c>
      <c r="E332"/>
      <c r="F332" s="79">
        <v>190</v>
      </c>
      <c r="G332" s="79">
        <v>104438.78</v>
      </c>
      <c r="H332"/>
      <c r="I332"/>
    </row>
    <row r="333" spans="4:9">
      <c r="D333" t="s">
        <v>4124</v>
      </c>
      <c r="E333" t="s">
        <v>4136</v>
      </c>
      <c r="F333" s="79">
        <v>40</v>
      </c>
      <c r="G333" s="79">
        <v>13062.83</v>
      </c>
      <c r="H333"/>
      <c r="I333"/>
    </row>
    <row r="334" spans="4:9">
      <c r="D334"/>
      <c r="E334" t="s">
        <v>4184</v>
      </c>
      <c r="F334" s="79">
        <v>10</v>
      </c>
      <c r="G334" s="79">
        <v>13050.34</v>
      </c>
      <c r="H334"/>
      <c r="I334"/>
    </row>
    <row r="335" spans="4:9">
      <c r="D335"/>
      <c r="E335" t="s">
        <v>4189</v>
      </c>
      <c r="F335" s="79">
        <v>5</v>
      </c>
      <c r="G335" s="79">
        <v>6525.01</v>
      </c>
      <c r="H335"/>
      <c r="I335"/>
    </row>
    <row r="336" spans="4:9">
      <c r="D336"/>
      <c r="E336" t="s">
        <v>4198</v>
      </c>
      <c r="F336" s="79">
        <v>10</v>
      </c>
      <c r="G336" s="79">
        <v>6524.87</v>
      </c>
      <c r="H336"/>
      <c r="I336"/>
    </row>
    <row r="337" spans="4:9">
      <c r="D337" t="s">
        <v>5076</v>
      </c>
      <c r="E337"/>
      <c r="F337" s="79">
        <v>65</v>
      </c>
      <c r="G337" s="79">
        <v>39163.050000000003</v>
      </c>
      <c r="H337"/>
      <c r="I337"/>
    </row>
    <row r="338" spans="4:9">
      <c r="D338" t="s">
        <v>1697</v>
      </c>
      <c r="E338" t="s">
        <v>4189</v>
      </c>
      <c r="F338" s="79">
        <v>5</v>
      </c>
      <c r="G338" s="79">
        <v>6525.02</v>
      </c>
      <c r="H338"/>
      <c r="I338"/>
    </row>
    <row r="339" spans="4:9">
      <c r="D339"/>
      <c r="E339" t="s">
        <v>4198</v>
      </c>
      <c r="F339" s="79">
        <v>10</v>
      </c>
      <c r="G339" s="79">
        <v>6525.14</v>
      </c>
      <c r="H339"/>
      <c r="I339"/>
    </row>
    <row r="340" spans="4:9">
      <c r="D340" t="s">
        <v>5193</v>
      </c>
      <c r="E340"/>
      <c r="F340" s="79">
        <v>15</v>
      </c>
      <c r="G340" s="79">
        <v>13050.16</v>
      </c>
      <c r="H340"/>
      <c r="I340"/>
    </row>
    <row r="341" spans="4:9">
      <c r="D341" t="s">
        <v>5235</v>
      </c>
      <c r="E341" t="s">
        <v>4189</v>
      </c>
      <c r="F341" s="79">
        <v>8</v>
      </c>
      <c r="G341" s="79">
        <v>10440.049999999999</v>
      </c>
      <c r="H341"/>
      <c r="I341"/>
    </row>
    <row r="342" spans="4:9">
      <c r="D342" t="s">
        <v>5313</v>
      </c>
      <c r="E342"/>
      <c r="F342" s="79">
        <v>8</v>
      </c>
      <c r="G342" s="79">
        <v>10440.049999999999</v>
      </c>
      <c r="H342"/>
      <c r="I342"/>
    </row>
    <row r="343" spans="4:9">
      <c r="D343" t="s">
        <v>11</v>
      </c>
      <c r="E343" t="s">
        <v>4136</v>
      </c>
      <c r="F343" s="79">
        <v>20</v>
      </c>
      <c r="G343" s="79">
        <v>6531.4400000000005</v>
      </c>
      <c r="H343"/>
      <c r="I343"/>
    </row>
    <row r="344" spans="4:9">
      <c r="D344"/>
      <c r="E344" t="s">
        <v>4184</v>
      </c>
      <c r="F344" s="79">
        <v>5</v>
      </c>
      <c r="G344" s="79">
        <v>6525.02</v>
      </c>
      <c r="H344"/>
      <c r="I344"/>
    </row>
    <row r="345" spans="4:9">
      <c r="D345"/>
      <c r="E345" t="s">
        <v>4189</v>
      </c>
      <c r="F345" s="79">
        <v>4</v>
      </c>
      <c r="G345" s="79">
        <v>5220.05</v>
      </c>
      <c r="H345"/>
      <c r="I345"/>
    </row>
    <row r="346" spans="4:9">
      <c r="D346" t="s">
        <v>5314</v>
      </c>
      <c r="E346"/>
      <c r="F346" s="79">
        <v>29</v>
      </c>
      <c r="G346" s="79">
        <v>18276.510000000002</v>
      </c>
      <c r="H346"/>
      <c r="I346"/>
    </row>
    <row r="347" spans="4:9">
      <c r="D347" t="s">
        <v>88</v>
      </c>
      <c r="E347" t="s">
        <v>4136</v>
      </c>
      <c r="F347" s="79">
        <v>30</v>
      </c>
      <c r="G347" s="79">
        <v>9797.14</v>
      </c>
      <c r="H347"/>
      <c r="I347"/>
    </row>
    <row r="348" spans="4:9">
      <c r="D348"/>
      <c r="E348" t="s">
        <v>4184</v>
      </c>
      <c r="F348" s="79">
        <v>2.5</v>
      </c>
      <c r="G348" s="79">
        <v>3262.59</v>
      </c>
      <c r="H348"/>
      <c r="I348"/>
    </row>
    <row r="349" spans="4:9">
      <c r="D349"/>
      <c r="E349" t="s">
        <v>4189</v>
      </c>
      <c r="F349" s="79">
        <v>10</v>
      </c>
      <c r="G349" s="79">
        <v>13049.83</v>
      </c>
      <c r="H349"/>
      <c r="I349"/>
    </row>
    <row r="350" spans="4:9">
      <c r="D350"/>
      <c r="E350" t="s">
        <v>4198</v>
      </c>
      <c r="F350" s="79">
        <v>20</v>
      </c>
      <c r="G350" s="79">
        <v>13049.82</v>
      </c>
      <c r="H350"/>
      <c r="I350"/>
    </row>
    <row r="351" spans="4:9">
      <c r="D351" t="s">
        <v>5442</v>
      </c>
      <c r="E351"/>
      <c r="F351" s="79">
        <v>62.5</v>
      </c>
      <c r="G351" s="79">
        <v>39159.379999999997</v>
      </c>
      <c r="H351"/>
      <c r="I351"/>
    </row>
    <row r="352" spans="4:9">
      <c r="D352" t="s">
        <v>1468</v>
      </c>
      <c r="E352" t="s">
        <v>4136</v>
      </c>
      <c r="F352" s="79">
        <v>10</v>
      </c>
      <c r="G352" s="79">
        <v>3265.71</v>
      </c>
      <c r="H352"/>
      <c r="I352"/>
    </row>
    <row r="353" spans="4:9">
      <c r="D353"/>
      <c r="E353" t="s">
        <v>4198</v>
      </c>
      <c r="F353" s="79">
        <v>19</v>
      </c>
      <c r="G353" s="79">
        <v>12397.560000000001</v>
      </c>
      <c r="H353"/>
      <c r="I353"/>
    </row>
    <row r="354" spans="4:9">
      <c r="D354" t="s">
        <v>5443</v>
      </c>
      <c r="E354"/>
      <c r="F354" s="79">
        <v>29</v>
      </c>
      <c r="G354" s="79">
        <v>15663.27</v>
      </c>
      <c r="H354"/>
      <c r="I354"/>
    </row>
    <row r="355" spans="4:9">
      <c r="D355" t="s">
        <v>183</v>
      </c>
      <c r="E355" t="s">
        <v>4198</v>
      </c>
      <c r="F355" s="79">
        <v>30</v>
      </c>
      <c r="G355" s="79">
        <v>19574.87</v>
      </c>
      <c r="H355"/>
      <c r="I355"/>
    </row>
    <row r="356" spans="4:9">
      <c r="D356" t="s">
        <v>5444</v>
      </c>
      <c r="E356"/>
      <c r="F356" s="79">
        <v>30</v>
      </c>
      <c r="G356" s="79">
        <v>19574.87</v>
      </c>
      <c r="H356"/>
      <c r="I356"/>
    </row>
    <row r="357" spans="4:9">
      <c r="D357" t="s">
        <v>3839</v>
      </c>
      <c r="E357" t="s">
        <v>4198</v>
      </c>
      <c r="F357" s="79">
        <v>50</v>
      </c>
      <c r="G357" s="79">
        <v>32624.98</v>
      </c>
      <c r="H357"/>
      <c r="I357"/>
    </row>
    <row r="358" spans="4:9">
      <c r="D358" t="s">
        <v>5445</v>
      </c>
      <c r="E358"/>
      <c r="F358" s="79">
        <v>50</v>
      </c>
      <c r="G358" s="79">
        <v>32624.98</v>
      </c>
      <c r="H358"/>
      <c r="I358"/>
    </row>
    <row r="359" spans="4:9">
      <c r="D359" t="s">
        <v>8</v>
      </c>
      <c r="E359" t="s">
        <v>4136</v>
      </c>
      <c r="F359" s="79">
        <v>10</v>
      </c>
      <c r="G359" s="79">
        <v>3265.71</v>
      </c>
      <c r="H359"/>
      <c r="I359"/>
    </row>
    <row r="360" spans="4:9">
      <c r="D360"/>
      <c r="E360" t="s">
        <v>4184</v>
      </c>
      <c r="F360" s="79">
        <v>5</v>
      </c>
      <c r="G360" s="79">
        <v>6525.02</v>
      </c>
      <c r="H360"/>
      <c r="I360"/>
    </row>
    <row r="361" spans="4:9">
      <c r="D361"/>
      <c r="E361" t="s">
        <v>4189</v>
      </c>
      <c r="F361" s="79">
        <v>10</v>
      </c>
      <c r="G361" s="79">
        <v>13050.03</v>
      </c>
      <c r="H361"/>
      <c r="I361"/>
    </row>
    <row r="362" spans="4:9">
      <c r="D362"/>
      <c r="E362" t="s">
        <v>4198</v>
      </c>
      <c r="F362" s="79">
        <v>30</v>
      </c>
      <c r="G362" s="79">
        <v>19575.05</v>
      </c>
      <c r="H362"/>
      <c r="I362"/>
    </row>
    <row r="363" spans="4:9">
      <c r="D363"/>
      <c r="E363" t="s">
        <v>4297</v>
      </c>
      <c r="F363" s="79">
        <v>-7.2849999999999984</v>
      </c>
      <c r="G363" s="79">
        <v>-33275.440000000002</v>
      </c>
      <c r="H363"/>
      <c r="I363"/>
    </row>
    <row r="364" spans="4:9">
      <c r="D364"/>
      <c r="E364" t="s">
        <v>4301</v>
      </c>
      <c r="F364" s="79">
        <v>-2.9989999999999997</v>
      </c>
      <c r="G364" s="79">
        <v>-13698.26</v>
      </c>
      <c r="H364"/>
      <c r="I364"/>
    </row>
    <row r="365" spans="4:9">
      <c r="D365" t="s">
        <v>5446</v>
      </c>
      <c r="E365"/>
      <c r="F365" s="79">
        <v>44.716000000000001</v>
      </c>
      <c r="G365" s="79">
        <v>-4557.8900000000049</v>
      </c>
      <c r="H365"/>
      <c r="I365"/>
    </row>
    <row r="366" spans="4:9">
      <c r="D366" t="s">
        <v>725</v>
      </c>
      <c r="E366" t="s">
        <v>4136</v>
      </c>
      <c r="F366" s="79">
        <v>59</v>
      </c>
      <c r="G366" s="79">
        <v>19267.32</v>
      </c>
      <c r="H366"/>
      <c r="I366"/>
    </row>
    <row r="367" spans="4:9">
      <c r="D367"/>
      <c r="E367" t="s">
        <v>4184</v>
      </c>
      <c r="F367" s="79">
        <v>10</v>
      </c>
      <c r="G367" s="79">
        <v>13050.07</v>
      </c>
      <c r="H367"/>
      <c r="I367"/>
    </row>
    <row r="368" spans="4:9">
      <c r="D368"/>
      <c r="E368" t="s">
        <v>4189</v>
      </c>
      <c r="F368" s="79">
        <v>-2</v>
      </c>
      <c r="G368" s="79">
        <v>-5220</v>
      </c>
      <c r="H368"/>
      <c r="I368"/>
    </row>
    <row r="369" spans="4:9">
      <c r="D369"/>
      <c r="E369" t="s">
        <v>4198</v>
      </c>
      <c r="F369" s="79">
        <v>30</v>
      </c>
      <c r="G369" s="79">
        <v>19575.11</v>
      </c>
      <c r="H369"/>
      <c r="I369"/>
    </row>
    <row r="370" spans="4:9">
      <c r="D370" t="s">
        <v>5447</v>
      </c>
      <c r="E370"/>
      <c r="F370" s="79">
        <v>97</v>
      </c>
      <c r="G370" s="79">
        <v>46672.5</v>
      </c>
      <c r="H370"/>
      <c r="I370"/>
    </row>
    <row r="371" spans="4:9">
      <c r="D371" t="s">
        <v>1894</v>
      </c>
      <c r="E371" t="s">
        <v>4184</v>
      </c>
      <c r="F371" s="79">
        <v>-4</v>
      </c>
      <c r="G371" s="79">
        <v>-10440</v>
      </c>
      <c r="H371"/>
      <c r="I371"/>
    </row>
    <row r="372" spans="4:9">
      <c r="D372" t="s">
        <v>5448</v>
      </c>
      <c r="E372"/>
      <c r="F372" s="79">
        <v>-4</v>
      </c>
      <c r="G372" s="79">
        <v>-10440</v>
      </c>
      <c r="H372"/>
      <c r="I372"/>
    </row>
    <row r="373" spans="4:9">
      <c r="D373" t="s">
        <v>3817</v>
      </c>
      <c r="E373" t="s">
        <v>4136</v>
      </c>
      <c r="F373" s="79">
        <v>20</v>
      </c>
      <c r="G373" s="79">
        <v>6531.42</v>
      </c>
      <c r="H373"/>
      <c r="I373"/>
    </row>
    <row r="374" spans="4:9">
      <c r="D374" t="s">
        <v>5572</v>
      </c>
      <c r="E374"/>
      <c r="F374" s="79">
        <v>20</v>
      </c>
      <c r="G374" s="79">
        <v>6531.42</v>
      </c>
      <c r="H374"/>
      <c r="I374"/>
    </row>
    <row r="375" spans="4:9">
      <c r="D375" t="s">
        <v>722</v>
      </c>
      <c r="E375" t="s">
        <v>4189</v>
      </c>
      <c r="F375" s="79">
        <v>4</v>
      </c>
      <c r="G375" s="79">
        <v>5220.12</v>
      </c>
      <c r="H375"/>
      <c r="I375"/>
    </row>
    <row r="376" spans="4:9">
      <c r="D376" t="s">
        <v>5573</v>
      </c>
      <c r="E376"/>
      <c r="F376" s="79">
        <v>4</v>
      </c>
      <c r="G376" s="79">
        <v>5220.12</v>
      </c>
      <c r="H376"/>
      <c r="I376"/>
    </row>
    <row r="377" spans="4:9">
      <c r="D377" t="s">
        <v>10</v>
      </c>
      <c r="E377" t="s">
        <v>4184</v>
      </c>
      <c r="F377" s="79">
        <v>10</v>
      </c>
      <c r="G377" s="79">
        <v>13049.91</v>
      </c>
      <c r="H377"/>
      <c r="I377"/>
    </row>
    <row r="378" spans="4:9">
      <c r="D378"/>
      <c r="E378" t="s">
        <v>4198</v>
      </c>
      <c r="F378" s="79">
        <v>20</v>
      </c>
      <c r="G378" s="79">
        <v>13049.68</v>
      </c>
      <c r="H378"/>
      <c r="I378"/>
    </row>
    <row r="379" spans="4:9">
      <c r="D379" t="s">
        <v>5731</v>
      </c>
      <c r="E379"/>
      <c r="F379" s="79">
        <v>30</v>
      </c>
      <c r="G379" s="79">
        <v>26099.59</v>
      </c>
      <c r="H379"/>
      <c r="I379"/>
    </row>
    <row r="380" spans="4:9">
      <c r="D380" t="s">
        <v>1742</v>
      </c>
      <c r="E380" t="s">
        <v>4136</v>
      </c>
      <c r="F380" s="79">
        <v>30</v>
      </c>
      <c r="G380" s="79">
        <v>9797.2099999999991</v>
      </c>
      <c r="H380"/>
      <c r="I380"/>
    </row>
    <row r="381" spans="4:9">
      <c r="D381"/>
      <c r="E381" t="s">
        <v>4198</v>
      </c>
      <c r="F381" s="79">
        <v>10</v>
      </c>
      <c r="G381" s="79">
        <v>6525.18</v>
      </c>
      <c r="H381"/>
      <c r="I381"/>
    </row>
    <row r="382" spans="4:9">
      <c r="D382" t="s">
        <v>5732</v>
      </c>
      <c r="E382"/>
      <c r="F382" s="79">
        <v>40</v>
      </c>
      <c r="G382" s="79">
        <v>16322.39</v>
      </c>
      <c r="H382"/>
      <c r="I382"/>
    </row>
    <row r="383" spans="4:9">
      <c r="D383" t="s">
        <v>732</v>
      </c>
      <c r="E383" t="s">
        <v>4136</v>
      </c>
      <c r="F383" s="79">
        <v>3</v>
      </c>
      <c r="G383" s="79">
        <v>979.69</v>
      </c>
      <c r="H383"/>
      <c r="I383"/>
    </row>
    <row r="384" spans="4:9">
      <c r="D384" t="s">
        <v>6304</v>
      </c>
      <c r="E384"/>
      <c r="F384" s="79">
        <v>3</v>
      </c>
      <c r="G384" s="79">
        <v>979.69</v>
      </c>
      <c r="H384"/>
      <c r="I384"/>
    </row>
    <row r="385" spans="4:9">
      <c r="D385" t="s">
        <v>731</v>
      </c>
      <c r="E385" t="s">
        <v>4136</v>
      </c>
      <c r="F385" s="79">
        <v>10</v>
      </c>
      <c r="G385" s="79">
        <v>3265.69</v>
      </c>
      <c r="H385"/>
      <c r="I385"/>
    </row>
    <row r="386" spans="4:9">
      <c r="D386" t="s">
        <v>6484</v>
      </c>
      <c r="E386"/>
      <c r="F386" s="79">
        <v>10</v>
      </c>
      <c r="G386" s="79">
        <v>3265.69</v>
      </c>
      <c r="H386"/>
      <c r="I386"/>
    </row>
    <row r="387" spans="4:9">
      <c r="D387" t="s">
        <v>1625</v>
      </c>
      <c r="E387" t="s">
        <v>4136</v>
      </c>
      <c r="F387" s="79">
        <v>10</v>
      </c>
      <c r="G387" s="79">
        <v>3265.66</v>
      </c>
      <c r="H387"/>
      <c r="I387"/>
    </row>
    <row r="388" spans="4:9">
      <c r="D388"/>
      <c r="E388" t="s">
        <v>4184</v>
      </c>
      <c r="F388" s="79">
        <v>15</v>
      </c>
      <c r="G388" s="79">
        <v>19574.75</v>
      </c>
      <c r="H388"/>
      <c r="I388"/>
    </row>
    <row r="389" spans="4:9">
      <c r="D389"/>
      <c r="E389" t="s">
        <v>4189</v>
      </c>
      <c r="F389" s="79">
        <v>3</v>
      </c>
      <c r="G389" s="79">
        <v>3914.95</v>
      </c>
      <c r="H389"/>
      <c r="I389"/>
    </row>
    <row r="390" spans="4:9">
      <c r="D390"/>
      <c r="E390" t="s">
        <v>4198</v>
      </c>
      <c r="F390" s="79">
        <v>5</v>
      </c>
      <c r="G390" s="79">
        <v>3262.46</v>
      </c>
      <c r="H390"/>
      <c r="I390"/>
    </row>
    <row r="391" spans="4:9">
      <c r="D391" t="s">
        <v>6628</v>
      </c>
      <c r="E391"/>
      <c r="F391" s="79">
        <v>33</v>
      </c>
      <c r="G391" s="79">
        <v>30017.82</v>
      </c>
      <c r="H391"/>
      <c r="I391"/>
    </row>
    <row r="392" spans="4:9">
      <c r="D392" t="s">
        <v>1218</v>
      </c>
      <c r="E392" t="s">
        <v>4198</v>
      </c>
      <c r="F392" s="79">
        <v>10</v>
      </c>
      <c r="G392" s="79">
        <v>6524.73</v>
      </c>
      <c r="H392"/>
      <c r="I392"/>
    </row>
    <row r="393" spans="4:9">
      <c r="D393" t="s">
        <v>6752</v>
      </c>
      <c r="E393"/>
      <c r="F393" s="79">
        <v>10</v>
      </c>
      <c r="G393" s="79">
        <v>6524.73</v>
      </c>
      <c r="H393"/>
      <c r="I393"/>
    </row>
    <row r="394" spans="4:9">
      <c r="D394" t="s">
        <v>6654</v>
      </c>
      <c r="E394" t="s">
        <v>4184</v>
      </c>
      <c r="F394" s="79">
        <v>20</v>
      </c>
      <c r="G394" s="79">
        <v>26100.13</v>
      </c>
      <c r="H394"/>
      <c r="I394"/>
    </row>
    <row r="395" spans="4:9">
      <c r="D395"/>
      <c r="E395" t="s">
        <v>4189</v>
      </c>
      <c r="F395" s="79">
        <v>5</v>
      </c>
      <c r="G395" s="79">
        <v>6525.03</v>
      </c>
      <c r="H395"/>
      <c r="I395"/>
    </row>
    <row r="396" spans="4:9">
      <c r="D396"/>
      <c r="E396" t="s">
        <v>4198</v>
      </c>
      <c r="F396" s="79">
        <v>20</v>
      </c>
      <c r="G396" s="79">
        <v>13050.07</v>
      </c>
      <c r="H396"/>
      <c r="I396"/>
    </row>
    <row r="397" spans="4:9">
      <c r="D397" t="s">
        <v>6753</v>
      </c>
      <c r="E397"/>
      <c r="F397" s="79">
        <v>45</v>
      </c>
      <c r="G397" s="79">
        <v>45675.229999999996</v>
      </c>
      <c r="H397"/>
      <c r="I397"/>
    </row>
    <row r="398" spans="4:9">
      <c r="D398" t="s">
        <v>6797</v>
      </c>
      <c r="E398" t="s">
        <v>4136</v>
      </c>
      <c r="F398" s="79">
        <v>10</v>
      </c>
      <c r="G398" s="79">
        <v>3265.82</v>
      </c>
      <c r="H398"/>
      <c r="I398"/>
    </row>
    <row r="399" spans="4:9">
      <c r="D399"/>
      <c r="E399" t="s">
        <v>4184</v>
      </c>
      <c r="F399" s="79">
        <v>2</v>
      </c>
      <c r="G399" s="79">
        <v>2610.1</v>
      </c>
      <c r="H399"/>
      <c r="I399"/>
    </row>
    <row r="400" spans="4:9">
      <c r="D400" t="s">
        <v>6849</v>
      </c>
      <c r="E400"/>
      <c r="F400" s="79">
        <v>12</v>
      </c>
      <c r="G400" s="79">
        <v>5875.92</v>
      </c>
      <c r="H400"/>
      <c r="I400"/>
    </row>
    <row r="401" spans="3:9">
      <c r="D401" t="s">
        <v>1361</v>
      </c>
      <c r="E401" t="s">
        <v>4184</v>
      </c>
      <c r="F401" s="79">
        <v>20</v>
      </c>
      <c r="G401" s="79">
        <v>26100</v>
      </c>
      <c r="H401"/>
      <c r="I401"/>
    </row>
    <row r="402" spans="3:9">
      <c r="D402"/>
      <c r="E402" t="s">
        <v>4189</v>
      </c>
      <c r="F402" s="79">
        <v>10</v>
      </c>
      <c r="G402" s="79">
        <v>13050</v>
      </c>
      <c r="H402"/>
      <c r="I402"/>
    </row>
    <row r="403" spans="3:9">
      <c r="D403" t="s">
        <v>6850</v>
      </c>
      <c r="E403"/>
      <c r="F403" s="79">
        <v>30</v>
      </c>
      <c r="G403" s="79">
        <v>39150</v>
      </c>
      <c r="H403"/>
      <c r="I403"/>
    </row>
    <row r="404" spans="3:9">
      <c r="D404" t="s">
        <v>3500</v>
      </c>
      <c r="E404" t="s">
        <v>4136</v>
      </c>
      <c r="F404" s="79">
        <v>3</v>
      </c>
      <c r="G404" s="79">
        <v>979.72</v>
      </c>
      <c r="H404"/>
      <c r="I404"/>
    </row>
    <row r="405" spans="3:9">
      <c r="D405"/>
      <c r="E405" t="s">
        <v>4184</v>
      </c>
      <c r="F405" s="79">
        <v>1</v>
      </c>
      <c r="G405" s="79">
        <v>1305.01</v>
      </c>
      <c r="H405"/>
      <c r="I405"/>
    </row>
    <row r="406" spans="3:9">
      <c r="D406"/>
      <c r="E406" t="s">
        <v>4189</v>
      </c>
      <c r="F406" s="79">
        <v>1</v>
      </c>
      <c r="G406" s="79">
        <v>1305.01</v>
      </c>
      <c r="H406"/>
      <c r="I406"/>
    </row>
    <row r="407" spans="3:9">
      <c r="D407" t="s">
        <v>6934</v>
      </c>
      <c r="E407"/>
      <c r="F407" s="79">
        <v>5</v>
      </c>
      <c r="G407" s="79">
        <v>3589.74</v>
      </c>
      <c r="H407"/>
      <c r="I407"/>
    </row>
    <row r="408" spans="3:9">
      <c r="C408" t="s">
        <v>4222</v>
      </c>
      <c r="D408"/>
      <c r="E408"/>
      <c r="F408" s="79">
        <v>2783.7870000000003</v>
      </c>
      <c r="G408" s="79">
        <v>1816980.8400000008</v>
      </c>
      <c r="H408"/>
      <c r="I408"/>
    </row>
    <row r="409" spans="3:9">
      <c r="C409" t="s">
        <v>109</v>
      </c>
      <c r="D409" t="s">
        <v>1723</v>
      </c>
      <c r="E409" t="s">
        <v>4136</v>
      </c>
      <c r="F409" s="79">
        <v>20</v>
      </c>
      <c r="G409" s="79">
        <v>6531.3899999999994</v>
      </c>
      <c r="H409"/>
      <c r="I409"/>
    </row>
    <row r="410" spans="3:9">
      <c r="D410"/>
      <c r="E410" t="s">
        <v>4184</v>
      </c>
      <c r="F410" s="79">
        <v>11</v>
      </c>
      <c r="G410" s="79">
        <v>9135.3799999999974</v>
      </c>
      <c r="H410"/>
      <c r="I410"/>
    </row>
    <row r="411" spans="3:9">
      <c r="D411"/>
      <c r="E411" t="s">
        <v>4189</v>
      </c>
      <c r="F411" s="79">
        <v>5</v>
      </c>
      <c r="G411" s="79">
        <v>6524.98</v>
      </c>
      <c r="H411"/>
      <c r="I411"/>
    </row>
    <row r="412" spans="3:9">
      <c r="D412"/>
      <c r="E412" t="s">
        <v>4198</v>
      </c>
      <c r="F412" s="79">
        <v>49</v>
      </c>
      <c r="G412" s="79">
        <v>31972.239999999998</v>
      </c>
      <c r="H412"/>
      <c r="I412"/>
    </row>
    <row r="413" spans="3:9">
      <c r="D413"/>
      <c r="E413" t="s">
        <v>4297</v>
      </c>
      <c r="F413" s="79">
        <v>-0.14199999999999999</v>
      </c>
      <c r="G413" s="79">
        <v>-648.16</v>
      </c>
      <c r="H413"/>
      <c r="I413"/>
    </row>
    <row r="414" spans="3:9">
      <c r="D414" t="s">
        <v>4470</v>
      </c>
      <c r="E414"/>
      <c r="F414" s="79">
        <v>84.858000000000004</v>
      </c>
      <c r="G414" s="79">
        <v>53515.829999999987</v>
      </c>
      <c r="H414"/>
      <c r="I414"/>
    </row>
    <row r="415" spans="3:9">
      <c r="D415" t="s">
        <v>730</v>
      </c>
      <c r="E415" t="s">
        <v>4184</v>
      </c>
      <c r="F415" s="79">
        <v>6</v>
      </c>
      <c r="G415" s="79">
        <v>7830.1100000000006</v>
      </c>
      <c r="H415"/>
      <c r="I415"/>
    </row>
    <row r="416" spans="3:9">
      <c r="D416" t="s">
        <v>4969</v>
      </c>
      <c r="E416"/>
      <c r="F416" s="79">
        <v>6</v>
      </c>
      <c r="G416" s="79">
        <v>7830.1100000000006</v>
      </c>
      <c r="H416"/>
      <c r="I416"/>
    </row>
    <row r="417" spans="4:9">
      <c r="D417" t="s">
        <v>728</v>
      </c>
      <c r="E417" t="s">
        <v>4198</v>
      </c>
      <c r="F417" s="79">
        <v>10</v>
      </c>
      <c r="G417" s="79">
        <v>6524.86</v>
      </c>
      <c r="H417"/>
      <c r="I417"/>
    </row>
    <row r="418" spans="4:9">
      <c r="D418" t="s">
        <v>5194</v>
      </c>
      <c r="E418"/>
      <c r="F418" s="79">
        <v>10</v>
      </c>
      <c r="G418" s="79">
        <v>6524.86</v>
      </c>
      <c r="H418"/>
      <c r="I418"/>
    </row>
    <row r="419" spans="4:9">
      <c r="D419" t="s">
        <v>1947</v>
      </c>
      <c r="E419" t="s">
        <v>4198</v>
      </c>
      <c r="F419" s="79">
        <v>7</v>
      </c>
      <c r="G419" s="79">
        <v>4567.41</v>
      </c>
      <c r="H419"/>
      <c r="I419"/>
    </row>
    <row r="420" spans="4:9">
      <c r="D420" t="s">
        <v>5449</v>
      </c>
      <c r="E420"/>
      <c r="F420" s="79">
        <v>7</v>
      </c>
      <c r="G420" s="79">
        <v>4567.41</v>
      </c>
      <c r="H420"/>
      <c r="I420"/>
    </row>
    <row r="421" spans="4:9">
      <c r="D421" t="s">
        <v>1626</v>
      </c>
      <c r="E421" t="s">
        <v>4184</v>
      </c>
      <c r="F421" s="79">
        <v>-4</v>
      </c>
      <c r="G421" s="79">
        <v>-5219.6000000000004</v>
      </c>
      <c r="H421"/>
      <c r="I421"/>
    </row>
    <row r="422" spans="4:9">
      <c r="D422"/>
      <c r="E422" t="s">
        <v>4189</v>
      </c>
      <c r="F422" s="79">
        <v>5</v>
      </c>
      <c r="G422" s="79">
        <v>6525</v>
      </c>
      <c r="H422"/>
      <c r="I422"/>
    </row>
    <row r="423" spans="4:9">
      <c r="D423"/>
      <c r="E423" t="s">
        <v>4198</v>
      </c>
      <c r="F423" s="79">
        <v>40</v>
      </c>
      <c r="G423" s="79">
        <v>26099.87</v>
      </c>
      <c r="H423"/>
      <c r="I423"/>
    </row>
    <row r="424" spans="4:9">
      <c r="D424"/>
      <c r="E424" t="s">
        <v>4297</v>
      </c>
      <c r="F424" s="79">
        <v>-1.714</v>
      </c>
      <c r="G424" s="79">
        <v>-9586</v>
      </c>
      <c r="H424"/>
      <c r="I424"/>
    </row>
    <row r="425" spans="4:9">
      <c r="D425" t="s">
        <v>5733</v>
      </c>
      <c r="E425"/>
      <c r="F425" s="79">
        <v>39.286000000000001</v>
      </c>
      <c r="G425" s="79">
        <v>17819.269999999997</v>
      </c>
      <c r="H425"/>
      <c r="I425"/>
    </row>
    <row r="426" spans="4:9">
      <c r="D426" t="s">
        <v>124</v>
      </c>
      <c r="E426" t="s">
        <v>4198</v>
      </c>
      <c r="F426" s="79">
        <v>10</v>
      </c>
      <c r="G426" s="79">
        <v>6525</v>
      </c>
      <c r="H426"/>
      <c r="I426"/>
    </row>
    <row r="427" spans="4:9">
      <c r="D427" t="s">
        <v>5821</v>
      </c>
      <c r="E427"/>
      <c r="F427" s="79">
        <v>10</v>
      </c>
      <c r="G427" s="79">
        <v>6525</v>
      </c>
      <c r="H427"/>
      <c r="I427"/>
    </row>
    <row r="428" spans="4:9">
      <c r="D428" t="s">
        <v>274</v>
      </c>
      <c r="E428" t="s">
        <v>4136</v>
      </c>
      <c r="F428" s="79">
        <v>60</v>
      </c>
      <c r="G428" s="79">
        <v>19594.3</v>
      </c>
      <c r="H428"/>
      <c r="I428"/>
    </row>
    <row r="429" spans="4:9">
      <c r="D429"/>
      <c r="E429" t="s">
        <v>4184</v>
      </c>
      <c r="F429" s="79">
        <v>48</v>
      </c>
      <c r="G429" s="79">
        <v>62640.160000000003</v>
      </c>
      <c r="H429"/>
      <c r="I429"/>
    </row>
    <row r="430" spans="4:9">
      <c r="D430"/>
      <c r="E430" t="s">
        <v>4189</v>
      </c>
      <c r="F430" s="79">
        <v>48</v>
      </c>
      <c r="G430" s="79">
        <v>62640.160000000003</v>
      </c>
      <c r="H430"/>
      <c r="I430"/>
    </row>
    <row r="431" spans="4:9">
      <c r="D431"/>
      <c r="E431" t="s">
        <v>4198</v>
      </c>
      <c r="F431" s="79">
        <v>144</v>
      </c>
      <c r="G431" s="79">
        <v>93960.28</v>
      </c>
      <c r="H431"/>
      <c r="I431"/>
    </row>
    <row r="432" spans="4:9">
      <c r="D432" t="s">
        <v>6005</v>
      </c>
      <c r="E432"/>
      <c r="F432" s="79">
        <v>300</v>
      </c>
      <c r="G432" s="79">
        <v>238834.9</v>
      </c>
      <c r="H432"/>
      <c r="I432"/>
    </row>
    <row r="433" spans="3:9">
      <c r="D433" t="s">
        <v>3438</v>
      </c>
      <c r="E433" t="s">
        <v>4198</v>
      </c>
      <c r="F433" s="79">
        <v>60</v>
      </c>
      <c r="G433" s="79">
        <v>39150</v>
      </c>
      <c r="H433"/>
      <c r="I433"/>
    </row>
    <row r="434" spans="3:9">
      <c r="D434" t="s">
        <v>6006</v>
      </c>
      <c r="E434"/>
      <c r="F434" s="79">
        <v>60</v>
      </c>
      <c r="G434" s="79">
        <v>39150</v>
      </c>
      <c r="H434"/>
      <c r="I434"/>
    </row>
    <row r="435" spans="3:9">
      <c r="D435" t="s">
        <v>265</v>
      </c>
      <c r="E435" t="s">
        <v>4198</v>
      </c>
      <c r="F435" s="79">
        <v>16</v>
      </c>
      <c r="G435" s="79">
        <v>10440.07</v>
      </c>
      <c r="H435"/>
      <c r="I435"/>
    </row>
    <row r="436" spans="3:9">
      <c r="D436" t="s">
        <v>6076</v>
      </c>
      <c r="E436"/>
      <c r="F436" s="79">
        <v>16</v>
      </c>
      <c r="G436" s="79">
        <v>10440.07</v>
      </c>
      <c r="H436"/>
      <c r="I436"/>
    </row>
    <row r="437" spans="3:9">
      <c r="D437" t="s">
        <v>110</v>
      </c>
      <c r="E437" t="s">
        <v>4136</v>
      </c>
      <c r="F437" s="79">
        <v>30</v>
      </c>
      <c r="G437" s="79">
        <v>9797.1299999999992</v>
      </c>
      <c r="H437"/>
      <c r="I437"/>
    </row>
    <row r="438" spans="3:9">
      <c r="D438"/>
      <c r="E438" t="s">
        <v>4184</v>
      </c>
      <c r="F438" s="79">
        <v>20</v>
      </c>
      <c r="G438" s="79">
        <v>26100.07</v>
      </c>
      <c r="H438"/>
      <c r="I438"/>
    </row>
    <row r="439" spans="3:9">
      <c r="D439"/>
      <c r="E439" t="s">
        <v>4198</v>
      </c>
      <c r="F439" s="79">
        <v>80</v>
      </c>
      <c r="G439" s="79">
        <v>52200.14</v>
      </c>
      <c r="H439"/>
      <c r="I439"/>
    </row>
    <row r="440" spans="3:9">
      <c r="D440" t="s">
        <v>6169</v>
      </c>
      <c r="E440"/>
      <c r="F440" s="79">
        <v>130</v>
      </c>
      <c r="G440" s="79">
        <v>88097.34</v>
      </c>
      <c r="H440"/>
      <c r="I440"/>
    </row>
    <row r="441" spans="3:9">
      <c r="D441" t="s">
        <v>1442</v>
      </c>
      <c r="E441" t="s">
        <v>4136</v>
      </c>
      <c r="F441" s="79">
        <v>10</v>
      </c>
      <c r="G441" s="79">
        <v>3265.69</v>
      </c>
      <c r="H441"/>
      <c r="I441"/>
    </row>
    <row r="442" spans="3:9">
      <c r="D442"/>
      <c r="E442" t="s">
        <v>4184</v>
      </c>
      <c r="F442" s="79">
        <v>5</v>
      </c>
      <c r="G442" s="79">
        <v>6524.98</v>
      </c>
      <c r="H442"/>
      <c r="I442"/>
    </row>
    <row r="443" spans="3:9">
      <c r="D443"/>
      <c r="E443" t="s">
        <v>4189</v>
      </c>
      <c r="F443" s="79">
        <v>20</v>
      </c>
      <c r="G443" s="79">
        <v>26099.91</v>
      </c>
      <c r="H443"/>
      <c r="I443"/>
    </row>
    <row r="444" spans="3:9">
      <c r="D444" t="s">
        <v>6170</v>
      </c>
      <c r="E444"/>
      <c r="F444" s="79">
        <v>35</v>
      </c>
      <c r="G444" s="79">
        <v>35890.58</v>
      </c>
      <c r="H444"/>
      <c r="I444"/>
    </row>
    <row r="445" spans="3:9">
      <c r="D445" t="s">
        <v>111</v>
      </c>
      <c r="E445" t="s">
        <v>4184</v>
      </c>
      <c r="F445" s="79">
        <v>5</v>
      </c>
      <c r="G445" s="79">
        <v>6524.85</v>
      </c>
      <c r="H445"/>
      <c r="I445"/>
    </row>
    <row r="446" spans="3:9">
      <c r="D446"/>
      <c r="E446" t="s">
        <v>4189</v>
      </c>
      <c r="F446" s="79">
        <v>5</v>
      </c>
      <c r="G446" s="79">
        <v>6524.85</v>
      </c>
      <c r="H446"/>
      <c r="I446"/>
    </row>
    <row r="447" spans="3:9">
      <c r="D447" t="s">
        <v>6171</v>
      </c>
      <c r="E447"/>
      <c r="F447" s="79">
        <v>10</v>
      </c>
      <c r="G447" s="79">
        <v>13049.7</v>
      </c>
      <c r="H447"/>
      <c r="I447"/>
    </row>
    <row r="448" spans="3:9">
      <c r="C448" t="s">
        <v>4471</v>
      </c>
      <c r="D448"/>
      <c r="E448"/>
      <c r="F448" s="79">
        <v>708.14400000000001</v>
      </c>
      <c r="G448" s="79">
        <v>522245.06999999995</v>
      </c>
      <c r="H448"/>
      <c r="I448"/>
    </row>
    <row r="449" spans="3:9">
      <c r="C449" t="s">
        <v>236</v>
      </c>
      <c r="D449" t="s">
        <v>4408</v>
      </c>
      <c r="E449" t="s">
        <v>4136</v>
      </c>
      <c r="F449" s="79">
        <v>50</v>
      </c>
      <c r="G449" s="79">
        <v>16328.51</v>
      </c>
      <c r="H449"/>
      <c r="I449"/>
    </row>
    <row r="450" spans="3:9">
      <c r="D450"/>
      <c r="E450" t="s">
        <v>4184</v>
      </c>
      <c r="F450" s="79">
        <v>50</v>
      </c>
      <c r="G450" s="79">
        <v>65250.04</v>
      </c>
      <c r="H450"/>
      <c r="I450"/>
    </row>
    <row r="451" spans="3:9">
      <c r="D451"/>
      <c r="E451" t="s">
        <v>4189</v>
      </c>
      <c r="F451" s="79">
        <v>10</v>
      </c>
      <c r="G451" s="79">
        <v>13050.01</v>
      </c>
      <c r="H451"/>
      <c r="I451"/>
    </row>
    <row r="452" spans="3:9">
      <c r="D452"/>
      <c r="E452" t="s">
        <v>4198</v>
      </c>
      <c r="F452" s="79">
        <v>60</v>
      </c>
      <c r="G452" s="79">
        <v>39150.019999999997</v>
      </c>
      <c r="H452"/>
      <c r="I452"/>
    </row>
    <row r="453" spans="3:9">
      <c r="D453" t="s">
        <v>4505</v>
      </c>
      <c r="E453"/>
      <c r="F453" s="79">
        <v>170</v>
      </c>
      <c r="G453" s="79">
        <v>133778.57999999999</v>
      </c>
      <c r="H453"/>
      <c r="I453"/>
    </row>
    <row r="454" spans="3:9">
      <c r="D454" t="s">
        <v>4062</v>
      </c>
      <c r="E454" t="s">
        <v>4198</v>
      </c>
      <c r="F454" s="79">
        <v>10</v>
      </c>
      <c r="G454" s="79">
        <v>6525</v>
      </c>
      <c r="H454"/>
      <c r="I454"/>
    </row>
    <row r="455" spans="3:9">
      <c r="D455" t="s">
        <v>4865</v>
      </c>
      <c r="E455"/>
      <c r="F455" s="79">
        <v>10</v>
      </c>
      <c r="G455" s="79">
        <v>6525</v>
      </c>
      <c r="H455"/>
      <c r="I455"/>
    </row>
    <row r="456" spans="3:9">
      <c r="D456" t="s">
        <v>2519</v>
      </c>
      <c r="E456" t="s">
        <v>4184</v>
      </c>
      <c r="F456" s="79">
        <v>-88</v>
      </c>
      <c r="G456" s="79">
        <v>-114840.2</v>
      </c>
      <c r="H456"/>
      <c r="I456"/>
    </row>
    <row r="457" spans="3:9">
      <c r="D457"/>
      <c r="E457" t="s">
        <v>4198</v>
      </c>
      <c r="F457" s="79">
        <v>-8</v>
      </c>
      <c r="G457" s="79">
        <v>-5220.5999999999995</v>
      </c>
      <c r="H457"/>
      <c r="I457"/>
    </row>
    <row r="458" spans="3:9">
      <c r="D458"/>
      <c r="E458" t="s">
        <v>4297</v>
      </c>
      <c r="F458" s="79">
        <v>-8</v>
      </c>
      <c r="G458" s="79">
        <v>-36540.199999999997</v>
      </c>
      <c r="H458"/>
      <c r="I458"/>
    </row>
    <row r="459" spans="3:9">
      <c r="D459"/>
      <c r="E459" t="s">
        <v>4301</v>
      </c>
      <c r="F459" s="79">
        <v>-8</v>
      </c>
      <c r="G459" s="79">
        <v>-36540.199999999997</v>
      </c>
      <c r="H459"/>
      <c r="I459"/>
    </row>
    <row r="460" spans="3:9">
      <c r="D460" t="s">
        <v>5077</v>
      </c>
      <c r="E460"/>
      <c r="F460" s="79">
        <v>-112</v>
      </c>
      <c r="G460" s="79">
        <v>-193141.2</v>
      </c>
      <c r="H460"/>
      <c r="I460"/>
    </row>
    <row r="461" spans="3:9">
      <c r="D461" t="s">
        <v>3986</v>
      </c>
      <c r="E461" t="s">
        <v>4198</v>
      </c>
      <c r="F461" s="79">
        <v>20</v>
      </c>
      <c r="G461" s="79">
        <v>13050.14</v>
      </c>
      <c r="H461"/>
      <c r="I461"/>
    </row>
    <row r="462" spans="3:9">
      <c r="D462" t="s">
        <v>5315</v>
      </c>
      <c r="E462"/>
      <c r="F462" s="79">
        <v>20</v>
      </c>
      <c r="G462" s="79">
        <v>13050.14</v>
      </c>
      <c r="H462"/>
      <c r="I462"/>
    </row>
    <row r="463" spans="3:9">
      <c r="D463" t="s">
        <v>3442</v>
      </c>
      <c r="E463" t="s">
        <v>4189</v>
      </c>
      <c r="F463" s="79">
        <v>3</v>
      </c>
      <c r="G463" s="79">
        <v>3915.01</v>
      </c>
      <c r="H463"/>
      <c r="I463"/>
    </row>
    <row r="464" spans="3:9">
      <c r="D464" t="s">
        <v>6077</v>
      </c>
      <c r="E464"/>
      <c r="F464" s="79">
        <v>3</v>
      </c>
      <c r="G464" s="79">
        <v>3915.01</v>
      </c>
      <c r="H464"/>
      <c r="I464"/>
    </row>
    <row r="465" spans="2:9">
      <c r="D465" t="s">
        <v>3984</v>
      </c>
      <c r="E465" t="s">
        <v>4189</v>
      </c>
      <c r="F465" s="79">
        <v>10</v>
      </c>
      <c r="G465" s="79">
        <v>13049.94</v>
      </c>
      <c r="H465"/>
      <c r="I465"/>
    </row>
    <row r="466" spans="2:9">
      <c r="D466" t="s">
        <v>6078</v>
      </c>
      <c r="E466"/>
      <c r="F466" s="79">
        <v>10</v>
      </c>
      <c r="G466" s="79">
        <v>13049.94</v>
      </c>
      <c r="H466"/>
      <c r="I466"/>
    </row>
    <row r="467" spans="2:9">
      <c r="D467" t="s">
        <v>4128</v>
      </c>
      <c r="E467" t="s">
        <v>4198</v>
      </c>
      <c r="F467" s="79">
        <v>40</v>
      </c>
      <c r="G467" s="79">
        <v>26100</v>
      </c>
      <c r="H467"/>
      <c r="I467"/>
    </row>
    <row r="468" spans="2:9">
      <c r="D468" t="s">
        <v>6485</v>
      </c>
      <c r="E468"/>
      <c r="F468" s="79">
        <v>40</v>
      </c>
      <c r="G468" s="79">
        <v>26100</v>
      </c>
      <c r="H468"/>
      <c r="I468"/>
    </row>
    <row r="469" spans="2:9">
      <c r="D469" t="s">
        <v>1578</v>
      </c>
      <c r="E469" t="s">
        <v>4189</v>
      </c>
      <c r="F469" s="79">
        <v>5</v>
      </c>
      <c r="G469" s="79">
        <v>6524.97</v>
      </c>
      <c r="H469"/>
      <c r="I469"/>
    </row>
    <row r="470" spans="2:9">
      <c r="D470" t="s">
        <v>6563</v>
      </c>
      <c r="E470"/>
      <c r="F470" s="79">
        <v>5</v>
      </c>
      <c r="G470" s="79">
        <v>6524.97</v>
      </c>
      <c r="H470"/>
      <c r="I470"/>
    </row>
    <row r="471" spans="2:9">
      <c r="D471" t="s">
        <v>4149</v>
      </c>
      <c r="E471" t="s">
        <v>4184</v>
      </c>
      <c r="F471" s="79">
        <v>25</v>
      </c>
      <c r="G471" s="79">
        <v>32625</v>
      </c>
      <c r="H471"/>
      <c r="I471"/>
    </row>
    <row r="472" spans="2:9">
      <c r="D472"/>
      <c r="E472" t="s">
        <v>4189</v>
      </c>
      <c r="F472" s="79">
        <v>20</v>
      </c>
      <c r="G472" s="79">
        <v>26100</v>
      </c>
      <c r="H472"/>
      <c r="I472"/>
    </row>
    <row r="473" spans="2:9">
      <c r="D473"/>
      <c r="E473" t="s">
        <v>4198</v>
      </c>
      <c r="F473" s="79">
        <v>160</v>
      </c>
      <c r="G473" s="79">
        <v>104400</v>
      </c>
      <c r="H473"/>
      <c r="I473"/>
    </row>
    <row r="474" spans="2:9">
      <c r="D474" t="s">
        <v>6754</v>
      </c>
      <c r="E474"/>
      <c r="F474" s="79">
        <v>205</v>
      </c>
      <c r="G474" s="79">
        <v>163125</v>
      </c>
      <c r="H474"/>
      <c r="I474"/>
    </row>
    <row r="475" spans="2:9">
      <c r="D475" t="s">
        <v>682</v>
      </c>
      <c r="E475" t="s">
        <v>4198</v>
      </c>
      <c r="F475" s="79">
        <v>20</v>
      </c>
      <c r="G475" s="79">
        <v>13050</v>
      </c>
      <c r="H475"/>
      <c r="I475"/>
    </row>
    <row r="476" spans="2:9">
      <c r="D476" t="s">
        <v>6992</v>
      </c>
      <c r="E476"/>
      <c r="F476" s="79">
        <v>20</v>
      </c>
      <c r="G476" s="79">
        <v>13050</v>
      </c>
      <c r="H476"/>
      <c r="I476"/>
    </row>
    <row r="477" spans="2:9">
      <c r="C477" t="s">
        <v>4506</v>
      </c>
      <c r="D477"/>
      <c r="E477"/>
      <c r="F477" s="79">
        <v>371</v>
      </c>
      <c r="G477" s="79">
        <v>185977.44</v>
      </c>
      <c r="H477"/>
      <c r="I477"/>
    </row>
    <row r="478" spans="2:9">
      <c r="B478" t="s">
        <v>4211</v>
      </c>
      <c r="D478"/>
      <c r="E478"/>
      <c r="F478" s="79">
        <v>3862.9310000000005</v>
      </c>
      <c r="G478" s="79">
        <v>2525203.3499999996</v>
      </c>
      <c r="H478"/>
      <c r="I478"/>
    </row>
    <row r="479" spans="2:9">
      <c r="B479" t="s">
        <v>1772</v>
      </c>
      <c r="C479" t="s">
        <v>39</v>
      </c>
      <c r="D479" t="s">
        <v>237</v>
      </c>
      <c r="E479" t="s">
        <v>4184</v>
      </c>
      <c r="F479" s="79">
        <v>10</v>
      </c>
      <c r="G479" s="79">
        <v>13050.07</v>
      </c>
      <c r="H479"/>
      <c r="I479"/>
    </row>
    <row r="480" spans="2:9">
      <c r="D480"/>
      <c r="E480" t="s">
        <v>4198</v>
      </c>
      <c r="F480" s="79">
        <v>10</v>
      </c>
      <c r="G480" s="79">
        <v>6524.96</v>
      </c>
      <c r="H480"/>
      <c r="I480"/>
    </row>
    <row r="481" spans="4:9">
      <c r="D481" t="s">
        <v>4223</v>
      </c>
      <c r="E481"/>
      <c r="F481" s="79">
        <v>20</v>
      </c>
      <c r="G481" s="79">
        <v>19575.03</v>
      </c>
      <c r="H481"/>
      <c r="I481"/>
    </row>
    <row r="482" spans="4:9">
      <c r="D482" t="s">
        <v>2077</v>
      </c>
      <c r="E482" t="s">
        <v>4136</v>
      </c>
      <c r="F482" s="79">
        <v>-1</v>
      </c>
      <c r="G482" s="79">
        <v>-326.25</v>
      </c>
      <c r="H482"/>
      <c r="I482"/>
    </row>
    <row r="483" spans="4:9">
      <c r="D483"/>
      <c r="E483" t="s">
        <v>4198</v>
      </c>
      <c r="F483" s="79">
        <v>50</v>
      </c>
      <c r="G483" s="79">
        <v>32625.309999999998</v>
      </c>
      <c r="H483"/>
      <c r="I483"/>
    </row>
    <row r="484" spans="4:9">
      <c r="D484" t="s">
        <v>4333</v>
      </c>
      <c r="E484"/>
      <c r="F484" s="79">
        <v>49</v>
      </c>
      <c r="G484" s="79">
        <v>32299.059999999998</v>
      </c>
      <c r="H484"/>
      <c r="I484"/>
    </row>
    <row r="485" spans="4:9">
      <c r="D485" t="s">
        <v>1743</v>
      </c>
      <c r="E485" t="s">
        <v>4136</v>
      </c>
      <c r="F485" s="79">
        <v>208</v>
      </c>
      <c r="G485" s="79">
        <v>67926.569999999992</v>
      </c>
      <c r="H485"/>
      <c r="I485"/>
    </row>
    <row r="486" spans="4:9">
      <c r="D486"/>
      <c r="E486" t="s">
        <v>4184</v>
      </c>
      <c r="F486" s="79">
        <v>70</v>
      </c>
      <c r="G486" s="79">
        <v>91349.98</v>
      </c>
      <c r="H486"/>
      <c r="I486"/>
    </row>
    <row r="487" spans="4:9">
      <c r="D487"/>
      <c r="E487" t="s">
        <v>4189</v>
      </c>
      <c r="F487" s="79">
        <v>150.5</v>
      </c>
      <c r="G487" s="79">
        <v>196402.48</v>
      </c>
      <c r="H487"/>
      <c r="I487"/>
    </row>
    <row r="488" spans="4:9">
      <c r="D488"/>
      <c r="E488" t="s">
        <v>4297</v>
      </c>
      <c r="F488" s="79">
        <v>-8.1419999999999995</v>
      </c>
      <c r="G488" s="79">
        <v>-37188.519999999997</v>
      </c>
      <c r="H488"/>
      <c r="I488"/>
    </row>
    <row r="489" spans="4:9">
      <c r="D489"/>
      <c r="E489" t="s">
        <v>4301</v>
      </c>
      <c r="F489" s="79">
        <v>-3.4279999999999999</v>
      </c>
      <c r="G489" s="79">
        <v>-15657.37</v>
      </c>
      <c r="H489"/>
      <c r="I489"/>
    </row>
    <row r="490" spans="4:9">
      <c r="D490" t="s">
        <v>4334</v>
      </c>
      <c r="E490"/>
      <c r="F490" s="79">
        <v>416.93</v>
      </c>
      <c r="G490" s="79">
        <v>302833.14</v>
      </c>
      <c r="H490"/>
      <c r="I490"/>
    </row>
    <row r="491" spans="4:9">
      <c r="D491" t="s">
        <v>3936</v>
      </c>
      <c r="E491" t="s">
        <v>4184</v>
      </c>
      <c r="F491" s="79">
        <v>5</v>
      </c>
      <c r="G491" s="79">
        <v>6524.95</v>
      </c>
      <c r="H491"/>
      <c r="I491"/>
    </row>
    <row r="492" spans="4:9">
      <c r="D492"/>
      <c r="E492" t="s">
        <v>4189</v>
      </c>
      <c r="F492" s="79">
        <v>12</v>
      </c>
      <c r="G492" s="79">
        <v>15660.02</v>
      </c>
      <c r="H492"/>
      <c r="I492"/>
    </row>
    <row r="493" spans="4:9">
      <c r="D493"/>
      <c r="E493" t="s">
        <v>4198</v>
      </c>
      <c r="F493" s="79">
        <v>5</v>
      </c>
      <c r="G493" s="79">
        <v>3262.5</v>
      </c>
      <c r="H493"/>
      <c r="I493"/>
    </row>
    <row r="494" spans="4:9">
      <c r="D494" t="s">
        <v>4335</v>
      </c>
      <c r="E494"/>
      <c r="F494" s="79">
        <v>22</v>
      </c>
      <c r="G494" s="79">
        <v>25447.47</v>
      </c>
      <c r="H494"/>
      <c r="I494"/>
    </row>
    <row r="495" spans="4:9">
      <c r="D495" t="s">
        <v>20</v>
      </c>
      <c r="E495" t="s">
        <v>4136</v>
      </c>
      <c r="F495" s="79">
        <v>10</v>
      </c>
      <c r="G495" s="79">
        <v>3265.7</v>
      </c>
      <c r="H495"/>
      <c r="I495"/>
    </row>
    <row r="496" spans="4:9">
      <c r="D496" t="s">
        <v>4479</v>
      </c>
      <c r="E496"/>
      <c r="F496" s="79">
        <v>10</v>
      </c>
      <c r="G496" s="79">
        <v>3265.7</v>
      </c>
      <c r="H496"/>
      <c r="I496"/>
    </row>
    <row r="497" spans="4:9">
      <c r="D497" t="s">
        <v>2090</v>
      </c>
      <c r="E497" t="s">
        <v>4198</v>
      </c>
      <c r="F497" s="79">
        <v>20</v>
      </c>
      <c r="G497" s="79">
        <v>13050.02</v>
      </c>
      <c r="H497"/>
      <c r="I497"/>
    </row>
    <row r="498" spans="4:9">
      <c r="D498" t="s">
        <v>4566</v>
      </c>
      <c r="E498"/>
      <c r="F498" s="79">
        <v>20</v>
      </c>
      <c r="G498" s="79">
        <v>13050.02</v>
      </c>
      <c r="H498"/>
      <c r="I498"/>
    </row>
    <row r="499" spans="4:9">
      <c r="D499" t="s">
        <v>230</v>
      </c>
      <c r="E499" t="s">
        <v>4136</v>
      </c>
      <c r="F499" s="79">
        <v>10</v>
      </c>
      <c r="G499" s="79">
        <v>3265.84</v>
      </c>
      <c r="H499"/>
      <c r="I499"/>
    </row>
    <row r="500" spans="4:9">
      <c r="D500"/>
      <c r="E500" t="s">
        <v>4184</v>
      </c>
      <c r="F500" s="79">
        <v>10</v>
      </c>
      <c r="G500" s="79">
        <v>13049.97</v>
      </c>
      <c r="H500"/>
      <c r="I500"/>
    </row>
    <row r="501" spans="4:9">
      <c r="D501"/>
      <c r="E501" t="s">
        <v>4198</v>
      </c>
      <c r="F501" s="79">
        <v>20</v>
      </c>
      <c r="G501" s="79">
        <v>13050.16</v>
      </c>
      <c r="H501"/>
      <c r="I501"/>
    </row>
    <row r="502" spans="4:9">
      <c r="D502" t="s">
        <v>4567</v>
      </c>
      <c r="E502"/>
      <c r="F502" s="79">
        <v>40</v>
      </c>
      <c r="G502" s="79">
        <v>29365.97</v>
      </c>
      <c r="H502"/>
      <c r="I502"/>
    </row>
    <row r="503" spans="4:9">
      <c r="D503" t="s">
        <v>1685</v>
      </c>
      <c r="E503" t="s">
        <v>4136</v>
      </c>
      <c r="F503" s="79">
        <v>7</v>
      </c>
      <c r="G503" s="79">
        <v>2286.06</v>
      </c>
      <c r="H503"/>
      <c r="I503"/>
    </row>
    <row r="504" spans="4:9">
      <c r="D504"/>
      <c r="E504" t="s">
        <v>4184</v>
      </c>
      <c r="F504" s="79">
        <v>15</v>
      </c>
      <c r="G504" s="79">
        <v>19575.059999999998</v>
      </c>
      <c r="H504"/>
      <c r="I504"/>
    </row>
    <row r="505" spans="4:9">
      <c r="D505"/>
      <c r="E505" t="s">
        <v>4189</v>
      </c>
      <c r="F505" s="79">
        <v>10</v>
      </c>
      <c r="G505" s="79">
        <v>13049.97</v>
      </c>
      <c r="H505"/>
      <c r="I505"/>
    </row>
    <row r="506" spans="4:9">
      <c r="D506"/>
      <c r="E506" t="s">
        <v>4198</v>
      </c>
      <c r="F506" s="79">
        <v>34</v>
      </c>
      <c r="G506" s="79">
        <v>22185.03</v>
      </c>
      <c r="H506"/>
      <c r="I506"/>
    </row>
    <row r="507" spans="4:9">
      <c r="D507"/>
      <c r="E507" t="s">
        <v>4297</v>
      </c>
      <c r="F507" s="79">
        <v>-2</v>
      </c>
      <c r="G507" s="79">
        <v>-9134.81</v>
      </c>
      <c r="H507"/>
      <c r="I507"/>
    </row>
    <row r="508" spans="4:9">
      <c r="D508" t="s">
        <v>4568</v>
      </c>
      <c r="E508"/>
      <c r="F508" s="79">
        <v>64</v>
      </c>
      <c r="G508" s="79">
        <v>47961.31</v>
      </c>
      <c r="H508"/>
      <c r="I508"/>
    </row>
    <row r="509" spans="4:9">
      <c r="D509" t="s">
        <v>4021</v>
      </c>
      <c r="E509" t="s">
        <v>4136</v>
      </c>
      <c r="F509" s="79">
        <v>6</v>
      </c>
      <c r="G509" s="79">
        <v>1959.42</v>
      </c>
      <c r="H509"/>
      <c r="I509"/>
    </row>
    <row r="510" spans="4:9">
      <c r="D510"/>
      <c r="E510" t="s">
        <v>4198</v>
      </c>
      <c r="F510" s="79">
        <v>18</v>
      </c>
      <c r="G510" s="79">
        <v>11745.02</v>
      </c>
      <c r="H510"/>
      <c r="I510"/>
    </row>
    <row r="511" spans="4:9">
      <c r="D511" t="s">
        <v>4667</v>
      </c>
      <c r="E511"/>
      <c r="F511" s="79">
        <v>24</v>
      </c>
      <c r="G511" s="79">
        <v>13704.44</v>
      </c>
      <c r="H511"/>
      <c r="I511"/>
    </row>
    <row r="512" spans="4:9">
      <c r="D512" t="s">
        <v>1467</v>
      </c>
      <c r="E512" t="s">
        <v>4136</v>
      </c>
      <c r="F512" s="79">
        <v>40</v>
      </c>
      <c r="G512" s="79">
        <v>13062.919999999998</v>
      </c>
      <c r="H512"/>
      <c r="I512"/>
    </row>
    <row r="513" spans="4:9">
      <c r="D513"/>
      <c r="E513" t="s">
        <v>4184</v>
      </c>
      <c r="F513" s="79">
        <v>10</v>
      </c>
      <c r="G513" s="79">
        <v>13050.07</v>
      </c>
      <c r="H513"/>
      <c r="I513"/>
    </row>
    <row r="514" spans="4:9">
      <c r="D514"/>
      <c r="E514" t="s">
        <v>4189</v>
      </c>
      <c r="F514" s="79">
        <v>50</v>
      </c>
      <c r="G514" s="79">
        <v>65250.180000000008</v>
      </c>
      <c r="H514"/>
      <c r="I514"/>
    </row>
    <row r="515" spans="4:9">
      <c r="D515"/>
      <c r="E515" t="s">
        <v>4198</v>
      </c>
      <c r="F515" s="79">
        <v>80</v>
      </c>
      <c r="G515" s="79">
        <v>52199.989999999991</v>
      </c>
      <c r="H515"/>
      <c r="I515"/>
    </row>
    <row r="516" spans="4:9">
      <c r="D516" t="s">
        <v>4668</v>
      </c>
      <c r="E516"/>
      <c r="F516" s="79">
        <v>180</v>
      </c>
      <c r="G516" s="79">
        <v>143563.16</v>
      </c>
      <c r="H516"/>
      <c r="I516"/>
    </row>
    <row r="517" spans="4:9">
      <c r="D517" t="s">
        <v>1107</v>
      </c>
      <c r="E517" t="s">
        <v>4136</v>
      </c>
      <c r="F517" s="79">
        <v>20</v>
      </c>
      <c r="G517" s="79">
        <v>6531.48</v>
      </c>
      <c r="H517"/>
      <c r="I517"/>
    </row>
    <row r="518" spans="4:9">
      <c r="D518"/>
      <c r="E518" t="s">
        <v>4184</v>
      </c>
      <c r="F518" s="79">
        <v>30</v>
      </c>
      <c r="G518" s="79">
        <v>39150.229999999996</v>
      </c>
      <c r="H518"/>
      <c r="I518"/>
    </row>
    <row r="519" spans="4:9">
      <c r="D519"/>
      <c r="E519" t="s">
        <v>4189</v>
      </c>
      <c r="F519" s="79">
        <v>10</v>
      </c>
      <c r="G519" s="79">
        <v>13050.15</v>
      </c>
      <c r="H519"/>
      <c r="I519"/>
    </row>
    <row r="520" spans="4:9">
      <c r="D520"/>
      <c r="E520" t="s">
        <v>4301</v>
      </c>
      <c r="F520" s="79">
        <v>-0.14199999999999999</v>
      </c>
      <c r="G520" s="79">
        <v>-648.55999999999995</v>
      </c>
      <c r="H520"/>
      <c r="I520"/>
    </row>
    <row r="521" spans="4:9">
      <c r="D521" t="s">
        <v>4669</v>
      </c>
      <c r="E521"/>
      <c r="F521" s="79">
        <v>59.857999999999997</v>
      </c>
      <c r="G521" s="79">
        <v>58083.299999999996</v>
      </c>
      <c r="H521"/>
      <c r="I521"/>
    </row>
    <row r="522" spans="4:9">
      <c r="D522" t="s">
        <v>1651</v>
      </c>
      <c r="E522" t="s">
        <v>4136</v>
      </c>
      <c r="F522" s="79">
        <v>80</v>
      </c>
      <c r="G522" s="79">
        <v>26125.57</v>
      </c>
      <c r="H522"/>
      <c r="I522"/>
    </row>
    <row r="523" spans="4:9">
      <c r="D523"/>
      <c r="E523" t="s">
        <v>4184</v>
      </c>
      <c r="F523" s="79">
        <v>45</v>
      </c>
      <c r="G523" s="79">
        <v>58724.95</v>
      </c>
      <c r="H523"/>
      <c r="I523"/>
    </row>
    <row r="524" spans="4:9">
      <c r="D524"/>
      <c r="E524" t="s">
        <v>4189</v>
      </c>
      <c r="F524" s="79">
        <v>103</v>
      </c>
      <c r="G524" s="79">
        <v>134415.01</v>
      </c>
      <c r="H524"/>
      <c r="I524"/>
    </row>
    <row r="525" spans="4:9">
      <c r="D525"/>
      <c r="E525" t="s">
        <v>4198</v>
      </c>
      <c r="F525" s="79">
        <v>160</v>
      </c>
      <c r="G525" s="79">
        <v>104399.93</v>
      </c>
      <c r="H525"/>
      <c r="I525"/>
    </row>
    <row r="526" spans="4:9">
      <c r="D526"/>
      <c r="E526" t="s">
        <v>4301</v>
      </c>
      <c r="F526" s="79">
        <v>-0.57099999999999995</v>
      </c>
      <c r="G526" s="79">
        <v>-2607.9899999999998</v>
      </c>
      <c r="H526"/>
      <c r="I526"/>
    </row>
    <row r="527" spans="4:9">
      <c r="D527" t="s">
        <v>4670</v>
      </c>
      <c r="E527"/>
      <c r="F527" s="79">
        <v>387.42899999999997</v>
      </c>
      <c r="G527" s="79">
        <v>321057.46999999997</v>
      </c>
      <c r="H527"/>
      <c r="I527"/>
    </row>
    <row r="528" spans="4:9">
      <c r="D528" t="s">
        <v>611</v>
      </c>
      <c r="E528" t="s">
        <v>4136</v>
      </c>
      <c r="F528" s="79">
        <v>45</v>
      </c>
      <c r="G528" s="79">
        <v>14695.609999999999</v>
      </c>
      <c r="H528"/>
      <c r="I528"/>
    </row>
    <row r="529" spans="4:9">
      <c r="D529"/>
      <c r="E529" t="s">
        <v>4184</v>
      </c>
      <c r="F529" s="79">
        <v>16</v>
      </c>
      <c r="G529" s="79">
        <v>20879.990000000002</v>
      </c>
      <c r="H529"/>
      <c r="I529"/>
    </row>
    <row r="530" spans="4:9">
      <c r="D530"/>
      <c r="E530" t="s">
        <v>4189</v>
      </c>
      <c r="F530" s="79">
        <v>25</v>
      </c>
      <c r="G530" s="79">
        <v>32625.18</v>
      </c>
      <c r="H530"/>
      <c r="I530"/>
    </row>
    <row r="531" spans="4:9">
      <c r="D531"/>
      <c r="E531" t="s">
        <v>4198</v>
      </c>
      <c r="F531" s="79">
        <v>48</v>
      </c>
      <c r="G531" s="79">
        <v>31320.16</v>
      </c>
      <c r="H531"/>
      <c r="I531"/>
    </row>
    <row r="532" spans="4:9">
      <c r="D532" t="s">
        <v>4671</v>
      </c>
      <c r="E532"/>
      <c r="F532" s="79">
        <v>134</v>
      </c>
      <c r="G532" s="79">
        <v>99520.94</v>
      </c>
      <c r="H532"/>
      <c r="I532"/>
    </row>
    <row r="533" spans="4:9">
      <c r="D533" t="s">
        <v>41</v>
      </c>
      <c r="E533" t="s">
        <v>4136</v>
      </c>
      <c r="F533" s="79">
        <v>30</v>
      </c>
      <c r="G533" s="79">
        <v>9797.1200000000008</v>
      </c>
      <c r="H533"/>
      <c r="I533"/>
    </row>
    <row r="534" spans="4:9">
      <c r="D534"/>
      <c r="E534" t="s">
        <v>4189</v>
      </c>
      <c r="F534" s="79">
        <v>5</v>
      </c>
      <c r="G534" s="79">
        <v>6525.03</v>
      </c>
      <c r="H534"/>
      <c r="I534"/>
    </row>
    <row r="535" spans="4:9">
      <c r="D535"/>
      <c r="E535" t="s">
        <v>4198</v>
      </c>
      <c r="F535" s="79">
        <v>10</v>
      </c>
      <c r="G535" s="79">
        <v>6525.09</v>
      </c>
      <c r="H535"/>
      <c r="I535"/>
    </row>
    <row r="536" spans="4:9">
      <c r="D536" t="s">
        <v>4672</v>
      </c>
      <c r="E536"/>
      <c r="F536" s="79">
        <v>45</v>
      </c>
      <c r="G536" s="79">
        <v>22847.24</v>
      </c>
      <c r="H536"/>
      <c r="I536"/>
    </row>
    <row r="537" spans="4:9">
      <c r="D537" t="s">
        <v>4724</v>
      </c>
      <c r="E537" t="s">
        <v>4136</v>
      </c>
      <c r="F537" s="79">
        <v>20</v>
      </c>
      <c r="G537" s="79">
        <v>6531.35</v>
      </c>
      <c r="H537"/>
      <c r="I537"/>
    </row>
    <row r="538" spans="4:9">
      <c r="D538"/>
      <c r="E538" t="s">
        <v>4184</v>
      </c>
      <c r="F538" s="79">
        <v>-0.5</v>
      </c>
      <c r="G538" s="79">
        <v>-652.6</v>
      </c>
      <c r="H538"/>
      <c r="I538"/>
    </row>
    <row r="539" spans="4:9">
      <c r="D539"/>
      <c r="E539" t="s">
        <v>4189</v>
      </c>
      <c r="F539" s="79">
        <v>10</v>
      </c>
      <c r="G539" s="79">
        <v>13049.88</v>
      </c>
      <c r="H539"/>
      <c r="I539"/>
    </row>
    <row r="540" spans="4:9">
      <c r="D540"/>
      <c r="E540" t="s">
        <v>4198</v>
      </c>
      <c r="F540" s="79">
        <v>70</v>
      </c>
      <c r="G540" s="79">
        <v>45674.81</v>
      </c>
      <c r="H540"/>
      <c r="I540"/>
    </row>
    <row r="541" spans="4:9">
      <c r="D541" t="s">
        <v>4766</v>
      </c>
      <c r="E541"/>
      <c r="F541" s="79">
        <v>99.5</v>
      </c>
      <c r="G541" s="79">
        <v>64603.439999999995</v>
      </c>
      <c r="H541"/>
      <c r="I541"/>
    </row>
    <row r="542" spans="4:9">
      <c r="D542" t="s">
        <v>43</v>
      </c>
      <c r="E542" t="s">
        <v>4136</v>
      </c>
      <c r="F542" s="79">
        <v>20</v>
      </c>
      <c r="G542" s="79">
        <v>6531.38</v>
      </c>
      <c r="H542"/>
      <c r="I542"/>
    </row>
    <row r="543" spans="4:9">
      <c r="D543"/>
      <c r="E543" t="s">
        <v>4184</v>
      </c>
      <c r="F543" s="79">
        <v>14.95</v>
      </c>
      <c r="G543" s="79">
        <v>19509.739999999998</v>
      </c>
      <c r="H543"/>
      <c r="I543"/>
    </row>
    <row r="544" spans="4:9">
      <c r="D544"/>
      <c r="E544" t="s">
        <v>4189</v>
      </c>
      <c r="F544" s="79">
        <v>50</v>
      </c>
      <c r="G544" s="79">
        <v>65250.14</v>
      </c>
      <c r="H544"/>
      <c r="I544"/>
    </row>
    <row r="545" spans="4:9">
      <c r="D545"/>
      <c r="E545" t="s">
        <v>4198</v>
      </c>
      <c r="F545" s="79">
        <v>162</v>
      </c>
      <c r="G545" s="79">
        <v>105705.15999999997</v>
      </c>
      <c r="H545"/>
      <c r="I545"/>
    </row>
    <row r="546" spans="4:9">
      <c r="D546"/>
      <c r="E546" t="s">
        <v>4297</v>
      </c>
      <c r="F546" s="79">
        <v>-1</v>
      </c>
      <c r="G546" s="79">
        <v>-4567.43</v>
      </c>
      <c r="H546"/>
      <c r="I546"/>
    </row>
    <row r="547" spans="4:9">
      <c r="D547" t="s">
        <v>4767</v>
      </c>
      <c r="E547"/>
      <c r="F547" s="79">
        <v>245.95</v>
      </c>
      <c r="G547" s="79">
        <v>192428.99</v>
      </c>
      <c r="H547"/>
      <c r="I547"/>
    </row>
    <row r="548" spans="4:9">
      <c r="D548" t="s">
        <v>4727</v>
      </c>
      <c r="E548" t="s">
        <v>4189</v>
      </c>
      <c r="F548" s="79">
        <v>5</v>
      </c>
      <c r="G548" s="79">
        <v>6525.06</v>
      </c>
      <c r="H548"/>
      <c r="I548"/>
    </row>
    <row r="549" spans="4:9">
      <c r="D549" t="s">
        <v>4768</v>
      </c>
      <c r="E549"/>
      <c r="F549" s="79">
        <v>5</v>
      </c>
      <c r="G549" s="79">
        <v>6525.06</v>
      </c>
      <c r="H549"/>
      <c r="I549"/>
    </row>
    <row r="550" spans="4:9">
      <c r="D550" t="s">
        <v>4810</v>
      </c>
      <c r="E550" t="s">
        <v>4136</v>
      </c>
      <c r="F550" s="79">
        <v>-2</v>
      </c>
      <c r="G550" s="79">
        <v>-652.54999999999995</v>
      </c>
      <c r="H550"/>
      <c r="I550"/>
    </row>
    <row r="551" spans="4:9">
      <c r="D551"/>
      <c r="E551" t="s">
        <v>4189</v>
      </c>
      <c r="F551" s="79">
        <v>20</v>
      </c>
      <c r="G551" s="79">
        <v>26099.949999999997</v>
      </c>
      <c r="H551"/>
      <c r="I551"/>
    </row>
    <row r="552" spans="4:9">
      <c r="D552"/>
      <c r="E552" t="s">
        <v>4198</v>
      </c>
      <c r="F552" s="79">
        <v>30</v>
      </c>
      <c r="G552" s="79">
        <v>19574.97</v>
      </c>
      <c r="H552"/>
      <c r="I552"/>
    </row>
    <row r="553" spans="4:9">
      <c r="D553" t="s">
        <v>4866</v>
      </c>
      <c r="E553"/>
      <c r="F553" s="79">
        <v>48</v>
      </c>
      <c r="G553" s="79">
        <v>45022.369999999995</v>
      </c>
      <c r="H553"/>
      <c r="I553"/>
    </row>
    <row r="554" spans="4:9">
      <c r="D554" t="s">
        <v>4120</v>
      </c>
      <c r="E554" t="s">
        <v>4136</v>
      </c>
      <c r="F554" s="79">
        <v>10</v>
      </c>
      <c r="G554" s="79">
        <v>3265.69</v>
      </c>
      <c r="H554"/>
      <c r="I554"/>
    </row>
    <row r="555" spans="4:9">
      <c r="D555"/>
      <c r="E555" t="s">
        <v>4184</v>
      </c>
      <c r="F555" s="79">
        <v>30</v>
      </c>
      <c r="G555" s="79">
        <v>39149.880000000005</v>
      </c>
      <c r="H555"/>
      <c r="I555"/>
    </row>
    <row r="556" spans="4:9">
      <c r="D556"/>
      <c r="E556" t="s">
        <v>4198</v>
      </c>
      <c r="F556" s="79">
        <v>90</v>
      </c>
      <c r="G556" s="79">
        <v>58724.89</v>
      </c>
      <c r="H556"/>
      <c r="I556"/>
    </row>
    <row r="557" spans="4:9">
      <c r="D557" t="s">
        <v>4867</v>
      </c>
      <c r="E557"/>
      <c r="F557" s="79">
        <v>130</v>
      </c>
      <c r="G557" s="79">
        <v>101140.46</v>
      </c>
      <c r="H557"/>
      <c r="I557"/>
    </row>
    <row r="558" spans="4:9">
      <c r="D558" t="s">
        <v>1641</v>
      </c>
      <c r="E558" t="s">
        <v>4136</v>
      </c>
      <c r="F558" s="79">
        <v>20</v>
      </c>
      <c r="G558" s="79">
        <v>6531.41</v>
      </c>
      <c r="H558"/>
      <c r="I558"/>
    </row>
    <row r="559" spans="4:9">
      <c r="D559"/>
      <c r="E559" t="s">
        <v>4184</v>
      </c>
      <c r="F559" s="79">
        <v>19</v>
      </c>
      <c r="G559" s="79">
        <v>24794.949999999997</v>
      </c>
      <c r="H559"/>
      <c r="I559"/>
    </row>
    <row r="560" spans="4:9">
      <c r="D560"/>
      <c r="E560" t="s">
        <v>4189</v>
      </c>
      <c r="F560" s="79">
        <v>20</v>
      </c>
      <c r="G560" s="79">
        <v>26099.989999999998</v>
      </c>
      <c r="H560"/>
      <c r="I560"/>
    </row>
    <row r="561" spans="4:9">
      <c r="D561"/>
      <c r="E561" t="s">
        <v>4198</v>
      </c>
      <c r="F561" s="79">
        <v>50</v>
      </c>
      <c r="G561" s="79">
        <v>32624.97</v>
      </c>
      <c r="H561"/>
      <c r="I561"/>
    </row>
    <row r="562" spans="4:9">
      <c r="D562"/>
      <c r="E562" t="s">
        <v>4301</v>
      </c>
      <c r="F562" s="79">
        <v>-1</v>
      </c>
      <c r="G562" s="79">
        <v>-4567.83</v>
      </c>
      <c r="H562"/>
      <c r="I562"/>
    </row>
    <row r="563" spans="4:9">
      <c r="D563" t="s">
        <v>4970</v>
      </c>
      <c r="E563"/>
      <c r="F563" s="79">
        <v>108</v>
      </c>
      <c r="G563" s="79">
        <v>85483.489999999991</v>
      </c>
      <c r="H563"/>
      <c r="I563"/>
    </row>
    <row r="564" spans="4:9">
      <c r="D564" t="s">
        <v>390</v>
      </c>
      <c r="E564" t="s">
        <v>4136</v>
      </c>
      <c r="F564" s="79">
        <v>96</v>
      </c>
      <c r="G564" s="79">
        <v>31350.7</v>
      </c>
      <c r="H564"/>
      <c r="I564"/>
    </row>
    <row r="565" spans="4:9">
      <c r="D565"/>
      <c r="E565" t="s">
        <v>4184</v>
      </c>
      <c r="F565" s="79">
        <v>37</v>
      </c>
      <c r="G565" s="79">
        <v>48284.92</v>
      </c>
      <c r="H565"/>
      <c r="I565"/>
    </row>
    <row r="566" spans="4:9">
      <c r="D566"/>
      <c r="E566" t="s">
        <v>4189</v>
      </c>
      <c r="F566" s="79">
        <v>80</v>
      </c>
      <c r="G566" s="79">
        <v>104399.9</v>
      </c>
      <c r="H566"/>
      <c r="I566"/>
    </row>
    <row r="567" spans="4:9">
      <c r="D567"/>
      <c r="E567" t="s">
        <v>4198</v>
      </c>
      <c r="F567" s="79">
        <v>186</v>
      </c>
      <c r="G567" s="79">
        <v>121364.85</v>
      </c>
      <c r="H567"/>
      <c r="I567"/>
    </row>
    <row r="568" spans="4:9">
      <c r="D568"/>
      <c r="E568" t="s">
        <v>4297</v>
      </c>
      <c r="F568" s="79">
        <v>-1</v>
      </c>
      <c r="G568" s="79">
        <v>-4567.54</v>
      </c>
      <c r="H568"/>
      <c r="I568"/>
    </row>
    <row r="569" spans="4:9">
      <c r="D569" t="s">
        <v>4971</v>
      </c>
      <c r="E569"/>
      <c r="F569" s="79">
        <v>398</v>
      </c>
      <c r="G569" s="79">
        <v>300832.83</v>
      </c>
      <c r="H569"/>
      <c r="I569"/>
    </row>
    <row r="570" spans="4:9">
      <c r="D570" t="s">
        <v>267</v>
      </c>
      <c r="E570" t="s">
        <v>4136</v>
      </c>
      <c r="F570" s="79">
        <v>40</v>
      </c>
      <c r="G570" s="79">
        <v>13062.67</v>
      </c>
      <c r="H570"/>
      <c r="I570"/>
    </row>
    <row r="571" spans="4:9">
      <c r="D571"/>
      <c r="E571" t="s">
        <v>4184</v>
      </c>
      <c r="F571" s="79">
        <v>24</v>
      </c>
      <c r="G571" s="79">
        <v>31319.780000000002</v>
      </c>
      <c r="H571"/>
      <c r="I571"/>
    </row>
    <row r="572" spans="4:9">
      <c r="D572"/>
      <c r="E572" t="s">
        <v>4189</v>
      </c>
      <c r="F572" s="79">
        <v>35</v>
      </c>
      <c r="G572" s="79">
        <v>45674.770000000004</v>
      </c>
      <c r="H572"/>
      <c r="I572"/>
    </row>
    <row r="573" spans="4:9">
      <c r="D573"/>
      <c r="E573" t="s">
        <v>4198</v>
      </c>
      <c r="F573" s="79">
        <v>78</v>
      </c>
      <c r="G573" s="79">
        <v>50894.960000000006</v>
      </c>
      <c r="H573"/>
      <c r="I573"/>
    </row>
    <row r="574" spans="4:9">
      <c r="D574" t="s">
        <v>5195</v>
      </c>
      <c r="E574"/>
      <c r="F574" s="79">
        <v>177</v>
      </c>
      <c r="G574" s="79">
        <v>140952.18</v>
      </c>
      <c r="H574"/>
      <c r="I574"/>
    </row>
    <row r="575" spans="4:9">
      <c r="D575" t="s">
        <v>2095</v>
      </c>
      <c r="E575" t="s">
        <v>4136</v>
      </c>
      <c r="F575" s="79">
        <v>95</v>
      </c>
      <c r="G575" s="79">
        <v>31024.18</v>
      </c>
      <c r="H575"/>
      <c r="I575"/>
    </row>
    <row r="576" spans="4:9">
      <c r="D576"/>
      <c r="E576" t="s">
        <v>4184</v>
      </c>
      <c r="F576" s="79">
        <v>59</v>
      </c>
      <c r="G576" s="79">
        <v>76995.03</v>
      </c>
      <c r="H576"/>
      <c r="I576"/>
    </row>
    <row r="577" spans="4:9">
      <c r="D577"/>
      <c r="E577" t="s">
        <v>4189</v>
      </c>
      <c r="F577" s="79">
        <v>120</v>
      </c>
      <c r="G577" s="79">
        <v>156600.03</v>
      </c>
      <c r="H577"/>
      <c r="I577"/>
    </row>
    <row r="578" spans="4:9">
      <c r="D578"/>
      <c r="E578" t="s">
        <v>4198</v>
      </c>
      <c r="F578" s="79">
        <v>93</v>
      </c>
      <c r="G578" s="79">
        <v>60682.5</v>
      </c>
      <c r="H578"/>
      <c r="I578"/>
    </row>
    <row r="579" spans="4:9">
      <c r="D579" t="s">
        <v>5316</v>
      </c>
      <c r="E579"/>
      <c r="F579" s="79">
        <v>367</v>
      </c>
      <c r="G579" s="79">
        <v>325301.74</v>
      </c>
      <c r="H579"/>
      <c r="I579"/>
    </row>
    <row r="580" spans="4:9">
      <c r="D580" t="s">
        <v>3531</v>
      </c>
      <c r="E580" t="s">
        <v>4136</v>
      </c>
      <c r="F580" s="79">
        <v>40</v>
      </c>
      <c r="G580" s="79">
        <v>13062.77</v>
      </c>
      <c r="H580"/>
      <c r="I580"/>
    </row>
    <row r="581" spans="4:9">
      <c r="D581"/>
      <c r="E581" t="s">
        <v>4189</v>
      </c>
      <c r="F581" s="79">
        <v>50</v>
      </c>
      <c r="G581" s="79">
        <v>65249.960000000006</v>
      </c>
      <c r="H581"/>
      <c r="I581"/>
    </row>
    <row r="582" spans="4:9">
      <c r="D582"/>
      <c r="E582" t="s">
        <v>4198</v>
      </c>
      <c r="F582" s="79">
        <v>120</v>
      </c>
      <c r="G582" s="79">
        <v>78299.789999999994</v>
      </c>
      <c r="H582"/>
      <c r="I582"/>
    </row>
    <row r="583" spans="4:9">
      <c r="D583" t="s">
        <v>5317</v>
      </c>
      <c r="E583"/>
      <c r="F583" s="79">
        <v>210</v>
      </c>
      <c r="G583" s="79">
        <v>156612.52000000002</v>
      </c>
      <c r="H583"/>
      <c r="I583"/>
    </row>
    <row r="584" spans="4:9">
      <c r="D584" t="s">
        <v>1537</v>
      </c>
      <c r="E584" t="s">
        <v>4136</v>
      </c>
      <c r="F584" s="79">
        <v>10</v>
      </c>
      <c r="G584" s="79">
        <v>3265.59</v>
      </c>
      <c r="H584"/>
      <c r="I584"/>
    </row>
    <row r="585" spans="4:9">
      <c r="D585"/>
      <c r="E585" t="s">
        <v>4184</v>
      </c>
      <c r="F585" s="79">
        <v>3</v>
      </c>
      <c r="G585" s="79">
        <v>3915.03</v>
      </c>
      <c r="H585"/>
      <c r="I585"/>
    </row>
    <row r="586" spans="4:9">
      <c r="D586"/>
      <c r="E586" t="s">
        <v>4189</v>
      </c>
      <c r="F586" s="79">
        <v>15</v>
      </c>
      <c r="G586" s="79">
        <v>19575.04</v>
      </c>
      <c r="H586"/>
      <c r="I586"/>
    </row>
    <row r="587" spans="4:9">
      <c r="D587"/>
      <c r="E587" t="s">
        <v>4198</v>
      </c>
      <c r="F587" s="79">
        <v>24</v>
      </c>
      <c r="G587" s="79">
        <v>15659.880000000001</v>
      </c>
      <c r="H587"/>
      <c r="I587"/>
    </row>
    <row r="588" spans="4:9">
      <c r="D588" t="s">
        <v>5318</v>
      </c>
      <c r="E588"/>
      <c r="F588" s="79">
        <v>52</v>
      </c>
      <c r="G588" s="79">
        <v>42415.540000000008</v>
      </c>
      <c r="H588"/>
      <c r="I588"/>
    </row>
    <row r="589" spans="4:9">
      <c r="D589" t="s">
        <v>3485</v>
      </c>
      <c r="E589" t="s">
        <v>4136</v>
      </c>
      <c r="F589" s="79">
        <v>10</v>
      </c>
      <c r="G589" s="79">
        <v>3265.71</v>
      </c>
      <c r="H589"/>
      <c r="I589"/>
    </row>
    <row r="590" spans="4:9">
      <c r="D590"/>
      <c r="E590" t="s">
        <v>4184</v>
      </c>
      <c r="F590" s="79">
        <v>65</v>
      </c>
      <c r="G590" s="79">
        <v>84825.14</v>
      </c>
      <c r="H590"/>
      <c r="I590"/>
    </row>
    <row r="591" spans="4:9">
      <c r="D591"/>
      <c r="E591" t="s">
        <v>4189</v>
      </c>
      <c r="F591" s="79">
        <v>40</v>
      </c>
      <c r="G591" s="79">
        <v>52200.14</v>
      </c>
      <c r="H591"/>
      <c r="I591"/>
    </row>
    <row r="592" spans="4:9">
      <c r="D592"/>
      <c r="E592" t="s">
        <v>4198</v>
      </c>
      <c r="F592" s="79">
        <v>100</v>
      </c>
      <c r="G592" s="79">
        <v>65250.11</v>
      </c>
      <c r="H592"/>
      <c r="I592"/>
    </row>
    <row r="593" spans="4:9">
      <c r="D593" t="s">
        <v>5319</v>
      </c>
      <c r="E593"/>
      <c r="F593" s="79">
        <v>215</v>
      </c>
      <c r="G593" s="79">
        <v>205541.09999999998</v>
      </c>
      <c r="H593"/>
      <c r="I593"/>
    </row>
    <row r="594" spans="4:9">
      <c r="D594" t="s">
        <v>343</v>
      </c>
      <c r="E594" t="s">
        <v>4136</v>
      </c>
      <c r="F594" s="79">
        <v>70</v>
      </c>
      <c r="G594" s="79">
        <v>22859.98</v>
      </c>
      <c r="H594"/>
      <c r="I594"/>
    </row>
    <row r="595" spans="4:9">
      <c r="D595"/>
      <c r="E595" t="s">
        <v>4189</v>
      </c>
      <c r="F595" s="79">
        <v>30</v>
      </c>
      <c r="G595" s="79">
        <v>39150.160000000003</v>
      </c>
      <c r="H595"/>
      <c r="I595"/>
    </row>
    <row r="596" spans="4:9">
      <c r="D596"/>
      <c r="E596" t="s">
        <v>4198</v>
      </c>
      <c r="F596" s="79">
        <v>140</v>
      </c>
      <c r="G596" s="79">
        <v>91350.17</v>
      </c>
      <c r="H596"/>
      <c r="I596"/>
    </row>
    <row r="597" spans="4:9">
      <c r="D597" t="s">
        <v>5320</v>
      </c>
      <c r="E597"/>
      <c r="F597" s="79">
        <v>240</v>
      </c>
      <c r="G597" s="79">
        <v>153360.31</v>
      </c>
      <c r="H597"/>
      <c r="I597"/>
    </row>
    <row r="598" spans="4:9">
      <c r="D598" t="s">
        <v>2085</v>
      </c>
      <c r="E598" t="s">
        <v>4136</v>
      </c>
      <c r="F598" s="79">
        <v>39</v>
      </c>
      <c r="G598" s="79">
        <v>12736.57</v>
      </c>
      <c r="H598"/>
      <c r="I598"/>
    </row>
    <row r="599" spans="4:9">
      <c r="D599"/>
      <c r="E599" t="s">
        <v>4184</v>
      </c>
      <c r="F599" s="79">
        <v>10</v>
      </c>
      <c r="G599" s="79">
        <v>13049.97</v>
      </c>
      <c r="H599"/>
      <c r="I599"/>
    </row>
    <row r="600" spans="4:9">
      <c r="D600"/>
      <c r="E600" t="s">
        <v>4189</v>
      </c>
      <c r="F600" s="79">
        <v>10</v>
      </c>
      <c r="G600" s="79">
        <v>13050.03</v>
      </c>
      <c r="H600"/>
      <c r="I600"/>
    </row>
    <row r="601" spans="4:9">
      <c r="D601"/>
      <c r="E601" t="s">
        <v>4297</v>
      </c>
      <c r="F601" s="79">
        <v>-0.14199999999999999</v>
      </c>
      <c r="G601" s="79">
        <v>-648.61</v>
      </c>
      <c r="H601"/>
      <c r="I601"/>
    </row>
    <row r="602" spans="4:9">
      <c r="D602" t="s">
        <v>5321</v>
      </c>
      <c r="E602"/>
      <c r="F602" s="79">
        <v>58.857999999999997</v>
      </c>
      <c r="G602" s="79">
        <v>38187.96</v>
      </c>
      <c r="H602"/>
      <c r="I602"/>
    </row>
    <row r="603" spans="4:9">
      <c r="D603" t="s">
        <v>546</v>
      </c>
      <c r="E603" t="s">
        <v>4184</v>
      </c>
      <c r="F603" s="79">
        <v>-2</v>
      </c>
      <c r="G603" s="79">
        <v>-5220</v>
      </c>
      <c r="H603"/>
      <c r="I603"/>
    </row>
    <row r="604" spans="4:9">
      <c r="D604" t="s">
        <v>5322</v>
      </c>
      <c r="E604"/>
      <c r="F604" s="79">
        <v>-2</v>
      </c>
      <c r="G604" s="79">
        <v>-5220</v>
      </c>
      <c r="H604"/>
      <c r="I604"/>
    </row>
    <row r="605" spans="4:9">
      <c r="D605" t="s">
        <v>5293</v>
      </c>
      <c r="E605" t="s">
        <v>4136</v>
      </c>
      <c r="F605" s="79">
        <v>50</v>
      </c>
      <c r="G605" s="79">
        <v>16328.52</v>
      </c>
      <c r="H605"/>
      <c r="I605"/>
    </row>
    <row r="606" spans="4:9">
      <c r="D606"/>
      <c r="E606" t="s">
        <v>4184</v>
      </c>
      <c r="F606" s="79">
        <v>8</v>
      </c>
      <c r="G606" s="79">
        <v>7830.02</v>
      </c>
      <c r="H606"/>
      <c r="I606"/>
    </row>
    <row r="607" spans="4:9">
      <c r="D607"/>
      <c r="E607" t="s">
        <v>4189</v>
      </c>
      <c r="F607" s="79">
        <v>75</v>
      </c>
      <c r="G607" s="79">
        <v>97875.14</v>
      </c>
      <c r="H607"/>
      <c r="I607"/>
    </row>
    <row r="608" spans="4:9">
      <c r="D608"/>
      <c r="E608" t="s">
        <v>4198</v>
      </c>
      <c r="F608" s="79">
        <v>110</v>
      </c>
      <c r="G608" s="79">
        <v>71775.08</v>
      </c>
      <c r="H608"/>
      <c r="I608"/>
    </row>
    <row r="609" spans="4:9">
      <c r="D609" t="s">
        <v>5323</v>
      </c>
      <c r="E609"/>
      <c r="F609" s="79">
        <v>243</v>
      </c>
      <c r="G609" s="79">
        <v>193808.76</v>
      </c>
      <c r="H609"/>
      <c r="I609"/>
    </row>
    <row r="610" spans="4:9">
      <c r="D610" t="s">
        <v>5298</v>
      </c>
      <c r="E610" t="s">
        <v>4136</v>
      </c>
      <c r="F610" s="79">
        <v>10</v>
      </c>
      <c r="G610" s="79">
        <v>3265.69</v>
      </c>
      <c r="H610"/>
      <c r="I610"/>
    </row>
    <row r="611" spans="4:9">
      <c r="D611"/>
      <c r="E611" t="s">
        <v>4184</v>
      </c>
      <c r="F611" s="79">
        <v>-0.5</v>
      </c>
      <c r="G611" s="79">
        <v>-1305</v>
      </c>
      <c r="H611"/>
      <c r="I611"/>
    </row>
    <row r="612" spans="4:9">
      <c r="D612"/>
      <c r="E612" t="s">
        <v>4189</v>
      </c>
      <c r="F612" s="79">
        <v>10</v>
      </c>
      <c r="G612" s="79">
        <v>13050.05</v>
      </c>
      <c r="H612"/>
      <c r="I612"/>
    </row>
    <row r="613" spans="4:9">
      <c r="D613"/>
      <c r="E613" t="s">
        <v>4198</v>
      </c>
      <c r="F613" s="79">
        <v>8</v>
      </c>
      <c r="G613" s="79">
        <v>5219.92</v>
      </c>
      <c r="H613"/>
      <c r="I613"/>
    </row>
    <row r="614" spans="4:9">
      <c r="D614" t="s">
        <v>5324</v>
      </c>
      <c r="E614"/>
      <c r="F614" s="79">
        <v>27.5</v>
      </c>
      <c r="G614" s="79">
        <v>20230.66</v>
      </c>
      <c r="H614"/>
      <c r="I614"/>
    </row>
    <row r="615" spans="4:9">
      <c r="D615" t="s">
        <v>305</v>
      </c>
      <c r="E615" t="s">
        <v>4136</v>
      </c>
      <c r="F615" s="79">
        <v>-1</v>
      </c>
      <c r="G615" s="79">
        <v>-326.23</v>
      </c>
      <c r="H615"/>
      <c r="I615"/>
    </row>
    <row r="616" spans="4:9">
      <c r="D616"/>
      <c r="E616" t="s">
        <v>4184</v>
      </c>
      <c r="F616" s="79">
        <v>5</v>
      </c>
      <c r="G616" s="79">
        <v>6525.02</v>
      </c>
      <c r="H616"/>
      <c r="I616"/>
    </row>
    <row r="617" spans="4:9">
      <c r="D617" t="s">
        <v>5325</v>
      </c>
      <c r="E617"/>
      <c r="F617" s="79">
        <v>4</v>
      </c>
      <c r="G617" s="79">
        <v>6198.7900000000009</v>
      </c>
      <c r="H617"/>
      <c r="I617"/>
    </row>
    <row r="618" spans="4:9">
      <c r="D618" t="s">
        <v>3960</v>
      </c>
      <c r="E618" t="s">
        <v>4198</v>
      </c>
      <c r="F618" s="79">
        <v>15</v>
      </c>
      <c r="G618" s="79">
        <v>9787.32</v>
      </c>
      <c r="H618"/>
      <c r="I618"/>
    </row>
    <row r="619" spans="4:9">
      <c r="D619" t="s">
        <v>5450</v>
      </c>
      <c r="E619"/>
      <c r="F619" s="79">
        <v>15</v>
      </c>
      <c r="G619" s="79">
        <v>9787.32</v>
      </c>
      <c r="H619"/>
      <c r="I619"/>
    </row>
    <row r="620" spans="4:9">
      <c r="D620" t="s">
        <v>3679</v>
      </c>
      <c r="E620" t="s">
        <v>4136</v>
      </c>
      <c r="F620" s="79">
        <v>4</v>
      </c>
      <c r="G620" s="79">
        <v>1306.23</v>
      </c>
      <c r="H620"/>
      <c r="I620"/>
    </row>
    <row r="621" spans="4:9">
      <c r="D621" t="s">
        <v>5451</v>
      </c>
      <c r="E621"/>
      <c r="F621" s="79">
        <v>4</v>
      </c>
      <c r="G621" s="79">
        <v>1306.23</v>
      </c>
      <c r="H621"/>
      <c r="I621"/>
    </row>
    <row r="622" spans="4:9">
      <c r="D622" t="s">
        <v>1735</v>
      </c>
      <c r="E622" t="s">
        <v>4136</v>
      </c>
      <c r="F622" s="79">
        <v>27</v>
      </c>
      <c r="G622" s="79">
        <v>8817.869999999999</v>
      </c>
      <c r="H622"/>
      <c r="I622"/>
    </row>
    <row r="623" spans="4:9">
      <c r="D623"/>
      <c r="E623" t="s">
        <v>4184</v>
      </c>
      <c r="F623" s="79">
        <v>-0.5</v>
      </c>
      <c r="G623" s="79">
        <v>-652.59</v>
      </c>
      <c r="H623"/>
      <c r="I623"/>
    </row>
    <row r="624" spans="4:9">
      <c r="D624"/>
      <c r="E624" t="s">
        <v>4189</v>
      </c>
      <c r="F624" s="79">
        <v>12</v>
      </c>
      <c r="G624" s="79">
        <v>15659.96</v>
      </c>
      <c r="H624"/>
      <c r="I624"/>
    </row>
    <row r="625" spans="4:9">
      <c r="D625" t="s">
        <v>5734</v>
      </c>
      <c r="E625"/>
      <c r="F625" s="79">
        <v>38.5</v>
      </c>
      <c r="G625" s="79">
        <v>23825.239999999998</v>
      </c>
      <c r="H625"/>
      <c r="I625"/>
    </row>
    <row r="626" spans="4:9">
      <c r="D626" t="s">
        <v>1221</v>
      </c>
      <c r="E626" t="s">
        <v>4189</v>
      </c>
      <c r="F626" s="79">
        <v>2</v>
      </c>
      <c r="G626" s="79">
        <v>2609.8000000000002</v>
      </c>
      <c r="H626"/>
      <c r="I626"/>
    </row>
    <row r="627" spans="4:9">
      <c r="D627"/>
      <c r="E627" t="s">
        <v>4198</v>
      </c>
      <c r="F627" s="79">
        <v>6</v>
      </c>
      <c r="G627" s="79">
        <v>3914.95</v>
      </c>
      <c r="H627"/>
      <c r="I627"/>
    </row>
    <row r="628" spans="4:9">
      <c r="D628" t="s">
        <v>5926</v>
      </c>
      <c r="E628"/>
      <c r="F628" s="79">
        <v>8</v>
      </c>
      <c r="G628" s="79">
        <v>6524.75</v>
      </c>
      <c r="H628"/>
      <c r="I628"/>
    </row>
    <row r="629" spans="4:9">
      <c r="D629" t="s">
        <v>4058</v>
      </c>
      <c r="E629" t="s">
        <v>4189</v>
      </c>
      <c r="F629" s="79">
        <v>4</v>
      </c>
      <c r="G629" s="79">
        <v>5220.07</v>
      </c>
      <c r="H629"/>
      <c r="I629"/>
    </row>
    <row r="630" spans="4:9">
      <c r="D630" t="s">
        <v>6007</v>
      </c>
      <c r="E630"/>
      <c r="F630" s="79">
        <v>4</v>
      </c>
      <c r="G630" s="79">
        <v>5220.07</v>
      </c>
      <c r="H630"/>
      <c r="I630"/>
    </row>
    <row r="631" spans="4:9">
      <c r="D631" t="s">
        <v>240</v>
      </c>
      <c r="E631" t="s">
        <v>4297</v>
      </c>
      <c r="F631" s="79">
        <v>-0.14199999999999999</v>
      </c>
      <c r="G631" s="79">
        <v>-648.16</v>
      </c>
      <c r="H631"/>
      <c r="I631"/>
    </row>
    <row r="632" spans="4:9">
      <c r="D632" t="s">
        <v>6008</v>
      </c>
      <c r="E632"/>
      <c r="F632" s="79">
        <v>-0.14199999999999999</v>
      </c>
      <c r="G632" s="79">
        <v>-648.16</v>
      </c>
      <c r="H632"/>
      <c r="I632"/>
    </row>
    <row r="633" spans="4:9">
      <c r="D633" t="s">
        <v>306</v>
      </c>
      <c r="E633" t="s">
        <v>4189</v>
      </c>
      <c r="F633" s="79">
        <v>10</v>
      </c>
      <c r="G633" s="79">
        <v>13050.05</v>
      </c>
      <c r="H633"/>
      <c r="I633"/>
    </row>
    <row r="634" spans="4:9">
      <c r="D634" t="s">
        <v>6305</v>
      </c>
      <c r="E634"/>
      <c r="F634" s="79">
        <v>10</v>
      </c>
      <c r="G634" s="79">
        <v>13050.05</v>
      </c>
      <c r="H634"/>
      <c r="I634"/>
    </row>
    <row r="635" spans="4:9">
      <c r="D635" t="s">
        <v>6368</v>
      </c>
      <c r="E635" t="s">
        <v>4136</v>
      </c>
      <c r="F635" s="79">
        <v>10</v>
      </c>
      <c r="G635" s="79">
        <v>3265.58</v>
      </c>
      <c r="H635"/>
      <c r="I635"/>
    </row>
    <row r="636" spans="4:9">
      <c r="D636" t="s">
        <v>6459</v>
      </c>
      <c r="E636"/>
      <c r="F636" s="79">
        <v>10</v>
      </c>
      <c r="G636" s="79">
        <v>3265.58</v>
      </c>
      <c r="H636"/>
      <c r="I636"/>
    </row>
    <row r="637" spans="4:9">
      <c r="D637" t="s">
        <v>629</v>
      </c>
      <c r="E637" t="s">
        <v>4136</v>
      </c>
      <c r="F637" s="79">
        <v>6</v>
      </c>
      <c r="G637" s="79">
        <v>1959.38</v>
      </c>
      <c r="H637"/>
      <c r="I637"/>
    </row>
    <row r="638" spans="4:9">
      <c r="D638"/>
      <c r="E638" t="s">
        <v>4184</v>
      </c>
      <c r="F638" s="79">
        <v>6</v>
      </c>
      <c r="G638" s="79">
        <v>7829.85</v>
      </c>
      <c r="H638"/>
      <c r="I638"/>
    </row>
    <row r="639" spans="4:9">
      <c r="D639"/>
      <c r="E639" t="s">
        <v>4198</v>
      </c>
      <c r="F639" s="79">
        <v>6</v>
      </c>
      <c r="G639" s="79">
        <v>3914.93</v>
      </c>
      <c r="H639"/>
      <c r="I639"/>
    </row>
    <row r="640" spans="4:9">
      <c r="D640" t="s">
        <v>6434</v>
      </c>
      <c r="E640"/>
      <c r="F640" s="79">
        <v>18</v>
      </c>
      <c r="G640" s="79">
        <v>13704.16</v>
      </c>
      <c r="H640"/>
      <c r="I640"/>
    </row>
    <row r="641" spans="3:9">
      <c r="D641" t="s">
        <v>1761</v>
      </c>
      <c r="E641" t="s">
        <v>4136</v>
      </c>
      <c r="F641" s="79">
        <v>10</v>
      </c>
      <c r="G641" s="79">
        <v>3265.74</v>
      </c>
      <c r="H641"/>
      <c r="I641"/>
    </row>
    <row r="642" spans="3:9">
      <c r="D642"/>
      <c r="E642" t="s">
        <v>4189</v>
      </c>
      <c r="F642" s="79">
        <v>5</v>
      </c>
      <c r="G642" s="79">
        <v>6525.07</v>
      </c>
      <c r="H642"/>
      <c r="I642"/>
    </row>
    <row r="643" spans="3:9">
      <c r="D643"/>
      <c r="E643" t="s">
        <v>4198</v>
      </c>
      <c r="F643" s="79">
        <v>12</v>
      </c>
      <c r="G643" s="79">
        <v>7830.09</v>
      </c>
      <c r="H643"/>
      <c r="I643"/>
    </row>
    <row r="644" spans="3:9">
      <c r="D644" t="s">
        <v>6564</v>
      </c>
      <c r="E644"/>
      <c r="F644" s="79">
        <v>27</v>
      </c>
      <c r="G644" s="79">
        <v>17620.900000000001</v>
      </c>
      <c r="H644"/>
      <c r="I644"/>
    </row>
    <row r="645" spans="3:9">
      <c r="D645" t="s">
        <v>279</v>
      </c>
      <c r="E645" t="s">
        <v>4136</v>
      </c>
      <c r="F645" s="79">
        <v>10</v>
      </c>
      <c r="G645" s="79">
        <v>3265.78</v>
      </c>
      <c r="H645"/>
      <c r="I645"/>
    </row>
    <row r="646" spans="3:9">
      <c r="D646"/>
      <c r="E646" t="s">
        <v>4184</v>
      </c>
      <c r="F646" s="79">
        <v>5</v>
      </c>
      <c r="G646" s="79">
        <v>6525.17</v>
      </c>
      <c r="H646"/>
      <c r="I646"/>
    </row>
    <row r="647" spans="3:9">
      <c r="D647"/>
      <c r="E647" t="s">
        <v>4189</v>
      </c>
      <c r="F647" s="79">
        <v>5</v>
      </c>
      <c r="G647" s="79">
        <v>6525.17</v>
      </c>
      <c r="H647"/>
      <c r="I647"/>
    </row>
    <row r="648" spans="3:9">
      <c r="D648" t="s">
        <v>6755</v>
      </c>
      <c r="E648"/>
      <c r="F648" s="79">
        <v>20</v>
      </c>
      <c r="G648" s="79">
        <v>16316.12</v>
      </c>
      <c r="H648"/>
      <c r="I648"/>
    </row>
    <row r="649" spans="3:9">
      <c r="D649" t="s">
        <v>3453</v>
      </c>
      <c r="E649" t="s">
        <v>4136</v>
      </c>
      <c r="F649" s="79">
        <v>10</v>
      </c>
      <c r="G649" s="79">
        <v>3266.12</v>
      </c>
      <c r="H649"/>
      <c r="I649"/>
    </row>
    <row r="650" spans="3:9">
      <c r="D650" t="s">
        <v>6851</v>
      </c>
      <c r="E650"/>
      <c r="F650" s="79">
        <v>10</v>
      </c>
      <c r="G650" s="79">
        <v>3266.12</v>
      </c>
      <c r="H650"/>
      <c r="I650"/>
    </row>
    <row r="651" spans="3:9">
      <c r="C651" t="s">
        <v>4224</v>
      </c>
      <c r="D651"/>
      <c r="E651"/>
      <c r="F651" s="79">
        <v>4263.3830000000007</v>
      </c>
      <c r="G651" s="79">
        <v>3319238.8299999977</v>
      </c>
      <c r="H651"/>
      <c r="I651"/>
    </row>
    <row r="652" spans="3:9">
      <c r="C652" t="s">
        <v>258</v>
      </c>
      <c r="D652" t="s">
        <v>4034</v>
      </c>
      <c r="E652" t="s">
        <v>4198</v>
      </c>
      <c r="F652" s="79">
        <v>10</v>
      </c>
      <c r="G652" s="79">
        <v>6524.96</v>
      </c>
      <c r="H652"/>
      <c r="I652"/>
    </row>
    <row r="653" spans="3:9">
      <c r="D653" t="s">
        <v>6306</v>
      </c>
      <c r="E653"/>
      <c r="F653" s="79">
        <v>10</v>
      </c>
      <c r="G653" s="79">
        <v>6524.96</v>
      </c>
      <c r="H653"/>
      <c r="I653"/>
    </row>
    <row r="654" spans="3:9">
      <c r="D654" t="s">
        <v>6374</v>
      </c>
      <c r="E654" t="s">
        <v>4136</v>
      </c>
      <c r="F654" s="79">
        <v>5</v>
      </c>
      <c r="G654" s="79">
        <v>1632.86</v>
      </c>
      <c r="H654"/>
      <c r="I654"/>
    </row>
    <row r="655" spans="3:9">
      <c r="D655"/>
      <c r="E655" t="s">
        <v>4184</v>
      </c>
      <c r="F655" s="79">
        <v>5</v>
      </c>
      <c r="G655" s="79">
        <v>6525.02</v>
      </c>
      <c r="H655"/>
      <c r="I655"/>
    </row>
    <row r="656" spans="3:9">
      <c r="D656"/>
      <c r="E656" t="s">
        <v>4189</v>
      </c>
      <c r="F656" s="79">
        <v>5</v>
      </c>
      <c r="G656" s="79">
        <v>6525.02</v>
      </c>
      <c r="H656"/>
      <c r="I656"/>
    </row>
    <row r="657" spans="2:9">
      <c r="D657" t="s">
        <v>6435</v>
      </c>
      <c r="E657"/>
      <c r="F657" s="79">
        <v>15</v>
      </c>
      <c r="G657" s="79">
        <v>14682.900000000001</v>
      </c>
      <c r="H657"/>
      <c r="I657"/>
    </row>
    <row r="658" spans="2:9">
      <c r="C658" t="s">
        <v>6307</v>
      </c>
      <c r="D658"/>
      <c r="E658"/>
      <c r="F658" s="79">
        <v>25</v>
      </c>
      <c r="G658" s="79">
        <v>21207.86</v>
      </c>
      <c r="H658"/>
      <c r="I658"/>
    </row>
    <row r="659" spans="2:9">
      <c r="B659" t="s">
        <v>4212</v>
      </c>
      <c r="D659"/>
      <c r="E659"/>
      <c r="F659" s="79">
        <v>4288.3830000000007</v>
      </c>
      <c r="G659" s="79">
        <v>3340446.6899999976</v>
      </c>
      <c r="H659"/>
      <c r="I659"/>
    </row>
    <row r="660" spans="2:9">
      <c r="B660" t="s">
        <v>3751</v>
      </c>
      <c r="C660" t="s">
        <v>46</v>
      </c>
      <c r="D660" t="s">
        <v>3805</v>
      </c>
      <c r="E660" t="s">
        <v>4189</v>
      </c>
      <c r="F660" s="79">
        <v>5</v>
      </c>
      <c r="G660" s="79">
        <v>6524.99</v>
      </c>
      <c r="H660"/>
      <c r="I660"/>
    </row>
    <row r="661" spans="2:9">
      <c r="D661" t="s">
        <v>4336</v>
      </c>
      <c r="E661"/>
      <c r="F661" s="79">
        <v>5</v>
      </c>
      <c r="G661" s="79">
        <v>6524.99</v>
      </c>
      <c r="H661"/>
      <c r="I661"/>
    </row>
    <row r="662" spans="2:9">
      <c r="D662" t="s">
        <v>452</v>
      </c>
      <c r="E662" t="s">
        <v>4198</v>
      </c>
      <c r="F662" s="79">
        <v>26</v>
      </c>
      <c r="G662" s="79">
        <v>16965.169999999998</v>
      </c>
      <c r="H662"/>
      <c r="I662"/>
    </row>
    <row r="663" spans="2:9">
      <c r="D663" t="s">
        <v>4972</v>
      </c>
      <c r="E663"/>
      <c r="F663" s="79">
        <v>26</v>
      </c>
      <c r="G663" s="79">
        <v>16965.169999999998</v>
      </c>
      <c r="H663"/>
      <c r="I663"/>
    </row>
    <row r="664" spans="2:9">
      <c r="D664" t="s">
        <v>1874</v>
      </c>
      <c r="E664" t="s">
        <v>4198</v>
      </c>
      <c r="F664" s="79">
        <v>6</v>
      </c>
      <c r="G664" s="79">
        <v>3915.2</v>
      </c>
      <c r="H664"/>
      <c r="I664"/>
    </row>
    <row r="665" spans="2:9">
      <c r="D665" t="s">
        <v>5196</v>
      </c>
      <c r="E665"/>
      <c r="F665" s="79">
        <v>6</v>
      </c>
      <c r="G665" s="79">
        <v>3915.2</v>
      </c>
      <c r="H665"/>
      <c r="I665"/>
    </row>
    <row r="666" spans="2:9">
      <c r="D666" t="s">
        <v>5484</v>
      </c>
      <c r="E666" t="s">
        <v>4189</v>
      </c>
      <c r="F666" s="79">
        <v>30</v>
      </c>
      <c r="G666" s="79">
        <v>39150.050000000003</v>
      </c>
      <c r="H666"/>
      <c r="I666"/>
    </row>
    <row r="667" spans="2:9">
      <c r="D667"/>
      <c r="E667" t="s">
        <v>4198</v>
      </c>
      <c r="F667" s="79">
        <v>30</v>
      </c>
      <c r="G667" s="79">
        <v>19575.099999999999</v>
      </c>
      <c r="H667"/>
      <c r="I667"/>
    </row>
    <row r="668" spans="2:9">
      <c r="D668" t="s">
        <v>5574</v>
      </c>
      <c r="E668"/>
      <c r="F668" s="79">
        <v>60</v>
      </c>
      <c r="G668" s="79">
        <v>58725.15</v>
      </c>
      <c r="H668"/>
      <c r="I668"/>
    </row>
    <row r="669" spans="2:9">
      <c r="D669" t="s">
        <v>1242</v>
      </c>
      <c r="E669" t="s">
        <v>4136</v>
      </c>
      <c r="F669" s="79">
        <v>6</v>
      </c>
      <c r="G669" s="79">
        <v>1959.41</v>
      </c>
      <c r="H669"/>
      <c r="I669"/>
    </row>
    <row r="670" spans="2:9">
      <c r="D670"/>
      <c r="E670" t="s">
        <v>4189</v>
      </c>
      <c r="F670" s="79">
        <v>3</v>
      </c>
      <c r="G670" s="79">
        <v>3914.98</v>
      </c>
      <c r="H670"/>
      <c r="I670"/>
    </row>
    <row r="671" spans="2:9">
      <c r="D671" t="s">
        <v>5655</v>
      </c>
      <c r="E671"/>
      <c r="F671" s="79">
        <v>9</v>
      </c>
      <c r="G671" s="79">
        <v>5874.39</v>
      </c>
      <c r="H671"/>
      <c r="I671"/>
    </row>
    <row r="672" spans="2:9">
      <c r="D672" t="s">
        <v>432</v>
      </c>
      <c r="E672" t="s">
        <v>4136</v>
      </c>
      <c r="F672" s="79">
        <v>50</v>
      </c>
      <c r="G672" s="79">
        <v>16328.5</v>
      </c>
      <c r="H672"/>
      <c r="I672"/>
    </row>
    <row r="673" spans="4:9">
      <c r="D673"/>
      <c r="E673" t="s">
        <v>4184</v>
      </c>
      <c r="F673" s="79">
        <v>50</v>
      </c>
      <c r="G673" s="79">
        <v>65250.03</v>
      </c>
      <c r="H673"/>
      <c r="I673"/>
    </row>
    <row r="674" spans="4:9">
      <c r="D674"/>
      <c r="E674" t="s">
        <v>4189</v>
      </c>
      <c r="F674" s="79">
        <v>30</v>
      </c>
      <c r="G674" s="79">
        <v>39150.01</v>
      </c>
      <c r="H674"/>
      <c r="I674"/>
    </row>
    <row r="675" spans="4:9">
      <c r="D675" t="s">
        <v>5927</v>
      </c>
      <c r="E675"/>
      <c r="F675" s="79">
        <v>130</v>
      </c>
      <c r="G675" s="79">
        <v>120728.54000000001</v>
      </c>
      <c r="H675"/>
      <c r="I675"/>
    </row>
    <row r="676" spans="4:9">
      <c r="D676" t="s">
        <v>1859</v>
      </c>
      <c r="E676" t="s">
        <v>4136</v>
      </c>
      <c r="F676" s="79">
        <v>10</v>
      </c>
      <c r="G676" s="79">
        <v>3265.84</v>
      </c>
      <c r="H676"/>
      <c r="I676"/>
    </row>
    <row r="677" spans="4:9">
      <c r="D677"/>
      <c r="E677" t="s">
        <v>4184</v>
      </c>
      <c r="F677" s="79">
        <v>5</v>
      </c>
      <c r="G677" s="79">
        <v>6525.28</v>
      </c>
      <c r="H677"/>
      <c r="I677"/>
    </row>
    <row r="678" spans="4:9">
      <c r="D678" t="s">
        <v>6308</v>
      </c>
      <c r="E678"/>
      <c r="F678" s="79">
        <v>15</v>
      </c>
      <c r="G678" s="79">
        <v>9791.119999999999</v>
      </c>
      <c r="H678"/>
      <c r="I678"/>
    </row>
    <row r="679" spans="4:9">
      <c r="D679" t="s">
        <v>640</v>
      </c>
      <c r="E679" t="s">
        <v>4184</v>
      </c>
      <c r="F679" s="79">
        <v>10</v>
      </c>
      <c r="G679" s="79">
        <v>13049.92</v>
      </c>
      <c r="H679"/>
      <c r="I679"/>
    </row>
    <row r="680" spans="4:9">
      <c r="D680" t="s">
        <v>6436</v>
      </c>
      <c r="E680"/>
      <c r="F680" s="79">
        <v>10</v>
      </c>
      <c r="G680" s="79">
        <v>13049.92</v>
      </c>
      <c r="H680"/>
      <c r="I680"/>
    </row>
    <row r="681" spans="4:9">
      <c r="D681" t="s">
        <v>4005</v>
      </c>
      <c r="E681" t="s">
        <v>4184</v>
      </c>
      <c r="F681" s="79">
        <v>5</v>
      </c>
      <c r="G681" s="79">
        <v>6525</v>
      </c>
      <c r="H681"/>
      <c r="I681"/>
    </row>
    <row r="682" spans="4:9">
      <c r="D682" t="s">
        <v>6565</v>
      </c>
      <c r="E682"/>
      <c r="F682" s="79">
        <v>5</v>
      </c>
      <c r="G682" s="79">
        <v>6525</v>
      </c>
      <c r="H682"/>
      <c r="I682"/>
    </row>
    <row r="683" spans="4:9">
      <c r="D683" t="s">
        <v>3475</v>
      </c>
      <c r="E683" t="s">
        <v>4189</v>
      </c>
      <c r="F683" s="79">
        <v>10</v>
      </c>
      <c r="G683" s="79">
        <v>13050</v>
      </c>
      <c r="H683"/>
      <c r="I683"/>
    </row>
    <row r="684" spans="4:9">
      <c r="D684" t="s">
        <v>6566</v>
      </c>
      <c r="E684"/>
      <c r="F684" s="79">
        <v>10</v>
      </c>
      <c r="G684" s="79">
        <v>13050</v>
      </c>
      <c r="H684"/>
      <c r="I684"/>
    </row>
    <row r="685" spans="4:9">
      <c r="D685" t="s">
        <v>440</v>
      </c>
      <c r="E685" t="s">
        <v>4136</v>
      </c>
      <c r="F685" s="79">
        <v>10</v>
      </c>
      <c r="G685" s="79">
        <v>3265.78</v>
      </c>
      <c r="H685"/>
      <c r="I685"/>
    </row>
    <row r="686" spans="4:9">
      <c r="D686"/>
      <c r="E686" t="s">
        <v>4184</v>
      </c>
      <c r="F686" s="79">
        <v>5</v>
      </c>
      <c r="G686" s="79">
        <v>6525.17</v>
      </c>
      <c r="H686"/>
      <c r="I686"/>
    </row>
    <row r="687" spans="4:9">
      <c r="D687"/>
      <c r="E687" t="s">
        <v>4198</v>
      </c>
      <c r="F687" s="79">
        <v>10</v>
      </c>
      <c r="G687" s="79">
        <v>6525.17</v>
      </c>
      <c r="H687"/>
      <c r="I687"/>
    </row>
    <row r="688" spans="4:9">
      <c r="D688" t="s">
        <v>6756</v>
      </c>
      <c r="E688"/>
      <c r="F688" s="79">
        <v>25</v>
      </c>
      <c r="G688" s="79">
        <v>16316.12</v>
      </c>
      <c r="H688"/>
      <c r="I688"/>
    </row>
    <row r="689" spans="3:9">
      <c r="D689" t="s">
        <v>6643</v>
      </c>
      <c r="E689" t="s">
        <v>4189</v>
      </c>
      <c r="F689" s="79">
        <v>15</v>
      </c>
      <c r="G689" s="79">
        <v>19575</v>
      </c>
      <c r="H689"/>
      <c r="I689"/>
    </row>
    <row r="690" spans="3:9">
      <c r="D690"/>
      <c r="E690" t="s">
        <v>4198</v>
      </c>
      <c r="F690" s="79">
        <v>10</v>
      </c>
      <c r="G690" s="79">
        <v>6525</v>
      </c>
      <c r="H690"/>
      <c r="I690"/>
    </row>
    <row r="691" spans="3:9">
      <c r="D691" t="s">
        <v>6757</v>
      </c>
      <c r="E691"/>
      <c r="F691" s="79">
        <v>25</v>
      </c>
      <c r="G691" s="79">
        <v>26100</v>
      </c>
      <c r="H691"/>
      <c r="I691"/>
    </row>
    <row r="692" spans="3:9">
      <c r="D692" t="s">
        <v>433</v>
      </c>
      <c r="E692" t="s">
        <v>4189</v>
      </c>
      <c r="F692" s="79">
        <v>1</v>
      </c>
      <c r="G692" s="79">
        <v>1304.98</v>
      </c>
      <c r="H692"/>
      <c r="I692"/>
    </row>
    <row r="693" spans="3:9">
      <c r="D693" t="s">
        <v>6852</v>
      </c>
      <c r="E693"/>
      <c r="F693" s="79">
        <v>1</v>
      </c>
      <c r="G693" s="79">
        <v>1304.98</v>
      </c>
      <c r="H693"/>
      <c r="I693"/>
    </row>
    <row r="694" spans="3:9">
      <c r="D694" t="s">
        <v>44</v>
      </c>
      <c r="E694" t="s">
        <v>4184</v>
      </c>
      <c r="F694" s="79">
        <v>10</v>
      </c>
      <c r="G694" s="79">
        <v>13049.96</v>
      </c>
      <c r="H694"/>
      <c r="I694"/>
    </row>
    <row r="695" spans="3:9">
      <c r="D695"/>
      <c r="E695" t="s">
        <v>4189</v>
      </c>
      <c r="F695" s="79">
        <v>10</v>
      </c>
      <c r="G695" s="79">
        <v>13049.96</v>
      </c>
      <c r="H695"/>
      <c r="I695"/>
    </row>
    <row r="696" spans="3:9">
      <c r="D696" t="s">
        <v>6935</v>
      </c>
      <c r="E696"/>
      <c r="F696" s="79">
        <v>20</v>
      </c>
      <c r="G696" s="79">
        <v>26099.919999999998</v>
      </c>
      <c r="H696"/>
      <c r="I696"/>
    </row>
    <row r="697" spans="3:9">
      <c r="C697" t="s">
        <v>4337</v>
      </c>
      <c r="D697"/>
      <c r="E697"/>
      <c r="F697" s="79">
        <v>347</v>
      </c>
      <c r="G697" s="79">
        <v>324970.5</v>
      </c>
      <c r="H697"/>
      <c r="I697"/>
    </row>
    <row r="698" spans="3:9">
      <c r="C698" t="s">
        <v>1577</v>
      </c>
      <c r="D698" t="s">
        <v>4238</v>
      </c>
      <c r="E698" t="s">
        <v>4136</v>
      </c>
      <c r="F698" s="79">
        <v>10</v>
      </c>
      <c r="G698" s="79">
        <v>3265.84</v>
      </c>
      <c r="H698"/>
      <c r="I698"/>
    </row>
    <row r="699" spans="3:9">
      <c r="D699"/>
      <c r="E699" t="s">
        <v>4184</v>
      </c>
      <c r="F699" s="79">
        <v>5</v>
      </c>
      <c r="G699" s="79">
        <v>6525</v>
      </c>
      <c r="H699"/>
      <c r="I699"/>
    </row>
    <row r="700" spans="3:9">
      <c r="D700"/>
      <c r="E700" t="s">
        <v>4189</v>
      </c>
      <c r="F700" s="79">
        <v>5</v>
      </c>
      <c r="G700" s="79">
        <v>6525.28</v>
      </c>
      <c r="H700"/>
      <c r="I700"/>
    </row>
    <row r="701" spans="3:9">
      <c r="D701" t="s">
        <v>4338</v>
      </c>
      <c r="E701"/>
      <c r="F701" s="79">
        <v>20</v>
      </c>
      <c r="G701" s="79">
        <v>16316.119999999999</v>
      </c>
      <c r="H701"/>
      <c r="I701"/>
    </row>
    <row r="702" spans="3:9">
      <c r="D702" t="s">
        <v>25</v>
      </c>
      <c r="E702" t="s">
        <v>4184</v>
      </c>
      <c r="F702" s="79">
        <v>20</v>
      </c>
      <c r="G702" s="79">
        <v>26100</v>
      </c>
      <c r="H702"/>
      <c r="I702"/>
    </row>
    <row r="703" spans="3:9">
      <c r="D703"/>
      <c r="E703" t="s">
        <v>4189</v>
      </c>
      <c r="F703" s="79">
        <v>10</v>
      </c>
      <c r="G703" s="79">
        <v>13050</v>
      </c>
      <c r="H703"/>
      <c r="I703"/>
    </row>
    <row r="704" spans="3:9">
      <c r="D704"/>
      <c r="E704" t="s">
        <v>4198</v>
      </c>
      <c r="F704" s="79">
        <v>50</v>
      </c>
      <c r="G704" s="79">
        <v>32625.11</v>
      </c>
      <c r="H704"/>
      <c r="I704"/>
    </row>
    <row r="705" spans="4:9">
      <c r="D705" t="s">
        <v>4868</v>
      </c>
      <c r="E705"/>
      <c r="F705" s="79">
        <v>80</v>
      </c>
      <c r="G705" s="79">
        <v>71775.11</v>
      </c>
      <c r="H705"/>
      <c r="I705"/>
    </row>
    <row r="706" spans="4:9">
      <c r="D706" t="s">
        <v>1231</v>
      </c>
      <c r="E706" t="s">
        <v>4184</v>
      </c>
      <c r="F706" s="79">
        <v>5</v>
      </c>
      <c r="G706" s="79">
        <v>6525</v>
      </c>
      <c r="H706"/>
      <c r="I706"/>
    </row>
    <row r="707" spans="4:9">
      <c r="D707"/>
      <c r="E707" t="s">
        <v>4189</v>
      </c>
      <c r="F707" s="79">
        <v>10</v>
      </c>
      <c r="G707" s="79">
        <v>13050</v>
      </c>
      <c r="H707"/>
      <c r="I707"/>
    </row>
    <row r="708" spans="4:9">
      <c r="D708"/>
      <c r="E708" t="s">
        <v>4198</v>
      </c>
      <c r="F708" s="79">
        <v>20</v>
      </c>
      <c r="G708" s="79">
        <v>13049.95</v>
      </c>
      <c r="H708"/>
      <c r="I708"/>
    </row>
    <row r="709" spans="4:9">
      <c r="D709" t="s">
        <v>4973</v>
      </c>
      <c r="E709"/>
      <c r="F709" s="79">
        <v>35</v>
      </c>
      <c r="G709" s="79">
        <v>32624.95</v>
      </c>
      <c r="H709"/>
      <c r="I709"/>
    </row>
    <row r="710" spans="4:9">
      <c r="D710" t="s">
        <v>346</v>
      </c>
      <c r="E710" t="s">
        <v>4136</v>
      </c>
      <c r="F710" s="79">
        <v>50</v>
      </c>
      <c r="G710" s="79">
        <v>16328.58</v>
      </c>
      <c r="H710"/>
      <c r="I710"/>
    </row>
    <row r="711" spans="4:9">
      <c r="D711"/>
      <c r="E711" t="s">
        <v>4184</v>
      </c>
      <c r="F711" s="79">
        <v>25</v>
      </c>
      <c r="G711" s="79">
        <v>32625</v>
      </c>
      <c r="H711"/>
      <c r="I711"/>
    </row>
    <row r="712" spans="4:9">
      <c r="D712"/>
      <c r="E712" t="s">
        <v>4189</v>
      </c>
      <c r="F712" s="79">
        <v>25</v>
      </c>
      <c r="G712" s="79">
        <v>32625</v>
      </c>
      <c r="H712"/>
      <c r="I712"/>
    </row>
    <row r="713" spans="4:9">
      <c r="D713"/>
      <c r="E713" t="s">
        <v>4198</v>
      </c>
      <c r="F713" s="79">
        <v>600</v>
      </c>
      <c r="G713" s="79">
        <v>391500</v>
      </c>
      <c r="H713"/>
      <c r="I713"/>
    </row>
    <row r="714" spans="4:9">
      <c r="D714" t="s">
        <v>4974</v>
      </c>
      <c r="E714"/>
      <c r="F714" s="79">
        <v>700</v>
      </c>
      <c r="G714" s="79">
        <v>473078.58</v>
      </c>
      <c r="H714"/>
      <c r="I714"/>
    </row>
    <row r="715" spans="4:9">
      <c r="D715" t="s">
        <v>3797</v>
      </c>
      <c r="E715" t="s">
        <v>4136</v>
      </c>
      <c r="F715" s="79">
        <v>10</v>
      </c>
      <c r="G715" s="79">
        <v>3265.74</v>
      </c>
      <c r="H715"/>
      <c r="I715"/>
    </row>
    <row r="716" spans="4:9">
      <c r="D716"/>
      <c r="E716" t="s">
        <v>4189</v>
      </c>
      <c r="F716" s="79">
        <v>20</v>
      </c>
      <c r="G716" s="79">
        <v>26100.059999999998</v>
      </c>
      <c r="H716"/>
      <c r="I716"/>
    </row>
    <row r="717" spans="4:9">
      <c r="D717"/>
      <c r="E717" t="s">
        <v>4198</v>
      </c>
      <c r="F717" s="79">
        <v>20</v>
      </c>
      <c r="G717" s="79">
        <v>13049.89</v>
      </c>
      <c r="H717"/>
      <c r="I717"/>
    </row>
    <row r="718" spans="4:9">
      <c r="D718" t="s">
        <v>5078</v>
      </c>
      <c r="E718"/>
      <c r="F718" s="79">
        <v>50</v>
      </c>
      <c r="G718" s="79">
        <v>42415.689999999995</v>
      </c>
      <c r="H718"/>
      <c r="I718"/>
    </row>
    <row r="719" spans="4:9">
      <c r="D719" t="s">
        <v>1863</v>
      </c>
      <c r="E719" t="s">
        <v>4136</v>
      </c>
      <c r="F719" s="79">
        <v>60</v>
      </c>
      <c r="G719" s="79">
        <v>19594.18</v>
      </c>
      <c r="H719"/>
      <c r="I719"/>
    </row>
    <row r="720" spans="4:9">
      <c r="D720"/>
      <c r="E720" t="s">
        <v>4184</v>
      </c>
      <c r="F720" s="79">
        <v>40</v>
      </c>
      <c r="G720" s="79">
        <v>52199.79</v>
      </c>
      <c r="H720"/>
      <c r="I720"/>
    </row>
    <row r="721" spans="3:9">
      <c r="D721"/>
      <c r="E721" t="s">
        <v>4198</v>
      </c>
      <c r="F721" s="79">
        <v>90</v>
      </c>
      <c r="G721" s="79">
        <v>58725.09</v>
      </c>
      <c r="H721"/>
      <c r="I721"/>
    </row>
    <row r="722" spans="3:9">
      <c r="D722" t="s">
        <v>5656</v>
      </c>
      <c r="E722"/>
      <c r="F722" s="79">
        <v>190</v>
      </c>
      <c r="G722" s="79">
        <v>130519.06</v>
      </c>
      <c r="H722"/>
      <c r="I722"/>
    </row>
    <row r="723" spans="3:9">
      <c r="D723" t="s">
        <v>5676</v>
      </c>
      <c r="E723" t="s">
        <v>4184</v>
      </c>
      <c r="F723" s="79">
        <v>10</v>
      </c>
      <c r="G723" s="79">
        <v>13049.79</v>
      </c>
      <c r="H723"/>
      <c r="I723"/>
    </row>
    <row r="724" spans="3:9">
      <c r="D724"/>
      <c r="E724" t="s">
        <v>4189</v>
      </c>
      <c r="F724" s="79">
        <v>6</v>
      </c>
      <c r="G724" s="79">
        <v>7829.87</v>
      </c>
      <c r="H724"/>
      <c r="I724"/>
    </row>
    <row r="725" spans="3:9">
      <c r="D725"/>
      <c r="E725" t="s">
        <v>4198</v>
      </c>
      <c r="F725" s="79">
        <v>6</v>
      </c>
      <c r="G725" s="79">
        <v>3914.94</v>
      </c>
      <c r="H725"/>
      <c r="I725"/>
    </row>
    <row r="726" spans="3:9">
      <c r="D726" t="s">
        <v>5735</v>
      </c>
      <c r="E726"/>
      <c r="F726" s="79">
        <v>22</v>
      </c>
      <c r="G726" s="79">
        <v>24794.6</v>
      </c>
      <c r="H726"/>
      <c r="I726"/>
    </row>
    <row r="727" spans="3:9">
      <c r="D727" t="s">
        <v>1842</v>
      </c>
      <c r="E727" t="s">
        <v>4198</v>
      </c>
      <c r="F727" s="79">
        <v>10</v>
      </c>
      <c r="G727" s="79">
        <v>6525</v>
      </c>
      <c r="H727"/>
      <c r="I727"/>
    </row>
    <row r="728" spans="3:9">
      <c r="D728" t="s">
        <v>5822</v>
      </c>
      <c r="E728"/>
      <c r="F728" s="79">
        <v>10</v>
      </c>
      <c r="G728" s="79">
        <v>6525</v>
      </c>
      <c r="H728"/>
      <c r="I728"/>
    </row>
    <row r="729" spans="3:9">
      <c r="D729" t="s">
        <v>1605</v>
      </c>
      <c r="E729" t="s">
        <v>4198</v>
      </c>
      <c r="F729" s="79">
        <v>14</v>
      </c>
      <c r="G729" s="79">
        <v>9134.9699999999993</v>
      </c>
      <c r="H729"/>
      <c r="I729"/>
    </row>
    <row r="730" spans="3:9">
      <c r="D730" t="s">
        <v>6079</v>
      </c>
      <c r="E730"/>
      <c r="F730" s="79">
        <v>14</v>
      </c>
      <c r="G730" s="79">
        <v>9134.9699999999993</v>
      </c>
      <c r="H730"/>
      <c r="I730"/>
    </row>
    <row r="731" spans="3:9">
      <c r="D731" t="s">
        <v>6793</v>
      </c>
      <c r="E731" t="s">
        <v>4136</v>
      </c>
      <c r="F731" s="79">
        <v>20</v>
      </c>
      <c r="G731" s="79">
        <v>6531.38</v>
      </c>
      <c r="H731"/>
      <c r="I731"/>
    </row>
    <row r="732" spans="3:9">
      <c r="D732" t="s">
        <v>6853</v>
      </c>
      <c r="E732"/>
      <c r="F732" s="79">
        <v>20</v>
      </c>
      <c r="G732" s="79">
        <v>6531.38</v>
      </c>
      <c r="H732"/>
      <c r="I732"/>
    </row>
    <row r="733" spans="3:9">
      <c r="C733" t="s">
        <v>4339</v>
      </c>
      <c r="D733"/>
      <c r="E733"/>
      <c r="F733" s="79">
        <v>1141</v>
      </c>
      <c r="G733" s="79">
        <v>813715.46000000008</v>
      </c>
      <c r="H733"/>
      <c r="I733"/>
    </row>
    <row r="734" spans="3:9">
      <c r="C734" t="s">
        <v>439</v>
      </c>
      <c r="D734" t="s">
        <v>1434</v>
      </c>
      <c r="E734" t="s">
        <v>4189</v>
      </c>
      <c r="F734" s="79">
        <v>2</v>
      </c>
      <c r="G734" s="79">
        <v>2610.0100000000002</v>
      </c>
      <c r="H734"/>
      <c r="I734"/>
    </row>
    <row r="735" spans="3:9">
      <c r="D735" t="s">
        <v>4472</v>
      </c>
      <c r="E735"/>
      <c r="F735" s="79">
        <v>2</v>
      </c>
      <c r="G735" s="79">
        <v>2610.0100000000002</v>
      </c>
      <c r="H735"/>
      <c r="I735"/>
    </row>
    <row r="736" spans="3:9">
      <c r="D736" t="s">
        <v>1267</v>
      </c>
      <c r="E736" t="s">
        <v>4136</v>
      </c>
      <c r="F736" s="79">
        <v>10</v>
      </c>
      <c r="G736" s="79">
        <v>3265.76</v>
      </c>
      <c r="H736"/>
      <c r="I736"/>
    </row>
    <row r="737" spans="3:9">
      <c r="D737"/>
      <c r="E737" t="s">
        <v>4184</v>
      </c>
      <c r="F737" s="79">
        <v>15</v>
      </c>
      <c r="G737" s="79">
        <v>19575</v>
      </c>
      <c r="H737"/>
      <c r="I737"/>
    </row>
    <row r="738" spans="3:9">
      <c r="D738"/>
      <c r="E738" t="s">
        <v>4189</v>
      </c>
      <c r="F738" s="79">
        <v>20</v>
      </c>
      <c r="G738" s="79">
        <v>26100</v>
      </c>
      <c r="H738"/>
      <c r="I738"/>
    </row>
    <row r="739" spans="3:9">
      <c r="D739"/>
      <c r="E739" t="s">
        <v>4198</v>
      </c>
      <c r="F739" s="79">
        <v>70</v>
      </c>
      <c r="G739" s="79">
        <v>45675.360000000001</v>
      </c>
      <c r="H739"/>
      <c r="I739"/>
    </row>
    <row r="740" spans="3:9">
      <c r="D740" t="s">
        <v>5197</v>
      </c>
      <c r="E740"/>
      <c r="F740" s="79">
        <v>115</v>
      </c>
      <c r="G740" s="79">
        <v>94616.12</v>
      </c>
      <c r="H740"/>
      <c r="I740"/>
    </row>
    <row r="741" spans="3:9">
      <c r="D741" t="s">
        <v>458</v>
      </c>
      <c r="E741" t="s">
        <v>4184</v>
      </c>
      <c r="F741" s="79">
        <v>-8</v>
      </c>
      <c r="G741" s="79">
        <v>-10440.200000000001</v>
      </c>
      <c r="H741"/>
      <c r="I741"/>
    </row>
    <row r="742" spans="3:9">
      <c r="D742"/>
      <c r="E742" t="s">
        <v>4189</v>
      </c>
      <c r="F742" s="79">
        <v>-2</v>
      </c>
      <c r="G742" s="79">
        <v>-2609.8000000000002</v>
      </c>
      <c r="H742"/>
      <c r="I742"/>
    </row>
    <row r="743" spans="3:9">
      <c r="D743" t="s">
        <v>6172</v>
      </c>
      <c r="E743"/>
      <c r="F743" s="79">
        <v>-10</v>
      </c>
      <c r="G743" s="79">
        <v>-13050</v>
      </c>
      <c r="H743"/>
      <c r="I743"/>
    </row>
    <row r="744" spans="3:9">
      <c r="D744" t="s">
        <v>456</v>
      </c>
      <c r="E744" t="s">
        <v>4136</v>
      </c>
      <c r="F744" s="79">
        <v>50</v>
      </c>
      <c r="G744" s="79">
        <v>16328.51</v>
      </c>
      <c r="H744"/>
      <c r="I744"/>
    </row>
    <row r="745" spans="3:9">
      <c r="D745"/>
      <c r="E745" t="s">
        <v>4184</v>
      </c>
      <c r="F745" s="79">
        <v>50</v>
      </c>
      <c r="G745" s="79">
        <v>65250.03</v>
      </c>
      <c r="H745"/>
      <c r="I745"/>
    </row>
    <row r="746" spans="3:9">
      <c r="D746"/>
      <c r="E746" t="s">
        <v>4189</v>
      </c>
      <c r="F746" s="79">
        <v>20</v>
      </c>
      <c r="G746" s="79">
        <v>26100.01</v>
      </c>
      <c r="H746"/>
      <c r="I746"/>
    </row>
    <row r="747" spans="3:9">
      <c r="D747"/>
      <c r="E747" t="s">
        <v>4198</v>
      </c>
      <c r="F747" s="79">
        <v>100</v>
      </c>
      <c r="G747" s="79">
        <v>65250.03</v>
      </c>
      <c r="H747"/>
      <c r="I747"/>
    </row>
    <row r="748" spans="3:9">
      <c r="D748" t="s">
        <v>6486</v>
      </c>
      <c r="E748"/>
      <c r="F748" s="79">
        <v>220</v>
      </c>
      <c r="G748" s="79">
        <v>172928.58</v>
      </c>
      <c r="H748"/>
      <c r="I748"/>
    </row>
    <row r="749" spans="3:9">
      <c r="C749" t="s">
        <v>4473</v>
      </c>
      <c r="D749"/>
      <c r="E749"/>
      <c r="F749" s="79">
        <v>327</v>
      </c>
      <c r="G749" s="79">
        <v>257104.71</v>
      </c>
      <c r="H749"/>
      <c r="I749"/>
    </row>
    <row r="750" spans="3:9">
      <c r="C750" t="s">
        <v>89</v>
      </c>
      <c r="D750" t="s">
        <v>749</v>
      </c>
      <c r="E750" t="s">
        <v>4136</v>
      </c>
      <c r="F750" s="79">
        <v>200</v>
      </c>
      <c r="G750" s="79">
        <v>65314.33</v>
      </c>
      <c r="H750"/>
      <c r="I750"/>
    </row>
    <row r="751" spans="3:9">
      <c r="D751"/>
      <c r="E751" t="s">
        <v>4184</v>
      </c>
      <c r="F751" s="79">
        <v>20</v>
      </c>
      <c r="G751" s="79">
        <v>26100.03</v>
      </c>
      <c r="H751"/>
      <c r="I751"/>
    </row>
    <row r="752" spans="3:9">
      <c r="D752"/>
      <c r="E752" t="s">
        <v>4189</v>
      </c>
      <c r="F752" s="79">
        <v>79</v>
      </c>
      <c r="G752" s="79">
        <v>101789.81</v>
      </c>
      <c r="H752"/>
      <c r="I752"/>
    </row>
    <row r="753" spans="4:9">
      <c r="D753"/>
      <c r="E753" t="s">
        <v>4297</v>
      </c>
      <c r="F753" s="79">
        <v>-4</v>
      </c>
      <c r="G753" s="79">
        <v>-18269.599999999999</v>
      </c>
      <c r="H753"/>
      <c r="I753"/>
    </row>
    <row r="754" spans="4:9">
      <c r="D754"/>
      <c r="E754" t="s">
        <v>4301</v>
      </c>
      <c r="F754" s="79">
        <v>-8</v>
      </c>
      <c r="G754" s="79">
        <v>-36540</v>
      </c>
      <c r="H754"/>
      <c r="I754"/>
    </row>
    <row r="755" spans="4:9">
      <c r="D755" t="s">
        <v>4474</v>
      </c>
      <c r="E755"/>
      <c r="F755" s="79">
        <v>287</v>
      </c>
      <c r="G755" s="79">
        <v>138394.56999999998</v>
      </c>
      <c r="H755"/>
      <c r="I755"/>
    </row>
    <row r="756" spans="4:9">
      <c r="D756" t="s">
        <v>990</v>
      </c>
      <c r="E756" t="s">
        <v>4136</v>
      </c>
      <c r="F756" s="79">
        <v>30</v>
      </c>
      <c r="G756" s="79">
        <v>9797.11</v>
      </c>
      <c r="H756"/>
      <c r="I756"/>
    </row>
    <row r="757" spans="4:9">
      <c r="D757"/>
      <c r="E757" t="s">
        <v>4189</v>
      </c>
      <c r="F757" s="79">
        <v>15</v>
      </c>
      <c r="G757" s="79">
        <v>19575.04</v>
      </c>
      <c r="H757"/>
      <c r="I757"/>
    </row>
    <row r="758" spans="4:9">
      <c r="D758" t="s">
        <v>4569</v>
      </c>
      <c r="E758"/>
      <c r="F758" s="79">
        <v>45</v>
      </c>
      <c r="G758" s="79">
        <v>29372.15</v>
      </c>
      <c r="H758"/>
      <c r="I758"/>
    </row>
    <row r="759" spans="4:9">
      <c r="D759" t="s">
        <v>1740</v>
      </c>
      <c r="E759" t="s">
        <v>4189</v>
      </c>
      <c r="F759" s="79">
        <v>4</v>
      </c>
      <c r="G759" s="79">
        <v>5219.96</v>
      </c>
      <c r="H759"/>
      <c r="I759"/>
    </row>
    <row r="760" spans="4:9">
      <c r="D760"/>
      <c r="E760" t="s">
        <v>4198</v>
      </c>
      <c r="F760" s="79">
        <v>12</v>
      </c>
      <c r="G760" s="79">
        <v>7829.95</v>
      </c>
      <c r="H760"/>
      <c r="I760"/>
    </row>
    <row r="761" spans="4:9">
      <c r="D761" t="s">
        <v>4570</v>
      </c>
      <c r="E761"/>
      <c r="F761" s="79">
        <v>16</v>
      </c>
      <c r="G761" s="79">
        <v>13049.91</v>
      </c>
      <c r="H761"/>
      <c r="I761"/>
    </row>
    <row r="762" spans="4:9">
      <c r="D762" t="s">
        <v>4717</v>
      </c>
      <c r="E762" t="s">
        <v>4136</v>
      </c>
      <c r="F762" s="79">
        <v>70</v>
      </c>
      <c r="G762" s="79">
        <v>22859.78</v>
      </c>
      <c r="H762"/>
      <c r="I762"/>
    </row>
    <row r="763" spans="4:9">
      <c r="D763"/>
      <c r="E763" t="s">
        <v>4184</v>
      </c>
      <c r="F763" s="79">
        <v>5</v>
      </c>
      <c r="G763" s="79">
        <v>6525.02</v>
      </c>
      <c r="H763"/>
      <c r="I763"/>
    </row>
    <row r="764" spans="4:9">
      <c r="D764"/>
      <c r="E764" t="s">
        <v>4189</v>
      </c>
      <c r="F764" s="79">
        <v>5</v>
      </c>
      <c r="G764" s="79">
        <v>6525.02</v>
      </c>
      <c r="H764"/>
      <c r="I764"/>
    </row>
    <row r="765" spans="4:9">
      <c r="D765" t="s">
        <v>4769</v>
      </c>
      <c r="E765"/>
      <c r="F765" s="79">
        <v>80</v>
      </c>
      <c r="G765" s="79">
        <v>35909.82</v>
      </c>
      <c r="H765"/>
      <c r="I765"/>
    </row>
    <row r="766" spans="4:9">
      <c r="D766" t="s">
        <v>1650</v>
      </c>
      <c r="E766" t="s">
        <v>4184</v>
      </c>
      <c r="F766" s="79">
        <v>4</v>
      </c>
      <c r="G766" s="79">
        <v>5219.6000000000004</v>
      </c>
      <c r="H766"/>
      <c r="I766"/>
    </row>
    <row r="767" spans="4:9">
      <c r="D767"/>
      <c r="E767" t="s">
        <v>4189</v>
      </c>
      <c r="F767" s="79">
        <v>25</v>
      </c>
      <c r="G767" s="79">
        <v>32624.98</v>
      </c>
      <c r="H767"/>
      <c r="I767"/>
    </row>
    <row r="768" spans="4:9">
      <c r="D768"/>
      <c r="E768" t="s">
        <v>4198</v>
      </c>
      <c r="F768" s="79">
        <v>10</v>
      </c>
      <c r="G768" s="79">
        <v>6525.01</v>
      </c>
      <c r="H768"/>
      <c r="I768"/>
    </row>
    <row r="769" spans="4:9">
      <c r="D769" t="s">
        <v>4975</v>
      </c>
      <c r="E769"/>
      <c r="F769" s="79">
        <v>39</v>
      </c>
      <c r="G769" s="79">
        <v>44369.590000000004</v>
      </c>
      <c r="H769"/>
      <c r="I769"/>
    </row>
    <row r="770" spans="4:9">
      <c r="D770" t="s">
        <v>1945</v>
      </c>
      <c r="E770" t="s">
        <v>4136</v>
      </c>
      <c r="F770" s="79">
        <v>10</v>
      </c>
      <c r="G770" s="79">
        <v>3265.64</v>
      </c>
      <c r="H770"/>
      <c r="I770"/>
    </row>
    <row r="771" spans="4:9">
      <c r="D771" t="s">
        <v>4976</v>
      </c>
      <c r="E771"/>
      <c r="F771" s="79">
        <v>10</v>
      </c>
      <c r="G771" s="79">
        <v>3265.64</v>
      </c>
      <c r="H771"/>
      <c r="I771"/>
    </row>
    <row r="772" spans="4:9">
      <c r="D772" t="s">
        <v>400</v>
      </c>
      <c r="E772" t="s">
        <v>4189</v>
      </c>
      <c r="F772" s="79">
        <v>5</v>
      </c>
      <c r="G772" s="79">
        <v>6524.95</v>
      </c>
      <c r="H772"/>
      <c r="I772"/>
    </row>
    <row r="773" spans="4:9">
      <c r="D773"/>
      <c r="E773" t="s">
        <v>4198</v>
      </c>
      <c r="F773" s="79">
        <v>10</v>
      </c>
      <c r="G773" s="79">
        <v>6525.05</v>
      </c>
      <c r="H773"/>
      <c r="I773"/>
    </row>
    <row r="774" spans="4:9">
      <c r="D774" t="s">
        <v>5079</v>
      </c>
      <c r="E774"/>
      <c r="F774" s="79">
        <v>15</v>
      </c>
      <c r="G774" s="79">
        <v>13050</v>
      </c>
      <c r="H774"/>
      <c r="I774"/>
    </row>
    <row r="775" spans="4:9">
      <c r="D775" t="s">
        <v>1130</v>
      </c>
      <c r="E775" t="s">
        <v>4184</v>
      </c>
      <c r="F775" s="79">
        <v>9</v>
      </c>
      <c r="G775" s="79">
        <v>10439.98</v>
      </c>
      <c r="H775"/>
      <c r="I775"/>
    </row>
    <row r="776" spans="4:9">
      <c r="D776"/>
      <c r="E776" t="s">
        <v>4198</v>
      </c>
      <c r="F776" s="79">
        <v>39</v>
      </c>
      <c r="G776" s="79">
        <v>25447.45</v>
      </c>
      <c r="H776"/>
      <c r="I776"/>
    </row>
    <row r="777" spans="4:9">
      <c r="D777" t="s">
        <v>5452</v>
      </c>
      <c r="E777"/>
      <c r="F777" s="79">
        <v>48</v>
      </c>
      <c r="G777" s="79">
        <v>35887.43</v>
      </c>
      <c r="H777"/>
      <c r="I777"/>
    </row>
    <row r="778" spans="4:9">
      <c r="D778" t="s">
        <v>326</v>
      </c>
      <c r="E778" t="s">
        <v>4136</v>
      </c>
      <c r="F778" s="79">
        <v>20</v>
      </c>
      <c r="G778" s="79">
        <v>6531.39</v>
      </c>
      <c r="H778"/>
      <c r="I778"/>
    </row>
    <row r="779" spans="4:9">
      <c r="D779"/>
      <c r="E779" t="s">
        <v>4184</v>
      </c>
      <c r="F779" s="79">
        <v>5</v>
      </c>
      <c r="G779" s="79">
        <v>6524.99</v>
      </c>
      <c r="H779"/>
      <c r="I779"/>
    </row>
    <row r="780" spans="4:9">
      <c r="D780"/>
      <c r="E780" t="s">
        <v>4189</v>
      </c>
      <c r="F780" s="79">
        <v>20</v>
      </c>
      <c r="G780" s="79">
        <v>26099.95</v>
      </c>
      <c r="H780"/>
      <c r="I780"/>
    </row>
    <row r="781" spans="4:9">
      <c r="D781"/>
      <c r="E781" t="s">
        <v>4198</v>
      </c>
      <c r="F781" s="79">
        <v>10</v>
      </c>
      <c r="G781" s="79">
        <v>6524.99</v>
      </c>
      <c r="H781"/>
      <c r="I781"/>
    </row>
    <row r="782" spans="4:9">
      <c r="D782" t="s">
        <v>5575</v>
      </c>
      <c r="E782"/>
      <c r="F782" s="79">
        <v>55</v>
      </c>
      <c r="G782" s="79">
        <v>45681.32</v>
      </c>
      <c r="H782"/>
      <c r="I782"/>
    </row>
    <row r="783" spans="4:9">
      <c r="D783" t="s">
        <v>581</v>
      </c>
      <c r="E783" t="s">
        <v>4184</v>
      </c>
      <c r="F783" s="79">
        <v>-1</v>
      </c>
      <c r="G783" s="79">
        <v>-1305.4000000000001</v>
      </c>
      <c r="H783"/>
      <c r="I783"/>
    </row>
    <row r="784" spans="4:9">
      <c r="D784" t="s">
        <v>5928</v>
      </c>
      <c r="E784"/>
      <c r="F784" s="79">
        <v>-1</v>
      </c>
      <c r="G784" s="79">
        <v>-1305.4000000000001</v>
      </c>
      <c r="H784"/>
      <c r="I784"/>
    </row>
    <row r="785" spans="4:9">
      <c r="D785" t="s">
        <v>1564</v>
      </c>
      <c r="E785" t="s">
        <v>4136</v>
      </c>
      <c r="F785" s="79">
        <v>10</v>
      </c>
      <c r="G785" s="79">
        <v>3265.63</v>
      </c>
      <c r="H785"/>
      <c r="I785"/>
    </row>
    <row r="786" spans="4:9">
      <c r="D786"/>
      <c r="E786" t="s">
        <v>4184</v>
      </c>
      <c r="F786" s="79">
        <v>10</v>
      </c>
      <c r="G786" s="79">
        <v>13049.73</v>
      </c>
      <c r="H786"/>
      <c r="I786"/>
    </row>
    <row r="787" spans="4:9">
      <c r="D787" t="s">
        <v>6080</v>
      </c>
      <c r="E787"/>
      <c r="F787" s="79">
        <v>20</v>
      </c>
      <c r="G787" s="79">
        <v>16315.36</v>
      </c>
      <c r="H787"/>
      <c r="I787"/>
    </row>
    <row r="788" spans="4:9">
      <c r="D788" t="s">
        <v>394</v>
      </c>
      <c r="E788" t="s">
        <v>4198</v>
      </c>
      <c r="F788" s="79">
        <v>-121</v>
      </c>
      <c r="G788" s="79">
        <v>-78951.7</v>
      </c>
      <c r="H788"/>
      <c r="I788"/>
    </row>
    <row r="789" spans="4:9">
      <c r="D789" t="s">
        <v>6173</v>
      </c>
      <c r="E789"/>
      <c r="F789" s="79">
        <v>-121</v>
      </c>
      <c r="G789" s="79">
        <v>-78951.7</v>
      </c>
      <c r="H789"/>
      <c r="I789"/>
    </row>
    <row r="790" spans="4:9">
      <c r="D790" t="s">
        <v>327</v>
      </c>
      <c r="E790" t="s">
        <v>4136</v>
      </c>
      <c r="F790" s="79">
        <v>10</v>
      </c>
      <c r="G790" s="79">
        <v>3265.78</v>
      </c>
      <c r="H790"/>
      <c r="I790"/>
    </row>
    <row r="791" spans="4:9">
      <c r="D791"/>
      <c r="E791" t="s">
        <v>4184</v>
      </c>
      <c r="F791" s="79">
        <v>5</v>
      </c>
      <c r="G791" s="79">
        <v>6525.17</v>
      </c>
      <c r="H791"/>
      <c r="I791"/>
    </row>
    <row r="792" spans="4:9">
      <c r="D792"/>
      <c r="E792" t="s">
        <v>4189</v>
      </c>
      <c r="F792" s="79">
        <v>5</v>
      </c>
      <c r="G792" s="79">
        <v>6525.17</v>
      </c>
      <c r="H792"/>
      <c r="I792"/>
    </row>
    <row r="793" spans="4:9">
      <c r="D793" t="s">
        <v>6758</v>
      </c>
      <c r="E793"/>
      <c r="F793" s="79">
        <v>20</v>
      </c>
      <c r="G793" s="79">
        <v>16316.12</v>
      </c>
      <c r="H793"/>
      <c r="I793"/>
    </row>
    <row r="794" spans="4:9">
      <c r="D794" t="s">
        <v>1921</v>
      </c>
      <c r="E794" t="s">
        <v>4184</v>
      </c>
      <c r="F794" s="79">
        <v>10</v>
      </c>
      <c r="G794" s="79">
        <v>13050</v>
      </c>
      <c r="H794"/>
      <c r="I794"/>
    </row>
    <row r="795" spans="4:9">
      <c r="D795"/>
      <c r="E795" t="s">
        <v>4189</v>
      </c>
      <c r="F795" s="79">
        <v>10</v>
      </c>
      <c r="G795" s="79">
        <v>13050</v>
      </c>
      <c r="H795"/>
      <c r="I795"/>
    </row>
    <row r="796" spans="4:9">
      <c r="D796" t="s">
        <v>6759</v>
      </c>
      <c r="E796"/>
      <c r="F796" s="79">
        <v>20</v>
      </c>
      <c r="G796" s="79">
        <v>26100</v>
      </c>
      <c r="H796"/>
      <c r="I796"/>
    </row>
    <row r="797" spans="4:9">
      <c r="D797" t="s">
        <v>577</v>
      </c>
      <c r="E797" t="s">
        <v>4136</v>
      </c>
      <c r="F797" s="79">
        <v>20</v>
      </c>
      <c r="G797" s="79">
        <v>6531.32</v>
      </c>
      <c r="H797"/>
      <c r="I797"/>
    </row>
    <row r="798" spans="4:9">
      <c r="D798"/>
      <c r="E798" t="s">
        <v>4189</v>
      </c>
      <c r="F798" s="79">
        <v>3</v>
      </c>
      <c r="G798" s="79">
        <v>3914.95</v>
      </c>
      <c r="H798"/>
      <c r="I798"/>
    </row>
    <row r="799" spans="4:9">
      <c r="D799"/>
      <c r="E799" t="s">
        <v>4198</v>
      </c>
      <c r="F799" s="79">
        <v>4</v>
      </c>
      <c r="G799" s="79">
        <v>2609.9699999999998</v>
      </c>
      <c r="H799"/>
      <c r="I799"/>
    </row>
    <row r="800" spans="4:9">
      <c r="D800" t="s">
        <v>6760</v>
      </c>
      <c r="E800"/>
      <c r="F800" s="79">
        <v>27</v>
      </c>
      <c r="G800" s="79">
        <v>13056.24</v>
      </c>
      <c r="H800"/>
      <c r="I800"/>
    </row>
    <row r="801" spans="2:9">
      <c r="C801" t="s">
        <v>4475</v>
      </c>
      <c r="D801"/>
      <c r="E801"/>
      <c r="F801" s="79">
        <v>560</v>
      </c>
      <c r="G801" s="79">
        <v>350511.04999999993</v>
      </c>
      <c r="H801"/>
      <c r="I801"/>
    </row>
    <row r="802" spans="2:9">
      <c r="B802" t="s">
        <v>4325</v>
      </c>
      <c r="D802"/>
      <c r="E802"/>
      <c r="F802" s="79">
        <v>2375</v>
      </c>
      <c r="G802" s="79">
        <v>1746301.7200000002</v>
      </c>
      <c r="H802"/>
      <c r="I802"/>
    </row>
    <row r="803" spans="2:9">
      <c r="B803" t="s">
        <v>1765</v>
      </c>
      <c r="C803" t="s">
        <v>135</v>
      </c>
      <c r="D803" t="s">
        <v>68</v>
      </c>
      <c r="E803" t="s">
        <v>4136</v>
      </c>
      <c r="F803" s="79">
        <v>115</v>
      </c>
      <c r="G803" s="79">
        <v>37555.549999999996</v>
      </c>
      <c r="H803"/>
      <c r="I803"/>
    </row>
    <row r="804" spans="2:9">
      <c r="D804"/>
      <c r="E804" t="s">
        <v>4184</v>
      </c>
      <c r="F804" s="79">
        <v>41</v>
      </c>
      <c r="G804" s="79">
        <v>53504.959999999999</v>
      </c>
      <c r="H804"/>
      <c r="I804"/>
    </row>
    <row r="805" spans="2:9">
      <c r="D805" t="s">
        <v>4340</v>
      </c>
      <c r="E805"/>
      <c r="F805" s="79">
        <v>156</v>
      </c>
      <c r="G805" s="79">
        <v>91060.51</v>
      </c>
      <c r="H805"/>
      <c r="I805"/>
    </row>
    <row r="806" spans="2:9">
      <c r="D806" t="s">
        <v>208</v>
      </c>
      <c r="E806" t="s">
        <v>4136</v>
      </c>
      <c r="F806" s="79">
        <v>19</v>
      </c>
      <c r="G806" s="79">
        <v>5878.71</v>
      </c>
      <c r="H806"/>
      <c r="I806"/>
    </row>
    <row r="807" spans="2:9">
      <c r="D807"/>
      <c r="E807" t="s">
        <v>4184</v>
      </c>
      <c r="F807" s="79">
        <v>5</v>
      </c>
      <c r="G807" s="79">
        <v>6525.08</v>
      </c>
      <c r="H807"/>
      <c r="I807"/>
    </row>
    <row r="808" spans="2:9">
      <c r="D808"/>
      <c r="E808" t="s">
        <v>4198</v>
      </c>
      <c r="F808" s="79">
        <v>40</v>
      </c>
      <c r="G808" s="79">
        <v>26100.09</v>
      </c>
      <c r="H808"/>
      <c r="I808"/>
    </row>
    <row r="809" spans="2:9">
      <c r="D809" t="s">
        <v>4341</v>
      </c>
      <c r="E809"/>
      <c r="F809" s="79">
        <v>64</v>
      </c>
      <c r="G809" s="79">
        <v>38503.880000000005</v>
      </c>
      <c r="H809"/>
      <c r="I809"/>
    </row>
    <row r="810" spans="2:9">
      <c r="D810" t="s">
        <v>4277</v>
      </c>
      <c r="E810" t="s">
        <v>4136</v>
      </c>
      <c r="F810" s="79">
        <v>1</v>
      </c>
      <c r="G810" s="79">
        <v>326.57</v>
      </c>
      <c r="H810"/>
      <c r="I810"/>
    </row>
    <row r="811" spans="2:9">
      <c r="D811"/>
      <c r="E811" t="s">
        <v>4184</v>
      </c>
      <c r="F811" s="79">
        <v>3</v>
      </c>
      <c r="G811" s="79">
        <v>3914.93</v>
      </c>
      <c r="H811"/>
      <c r="I811"/>
    </row>
    <row r="812" spans="2:9">
      <c r="D812"/>
      <c r="E812" t="s">
        <v>4189</v>
      </c>
      <c r="F812" s="79">
        <v>2</v>
      </c>
      <c r="G812" s="79">
        <v>2610.38</v>
      </c>
      <c r="H812"/>
      <c r="I812"/>
    </row>
    <row r="813" spans="2:9">
      <c r="D813"/>
      <c r="E813" t="s">
        <v>4198</v>
      </c>
      <c r="F813" s="79">
        <v>5</v>
      </c>
      <c r="G813" s="79">
        <v>3262.44</v>
      </c>
      <c r="H813"/>
      <c r="I813"/>
    </row>
    <row r="814" spans="2:9">
      <c r="D814" t="s">
        <v>4342</v>
      </c>
      <c r="E814"/>
      <c r="F814" s="79">
        <v>11</v>
      </c>
      <c r="G814" s="79">
        <v>10114.32</v>
      </c>
      <c r="H814"/>
      <c r="I814"/>
    </row>
    <row r="815" spans="2:9">
      <c r="D815" t="s">
        <v>4280</v>
      </c>
      <c r="E815" t="s">
        <v>4136</v>
      </c>
      <c r="F815" s="79">
        <v>10</v>
      </c>
      <c r="G815" s="79">
        <v>3265.65</v>
      </c>
      <c r="H815"/>
      <c r="I815"/>
    </row>
    <row r="816" spans="2:9">
      <c r="D816"/>
      <c r="E816" t="s">
        <v>4184</v>
      </c>
      <c r="F816" s="79">
        <v>1</v>
      </c>
      <c r="G816" s="79">
        <v>1304.98</v>
      </c>
      <c r="H816"/>
      <c r="I816"/>
    </row>
    <row r="817" spans="4:9">
      <c r="D817"/>
      <c r="E817" t="s">
        <v>4198</v>
      </c>
      <c r="F817" s="79">
        <v>10</v>
      </c>
      <c r="G817" s="79">
        <v>6524.89</v>
      </c>
      <c r="H817"/>
      <c r="I817"/>
    </row>
    <row r="818" spans="4:9">
      <c r="D818" t="s">
        <v>4343</v>
      </c>
      <c r="E818"/>
      <c r="F818" s="79">
        <v>21</v>
      </c>
      <c r="G818" s="79">
        <v>11095.52</v>
      </c>
      <c r="H818"/>
      <c r="I818"/>
    </row>
    <row r="819" spans="4:9">
      <c r="D819" t="s">
        <v>1527</v>
      </c>
      <c r="E819" t="s">
        <v>4136</v>
      </c>
      <c r="F819" s="79">
        <v>8</v>
      </c>
      <c r="G819" s="79">
        <v>2612.6</v>
      </c>
      <c r="H819"/>
      <c r="I819"/>
    </row>
    <row r="820" spans="4:9">
      <c r="D820"/>
      <c r="E820" t="s">
        <v>4189</v>
      </c>
      <c r="F820" s="79">
        <v>5</v>
      </c>
      <c r="G820" s="79">
        <v>6525.08</v>
      </c>
      <c r="H820"/>
      <c r="I820"/>
    </row>
    <row r="821" spans="4:9">
      <c r="D821"/>
      <c r="E821" t="s">
        <v>4198</v>
      </c>
      <c r="F821" s="79">
        <v>15</v>
      </c>
      <c r="G821" s="79">
        <v>9787.61</v>
      </c>
      <c r="H821"/>
      <c r="I821"/>
    </row>
    <row r="822" spans="4:9">
      <c r="D822" t="s">
        <v>4476</v>
      </c>
      <c r="E822"/>
      <c r="F822" s="79">
        <v>28</v>
      </c>
      <c r="G822" s="79">
        <v>18925.29</v>
      </c>
      <c r="H822"/>
      <c r="I822"/>
    </row>
    <row r="823" spans="4:9">
      <c r="D823" t="s">
        <v>3995</v>
      </c>
      <c r="E823" t="s">
        <v>4136</v>
      </c>
      <c r="F823" s="79">
        <v>20</v>
      </c>
      <c r="G823" s="79">
        <v>6531.3799999999992</v>
      </c>
      <c r="H823"/>
      <c r="I823"/>
    </row>
    <row r="824" spans="4:9">
      <c r="D824"/>
      <c r="E824" t="s">
        <v>4189</v>
      </c>
      <c r="F824" s="79">
        <v>3</v>
      </c>
      <c r="G824" s="79">
        <v>3914.96</v>
      </c>
      <c r="H824"/>
      <c r="I824"/>
    </row>
    <row r="825" spans="4:9">
      <c r="D825" t="s">
        <v>4571</v>
      </c>
      <c r="E825"/>
      <c r="F825" s="79">
        <v>23</v>
      </c>
      <c r="G825" s="79">
        <v>10446.34</v>
      </c>
      <c r="H825"/>
      <c r="I825"/>
    </row>
    <row r="826" spans="4:9">
      <c r="D826" t="s">
        <v>198</v>
      </c>
      <c r="E826" t="s">
        <v>4136</v>
      </c>
      <c r="F826" s="79">
        <v>10</v>
      </c>
      <c r="G826" s="79">
        <v>3265.84</v>
      </c>
      <c r="H826"/>
      <c r="I826"/>
    </row>
    <row r="827" spans="4:9">
      <c r="D827"/>
      <c r="E827" t="s">
        <v>4198</v>
      </c>
      <c r="F827" s="79">
        <v>5</v>
      </c>
      <c r="G827" s="79">
        <v>3262.5</v>
      </c>
      <c r="H827"/>
      <c r="I827"/>
    </row>
    <row r="828" spans="4:9">
      <c r="D828" t="s">
        <v>4572</v>
      </c>
      <c r="E828"/>
      <c r="F828" s="79">
        <v>15</v>
      </c>
      <c r="G828" s="79">
        <v>6528.34</v>
      </c>
      <c r="H828"/>
      <c r="I828"/>
    </row>
    <row r="829" spans="4:9">
      <c r="D829" t="s">
        <v>1424</v>
      </c>
      <c r="E829" t="s">
        <v>4136</v>
      </c>
      <c r="F829" s="79">
        <v>30</v>
      </c>
      <c r="G829" s="79">
        <v>9797.0299999999988</v>
      </c>
      <c r="H829"/>
      <c r="I829"/>
    </row>
    <row r="830" spans="4:9">
      <c r="D830"/>
      <c r="E830" t="s">
        <v>4184</v>
      </c>
      <c r="F830" s="79">
        <v>2</v>
      </c>
      <c r="G830" s="79">
        <v>2609.9699999999998</v>
      </c>
      <c r="H830"/>
      <c r="I830"/>
    </row>
    <row r="831" spans="4:9">
      <c r="D831"/>
      <c r="E831" t="s">
        <v>4189</v>
      </c>
      <c r="F831" s="79">
        <v>7</v>
      </c>
      <c r="G831" s="79">
        <v>9134.9399999999987</v>
      </c>
      <c r="H831"/>
      <c r="I831"/>
    </row>
    <row r="832" spans="4:9">
      <c r="D832"/>
      <c r="E832" t="s">
        <v>4198</v>
      </c>
      <c r="F832" s="79">
        <v>12</v>
      </c>
      <c r="G832" s="79">
        <v>7829.94</v>
      </c>
      <c r="H832"/>
      <c r="I832"/>
    </row>
    <row r="833" spans="4:9">
      <c r="D833" t="s">
        <v>4673</v>
      </c>
      <c r="E833"/>
      <c r="F833" s="79">
        <v>51</v>
      </c>
      <c r="G833" s="79">
        <v>29371.879999999994</v>
      </c>
      <c r="H833"/>
      <c r="I833"/>
    </row>
    <row r="834" spans="4:9">
      <c r="D834" t="s">
        <v>656</v>
      </c>
      <c r="E834" t="s">
        <v>4136</v>
      </c>
      <c r="F834" s="79">
        <v>5</v>
      </c>
      <c r="G834" s="79">
        <v>1632.89</v>
      </c>
      <c r="H834"/>
      <c r="I834"/>
    </row>
    <row r="835" spans="4:9">
      <c r="D835"/>
      <c r="E835" t="s">
        <v>4184</v>
      </c>
      <c r="F835" s="79">
        <v>2</v>
      </c>
      <c r="G835" s="79">
        <v>2610.06</v>
      </c>
      <c r="H835"/>
      <c r="I835"/>
    </row>
    <row r="836" spans="4:9">
      <c r="D836"/>
      <c r="E836" t="s">
        <v>4189</v>
      </c>
      <c r="F836" s="79">
        <v>2</v>
      </c>
      <c r="G836" s="79">
        <v>2610.08</v>
      </c>
      <c r="H836"/>
      <c r="I836"/>
    </row>
    <row r="837" spans="4:9">
      <c r="D837"/>
      <c r="E837" t="s">
        <v>4198</v>
      </c>
      <c r="F837" s="79">
        <v>2</v>
      </c>
      <c r="G837" s="79">
        <v>1305.03</v>
      </c>
      <c r="H837"/>
      <c r="I837"/>
    </row>
    <row r="838" spans="4:9">
      <c r="D838" t="s">
        <v>4674</v>
      </c>
      <c r="E838"/>
      <c r="F838" s="79">
        <v>11</v>
      </c>
      <c r="G838" s="79">
        <v>8158.0599999999995</v>
      </c>
      <c r="H838"/>
      <c r="I838"/>
    </row>
    <row r="839" spans="4:9">
      <c r="D839" t="s">
        <v>1568</v>
      </c>
      <c r="E839" t="s">
        <v>4136</v>
      </c>
      <c r="F839" s="79">
        <v>20</v>
      </c>
      <c r="G839" s="79">
        <v>6531.38</v>
      </c>
      <c r="H839"/>
      <c r="I839"/>
    </row>
    <row r="840" spans="4:9">
      <c r="D840"/>
      <c r="E840" t="s">
        <v>4184</v>
      </c>
      <c r="F840" s="79">
        <v>2</v>
      </c>
      <c r="G840" s="79">
        <v>2609.9499999999998</v>
      </c>
      <c r="H840"/>
      <c r="I840"/>
    </row>
    <row r="841" spans="4:9">
      <c r="D841"/>
      <c r="E841" t="s">
        <v>4189</v>
      </c>
      <c r="F841" s="79">
        <v>3</v>
      </c>
      <c r="G841" s="79">
        <v>3914.83</v>
      </c>
      <c r="H841"/>
      <c r="I841"/>
    </row>
    <row r="842" spans="4:9">
      <c r="D842"/>
      <c r="E842" t="s">
        <v>4198</v>
      </c>
      <c r="F842" s="79">
        <v>10</v>
      </c>
      <c r="G842" s="79">
        <v>6525.25</v>
      </c>
      <c r="H842"/>
      <c r="I842"/>
    </row>
    <row r="843" spans="4:9">
      <c r="D843" t="s">
        <v>4770</v>
      </c>
      <c r="E843"/>
      <c r="F843" s="79">
        <v>35</v>
      </c>
      <c r="G843" s="79">
        <v>19581.41</v>
      </c>
      <c r="H843"/>
      <c r="I843"/>
    </row>
    <row r="844" spans="4:9">
      <c r="D844" t="s">
        <v>1700</v>
      </c>
      <c r="E844" t="s">
        <v>4136</v>
      </c>
      <c r="F844" s="79">
        <v>90</v>
      </c>
      <c r="G844" s="79">
        <v>29391.3</v>
      </c>
      <c r="H844"/>
      <c r="I844"/>
    </row>
    <row r="845" spans="4:9">
      <c r="D845"/>
      <c r="E845" t="s">
        <v>4184</v>
      </c>
      <c r="F845" s="79">
        <v>20</v>
      </c>
      <c r="G845" s="79">
        <v>26100</v>
      </c>
      <c r="H845"/>
      <c r="I845"/>
    </row>
    <row r="846" spans="4:9">
      <c r="D846"/>
      <c r="E846" t="s">
        <v>4198</v>
      </c>
      <c r="F846" s="79">
        <v>140</v>
      </c>
      <c r="G846" s="79">
        <v>91350</v>
      </c>
      <c r="H846"/>
      <c r="I846"/>
    </row>
    <row r="847" spans="4:9">
      <c r="D847" t="s">
        <v>4869</v>
      </c>
      <c r="E847"/>
      <c r="F847" s="79">
        <v>250</v>
      </c>
      <c r="G847" s="79">
        <v>146841.29999999999</v>
      </c>
      <c r="H847"/>
      <c r="I847"/>
    </row>
    <row r="848" spans="4:9">
      <c r="D848" t="s">
        <v>136</v>
      </c>
      <c r="E848" t="s">
        <v>4136</v>
      </c>
      <c r="F848" s="79">
        <v>40</v>
      </c>
      <c r="G848" s="79">
        <v>13062.57</v>
      </c>
      <c r="H848"/>
      <c r="I848"/>
    </row>
    <row r="849" spans="4:9">
      <c r="D849"/>
      <c r="E849" t="s">
        <v>4184</v>
      </c>
      <c r="F849" s="79">
        <v>30</v>
      </c>
      <c r="G849" s="79">
        <v>39150.21</v>
      </c>
      <c r="H849"/>
      <c r="I849"/>
    </row>
    <row r="850" spans="4:9">
      <c r="D850"/>
      <c r="E850" t="s">
        <v>4189</v>
      </c>
      <c r="F850" s="79">
        <v>10</v>
      </c>
      <c r="G850" s="79">
        <v>13049.87</v>
      </c>
      <c r="H850"/>
      <c r="I850"/>
    </row>
    <row r="851" spans="4:9">
      <c r="D851"/>
      <c r="E851" t="s">
        <v>4198</v>
      </c>
      <c r="F851" s="79">
        <v>20</v>
      </c>
      <c r="G851" s="79">
        <v>13050.16</v>
      </c>
      <c r="H851"/>
      <c r="I851"/>
    </row>
    <row r="852" spans="4:9">
      <c r="D852" t="s">
        <v>4870</v>
      </c>
      <c r="E852"/>
      <c r="F852" s="79">
        <v>100</v>
      </c>
      <c r="G852" s="79">
        <v>78312.81</v>
      </c>
      <c r="H852"/>
      <c r="I852"/>
    </row>
    <row r="853" spans="4:9">
      <c r="D853" t="s">
        <v>756</v>
      </c>
      <c r="E853" t="s">
        <v>4184</v>
      </c>
      <c r="F853" s="79">
        <v>5</v>
      </c>
      <c r="G853" s="79">
        <v>6524.88</v>
      </c>
      <c r="H853"/>
      <c r="I853"/>
    </row>
    <row r="854" spans="4:9">
      <c r="D854"/>
      <c r="E854" t="s">
        <v>4198</v>
      </c>
      <c r="F854" s="79">
        <v>5</v>
      </c>
      <c r="G854" s="79">
        <v>3262.44</v>
      </c>
      <c r="H854"/>
      <c r="I854"/>
    </row>
    <row r="855" spans="4:9">
      <c r="D855" t="s">
        <v>5080</v>
      </c>
      <c r="E855"/>
      <c r="F855" s="79">
        <v>10</v>
      </c>
      <c r="G855" s="79">
        <v>9787.32</v>
      </c>
      <c r="H855"/>
      <c r="I855"/>
    </row>
    <row r="856" spans="4:9">
      <c r="D856" t="s">
        <v>803</v>
      </c>
      <c r="E856" t="s">
        <v>4136</v>
      </c>
      <c r="F856" s="79">
        <v>10</v>
      </c>
      <c r="G856" s="79">
        <v>3265.84</v>
      </c>
      <c r="H856"/>
      <c r="I856"/>
    </row>
    <row r="857" spans="4:9">
      <c r="D857"/>
      <c r="E857" t="s">
        <v>4189</v>
      </c>
      <c r="F857" s="79">
        <v>5</v>
      </c>
      <c r="G857" s="79">
        <v>6525.28</v>
      </c>
      <c r="H857"/>
      <c r="I857"/>
    </row>
    <row r="858" spans="4:9">
      <c r="D858" t="s">
        <v>5198</v>
      </c>
      <c r="E858"/>
      <c r="F858" s="79">
        <v>15</v>
      </c>
      <c r="G858" s="79">
        <v>9791.119999999999</v>
      </c>
      <c r="H858"/>
      <c r="I858"/>
    </row>
    <row r="859" spans="4:9">
      <c r="D859" t="s">
        <v>799</v>
      </c>
      <c r="E859" t="s">
        <v>4136</v>
      </c>
      <c r="F859" s="79">
        <v>6</v>
      </c>
      <c r="G859" s="79">
        <v>1959.3</v>
      </c>
      <c r="H859"/>
      <c r="I859"/>
    </row>
    <row r="860" spans="4:9">
      <c r="D860" t="s">
        <v>5326</v>
      </c>
      <c r="E860"/>
      <c r="F860" s="79">
        <v>6</v>
      </c>
      <c r="G860" s="79">
        <v>1959.3</v>
      </c>
      <c r="H860"/>
      <c r="I860"/>
    </row>
    <row r="861" spans="4:9">
      <c r="D861" t="s">
        <v>815</v>
      </c>
      <c r="E861" t="s">
        <v>4136</v>
      </c>
      <c r="F861" s="79">
        <v>20</v>
      </c>
      <c r="G861" s="79">
        <v>6531.3899999999994</v>
      </c>
      <c r="H861"/>
      <c r="I861"/>
    </row>
    <row r="862" spans="4:9">
      <c r="D862"/>
      <c r="E862" t="s">
        <v>4184</v>
      </c>
      <c r="F862" s="79">
        <v>20</v>
      </c>
      <c r="G862" s="79">
        <v>26100.02</v>
      </c>
      <c r="H862"/>
      <c r="I862"/>
    </row>
    <row r="863" spans="4:9">
      <c r="D863"/>
      <c r="E863" t="s">
        <v>4189</v>
      </c>
      <c r="F863" s="79">
        <v>20</v>
      </c>
      <c r="G863" s="79">
        <v>26100</v>
      </c>
      <c r="H863"/>
      <c r="I863"/>
    </row>
    <row r="864" spans="4:9">
      <c r="D864"/>
      <c r="E864" t="s">
        <v>4198</v>
      </c>
      <c r="F864" s="79">
        <v>80</v>
      </c>
      <c r="G864" s="79">
        <v>52200</v>
      </c>
      <c r="H864"/>
      <c r="I864"/>
    </row>
    <row r="865" spans="4:9">
      <c r="D865" t="s">
        <v>5453</v>
      </c>
      <c r="E865"/>
      <c r="F865" s="79">
        <v>140</v>
      </c>
      <c r="G865" s="79">
        <v>110931.41</v>
      </c>
      <c r="H865"/>
      <c r="I865"/>
    </row>
    <row r="866" spans="4:9">
      <c r="D866" t="s">
        <v>192</v>
      </c>
      <c r="E866" t="s">
        <v>4189</v>
      </c>
      <c r="F866" s="79">
        <v>5</v>
      </c>
      <c r="G866" s="79">
        <v>6524.96</v>
      </c>
      <c r="H866"/>
      <c r="I866"/>
    </row>
    <row r="867" spans="4:9">
      <c r="D867" t="s">
        <v>5929</v>
      </c>
      <c r="E867"/>
      <c r="F867" s="79">
        <v>5</v>
      </c>
      <c r="G867" s="79">
        <v>6524.96</v>
      </c>
      <c r="H867"/>
      <c r="I867"/>
    </row>
    <row r="868" spans="4:9">
      <c r="D868" t="s">
        <v>5889</v>
      </c>
      <c r="E868" t="s">
        <v>4136</v>
      </c>
      <c r="F868" s="79">
        <v>40</v>
      </c>
      <c r="G868" s="79">
        <v>13062.78</v>
      </c>
      <c r="H868"/>
      <c r="I868"/>
    </row>
    <row r="869" spans="4:9">
      <c r="D869"/>
      <c r="E869" t="s">
        <v>4184</v>
      </c>
      <c r="F869" s="79">
        <v>10</v>
      </c>
      <c r="G869" s="79">
        <v>13050.15</v>
      </c>
      <c r="H869"/>
      <c r="I869"/>
    </row>
    <row r="870" spans="4:9">
      <c r="D870"/>
      <c r="E870" t="s">
        <v>4189</v>
      </c>
      <c r="F870" s="79">
        <v>25</v>
      </c>
      <c r="G870" s="79">
        <v>32625.15</v>
      </c>
      <c r="H870"/>
      <c r="I870"/>
    </row>
    <row r="871" spans="4:9">
      <c r="D871"/>
      <c r="E871" t="s">
        <v>4198</v>
      </c>
      <c r="F871" s="79">
        <v>36</v>
      </c>
      <c r="G871" s="79">
        <v>23489.87</v>
      </c>
      <c r="H871"/>
      <c r="I871"/>
    </row>
    <row r="872" spans="4:9">
      <c r="D872" t="s">
        <v>5930</v>
      </c>
      <c r="E872"/>
      <c r="F872" s="79">
        <v>111</v>
      </c>
      <c r="G872" s="79">
        <v>82227.95</v>
      </c>
      <c r="H872"/>
      <c r="I872"/>
    </row>
    <row r="873" spans="4:9">
      <c r="D873" t="s">
        <v>2510</v>
      </c>
      <c r="E873" t="s">
        <v>4136</v>
      </c>
      <c r="F873" s="79">
        <v>35</v>
      </c>
      <c r="G873" s="79">
        <v>11429.91</v>
      </c>
      <c r="H873"/>
      <c r="I873"/>
    </row>
    <row r="874" spans="4:9">
      <c r="D874"/>
      <c r="E874" t="s">
        <v>4184</v>
      </c>
      <c r="F874" s="79">
        <v>15</v>
      </c>
      <c r="G874" s="79">
        <v>19574.97</v>
      </c>
      <c r="H874"/>
      <c r="I874"/>
    </row>
    <row r="875" spans="4:9">
      <c r="D875"/>
      <c r="E875" t="s">
        <v>4189</v>
      </c>
      <c r="F875" s="79">
        <v>10</v>
      </c>
      <c r="G875" s="79">
        <v>13049.98</v>
      </c>
      <c r="H875"/>
      <c r="I875"/>
    </row>
    <row r="876" spans="4:9">
      <c r="D876"/>
      <c r="E876" t="s">
        <v>4198</v>
      </c>
      <c r="F876" s="79">
        <v>30</v>
      </c>
      <c r="G876" s="79">
        <v>19574.849999999999</v>
      </c>
      <c r="H876"/>
      <c r="I876"/>
    </row>
    <row r="877" spans="4:9">
      <c r="D877" t="s">
        <v>5931</v>
      </c>
      <c r="E877"/>
      <c r="F877" s="79">
        <v>90</v>
      </c>
      <c r="G877" s="79">
        <v>63629.71</v>
      </c>
      <c r="H877"/>
      <c r="I877"/>
    </row>
    <row r="878" spans="4:9">
      <c r="D878" t="s">
        <v>804</v>
      </c>
      <c r="E878" t="s">
        <v>4136</v>
      </c>
      <c r="F878" s="79">
        <v>3</v>
      </c>
      <c r="G878" s="79">
        <v>979.71</v>
      </c>
      <c r="H878"/>
      <c r="I878"/>
    </row>
    <row r="879" spans="4:9">
      <c r="D879"/>
      <c r="E879" t="s">
        <v>4184</v>
      </c>
      <c r="F879" s="79">
        <v>2</v>
      </c>
      <c r="G879" s="79">
        <v>2610.0100000000002</v>
      </c>
      <c r="H879"/>
      <c r="I879"/>
    </row>
    <row r="880" spans="4:9">
      <c r="D880"/>
      <c r="E880" t="s">
        <v>4189</v>
      </c>
      <c r="F880" s="79">
        <v>5</v>
      </c>
      <c r="G880" s="79">
        <v>6525.03</v>
      </c>
      <c r="H880"/>
      <c r="I880"/>
    </row>
    <row r="881" spans="3:9">
      <c r="D881"/>
      <c r="E881" t="s">
        <v>4198</v>
      </c>
      <c r="F881" s="79">
        <v>5</v>
      </c>
      <c r="G881" s="79">
        <v>3262.51</v>
      </c>
      <c r="H881"/>
      <c r="I881"/>
    </row>
    <row r="882" spans="3:9">
      <c r="D882" t="s">
        <v>6081</v>
      </c>
      <c r="E882"/>
      <c r="F882" s="79">
        <v>15</v>
      </c>
      <c r="G882" s="79">
        <v>13377.26</v>
      </c>
      <c r="H882"/>
      <c r="I882"/>
    </row>
    <row r="883" spans="3:9">
      <c r="D883" t="s">
        <v>794</v>
      </c>
      <c r="E883" t="s">
        <v>4198</v>
      </c>
      <c r="F883" s="79">
        <v>18</v>
      </c>
      <c r="G883" s="79">
        <v>11744.99</v>
      </c>
      <c r="H883"/>
      <c r="I883"/>
    </row>
    <row r="884" spans="3:9">
      <c r="D884" t="s">
        <v>6082</v>
      </c>
      <c r="E884"/>
      <c r="F884" s="79">
        <v>18</v>
      </c>
      <c r="G884" s="79">
        <v>11744.99</v>
      </c>
      <c r="H884"/>
      <c r="I884"/>
    </row>
    <row r="885" spans="3:9">
      <c r="D885" t="s">
        <v>6291</v>
      </c>
      <c r="E885" t="s">
        <v>4136</v>
      </c>
      <c r="F885" s="79">
        <v>15</v>
      </c>
      <c r="G885" s="79">
        <v>4898.5</v>
      </c>
      <c r="H885"/>
      <c r="I885"/>
    </row>
    <row r="886" spans="3:9">
      <c r="D886" t="s">
        <v>6339</v>
      </c>
      <c r="E886"/>
      <c r="F886" s="79">
        <v>15</v>
      </c>
      <c r="G886" s="79">
        <v>4898.5</v>
      </c>
      <c r="H886"/>
      <c r="I886"/>
    </row>
    <row r="887" spans="3:9">
      <c r="D887" t="s">
        <v>214</v>
      </c>
      <c r="E887" t="s">
        <v>4136</v>
      </c>
      <c r="F887" s="79">
        <v>6</v>
      </c>
      <c r="G887" s="79">
        <v>1959.35</v>
      </c>
      <c r="H887"/>
      <c r="I887"/>
    </row>
    <row r="888" spans="3:9">
      <c r="D888" t="s">
        <v>6487</v>
      </c>
      <c r="E888"/>
      <c r="F888" s="79">
        <v>6</v>
      </c>
      <c r="G888" s="79">
        <v>1959.35</v>
      </c>
      <c r="H888"/>
      <c r="I888"/>
    </row>
    <row r="889" spans="3:9">
      <c r="D889" t="s">
        <v>3519</v>
      </c>
      <c r="E889" t="s">
        <v>4198</v>
      </c>
      <c r="F889" s="79">
        <v>10</v>
      </c>
      <c r="G889" s="79">
        <v>6524.98</v>
      </c>
      <c r="H889"/>
      <c r="I889"/>
    </row>
    <row r="890" spans="3:9">
      <c r="D890" t="s">
        <v>6993</v>
      </c>
      <c r="E890"/>
      <c r="F890" s="79">
        <v>10</v>
      </c>
      <c r="G890" s="79">
        <v>6524.98</v>
      </c>
      <c r="H890"/>
      <c r="I890"/>
    </row>
    <row r="891" spans="3:9">
      <c r="C891" t="s">
        <v>4344</v>
      </c>
      <c r="D891"/>
      <c r="E891"/>
      <c r="F891" s="79">
        <v>1206</v>
      </c>
      <c r="G891" s="79">
        <v>792296.51</v>
      </c>
      <c r="H891"/>
      <c r="I891"/>
    </row>
    <row r="892" spans="3:9">
      <c r="C892" t="s">
        <v>753</v>
      </c>
      <c r="D892" t="s">
        <v>1528</v>
      </c>
      <c r="E892" t="s">
        <v>4136</v>
      </c>
      <c r="F892" s="79">
        <v>80</v>
      </c>
      <c r="G892" s="79">
        <v>26125.62</v>
      </c>
      <c r="H892"/>
      <c r="I892"/>
    </row>
    <row r="893" spans="3:9">
      <c r="D893"/>
      <c r="E893" t="s">
        <v>4184</v>
      </c>
      <c r="F893" s="79">
        <v>20</v>
      </c>
      <c r="G893" s="79">
        <v>26100.1</v>
      </c>
      <c r="H893"/>
      <c r="I893"/>
    </row>
    <row r="894" spans="3:9">
      <c r="D894"/>
      <c r="E894" t="s">
        <v>4189</v>
      </c>
      <c r="F894" s="79">
        <v>20</v>
      </c>
      <c r="G894" s="79">
        <v>26100.14</v>
      </c>
      <c r="H894"/>
      <c r="I894"/>
    </row>
    <row r="895" spans="3:9">
      <c r="D895"/>
      <c r="E895" t="s">
        <v>4198</v>
      </c>
      <c r="F895" s="79">
        <v>80</v>
      </c>
      <c r="G895" s="79">
        <v>52200.14</v>
      </c>
      <c r="H895"/>
      <c r="I895"/>
    </row>
    <row r="896" spans="3:9">
      <c r="D896" t="s">
        <v>4345</v>
      </c>
      <c r="E896"/>
      <c r="F896" s="79">
        <v>200</v>
      </c>
      <c r="G896" s="79">
        <v>130526</v>
      </c>
      <c r="H896"/>
      <c r="I896"/>
    </row>
    <row r="897" spans="4:9">
      <c r="D897" t="s">
        <v>820</v>
      </c>
      <c r="E897" t="s">
        <v>4184</v>
      </c>
      <c r="F897" s="79">
        <v>10</v>
      </c>
      <c r="G897" s="79">
        <v>13049.93</v>
      </c>
      <c r="H897"/>
      <c r="I897"/>
    </row>
    <row r="898" spans="4:9">
      <c r="D898"/>
      <c r="E898" t="s">
        <v>4189</v>
      </c>
      <c r="F898" s="79">
        <v>25</v>
      </c>
      <c r="G898" s="79">
        <v>32624.86</v>
      </c>
      <c r="H898"/>
      <c r="I898"/>
    </row>
    <row r="899" spans="4:9">
      <c r="D899"/>
      <c r="E899" t="s">
        <v>4198</v>
      </c>
      <c r="F899" s="79">
        <v>50</v>
      </c>
      <c r="G899" s="79">
        <v>32625.010000000002</v>
      </c>
      <c r="H899"/>
      <c r="I899"/>
    </row>
    <row r="900" spans="4:9">
      <c r="D900" t="s">
        <v>4675</v>
      </c>
      <c r="E900"/>
      <c r="F900" s="79">
        <v>85</v>
      </c>
      <c r="G900" s="79">
        <v>78299.8</v>
      </c>
      <c r="H900"/>
      <c r="I900"/>
    </row>
    <row r="901" spans="4:9">
      <c r="D901" t="s">
        <v>548</v>
      </c>
      <c r="E901" t="s">
        <v>4136</v>
      </c>
      <c r="F901" s="79">
        <v>20</v>
      </c>
      <c r="G901" s="79">
        <v>6531.15</v>
      </c>
      <c r="H901"/>
      <c r="I901"/>
    </row>
    <row r="902" spans="4:9">
      <c r="D902"/>
      <c r="E902" t="s">
        <v>4198</v>
      </c>
      <c r="F902" s="79">
        <v>40</v>
      </c>
      <c r="G902" s="79">
        <v>26099.949999999997</v>
      </c>
      <c r="H902"/>
      <c r="I902"/>
    </row>
    <row r="903" spans="4:9">
      <c r="D903" t="s">
        <v>4676</v>
      </c>
      <c r="E903"/>
      <c r="F903" s="79">
        <v>60</v>
      </c>
      <c r="G903" s="79">
        <v>32631.1</v>
      </c>
      <c r="H903"/>
      <c r="I903"/>
    </row>
    <row r="904" spans="4:9">
      <c r="D904" t="s">
        <v>1428</v>
      </c>
      <c r="E904" t="s">
        <v>4184</v>
      </c>
      <c r="F904" s="79">
        <v>1</v>
      </c>
      <c r="G904" s="79">
        <v>1304.76</v>
      </c>
      <c r="H904"/>
      <c r="I904"/>
    </row>
    <row r="905" spans="4:9">
      <c r="D905"/>
      <c r="E905" t="s">
        <v>4189</v>
      </c>
      <c r="F905" s="79">
        <v>2</v>
      </c>
      <c r="G905" s="79">
        <v>2610.14</v>
      </c>
      <c r="H905"/>
      <c r="I905"/>
    </row>
    <row r="906" spans="4:9">
      <c r="D906" t="s">
        <v>4771</v>
      </c>
      <c r="E906"/>
      <c r="F906" s="79">
        <v>3</v>
      </c>
      <c r="G906" s="79">
        <v>3914.8999999999996</v>
      </c>
      <c r="H906"/>
      <c r="I906"/>
    </row>
    <row r="907" spans="4:9">
      <c r="D907" t="s">
        <v>6158</v>
      </c>
      <c r="E907" t="s">
        <v>4136</v>
      </c>
      <c r="F907" s="79">
        <v>10</v>
      </c>
      <c r="G907" s="79">
        <v>3265.78</v>
      </c>
      <c r="H907"/>
      <c r="I907"/>
    </row>
    <row r="908" spans="4:9">
      <c r="D908"/>
      <c r="E908" t="s">
        <v>4184</v>
      </c>
      <c r="F908" s="79">
        <v>6</v>
      </c>
      <c r="G908" s="79">
        <v>7830.21</v>
      </c>
      <c r="H908"/>
      <c r="I908"/>
    </row>
    <row r="909" spans="4:9">
      <c r="D909"/>
      <c r="E909" t="s">
        <v>4189</v>
      </c>
      <c r="F909" s="79">
        <v>4</v>
      </c>
      <c r="G909" s="79">
        <v>5220.13</v>
      </c>
      <c r="H909"/>
      <c r="I909"/>
    </row>
    <row r="910" spans="4:9">
      <c r="D910" t="s">
        <v>6174</v>
      </c>
      <c r="E910"/>
      <c r="F910" s="79">
        <v>20</v>
      </c>
      <c r="G910" s="79">
        <v>16316.119999999999</v>
      </c>
      <c r="H910"/>
      <c r="I910"/>
    </row>
    <row r="911" spans="4:9">
      <c r="D911" t="s">
        <v>1349</v>
      </c>
      <c r="E911" t="s">
        <v>4198</v>
      </c>
      <c r="F911" s="79">
        <v>6</v>
      </c>
      <c r="G911" s="79">
        <v>3915.11</v>
      </c>
      <c r="H911"/>
      <c r="I911"/>
    </row>
    <row r="912" spans="4:9">
      <c r="D912" t="s">
        <v>6309</v>
      </c>
      <c r="E912"/>
      <c r="F912" s="79">
        <v>6</v>
      </c>
      <c r="G912" s="79">
        <v>3915.11</v>
      </c>
      <c r="H912"/>
      <c r="I912"/>
    </row>
    <row r="913" spans="3:9">
      <c r="D913" t="s">
        <v>6837</v>
      </c>
      <c r="E913" t="s">
        <v>4136</v>
      </c>
      <c r="F913" s="79">
        <v>20</v>
      </c>
      <c r="G913" s="79">
        <v>6531.39</v>
      </c>
      <c r="H913"/>
      <c r="I913"/>
    </row>
    <row r="914" spans="3:9">
      <c r="D914"/>
      <c r="E914" t="s">
        <v>4184</v>
      </c>
      <c r="F914" s="79">
        <v>12</v>
      </c>
      <c r="G914" s="79">
        <v>15659.98</v>
      </c>
      <c r="H914"/>
      <c r="I914"/>
    </row>
    <row r="915" spans="3:9">
      <c r="D915"/>
      <c r="E915" t="s">
        <v>4198</v>
      </c>
      <c r="F915" s="79">
        <v>30</v>
      </c>
      <c r="G915" s="79">
        <v>19574.97</v>
      </c>
      <c r="H915"/>
      <c r="I915"/>
    </row>
    <row r="916" spans="3:9">
      <c r="D916" t="s">
        <v>6854</v>
      </c>
      <c r="E916"/>
      <c r="F916" s="79">
        <v>62</v>
      </c>
      <c r="G916" s="79">
        <v>41766.339999999997</v>
      </c>
      <c r="H916"/>
      <c r="I916"/>
    </row>
    <row r="917" spans="3:9">
      <c r="D917" t="s">
        <v>1705</v>
      </c>
      <c r="E917" t="s">
        <v>4184</v>
      </c>
      <c r="F917" s="79">
        <v>30</v>
      </c>
      <c r="G917" s="79">
        <v>39150</v>
      </c>
      <c r="H917"/>
      <c r="I917"/>
    </row>
    <row r="918" spans="3:9">
      <c r="D918"/>
      <c r="E918" t="s">
        <v>4189</v>
      </c>
      <c r="F918" s="79">
        <v>40</v>
      </c>
      <c r="G918" s="79">
        <v>52200</v>
      </c>
      <c r="H918"/>
      <c r="I918"/>
    </row>
    <row r="919" spans="3:9">
      <c r="D919"/>
      <c r="E919" t="s">
        <v>4198</v>
      </c>
      <c r="F919" s="79">
        <v>50</v>
      </c>
      <c r="G919" s="79">
        <v>32625</v>
      </c>
      <c r="H919"/>
      <c r="I919"/>
    </row>
    <row r="920" spans="3:9">
      <c r="D920" t="s">
        <v>6855</v>
      </c>
      <c r="E920"/>
      <c r="F920" s="79">
        <v>120</v>
      </c>
      <c r="G920" s="79">
        <v>123975</v>
      </c>
      <c r="H920"/>
      <c r="I920"/>
    </row>
    <row r="921" spans="3:9">
      <c r="D921" t="s">
        <v>1167</v>
      </c>
      <c r="E921" t="s">
        <v>4184</v>
      </c>
      <c r="F921" s="79">
        <v>2</v>
      </c>
      <c r="G921" s="79">
        <v>2610.0300000000002</v>
      </c>
      <c r="H921"/>
      <c r="I921"/>
    </row>
    <row r="922" spans="3:9">
      <c r="D922" t="s">
        <v>6856</v>
      </c>
      <c r="E922"/>
      <c r="F922" s="79">
        <v>2</v>
      </c>
      <c r="G922" s="79">
        <v>2610.0300000000002</v>
      </c>
      <c r="H922"/>
      <c r="I922"/>
    </row>
    <row r="923" spans="3:9">
      <c r="D923" t="s">
        <v>317</v>
      </c>
      <c r="E923" t="s">
        <v>4136</v>
      </c>
      <c r="F923" s="79">
        <v>12</v>
      </c>
      <c r="G923" s="79">
        <v>3918.75</v>
      </c>
      <c r="H923"/>
      <c r="I923"/>
    </row>
    <row r="924" spans="3:9">
      <c r="D924"/>
      <c r="E924" t="s">
        <v>4189</v>
      </c>
      <c r="F924" s="79">
        <v>6</v>
      </c>
      <c r="G924" s="79">
        <v>7829.83</v>
      </c>
      <c r="H924"/>
      <c r="I924"/>
    </row>
    <row r="925" spans="3:9">
      <c r="D925" t="s">
        <v>6994</v>
      </c>
      <c r="E925"/>
      <c r="F925" s="79">
        <v>18</v>
      </c>
      <c r="G925" s="79">
        <v>11748.58</v>
      </c>
      <c r="H925"/>
      <c r="I925"/>
    </row>
    <row r="926" spans="3:9">
      <c r="C926" t="s">
        <v>4346</v>
      </c>
      <c r="D926"/>
      <c r="E926"/>
      <c r="F926" s="79">
        <v>576</v>
      </c>
      <c r="G926" s="79">
        <v>445702.98000000004</v>
      </c>
      <c r="H926"/>
      <c r="I926"/>
    </row>
    <row r="927" spans="3:9">
      <c r="C927" t="s">
        <v>4</v>
      </c>
      <c r="D927" t="s">
        <v>68</v>
      </c>
      <c r="E927" t="s">
        <v>4136</v>
      </c>
      <c r="F927" s="79">
        <v>426</v>
      </c>
      <c r="G927" s="79">
        <v>139118.95000000001</v>
      </c>
      <c r="H927"/>
      <c r="I927"/>
    </row>
    <row r="928" spans="3:9">
      <c r="D928"/>
      <c r="E928" t="s">
        <v>4184</v>
      </c>
      <c r="F928" s="79">
        <v>62</v>
      </c>
      <c r="G928" s="79">
        <v>80909.98</v>
      </c>
      <c r="H928"/>
      <c r="I928"/>
    </row>
    <row r="929" spans="4:9">
      <c r="D929"/>
      <c r="E929" t="s">
        <v>4189</v>
      </c>
      <c r="F929" s="79">
        <v>276</v>
      </c>
      <c r="G929" s="79">
        <v>360180.02</v>
      </c>
      <c r="H929"/>
      <c r="I929"/>
    </row>
    <row r="930" spans="4:9">
      <c r="D930" t="s">
        <v>4340</v>
      </c>
      <c r="E930"/>
      <c r="F930" s="79">
        <v>764</v>
      </c>
      <c r="G930" s="79">
        <v>580208.94999999995</v>
      </c>
      <c r="H930"/>
      <c r="I930"/>
    </row>
    <row r="931" spans="4:9">
      <c r="D931" t="s">
        <v>1343</v>
      </c>
      <c r="E931" t="s">
        <v>4136</v>
      </c>
      <c r="F931" s="79">
        <v>10</v>
      </c>
      <c r="G931" s="79">
        <v>3265.7</v>
      </c>
      <c r="H931"/>
      <c r="I931"/>
    </row>
    <row r="932" spans="4:9">
      <c r="D932"/>
      <c r="E932" t="s">
        <v>4189</v>
      </c>
      <c r="F932" s="79">
        <v>14</v>
      </c>
      <c r="G932" s="79">
        <v>18270.240000000002</v>
      </c>
      <c r="H932"/>
      <c r="I932"/>
    </row>
    <row r="933" spans="4:9">
      <c r="D933"/>
      <c r="E933" t="s">
        <v>4198</v>
      </c>
      <c r="F933" s="79">
        <v>40</v>
      </c>
      <c r="G933" s="79">
        <v>26100</v>
      </c>
      <c r="H933"/>
      <c r="I933"/>
    </row>
    <row r="934" spans="4:9">
      <c r="D934" t="s">
        <v>4347</v>
      </c>
      <c r="E934"/>
      <c r="F934" s="79">
        <v>64</v>
      </c>
      <c r="G934" s="79">
        <v>47635.94</v>
      </c>
      <c r="H934"/>
      <c r="I934"/>
    </row>
    <row r="935" spans="4:9">
      <c r="D935" t="s">
        <v>2539</v>
      </c>
      <c r="E935" t="s">
        <v>4136</v>
      </c>
      <c r="F935" s="79">
        <v>50</v>
      </c>
      <c r="G935" s="79">
        <v>16328.470000000001</v>
      </c>
      <c r="H935"/>
      <c r="I935"/>
    </row>
    <row r="936" spans="4:9">
      <c r="D936"/>
      <c r="E936" t="s">
        <v>4189</v>
      </c>
      <c r="F936" s="79">
        <v>30</v>
      </c>
      <c r="G936" s="79">
        <v>39149.919999999998</v>
      </c>
      <c r="H936"/>
      <c r="I936"/>
    </row>
    <row r="937" spans="4:9">
      <c r="D937"/>
      <c r="E937" t="s">
        <v>4198</v>
      </c>
      <c r="F937" s="79">
        <v>150</v>
      </c>
      <c r="G937" s="79">
        <v>97874.8</v>
      </c>
      <c r="H937"/>
      <c r="I937"/>
    </row>
    <row r="938" spans="4:9">
      <c r="D938" t="s">
        <v>4348</v>
      </c>
      <c r="E938"/>
      <c r="F938" s="79">
        <v>230</v>
      </c>
      <c r="G938" s="79">
        <v>153353.19</v>
      </c>
      <c r="H938"/>
      <c r="I938"/>
    </row>
    <row r="939" spans="4:9">
      <c r="D939" t="s">
        <v>4658</v>
      </c>
      <c r="E939" t="s">
        <v>4136</v>
      </c>
      <c r="F939" s="79">
        <v>18</v>
      </c>
      <c r="G939" s="79">
        <v>5878.17</v>
      </c>
      <c r="H939"/>
      <c r="I939"/>
    </row>
    <row r="940" spans="4:9">
      <c r="D940"/>
      <c r="E940" t="s">
        <v>4189</v>
      </c>
      <c r="F940" s="79">
        <v>16</v>
      </c>
      <c r="G940" s="79">
        <v>20880.080000000002</v>
      </c>
      <c r="H940"/>
      <c r="I940"/>
    </row>
    <row r="941" spans="4:9">
      <c r="D941"/>
      <c r="E941" t="s">
        <v>4198</v>
      </c>
      <c r="F941" s="79">
        <v>6</v>
      </c>
      <c r="G941" s="79">
        <v>3915</v>
      </c>
      <c r="H941"/>
      <c r="I941"/>
    </row>
    <row r="942" spans="4:9">
      <c r="D942" t="s">
        <v>4677</v>
      </c>
      <c r="E942"/>
      <c r="F942" s="79">
        <v>40</v>
      </c>
      <c r="G942" s="79">
        <v>30673.25</v>
      </c>
      <c r="H942"/>
      <c r="I942"/>
    </row>
    <row r="943" spans="4:9">
      <c r="D943" t="s">
        <v>478</v>
      </c>
      <c r="E943" t="s">
        <v>4136</v>
      </c>
      <c r="F943" s="79">
        <v>30</v>
      </c>
      <c r="G943" s="79">
        <v>9797.17</v>
      </c>
      <c r="H943"/>
      <c r="I943"/>
    </row>
    <row r="944" spans="4:9">
      <c r="D944"/>
      <c r="E944" t="s">
        <v>4184</v>
      </c>
      <c r="F944" s="79">
        <v>6</v>
      </c>
      <c r="G944" s="79">
        <v>7830.15</v>
      </c>
      <c r="H944"/>
      <c r="I944"/>
    </row>
    <row r="945" spans="4:9">
      <c r="D945"/>
      <c r="E945" t="s">
        <v>4189</v>
      </c>
      <c r="F945" s="79">
        <v>5</v>
      </c>
      <c r="G945" s="79">
        <v>6525.11</v>
      </c>
      <c r="H945"/>
      <c r="I945"/>
    </row>
    <row r="946" spans="4:9">
      <c r="D946"/>
      <c r="E946" t="s">
        <v>4198</v>
      </c>
      <c r="F946" s="79">
        <v>12</v>
      </c>
      <c r="G946" s="79">
        <v>7829.98</v>
      </c>
      <c r="H946"/>
      <c r="I946"/>
    </row>
    <row r="947" spans="4:9">
      <c r="D947" t="s">
        <v>4772</v>
      </c>
      <c r="E947"/>
      <c r="F947" s="79">
        <v>53</v>
      </c>
      <c r="G947" s="79">
        <v>31982.41</v>
      </c>
      <c r="H947"/>
      <c r="I947"/>
    </row>
    <row r="948" spans="4:9">
      <c r="D948" t="s">
        <v>4750</v>
      </c>
      <c r="E948" t="s">
        <v>4136</v>
      </c>
      <c r="F948" s="79">
        <v>41</v>
      </c>
      <c r="G948" s="79">
        <v>13389.61</v>
      </c>
      <c r="H948"/>
      <c r="I948"/>
    </row>
    <row r="949" spans="4:9">
      <c r="D949"/>
      <c r="E949" t="s">
        <v>4184</v>
      </c>
      <c r="F949" s="79">
        <v>5</v>
      </c>
      <c r="G949" s="79">
        <v>6525.09</v>
      </c>
      <c r="H949"/>
      <c r="I949"/>
    </row>
    <row r="950" spans="4:9">
      <c r="D950"/>
      <c r="E950" t="s">
        <v>4189</v>
      </c>
      <c r="F950" s="79">
        <v>25</v>
      </c>
      <c r="G950" s="79">
        <v>32625.14</v>
      </c>
      <c r="H950"/>
      <c r="I950"/>
    </row>
    <row r="951" spans="4:9">
      <c r="D951"/>
      <c r="E951" t="s">
        <v>4198</v>
      </c>
      <c r="F951" s="79">
        <v>5</v>
      </c>
      <c r="G951" s="79">
        <v>3262.54</v>
      </c>
      <c r="H951"/>
      <c r="I951"/>
    </row>
    <row r="952" spans="4:9">
      <c r="D952" t="s">
        <v>4773</v>
      </c>
      <c r="E952"/>
      <c r="F952" s="79">
        <v>76</v>
      </c>
      <c r="G952" s="79">
        <v>55802.38</v>
      </c>
      <c r="H952"/>
      <c r="I952"/>
    </row>
    <row r="953" spans="4:9">
      <c r="D953" t="s">
        <v>1598</v>
      </c>
      <c r="E953" t="s">
        <v>4136</v>
      </c>
      <c r="F953" s="79">
        <v>120</v>
      </c>
      <c r="G953" s="79">
        <v>39188.410000000003</v>
      </c>
      <c r="H953"/>
      <c r="I953"/>
    </row>
    <row r="954" spans="4:9">
      <c r="D954"/>
      <c r="E954" t="s">
        <v>4184</v>
      </c>
      <c r="F954" s="79">
        <v>30</v>
      </c>
      <c r="G954" s="79">
        <v>39149.99</v>
      </c>
      <c r="H954"/>
      <c r="I954"/>
    </row>
    <row r="955" spans="4:9">
      <c r="D955"/>
      <c r="E955" t="s">
        <v>4189</v>
      </c>
      <c r="F955" s="79">
        <v>50</v>
      </c>
      <c r="G955" s="79">
        <v>65250.02</v>
      </c>
      <c r="H955"/>
      <c r="I955"/>
    </row>
    <row r="956" spans="4:9">
      <c r="D956"/>
      <c r="E956" t="s">
        <v>4198</v>
      </c>
      <c r="F956" s="79">
        <v>150</v>
      </c>
      <c r="G956" s="79">
        <v>97874.98</v>
      </c>
      <c r="H956"/>
      <c r="I956"/>
    </row>
    <row r="957" spans="4:9">
      <c r="D957" t="s">
        <v>4871</v>
      </c>
      <c r="E957"/>
      <c r="F957" s="79">
        <v>350</v>
      </c>
      <c r="G957" s="79">
        <v>241463.39999999997</v>
      </c>
      <c r="H957"/>
      <c r="I957"/>
    </row>
    <row r="958" spans="4:9">
      <c r="D958" t="s">
        <v>213</v>
      </c>
      <c r="E958" t="s">
        <v>4136</v>
      </c>
      <c r="F958" s="79">
        <v>18</v>
      </c>
      <c r="G958" s="79">
        <v>5878.29</v>
      </c>
      <c r="H958"/>
      <c r="I958"/>
    </row>
    <row r="959" spans="4:9">
      <c r="D959"/>
      <c r="E959" t="s">
        <v>4189</v>
      </c>
      <c r="F959" s="79">
        <v>30</v>
      </c>
      <c r="G959" s="79">
        <v>39150.050000000003</v>
      </c>
      <c r="H959"/>
      <c r="I959"/>
    </row>
    <row r="960" spans="4:9">
      <c r="D960"/>
      <c r="E960" t="s">
        <v>4198</v>
      </c>
      <c r="F960" s="79">
        <v>12</v>
      </c>
      <c r="G960" s="79">
        <v>7830.05</v>
      </c>
      <c r="H960"/>
      <c r="I960"/>
    </row>
    <row r="961" spans="4:9">
      <c r="D961" t="s">
        <v>4872</v>
      </c>
      <c r="E961"/>
      <c r="F961" s="79">
        <v>60</v>
      </c>
      <c r="G961" s="79">
        <v>52858.390000000007</v>
      </c>
      <c r="H961"/>
      <c r="I961"/>
    </row>
    <row r="962" spans="4:9">
      <c r="D962" t="s">
        <v>3769</v>
      </c>
      <c r="E962" t="s">
        <v>4136</v>
      </c>
      <c r="F962" s="79">
        <v>61</v>
      </c>
      <c r="G962" s="79">
        <v>19920.79</v>
      </c>
      <c r="H962"/>
      <c r="I962"/>
    </row>
    <row r="963" spans="4:9">
      <c r="D963"/>
      <c r="E963" t="s">
        <v>4189</v>
      </c>
      <c r="F963" s="79">
        <v>17</v>
      </c>
      <c r="G963" s="79">
        <v>22184.880000000001</v>
      </c>
      <c r="H963"/>
      <c r="I963"/>
    </row>
    <row r="964" spans="4:9">
      <c r="D964"/>
      <c r="E964" t="s">
        <v>4198</v>
      </c>
      <c r="F964" s="79">
        <v>10</v>
      </c>
      <c r="G964" s="79">
        <v>6524.97</v>
      </c>
      <c r="H964"/>
      <c r="I964"/>
    </row>
    <row r="965" spans="4:9">
      <c r="D965" t="s">
        <v>4873</v>
      </c>
      <c r="E965"/>
      <c r="F965" s="79">
        <v>88</v>
      </c>
      <c r="G965" s="79">
        <v>48630.64</v>
      </c>
      <c r="H965"/>
      <c r="I965"/>
    </row>
    <row r="966" spans="4:9">
      <c r="D966" t="s">
        <v>2568</v>
      </c>
      <c r="E966" t="s">
        <v>4136</v>
      </c>
      <c r="F966" s="79">
        <v>30</v>
      </c>
      <c r="G966" s="79">
        <v>9797.1</v>
      </c>
      <c r="H966"/>
      <c r="I966"/>
    </row>
    <row r="967" spans="4:9">
      <c r="D967"/>
      <c r="E967" t="s">
        <v>4189</v>
      </c>
      <c r="F967" s="79">
        <v>20</v>
      </c>
      <c r="G967" s="79">
        <v>26100.01</v>
      </c>
      <c r="H967"/>
      <c r="I967"/>
    </row>
    <row r="968" spans="4:9">
      <c r="D968"/>
      <c r="E968" t="s">
        <v>4198</v>
      </c>
      <c r="F968" s="79">
        <v>30</v>
      </c>
      <c r="G968" s="79">
        <v>19575.009999999998</v>
      </c>
      <c r="H968"/>
      <c r="I968"/>
    </row>
    <row r="969" spans="4:9">
      <c r="D969" t="s">
        <v>4977</v>
      </c>
      <c r="E969"/>
      <c r="F969" s="79">
        <v>80</v>
      </c>
      <c r="G969" s="79">
        <v>55472.119999999995</v>
      </c>
      <c r="H969"/>
      <c r="I969"/>
    </row>
    <row r="970" spans="4:9">
      <c r="D970" t="s">
        <v>2482</v>
      </c>
      <c r="E970" t="s">
        <v>4136</v>
      </c>
      <c r="F970" s="79">
        <v>70</v>
      </c>
      <c r="G970" s="79">
        <v>22859.739999999998</v>
      </c>
      <c r="H970"/>
      <c r="I970"/>
    </row>
    <row r="971" spans="4:9">
      <c r="D971"/>
      <c r="E971" t="s">
        <v>4184</v>
      </c>
      <c r="F971" s="79">
        <v>10</v>
      </c>
      <c r="G971" s="79">
        <v>13049.88</v>
      </c>
      <c r="H971"/>
      <c r="I971"/>
    </row>
    <row r="972" spans="4:9">
      <c r="D972"/>
      <c r="E972" t="s">
        <v>4189</v>
      </c>
      <c r="F972" s="79">
        <v>10</v>
      </c>
      <c r="G972" s="79">
        <v>13049.87</v>
      </c>
      <c r="H972"/>
      <c r="I972"/>
    </row>
    <row r="973" spans="4:9">
      <c r="D973" t="s">
        <v>5091</v>
      </c>
      <c r="E973"/>
      <c r="F973" s="79">
        <v>90</v>
      </c>
      <c r="G973" s="79">
        <v>48959.49</v>
      </c>
      <c r="H973"/>
      <c r="I973"/>
    </row>
    <row r="974" spans="4:9">
      <c r="D974" t="s">
        <v>503</v>
      </c>
      <c r="E974" t="s">
        <v>4136</v>
      </c>
      <c r="F974" s="79">
        <v>150</v>
      </c>
      <c r="G974" s="79">
        <v>48985.440000000002</v>
      </c>
      <c r="H974"/>
      <c r="I974"/>
    </row>
    <row r="975" spans="4:9">
      <c r="D975"/>
      <c r="E975" t="s">
        <v>4184</v>
      </c>
      <c r="F975" s="79">
        <v>40</v>
      </c>
      <c r="G975" s="79">
        <v>52199.92</v>
      </c>
      <c r="H975"/>
      <c r="I975"/>
    </row>
    <row r="976" spans="4:9">
      <c r="D976"/>
      <c r="E976" t="s">
        <v>4189</v>
      </c>
      <c r="F976" s="79">
        <v>90</v>
      </c>
      <c r="G976" s="79">
        <v>117449.83</v>
      </c>
      <c r="H976"/>
      <c r="I976"/>
    </row>
    <row r="977" spans="4:9">
      <c r="D977"/>
      <c r="E977" t="s">
        <v>4198</v>
      </c>
      <c r="F977" s="79">
        <v>50</v>
      </c>
      <c r="G977" s="79">
        <v>32624.98</v>
      </c>
      <c r="H977"/>
      <c r="I977"/>
    </row>
    <row r="978" spans="4:9">
      <c r="D978" t="s">
        <v>5081</v>
      </c>
      <c r="E978"/>
      <c r="F978" s="79">
        <v>330</v>
      </c>
      <c r="G978" s="79">
        <v>251260.17</v>
      </c>
      <c r="H978"/>
      <c r="I978"/>
    </row>
    <row r="979" spans="4:9">
      <c r="D979" t="s">
        <v>1423</v>
      </c>
      <c r="E979" t="s">
        <v>4136</v>
      </c>
      <c r="F979" s="79">
        <v>8</v>
      </c>
      <c r="G979" s="79">
        <v>2612.58</v>
      </c>
      <c r="H979"/>
      <c r="I979"/>
    </row>
    <row r="980" spans="4:9">
      <c r="D980"/>
      <c r="E980" t="s">
        <v>4189</v>
      </c>
      <c r="F980" s="79">
        <v>1</v>
      </c>
      <c r="G980" s="79">
        <v>1305.01</v>
      </c>
      <c r="H980"/>
      <c r="I980"/>
    </row>
    <row r="981" spans="4:9">
      <c r="D981"/>
      <c r="E981" t="s">
        <v>4198</v>
      </c>
      <c r="F981" s="79">
        <v>5</v>
      </c>
      <c r="G981" s="79">
        <v>3262.5</v>
      </c>
      <c r="H981"/>
      <c r="I981"/>
    </row>
    <row r="982" spans="4:9">
      <c r="D982" t="s">
        <v>5082</v>
      </c>
      <c r="E982"/>
      <c r="F982" s="79">
        <v>14</v>
      </c>
      <c r="G982" s="79">
        <v>7180.09</v>
      </c>
      <c r="H982"/>
      <c r="I982"/>
    </row>
    <row r="983" spans="4:9">
      <c r="D983" t="s">
        <v>5</v>
      </c>
      <c r="E983" t="s">
        <v>4136</v>
      </c>
      <c r="F983" s="79">
        <v>270</v>
      </c>
      <c r="G983" s="79">
        <v>88174.1</v>
      </c>
      <c r="H983"/>
      <c r="I983"/>
    </row>
    <row r="984" spans="4:9">
      <c r="D984"/>
      <c r="E984" t="s">
        <v>4184</v>
      </c>
      <c r="F984" s="79">
        <v>60</v>
      </c>
      <c r="G984" s="79">
        <v>78300.100000000006</v>
      </c>
      <c r="H984"/>
      <c r="I984"/>
    </row>
    <row r="985" spans="4:9">
      <c r="D985"/>
      <c r="E985" t="s">
        <v>4189</v>
      </c>
      <c r="F985" s="79">
        <v>80</v>
      </c>
      <c r="G985" s="79">
        <v>104400.13</v>
      </c>
      <c r="H985"/>
      <c r="I985"/>
    </row>
    <row r="986" spans="4:9">
      <c r="D986"/>
      <c r="E986" t="s">
        <v>4198</v>
      </c>
      <c r="F986" s="79">
        <v>324</v>
      </c>
      <c r="G986" s="79">
        <v>211410.46000000002</v>
      </c>
      <c r="H986"/>
      <c r="I986"/>
    </row>
    <row r="987" spans="4:9">
      <c r="D987" t="s">
        <v>5083</v>
      </c>
      <c r="E987"/>
      <c r="F987" s="79">
        <v>734</v>
      </c>
      <c r="G987" s="79">
        <v>482284.79000000004</v>
      </c>
      <c r="H987"/>
      <c r="I987"/>
    </row>
    <row r="988" spans="4:9">
      <c r="D988" t="s">
        <v>5166</v>
      </c>
      <c r="E988" t="s">
        <v>4136</v>
      </c>
      <c r="F988" s="79">
        <v>50</v>
      </c>
      <c r="G988" s="79">
        <v>16328.59</v>
      </c>
      <c r="H988"/>
      <c r="I988"/>
    </row>
    <row r="989" spans="4:9">
      <c r="D989"/>
      <c r="E989" t="s">
        <v>4184</v>
      </c>
      <c r="F989" s="79">
        <v>11</v>
      </c>
      <c r="G989" s="79">
        <v>14355.09</v>
      </c>
      <c r="H989"/>
      <c r="I989"/>
    </row>
    <row r="990" spans="4:9">
      <c r="D990"/>
      <c r="E990" t="s">
        <v>4189</v>
      </c>
      <c r="F990" s="79">
        <v>9</v>
      </c>
      <c r="G990" s="79">
        <v>11745.06</v>
      </c>
      <c r="H990"/>
      <c r="I990"/>
    </row>
    <row r="991" spans="4:9">
      <c r="D991" t="s">
        <v>5199</v>
      </c>
      <c r="E991"/>
      <c r="F991" s="79">
        <v>70</v>
      </c>
      <c r="G991" s="79">
        <v>42428.74</v>
      </c>
      <c r="H991"/>
      <c r="I991"/>
    </row>
    <row r="992" spans="4:9">
      <c r="D992" t="s">
        <v>1450</v>
      </c>
      <c r="E992" t="s">
        <v>4184</v>
      </c>
      <c r="F992" s="79">
        <v>10</v>
      </c>
      <c r="G992" s="79">
        <v>13050.03</v>
      </c>
      <c r="H992"/>
      <c r="I992"/>
    </row>
    <row r="993" spans="4:9">
      <c r="D993"/>
      <c r="E993" t="s">
        <v>4198</v>
      </c>
      <c r="F993" s="79">
        <v>5</v>
      </c>
      <c r="G993" s="79">
        <v>3262.51</v>
      </c>
      <c r="H993"/>
      <c r="I993"/>
    </row>
    <row r="994" spans="4:9">
      <c r="D994" t="s">
        <v>5327</v>
      </c>
      <c r="E994"/>
      <c r="F994" s="79">
        <v>15</v>
      </c>
      <c r="G994" s="79">
        <v>16312.54</v>
      </c>
      <c r="H994"/>
      <c r="I994"/>
    </row>
    <row r="995" spans="4:9">
      <c r="D995" t="s">
        <v>1692</v>
      </c>
      <c r="E995" t="s">
        <v>4136</v>
      </c>
      <c r="F995" s="79">
        <v>100</v>
      </c>
      <c r="G995" s="79">
        <v>32656.98</v>
      </c>
      <c r="H995"/>
      <c r="I995"/>
    </row>
    <row r="996" spans="4:9">
      <c r="D996"/>
      <c r="E996" t="s">
        <v>4184</v>
      </c>
      <c r="F996" s="79">
        <v>10</v>
      </c>
      <c r="G996" s="79">
        <v>13049.97</v>
      </c>
      <c r="H996"/>
      <c r="I996"/>
    </row>
    <row r="997" spans="4:9">
      <c r="D997"/>
      <c r="E997" t="s">
        <v>4189</v>
      </c>
      <c r="F997" s="79">
        <v>20</v>
      </c>
      <c r="G997" s="79">
        <v>26100.13</v>
      </c>
      <c r="H997"/>
      <c r="I997"/>
    </row>
    <row r="998" spans="4:9">
      <c r="D998"/>
      <c r="E998" t="s">
        <v>4198</v>
      </c>
      <c r="F998" s="79">
        <v>10</v>
      </c>
      <c r="G998" s="79">
        <v>6525.01</v>
      </c>
      <c r="H998"/>
      <c r="I998"/>
    </row>
    <row r="999" spans="4:9">
      <c r="D999" t="s">
        <v>5328</v>
      </c>
      <c r="E999"/>
      <c r="F999" s="79">
        <v>140</v>
      </c>
      <c r="G999" s="79">
        <v>78332.09</v>
      </c>
      <c r="H999"/>
      <c r="I999"/>
    </row>
    <row r="1000" spans="4:9">
      <c r="D1000" t="s">
        <v>1335</v>
      </c>
      <c r="E1000" t="s">
        <v>4136</v>
      </c>
      <c r="F1000" s="79">
        <v>60</v>
      </c>
      <c r="G1000" s="79">
        <v>19594.37</v>
      </c>
      <c r="H1000"/>
      <c r="I1000"/>
    </row>
    <row r="1001" spans="4:9">
      <c r="D1001"/>
      <c r="E1001" t="s">
        <v>4184</v>
      </c>
      <c r="F1001" s="79">
        <v>10</v>
      </c>
      <c r="G1001" s="79">
        <v>13050.11</v>
      </c>
      <c r="H1001"/>
      <c r="I1001"/>
    </row>
    <row r="1002" spans="4:9">
      <c r="D1002"/>
      <c r="E1002" t="s">
        <v>4189</v>
      </c>
      <c r="F1002" s="79">
        <v>40</v>
      </c>
      <c r="G1002" s="79">
        <v>52200.29</v>
      </c>
      <c r="H1002"/>
      <c r="I1002"/>
    </row>
    <row r="1003" spans="4:9">
      <c r="D1003" t="s">
        <v>5576</v>
      </c>
      <c r="E1003"/>
      <c r="F1003" s="79">
        <v>110</v>
      </c>
      <c r="G1003" s="79">
        <v>84844.77</v>
      </c>
      <c r="H1003"/>
      <c r="I1003"/>
    </row>
    <row r="1004" spans="4:9">
      <c r="D1004" t="s">
        <v>5542</v>
      </c>
      <c r="E1004" t="s">
        <v>4136</v>
      </c>
      <c r="F1004" s="79">
        <v>80</v>
      </c>
      <c r="G1004" s="79">
        <v>26125.919999999998</v>
      </c>
      <c r="H1004"/>
      <c r="I1004"/>
    </row>
    <row r="1005" spans="4:9">
      <c r="D1005"/>
      <c r="E1005" t="s">
        <v>4184</v>
      </c>
      <c r="F1005" s="79">
        <v>10</v>
      </c>
      <c r="G1005" s="79">
        <v>13050</v>
      </c>
      <c r="H1005"/>
      <c r="I1005"/>
    </row>
    <row r="1006" spans="4:9">
      <c r="D1006" t="s">
        <v>5577</v>
      </c>
      <c r="E1006"/>
      <c r="F1006" s="79">
        <v>90</v>
      </c>
      <c r="G1006" s="79">
        <v>39175.919999999998</v>
      </c>
      <c r="H1006"/>
      <c r="I1006"/>
    </row>
    <row r="1007" spans="4:9">
      <c r="D1007" t="s">
        <v>215</v>
      </c>
      <c r="E1007" t="s">
        <v>4136</v>
      </c>
      <c r="F1007" s="79">
        <v>10</v>
      </c>
      <c r="G1007" s="79">
        <v>3265.67</v>
      </c>
      <c r="H1007"/>
      <c r="I1007"/>
    </row>
    <row r="1008" spans="4:9">
      <c r="D1008"/>
      <c r="E1008" t="s">
        <v>4184</v>
      </c>
      <c r="F1008" s="79">
        <v>10</v>
      </c>
      <c r="G1008" s="79">
        <v>13049.87</v>
      </c>
      <c r="H1008"/>
      <c r="I1008"/>
    </row>
    <row r="1009" spans="4:9">
      <c r="D1009" t="s">
        <v>5932</v>
      </c>
      <c r="E1009"/>
      <c r="F1009" s="79">
        <v>20</v>
      </c>
      <c r="G1009" s="79">
        <v>16315.54</v>
      </c>
      <c r="H1009"/>
      <c r="I1009"/>
    </row>
    <row r="1010" spans="4:9">
      <c r="D1010" t="s">
        <v>3738</v>
      </c>
      <c r="E1010" t="s">
        <v>4184</v>
      </c>
      <c r="F1010" s="79">
        <v>25</v>
      </c>
      <c r="G1010" s="79">
        <v>32625.01</v>
      </c>
      <c r="H1010"/>
      <c r="I1010"/>
    </row>
    <row r="1011" spans="4:9">
      <c r="D1011"/>
      <c r="E1011" t="s">
        <v>4198</v>
      </c>
      <c r="F1011" s="79">
        <v>25</v>
      </c>
      <c r="G1011" s="79">
        <v>16312.51</v>
      </c>
      <c r="H1011"/>
      <c r="I1011"/>
    </row>
    <row r="1012" spans="4:9">
      <c r="D1012" t="s">
        <v>5933</v>
      </c>
      <c r="E1012"/>
      <c r="F1012" s="79">
        <v>50</v>
      </c>
      <c r="G1012" s="79">
        <v>48937.52</v>
      </c>
      <c r="H1012"/>
      <c r="I1012"/>
    </row>
    <row r="1013" spans="4:9">
      <c r="D1013" t="s">
        <v>881</v>
      </c>
      <c r="E1013" t="s">
        <v>4136</v>
      </c>
      <c r="F1013" s="79">
        <v>7</v>
      </c>
      <c r="G1013" s="79">
        <v>2286.04</v>
      </c>
      <c r="H1013"/>
      <c r="I1013"/>
    </row>
    <row r="1014" spans="4:9">
      <c r="D1014"/>
      <c r="E1014" t="s">
        <v>4184</v>
      </c>
      <c r="F1014" s="79">
        <v>3</v>
      </c>
      <c r="G1014" s="79">
        <v>3915.04</v>
      </c>
      <c r="H1014"/>
      <c r="I1014"/>
    </row>
    <row r="1015" spans="4:9">
      <c r="D1015"/>
      <c r="E1015" t="s">
        <v>4189</v>
      </c>
      <c r="F1015" s="79">
        <v>7</v>
      </c>
      <c r="G1015" s="79">
        <v>9135.2000000000007</v>
      </c>
      <c r="H1015"/>
      <c r="I1015"/>
    </row>
    <row r="1016" spans="4:9">
      <c r="D1016"/>
      <c r="E1016" t="s">
        <v>4198</v>
      </c>
      <c r="F1016" s="79">
        <v>7</v>
      </c>
      <c r="G1016" s="79">
        <v>4567.6099999999997</v>
      </c>
      <c r="H1016"/>
      <c r="I1016"/>
    </row>
    <row r="1017" spans="4:9">
      <c r="D1017" t="s">
        <v>5934</v>
      </c>
      <c r="E1017"/>
      <c r="F1017" s="79">
        <v>24</v>
      </c>
      <c r="G1017" s="79">
        <v>19903.89</v>
      </c>
      <c r="H1017"/>
      <c r="I1017"/>
    </row>
    <row r="1018" spans="4:9">
      <c r="D1018" t="s">
        <v>3921</v>
      </c>
      <c r="E1018" t="s">
        <v>4136</v>
      </c>
      <c r="F1018" s="79">
        <v>5</v>
      </c>
      <c r="G1018" s="79">
        <v>1632.82</v>
      </c>
      <c r="H1018"/>
      <c r="I1018"/>
    </row>
    <row r="1019" spans="4:9">
      <c r="D1019"/>
      <c r="E1019" t="s">
        <v>4189</v>
      </c>
      <c r="F1019" s="79">
        <v>5</v>
      </c>
      <c r="G1019" s="79">
        <v>6524.89</v>
      </c>
      <c r="H1019"/>
      <c r="I1019"/>
    </row>
    <row r="1020" spans="4:9">
      <c r="D1020" t="s">
        <v>6310</v>
      </c>
      <c r="E1020"/>
      <c r="F1020" s="79">
        <v>10</v>
      </c>
      <c r="G1020" s="79">
        <v>8157.71</v>
      </c>
      <c r="H1020"/>
      <c r="I1020"/>
    </row>
    <row r="1021" spans="4:9">
      <c r="D1021" t="s">
        <v>1096</v>
      </c>
      <c r="E1021" t="s">
        <v>4136</v>
      </c>
      <c r="F1021" s="79">
        <v>20</v>
      </c>
      <c r="G1021" s="79">
        <v>6531.38</v>
      </c>
      <c r="H1021"/>
      <c r="I1021"/>
    </row>
    <row r="1022" spans="4:9">
      <c r="D1022"/>
      <c r="E1022" t="s">
        <v>4184</v>
      </c>
      <c r="F1022" s="79">
        <v>20</v>
      </c>
      <c r="G1022" s="79">
        <v>26099.919999999998</v>
      </c>
      <c r="H1022"/>
      <c r="I1022"/>
    </row>
    <row r="1023" spans="4:9">
      <c r="D1023"/>
      <c r="E1023" t="s">
        <v>4189</v>
      </c>
      <c r="F1023" s="79">
        <v>10</v>
      </c>
      <c r="G1023" s="79">
        <v>13049.96</v>
      </c>
      <c r="H1023"/>
      <c r="I1023"/>
    </row>
    <row r="1024" spans="4:9">
      <c r="D1024"/>
      <c r="E1024" t="s">
        <v>4198</v>
      </c>
      <c r="F1024" s="79">
        <v>10</v>
      </c>
      <c r="G1024" s="79">
        <v>6524.98</v>
      </c>
      <c r="H1024"/>
      <c r="I1024"/>
    </row>
    <row r="1025" spans="4:9">
      <c r="D1025" t="s">
        <v>6629</v>
      </c>
      <c r="E1025"/>
      <c r="F1025" s="79">
        <v>60</v>
      </c>
      <c r="G1025" s="79">
        <v>52206.239999999991</v>
      </c>
      <c r="H1025"/>
      <c r="I1025"/>
    </row>
    <row r="1026" spans="4:9">
      <c r="D1026" t="s">
        <v>480</v>
      </c>
      <c r="E1026" t="s">
        <v>4189</v>
      </c>
      <c r="F1026" s="79">
        <v>5</v>
      </c>
      <c r="G1026" s="79">
        <v>6525.1</v>
      </c>
      <c r="H1026"/>
      <c r="I1026"/>
    </row>
    <row r="1027" spans="4:9">
      <c r="D1027"/>
      <c r="E1027" t="s">
        <v>4198</v>
      </c>
      <c r="F1027" s="79">
        <v>10</v>
      </c>
      <c r="G1027" s="79">
        <v>6525.1</v>
      </c>
      <c r="H1027"/>
      <c r="I1027"/>
    </row>
    <row r="1028" spans="4:9">
      <c r="D1028" t="s">
        <v>6761</v>
      </c>
      <c r="E1028"/>
      <c r="F1028" s="79">
        <v>15</v>
      </c>
      <c r="G1028" s="79">
        <v>13050.2</v>
      </c>
      <c r="H1028"/>
      <c r="I1028"/>
    </row>
    <row r="1029" spans="4:9">
      <c r="D1029" t="s">
        <v>807</v>
      </c>
      <c r="E1029" t="s">
        <v>4189</v>
      </c>
      <c r="F1029" s="79">
        <v>10</v>
      </c>
      <c r="G1029" s="79">
        <v>13049.77</v>
      </c>
      <c r="H1029"/>
      <c r="I1029"/>
    </row>
    <row r="1030" spans="4:9">
      <c r="D1030" t="s">
        <v>6762</v>
      </c>
      <c r="E1030"/>
      <c r="F1030" s="79">
        <v>10</v>
      </c>
      <c r="G1030" s="79">
        <v>13049.77</v>
      </c>
      <c r="H1030"/>
      <c r="I1030"/>
    </row>
    <row r="1031" spans="4:9">
      <c r="D1031" t="s">
        <v>1447</v>
      </c>
      <c r="E1031" t="s">
        <v>4136</v>
      </c>
      <c r="F1031" s="79">
        <v>30</v>
      </c>
      <c r="G1031" s="79">
        <v>9797.11</v>
      </c>
      <c r="H1031"/>
      <c r="I1031"/>
    </row>
    <row r="1032" spans="4:9">
      <c r="D1032"/>
      <c r="E1032" t="s">
        <v>4184</v>
      </c>
      <c r="F1032" s="79">
        <v>30</v>
      </c>
      <c r="G1032" s="79">
        <v>39150.03</v>
      </c>
      <c r="H1032"/>
      <c r="I1032"/>
    </row>
    <row r="1033" spans="4:9">
      <c r="D1033"/>
      <c r="E1033" t="s">
        <v>4189</v>
      </c>
      <c r="F1033" s="79">
        <v>60</v>
      </c>
      <c r="G1033" s="79">
        <v>78300.05</v>
      </c>
      <c r="H1033"/>
      <c r="I1033"/>
    </row>
    <row r="1034" spans="4:9">
      <c r="D1034"/>
      <c r="E1034" t="s">
        <v>4198</v>
      </c>
      <c r="F1034" s="79">
        <v>50</v>
      </c>
      <c r="G1034" s="79">
        <v>32625.02</v>
      </c>
      <c r="H1034"/>
      <c r="I1034"/>
    </row>
    <row r="1035" spans="4:9">
      <c r="D1035" t="s">
        <v>6936</v>
      </c>
      <c r="E1035"/>
      <c r="F1035" s="79">
        <v>170</v>
      </c>
      <c r="G1035" s="79">
        <v>159872.21</v>
      </c>
      <c r="H1035"/>
      <c r="I1035"/>
    </row>
    <row r="1036" spans="4:9">
      <c r="D1036" t="s">
        <v>1560</v>
      </c>
      <c r="E1036" t="s">
        <v>4184</v>
      </c>
      <c r="F1036" s="79">
        <v>18</v>
      </c>
      <c r="G1036" s="79">
        <v>23489.93</v>
      </c>
      <c r="H1036"/>
      <c r="I1036"/>
    </row>
    <row r="1037" spans="4:9">
      <c r="D1037"/>
      <c r="E1037" t="s">
        <v>4189</v>
      </c>
      <c r="F1037" s="79">
        <v>34</v>
      </c>
      <c r="G1037" s="79">
        <v>44369.87</v>
      </c>
      <c r="H1037"/>
      <c r="I1037"/>
    </row>
    <row r="1038" spans="4:9">
      <c r="D1038" t="s">
        <v>6965</v>
      </c>
      <c r="E1038"/>
      <c r="F1038" s="79">
        <v>52</v>
      </c>
      <c r="G1038" s="79">
        <v>67859.8</v>
      </c>
      <c r="H1038"/>
      <c r="I1038"/>
    </row>
    <row r="1039" spans="4:9">
      <c r="D1039" t="s">
        <v>6985</v>
      </c>
      <c r="E1039" t="s">
        <v>4189</v>
      </c>
      <c r="F1039" s="79">
        <v>5</v>
      </c>
      <c r="G1039" s="79">
        <v>6525.1</v>
      </c>
      <c r="H1039"/>
      <c r="I1039"/>
    </row>
    <row r="1040" spans="4:9">
      <c r="D1040" t="s">
        <v>6995</v>
      </c>
      <c r="E1040"/>
      <c r="F1040" s="79">
        <v>5</v>
      </c>
      <c r="G1040" s="79">
        <v>6525.1</v>
      </c>
      <c r="H1040"/>
      <c r="I1040"/>
    </row>
    <row r="1041" spans="1:9">
      <c r="C1041" t="s">
        <v>4349</v>
      </c>
      <c r="D1041"/>
      <c r="E1041"/>
      <c r="F1041" s="79">
        <v>3814</v>
      </c>
      <c r="G1041" s="79">
        <v>2754737.2499999991</v>
      </c>
      <c r="H1041"/>
      <c r="I1041"/>
    </row>
    <row r="1042" spans="1:9">
      <c r="C1042" t="s">
        <v>3617</v>
      </c>
      <c r="D1042" t="s">
        <v>176</v>
      </c>
      <c r="E1042" t="s">
        <v>4198</v>
      </c>
      <c r="F1042" s="79">
        <v>3</v>
      </c>
      <c r="G1042" s="79">
        <v>1957.47</v>
      </c>
      <c r="H1042"/>
      <c r="I1042"/>
    </row>
    <row r="1043" spans="1:9">
      <c r="D1043" t="s">
        <v>4477</v>
      </c>
      <c r="E1043"/>
      <c r="F1043" s="79">
        <v>3</v>
      </c>
      <c r="G1043" s="79">
        <v>1957.47</v>
      </c>
      <c r="H1043"/>
      <c r="I1043"/>
    </row>
    <row r="1044" spans="1:9">
      <c r="C1044" t="s">
        <v>4478</v>
      </c>
      <c r="D1044"/>
      <c r="E1044"/>
      <c r="F1044" s="79">
        <v>3</v>
      </c>
      <c r="G1044" s="79">
        <v>1957.47</v>
      </c>
      <c r="H1044"/>
      <c r="I1044"/>
    </row>
    <row r="1045" spans="1:9">
      <c r="B1045" t="s">
        <v>4326</v>
      </c>
      <c r="D1045"/>
      <c r="E1045"/>
      <c r="F1045" s="79">
        <v>5599</v>
      </c>
      <c r="G1045" s="79">
        <v>3994694.2099999986</v>
      </c>
      <c r="H1045"/>
      <c r="I1045"/>
    </row>
    <row r="1046" spans="1:9">
      <c r="A1046" t="s">
        <v>4213</v>
      </c>
      <c r="D1046"/>
      <c r="E1046"/>
      <c r="F1046" s="79">
        <v>16125.314000000002</v>
      </c>
      <c r="G1046" s="79">
        <v>11606645.969999997</v>
      </c>
      <c r="H1046"/>
      <c r="I1046"/>
    </row>
    <row r="1047" spans="1:9">
      <c r="A1047" t="s">
        <v>3613</v>
      </c>
      <c r="B1047" t="s">
        <v>1776</v>
      </c>
      <c r="C1047" t="s">
        <v>114</v>
      </c>
      <c r="D1047" t="s">
        <v>303</v>
      </c>
      <c r="E1047" t="s">
        <v>4184</v>
      </c>
      <c r="F1047" s="79">
        <v>6</v>
      </c>
      <c r="G1047" s="79">
        <v>7830.17</v>
      </c>
      <c r="H1047"/>
      <c r="I1047"/>
    </row>
    <row r="1048" spans="1:9">
      <c r="D1048"/>
      <c r="E1048" t="s">
        <v>4198</v>
      </c>
      <c r="F1048" s="79">
        <v>20</v>
      </c>
      <c r="G1048" s="79">
        <v>13050.09</v>
      </c>
      <c r="H1048"/>
      <c r="I1048"/>
    </row>
    <row r="1049" spans="1:9">
      <c r="D1049" t="s">
        <v>4225</v>
      </c>
      <c r="E1049"/>
      <c r="F1049" s="79">
        <v>26</v>
      </c>
      <c r="G1049" s="79">
        <v>20880.260000000002</v>
      </c>
      <c r="H1049"/>
      <c r="I1049"/>
    </row>
    <row r="1050" spans="1:9">
      <c r="D1050" t="s">
        <v>1679</v>
      </c>
      <c r="E1050" t="s">
        <v>4136</v>
      </c>
      <c r="F1050" s="79">
        <v>19</v>
      </c>
      <c r="G1050" s="79">
        <v>6204.69</v>
      </c>
      <c r="H1050"/>
      <c r="I1050"/>
    </row>
    <row r="1051" spans="1:9">
      <c r="D1051"/>
      <c r="E1051" t="s">
        <v>4184</v>
      </c>
      <c r="F1051" s="79">
        <v>3</v>
      </c>
      <c r="G1051" s="79">
        <v>3914.99</v>
      </c>
      <c r="H1051"/>
      <c r="I1051"/>
    </row>
    <row r="1052" spans="1:9">
      <c r="D1052"/>
      <c r="E1052" t="s">
        <v>4189</v>
      </c>
      <c r="F1052" s="79">
        <v>3</v>
      </c>
      <c r="G1052" s="79">
        <v>3914.99</v>
      </c>
      <c r="H1052"/>
      <c r="I1052"/>
    </row>
    <row r="1053" spans="1:9">
      <c r="D1053"/>
      <c r="E1053" t="s">
        <v>4198</v>
      </c>
      <c r="F1053" s="79">
        <v>3</v>
      </c>
      <c r="G1053" s="79">
        <v>1957.54</v>
      </c>
      <c r="H1053"/>
      <c r="I1053"/>
    </row>
    <row r="1054" spans="1:9">
      <c r="D1054" t="s">
        <v>4226</v>
      </c>
      <c r="E1054"/>
      <c r="F1054" s="79">
        <v>28</v>
      </c>
      <c r="G1054" s="79">
        <v>15992.21</v>
      </c>
      <c r="H1054"/>
      <c r="I1054"/>
    </row>
    <row r="1055" spans="1:9">
      <c r="D1055" t="s">
        <v>827</v>
      </c>
      <c r="E1055" t="s">
        <v>4136</v>
      </c>
      <c r="F1055" s="79">
        <v>3</v>
      </c>
      <c r="G1055" s="79">
        <v>979.75</v>
      </c>
      <c r="H1055"/>
      <c r="I1055"/>
    </row>
    <row r="1056" spans="1:9">
      <c r="D1056"/>
      <c r="E1056" t="s">
        <v>4184</v>
      </c>
      <c r="F1056" s="79">
        <v>1</v>
      </c>
      <c r="G1056" s="79">
        <v>1304.98</v>
      </c>
      <c r="H1056"/>
      <c r="I1056"/>
    </row>
    <row r="1057" spans="4:9">
      <c r="D1057"/>
      <c r="E1057" t="s">
        <v>4189</v>
      </c>
      <c r="F1057" s="79">
        <v>2</v>
      </c>
      <c r="G1057" s="79">
        <v>2610.02</v>
      </c>
      <c r="H1057"/>
      <c r="I1057"/>
    </row>
    <row r="1058" spans="4:9">
      <c r="D1058"/>
      <c r="E1058" t="s">
        <v>4198</v>
      </c>
      <c r="F1058" s="79">
        <v>6</v>
      </c>
      <c r="G1058" s="79">
        <v>3914.93</v>
      </c>
      <c r="H1058"/>
      <c r="I1058"/>
    </row>
    <row r="1059" spans="4:9">
      <c r="D1059" t="s">
        <v>4227</v>
      </c>
      <c r="E1059"/>
      <c r="F1059" s="79">
        <v>12</v>
      </c>
      <c r="G1059" s="79">
        <v>8809.68</v>
      </c>
      <c r="H1059"/>
      <c r="I1059"/>
    </row>
    <row r="1060" spans="4:9">
      <c r="D1060" t="s">
        <v>868</v>
      </c>
      <c r="E1060" t="s">
        <v>4184</v>
      </c>
      <c r="F1060" s="79">
        <v>9</v>
      </c>
      <c r="G1060" s="79">
        <v>11744.880000000001</v>
      </c>
      <c r="H1060"/>
      <c r="I1060"/>
    </row>
    <row r="1061" spans="4:9">
      <c r="D1061"/>
      <c r="E1061" t="s">
        <v>4189</v>
      </c>
      <c r="F1061" s="79">
        <v>2</v>
      </c>
      <c r="G1061" s="79">
        <v>2610.0300000000002</v>
      </c>
      <c r="H1061"/>
      <c r="I1061"/>
    </row>
    <row r="1062" spans="4:9">
      <c r="D1062" t="s">
        <v>4228</v>
      </c>
      <c r="E1062"/>
      <c r="F1062" s="79">
        <v>11</v>
      </c>
      <c r="G1062" s="79">
        <v>14354.910000000002</v>
      </c>
      <c r="H1062"/>
      <c r="I1062"/>
    </row>
    <row r="1063" spans="4:9">
      <c r="D1063" t="s">
        <v>1245</v>
      </c>
      <c r="E1063" t="s">
        <v>4136</v>
      </c>
      <c r="F1063" s="79">
        <v>11</v>
      </c>
      <c r="G1063" s="79">
        <v>3592.32</v>
      </c>
      <c r="H1063"/>
      <c r="I1063"/>
    </row>
    <row r="1064" spans="4:9">
      <c r="D1064"/>
      <c r="E1064" t="s">
        <v>4189</v>
      </c>
      <c r="F1064" s="79">
        <v>2</v>
      </c>
      <c r="G1064" s="79">
        <v>2610.04</v>
      </c>
      <c r="H1064"/>
      <c r="I1064"/>
    </row>
    <row r="1065" spans="4:9">
      <c r="D1065"/>
      <c r="E1065" t="s">
        <v>4198</v>
      </c>
      <c r="F1065" s="79">
        <v>8</v>
      </c>
      <c r="G1065" s="79">
        <v>5219.93</v>
      </c>
      <c r="H1065"/>
      <c r="I1065"/>
    </row>
    <row r="1066" spans="4:9">
      <c r="D1066" t="s">
        <v>4350</v>
      </c>
      <c r="E1066"/>
      <c r="F1066" s="79">
        <v>21</v>
      </c>
      <c r="G1066" s="79">
        <v>11422.29</v>
      </c>
      <c r="H1066"/>
      <c r="I1066"/>
    </row>
    <row r="1067" spans="4:9">
      <c r="D1067" t="s">
        <v>20</v>
      </c>
      <c r="E1067" t="s">
        <v>4198</v>
      </c>
      <c r="F1067" s="79">
        <v>10</v>
      </c>
      <c r="G1067" s="79">
        <v>6524.78</v>
      </c>
      <c r="H1067"/>
      <c r="I1067"/>
    </row>
    <row r="1068" spans="4:9">
      <c r="D1068" t="s">
        <v>4479</v>
      </c>
      <c r="E1068"/>
      <c r="F1068" s="79">
        <v>10</v>
      </c>
      <c r="G1068" s="79">
        <v>6524.78</v>
      </c>
      <c r="H1068"/>
      <c r="I1068"/>
    </row>
    <row r="1069" spans="4:9">
      <c r="D1069" t="s">
        <v>859</v>
      </c>
      <c r="E1069" t="s">
        <v>4184</v>
      </c>
      <c r="F1069" s="79">
        <v>10</v>
      </c>
      <c r="G1069" s="79">
        <v>13049.650000000001</v>
      </c>
      <c r="H1069"/>
      <c r="I1069"/>
    </row>
    <row r="1070" spans="4:9">
      <c r="D1070"/>
      <c r="E1070" t="s">
        <v>4189</v>
      </c>
      <c r="F1070" s="79">
        <v>6</v>
      </c>
      <c r="G1070" s="79">
        <v>7830.01</v>
      </c>
      <c r="H1070"/>
      <c r="I1070"/>
    </row>
    <row r="1071" spans="4:9">
      <c r="D1071" t="s">
        <v>4573</v>
      </c>
      <c r="E1071"/>
      <c r="F1071" s="79">
        <v>16</v>
      </c>
      <c r="G1071" s="79">
        <v>20879.660000000003</v>
      </c>
      <c r="H1071"/>
      <c r="I1071"/>
    </row>
    <row r="1072" spans="4:9">
      <c r="D1072" t="s">
        <v>1555</v>
      </c>
      <c r="E1072" t="s">
        <v>4184</v>
      </c>
      <c r="F1072" s="79">
        <v>10</v>
      </c>
      <c r="G1072" s="79">
        <v>13050</v>
      </c>
      <c r="H1072"/>
      <c r="I1072"/>
    </row>
    <row r="1073" spans="4:9">
      <c r="D1073"/>
      <c r="E1073" t="s">
        <v>4189</v>
      </c>
      <c r="F1073" s="79">
        <v>5</v>
      </c>
      <c r="G1073" s="79">
        <v>6525</v>
      </c>
      <c r="H1073"/>
      <c r="I1073"/>
    </row>
    <row r="1074" spans="4:9">
      <c r="D1074"/>
      <c r="E1074" t="s">
        <v>4198</v>
      </c>
      <c r="F1074" s="79">
        <v>9</v>
      </c>
      <c r="G1074" s="79">
        <v>5872.84</v>
      </c>
      <c r="H1074"/>
      <c r="I1074"/>
    </row>
    <row r="1075" spans="4:9">
      <c r="D1075"/>
      <c r="E1075" t="s">
        <v>4297</v>
      </c>
      <c r="F1075" s="79">
        <v>-1.4279999999999999</v>
      </c>
      <c r="G1075" s="79">
        <v>-6522.74</v>
      </c>
      <c r="H1075"/>
      <c r="I1075"/>
    </row>
    <row r="1076" spans="4:9">
      <c r="D1076"/>
      <c r="E1076" t="s">
        <v>4301</v>
      </c>
      <c r="F1076" s="79">
        <v>-0.42799999999999999</v>
      </c>
      <c r="G1076" s="79">
        <v>-1955</v>
      </c>
      <c r="H1076"/>
      <c r="I1076"/>
    </row>
    <row r="1077" spans="4:9">
      <c r="D1077" t="s">
        <v>4678</v>
      </c>
      <c r="E1077"/>
      <c r="F1077" s="79">
        <v>22.143999999999998</v>
      </c>
      <c r="G1077" s="79">
        <v>16970.099999999999</v>
      </c>
      <c r="H1077"/>
      <c r="I1077"/>
    </row>
    <row r="1078" spans="4:9">
      <c r="D1078" t="s">
        <v>1225</v>
      </c>
      <c r="E1078" t="s">
        <v>4136</v>
      </c>
      <c r="F1078" s="79">
        <v>5</v>
      </c>
      <c r="G1078" s="79">
        <v>1632.81</v>
      </c>
      <c r="H1078"/>
      <c r="I1078"/>
    </row>
    <row r="1079" spans="4:9">
      <c r="D1079"/>
      <c r="E1079" t="s">
        <v>4184</v>
      </c>
      <c r="F1079" s="79">
        <v>5</v>
      </c>
      <c r="G1079" s="79">
        <v>6525.02</v>
      </c>
      <c r="H1079"/>
      <c r="I1079"/>
    </row>
    <row r="1080" spans="4:9">
      <c r="D1080"/>
      <c r="E1080" t="s">
        <v>4198</v>
      </c>
      <c r="F1080" s="79">
        <v>10</v>
      </c>
      <c r="G1080" s="79">
        <v>6525.02</v>
      </c>
      <c r="H1080"/>
      <c r="I1080"/>
    </row>
    <row r="1081" spans="4:9">
      <c r="D1081" t="s">
        <v>4679</v>
      </c>
      <c r="E1081"/>
      <c r="F1081" s="79">
        <v>20</v>
      </c>
      <c r="G1081" s="79">
        <v>14682.85</v>
      </c>
      <c r="H1081"/>
      <c r="I1081"/>
    </row>
    <row r="1082" spans="4:9">
      <c r="D1082" t="s">
        <v>838</v>
      </c>
      <c r="E1082" t="s">
        <v>4136</v>
      </c>
      <c r="F1082" s="79">
        <v>15</v>
      </c>
      <c r="G1082" s="79">
        <v>4898.6400000000003</v>
      </c>
      <c r="H1082"/>
      <c r="I1082"/>
    </row>
    <row r="1083" spans="4:9">
      <c r="D1083"/>
      <c r="E1083" t="s">
        <v>4184</v>
      </c>
      <c r="F1083" s="79">
        <v>7</v>
      </c>
      <c r="G1083" s="79">
        <v>9135.19</v>
      </c>
      <c r="H1083"/>
      <c r="I1083"/>
    </row>
    <row r="1084" spans="4:9">
      <c r="D1084"/>
      <c r="E1084" t="s">
        <v>4189</v>
      </c>
      <c r="F1084" s="79">
        <v>5</v>
      </c>
      <c r="G1084" s="79">
        <v>6525.1399999999994</v>
      </c>
      <c r="H1084"/>
      <c r="I1084"/>
    </row>
    <row r="1085" spans="4:9">
      <c r="D1085"/>
      <c r="E1085" t="s">
        <v>4198</v>
      </c>
      <c r="F1085" s="79">
        <v>-1</v>
      </c>
      <c r="G1085" s="79">
        <v>-652.46</v>
      </c>
      <c r="H1085"/>
      <c r="I1085"/>
    </row>
    <row r="1086" spans="4:9">
      <c r="D1086" t="s">
        <v>4680</v>
      </c>
      <c r="E1086"/>
      <c r="F1086" s="79">
        <v>26</v>
      </c>
      <c r="G1086" s="79">
        <v>19906.510000000002</v>
      </c>
      <c r="H1086"/>
      <c r="I1086"/>
    </row>
    <row r="1087" spans="4:9">
      <c r="D1087" t="s">
        <v>1344</v>
      </c>
      <c r="E1087" t="s">
        <v>4136</v>
      </c>
      <c r="F1087" s="79">
        <v>4</v>
      </c>
      <c r="G1087" s="79">
        <v>1306.31</v>
      </c>
      <c r="H1087"/>
      <c r="I1087"/>
    </row>
    <row r="1088" spans="4:9">
      <c r="D1088"/>
      <c r="E1088" t="s">
        <v>4184</v>
      </c>
      <c r="F1088" s="79">
        <v>7</v>
      </c>
      <c r="G1088" s="79">
        <v>9135.1</v>
      </c>
      <c r="H1088"/>
      <c r="I1088"/>
    </row>
    <row r="1089" spans="4:9">
      <c r="D1089"/>
      <c r="E1089" t="s">
        <v>4189</v>
      </c>
      <c r="F1089" s="79">
        <v>7</v>
      </c>
      <c r="G1089" s="79">
        <v>9135.1200000000008</v>
      </c>
      <c r="H1089"/>
      <c r="I1089"/>
    </row>
    <row r="1090" spans="4:9">
      <c r="D1090" t="s">
        <v>4774</v>
      </c>
      <c r="E1090"/>
      <c r="F1090" s="79">
        <v>18</v>
      </c>
      <c r="G1090" s="79">
        <v>19576.53</v>
      </c>
      <c r="H1090"/>
      <c r="I1090"/>
    </row>
    <row r="1091" spans="4:9">
      <c r="D1091" t="s">
        <v>1113</v>
      </c>
      <c r="E1091" t="s">
        <v>4189</v>
      </c>
      <c r="F1091" s="79">
        <v>5</v>
      </c>
      <c r="G1091" s="79">
        <v>6525.05</v>
      </c>
      <c r="H1091"/>
      <c r="I1091"/>
    </row>
    <row r="1092" spans="4:9">
      <c r="D1092"/>
      <c r="E1092" t="s">
        <v>4198</v>
      </c>
      <c r="F1092" s="79">
        <v>20</v>
      </c>
      <c r="G1092" s="79">
        <v>13050.14</v>
      </c>
      <c r="H1092"/>
      <c r="I1092"/>
    </row>
    <row r="1093" spans="4:9">
      <c r="D1093" t="s">
        <v>4874</v>
      </c>
      <c r="E1093"/>
      <c r="F1093" s="79">
        <v>25</v>
      </c>
      <c r="G1093" s="79">
        <v>19575.189999999999</v>
      </c>
      <c r="H1093"/>
      <c r="I1093"/>
    </row>
    <row r="1094" spans="4:9">
      <c r="D1094" t="s">
        <v>1317</v>
      </c>
      <c r="E1094" t="s">
        <v>4136</v>
      </c>
      <c r="F1094" s="79">
        <v>12</v>
      </c>
      <c r="G1094" s="79">
        <v>3918.83</v>
      </c>
      <c r="H1094"/>
      <c r="I1094"/>
    </row>
    <row r="1095" spans="4:9">
      <c r="D1095"/>
      <c r="E1095" t="s">
        <v>4184</v>
      </c>
      <c r="F1095" s="79">
        <v>18</v>
      </c>
      <c r="G1095" s="79">
        <v>23489.54</v>
      </c>
      <c r="H1095"/>
      <c r="I1095"/>
    </row>
    <row r="1096" spans="4:9">
      <c r="D1096"/>
      <c r="E1096" t="s">
        <v>4198</v>
      </c>
      <c r="F1096" s="79">
        <v>36</v>
      </c>
      <c r="G1096" s="79">
        <v>23489.95</v>
      </c>
      <c r="H1096"/>
      <c r="I1096"/>
    </row>
    <row r="1097" spans="4:9">
      <c r="D1097" t="s">
        <v>4875</v>
      </c>
      <c r="E1097"/>
      <c r="F1097" s="79">
        <v>66</v>
      </c>
      <c r="G1097" s="79">
        <v>50898.320000000007</v>
      </c>
      <c r="H1097"/>
      <c r="I1097"/>
    </row>
    <row r="1098" spans="4:9">
      <c r="D1098" t="s">
        <v>1306</v>
      </c>
      <c r="E1098" t="s">
        <v>4184</v>
      </c>
      <c r="F1098" s="79">
        <v>5</v>
      </c>
      <c r="G1098" s="79">
        <v>6525.02</v>
      </c>
      <c r="H1098"/>
      <c r="I1098"/>
    </row>
    <row r="1099" spans="4:9">
      <c r="D1099" t="s">
        <v>5084</v>
      </c>
      <c r="E1099"/>
      <c r="F1099" s="79">
        <v>5</v>
      </c>
      <c r="G1099" s="79">
        <v>6525.02</v>
      </c>
      <c r="H1099"/>
      <c r="I1099"/>
    </row>
    <row r="1100" spans="4:9">
      <c r="D1100" t="s">
        <v>269</v>
      </c>
      <c r="E1100" t="s">
        <v>4189</v>
      </c>
      <c r="F1100" s="79">
        <v>8</v>
      </c>
      <c r="G1100" s="79">
        <v>10439.99</v>
      </c>
      <c r="H1100"/>
      <c r="I1100"/>
    </row>
    <row r="1101" spans="4:9">
      <c r="D1101" t="s">
        <v>5085</v>
      </c>
      <c r="E1101"/>
      <c r="F1101" s="79">
        <v>8</v>
      </c>
      <c r="G1101" s="79">
        <v>10439.99</v>
      </c>
      <c r="H1101"/>
      <c r="I1101"/>
    </row>
    <row r="1102" spans="4:9">
      <c r="D1102" t="s">
        <v>257</v>
      </c>
      <c r="E1102" t="s">
        <v>4136</v>
      </c>
      <c r="F1102" s="79">
        <v>5</v>
      </c>
      <c r="G1102" s="79">
        <v>1632.88</v>
      </c>
      <c r="H1102"/>
      <c r="I1102"/>
    </row>
    <row r="1103" spans="4:9">
      <c r="D1103"/>
      <c r="E1103" t="s">
        <v>4189</v>
      </c>
      <c r="F1103" s="79">
        <v>10</v>
      </c>
      <c r="G1103" s="79">
        <v>13049.83</v>
      </c>
      <c r="H1103"/>
      <c r="I1103"/>
    </row>
    <row r="1104" spans="4:9">
      <c r="D1104" t="s">
        <v>5086</v>
      </c>
      <c r="E1104"/>
      <c r="F1104" s="79">
        <v>15</v>
      </c>
      <c r="G1104" s="79">
        <v>14682.71</v>
      </c>
      <c r="H1104"/>
      <c r="I1104"/>
    </row>
    <row r="1105" spans="4:9">
      <c r="D1105" t="s">
        <v>855</v>
      </c>
      <c r="E1105" t="s">
        <v>4136</v>
      </c>
      <c r="F1105" s="79">
        <v>3</v>
      </c>
      <c r="G1105" s="79">
        <v>979.74</v>
      </c>
      <c r="H1105"/>
      <c r="I1105"/>
    </row>
    <row r="1106" spans="4:9">
      <c r="D1106"/>
      <c r="E1106" t="s">
        <v>4189</v>
      </c>
      <c r="F1106" s="79">
        <v>5</v>
      </c>
      <c r="G1106" s="79">
        <v>6525.16</v>
      </c>
      <c r="H1106"/>
      <c r="I1106"/>
    </row>
    <row r="1107" spans="4:9">
      <c r="D1107" t="s">
        <v>5200</v>
      </c>
      <c r="E1107"/>
      <c r="F1107" s="79">
        <v>8</v>
      </c>
      <c r="G1107" s="79">
        <v>7504.9</v>
      </c>
      <c r="H1107"/>
      <c r="I1107"/>
    </row>
    <row r="1108" spans="4:9">
      <c r="D1108" t="s">
        <v>5152</v>
      </c>
      <c r="E1108" t="s">
        <v>4136</v>
      </c>
      <c r="F1108" s="79">
        <v>30</v>
      </c>
      <c r="G1108" s="79">
        <v>9797.0999999999985</v>
      </c>
      <c r="H1108"/>
      <c r="I1108"/>
    </row>
    <row r="1109" spans="4:9">
      <c r="D1109"/>
      <c r="E1109" t="s">
        <v>4184</v>
      </c>
      <c r="F1109" s="79">
        <v>15</v>
      </c>
      <c r="G1109" s="79">
        <v>19575.14</v>
      </c>
      <c r="H1109"/>
      <c r="I1109"/>
    </row>
    <row r="1110" spans="4:9">
      <c r="D1110"/>
      <c r="E1110" t="s">
        <v>4189</v>
      </c>
      <c r="F1110" s="79">
        <v>10</v>
      </c>
      <c r="G1110" s="79">
        <v>13049.91</v>
      </c>
      <c r="H1110"/>
      <c r="I1110"/>
    </row>
    <row r="1111" spans="4:9">
      <c r="D1111"/>
      <c r="E1111" t="s">
        <v>4198</v>
      </c>
      <c r="F1111" s="79">
        <v>25</v>
      </c>
      <c r="G1111" s="79">
        <v>16312.45</v>
      </c>
      <c r="H1111"/>
      <c r="I1111"/>
    </row>
    <row r="1112" spans="4:9">
      <c r="D1112" t="s">
        <v>5201</v>
      </c>
      <c r="E1112"/>
      <c r="F1112" s="79">
        <v>80</v>
      </c>
      <c r="G1112" s="79">
        <v>58734.599999999991</v>
      </c>
      <c r="H1112"/>
      <c r="I1112"/>
    </row>
    <row r="1113" spans="4:9">
      <c r="D1113" t="s">
        <v>952</v>
      </c>
      <c r="E1113" t="s">
        <v>4184</v>
      </c>
      <c r="F1113" s="79">
        <v>1</v>
      </c>
      <c r="G1113" s="79">
        <v>1305</v>
      </c>
      <c r="H1113"/>
      <c r="I1113"/>
    </row>
    <row r="1114" spans="4:9">
      <c r="D1114"/>
      <c r="E1114" t="s">
        <v>4198</v>
      </c>
      <c r="F1114" s="79">
        <v>2</v>
      </c>
      <c r="G1114" s="79">
        <v>1305</v>
      </c>
      <c r="H1114"/>
      <c r="I1114"/>
    </row>
    <row r="1115" spans="4:9">
      <c r="D1115" t="s">
        <v>5329</v>
      </c>
      <c r="E1115"/>
      <c r="F1115" s="79">
        <v>3</v>
      </c>
      <c r="G1115" s="79">
        <v>2610</v>
      </c>
      <c r="H1115"/>
      <c r="I1115"/>
    </row>
    <row r="1116" spans="4:9">
      <c r="D1116" t="s">
        <v>992</v>
      </c>
      <c r="E1116" t="s">
        <v>4136</v>
      </c>
      <c r="F1116" s="79">
        <v>11</v>
      </c>
      <c r="G1116" s="79">
        <v>3592.2799999999997</v>
      </c>
      <c r="H1116"/>
      <c r="I1116"/>
    </row>
    <row r="1117" spans="4:9">
      <c r="D1117"/>
      <c r="E1117" t="s">
        <v>4184</v>
      </c>
      <c r="F1117" s="79">
        <v>6</v>
      </c>
      <c r="G1117" s="79">
        <v>7830.0300000000007</v>
      </c>
      <c r="H1117"/>
      <c r="I1117"/>
    </row>
    <row r="1118" spans="4:9">
      <c r="D1118" t="s">
        <v>5330</v>
      </c>
      <c r="E1118"/>
      <c r="F1118" s="79">
        <v>17</v>
      </c>
      <c r="G1118" s="79">
        <v>11422.310000000001</v>
      </c>
      <c r="H1118"/>
      <c r="I1118"/>
    </row>
    <row r="1119" spans="4:9">
      <c r="D1119" t="s">
        <v>4038</v>
      </c>
      <c r="E1119" t="s">
        <v>4136</v>
      </c>
      <c r="F1119" s="79">
        <v>10</v>
      </c>
      <c r="G1119" s="79">
        <v>3265.72</v>
      </c>
      <c r="H1119"/>
      <c r="I1119"/>
    </row>
    <row r="1120" spans="4:9">
      <c r="D1120"/>
      <c r="E1120" t="s">
        <v>4189</v>
      </c>
      <c r="F1120" s="79">
        <v>6</v>
      </c>
      <c r="G1120" s="79">
        <v>7830.1</v>
      </c>
      <c r="H1120"/>
      <c r="I1120"/>
    </row>
    <row r="1121" spans="4:9">
      <c r="D1121"/>
      <c r="E1121" t="s">
        <v>4198</v>
      </c>
      <c r="F1121" s="79">
        <v>10</v>
      </c>
      <c r="G1121" s="79">
        <v>6525.05</v>
      </c>
      <c r="H1121"/>
      <c r="I1121"/>
    </row>
    <row r="1122" spans="4:9">
      <c r="D1122" t="s">
        <v>5454</v>
      </c>
      <c r="E1122"/>
      <c r="F1122" s="79">
        <v>26</v>
      </c>
      <c r="G1122" s="79">
        <v>17620.87</v>
      </c>
      <c r="H1122"/>
      <c r="I1122"/>
    </row>
    <row r="1123" spans="4:9">
      <c r="D1123" t="s">
        <v>5374</v>
      </c>
      <c r="E1123" t="s">
        <v>4189</v>
      </c>
      <c r="F1123" s="79">
        <v>7</v>
      </c>
      <c r="G1123" s="79">
        <v>9135.0300000000007</v>
      </c>
      <c r="H1123"/>
      <c r="I1123"/>
    </row>
    <row r="1124" spans="4:9">
      <c r="D1124" t="s">
        <v>5455</v>
      </c>
      <c r="E1124"/>
      <c r="F1124" s="79">
        <v>7</v>
      </c>
      <c r="G1124" s="79">
        <v>9135.0300000000007</v>
      </c>
      <c r="H1124"/>
      <c r="I1124"/>
    </row>
    <row r="1125" spans="4:9">
      <c r="D1125" t="s">
        <v>1325</v>
      </c>
      <c r="E1125" t="s">
        <v>4184</v>
      </c>
      <c r="F1125" s="79">
        <v>2</v>
      </c>
      <c r="G1125" s="79">
        <v>2610.0300000000002</v>
      </c>
      <c r="H1125"/>
      <c r="I1125"/>
    </row>
    <row r="1126" spans="4:9">
      <c r="D1126"/>
      <c r="E1126" t="s">
        <v>4189</v>
      </c>
      <c r="F1126" s="79">
        <v>2</v>
      </c>
      <c r="G1126" s="79">
        <v>2610.0300000000002</v>
      </c>
      <c r="H1126"/>
      <c r="I1126"/>
    </row>
    <row r="1127" spans="4:9">
      <c r="D1127"/>
      <c r="E1127" t="s">
        <v>4198</v>
      </c>
      <c r="F1127" s="79">
        <v>3</v>
      </c>
      <c r="G1127" s="79">
        <v>1957.52</v>
      </c>
      <c r="H1127"/>
      <c r="I1127"/>
    </row>
    <row r="1128" spans="4:9">
      <c r="D1128" t="s">
        <v>5578</v>
      </c>
      <c r="E1128"/>
      <c r="F1128" s="79">
        <v>7</v>
      </c>
      <c r="G1128" s="79">
        <v>7177.58</v>
      </c>
      <c r="H1128"/>
      <c r="I1128"/>
    </row>
    <row r="1129" spans="4:9">
      <c r="D1129" t="s">
        <v>255</v>
      </c>
      <c r="E1129" t="s">
        <v>4136</v>
      </c>
      <c r="F1129" s="79">
        <v>72</v>
      </c>
      <c r="G1129" s="79">
        <v>23513.09</v>
      </c>
      <c r="H1129"/>
      <c r="I1129"/>
    </row>
    <row r="1130" spans="4:9">
      <c r="D1130"/>
      <c r="E1130" t="s">
        <v>4184</v>
      </c>
      <c r="F1130" s="79">
        <v>20</v>
      </c>
      <c r="G1130" s="79">
        <v>26099.98</v>
      </c>
      <c r="H1130"/>
      <c r="I1130"/>
    </row>
    <row r="1131" spans="4:9">
      <c r="D1131"/>
      <c r="E1131" t="s">
        <v>4189</v>
      </c>
      <c r="F1131" s="79">
        <v>50</v>
      </c>
      <c r="G1131" s="79">
        <v>65250.009999999995</v>
      </c>
      <c r="H1131"/>
      <c r="I1131"/>
    </row>
    <row r="1132" spans="4:9">
      <c r="D1132"/>
      <c r="E1132" t="s">
        <v>4198</v>
      </c>
      <c r="F1132" s="79">
        <v>36</v>
      </c>
      <c r="G1132" s="79">
        <v>23489.98</v>
      </c>
      <c r="H1132"/>
      <c r="I1132"/>
    </row>
    <row r="1133" spans="4:9">
      <c r="D1133" t="s">
        <v>5736</v>
      </c>
      <c r="E1133"/>
      <c r="F1133" s="79">
        <v>178</v>
      </c>
      <c r="G1133" s="79">
        <v>138353.06</v>
      </c>
      <c r="H1133"/>
      <c r="I1133"/>
    </row>
    <row r="1134" spans="4:9">
      <c r="D1134" t="s">
        <v>1007</v>
      </c>
      <c r="E1134" t="s">
        <v>4184</v>
      </c>
      <c r="F1134" s="79">
        <v>1</v>
      </c>
      <c r="G1134" s="79">
        <v>1305.08</v>
      </c>
      <c r="H1134"/>
      <c r="I1134"/>
    </row>
    <row r="1135" spans="4:9">
      <c r="D1135"/>
      <c r="E1135" t="s">
        <v>4189</v>
      </c>
      <c r="F1135" s="79">
        <v>3</v>
      </c>
      <c r="G1135" s="79">
        <v>3915.23</v>
      </c>
      <c r="H1135"/>
      <c r="I1135"/>
    </row>
    <row r="1136" spans="4:9">
      <c r="D1136" t="s">
        <v>5737</v>
      </c>
      <c r="E1136"/>
      <c r="F1136" s="79">
        <v>4</v>
      </c>
      <c r="G1136" s="79">
        <v>5220.3099999999995</v>
      </c>
      <c r="H1136"/>
      <c r="I1136"/>
    </row>
    <row r="1137" spans="4:9">
      <c r="D1137" t="s">
        <v>115</v>
      </c>
      <c r="E1137" t="s">
        <v>4184</v>
      </c>
      <c r="F1137" s="79">
        <v>-1</v>
      </c>
      <c r="G1137" s="79">
        <v>-1305.4000000000001</v>
      </c>
      <c r="H1137"/>
      <c r="I1137"/>
    </row>
    <row r="1138" spans="4:9">
      <c r="D1138"/>
      <c r="E1138" t="s">
        <v>4198</v>
      </c>
      <c r="F1138" s="79">
        <v>-9</v>
      </c>
      <c r="G1138" s="79">
        <v>-5872.3</v>
      </c>
      <c r="H1138"/>
      <c r="I1138"/>
    </row>
    <row r="1139" spans="4:9">
      <c r="D1139" t="s">
        <v>6009</v>
      </c>
      <c r="E1139"/>
      <c r="F1139" s="79">
        <v>-10</v>
      </c>
      <c r="G1139" s="79">
        <v>-7177.7000000000007</v>
      </c>
      <c r="H1139"/>
      <c r="I1139"/>
    </row>
    <row r="1140" spans="4:9">
      <c r="D1140" t="s">
        <v>3938</v>
      </c>
      <c r="E1140" t="s">
        <v>4136</v>
      </c>
      <c r="F1140" s="79">
        <v>6</v>
      </c>
      <c r="G1140" s="79">
        <v>1959.41</v>
      </c>
      <c r="H1140"/>
      <c r="I1140"/>
    </row>
    <row r="1141" spans="4:9">
      <c r="D1141"/>
      <c r="E1141" t="s">
        <v>4184</v>
      </c>
      <c r="F1141" s="79">
        <v>5</v>
      </c>
      <c r="G1141" s="79">
        <v>6524.98</v>
      </c>
      <c r="H1141"/>
      <c r="I1141"/>
    </row>
    <row r="1142" spans="4:9">
      <c r="D1142"/>
      <c r="E1142" t="s">
        <v>4198</v>
      </c>
      <c r="F1142" s="79">
        <v>10</v>
      </c>
      <c r="G1142" s="79">
        <v>6524.97</v>
      </c>
      <c r="H1142"/>
      <c r="I1142"/>
    </row>
    <row r="1143" spans="4:9">
      <c r="D1143" t="s">
        <v>6083</v>
      </c>
      <c r="E1143"/>
      <c r="F1143" s="79">
        <v>21</v>
      </c>
      <c r="G1143" s="79">
        <v>15009.36</v>
      </c>
      <c r="H1143"/>
      <c r="I1143"/>
    </row>
    <row r="1144" spans="4:9">
      <c r="D1144" t="s">
        <v>829</v>
      </c>
      <c r="E1144" t="s">
        <v>4184</v>
      </c>
      <c r="F1144" s="79">
        <v>1</v>
      </c>
      <c r="G1144" s="79">
        <v>1305.03</v>
      </c>
      <c r="H1144"/>
      <c r="I1144"/>
    </row>
    <row r="1145" spans="4:9">
      <c r="D1145"/>
      <c r="E1145" t="s">
        <v>4189</v>
      </c>
      <c r="F1145" s="79">
        <v>1</v>
      </c>
      <c r="G1145" s="79">
        <v>1305.03</v>
      </c>
      <c r="H1145"/>
      <c r="I1145"/>
    </row>
    <row r="1146" spans="4:9">
      <c r="D1146" t="s">
        <v>6311</v>
      </c>
      <c r="E1146"/>
      <c r="F1146" s="79">
        <v>2</v>
      </c>
      <c r="G1146" s="79">
        <v>2610.06</v>
      </c>
      <c r="H1146"/>
      <c r="I1146"/>
    </row>
    <row r="1147" spans="4:9">
      <c r="D1147" t="s">
        <v>690</v>
      </c>
      <c r="E1147" t="s">
        <v>4189</v>
      </c>
      <c r="F1147" s="79">
        <v>3</v>
      </c>
      <c r="G1147" s="79">
        <v>3915</v>
      </c>
      <c r="H1147"/>
      <c r="I1147"/>
    </row>
    <row r="1148" spans="4:9">
      <c r="D1148"/>
      <c r="E1148" t="s">
        <v>4198</v>
      </c>
      <c r="F1148" s="79">
        <v>10</v>
      </c>
      <c r="G1148" s="79">
        <v>6524.98</v>
      </c>
      <c r="H1148"/>
      <c r="I1148"/>
    </row>
    <row r="1149" spans="4:9">
      <c r="D1149" t="s">
        <v>6312</v>
      </c>
      <c r="E1149"/>
      <c r="F1149" s="79">
        <v>13</v>
      </c>
      <c r="G1149" s="79">
        <v>10439.98</v>
      </c>
      <c r="H1149"/>
      <c r="I1149"/>
    </row>
    <row r="1150" spans="4:9">
      <c r="D1150" t="s">
        <v>3821</v>
      </c>
      <c r="E1150" t="s">
        <v>4136</v>
      </c>
      <c r="F1150" s="79">
        <v>10</v>
      </c>
      <c r="G1150" s="79">
        <v>3265.75</v>
      </c>
      <c r="H1150"/>
      <c r="I1150"/>
    </row>
    <row r="1151" spans="4:9">
      <c r="D1151" t="s">
        <v>6488</v>
      </c>
      <c r="E1151"/>
      <c r="F1151" s="79">
        <v>10</v>
      </c>
      <c r="G1151" s="79">
        <v>3265.75</v>
      </c>
      <c r="H1151"/>
      <c r="I1151"/>
    </row>
    <row r="1152" spans="4:9">
      <c r="D1152" t="s">
        <v>3777</v>
      </c>
      <c r="E1152" t="s">
        <v>4184</v>
      </c>
      <c r="F1152" s="79">
        <v>3</v>
      </c>
      <c r="G1152" s="79">
        <v>3914.9</v>
      </c>
      <c r="H1152"/>
      <c r="I1152"/>
    </row>
    <row r="1153" spans="3:9">
      <c r="D1153" t="s">
        <v>6567</v>
      </c>
      <c r="E1153"/>
      <c r="F1153" s="79">
        <v>3</v>
      </c>
      <c r="G1153" s="79">
        <v>3914.9</v>
      </c>
      <c r="H1153"/>
      <c r="I1153"/>
    </row>
    <row r="1154" spans="3:9">
      <c r="D1154" t="s">
        <v>1613</v>
      </c>
      <c r="E1154" t="s">
        <v>4198</v>
      </c>
      <c r="F1154" s="79">
        <v>12</v>
      </c>
      <c r="G1154" s="79">
        <v>7830.26</v>
      </c>
      <c r="H1154"/>
      <c r="I1154"/>
    </row>
    <row r="1155" spans="3:9">
      <c r="D1155" t="s">
        <v>6763</v>
      </c>
      <c r="E1155"/>
      <c r="F1155" s="79">
        <v>12</v>
      </c>
      <c r="G1155" s="79">
        <v>7830.26</v>
      </c>
      <c r="H1155"/>
      <c r="I1155"/>
    </row>
    <row r="1156" spans="3:9">
      <c r="D1156" t="s">
        <v>256</v>
      </c>
      <c r="E1156" t="s">
        <v>4189</v>
      </c>
      <c r="F1156" s="79">
        <v>6</v>
      </c>
      <c r="G1156" s="79">
        <v>7829.85</v>
      </c>
      <c r="H1156"/>
      <c r="I1156"/>
    </row>
    <row r="1157" spans="3:9">
      <c r="D1157" t="s">
        <v>6764</v>
      </c>
      <c r="E1157"/>
      <c r="F1157" s="79">
        <v>6</v>
      </c>
      <c r="G1157" s="79">
        <v>7829.85</v>
      </c>
      <c r="H1157"/>
      <c r="I1157"/>
    </row>
    <row r="1158" spans="3:9">
      <c r="D1158" t="s">
        <v>3504</v>
      </c>
      <c r="E1158" t="s">
        <v>4136</v>
      </c>
      <c r="F1158" s="79">
        <v>20</v>
      </c>
      <c r="G1158" s="79">
        <v>6531.37</v>
      </c>
      <c r="H1158"/>
      <c r="I1158"/>
    </row>
    <row r="1159" spans="3:9">
      <c r="D1159"/>
      <c r="E1159" t="s">
        <v>4189</v>
      </c>
      <c r="F1159" s="79">
        <v>10</v>
      </c>
      <c r="G1159" s="79">
        <v>13049.95</v>
      </c>
      <c r="H1159"/>
      <c r="I1159"/>
    </row>
    <row r="1160" spans="3:9">
      <c r="D1160"/>
      <c r="E1160" t="s">
        <v>4198</v>
      </c>
      <c r="F1160" s="79">
        <v>30</v>
      </c>
      <c r="G1160" s="79">
        <v>19574.919999999998</v>
      </c>
      <c r="H1160"/>
      <c r="I1160"/>
    </row>
    <row r="1161" spans="3:9">
      <c r="D1161" t="s">
        <v>6857</v>
      </c>
      <c r="E1161"/>
      <c r="F1161" s="79">
        <v>60</v>
      </c>
      <c r="G1161" s="79">
        <v>39156.239999999998</v>
      </c>
      <c r="H1161"/>
      <c r="I1161"/>
    </row>
    <row r="1162" spans="3:9">
      <c r="D1162" t="s">
        <v>947</v>
      </c>
      <c r="E1162" t="s">
        <v>4198</v>
      </c>
      <c r="F1162" s="79">
        <v>18</v>
      </c>
      <c r="G1162" s="79">
        <v>11745</v>
      </c>
      <c r="H1162"/>
      <c r="I1162"/>
    </row>
    <row r="1163" spans="3:9">
      <c r="D1163" t="s">
        <v>6966</v>
      </c>
      <c r="E1163"/>
      <c r="F1163" s="79">
        <v>18</v>
      </c>
      <c r="G1163" s="79">
        <v>11745</v>
      </c>
      <c r="H1163"/>
      <c r="I1163"/>
    </row>
    <row r="1164" spans="3:9">
      <c r="C1164" t="s">
        <v>4229</v>
      </c>
      <c r="D1164"/>
      <c r="E1164"/>
      <c r="F1164" s="79">
        <v>794.14400000000001</v>
      </c>
      <c r="G1164" s="79">
        <v>624523.37</v>
      </c>
      <c r="H1164"/>
      <c r="I1164"/>
    </row>
    <row r="1165" spans="3:9">
      <c r="C1165" t="s">
        <v>113</v>
      </c>
      <c r="D1165" t="s">
        <v>4074</v>
      </c>
      <c r="E1165" t="s">
        <v>4136</v>
      </c>
      <c r="F1165" s="79">
        <v>9</v>
      </c>
      <c r="G1165" s="79">
        <v>2939.1400000000003</v>
      </c>
      <c r="H1165"/>
      <c r="I1165"/>
    </row>
    <row r="1166" spans="3:9">
      <c r="D1166"/>
      <c r="E1166" t="s">
        <v>4184</v>
      </c>
      <c r="F1166" s="79">
        <v>5</v>
      </c>
      <c r="G1166" s="79">
        <v>6525.0499999999993</v>
      </c>
      <c r="H1166"/>
      <c r="I1166"/>
    </row>
    <row r="1167" spans="3:9">
      <c r="D1167"/>
      <c r="E1167" t="s">
        <v>4189</v>
      </c>
      <c r="F1167" s="79">
        <v>7</v>
      </c>
      <c r="G1167" s="79">
        <v>9135.02</v>
      </c>
      <c r="H1167"/>
      <c r="I1167"/>
    </row>
    <row r="1168" spans="3:9">
      <c r="D1168"/>
      <c r="E1168" t="s">
        <v>4198</v>
      </c>
      <c r="F1168" s="79">
        <v>12</v>
      </c>
      <c r="G1168" s="79">
        <v>7830.04</v>
      </c>
      <c r="H1168"/>
      <c r="I1168"/>
    </row>
    <row r="1169" spans="4:9">
      <c r="D1169" t="s">
        <v>4351</v>
      </c>
      <c r="E1169"/>
      <c r="F1169" s="79">
        <v>33</v>
      </c>
      <c r="G1169" s="79">
        <v>26429.25</v>
      </c>
      <c r="H1169"/>
      <c r="I1169"/>
    </row>
    <row r="1170" spans="4:9">
      <c r="D1170" t="s">
        <v>3499</v>
      </c>
      <c r="E1170" t="s">
        <v>4184</v>
      </c>
      <c r="F1170" s="79">
        <v>11.5</v>
      </c>
      <c r="G1170" s="79">
        <v>15007.429999999998</v>
      </c>
      <c r="H1170"/>
      <c r="I1170"/>
    </row>
    <row r="1171" spans="4:9">
      <c r="D1171"/>
      <c r="E1171" t="s">
        <v>4189</v>
      </c>
      <c r="F1171" s="79">
        <v>6</v>
      </c>
      <c r="G1171" s="79">
        <v>7830.07</v>
      </c>
      <c r="H1171"/>
      <c r="I1171"/>
    </row>
    <row r="1172" spans="4:9">
      <c r="D1172" t="s">
        <v>4681</v>
      </c>
      <c r="E1172"/>
      <c r="F1172" s="79">
        <v>17.5</v>
      </c>
      <c r="G1172" s="79">
        <v>22837.5</v>
      </c>
      <c r="H1172"/>
      <c r="I1172"/>
    </row>
    <row r="1173" spans="4:9">
      <c r="D1173" t="s">
        <v>873</v>
      </c>
      <c r="E1173" t="s">
        <v>4136</v>
      </c>
      <c r="F1173" s="79">
        <v>36</v>
      </c>
      <c r="G1173" s="79">
        <v>11756.31</v>
      </c>
      <c r="H1173"/>
      <c r="I1173"/>
    </row>
    <row r="1174" spans="4:9">
      <c r="D1174"/>
      <c r="E1174" t="s">
        <v>4184</v>
      </c>
      <c r="F1174" s="79">
        <v>9</v>
      </c>
      <c r="G1174" s="79">
        <v>11745.13</v>
      </c>
      <c r="H1174"/>
      <c r="I1174"/>
    </row>
    <row r="1175" spans="4:9">
      <c r="D1175" t="s">
        <v>4775</v>
      </c>
      <c r="E1175"/>
      <c r="F1175" s="79">
        <v>45</v>
      </c>
      <c r="G1175" s="79">
        <v>23501.439999999999</v>
      </c>
      <c r="H1175"/>
      <c r="I1175"/>
    </row>
    <row r="1176" spans="4:9">
      <c r="D1176" t="s">
        <v>5028</v>
      </c>
      <c r="E1176" t="s">
        <v>4189</v>
      </c>
      <c r="F1176" s="79">
        <v>3</v>
      </c>
      <c r="G1176" s="79">
        <v>3915</v>
      </c>
      <c r="H1176"/>
      <c r="I1176"/>
    </row>
    <row r="1177" spans="4:9">
      <c r="D1177"/>
      <c r="E1177" t="s">
        <v>4198</v>
      </c>
      <c r="F1177" s="79">
        <v>8</v>
      </c>
      <c r="G1177" s="79">
        <v>5219.96</v>
      </c>
      <c r="H1177"/>
      <c r="I1177"/>
    </row>
    <row r="1178" spans="4:9">
      <c r="D1178" t="s">
        <v>5087</v>
      </c>
      <c r="E1178"/>
      <c r="F1178" s="79">
        <v>11</v>
      </c>
      <c r="G1178" s="79">
        <v>9134.9599999999991</v>
      </c>
      <c r="H1178"/>
      <c r="I1178"/>
    </row>
    <row r="1179" spans="4:9">
      <c r="D1179" t="s">
        <v>513</v>
      </c>
      <c r="E1179" t="s">
        <v>4189</v>
      </c>
      <c r="F1179" s="79">
        <v>2</v>
      </c>
      <c r="G1179" s="79">
        <v>2609.91</v>
      </c>
      <c r="H1179"/>
      <c r="I1179"/>
    </row>
    <row r="1180" spans="4:9">
      <c r="D1180"/>
      <c r="E1180" t="s">
        <v>4198</v>
      </c>
      <c r="F1180" s="79">
        <v>10</v>
      </c>
      <c r="G1180" s="79">
        <v>6524.8899999999994</v>
      </c>
      <c r="H1180"/>
      <c r="I1180"/>
    </row>
    <row r="1181" spans="4:9">
      <c r="D1181" t="s">
        <v>5202</v>
      </c>
      <c r="E1181"/>
      <c r="F1181" s="79">
        <v>12</v>
      </c>
      <c r="G1181" s="79">
        <v>9134.7999999999993</v>
      </c>
      <c r="H1181"/>
      <c r="I1181"/>
    </row>
    <row r="1182" spans="4:9">
      <c r="D1182" t="s">
        <v>1546</v>
      </c>
      <c r="E1182" t="s">
        <v>4136</v>
      </c>
      <c r="F1182" s="79">
        <v>10</v>
      </c>
      <c r="G1182" s="79">
        <v>3265.77</v>
      </c>
      <c r="H1182"/>
      <c r="I1182"/>
    </row>
    <row r="1183" spans="4:9">
      <c r="D1183"/>
      <c r="E1183" t="s">
        <v>4184</v>
      </c>
      <c r="F1183" s="79">
        <v>3</v>
      </c>
      <c r="G1183" s="79">
        <v>3915.08</v>
      </c>
      <c r="H1183"/>
      <c r="I1183"/>
    </row>
    <row r="1184" spans="4:9">
      <c r="D1184"/>
      <c r="E1184" t="s">
        <v>4189</v>
      </c>
      <c r="F1184" s="79">
        <v>10</v>
      </c>
      <c r="G1184" s="79">
        <v>13049.85</v>
      </c>
      <c r="H1184"/>
      <c r="I1184"/>
    </row>
    <row r="1185" spans="4:9">
      <c r="D1185" t="s">
        <v>5738</v>
      </c>
      <c r="E1185"/>
      <c r="F1185" s="79">
        <v>23</v>
      </c>
      <c r="G1185" s="79">
        <v>20230.7</v>
      </c>
      <c r="H1185"/>
      <c r="I1185"/>
    </row>
    <row r="1186" spans="4:9">
      <c r="D1186" t="s">
        <v>275</v>
      </c>
      <c r="E1186" t="s">
        <v>4136</v>
      </c>
      <c r="F1186" s="79">
        <v>5</v>
      </c>
      <c r="G1186" s="79">
        <v>1632.85</v>
      </c>
      <c r="H1186"/>
      <c r="I1186"/>
    </row>
    <row r="1187" spans="4:9">
      <c r="D1187"/>
      <c r="E1187" t="s">
        <v>4184</v>
      </c>
      <c r="F1187" s="79">
        <v>30</v>
      </c>
      <c r="G1187" s="79">
        <v>39150.15</v>
      </c>
      <c r="H1187"/>
      <c r="I1187"/>
    </row>
    <row r="1188" spans="4:9">
      <c r="D1188"/>
      <c r="E1188" t="s">
        <v>4189</v>
      </c>
      <c r="F1188" s="79">
        <v>35</v>
      </c>
      <c r="G1188" s="79">
        <v>45675.15</v>
      </c>
      <c r="H1188"/>
      <c r="I1188"/>
    </row>
    <row r="1189" spans="4:9">
      <c r="D1189"/>
      <c r="E1189" t="s">
        <v>4198</v>
      </c>
      <c r="F1189" s="79">
        <v>42</v>
      </c>
      <c r="G1189" s="79">
        <v>27405.1</v>
      </c>
      <c r="H1189"/>
      <c r="I1189"/>
    </row>
    <row r="1190" spans="4:9">
      <c r="D1190" t="s">
        <v>6437</v>
      </c>
      <c r="E1190"/>
      <c r="F1190" s="79">
        <v>112</v>
      </c>
      <c r="G1190" s="79">
        <v>113863.25</v>
      </c>
      <c r="H1190"/>
      <c r="I1190"/>
    </row>
    <row r="1191" spans="4:9">
      <c r="D1191" t="s">
        <v>1348</v>
      </c>
      <c r="E1191" t="s">
        <v>4184</v>
      </c>
      <c r="F1191" s="79">
        <v>5</v>
      </c>
      <c r="G1191" s="79">
        <v>6525.09</v>
      </c>
      <c r="H1191"/>
      <c r="I1191"/>
    </row>
    <row r="1192" spans="4:9">
      <c r="D1192" t="s">
        <v>6438</v>
      </c>
      <c r="E1192"/>
      <c r="F1192" s="79">
        <v>5</v>
      </c>
      <c r="G1192" s="79">
        <v>6525.09</v>
      </c>
      <c r="H1192"/>
      <c r="I1192"/>
    </row>
    <row r="1193" spans="4:9">
      <c r="D1193" t="s">
        <v>3540</v>
      </c>
      <c r="E1193" t="s">
        <v>4184</v>
      </c>
      <c r="F1193" s="79">
        <v>4</v>
      </c>
      <c r="G1193" s="79">
        <v>5219.8999999999996</v>
      </c>
      <c r="H1193"/>
      <c r="I1193"/>
    </row>
    <row r="1194" spans="4:9">
      <c r="D1194" t="s">
        <v>6568</v>
      </c>
      <c r="E1194"/>
      <c r="F1194" s="79">
        <v>4</v>
      </c>
      <c r="G1194" s="79">
        <v>5219.8999999999996</v>
      </c>
      <c r="H1194"/>
      <c r="I1194"/>
    </row>
    <row r="1195" spans="4:9">
      <c r="D1195" t="s">
        <v>3683</v>
      </c>
      <c r="E1195" t="s">
        <v>4189</v>
      </c>
      <c r="F1195" s="79">
        <v>1</v>
      </c>
      <c r="G1195" s="79">
        <v>1305.01</v>
      </c>
      <c r="H1195"/>
      <c r="I1195"/>
    </row>
    <row r="1196" spans="4:9">
      <c r="D1196" t="s">
        <v>6569</v>
      </c>
      <c r="E1196"/>
      <c r="F1196" s="79">
        <v>1</v>
      </c>
      <c r="G1196" s="79">
        <v>1305.01</v>
      </c>
      <c r="H1196"/>
      <c r="I1196"/>
    </row>
    <row r="1197" spans="4:9">
      <c r="D1197" t="s">
        <v>3478</v>
      </c>
      <c r="E1197" t="s">
        <v>4184</v>
      </c>
      <c r="F1197" s="79">
        <v>5</v>
      </c>
      <c r="G1197" s="79">
        <v>6525</v>
      </c>
      <c r="H1197"/>
      <c r="I1197"/>
    </row>
    <row r="1198" spans="4:9">
      <c r="D1198"/>
      <c r="E1198" t="s">
        <v>4198</v>
      </c>
      <c r="F1198" s="79">
        <v>10</v>
      </c>
      <c r="G1198" s="79">
        <v>6525</v>
      </c>
      <c r="H1198"/>
      <c r="I1198"/>
    </row>
    <row r="1199" spans="4:9">
      <c r="D1199" t="s">
        <v>6630</v>
      </c>
      <c r="E1199"/>
      <c r="F1199" s="79">
        <v>15</v>
      </c>
      <c r="G1199" s="79">
        <v>13050</v>
      </c>
      <c r="H1199"/>
      <c r="I1199"/>
    </row>
    <row r="1200" spans="4:9">
      <c r="D1200" t="s">
        <v>3445</v>
      </c>
      <c r="E1200" t="s">
        <v>4136</v>
      </c>
      <c r="F1200" s="79">
        <v>5</v>
      </c>
      <c r="G1200" s="79">
        <v>1632.86</v>
      </c>
      <c r="H1200"/>
      <c r="I1200"/>
    </row>
    <row r="1201" spans="3:9">
      <c r="D1201"/>
      <c r="E1201" t="s">
        <v>4184</v>
      </c>
      <c r="F1201" s="79">
        <v>4</v>
      </c>
      <c r="G1201" s="79">
        <v>5220.04</v>
      </c>
      <c r="H1201"/>
      <c r="I1201"/>
    </row>
    <row r="1202" spans="3:9">
      <c r="D1202" t="s">
        <v>6858</v>
      </c>
      <c r="E1202"/>
      <c r="F1202" s="79">
        <v>9</v>
      </c>
      <c r="G1202" s="79">
        <v>6852.9</v>
      </c>
      <c r="H1202"/>
      <c r="I1202"/>
    </row>
    <row r="1203" spans="3:9">
      <c r="D1203" t="s">
        <v>863</v>
      </c>
      <c r="E1203" t="s">
        <v>4136</v>
      </c>
      <c r="F1203" s="79">
        <v>5</v>
      </c>
      <c r="G1203" s="79">
        <v>1632.82</v>
      </c>
      <c r="H1203"/>
      <c r="I1203"/>
    </row>
    <row r="1204" spans="3:9">
      <c r="D1204" t="s">
        <v>6967</v>
      </c>
      <c r="E1204"/>
      <c r="F1204" s="79">
        <v>5</v>
      </c>
      <c r="G1204" s="79">
        <v>1632.82</v>
      </c>
      <c r="H1204"/>
      <c r="I1204"/>
    </row>
    <row r="1205" spans="3:9">
      <c r="C1205" t="s">
        <v>4352</v>
      </c>
      <c r="D1205"/>
      <c r="E1205"/>
      <c r="F1205" s="79">
        <v>292.5</v>
      </c>
      <c r="G1205" s="79">
        <v>259717.62000000002</v>
      </c>
      <c r="H1205"/>
      <c r="I1205"/>
    </row>
    <row r="1206" spans="3:9">
      <c r="C1206" t="s">
        <v>128</v>
      </c>
      <c r="D1206" t="s">
        <v>1718</v>
      </c>
      <c r="E1206" t="s">
        <v>4189</v>
      </c>
      <c r="F1206" s="79">
        <v>15</v>
      </c>
      <c r="G1206" s="79">
        <v>19575.18</v>
      </c>
      <c r="H1206"/>
      <c r="I1206"/>
    </row>
    <row r="1207" spans="3:9">
      <c r="D1207"/>
      <c r="E1207" t="s">
        <v>4301</v>
      </c>
      <c r="F1207" s="79">
        <v>-1</v>
      </c>
      <c r="G1207" s="79">
        <v>-4567.8999999999996</v>
      </c>
      <c r="H1207"/>
      <c r="I1207"/>
    </row>
    <row r="1208" spans="3:9">
      <c r="D1208" t="s">
        <v>4574</v>
      </c>
      <c r="E1208"/>
      <c r="F1208" s="79">
        <v>14</v>
      </c>
      <c r="G1208" s="79">
        <v>15007.28</v>
      </c>
      <c r="H1208"/>
      <c r="I1208"/>
    </row>
    <row r="1209" spans="3:9">
      <c r="D1209" t="s">
        <v>250</v>
      </c>
      <c r="E1209" t="s">
        <v>4136</v>
      </c>
      <c r="F1209" s="79">
        <v>10</v>
      </c>
      <c r="G1209" s="79">
        <v>3265.72</v>
      </c>
      <c r="H1209"/>
      <c r="I1209"/>
    </row>
    <row r="1210" spans="3:9">
      <c r="D1210"/>
      <c r="E1210" t="s">
        <v>4184</v>
      </c>
      <c r="F1210" s="79">
        <v>5</v>
      </c>
      <c r="G1210" s="79">
        <v>6525.03</v>
      </c>
      <c r="H1210"/>
      <c r="I1210"/>
    </row>
    <row r="1211" spans="3:9">
      <c r="D1211"/>
      <c r="E1211" t="s">
        <v>4189</v>
      </c>
      <c r="F1211" s="79">
        <v>7</v>
      </c>
      <c r="G1211" s="79">
        <v>9134.98</v>
      </c>
      <c r="H1211"/>
      <c r="I1211"/>
    </row>
    <row r="1212" spans="3:9">
      <c r="D1212"/>
      <c r="E1212" t="s">
        <v>4198</v>
      </c>
      <c r="F1212" s="79">
        <v>20</v>
      </c>
      <c r="G1212" s="79">
        <v>20357.73</v>
      </c>
      <c r="H1212"/>
      <c r="I1212"/>
    </row>
    <row r="1213" spans="3:9">
      <c r="D1213" t="s">
        <v>4575</v>
      </c>
      <c r="E1213"/>
      <c r="F1213" s="79">
        <v>42</v>
      </c>
      <c r="G1213" s="79">
        <v>39283.46</v>
      </c>
      <c r="H1213"/>
      <c r="I1213"/>
    </row>
    <row r="1214" spans="3:9">
      <c r="D1214" t="s">
        <v>1271</v>
      </c>
      <c r="E1214" t="s">
        <v>4184</v>
      </c>
      <c r="F1214" s="79">
        <v>4</v>
      </c>
      <c r="G1214" s="79">
        <v>5219.99</v>
      </c>
      <c r="H1214"/>
      <c r="I1214"/>
    </row>
    <row r="1215" spans="3:9">
      <c r="D1215"/>
      <c r="E1215" t="s">
        <v>4189</v>
      </c>
      <c r="F1215" s="79">
        <v>2</v>
      </c>
      <c r="G1215" s="79">
        <v>2610.0100000000002</v>
      </c>
      <c r="H1215"/>
      <c r="I1215"/>
    </row>
    <row r="1216" spans="3:9">
      <c r="D1216"/>
      <c r="E1216" t="s">
        <v>4198</v>
      </c>
      <c r="F1216" s="79">
        <v>35</v>
      </c>
      <c r="G1216" s="79">
        <v>22837.510000000002</v>
      </c>
      <c r="H1216"/>
      <c r="I1216"/>
    </row>
    <row r="1217" spans="4:9">
      <c r="D1217" t="s">
        <v>4576</v>
      </c>
      <c r="E1217"/>
      <c r="F1217" s="79">
        <v>41</v>
      </c>
      <c r="G1217" s="79">
        <v>30667.510000000002</v>
      </c>
      <c r="H1217"/>
      <c r="I1217"/>
    </row>
    <row r="1218" spans="4:9">
      <c r="D1218" t="s">
        <v>1755</v>
      </c>
      <c r="E1218" t="s">
        <v>4136</v>
      </c>
      <c r="F1218" s="79">
        <v>10</v>
      </c>
      <c r="G1218" s="79">
        <v>3265.78</v>
      </c>
      <c r="H1218"/>
      <c r="I1218"/>
    </row>
    <row r="1219" spans="4:9">
      <c r="D1219"/>
      <c r="E1219" t="s">
        <v>4184</v>
      </c>
      <c r="F1219" s="79">
        <v>5</v>
      </c>
      <c r="G1219" s="79">
        <v>6525.17</v>
      </c>
      <c r="H1219"/>
      <c r="I1219"/>
    </row>
    <row r="1220" spans="4:9">
      <c r="D1220"/>
      <c r="E1220" t="s">
        <v>4198</v>
      </c>
      <c r="F1220" s="79">
        <v>10</v>
      </c>
      <c r="G1220" s="79">
        <v>6525.17</v>
      </c>
      <c r="H1220"/>
      <c r="I1220"/>
    </row>
    <row r="1221" spans="4:9">
      <c r="D1221" t="s">
        <v>5657</v>
      </c>
      <c r="E1221"/>
      <c r="F1221" s="79">
        <v>25</v>
      </c>
      <c r="G1221" s="79">
        <v>16316.12</v>
      </c>
      <c r="H1221"/>
      <c r="I1221"/>
    </row>
    <row r="1222" spans="4:9">
      <c r="D1222" t="s">
        <v>1322</v>
      </c>
      <c r="E1222" t="s">
        <v>4136</v>
      </c>
      <c r="F1222" s="79">
        <v>5</v>
      </c>
      <c r="G1222" s="79">
        <v>1632.84</v>
      </c>
      <c r="H1222"/>
      <c r="I1222"/>
    </row>
    <row r="1223" spans="4:9">
      <c r="D1223"/>
      <c r="E1223" t="s">
        <v>4184</v>
      </c>
      <c r="F1223" s="79">
        <v>3</v>
      </c>
      <c r="G1223" s="79">
        <v>3914.97</v>
      </c>
      <c r="H1223"/>
      <c r="I1223"/>
    </row>
    <row r="1224" spans="4:9">
      <c r="D1224"/>
      <c r="E1224" t="s">
        <v>4189</v>
      </c>
      <c r="F1224" s="79">
        <v>3</v>
      </c>
      <c r="G1224" s="79">
        <v>3914.97</v>
      </c>
      <c r="H1224"/>
      <c r="I1224"/>
    </row>
    <row r="1225" spans="4:9">
      <c r="D1225"/>
      <c r="E1225" t="s">
        <v>4198</v>
      </c>
      <c r="F1225" s="79">
        <v>5</v>
      </c>
      <c r="G1225" s="79">
        <v>3262.48</v>
      </c>
      <c r="H1225"/>
      <c r="I1225"/>
    </row>
    <row r="1226" spans="4:9">
      <c r="D1226" t="s">
        <v>6439</v>
      </c>
      <c r="E1226"/>
      <c r="F1226" s="79">
        <v>16</v>
      </c>
      <c r="G1226" s="79">
        <v>12725.259999999998</v>
      </c>
      <c r="H1226"/>
      <c r="I1226"/>
    </row>
    <row r="1227" spans="4:9">
      <c r="D1227" t="s">
        <v>3540</v>
      </c>
      <c r="E1227" t="s">
        <v>4136</v>
      </c>
      <c r="F1227" s="79">
        <v>30</v>
      </c>
      <c r="G1227" s="79">
        <v>9797.0300000000007</v>
      </c>
      <c r="H1227"/>
      <c r="I1227"/>
    </row>
    <row r="1228" spans="4:9">
      <c r="D1228"/>
      <c r="E1228" t="s">
        <v>4184</v>
      </c>
      <c r="F1228" s="79">
        <v>16</v>
      </c>
      <c r="G1228" s="79">
        <v>20879.849999999999</v>
      </c>
      <c r="H1228"/>
      <c r="I1228"/>
    </row>
    <row r="1229" spans="4:9">
      <c r="D1229"/>
      <c r="E1229" t="s">
        <v>4198</v>
      </c>
      <c r="F1229" s="79">
        <v>60</v>
      </c>
      <c r="G1229" s="79">
        <v>39149.86</v>
      </c>
      <c r="H1229"/>
      <c r="I1229"/>
    </row>
    <row r="1230" spans="4:9">
      <c r="D1230" t="s">
        <v>6568</v>
      </c>
      <c r="E1230"/>
      <c r="F1230" s="79">
        <v>106</v>
      </c>
      <c r="G1230" s="79">
        <v>69826.739999999991</v>
      </c>
      <c r="H1230"/>
      <c r="I1230"/>
    </row>
    <row r="1231" spans="4:9">
      <c r="D1231" t="s">
        <v>950</v>
      </c>
      <c r="E1231" t="s">
        <v>4189</v>
      </c>
      <c r="F1231" s="79">
        <v>2</v>
      </c>
      <c r="G1231" s="79">
        <v>2609.9899999999998</v>
      </c>
      <c r="H1231"/>
      <c r="I1231"/>
    </row>
    <row r="1232" spans="4:9">
      <c r="D1232"/>
      <c r="E1232" t="s">
        <v>4198</v>
      </c>
      <c r="F1232" s="79">
        <v>6</v>
      </c>
      <c r="G1232" s="79">
        <v>3914.97</v>
      </c>
      <c r="H1232"/>
      <c r="I1232"/>
    </row>
    <row r="1233" spans="3:9">
      <c r="D1233" t="s">
        <v>6570</v>
      </c>
      <c r="E1233"/>
      <c r="F1233" s="79">
        <v>8</v>
      </c>
      <c r="G1233" s="79">
        <v>6524.9599999999991</v>
      </c>
      <c r="H1233"/>
      <c r="I1233"/>
    </row>
    <row r="1234" spans="3:9">
      <c r="D1234" t="s">
        <v>1531</v>
      </c>
      <c r="E1234" t="s">
        <v>4136</v>
      </c>
      <c r="F1234" s="79">
        <v>6</v>
      </c>
      <c r="G1234" s="79">
        <v>1959.45</v>
      </c>
      <c r="H1234"/>
      <c r="I1234"/>
    </row>
    <row r="1235" spans="3:9">
      <c r="D1235"/>
      <c r="E1235" t="s">
        <v>4184</v>
      </c>
      <c r="F1235" s="79">
        <v>4</v>
      </c>
      <c r="G1235" s="79">
        <v>5220.0600000000004</v>
      </c>
      <c r="H1235"/>
      <c r="I1235"/>
    </row>
    <row r="1236" spans="3:9">
      <c r="D1236"/>
      <c r="E1236" t="s">
        <v>4189</v>
      </c>
      <c r="F1236" s="79">
        <v>1</v>
      </c>
      <c r="G1236" s="79">
        <v>1305.02</v>
      </c>
      <c r="H1236"/>
      <c r="I1236"/>
    </row>
    <row r="1237" spans="3:9">
      <c r="D1237"/>
      <c r="E1237" t="s">
        <v>4198</v>
      </c>
      <c r="F1237" s="79">
        <v>6</v>
      </c>
      <c r="G1237" s="79">
        <v>3915.05</v>
      </c>
      <c r="H1237"/>
      <c r="I1237"/>
    </row>
    <row r="1238" spans="3:9">
      <c r="D1238" t="s">
        <v>6859</v>
      </c>
      <c r="E1238"/>
      <c r="F1238" s="79">
        <v>17</v>
      </c>
      <c r="G1238" s="79">
        <v>12399.580000000002</v>
      </c>
      <c r="H1238"/>
      <c r="I1238"/>
    </row>
    <row r="1239" spans="3:9">
      <c r="D1239" t="s">
        <v>1737</v>
      </c>
      <c r="E1239" t="s">
        <v>4184</v>
      </c>
      <c r="F1239" s="79">
        <v>35</v>
      </c>
      <c r="G1239" s="79">
        <v>45675</v>
      </c>
      <c r="H1239"/>
      <c r="I1239"/>
    </row>
    <row r="1240" spans="3:9">
      <c r="D1240" t="s">
        <v>6860</v>
      </c>
      <c r="E1240"/>
      <c r="F1240" s="79">
        <v>35</v>
      </c>
      <c r="G1240" s="79">
        <v>45675</v>
      </c>
      <c r="H1240"/>
      <c r="I1240"/>
    </row>
    <row r="1241" spans="3:9">
      <c r="C1241" t="s">
        <v>4577</v>
      </c>
      <c r="D1241"/>
      <c r="E1241"/>
      <c r="F1241" s="79">
        <v>304</v>
      </c>
      <c r="G1241" s="79">
        <v>248425.90999999997</v>
      </c>
      <c r="H1241"/>
      <c r="I1241"/>
    </row>
    <row r="1242" spans="3:9">
      <c r="C1242" t="s">
        <v>37</v>
      </c>
      <c r="D1242" t="s">
        <v>152</v>
      </c>
      <c r="E1242" t="s">
        <v>4136</v>
      </c>
      <c r="F1242" s="79">
        <v>50</v>
      </c>
      <c r="G1242" s="79">
        <v>16328.529999999999</v>
      </c>
      <c r="H1242"/>
      <c r="I1242"/>
    </row>
    <row r="1243" spans="3:9">
      <c r="D1243"/>
      <c r="E1243" t="s">
        <v>4189</v>
      </c>
      <c r="F1243" s="79">
        <v>40</v>
      </c>
      <c r="G1243" s="79">
        <v>52200.03</v>
      </c>
      <c r="H1243"/>
      <c r="I1243"/>
    </row>
    <row r="1244" spans="3:9">
      <c r="D1244"/>
      <c r="E1244" t="s">
        <v>4198</v>
      </c>
      <c r="F1244" s="79">
        <v>30</v>
      </c>
      <c r="G1244" s="79">
        <v>19574.900000000001</v>
      </c>
      <c r="H1244"/>
      <c r="I1244"/>
    </row>
    <row r="1245" spans="3:9">
      <c r="D1245" t="s">
        <v>4682</v>
      </c>
      <c r="E1245"/>
      <c r="F1245" s="79">
        <v>120</v>
      </c>
      <c r="G1245" s="79">
        <v>88103.459999999992</v>
      </c>
      <c r="H1245"/>
      <c r="I1245"/>
    </row>
    <row r="1246" spans="3:9">
      <c r="D1246" t="s">
        <v>712</v>
      </c>
      <c r="E1246" t="s">
        <v>4136</v>
      </c>
      <c r="F1246" s="79">
        <v>9</v>
      </c>
      <c r="G1246" s="79">
        <v>2939.4700000000003</v>
      </c>
      <c r="H1246"/>
      <c r="I1246"/>
    </row>
    <row r="1247" spans="3:9">
      <c r="D1247"/>
      <c r="E1247" t="s">
        <v>4184</v>
      </c>
      <c r="F1247" s="79">
        <v>-1</v>
      </c>
      <c r="G1247" s="79">
        <v>-1304.97</v>
      </c>
      <c r="H1247"/>
      <c r="I1247"/>
    </row>
    <row r="1248" spans="3:9">
      <c r="D1248"/>
      <c r="E1248" t="s">
        <v>4189</v>
      </c>
      <c r="F1248" s="79">
        <v>57.5</v>
      </c>
      <c r="G1248" s="79">
        <v>74385.16</v>
      </c>
      <c r="H1248"/>
      <c r="I1248"/>
    </row>
    <row r="1249" spans="4:9">
      <c r="D1249"/>
      <c r="E1249" t="s">
        <v>4198</v>
      </c>
      <c r="F1249" s="79">
        <v>128</v>
      </c>
      <c r="G1249" s="79">
        <v>83520.239999999991</v>
      </c>
      <c r="H1249"/>
      <c r="I1249"/>
    </row>
    <row r="1250" spans="4:9">
      <c r="D1250" t="s">
        <v>4578</v>
      </c>
      <c r="E1250"/>
      <c r="F1250" s="79">
        <v>193.5</v>
      </c>
      <c r="G1250" s="79">
        <v>159539.9</v>
      </c>
      <c r="H1250"/>
      <c r="I1250"/>
    </row>
    <row r="1251" spans="4:9">
      <c r="D1251" t="s">
        <v>925</v>
      </c>
      <c r="E1251" t="s">
        <v>4136</v>
      </c>
      <c r="F1251" s="79">
        <v>40</v>
      </c>
      <c r="G1251" s="79">
        <v>13062.86</v>
      </c>
      <c r="H1251"/>
      <c r="I1251"/>
    </row>
    <row r="1252" spans="4:9">
      <c r="D1252"/>
      <c r="E1252" t="s">
        <v>4184</v>
      </c>
      <c r="F1252" s="79">
        <v>3</v>
      </c>
      <c r="G1252" s="79">
        <v>3915.06</v>
      </c>
      <c r="H1252"/>
      <c r="I1252"/>
    </row>
    <row r="1253" spans="4:9">
      <c r="D1253"/>
      <c r="E1253" t="s">
        <v>4189</v>
      </c>
      <c r="F1253" s="79">
        <v>5</v>
      </c>
      <c r="G1253" s="79">
        <v>6524.98</v>
      </c>
      <c r="H1253"/>
      <c r="I1253"/>
    </row>
    <row r="1254" spans="4:9">
      <c r="D1254"/>
      <c r="E1254" t="s">
        <v>4198</v>
      </c>
      <c r="F1254" s="79">
        <v>40</v>
      </c>
      <c r="G1254" s="79">
        <v>26099.89</v>
      </c>
      <c r="H1254"/>
      <c r="I1254"/>
    </row>
    <row r="1255" spans="4:9">
      <c r="D1255"/>
      <c r="E1255" t="s">
        <v>4297</v>
      </c>
      <c r="F1255" s="79">
        <v>-1</v>
      </c>
      <c r="G1255" s="79">
        <v>-4567.87</v>
      </c>
      <c r="H1255"/>
      <c r="I1255"/>
    </row>
    <row r="1256" spans="4:9">
      <c r="D1256" t="s">
        <v>4579</v>
      </c>
      <c r="E1256"/>
      <c r="F1256" s="79">
        <v>87</v>
      </c>
      <c r="G1256" s="79">
        <v>45034.92</v>
      </c>
      <c r="H1256"/>
      <c r="I1256"/>
    </row>
    <row r="1257" spans="4:9">
      <c r="D1257" t="s">
        <v>935</v>
      </c>
      <c r="E1257" t="s">
        <v>4184</v>
      </c>
      <c r="F1257" s="79">
        <v>2</v>
      </c>
      <c r="G1257" s="79">
        <v>2610.02</v>
      </c>
      <c r="H1257"/>
      <c r="I1257"/>
    </row>
    <row r="1258" spans="4:9">
      <c r="D1258"/>
      <c r="E1258" t="s">
        <v>4189</v>
      </c>
      <c r="F1258" s="79">
        <v>5</v>
      </c>
      <c r="G1258" s="79">
        <v>6525.03</v>
      </c>
      <c r="H1258"/>
      <c r="I1258"/>
    </row>
    <row r="1259" spans="4:9">
      <c r="D1259" t="s">
        <v>4580</v>
      </c>
      <c r="E1259"/>
      <c r="F1259" s="79">
        <v>7</v>
      </c>
      <c r="G1259" s="79">
        <v>9135.0499999999993</v>
      </c>
      <c r="H1259"/>
      <c r="I1259"/>
    </row>
    <row r="1260" spans="4:9">
      <c r="D1260" t="s">
        <v>4641</v>
      </c>
      <c r="E1260" t="s">
        <v>4184</v>
      </c>
      <c r="F1260" s="79">
        <v>4</v>
      </c>
      <c r="G1260" s="79">
        <v>5220.1400000000003</v>
      </c>
      <c r="H1260"/>
      <c r="I1260"/>
    </row>
    <row r="1261" spans="4:9">
      <c r="D1261"/>
      <c r="E1261" t="s">
        <v>4189</v>
      </c>
      <c r="F1261" s="79">
        <v>15</v>
      </c>
      <c r="G1261" s="79">
        <v>19575.07</v>
      </c>
      <c r="H1261"/>
      <c r="I1261"/>
    </row>
    <row r="1262" spans="4:9">
      <c r="D1262"/>
      <c r="E1262" t="s">
        <v>4198</v>
      </c>
      <c r="F1262" s="79">
        <v>50</v>
      </c>
      <c r="G1262" s="79">
        <v>32625.199999999997</v>
      </c>
      <c r="H1262"/>
      <c r="I1262"/>
    </row>
    <row r="1263" spans="4:9">
      <c r="D1263" t="s">
        <v>4683</v>
      </c>
      <c r="E1263"/>
      <c r="F1263" s="79">
        <v>69</v>
      </c>
      <c r="G1263" s="79">
        <v>57420.409999999996</v>
      </c>
      <c r="H1263"/>
      <c r="I1263"/>
    </row>
    <row r="1264" spans="4:9">
      <c r="D1264" t="s">
        <v>4744</v>
      </c>
      <c r="E1264" t="s">
        <v>4136</v>
      </c>
      <c r="F1264" s="79">
        <v>10</v>
      </c>
      <c r="G1264" s="79">
        <v>3265.65</v>
      </c>
      <c r="H1264"/>
      <c r="I1264"/>
    </row>
    <row r="1265" spans="4:9">
      <c r="D1265"/>
      <c r="E1265" t="s">
        <v>4184</v>
      </c>
      <c r="F1265" s="79">
        <v>3</v>
      </c>
      <c r="G1265" s="79">
        <v>3914.98</v>
      </c>
      <c r="H1265"/>
      <c r="I1265"/>
    </row>
    <row r="1266" spans="4:9">
      <c r="D1266"/>
      <c r="E1266" t="s">
        <v>4189</v>
      </c>
      <c r="F1266" s="79">
        <v>4</v>
      </c>
      <c r="G1266" s="79">
        <v>5219.97</v>
      </c>
      <c r="H1266"/>
      <c r="I1266"/>
    </row>
    <row r="1267" spans="4:9">
      <c r="D1267"/>
      <c r="E1267" t="s">
        <v>4198</v>
      </c>
      <c r="F1267" s="79">
        <v>10</v>
      </c>
      <c r="G1267" s="79">
        <v>6524.97</v>
      </c>
      <c r="H1267"/>
      <c r="I1267"/>
    </row>
    <row r="1268" spans="4:9">
      <c r="D1268" t="s">
        <v>4776</v>
      </c>
      <c r="E1268"/>
      <c r="F1268" s="79">
        <v>27</v>
      </c>
      <c r="G1268" s="79">
        <v>18925.57</v>
      </c>
      <c r="H1268"/>
      <c r="I1268"/>
    </row>
    <row r="1269" spans="4:9">
      <c r="D1269" t="s">
        <v>154</v>
      </c>
      <c r="E1269" t="s">
        <v>4136</v>
      </c>
      <c r="F1269" s="79">
        <v>40</v>
      </c>
      <c r="G1269" s="79">
        <v>13062.68</v>
      </c>
      <c r="H1269"/>
      <c r="I1269"/>
    </row>
    <row r="1270" spans="4:9">
      <c r="D1270"/>
      <c r="E1270" t="s">
        <v>4184</v>
      </c>
      <c r="F1270" s="79">
        <v>10</v>
      </c>
      <c r="G1270" s="79">
        <v>13049.86</v>
      </c>
      <c r="H1270"/>
      <c r="I1270"/>
    </row>
    <row r="1271" spans="4:9">
      <c r="D1271"/>
      <c r="E1271" t="s">
        <v>4189</v>
      </c>
      <c r="F1271" s="79">
        <v>20</v>
      </c>
      <c r="G1271" s="79">
        <v>26100</v>
      </c>
      <c r="H1271"/>
      <c r="I1271"/>
    </row>
    <row r="1272" spans="4:9">
      <c r="D1272"/>
      <c r="E1272" t="s">
        <v>4198</v>
      </c>
      <c r="F1272" s="79">
        <v>50</v>
      </c>
      <c r="G1272" s="79">
        <v>32624.85</v>
      </c>
      <c r="H1272"/>
      <c r="I1272"/>
    </row>
    <row r="1273" spans="4:9">
      <c r="D1273" t="s">
        <v>4777</v>
      </c>
      <c r="E1273"/>
      <c r="F1273" s="79">
        <v>120</v>
      </c>
      <c r="G1273" s="79">
        <v>84837.39</v>
      </c>
      <c r="H1273"/>
      <c r="I1273"/>
    </row>
    <row r="1274" spans="4:9">
      <c r="D1274" t="s">
        <v>1493</v>
      </c>
      <c r="E1274" t="s">
        <v>4189</v>
      </c>
      <c r="F1274" s="79">
        <v>6</v>
      </c>
      <c r="G1274" s="79">
        <v>7829.88</v>
      </c>
      <c r="H1274"/>
      <c r="I1274"/>
    </row>
    <row r="1275" spans="4:9">
      <c r="D1275"/>
      <c r="E1275" t="s">
        <v>4198</v>
      </c>
      <c r="F1275" s="79">
        <v>-80</v>
      </c>
      <c r="G1275" s="79">
        <v>-52200.1</v>
      </c>
      <c r="H1275"/>
      <c r="I1275"/>
    </row>
    <row r="1276" spans="4:9">
      <c r="D1276" t="s">
        <v>4778</v>
      </c>
      <c r="E1276"/>
      <c r="F1276" s="79">
        <v>-74</v>
      </c>
      <c r="G1276" s="79">
        <v>-44370.22</v>
      </c>
      <c r="H1276"/>
      <c r="I1276"/>
    </row>
    <row r="1277" spans="4:9">
      <c r="D1277" t="s">
        <v>1092</v>
      </c>
      <c r="E1277" t="s">
        <v>4136</v>
      </c>
      <c r="F1277" s="79">
        <v>10</v>
      </c>
      <c r="G1277" s="79">
        <v>3265.67</v>
      </c>
      <c r="H1277"/>
      <c r="I1277"/>
    </row>
    <row r="1278" spans="4:9">
      <c r="D1278"/>
      <c r="E1278" t="s">
        <v>4189</v>
      </c>
      <c r="F1278" s="79">
        <v>13</v>
      </c>
      <c r="G1278" s="79">
        <v>16965.02</v>
      </c>
      <c r="H1278"/>
      <c r="I1278"/>
    </row>
    <row r="1279" spans="4:9">
      <c r="D1279"/>
      <c r="E1279" t="s">
        <v>4198</v>
      </c>
      <c r="F1279" s="79">
        <v>10</v>
      </c>
      <c r="G1279" s="79">
        <v>6524.94</v>
      </c>
      <c r="H1279"/>
      <c r="I1279"/>
    </row>
    <row r="1280" spans="4:9">
      <c r="D1280" t="s">
        <v>4876</v>
      </c>
      <c r="E1280"/>
      <c r="F1280" s="79">
        <v>33</v>
      </c>
      <c r="G1280" s="79">
        <v>26755.63</v>
      </c>
      <c r="H1280"/>
      <c r="I1280"/>
    </row>
    <row r="1281" spans="4:9">
      <c r="D1281" t="s">
        <v>4825</v>
      </c>
      <c r="E1281" t="s">
        <v>4136</v>
      </c>
      <c r="F1281" s="79">
        <v>20</v>
      </c>
      <c r="G1281" s="79">
        <v>6531.4400000000005</v>
      </c>
      <c r="H1281"/>
      <c r="I1281"/>
    </row>
    <row r="1282" spans="4:9">
      <c r="D1282"/>
      <c r="E1282" t="s">
        <v>4184</v>
      </c>
      <c r="F1282" s="79">
        <v>3</v>
      </c>
      <c r="G1282" s="79">
        <v>3915.09</v>
      </c>
      <c r="H1282"/>
      <c r="I1282"/>
    </row>
    <row r="1283" spans="4:9">
      <c r="D1283"/>
      <c r="E1283" t="s">
        <v>4189</v>
      </c>
      <c r="F1283" s="79">
        <v>3</v>
      </c>
      <c r="G1283" s="79">
        <v>3915.09</v>
      </c>
      <c r="H1283"/>
      <c r="I1283"/>
    </row>
    <row r="1284" spans="4:9">
      <c r="D1284" t="s">
        <v>4877</v>
      </c>
      <c r="E1284"/>
      <c r="F1284" s="79">
        <v>26</v>
      </c>
      <c r="G1284" s="79">
        <v>14361.62</v>
      </c>
      <c r="H1284"/>
      <c r="I1284"/>
    </row>
    <row r="1285" spans="4:9">
      <c r="D1285" t="s">
        <v>921</v>
      </c>
      <c r="E1285" t="s">
        <v>4198</v>
      </c>
      <c r="F1285" s="79">
        <v>10</v>
      </c>
      <c r="G1285" s="79">
        <v>6524.83</v>
      </c>
      <c r="H1285"/>
      <c r="I1285"/>
    </row>
    <row r="1286" spans="4:9">
      <c r="D1286" t="s">
        <v>4878</v>
      </c>
      <c r="E1286"/>
      <c r="F1286" s="79">
        <v>10</v>
      </c>
      <c r="G1286" s="79">
        <v>6524.83</v>
      </c>
      <c r="H1286"/>
      <c r="I1286"/>
    </row>
    <row r="1287" spans="4:9">
      <c r="D1287" t="s">
        <v>1313</v>
      </c>
      <c r="E1287" t="s">
        <v>4136</v>
      </c>
      <c r="F1287" s="79">
        <v>10</v>
      </c>
      <c r="G1287" s="79">
        <v>3265.66</v>
      </c>
      <c r="H1287"/>
      <c r="I1287"/>
    </row>
    <row r="1288" spans="4:9">
      <c r="D1288"/>
      <c r="E1288" t="s">
        <v>4184</v>
      </c>
      <c r="F1288" s="79">
        <v>24</v>
      </c>
      <c r="G1288" s="79">
        <v>30015.09</v>
      </c>
      <c r="H1288"/>
      <c r="I1288"/>
    </row>
    <row r="1289" spans="4:9">
      <c r="D1289"/>
      <c r="E1289" t="s">
        <v>4189</v>
      </c>
      <c r="F1289" s="79">
        <v>40</v>
      </c>
      <c r="G1289" s="79">
        <v>52200</v>
      </c>
      <c r="H1289"/>
      <c r="I1289"/>
    </row>
    <row r="1290" spans="4:9">
      <c r="D1290"/>
      <c r="E1290" t="s">
        <v>4198</v>
      </c>
      <c r="F1290" s="79">
        <v>190</v>
      </c>
      <c r="G1290" s="79">
        <v>123974.95999999999</v>
      </c>
      <c r="H1290"/>
      <c r="I1290"/>
    </row>
    <row r="1291" spans="4:9">
      <c r="D1291" t="s">
        <v>4879</v>
      </c>
      <c r="E1291"/>
      <c r="F1291" s="79">
        <v>264</v>
      </c>
      <c r="G1291" s="79">
        <v>209455.71</v>
      </c>
      <c r="H1291"/>
      <c r="I1291"/>
    </row>
    <row r="1292" spans="4:9">
      <c r="D1292" t="s">
        <v>1594</v>
      </c>
      <c r="E1292" t="s">
        <v>4136</v>
      </c>
      <c r="F1292" s="79">
        <v>10</v>
      </c>
      <c r="G1292" s="79">
        <v>3265.64</v>
      </c>
      <c r="H1292"/>
      <c r="I1292"/>
    </row>
    <row r="1293" spans="4:9">
      <c r="D1293"/>
      <c r="E1293" t="s">
        <v>4184</v>
      </c>
      <c r="F1293" s="79">
        <v>3</v>
      </c>
      <c r="G1293" s="79">
        <v>3915.2</v>
      </c>
      <c r="H1293"/>
      <c r="I1293"/>
    </row>
    <row r="1294" spans="4:9">
      <c r="D1294"/>
      <c r="E1294" t="s">
        <v>4189</v>
      </c>
      <c r="F1294" s="79">
        <v>3</v>
      </c>
      <c r="G1294" s="79">
        <v>3915</v>
      </c>
      <c r="H1294"/>
      <c r="I1294"/>
    </row>
    <row r="1295" spans="4:9">
      <c r="D1295" t="s">
        <v>5088</v>
      </c>
      <c r="E1295"/>
      <c r="F1295" s="79">
        <v>16</v>
      </c>
      <c r="G1295" s="79">
        <v>11095.84</v>
      </c>
      <c r="H1295"/>
      <c r="I1295"/>
    </row>
    <row r="1296" spans="4:9">
      <c r="D1296" t="s">
        <v>855</v>
      </c>
      <c r="E1296" t="s">
        <v>4189</v>
      </c>
      <c r="F1296" s="79">
        <v>5</v>
      </c>
      <c r="G1296" s="79">
        <v>6525.21</v>
      </c>
      <c r="H1296"/>
      <c r="I1296"/>
    </row>
    <row r="1297" spans="4:9">
      <c r="D1297"/>
      <c r="E1297" t="s">
        <v>4198</v>
      </c>
      <c r="F1297" s="79">
        <v>10</v>
      </c>
      <c r="G1297" s="79">
        <v>6524.96</v>
      </c>
      <c r="H1297"/>
      <c r="I1297"/>
    </row>
    <row r="1298" spans="4:9">
      <c r="D1298" t="s">
        <v>5200</v>
      </c>
      <c r="E1298"/>
      <c r="F1298" s="79">
        <v>15</v>
      </c>
      <c r="G1298" s="79">
        <v>13050.17</v>
      </c>
      <c r="H1298"/>
      <c r="I1298"/>
    </row>
    <row r="1299" spans="4:9">
      <c r="D1299" t="s">
        <v>1702</v>
      </c>
      <c r="E1299" t="s">
        <v>4136</v>
      </c>
      <c r="F1299" s="79">
        <v>30</v>
      </c>
      <c r="G1299" s="79">
        <v>9797.1500000000015</v>
      </c>
      <c r="H1299"/>
      <c r="I1299"/>
    </row>
    <row r="1300" spans="4:9">
      <c r="D1300"/>
      <c r="E1300" t="s">
        <v>4198</v>
      </c>
      <c r="F1300" s="79">
        <v>30</v>
      </c>
      <c r="G1300" s="79">
        <v>19575.23</v>
      </c>
      <c r="H1300"/>
      <c r="I1300"/>
    </row>
    <row r="1301" spans="4:9">
      <c r="D1301" t="s">
        <v>5203</v>
      </c>
      <c r="E1301"/>
      <c r="F1301" s="79">
        <v>60</v>
      </c>
      <c r="G1301" s="79">
        <v>29372.38</v>
      </c>
      <c r="H1301"/>
      <c r="I1301"/>
    </row>
    <row r="1302" spans="4:9">
      <c r="D1302" t="s">
        <v>1548</v>
      </c>
      <c r="E1302" t="s">
        <v>4136</v>
      </c>
      <c r="F1302" s="79">
        <v>50</v>
      </c>
      <c r="G1302" s="79">
        <v>16328.55</v>
      </c>
      <c r="H1302"/>
      <c r="I1302"/>
    </row>
    <row r="1303" spans="4:9">
      <c r="D1303"/>
      <c r="E1303" t="s">
        <v>4184</v>
      </c>
      <c r="F1303" s="79">
        <v>19.5</v>
      </c>
      <c r="G1303" s="79">
        <v>25447.7</v>
      </c>
      <c r="H1303"/>
      <c r="I1303"/>
    </row>
    <row r="1304" spans="4:9">
      <c r="D1304"/>
      <c r="E1304" t="s">
        <v>4189</v>
      </c>
      <c r="F1304" s="79">
        <v>29</v>
      </c>
      <c r="G1304" s="79">
        <v>37845.11</v>
      </c>
      <c r="H1304"/>
      <c r="I1304"/>
    </row>
    <row r="1305" spans="4:9">
      <c r="D1305"/>
      <c r="E1305" t="s">
        <v>4198</v>
      </c>
      <c r="F1305" s="79">
        <v>50</v>
      </c>
      <c r="G1305" s="79">
        <v>32625.02</v>
      </c>
      <c r="H1305"/>
      <c r="I1305"/>
    </row>
    <row r="1306" spans="4:9">
      <c r="D1306"/>
      <c r="E1306" t="s">
        <v>4301</v>
      </c>
      <c r="F1306" s="79">
        <v>-0.42799999999999999</v>
      </c>
      <c r="G1306" s="79">
        <v>-1954.76</v>
      </c>
      <c r="H1306"/>
      <c r="I1306"/>
    </row>
    <row r="1307" spans="4:9">
      <c r="D1307" t="s">
        <v>5204</v>
      </c>
      <c r="E1307"/>
      <c r="F1307" s="79">
        <v>148.072</v>
      </c>
      <c r="G1307" s="79">
        <v>110291.62000000001</v>
      </c>
      <c r="H1307"/>
      <c r="I1307"/>
    </row>
    <row r="1308" spans="4:9">
      <c r="D1308" t="s">
        <v>1070</v>
      </c>
      <c r="E1308" t="s">
        <v>4136</v>
      </c>
      <c r="F1308" s="79">
        <v>10</v>
      </c>
      <c r="G1308" s="79">
        <v>3265.68</v>
      </c>
      <c r="H1308"/>
      <c r="I1308"/>
    </row>
    <row r="1309" spans="4:9">
      <c r="D1309"/>
      <c r="E1309" t="s">
        <v>4184</v>
      </c>
      <c r="F1309" s="79">
        <v>-1</v>
      </c>
      <c r="G1309" s="79">
        <v>-2610</v>
      </c>
      <c r="H1309"/>
      <c r="I1309"/>
    </row>
    <row r="1310" spans="4:9">
      <c r="D1310"/>
      <c r="E1310" t="s">
        <v>4189</v>
      </c>
      <c r="F1310" s="79">
        <v>10</v>
      </c>
      <c r="G1310" s="79">
        <v>13049.93</v>
      </c>
      <c r="H1310"/>
      <c r="I1310"/>
    </row>
    <row r="1311" spans="4:9">
      <c r="D1311"/>
      <c r="E1311" t="s">
        <v>4198</v>
      </c>
      <c r="F1311" s="79">
        <v>20</v>
      </c>
      <c r="G1311" s="79">
        <v>13049.96</v>
      </c>
      <c r="H1311"/>
      <c r="I1311"/>
    </row>
    <row r="1312" spans="4:9">
      <c r="D1312" t="s">
        <v>5456</v>
      </c>
      <c r="E1312"/>
      <c r="F1312" s="79">
        <v>39</v>
      </c>
      <c r="G1312" s="79">
        <v>26755.57</v>
      </c>
      <c r="H1312"/>
      <c r="I1312"/>
    </row>
    <row r="1313" spans="4:9">
      <c r="D1313" t="s">
        <v>1103</v>
      </c>
      <c r="E1313" t="s">
        <v>4184</v>
      </c>
      <c r="F1313" s="79">
        <v>2.5</v>
      </c>
      <c r="G1313" s="79">
        <v>2609.9699999999998</v>
      </c>
      <c r="H1313"/>
      <c r="I1313"/>
    </row>
    <row r="1314" spans="4:9">
      <c r="D1314"/>
      <c r="E1314" t="s">
        <v>4198</v>
      </c>
      <c r="F1314" s="79">
        <v>10</v>
      </c>
      <c r="G1314" s="79">
        <v>6524.95</v>
      </c>
      <c r="H1314"/>
      <c r="I1314"/>
    </row>
    <row r="1315" spans="4:9">
      <c r="D1315" t="s">
        <v>5579</v>
      </c>
      <c r="E1315"/>
      <c r="F1315" s="79">
        <v>12.5</v>
      </c>
      <c r="G1315" s="79">
        <v>9134.92</v>
      </c>
      <c r="H1315"/>
      <c r="I1315"/>
    </row>
    <row r="1316" spans="4:9">
      <c r="D1316" t="s">
        <v>4016</v>
      </c>
      <c r="E1316" t="s">
        <v>4184</v>
      </c>
      <c r="F1316" s="79">
        <v>3</v>
      </c>
      <c r="G1316" s="79">
        <v>3915</v>
      </c>
      <c r="H1316"/>
      <c r="I1316"/>
    </row>
    <row r="1317" spans="4:9">
      <c r="D1317"/>
      <c r="E1317" t="s">
        <v>4198</v>
      </c>
      <c r="F1317" s="79">
        <v>10</v>
      </c>
      <c r="G1317" s="79">
        <v>6525.02</v>
      </c>
      <c r="H1317"/>
      <c r="I1317"/>
    </row>
    <row r="1318" spans="4:9">
      <c r="D1318" t="s">
        <v>5658</v>
      </c>
      <c r="E1318"/>
      <c r="F1318" s="79">
        <v>13</v>
      </c>
      <c r="G1318" s="79">
        <v>10440.02</v>
      </c>
      <c r="H1318"/>
      <c r="I1318"/>
    </row>
    <row r="1319" spans="4:9">
      <c r="D1319" t="s">
        <v>710</v>
      </c>
      <c r="E1319" t="s">
        <v>4136</v>
      </c>
      <c r="F1319" s="79">
        <v>2</v>
      </c>
      <c r="G1319" s="79">
        <v>653.17999999999995</v>
      </c>
      <c r="H1319"/>
      <c r="I1319"/>
    </row>
    <row r="1320" spans="4:9">
      <c r="D1320"/>
      <c r="E1320" t="s">
        <v>4189</v>
      </c>
      <c r="F1320" s="79">
        <v>1</v>
      </c>
      <c r="G1320" s="79">
        <v>1305.07</v>
      </c>
      <c r="H1320"/>
      <c r="I1320"/>
    </row>
    <row r="1321" spans="4:9">
      <c r="D1321" t="s">
        <v>5659</v>
      </c>
      <c r="E1321"/>
      <c r="F1321" s="79">
        <v>3</v>
      </c>
      <c r="G1321" s="79">
        <v>1958.25</v>
      </c>
      <c r="H1321"/>
      <c r="I1321"/>
    </row>
    <row r="1322" spans="4:9">
      <c r="D1322" t="s">
        <v>943</v>
      </c>
      <c r="E1322" t="s">
        <v>4136</v>
      </c>
      <c r="F1322" s="79">
        <v>10</v>
      </c>
      <c r="G1322" s="79">
        <v>3265.78</v>
      </c>
      <c r="H1322"/>
      <c r="I1322"/>
    </row>
    <row r="1323" spans="4:9">
      <c r="D1323" t="s">
        <v>5739</v>
      </c>
      <c r="E1323"/>
      <c r="F1323" s="79">
        <v>10</v>
      </c>
      <c r="G1323" s="79">
        <v>3265.78</v>
      </c>
      <c r="H1323"/>
      <c r="I1323"/>
    </row>
    <row r="1324" spans="4:9">
      <c r="D1324" t="s">
        <v>720</v>
      </c>
      <c r="E1324" t="s">
        <v>4136</v>
      </c>
      <c r="F1324" s="79">
        <v>10</v>
      </c>
      <c r="G1324" s="79">
        <v>3265.91</v>
      </c>
      <c r="H1324"/>
      <c r="I1324"/>
    </row>
    <row r="1325" spans="4:9">
      <c r="D1325" t="s">
        <v>5740</v>
      </c>
      <c r="E1325"/>
      <c r="F1325" s="79">
        <v>10</v>
      </c>
      <c r="G1325" s="79">
        <v>3265.91</v>
      </c>
      <c r="H1325"/>
      <c r="I1325"/>
    </row>
    <row r="1326" spans="4:9">
      <c r="D1326" t="s">
        <v>1464</v>
      </c>
      <c r="E1326" t="s">
        <v>4136</v>
      </c>
      <c r="F1326" s="79">
        <v>10</v>
      </c>
      <c r="G1326" s="79">
        <v>3265.61</v>
      </c>
      <c r="H1326"/>
      <c r="I1326"/>
    </row>
    <row r="1327" spans="4:9">
      <c r="D1327"/>
      <c r="E1327" t="s">
        <v>4198</v>
      </c>
      <c r="F1327" s="79">
        <v>10</v>
      </c>
      <c r="G1327" s="79">
        <v>6524.82</v>
      </c>
      <c r="H1327"/>
      <c r="I1327"/>
    </row>
    <row r="1328" spans="4:9">
      <c r="D1328" t="s">
        <v>5935</v>
      </c>
      <c r="E1328"/>
      <c r="F1328" s="79">
        <v>20</v>
      </c>
      <c r="G1328" s="79">
        <v>9790.43</v>
      </c>
      <c r="H1328"/>
      <c r="I1328"/>
    </row>
    <row r="1329" spans="3:9">
      <c r="D1329" t="s">
        <v>3488</v>
      </c>
      <c r="E1329" t="s">
        <v>4198</v>
      </c>
      <c r="F1329" s="79">
        <v>10</v>
      </c>
      <c r="G1329" s="79">
        <v>6525</v>
      </c>
      <c r="H1329"/>
      <c r="I1329"/>
    </row>
    <row r="1330" spans="3:9">
      <c r="D1330" t="s">
        <v>6313</v>
      </c>
      <c r="E1330"/>
      <c r="F1330" s="79">
        <v>10</v>
      </c>
      <c r="G1330" s="79">
        <v>6525</v>
      </c>
      <c r="H1330"/>
      <c r="I1330"/>
    </row>
    <row r="1331" spans="3:9">
      <c r="D1331" t="s">
        <v>1579</v>
      </c>
      <c r="E1331" t="s">
        <v>4184</v>
      </c>
      <c r="F1331" s="79">
        <v>2</v>
      </c>
      <c r="G1331" s="79">
        <v>2609.96</v>
      </c>
      <c r="H1331"/>
      <c r="I1331"/>
    </row>
    <row r="1332" spans="3:9">
      <c r="D1332" t="s">
        <v>6314</v>
      </c>
      <c r="E1332"/>
      <c r="F1332" s="79">
        <v>2</v>
      </c>
      <c r="G1332" s="79">
        <v>2609.96</v>
      </c>
      <c r="H1332"/>
      <c r="I1332"/>
    </row>
    <row r="1333" spans="3:9">
      <c r="D1333" t="s">
        <v>3428</v>
      </c>
      <c r="E1333" t="s">
        <v>4189</v>
      </c>
      <c r="F1333" s="79">
        <v>5</v>
      </c>
      <c r="G1333" s="79">
        <v>6524.96</v>
      </c>
      <c r="H1333"/>
      <c r="I1333"/>
    </row>
    <row r="1334" spans="3:9">
      <c r="D1334"/>
      <c r="E1334" t="s">
        <v>4198</v>
      </c>
      <c r="F1334" s="79">
        <v>10</v>
      </c>
      <c r="G1334" s="79">
        <v>6524.97</v>
      </c>
      <c r="H1334"/>
      <c r="I1334"/>
    </row>
    <row r="1335" spans="3:9">
      <c r="D1335" t="s">
        <v>6571</v>
      </c>
      <c r="E1335"/>
      <c r="F1335" s="79">
        <v>15</v>
      </c>
      <c r="G1335" s="79">
        <v>13049.93</v>
      </c>
      <c r="H1335"/>
      <c r="I1335"/>
    </row>
    <row r="1336" spans="3:9">
      <c r="D1336" t="s">
        <v>944</v>
      </c>
      <c r="E1336" t="s">
        <v>4189</v>
      </c>
      <c r="F1336" s="79">
        <v>2</v>
      </c>
      <c r="G1336" s="79">
        <v>2610.1999999999998</v>
      </c>
      <c r="H1336"/>
      <c r="I1336"/>
    </row>
    <row r="1337" spans="3:9">
      <c r="D1337" t="s">
        <v>6765</v>
      </c>
      <c r="E1337"/>
      <c r="F1337" s="79">
        <v>2</v>
      </c>
      <c r="G1337" s="79">
        <v>2610.1999999999998</v>
      </c>
      <c r="H1337"/>
      <c r="I1337"/>
    </row>
    <row r="1338" spans="3:9">
      <c r="D1338" t="s">
        <v>1385</v>
      </c>
      <c r="E1338" t="s">
        <v>4136</v>
      </c>
      <c r="F1338" s="79">
        <v>10</v>
      </c>
      <c r="G1338" s="79">
        <v>3265.67</v>
      </c>
      <c r="H1338"/>
      <c r="I1338"/>
    </row>
    <row r="1339" spans="3:9">
      <c r="D1339"/>
      <c r="E1339" t="s">
        <v>4184</v>
      </c>
      <c r="F1339" s="79">
        <v>5</v>
      </c>
      <c r="G1339" s="79">
        <v>6524.92</v>
      </c>
      <c r="H1339"/>
      <c r="I1339"/>
    </row>
    <row r="1340" spans="3:9">
      <c r="D1340"/>
      <c r="E1340" t="s">
        <v>4198</v>
      </c>
      <c r="F1340" s="79">
        <v>10</v>
      </c>
      <c r="G1340" s="79">
        <v>6524.93</v>
      </c>
      <c r="H1340"/>
      <c r="I1340"/>
    </row>
    <row r="1341" spans="3:9">
      <c r="D1341" t="s">
        <v>6766</v>
      </c>
      <c r="E1341"/>
      <c r="F1341" s="79">
        <v>25</v>
      </c>
      <c r="G1341" s="79">
        <v>16315.52</v>
      </c>
      <c r="H1341"/>
      <c r="I1341"/>
    </row>
    <row r="1342" spans="3:9">
      <c r="C1342" t="s">
        <v>4581</v>
      </c>
      <c r="D1342"/>
      <c r="E1342"/>
      <c r="F1342" s="79">
        <v>1283.0719999999999</v>
      </c>
      <c r="G1342" s="79">
        <v>945255.7699999999</v>
      </c>
      <c r="H1342"/>
      <c r="I1342"/>
    </row>
    <row r="1343" spans="3:9">
      <c r="C1343" t="s">
        <v>734</v>
      </c>
      <c r="D1343" t="s">
        <v>1691</v>
      </c>
      <c r="E1343" t="s">
        <v>4136</v>
      </c>
      <c r="F1343" s="79">
        <v>20</v>
      </c>
      <c r="G1343" s="79">
        <v>6531.43</v>
      </c>
      <c r="H1343"/>
      <c r="I1343"/>
    </row>
    <row r="1344" spans="3:9">
      <c r="D1344"/>
      <c r="E1344" t="s">
        <v>4184</v>
      </c>
      <c r="F1344" s="79">
        <v>20</v>
      </c>
      <c r="G1344" s="79">
        <v>26100.1</v>
      </c>
      <c r="H1344"/>
      <c r="I1344"/>
    </row>
    <row r="1345" spans="4:9">
      <c r="D1345"/>
      <c r="E1345" t="s">
        <v>4189</v>
      </c>
      <c r="F1345" s="79">
        <v>35</v>
      </c>
      <c r="G1345" s="79">
        <v>45675.27</v>
      </c>
      <c r="H1345"/>
      <c r="I1345"/>
    </row>
    <row r="1346" spans="4:9">
      <c r="D1346"/>
      <c r="E1346" t="s">
        <v>4198</v>
      </c>
      <c r="F1346" s="79">
        <v>60</v>
      </c>
      <c r="G1346" s="79">
        <v>39150.230000000003</v>
      </c>
      <c r="H1346"/>
      <c r="I1346"/>
    </row>
    <row r="1347" spans="4:9">
      <c r="D1347" t="s">
        <v>4582</v>
      </c>
      <c r="E1347"/>
      <c r="F1347" s="79">
        <v>135</v>
      </c>
      <c r="G1347" s="79">
        <v>117457.03</v>
      </c>
      <c r="H1347"/>
      <c r="I1347"/>
    </row>
    <row r="1348" spans="4:9">
      <c r="D1348" t="s">
        <v>927</v>
      </c>
      <c r="E1348" t="s">
        <v>4189</v>
      </c>
      <c r="F1348" s="79">
        <v>3</v>
      </c>
      <c r="G1348" s="79">
        <v>3915.07</v>
      </c>
      <c r="H1348"/>
      <c r="I1348"/>
    </row>
    <row r="1349" spans="4:9">
      <c r="D1349"/>
      <c r="E1349" t="s">
        <v>4198</v>
      </c>
      <c r="F1349" s="79">
        <v>5</v>
      </c>
      <c r="G1349" s="79">
        <v>3262.56</v>
      </c>
      <c r="H1349"/>
      <c r="I1349"/>
    </row>
    <row r="1350" spans="4:9">
      <c r="D1350" t="s">
        <v>4779</v>
      </c>
      <c r="E1350"/>
      <c r="F1350" s="79">
        <v>8</v>
      </c>
      <c r="G1350" s="79">
        <v>7177.63</v>
      </c>
      <c r="H1350"/>
      <c r="I1350"/>
    </row>
    <row r="1351" spans="4:9">
      <c r="D1351" t="s">
        <v>938</v>
      </c>
      <c r="E1351" t="s">
        <v>4189</v>
      </c>
      <c r="F1351" s="79">
        <v>2</v>
      </c>
      <c r="G1351" s="79">
        <v>2609.9699999999998</v>
      </c>
      <c r="H1351"/>
      <c r="I1351"/>
    </row>
    <row r="1352" spans="4:9">
      <c r="D1352"/>
      <c r="E1352" t="s">
        <v>4198</v>
      </c>
      <c r="F1352" s="79">
        <v>20</v>
      </c>
      <c r="G1352" s="79">
        <v>13049.74</v>
      </c>
      <c r="H1352"/>
      <c r="I1352"/>
    </row>
    <row r="1353" spans="4:9">
      <c r="D1353" t="s">
        <v>4780</v>
      </c>
      <c r="E1353"/>
      <c r="F1353" s="79">
        <v>22</v>
      </c>
      <c r="G1353" s="79">
        <v>15659.71</v>
      </c>
      <c r="H1353"/>
      <c r="I1353"/>
    </row>
    <row r="1354" spans="4:9">
      <c r="D1354" t="s">
        <v>4827</v>
      </c>
      <c r="E1354" t="s">
        <v>4184</v>
      </c>
      <c r="F1354" s="79">
        <v>1</v>
      </c>
      <c r="G1354" s="79">
        <v>1304.99</v>
      </c>
      <c r="H1354"/>
      <c r="I1354"/>
    </row>
    <row r="1355" spans="4:9">
      <c r="D1355" t="s">
        <v>4880</v>
      </c>
      <c r="E1355"/>
      <c r="F1355" s="79">
        <v>1</v>
      </c>
      <c r="G1355" s="79">
        <v>1304.99</v>
      </c>
      <c r="H1355"/>
      <c r="I1355"/>
    </row>
    <row r="1356" spans="4:9">
      <c r="D1356" t="s">
        <v>1227</v>
      </c>
      <c r="E1356" t="s">
        <v>4136</v>
      </c>
      <c r="F1356" s="79">
        <v>10</v>
      </c>
      <c r="G1356" s="79">
        <v>3265.71</v>
      </c>
      <c r="H1356"/>
      <c r="I1356"/>
    </row>
    <row r="1357" spans="4:9">
      <c r="D1357"/>
      <c r="E1357" t="s">
        <v>4184</v>
      </c>
      <c r="F1357" s="79">
        <v>1</v>
      </c>
      <c r="G1357" s="79">
        <v>1305</v>
      </c>
      <c r="H1357"/>
      <c r="I1357"/>
    </row>
    <row r="1358" spans="4:9">
      <c r="D1358"/>
      <c r="E1358" t="s">
        <v>4189</v>
      </c>
      <c r="F1358" s="79">
        <v>2</v>
      </c>
      <c r="G1358" s="79">
        <v>2609.96</v>
      </c>
      <c r="H1358"/>
      <c r="I1358"/>
    </row>
    <row r="1359" spans="4:9">
      <c r="D1359" t="s">
        <v>5089</v>
      </c>
      <c r="E1359"/>
      <c r="F1359" s="79">
        <v>13</v>
      </c>
      <c r="G1359" s="79">
        <v>7180.67</v>
      </c>
      <c r="H1359"/>
      <c r="I1359"/>
    </row>
    <row r="1360" spans="4:9">
      <c r="D1360" t="s">
        <v>3537</v>
      </c>
      <c r="E1360" t="s">
        <v>4136</v>
      </c>
      <c r="F1360" s="79">
        <v>10</v>
      </c>
      <c r="G1360" s="79">
        <v>3265.67</v>
      </c>
      <c r="H1360"/>
      <c r="I1360"/>
    </row>
    <row r="1361" spans="4:9">
      <c r="D1361"/>
      <c r="E1361" t="s">
        <v>4198</v>
      </c>
      <c r="F1361" s="79">
        <v>30</v>
      </c>
      <c r="G1361" s="79">
        <v>19575</v>
      </c>
      <c r="H1361"/>
      <c r="I1361"/>
    </row>
    <row r="1362" spans="4:9">
      <c r="D1362" t="s">
        <v>5457</v>
      </c>
      <c r="E1362"/>
      <c r="F1362" s="79">
        <v>40</v>
      </c>
      <c r="G1362" s="79">
        <v>22840.67</v>
      </c>
      <c r="H1362"/>
      <c r="I1362"/>
    </row>
    <row r="1363" spans="4:9">
      <c r="D1363" t="s">
        <v>736</v>
      </c>
      <c r="E1363" t="s">
        <v>4184</v>
      </c>
      <c r="F1363" s="79">
        <v>3</v>
      </c>
      <c r="G1363" s="79">
        <v>3914.99</v>
      </c>
      <c r="H1363"/>
      <c r="I1363"/>
    </row>
    <row r="1364" spans="4:9">
      <c r="D1364"/>
      <c r="E1364" t="s">
        <v>4189</v>
      </c>
      <c r="F1364" s="79">
        <v>3</v>
      </c>
      <c r="G1364" s="79">
        <v>3914.99</v>
      </c>
      <c r="H1364"/>
      <c r="I1364"/>
    </row>
    <row r="1365" spans="4:9">
      <c r="D1365"/>
      <c r="E1365" t="s">
        <v>4198</v>
      </c>
      <c r="F1365" s="79">
        <v>22</v>
      </c>
      <c r="G1365" s="79">
        <v>14354.98</v>
      </c>
      <c r="H1365"/>
      <c r="I1365"/>
    </row>
    <row r="1366" spans="4:9">
      <c r="D1366" t="s">
        <v>5458</v>
      </c>
      <c r="E1366"/>
      <c r="F1366" s="79">
        <v>28</v>
      </c>
      <c r="G1366" s="79">
        <v>22184.959999999999</v>
      </c>
      <c r="H1366"/>
      <c r="I1366"/>
    </row>
    <row r="1367" spans="4:9">
      <c r="D1367" t="s">
        <v>5793</v>
      </c>
      <c r="E1367" t="s">
        <v>4198</v>
      </c>
      <c r="F1367" s="79">
        <v>10</v>
      </c>
      <c r="G1367" s="79">
        <v>6525</v>
      </c>
      <c r="H1367"/>
      <c r="I1367"/>
    </row>
    <row r="1368" spans="4:9">
      <c r="D1368" t="s">
        <v>5823</v>
      </c>
      <c r="E1368"/>
      <c r="F1368" s="79">
        <v>10</v>
      </c>
      <c r="G1368" s="79">
        <v>6525</v>
      </c>
      <c r="H1368"/>
      <c r="I1368"/>
    </row>
    <row r="1369" spans="4:9">
      <c r="D1369" t="s">
        <v>3898</v>
      </c>
      <c r="E1369" t="s">
        <v>4189</v>
      </c>
      <c r="F1369" s="79">
        <v>9</v>
      </c>
      <c r="G1369" s="79">
        <v>11745.43</v>
      </c>
      <c r="H1369"/>
      <c r="I1369"/>
    </row>
    <row r="1370" spans="4:9">
      <c r="D1370" t="s">
        <v>5824</v>
      </c>
      <c r="E1370"/>
      <c r="F1370" s="79">
        <v>9</v>
      </c>
      <c r="G1370" s="79">
        <v>11745.43</v>
      </c>
      <c r="H1370"/>
      <c r="I1370"/>
    </row>
    <row r="1371" spans="4:9">
      <c r="D1371" t="s">
        <v>3717</v>
      </c>
      <c r="E1371" t="s">
        <v>4136</v>
      </c>
      <c r="F1371" s="79">
        <v>10</v>
      </c>
      <c r="G1371" s="79">
        <v>3265.64</v>
      </c>
      <c r="H1371"/>
      <c r="I1371"/>
    </row>
    <row r="1372" spans="4:9">
      <c r="D1372" t="s">
        <v>6175</v>
      </c>
      <c r="E1372"/>
      <c r="F1372" s="79">
        <v>10</v>
      </c>
      <c r="G1372" s="79">
        <v>3265.64</v>
      </c>
      <c r="H1372"/>
      <c r="I1372"/>
    </row>
    <row r="1373" spans="4:9">
      <c r="D1373" t="s">
        <v>735</v>
      </c>
      <c r="E1373" t="s">
        <v>4189</v>
      </c>
      <c r="F1373" s="79">
        <v>5</v>
      </c>
      <c r="G1373" s="79">
        <v>6525</v>
      </c>
      <c r="H1373"/>
      <c r="I1373"/>
    </row>
    <row r="1374" spans="4:9">
      <c r="D1374"/>
      <c r="E1374" t="s">
        <v>4198</v>
      </c>
      <c r="F1374" s="79">
        <v>10</v>
      </c>
      <c r="G1374" s="79">
        <v>6525</v>
      </c>
      <c r="H1374"/>
      <c r="I1374"/>
    </row>
    <row r="1375" spans="4:9">
      <c r="D1375" t="s">
        <v>6315</v>
      </c>
      <c r="E1375"/>
      <c r="F1375" s="79">
        <v>15</v>
      </c>
      <c r="G1375" s="79">
        <v>13050</v>
      </c>
      <c r="H1375"/>
      <c r="I1375"/>
    </row>
    <row r="1376" spans="4:9">
      <c r="D1376" t="s">
        <v>928</v>
      </c>
      <c r="E1376" t="s">
        <v>4184</v>
      </c>
      <c r="F1376" s="79">
        <v>3</v>
      </c>
      <c r="G1376" s="79">
        <v>3915.04</v>
      </c>
      <c r="H1376"/>
      <c r="I1376"/>
    </row>
    <row r="1377" spans="2:9">
      <c r="D1377"/>
      <c r="E1377" t="s">
        <v>4189</v>
      </c>
      <c r="F1377" s="79">
        <v>10</v>
      </c>
      <c r="G1377" s="79">
        <v>13050.15</v>
      </c>
      <c r="H1377"/>
      <c r="I1377"/>
    </row>
    <row r="1378" spans="2:9">
      <c r="D1378" t="s">
        <v>6316</v>
      </c>
      <c r="E1378"/>
      <c r="F1378" s="79">
        <v>13</v>
      </c>
      <c r="G1378" s="79">
        <v>16965.189999999999</v>
      </c>
      <c r="H1378"/>
      <c r="I1378"/>
    </row>
    <row r="1379" spans="2:9">
      <c r="D1379" t="s">
        <v>1197</v>
      </c>
      <c r="E1379" t="s">
        <v>4198</v>
      </c>
      <c r="F1379" s="79">
        <v>10</v>
      </c>
      <c r="G1379" s="79">
        <v>6525.1</v>
      </c>
      <c r="H1379"/>
      <c r="I1379"/>
    </row>
    <row r="1380" spans="2:9">
      <c r="D1380" t="s">
        <v>6572</v>
      </c>
      <c r="E1380"/>
      <c r="F1380" s="79">
        <v>10</v>
      </c>
      <c r="G1380" s="79">
        <v>6525.1</v>
      </c>
      <c r="H1380"/>
      <c r="I1380"/>
    </row>
    <row r="1381" spans="2:9">
      <c r="D1381" t="s">
        <v>1030</v>
      </c>
      <c r="E1381" t="s">
        <v>4189</v>
      </c>
      <c r="F1381" s="79">
        <v>5</v>
      </c>
      <c r="G1381" s="79">
        <v>6524.82</v>
      </c>
      <c r="H1381"/>
      <c r="I1381"/>
    </row>
    <row r="1382" spans="2:9">
      <c r="D1382"/>
      <c r="E1382" t="s">
        <v>4198</v>
      </c>
      <c r="F1382" s="79">
        <v>13</v>
      </c>
      <c r="G1382" s="79">
        <v>8482.2800000000007</v>
      </c>
      <c r="H1382"/>
      <c r="I1382"/>
    </row>
    <row r="1383" spans="2:9">
      <c r="D1383" t="s">
        <v>6631</v>
      </c>
      <c r="E1383"/>
      <c r="F1383" s="79">
        <v>18</v>
      </c>
      <c r="G1383" s="79">
        <v>15007.1</v>
      </c>
      <c r="H1383"/>
      <c r="I1383"/>
    </row>
    <row r="1384" spans="2:9">
      <c r="D1384" t="s">
        <v>937</v>
      </c>
      <c r="E1384" t="s">
        <v>4136</v>
      </c>
      <c r="F1384" s="79">
        <v>10</v>
      </c>
      <c r="G1384" s="79">
        <v>3265.62</v>
      </c>
      <c r="H1384"/>
      <c r="I1384"/>
    </row>
    <row r="1385" spans="2:9">
      <c r="D1385"/>
      <c r="E1385" t="s">
        <v>4184</v>
      </c>
      <c r="F1385" s="79">
        <v>2</v>
      </c>
      <c r="G1385" s="79">
        <v>2609.9299999999998</v>
      </c>
      <c r="H1385"/>
      <c r="I1385"/>
    </row>
    <row r="1386" spans="2:9">
      <c r="D1386"/>
      <c r="E1386" t="s">
        <v>4198</v>
      </c>
      <c r="F1386" s="79">
        <v>2</v>
      </c>
      <c r="G1386" s="79">
        <v>1304.97</v>
      </c>
      <c r="H1386"/>
      <c r="I1386"/>
    </row>
    <row r="1387" spans="2:9">
      <c r="D1387" t="s">
        <v>6767</v>
      </c>
      <c r="E1387"/>
      <c r="F1387" s="79">
        <v>14</v>
      </c>
      <c r="G1387" s="79">
        <v>7180.5199999999995</v>
      </c>
      <c r="H1387"/>
      <c r="I1387"/>
    </row>
    <row r="1388" spans="2:9">
      <c r="D1388" t="s">
        <v>543</v>
      </c>
      <c r="E1388" t="s">
        <v>4136</v>
      </c>
      <c r="F1388" s="79">
        <v>10</v>
      </c>
      <c r="G1388" s="79">
        <v>3265.78</v>
      </c>
      <c r="H1388"/>
      <c r="I1388"/>
    </row>
    <row r="1389" spans="2:9">
      <c r="D1389" t="s">
        <v>6861</v>
      </c>
      <c r="E1389"/>
      <c r="F1389" s="79">
        <v>10</v>
      </c>
      <c r="G1389" s="79">
        <v>3265.78</v>
      </c>
      <c r="H1389"/>
      <c r="I1389"/>
    </row>
    <row r="1390" spans="2:9">
      <c r="C1390" t="s">
        <v>4583</v>
      </c>
      <c r="D1390"/>
      <c r="E1390"/>
      <c r="F1390" s="79">
        <v>356</v>
      </c>
      <c r="G1390" s="79">
        <v>277335.42</v>
      </c>
      <c r="H1390"/>
      <c r="I1390"/>
    </row>
    <row r="1391" spans="2:9">
      <c r="B1391" t="s">
        <v>4214</v>
      </c>
      <c r="D1391"/>
      <c r="E1391"/>
      <c r="F1391" s="79">
        <v>3029.7160000000003</v>
      </c>
      <c r="G1391" s="79">
        <v>2355258.09</v>
      </c>
      <c r="H1391"/>
      <c r="I1391"/>
    </row>
    <row r="1392" spans="2:9">
      <c r="B1392" t="s">
        <v>1775</v>
      </c>
      <c r="C1392" t="s">
        <v>59</v>
      </c>
      <c r="D1392" t="s">
        <v>596</v>
      </c>
      <c r="E1392" t="s">
        <v>4136</v>
      </c>
      <c r="F1392" s="79">
        <v>18</v>
      </c>
      <c r="G1392" s="79">
        <v>5878.3099999999995</v>
      </c>
      <c r="H1392"/>
      <c r="I1392"/>
    </row>
    <row r="1393" spans="4:9">
      <c r="D1393"/>
      <c r="E1393" t="s">
        <v>4189</v>
      </c>
      <c r="F1393" s="79">
        <v>3</v>
      </c>
      <c r="G1393" s="79">
        <v>3915.02</v>
      </c>
      <c r="H1393"/>
      <c r="I1393"/>
    </row>
    <row r="1394" spans="4:9">
      <c r="D1394" t="s">
        <v>4230</v>
      </c>
      <c r="E1394"/>
      <c r="F1394" s="79">
        <v>21</v>
      </c>
      <c r="G1394" s="79">
        <v>9793.33</v>
      </c>
      <c r="H1394"/>
      <c r="I1394"/>
    </row>
    <row r="1395" spans="4:9">
      <c r="D1395" t="s">
        <v>152</v>
      </c>
      <c r="E1395" t="s">
        <v>4136</v>
      </c>
      <c r="F1395" s="79">
        <v>220</v>
      </c>
      <c r="G1395" s="79">
        <v>71845.42</v>
      </c>
      <c r="H1395"/>
      <c r="I1395"/>
    </row>
    <row r="1396" spans="4:9">
      <c r="D1396"/>
      <c r="E1396" t="s">
        <v>4184</v>
      </c>
      <c r="F1396" s="79">
        <v>-1.5</v>
      </c>
      <c r="G1396" s="79">
        <v>-1957.3199999999997</v>
      </c>
      <c r="H1396"/>
      <c r="I1396"/>
    </row>
    <row r="1397" spans="4:9">
      <c r="D1397"/>
      <c r="E1397" t="s">
        <v>4189</v>
      </c>
      <c r="F1397" s="79">
        <v>45</v>
      </c>
      <c r="G1397" s="79">
        <v>58724.959999999999</v>
      </c>
      <c r="H1397"/>
      <c r="I1397"/>
    </row>
    <row r="1398" spans="4:9">
      <c r="D1398"/>
      <c r="E1398" t="s">
        <v>4198</v>
      </c>
      <c r="F1398" s="79">
        <v>122</v>
      </c>
      <c r="G1398" s="79">
        <v>79604.95</v>
      </c>
      <c r="H1398"/>
      <c r="I1398"/>
    </row>
    <row r="1399" spans="4:9">
      <c r="D1399"/>
      <c r="E1399" t="s">
        <v>4297</v>
      </c>
      <c r="F1399" s="79">
        <v>-0.42</v>
      </c>
      <c r="G1399" s="79">
        <v>-1918.34</v>
      </c>
      <c r="H1399"/>
      <c r="I1399"/>
    </row>
    <row r="1400" spans="4:9">
      <c r="D1400"/>
      <c r="E1400" t="s">
        <v>4301</v>
      </c>
      <c r="F1400" s="79">
        <v>-0.79</v>
      </c>
      <c r="G1400" s="79">
        <v>-3608.3199999999997</v>
      </c>
      <c r="H1400"/>
      <c r="I1400"/>
    </row>
    <row r="1401" spans="4:9">
      <c r="D1401" t="s">
        <v>4682</v>
      </c>
      <c r="E1401"/>
      <c r="F1401" s="79">
        <v>384.28999999999996</v>
      </c>
      <c r="G1401" s="79">
        <v>202691.35</v>
      </c>
      <c r="H1401"/>
      <c r="I1401"/>
    </row>
    <row r="1402" spans="4:9">
      <c r="D1402" t="s">
        <v>1473</v>
      </c>
      <c r="E1402" t="s">
        <v>4136</v>
      </c>
      <c r="F1402" s="79">
        <v>102</v>
      </c>
      <c r="G1402" s="79">
        <v>33310.1</v>
      </c>
      <c r="H1402"/>
      <c r="I1402"/>
    </row>
    <row r="1403" spans="4:9">
      <c r="D1403"/>
      <c r="E1403" t="s">
        <v>4184</v>
      </c>
      <c r="F1403" s="79">
        <v>6</v>
      </c>
      <c r="G1403" s="79">
        <v>7829.97</v>
      </c>
      <c r="H1403"/>
      <c r="I1403"/>
    </row>
    <row r="1404" spans="4:9">
      <c r="D1404"/>
      <c r="E1404" t="s">
        <v>4198</v>
      </c>
      <c r="F1404" s="79">
        <v>24</v>
      </c>
      <c r="G1404" s="79">
        <v>15660.03</v>
      </c>
      <c r="H1404"/>
      <c r="I1404"/>
    </row>
    <row r="1405" spans="4:9">
      <c r="D1405" t="s">
        <v>4480</v>
      </c>
      <c r="E1405"/>
      <c r="F1405" s="79">
        <v>132</v>
      </c>
      <c r="G1405" s="79">
        <v>56800.1</v>
      </c>
      <c r="H1405"/>
      <c r="I1405"/>
    </row>
    <row r="1406" spans="4:9">
      <c r="D1406" t="s">
        <v>1363</v>
      </c>
      <c r="E1406" t="s">
        <v>4136</v>
      </c>
      <c r="F1406" s="79">
        <v>12</v>
      </c>
      <c r="G1406" s="79">
        <v>3918.74</v>
      </c>
      <c r="H1406"/>
      <c r="I1406"/>
    </row>
    <row r="1407" spans="4:9">
      <c r="D1407"/>
      <c r="E1407" t="s">
        <v>4189</v>
      </c>
      <c r="F1407" s="79">
        <v>2</v>
      </c>
      <c r="G1407" s="79">
        <v>2609.9899999999998</v>
      </c>
      <c r="H1407"/>
      <c r="I1407"/>
    </row>
    <row r="1408" spans="4:9">
      <c r="D1408" t="s">
        <v>4481</v>
      </c>
      <c r="E1408"/>
      <c r="F1408" s="79">
        <v>14</v>
      </c>
      <c r="G1408" s="79">
        <v>6528.73</v>
      </c>
      <c r="H1408"/>
      <c r="I1408"/>
    </row>
    <row r="1409" spans="4:9">
      <c r="D1409" t="s">
        <v>95</v>
      </c>
      <c r="E1409" t="s">
        <v>4136</v>
      </c>
      <c r="F1409" s="79">
        <v>54</v>
      </c>
      <c r="G1409" s="79">
        <v>17634.940000000002</v>
      </c>
      <c r="H1409"/>
      <c r="I1409"/>
    </row>
    <row r="1410" spans="4:9">
      <c r="D1410"/>
      <c r="E1410" t="s">
        <v>4198</v>
      </c>
      <c r="F1410" s="79">
        <v>6</v>
      </c>
      <c r="G1410" s="79">
        <v>3915.04</v>
      </c>
      <c r="H1410"/>
      <c r="I1410"/>
    </row>
    <row r="1411" spans="4:9">
      <c r="D1411"/>
      <c r="E1411" t="s">
        <v>4297</v>
      </c>
      <c r="F1411" s="79">
        <v>-0.56999999999999995</v>
      </c>
      <c r="G1411" s="79">
        <v>-2603.42</v>
      </c>
      <c r="H1411"/>
      <c r="I1411"/>
    </row>
    <row r="1412" spans="4:9">
      <c r="D1412" t="s">
        <v>4482</v>
      </c>
      <c r="E1412"/>
      <c r="F1412" s="79">
        <v>59.43</v>
      </c>
      <c r="G1412" s="79">
        <v>18946.560000000005</v>
      </c>
      <c r="H1412"/>
      <c r="I1412"/>
    </row>
    <row r="1413" spans="4:9">
      <c r="D1413" t="s">
        <v>1177</v>
      </c>
      <c r="E1413" t="s">
        <v>4184</v>
      </c>
      <c r="F1413" s="79">
        <v>4</v>
      </c>
      <c r="G1413" s="79">
        <v>5219.92</v>
      </c>
      <c r="H1413"/>
      <c r="I1413"/>
    </row>
    <row r="1414" spans="4:9">
      <c r="D1414"/>
      <c r="E1414" t="s">
        <v>4198</v>
      </c>
      <c r="F1414" s="79">
        <v>12</v>
      </c>
      <c r="G1414" s="79">
        <v>7829.93</v>
      </c>
      <c r="H1414"/>
      <c r="I1414"/>
    </row>
    <row r="1415" spans="4:9">
      <c r="D1415" t="s">
        <v>4584</v>
      </c>
      <c r="E1415"/>
      <c r="F1415" s="79">
        <v>16</v>
      </c>
      <c r="G1415" s="79">
        <v>13049.85</v>
      </c>
      <c r="H1415"/>
      <c r="I1415"/>
    </row>
    <row r="1416" spans="4:9">
      <c r="D1416" t="s">
        <v>605</v>
      </c>
      <c r="E1416" t="s">
        <v>4184</v>
      </c>
      <c r="F1416" s="79">
        <v>3</v>
      </c>
      <c r="G1416" s="79">
        <v>3915.2</v>
      </c>
      <c r="H1416"/>
      <c r="I1416"/>
    </row>
    <row r="1417" spans="4:9">
      <c r="D1417"/>
      <c r="E1417" t="s">
        <v>4189</v>
      </c>
      <c r="F1417" s="79">
        <v>7</v>
      </c>
      <c r="G1417" s="79">
        <v>9134.7999999999993</v>
      </c>
      <c r="H1417"/>
      <c r="I1417"/>
    </row>
    <row r="1418" spans="4:9">
      <c r="D1418"/>
      <c r="E1418" t="s">
        <v>4198</v>
      </c>
      <c r="F1418" s="79">
        <v>15</v>
      </c>
      <c r="G1418" s="79">
        <v>9787.36</v>
      </c>
      <c r="H1418"/>
      <c r="I1418"/>
    </row>
    <row r="1419" spans="4:9">
      <c r="D1419" t="s">
        <v>4585</v>
      </c>
      <c r="E1419"/>
      <c r="F1419" s="79">
        <v>25</v>
      </c>
      <c r="G1419" s="79">
        <v>22837.360000000001</v>
      </c>
      <c r="H1419"/>
      <c r="I1419"/>
    </row>
    <row r="1420" spans="4:9">
      <c r="D1420" t="s">
        <v>4541</v>
      </c>
      <c r="E1420" t="s">
        <v>4136</v>
      </c>
      <c r="F1420" s="79">
        <v>6</v>
      </c>
      <c r="G1420" s="79">
        <v>1959.44</v>
      </c>
      <c r="H1420"/>
      <c r="I1420"/>
    </row>
    <row r="1421" spans="4:9">
      <c r="D1421"/>
      <c r="E1421" t="s">
        <v>4189</v>
      </c>
      <c r="F1421" s="79">
        <v>6</v>
      </c>
      <c r="G1421" s="79">
        <v>7829.97</v>
      </c>
      <c r="H1421"/>
      <c r="I1421"/>
    </row>
    <row r="1422" spans="4:9">
      <c r="D1422"/>
      <c r="E1422" t="s">
        <v>4198</v>
      </c>
      <c r="F1422" s="79">
        <v>6</v>
      </c>
      <c r="G1422" s="79">
        <v>3915.03</v>
      </c>
      <c r="H1422"/>
      <c r="I1422"/>
    </row>
    <row r="1423" spans="4:9">
      <c r="D1423" t="s">
        <v>4586</v>
      </c>
      <c r="E1423"/>
      <c r="F1423" s="79">
        <v>18</v>
      </c>
      <c r="G1423" s="79">
        <v>13704.44</v>
      </c>
      <c r="H1423"/>
      <c r="I1423"/>
    </row>
    <row r="1424" spans="4:9">
      <c r="D1424" t="s">
        <v>1279</v>
      </c>
      <c r="E1424" t="s">
        <v>4136</v>
      </c>
      <c r="F1424" s="79">
        <v>18</v>
      </c>
      <c r="G1424" s="79">
        <v>5878.27</v>
      </c>
      <c r="H1424"/>
      <c r="I1424"/>
    </row>
    <row r="1425" spans="4:9">
      <c r="D1425"/>
      <c r="E1425" t="s">
        <v>4184</v>
      </c>
      <c r="F1425" s="79">
        <v>3</v>
      </c>
      <c r="G1425" s="79">
        <v>3915.01</v>
      </c>
      <c r="H1425"/>
      <c r="I1425"/>
    </row>
    <row r="1426" spans="4:9">
      <c r="D1426"/>
      <c r="E1426" t="s">
        <v>4189</v>
      </c>
      <c r="F1426" s="79">
        <v>2</v>
      </c>
      <c r="G1426" s="79">
        <v>2610</v>
      </c>
      <c r="H1426"/>
      <c r="I1426"/>
    </row>
    <row r="1427" spans="4:9">
      <c r="D1427"/>
      <c r="E1427" t="s">
        <v>4198</v>
      </c>
      <c r="F1427" s="79">
        <v>30</v>
      </c>
      <c r="G1427" s="79">
        <v>19575.05</v>
      </c>
      <c r="H1427"/>
      <c r="I1427"/>
    </row>
    <row r="1428" spans="4:9">
      <c r="D1428" t="s">
        <v>4684</v>
      </c>
      <c r="E1428"/>
      <c r="F1428" s="79">
        <v>53</v>
      </c>
      <c r="G1428" s="79">
        <v>31978.33</v>
      </c>
      <c r="H1428"/>
      <c r="I1428"/>
    </row>
    <row r="1429" spans="4:9">
      <c r="D1429" t="s">
        <v>1131</v>
      </c>
      <c r="E1429" t="s">
        <v>4189</v>
      </c>
      <c r="F1429" s="79">
        <v>2</v>
      </c>
      <c r="G1429" s="79">
        <v>2610.0700000000002</v>
      </c>
      <c r="H1429"/>
      <c r="I1429"/>
    </row>
    <row r="1430" spans="4:9">
      <c r="D1430" t="s">
        <v>4685</v>
      </c>
      <c r="E1430"/>
      <c r="F1430" s="79">
        <v>2</v>
      </c>
      <c r="G1430" s="79">
        <v>2610.0700000000002</v>
      </c>
      <c r="H1430"/>
      <c r="I1430"/>
    </row>
    <row r="1431" spans="4:9">
      <c r="D1431" t="s">
        <v>1677</v>
      </c>
      <c r="E1431" t="s">
        <v>4136</v>
      </c>
      <c r="F1431" s="79">
        <v>92</v>
      </c>
      <c r="G1431" s="79">
        <v>30044.36</v>
      </c>
      <c r="H1431"/>
      <c r="I1431"/>
    </row>
    <row r="1432" spans="4:9">
      <c r="D1432"/>
      <c r="E1432" t="s">
        <v>4184</v>
      </c>
      <c r="F1432" s="79">
        <v>15</v>
      </c>
      <c r="G1432" s="79">
        <v>19575.009999999998</v>
      </c>
      <c r="H1432"/>
      <c r="I1432"/>
    </row>
    <row r="1433" spans="4:9">
      <c r="D1433"/>
      <c r="E1433" t="s">
        <v>4189</v>
      </c>
      <c r="F1433" s="79">
        <v>20</v>
      </c>
      <c r="G1433" s="79">
        <v>26099.919999999998</v>
      </c>
      <c r="H1433"/>
      <c r="I1433"/>
    </row>
    <row r="1434" spans="4:9">
      <c r="D1434"/>
      <c r="E1434" t="s">
        <v>4198</v>
      </c>
      <c r="F1434" s="79">
        <v>42</v>
      </c>
      <c r="G1434" s="79">
        <v>27404.98</v>
      </c>
      <c r="H1434"/>
      <c r="I1434"/>
    </row>
    <row r="1435" spans="4:9">
      <c r="D1435" t="s">
        <v>4686</v>
      </c>
      <c r="E1435"/>
      <c r="F1435" s="79">
        <v>169</v>
      </c>
      <c r="G1435" s="79">
        <v>103124.26999999999</v>
      </c>
      <c r="H1435"/>
      <c r="I1435"/>
    </row>
    <row r="1436" spans="4:9">
      <c r="D1436" t="s">
        <v>1392</v>
      </c>
      <c r="E1436" t="s">
        <v>4136</v>
      </c>
      <c r="F1436" s="79">
        <v>60</v>
      </c>
      <c r="G1436" s="79">
        <v>19594.12</v>
      </c>
      <c r="H1436"/>
      <c r="I1436"/>
    </row>
    <row r="1437" spans="4:9">
      <c r="D1437"/>
      <c r="E1437" t="s">
        <v>4189</v>
      </c>
      <c r="F1437" s="79">
        <v>4</v>
      </c>
      <c r="G1437" s="79">
        <v>5219.9799999999996</v>
      </c>
      <c r="H1437"/>
      <c r="I1437"/>
    </row>
    <row r="1438" spans="4:9">
      <c r="D1438"/>
      <c r="E1438" t="s">
        <v>4301</v>
      </c>
      <c r="F1438" s="79">
        <v>-0.14000000000000001</v>
      </c>
      <c r="G1438" s="79">
        <v>-639.29999999999995</v>
      </c>
      <c r="H1438"/>
      <c r="I1438"/>
    </row>
    <row r="1439" spans="4:9">
      <c r="D1439" t="s">
        <v>4687</v>
      </c>
      <c r="E1439"/>
      <c r="F1439" s="79">
        <v>63.86</v>
      </c>
      <c r="G1439" s="79">
        <v>24174.799999999999</v>
      </c>
      <c r="H1439"/>
      <c r="I1439"/>
    </row>
    <row r="1440" spans="4:9">
      <c r="D1440" t="s">
        <v>553</v>
      </c>
      <c r="E1440" t="s">
        <v>4136</v>
      </c>
      <c r="F1440" s="79">
        <v>20</v>
      </c>
      <c r="G1440" s="79">
        <v>6531.43</v>
      </c>
      <c r="H1440"/>
      <c r="I1440"/>
    </row>
    <row r="1441" spans="4:9">
      <c r="D1441"/>
      <c r="E1441" t="s">
        <v>4297</v>
      </c>
      <c r="F1441" s="79">
        <v>-15</v>
      </c>
      <c r="G1441" s="79">
        <v>-68512.5</v>
      </c>
      <c r="H1441"/>
      <c r="I1441"/>
    </row>
    <row r="1442" spans="4:9">
      <c r="D1442"/>
      <c r="E1442" t="s">
        <v>4301</v>
      </c>
      <c r="F1442" s="79">
        <v>-10</v>
      </c>
      <c r="G1442" s="79">
        <v>-45675</v>
      </c>
      <c r="H1442"/>
      <c r="I1442"/>
    </row>
    <row r="1443" spans="4:9">
      <c r="D1443" t="s">
        <v>4688</v>
      </c>
      <c r="E1443"/>
      <c r="F1443" s="79">
        <v>-5</v>
      </c>
      <c r="G1443" s="79">
        <v>-107656.07</v>
      </c>
      <c r="H1443"/>
      <c r="I1443"/>
    </row>
    <row r="1444" spans="4:9">
      <c r="D1444" t="s">
        <v>1534</v>
      </c>
      <c r="E1444" t="s">
        <v>4136</v>
      </c>
      <c r="F1444" s="79">
        <v>18</v>
      </c>
      <c r="G1444" s="79">
        <v>5878.29</v>
      </c>
      <c r="H1444"/>
      <c r="I1444"/>
    </row>
    <row r="1445" spans="4:9">
      <c r="D1445"/>
      <c r="E1445" t="s">
        <v>4184</v>
      </c>
      <c r="F1445" s="79">
        <v>3</v>
      </c>
      <c r="G1445" s="79">
        <v>3915.11</v>
      </c>
      <c r="H1445"/>
      <c r="I1445"/>
    </row>
    <row r="1446" spans="4:9">
      <c r="D1446" t="s">
        <v>4881</v>
      </c>
      <c r="E1446"/>
      <c r="F1446" s="79">
        <v>21</v>
      </c>
      <c r="G1446" s="79">
        <v>9793.4</v>
      </c>
      <c r="H1446"/>
      <c r="I1446"/>
    </row>
    <row r="1447" spans="4:9">
      <c r="D1447" t="s">
        <v>4944</v>
      </c>
      <c r="E1447" t="s">
        <v>4184</v>
      </c>
      <c r="F1447" s="79">
        <v>2</v>
      </c>
      <c r="G1447" s="79">
        <v>2610</v>
      </c>
      <c r="H1447"/>
      <c r="I1447"/>
    </row>
    <row r="1448" spans="4:9">
      <c r="D1448"/>
      <c r="E1448" t="s">
        <v>4189</v>
      </c>
      <c r="F1448" s="79">
        <v>2</v>
      </c>
      <c r="G1448" s="79">
        <v>2609.94</v>
      </c>
      <c r="H1448"/>
      <c r="I1448"/>
    </row>
    <row r="1449" spans="4:9">
      <c r="D1449" t="s">
        <v>4978</v>
      </c>
      <c r="E1449"/>
      <c r="F1449" s="79">
        <v>4</v>
      </c>
      <c r="G1449" s="79">
        <v>5219.9400000000005</v>
      </c>
      <c r="H1449"/>
      <c r="I1449"/>
    </row>
    <row r="1450" spans="4:9">
      <c r="D1450" t="s">
        <v>1753</v>
      </c>
      <c r="E1450" t="s">
        <v>4136</v>
      </c>
      <c r="F1450" s="79">
        <v>48</v>
      </c>
      <c r="G1450" s="79">
        <v>15675.300000000001</v>
      </c>
      <c r="H1450"/>
      <c r="I1450"/>
    </row>
    <row r="1451" spans="4:9">
      <c r="D1451"/>
      <c r="E1451" t="s">
        <v>4189</v>
      </c>
      <c r="F1451" s="79">
        <v>5</v>
      </c>
      <c r="G1451" s="79">
        <v>6525</v>
      </c>
      <c r="H1451"/>
      <c r="I1451"/>
    </row>
    <row r="1452" spans="4:9">
      <c r="D1452"/>
      <c r="E1452" t="s">
        <v>4198</v>
      </c>
      <c r="F1452" s="79">
        <v>70</v>
      </c>
      <c r="G1452" s="79">
        <v>45674.82</v>
      </c>
      <c r="H1452"/>
      <c r="I1452"/>
    </row>
    <row r="1453" spans="4:9">
      <c r="D1453" t="s">
        <v>5090</v>
      </c>
      <c r="E1453"/>
      <c r="F1453" s="79">
        <v>123</v>
      </c>
      <c r="G1453" s="79">
        <v>67875.12</v>
      </c>
      <c r="H1453"/>
      <c r="I1453"/>
    </row>
    <row r="1454" spans="4:9">
      <c r="D1454" t="s">
        <v>655</v>
      </c>
      <c r="E1454" t="s">
        <v>4136</v>
      </c>
      <c r="F1454" s="79">
        <v>12</v>
      </c>
      <c r="G1454" s="79">
        <v>3918.85</v>
      </c>
      <c r="H1454"/>
      <c r="I1454"/>
    </row>
    <row r="1455" spans="4:9">
      <c r="D1455"/>
      <c r="E1455" t="s">
        <v>4184</v>
      </c>
      <c r="F1455" s="79">
        <v>5</v>
      </c>
      <c r="G1455" s="79">
        <v>6524.99</v>
      </c>
      <c r="H1455"/>
      <c r="I1455"/>
    </row>
    <row r="1456" spans="4:9">
      <c r="D1456"/>
      <c r="E1456" t="s">
        <v>4198</v>
      </c>
      <c r="F1456" s="79">
        <v>12</v>
      </c>
      <c r="G1456" s="79">
        <v>7830.4</v>
      </c>
      <c r="H1456"/>
      <c r="I1456"/>
    </row>
    <row r="1457" spans="4:9">
      <c r="D1457" t="s">
        <v>5331</v>
      </c>
      <c r="E1457"/>
      <c r="F1457" s="79">
        <v>29</v>
      </c>
      <c r="G1457" s="79">
        <v>18274.239999999998</v>
      </c>
      <c r="H1457"/>
      <c r="I1457"/>
    </row>
    <row r="1458" spans="4:9">
      <c r="D1458" t="s">
        <v>181</v>
      </c>
      <c r="E1458" t="s">
        <v>4136</v>
      </c>
      <c r="F1458" s="79">
        <v>40</v>
      </c>
      <c r="G1458" s="79">
        <v>13062.72</v>
      </c>
      <c r="H1458"/>
      <c r="I1458"/>
    </row>
    <row r="1459" spans="4:9">
      <c r="D1459" t="s">
        <v>5459</v>
      </c>
      <c r="E1459"/>
      <c r="F1459" s="79">
        <v>40</v>
      </c>
      <c r="G1459" s="79">
        <v>13062.72</v>
      </c>
      <c r="H1459"/>
      <c r="I1459"/>
    </row>
    <row r="1460" spans="4:9">
      <c r="D1460" t="s">
        <v>5396</v>
      </c>
      <c r="E1460" t="s">
        <v>4136</v>
      </c>
      <c r="F1460" s="79">
        <v>12</v>
      </c>
      <c r="G1460" s="79">
        <v>3918.74</v>
      </c>
      <c r="H1460"/>
      <c r="I1460"/>
    </row>
    <row r="1461" spans="4:9">
      <c r="D1461" t="s">
        <v>5460</v>
      </c>
      <c r="E1461"/>
      <c r="F1461" s="79">
        <v>12</v>
      </c>
      <c r="G1461" s="79">
        <v>3918.74</v>
      </c>
      <c r="H1461"/>
      <c r="I1461"/>
    </row>
    <row r="1462" spans="4:9">
      <c r="D1462" t="s">
        <v>5398</v>
      </c>
      <c r="E1462" t="s">
        <v>4136</v>
      </c>
      <c r="F1462" s="79">
        <v>80</v>
      </c>
      <c r="G1462" s="79">
        <v>26125.43</v>
      </c>
      <c r="H1462"/>
      <c r="I1462"/>
    </row>
    <row r="1463" spans="4:9">
      <c r="D1463"/>
      <c r="E1463" t="s">
        <v>4184</v>
      </c>
      <c r="F1463" s="79">
        <v>5</v>
      </c>
      <c r="G1463" s="79">
        <v>6524.94</v>
      </c>
      <c r="H1463"/>
      <c r="I1463"/>
    </row>
    <row r="1464" spans="4:9">
      <c r="D1464" t="s">
        <v>5461</v>
      </c>
      <c r="E1464"/>
      <c r="F1464" s="79">
        <v>85</v>
      </c>
      <c r="G1464" s="79">
        <v>32650.37</v>
      </c>
      <c r="H1464"/>
      <c r="I1464"/>
    </row>
    <row r="1465" spans="4:9">
      <c r="D1465" t="s">
        <v>1125</v>
      </c>
      <c r="E1465" t="s">
        <v>4184</v>
      </c>
      <c r="F1465" s="79">
        <v>5</v>
      </c>
      <c r="G1465" s="79">
        <v>6525.06</v>
      </c>
      <c r="H1465"/>
      <c r="I1465"/>
    </row>
    <row r="1466" spans="4:9">
      <c r="D1466" t="s">
        <v>5660</v>
      </c>
      <c r="E1466"/>
      <c r="F1466" s="79">
        <v>5</v>
      </c>
      <c r="G1466" s="79">
        <v>6525.06</v>
      </c>
      <c r="H1466"/>
      <c r="I1466"/>
    </row>
    <row r="1467" spans="4:9">
      <c r="D1467" t="s">
        <v>527</v>
      </c>
      <c r="E1467" t="s">
        <v>4136</v>
      </c>
      <c r="F1467" s="79">
        <v>30</v>
      </c>
      <c r="G1467" s="79">
        <v>9797.1299999999992</v>
      </c>
      <c r="H1467"/>
      <c r="I1467"/>
    </row>
    <row r="1468" spans="4:9">
      <c r="D1468"/>
      <c r="E1468" t="s">
        <v>4184</v>
      </c>
      <c r="F1468" s="79">
        <v>15</v>
      </c>
      <c r="G1468" s="79">
        <v>19575.16</v>
      </c>
      <c r="H1468"/>
      <c r="I1468"/>
    </row>
    <row r="1469" spans="4:9">
      <c r="D1469"/>
      <c r="E1469" t="s">
        <v>4189</v>
      </c>
      <c r="F1469" s="79">
        <v>10</v>
      </c>
      <c r="G1469" s="79">
        <v>13050.13</v>
      </c>
      <c r="H1469"/>
      <c r="I1469"/>
    </row>
    <row r="1470" spans="4:9">
      <c r="D1470"/>
      <c r="E1470" t="s">
        <v>4198</v>
      </c>
      <c r="F1470" s="79">
        <v>32</v>
      </c>
      <c r="G1470" s="79">
        <v>20880.120000000003</v>
      </c>
      <c r="H1470"/>
      <c r="I1470"/>
    </row>
    <row r="1471" spans="4:9">
      <c r="D1471" t="s">
        <v>5661</v>
      </c>
      <c r="E1471"/>
      <c r="F1471" s="79">
        <v>87</v>
      </c>
      <c r="G1471" s="79">
        <v>63302.54</v>
      </c>
      <c r="H1471"/>
      <c r="I1471"/>
    </row>
    <row r="1472" spans="4:9">
      <c r="D1472" t="s">
        <v>2420</v>
      </c>
      <c r="E1472" t="s">
        <v>4136</v>
      </c>
      <c r="F1472" s="79">
        <v>10</v>
      </c>
      <c r="G1472" s="79">
        <v>3265.65</v>
      </c>
      <c r="H1472"/>
      <c r="I1472"/>
    </row>
    <row r="1473" spans="4:9">
      <c r="D1473"/>
      <c r="E1473" t="s">
        <v>4184</v>
      </c>
      <c r="F1473" s="79">
        <v>-1</v>
      </c>
      <c r="G1473" s="79">
        <v>-1304.8399999999999</v>
      </c>
      <c r="H1473"/>
      <c r="I1473"/>
    </row>
    <row r="1474" spans="4:9">
      <c r="D1474" t="s">
        <v>5741</v>
      </c>
      <c r="E1474"/>
      <c r="F1474" s="79">
        <v>9</v>
      </c>
      <c r="G1474" s="79">
        <v>1960.8100000000002</v>
      </c>
      <c r="H1474"/>
      <c r="I1474"/>
    </row>
    <row r="1475" spans="4:9">
      <c r="D1475" t="s">
        <v>1593</v>
      </c>
      <c r="E1475" t="s">
        <v>4136</v>
      </c>
      <c r="F1475" s="79">
        <v>6</v>
      </c>
      <c r="G1475" s="79">
        <v>1959.38</v>
      </c>
      <c r="H1475"/>
      <c r="I1475"/>
    </row>
    <row r="1476" spans="4:9">
      <c r="D1476"/>
      <c r="E1476" t="s">
        <v>4189</v>
      </c>
      <c r="F1476" s="79">
        <v>10</v>
      </c>
      <c r="G1476" s="79">
        <v>13049.71</v>
      </c>
      <c r="H1476"/>
      <c r="I1476"/>
    </row>
    <row r="1477" spans="4:9">
      <c r="D1477" t="s">
        <v>5936</v>
      </c>
      <c r="E1477"/>
      <c r="F1477" s="79">
        <v>16</v>
      </c>
      <c r="G1477" s="79">
        <v>15009.09</v>
      </c>
      <c r="H1477"/>
      <c r="I1477"/>
    </row>
    <row r="1478" spans="4:9">
      <c r="D1478" t="s">
        <v>659</v>
      </c>
      <c r="E1478" t="s">
        <v>4136</v>
      </c>
      <c r="F1478" s="79">
        <v>22</v>
      </c>
      <c r="G1478" s="79">
        <v>7184.56</v>
      </c>
      <c r="H1478"/>
      <c r="I1478"/>
    </row>
    <row r="1479" spans="4:9">
      <c r="D1479"/>
      <c r="E1479" t="s">
        <v>4189</v>
      </c>
      <c r="F1479" s="79">
        <v>20</v>
      </c>
      <c r="G1479" s="79">
        <v>26100.06</v>
      </c>
      <c r="H1479"/>
      <c r="I1479"/>
    </row>
    <row r="1480" spans="4:9">
      <c r="D1480"/>
      <c r="E1480" t="s">
        <v>4198</v>
      </c>
      <c r="F1480" s="79">
        <v>12</v>
      </c>
      <c r="G1480" s="79">
        <v>7830.02</v>
      </c>
      <c r="H1480"/>
      <c r="I1480"/>
    </row>
    <row r="1481" spans="4:9">
      <c r="D1481" t="s">
        <v>5937</v>
      </c>
      <c r="E1481"/>
      <c r="F1481" s="79">
        <v>54</v>
      </c>
      <c r="G1481" s="79">
        <v>41114.639999999999</v>
      </c>
      <c r="H1481"/>
      <c r="I1481"/>
    </row>
    <row r="1482" spans="4:9">
      <c r="D1482" t="s">
        <v>551</v>
      </c>
      <c r="E1482" t="s">
        <v>4136</v>
      </c>
      <c r="F1482" s="79">
        <v>12</v>
      </c>
      <c r="G1482" s="79">
        <v>3918.85</v>
      </c>
      <c r="H1482"/>
      <c r="I1482"/>
    </row>
    <row r="1483" spans="4:9">
      <c r="D1483" t="s">
        <v>6084</v>
      </c>
      <c r="E1483"/>
      <c r="F1483" s="79">
        <v>12</v>
      </c>
      <c r="G1483" s="79">
        <v>3918.85</v>
      </c>
      <c r="H1483"/>
      <c r="I1483"/>
    </row>
    <row r="1484" spans="4:9">
      <c r="D1484" t="s">
        <v>3715</v>
      </c>
      <c r="E1484" t="s">
        <v>4136</v>
      </c>
      <c r="F1484" s="79">
        <v>62</v>
      </c>
      <c r="G1484" s="79">
        <v>20247.34</v>
      </c>
      <c r="H1484"/>
      <c r="I1484"/>
    </row>
    <row r="1485" spans="4:9">
      <c r="D1485"/>
      <c r="E1485" t="s">
        <v>4184</v>
      </c>
      <c r="F1485" s="79">
        <v>10</v>
      </c>
      <c r="G1485" s="79">
        <v>13049.98</v>
      </c>
      <c r="H1485"/>
      <c r="I1485"/>
    </row>
    <row r="1486" spans="4:9">
      <c r="D1486"/>
      <c r="E1486" t="s">
        <v>4189</v>
      </c>
      <c r="F1486" s="79">
        <v>10</v>
      </c>
      <c r="G1486" s="79">
        <v>13049.99</v>
      </c>
      <c r="H1486"/>
      <c r="I1486"/>
    </row>
    <row r="1487" spans="4:9">
      <c r="D1487"/>
      <c r="E1487" t="s">
        <v>4198</v>
      </c>
      <c r="F1487" s="79">
        <v>6</v>
      </c>
      <c r="G1487" s="79">
        <v>3915</v>
      </c>
      <c r="H1487"/>
      <c r="I1487"/>
    </row>
    <row r="1488" spans="4:9">
      <c r="D1488" t="s">
        <v>6085</v>
      </c>
      <c r="E1488"/>
      <c r="F1488" s="79">
        <v>88</v>
      </c>
      <c r="G1488" s="79">
        <v>50262.31</v>
      </c>
      <c r="H1488"/>
      <c r="I1488"/>
    </row>
    <row r="1489" spans="4:9">
      <c r="D1489" t="s">
        <v>742</v>
      </c>
      <c r="E1489" t="s">
        <v>4136</v>
      </c>
      <c r="F1489" s="79">
        <v>4</v>
      </c>
      <c r="G1489" s="79">
        <v>1306.29</v>
      </c>
      <c r="H1489"/>
      <c r="I1489"/>
    </row>
    <row r="1490" spans="4:9">
      <c r="D1490"/>
      <c r="E1490" t="s">
        <v>4189</v>
      </c>
      <c r="F1490" s="79">
        <v>4</v>
      </c>
      <c r="G1490" s="79">
        <v>5220.04</v>
      </c>
      <c r="H1490"/>
      <c r="I1490"/>
    </row>
    <row r="1491" spans="4:9">
      <c r="D1491" t="s">
        <v>6086</v>
      </c>
      <c r="E1491"/>
      <c r="F1491" s="79">
        <v>8</v>
      </c>
      <c r="G1491" s="79">
        <v>6526.33</v>
      </c>
      <c r="H1491"/>
      <c r="I1491"/>
    </row>
    <row r="1492" spans="4:9">
      <c r="D1492" t="s">
        <v>1443</v>
      </c>
      <c r="E1492" t="s">
        <v>4136</v>
      </c>
      <c r="F1492" s="79">
        <v>20</v>
      </c>
      <c r="G1492" s="79">
        <v>6531.42</v>
      </c>
      <c r="H1492"/>
      <c r="I1492"/>
    </row>
    <row r="1493" spans="4:9">
      <c r="D1493"/>
      <c r="E1493" t="s">
        <v>4184</v>
      </c>
      <c r="F1493" s="79">
        <v>10</v>
      </c>
      <c r="G1493" s="79">
        <v>13050.04</v>
      </c>
      <c r="H1493"/>
      <c r="I1493"/>
    </row>
    <row r="1494" spans="4:9">
      <c r="D1494"/>
      <c r="E1494" t="s">
        <v>4189</v>
      </c>
      <c r="F1494" s="79">
        <v>3</v>
      </c>
      <c r="G1494" s="79">
        <v>3915.01</v>
      </c>
      <c r="H1494"/>
      <c r="I1494"/>
    </row>
    <row r="1495" spans="4:9">
      <c r="D1495" t="s">
        <v>6176</v>
      </c>
      <c r="E1495"/>
      <c r="F1495" s="79">
        <v>33</v>
      </c>
      <c r="G1495" s="79">
        <v>23496.47</v>
      </c>
      <c r="H1495"/>
      <c r="I1495"/>
    </row>
    <row r="1496" spans="4:9">
      <c r="D1496" t="s">
        <v>608</v>
      </c>
      <c r="E1496" t="s">
        <v>4136</v>
      </c>
      <c r="F1496" s="79">
        <v>6</v>
      </c>
      <c r="G1496" s="79">
        <v>1959.58</v>
      </c>
      <c r="H1496"/>
      <c r="I1496"/>
    </row>
    <row r="1497" spans="4:9">
      <c r="D1497" t="s">
        <v>6317</v>
      </c>
      <c r="E1497"/>
      <c r="F1497" s="79">
        <v>6</v>
      </c>
      <c r="G1497" s="79">
        <v>1959.58</v>
      </c>
      <c r="H1497"/>
      <c r="I1497"/>
    </row>
    <row r="1498" spans="4:9">
      <c r="D1498" t="s">
        <v>97</v>
      </c>
      <c r="E1498" t="s">
        <v>4136</v>
      </c>
      <c r="F1498" s="79">
        <v>12</v>
      </c>
      <c r="G1498" s="79">
        <v>3918.85</v>
      </c>
      <c r="H1498"/>
      <c r="I1498"/>
    </row>
    <row r="1499" spans="4:9">
      <c r="D1499" t="s">
        <v>6318</v>
      </c>
      <c r="E1499"/>
      <c r="F1499" s="79">
        <v>12</v>
      </c>
      <c r="G1499" s="79">
        <v>3918.85</v>
      </c>
      <c r="H1499"/>
      <c r="I1499"/>
    </row>
    <row r="1500" spans="4:9">
      <c r="D1500" t="s">
        <v>6274</v>
      </c>
      <c r="E1500" t="s">
        <v>4136</v>
      </c>
      <c r="F1500" s="79">
        <v>6</v>
      </c>
      <c r="G1500" s="79">
        <v>1959.42</v>
      </c>
      <c r="H1500"/>
      <c r="I1500"/>
    </row>
    <row r="1501" spans="4:9">
      <c r="D1501"/>
      <c r="E1501" t="s">
        <v>4198</v>
      </c>
      <c r="F1501" s="79">
        <v>10</v>
      </c>
      <c r="G1501" s="79">
        <v>6525.01</v>
      </c>
      <c r="H1501"/>
      <c r="I1501"/>
    </row>
    <row r="1502" spans="4:9">
      <c r="D1502" t="s">
        <v>6319</v>
      </c>
      <c r="E1502"/>
      <c r="F1502" s="79">
        <v>16</v>
      </c>
      <c r="G1502" s="79">
        <v>8484.43</v>
      </c>
      <c r="H1502"/>
      <c r="I1502"/>
    </row>
    <row r="1503" spans="4:9">
      <c r="D1503" t="s">
        <v>3705</v>
      </c>
      <c r="E1503" t="s">
        <v>4198</v>
      </c>
      <c r="F1503" s="79">
        <v>12</v>
      </c>
      <c r="G1503" s="79">
        <v>7830.07</v>
      </c>
      <c r="H1503"/>
      <c r="I1503"/>
    </row>
    <row r="1504" spans="4:9">
      <c r="D1504" t="s">
        <v>6573</v>
      </c>
      <c r="E1504"/>
      <c r="F1504" s="79">
        <v>12</v>
      </c>
      <c r="G1504" s="79">
        <v>7830.07</v>
      </c>
      <c r="H1504"/>
      <c r="I1504"/>
    </row>
    <row r="1505" spans="3:9">
      <c r="D1505" t="s">
        <v>1510</v>
      </c>
      <c r="E1505" t="s">
        <v>4198</v>
      </c>
      <c r="F1505" s="79">
        <v>12</v>
      </c>
      <c r="G1505" s="79">
        <v>7830.4</v>
      </c>
      <c r="H1505"/>
      <c r="I1505"/>
    </row>
    <row r="1506" spans="3:9">
      <c r="D1506" t="s">
        <v>6574</v>
      </c>
      <c r="E1506"/>
      <c r="F1506" s="79">
        <v>12</v>
      </c>
      <c r="G1506" s="79">
        <v>7830.4</v>
      </c>
      <c r="H1506"/>
      <c r="I1506"/>
    </row>
    <row r="1507" spans="3:9">
      <c r="D1507" t="s">
        <v>1708</v>
      </c>
      <c r="E1507" t="s">
        <v>4189</v>
      </c>
      <c r="F1507" s="79">
        <v>2</v>
      </c>
      <c r="G1507" s="79">
        <v>2610.0300000000002</v>
      </c>
      <c r="H1507"/>
      <c r="I1507"/>
    </row>
    <row r="1508" spans="3:9">
      <c r="D1508"/>
      <c r="E1508" t="s">
        <v>4198</v>
      </c>
      <c r="F1508" s="79">
        <v>6</v>
      </c>
      <c r="G1508" s="79">
        <v>3915.04</v>
      </c>
      <c r="H1508"/>
      <c r="I1508"/>
    </row>
    <row r="1509" spans="3:9">
      <c r="D1509" t="s">
        <v>6768</v>
      </c>
      <c r="E1509"/>
      <c r="F1509" s="79">
        <v>8</v>
      </c>
      <c r="G1509" s="79">
        <v>6525.07</v>
      </c>
      <c r="H1509"/>
      <c r="I1509"/>
    </row>
    <row r="1510" spans="3:9">
      <c r="D1510" t="s">
        <v>1402</v>
      </c>
      <c r="E1510" t="s">
        <v>4136</v>
      </c>
      <c r="F1510" s="79">
        <v>12</v>
      </c>
      <c r="G1510" s="79">
        <v>3918.83</v>
      </c>
      <c r="H1510"/>
      <c r="I1510"/>
    </row>
    <row r="1511" spans="3:9">
      <c r="D1511"/>
      <c r="E1511" t="s">
        <v>4189</v>
      </c>
      <c r="F1511" s="79">
        <v>5</v>
      </c>
      <c r="G1511" s="79">
        <v>6524.98</v>
      </c>
      <c r="H1511"/>
      <c r="I1511"/>
    </row>
    <row r="1512" spans="3:9">
      <c r="D1512" t="s">
        <v>6769</v>
      </c>
      <c r="E1512"/>
      <c r="F1512" s="79">
        <v>17</v>
      </c>
      <c r="G1512" s="79">
        <v>10443.81</v>
      </c>
      <c r="H1512"/>
      <c r="I1512"/>
    </row>
    <row r="1513" spans="3:9">
      <c r="C1513" t="s">
        <v>4231</v>
      </c>
      <c r="D1513"/>
      <c r="E1513"/>
      <c r="F1513" s="79">
        <v>1661.58</v>
      </c>
      <c r="G1513" s="79">
        <v>808485.96000000008</v>
      </c>
      <c r="H1513"/>
      <c r="I1513"/>
    </row>
    <row r="1514" spans="3:9">
      <c r="C1514" t="s">
        <v>58</v>
      </c>
      <c r="D1514" t="s">
        <v>303</v>
      </c>
      <c r="E1514" t="s">
        <v>4198</v>
      </c>
      <c r="F1514" s="79">
        <v>-2</v>
      </c>
      <c r="G1514" s="79">
        <v>-1305.01</v>
      </c>
      <c r="H1514"/>
      <c r="I1514"/>
    </row>
    <row r="1515" spans="3:9">
      <c r="D1515"/>
      <c r="E1515" t="s">
        <v>4301</v>
      </c>
      <c r="F1515" s="79">
        <v>-4</v>
      </c>
      <c r="G1515" s="79">
        <v>-18270.18</v>
      </c>
      <c r="H1515"/>
      <c r="I1515"/>
    </row>
    <row r="1516" spans="3:9">
      <c r="D1516" t="s">
        <v>4225</v>
      </c>
      <c r="E1516"/>
      <c r="F1516" s="79">
        <v>-6</v>
      </c>
      <c r="G1516" s="79">
        <v>-19575.189999999999</v>
      </c>
      <c r="H1516"/>
      <c r="I1516"/>
    </row>
    <row r="1517" spans="3:9">
      <c r="D1517" t="s">
        <v>172</v>
      </c>
      <c r="E1517" t="s">
        <v>4136</v>
      </c>
      <c r="F1517" s="79">
        <v>42</v>
      </c>
      <c r="G1517" s="79">
        <v>13716.08</v>
      </c>
      <c r="H1517"/>
      <c r="I1517"/>
    </row>
    <row r="1518" spans="3:9">
      <c r="D1518"/>
      <c r="E1518" t="s">
        <v>4198</v>
      </c>
      <c r="F1518" s="79">
        <v>12</v>
      </c>
      <c r="G1518" s="79">
        <v>7830.05</v>
      </c>
      <c r="H1518"/>
      <c r="I1518"/>
    </row>
    <row r="1519" spans="3:9">
      <c r="D1519" t="s">
        <v>4353</v>
      </c>
      <c r="E1519"/>
      <c r="F1519" s="79">
        <v>54</v>
      </c>
      <c r="G1519" s="79">
        <v>21546.13</v>
      </c>
      <c r="H1519"/>
      <c r="I1519"/>
    </row>
    <row r="1520" spans="3:9">
      <c r="D1520" t="s">
        <v>1032</v>
      </c>
      <c r="E1520" t="s">
        <v>4136</v>
      </c>
      <c r="F1520" s="79">
        <v>12</v>
      </c>
      <c r="G1520" s="79">
        <v>3918.83</v>
      </c>
      <c r="H1520"/>
      <c r="I1520"/>
    </row>
    <row r="1521" spans="4:9">
      <c r="D1521" t="s">
        <v>4483</v>
      </c>
      <c r="E1521"/>
      <c r="F1521" s="79">
        <v>12</v>
      </c>
      <c r="G1521" s="79">
        <v>3918.83</v>
      </c>
      <c r="H1521"/>
      <c r="I1521"/>
    </row>
    <row r="1522" spans="4:9">
      <c r="D1522" t="s">
        <v>1715</v>
      </c>
      <c r="E1522" t="s">
        <v>4136</v>
      </c>
      <c r="F1522" s="79">
        <v>24</v>
      </c>
      <c r="G1522" s="79">
        <v>7837.73</v>
      </c>
      <c r="H1522"/>
      <c r="I1522"/>
    </row>
    <row r="1523" spans="4:9">
      <c r="D1523"/>
      <c r="E1523" t="s">
        <v>4189</v>
      </c>
      <c r="F1523" s="79">
        <v>5</v>
      </c>
      <c r="G1523" s="79">
        <v>6525.07</v>
      </c>
      <c r="H1523"/>
      <c r="I1523"/>
    </row>
    <row r="1524" spans="4:9">
      <c r="D1524" t="s">
        <v>4484</v>
      </c>
      <c r="E1524"/>
      <c r="F1524" s="79">
        <v>29</v>
      </c>
      <c r="G1524" s="79">
        <v>14362.8</v>
      </c>
      <c r="H1524"/>
      <c r="I1524"/>
    </row>
    <row r="1525" spans="4:9">
      <c r="D1525" t="s">
        <v>4535</v>
      </c>
      <c r="E1525" t="s">
        <v>4136</v>
      </c>
      <c r="F1525" s="79">
        <v>20</v>
      </c>
      <c r="G1525" s="79">
        <v>6531.58</v>
      </c>
      <c r="H1525"/>
      <c r="I1525"/>
    </row>
    <row r="1526" spans="4:9">
      <c r="D1526"/>
      <c r="E1526" t="s">
        <v>4198</v>
      </c>
      <c r="F1526" s="79">
        <v>24</v>
      </c>
      <c r="G1526" s="79">
        <v>15660.05</v>
      </c>
      <c r="H1526"/>
      <c r="I1526"/>
    </row>
    <row r="1527" spans="4:9">
      <c r="D1527" t="s">
        <v>4587</v>
      </c>
      <c r="E1527"/>
      <c r="F1527" s="79">
        <v>44</v>
      </c>
      <c r="G1527" s="79">
        <v>22191.629999999997</v>
      </c>
      <c r="H1527"/>
      <c r="I1527"/>
    </row>
    <row r="1528" spans="4:9">
      <c r="D1528" t="s">
        <v>64</v>
      </c>
      <c r="E1528" t="s">
        <v>4184</v>
      </c>
      <c r="F1528" s="79">
        <v>-9.5</v>
      </c>
      <c r="G1528" s="79">
        <v>-12397.07</v>
      </c>
      <c r="H1528"/>
      <c r="I1528"/>
    </row>
    <row r="1529" spans="4:9">
      <c r="D1529"/>
      <c r="E1529" t="s">
        <v>4189</v>
      </c>
      <c r="F1529" s="79">
        <v>-0.5</v>
      </c>
      <c r="G1529" s="79">
        <v>-652.47</v>
      </c>
      <c r="H1529"/>
      <c r="I1529"/>
    </row>
    <row r="1530" spans="4:9">
      <c r="D1530" t="s">
        <v>4689</v>
      </c>
      <c r="E1530"/>
      <c r="F1530" s="79">
        <v>-10</v>
      </c>
      <c r="G1530" s="79">
        <v>-13049.539999999999</v>
      </c>
      <c r="H1530"/>
      <c r="I1530"/>
    </row>
    <row r="1531" spans="4:9">
      <c r="D1531" t="s">
        <v>60</v>
      </c>
      <c r="E1531" t="s">
        <v>4136</v>
      </c>
      <c r="F1531" s="79">
        <v>24</v>
      </c>
      <c r="G1531" s="79">
        <v>7837.68</v>
      </c>
      <c r="H1531"/>
      <c r="I1531"/>
    </row>
    <row r="1532" spans="4:9">
      <c r="D1532" t="s">
        <v>4781</v>
      </c>
      <c r="E1532"/>
      <c r="F1532" s="79">
        <v>24</v>
      </c>
      <c r="G1532" s="79">
        <v>7837.68</v>
      </c>
      <c r="H1532"/>
      <c r="I1532"/>
    </row>
    <row r="1533" spans="4:9">
      <c r="D1533" t="s">
        <v>211</v>
      </c>
      <c r="E1533" t="s">
        <v>4136</v>
      </c>
      <c r="F1533" s="79">
        <v>30</v>
      </c>
      <c r="G1533" s="79">
        <v>9797.0999999999985</v>
      </c>
      <c r="H1533"/>
      <c r="I1533"/>
    </row>
    <row r="1534" spans="4:9">
      <c r="D1534"/>
      <c r="E1534" t="s">
        <v>4184</v>
      </c>
      <c r="F1534" s="79">
        <v>15</v>
      </c>
      <c r="G1534" s="79">
        <v>19574.989999999998</v>
      </c>
      <c r="H1534"/>
      <c r="I1534"/>
    </row>
    <row r="1535" spans="4:9">
      <c r="D1535"/>
      <c r="E1535" t="s">
        <v>4189</v>
      </c>
      <c r="F1535" s="79">
        <v>10</v>
      </c>
      <c r="G1535" s="79">
        <v>13050.05</v>
      </c>
      <c r="H1535"/>
      <c r="I1535"/>
    </row>
    <row r="1536" spans="4:9">
      <c r="D1536"/>
      <c r="E1536" t="s">
        <v>4198</v>
      </c>
      <c r="F1536" s="79">
        <v>35</v>
      </c>
      <c r="G1536" s="79">
        <v>22837.5</v>
      </c>
      <c r="H1536"/>
      <c r="I1536"/>
    </row>
    <row r="1537" spans="4:9">
      <c r="D1537" t="s">
        <v>4882</v>
      </c>
      <c r="E1537"/>
      <c r="F1537" s="79">
        <v>90</v>
      </c>
      <c r="G1537" s="79">
        <v>65259.64</v>
      </c>
      <c r="H1537"/>
      <c r="I1537"/>
    </row>
    <row r="1538" spans="4:9">
      <c r="D1538" t="s">
        <v>1283</v>
      </c>
      <c r="E1538" t="s">
        <v>4136</v>
      </c>
      <c r="F1538" s="79">
        <v>6</v>
      </c>
      <c r="G1538" s="79">
        <v>1959.44</v>
      </c>
      <c r="H1538"/>
      <c r="I1538"/>
    </row>
    <row r="1539" spans="4:9">
      <c r="D1539" t="s">
        <v>4883</v>
      </c>
      <c r="E1539"/>
      <c r="F1539" s="79">
        <v>6</v>
      </c>
      <c r="G1539" s="79">
        <v>1959.44</v>
      </c>
      <c r="H1539"/>
      <c r="I1539"/>
    </row>
    <row r="1540" spans="4:9">
      <c r="D1540" t="s">
        <v>578</v>
      </c>
      <c r="E1540" t="s">
        <v>4136</v>
      </c>
      <c r="F1540" s="79">
        <v>12</v>
      </c>
      <c r="G1540" s="79">
        <v>3918.81</v>
      </c>
      <c r="H1540"/>
      <c r="I1540"/>
    </row>
    <row r="1541" spans="4:9">
      <c r="D1541"/>
      <c r="E1541" t="s">
        <v>4184</v>
      </c>
      <c r="F1541" s="79">
        <v>-0.5</v>
      </c>
      <c r="G1541" s="79">
        <v>-652.52</v>
      </c>
      <c r="H1541"/>
      <c r="I1541"/>
    </row>
    <row r="1542" spans="4:9">
      <c r="D1542"/>
      <c r="E1542" t="s">
        <v>4189</v>
      </c>
      <c r="F1542" s="79">
        <v>3</v>
      </c>
      <c r="G1542" s="79">
        <v>3914.98</v>
      </c>
      <c r="H1542"/>
      <c r="I1542"/>
    </row>
    <row r="1543" spans="4:9">
      <c r="D1543"/>
      <c r="E1543" t="s">
        <v>4198</v>
      </c>
      <c r="F1543" s="79">
        <v>5</v>
      </c>
      <c r="G1543" s="79">
        <v>3262.45</v>
      </c>
      <c r="H1543"/>
      <c r="I1543"/>
    </row>
    <row r="1544" spans="4:9">
      <c r="D1544" t="s">
        <v>4979</v>
      </c>
      <c r="E1544"/>
      <c r="F1544" s="79">
        <v>19.5</v>
      </c>
      <c r="G1544" s="79">
        <v>10443.720000000001</v>
      </c>
      <c r="H1544"/>
      <c r="I1544"/>
    </row>
    <row r="1545" spans="4:9">
      <c r="D1545" t="s">
        <v>363</v>
      </c>
      <c r="E1545" t="s">
        <v>4136</v>
      </c>
      <c r="F1545" s="79">
        <v>6</v>
      </c>
      <c r="G1545" s="79">
        <v>1959.44</v>
      </c>
      <c r="H1545"/>
      <c r="I1545"/>
    </row>
    <row r="1546" spans="4:9">
      <c r="D1546"/>
      <c r="E1546" t="s">
        <v>4198</v>
      </c>
      <c r="F1546" s="79">
        <v>3</v>
      </c>
      <c r="G1546" s="79">
        <v>1957.52</v>
      </c>
      <c r="H1546"/>
      <c r="I1546"/>
    </row>
    <row r="1547" spans="4:9">
      <c r="D1547" t="s">
        <v>4980</v>
      </c>
      <c r="E1547"/>
      <c r="F1547" s="79">
        <v>9</v>
      </c>
      <c r="G1547" s="79">
        <v>3916.96</v>
      </c>
      <c r="H1547"/>
      <c r="I1547"/>
    </row>
    <row r="1548" spans="4:9">
      <c r="D1548" t="s">
        <v>2482</v>
      </c>
      <c r="E1548" t="s">
        <v>4136</v>
      </c>
      <c r="F1548" s="79">
        <v>20</v>
      </c>
      <c r="G1548" s="79">
        <v>6531.48</v>
      </c>
      <c r="H1548"/>
      <c r="I1548"/>
    </row>
    <row r="1549" spans="4:9">
      <c r="D1549"/>
      <c r="E1549" t="s">
        <v>4184</v>
      </c>
      <c r="F1549" s="79">
        <v>3</v>
      </c>
      <c r="G1549" s="79">
        <v>3914.95</v>
      </c>
      <c r="H1549"/>
      <c r="I1549"/>
    </row>
    <row r="1550" spans="4:9">
      <c r="D1550"/>
      <c r="E1550" t="s">
        <v>4189</v>
      </c>
      <c r="F1550" s="79">
        <v>5</v>
      </c>
      <c r="G1550" s="79">
        <v>6525.08</v>
      </c>
      <c r="H1550"/>
      <c r="I1550"/>
    </row>
    <row r="1551" spans="4:9">
      <c r="D1551" t="s">
        <v>5091</v>
      </c>
      <c r="E1551"/>
      <c r="F1551" s="79">
        <v>28</v>
      </c>
      <c r="G1551" s="79">
        <v>16971.510000000002</v>
      </c>
      <c r="H1551"/>
      <c r="I1551"/>
    </row>
    <row r="1552" spans="4:9">
      <c r="D1552" t="s">
        <v>4076</v>
      </c>
      <c r="E1552" t="s">
        <v>4136</v>
      </c>
      <c r="F1552" s="79">
        <v>102</v>
      </c>
      <c r="G1552" s="79">
        <v>33310.14</v>
      </c>
      <c r="H1552"/>
      <c r="I1552"/>
    </row>
    <row r="1553" spans="4:9">
      <c r="D1553"/>
      <c r="E1553" t="s">
        <v>4184</v>
      </c>
      <c r="F1553" s="79">
        <v>20</v>
      </c>
      <c r="G1553" s="79">
        <v>26100</v>
      </c>
      <c r="H1553"/>
      <c r="I1553"/>
    </row>
    <row r="1554" spans="4:9">
      <c r="D1554"/>
      <c r="E1554" t="s">
        <v>4189</v>
      </c>
      <c r="F1554" s="79">
        <v>20</v>
      </c>
      <c r="G1554" s="79">
        <v>26100</v>
      </c>
      <c r="H1554"/>
      <c r="I1554"/>
    </row>
    <row r="1555" spans="4:9">
      <c r="D1555"/>
      <c r="E1555" t="s">
        <v>4198</v>
      </c>
      <c r="F1555" s="79">
        <v>72</v>
      </c>
      <c r="G1555" s="79">
        <v>46980</v>
      </c>
      <c r="H1555"/>
      <c r="I1555"/>
    </row>
    <row r="1556" spans="4:9">
      <c r="D1556" t="s">
        <v>5092</v>
      </c>
      <c r="E1556"/>
      <c r="F1556" s="79">
        <v>214</v>
      </c>
      <c r="G1556" s="79">
        <v>132490.14000000001</v>
      </c>
      <c r="H1556"/>
      <c r="I1556"/>
    </row>
    <row r="1557" spans="4:9">
      <c r="D1557" t="s">
        <v>1288</v>
      </c>
      <c r="E1557" t="s">
        <v>4136</v>
      </c>
      <c r="F1557" s="79">
        <v>42</v>
      </c>
      <c r="G1557" s="79">
        <v>13715.94</v>
      </c>
      <c r="H1557"/>
      <c r="I1557"/>
    </row>
    <row r="1558" spans="4:9">
      <c r="D1558"/>
      <c r="E1558" t="s">
        <v>4189</v>
      </c>
      <c r="F1558" s="79">
        <v>10</v>
      </c>
      <c r="G1558" s="79">
        <v>13049.97</v>
      </c>
      <c r="H1558"/>
      <c r="I1558"/>
    </row>
    <row r="1559" spans="4:9">
      <c r="D1559"/>
      <c r="E1559" t="s">
        <v>4198</v>
      </c>
      <c r="F1559" s="79">
        <v>30</v>
      </c>
      <c r="G1559" s="79">
        <v>19574.95</v>
      </c>
      <c r="H1559"/>
      <c r="I1559"/>
    </row>
    <row r="1560" spans="4:9">
      <c r="D1560" t="s">
        <v>5580</v>
      </c>
      <c r="E1560"/>
      <c r="F1560" s="79">
        <v>82</v>
      </c>
      <c r="G1560" s="79">
        <v>46340.86</v>
      </c>
      <c r="H1560"/>
      <c r="I1560"/>
    </row>
    <row r="1561" spans="4:9">
      <c r="D1561" t="s">
        <v>1090</v>
      </c>
      <c r="E1561" t="s">
        <v>4198</v>
      </c>
      <c r="F1561" s="79">
        <v>-1</v>
      </c>
      <c r="G1561" s="79">
        <v>-652.5</v>
      </c>
      <c r="H1561"/>
      <c r="I1561"/>
    </row>
    <row r="1562" spans="4:9">
      <c r="D1562" t="s">
        <v>5581</v>
      </c>
      <c r="E1562"/>
      <c r="F1562" s="79">
        <v>-1</v>
      </c>
      <c r="G1562" s="79">
        <v>-652.5</v>
      </c>
      <c r="H1562"/>
      <c r="I1562"/>
    </row>
    <row r="1563" spans="4:9">
      <c r="D1563" t="s">
        <v>537</v>
      </c>
      <c r="E1563" t="s">
        <v>4136</v>
      </c>
      <c r="F1563" s="79">
        <v>-1</v>
      </c>
      <c r="G1563" s="79">
        <v>-326.23</v>
      </c>
      <c r="H1563"/>
      <c r="I1563"/>
    </row>
    <row r="1564" spans="4:9">
      <c r="D1564"/>
      <c r="E1564" t="s">
        <v>4189</v>
      </c>
      <c r="F1564" s="79">
        <v>15</v>
      </c>
      <c r="G1564" s="79">
        <v>19574.97</v>
      </c>
      <c r="H1564"/>
      <c r="I1564"/>
    </row>
    <row r="1565" spans="4:9">
      <c r="D1565"/>
      <c r="E1565" t="s">
        <v>4198</v>
      </c>
      <c r="F1565" s="79">
        <v>48</v>
      </c>
      <c r="G1565" s="79">
        <v>31319.599999999999</v>
      </c>
      <c r="H1565"/>
      <c r="I1565"/>
    </row>
    <row r="1566" spans="4:9">
      <c r="D1566" t="s">
        <v>5582</v>
      </c>
      <c r="E1566"/>
      <c r="F1566" s="79">
        <v>62</v>
      </c>
      <c r="G1566" s="79">
        <v>50568.34</v>
      </c>
      <c r="H1566"/>
      <c r="I1566"/>
    </row>
    <row r="1567" spans="4:9">
      <c r="D1567" t="s">
        <v>2430</v>
      </c>
      <c r="E1567" t="s">
        <v>4136</v>
      </c>
      <c r="F1567" s="79">
        <v>10</v>
      </c>
      <c r="G1567" s="79">
        <v>3265.72</v>
      </c>
      <c r="H1567"/>
      <c r="I1567"/>
    </row>
    <row r="1568" spans="4:9">
      <c r="D1568"/>
      <c r="E1568" t="s">
        <v>4184</v>
      </c>
      <c r="F1568" s="79">
        <v>10</v>
      </c>
      <c r="G1568" s="79">
        <v>13050.24</v>
      </c>
      <c r="H1568"/>
      <c r="I1568"/>
    </row>
    <row r="1569" spans="4:9">
      <c r="D1569"/>
      <c r="E1569" t="s">
        <v>4198</v>
      </c>
      <c r="F1569" s="79">
        <v>10</v>
      </c>
      <c r="G1569" s="79">
        <v>6525.05</v>
      </c>
      <c r="H1569"/>
      <c r="I1569"/>
    </row>
    <row r="1570" spans="4:9">
      <c r="D1570" t="s">
        <v>5825</v>
      </c>
      <c r="E1570"/>
      <c r="F1570" s="79">
        <v>30</v>
      </c>
      <c r="G1570" s="79">
        <v>22841.01</v>
      </c>
      <c r="H1570"/>
      <c r="I1570"/>
    </row>
    <row r="1571" spans="4:9">
      <c r="D1571" t="s">
        <v>1400</v>
      </c>
      <c r="E1571" t="s">
        <v>4136</v>
      </c>
      <c r="F1571" s="79">
        <v>12</v>
      </c>
      <c r="G1571" s="79">
        <v>3918.95</v>
      </c>
      <c r="H1571"/>
      <c r="I1571"/>
    </row>
    <row r="1572" spans="4:9">
      <c r="D1572"/>
      <c r="E1572" t="s">
        <v>4198</v>
      </c>
      <c r="F1572" s="79">
        <v>12</v>
      </c>
      <c r="G1572" s="79">
        <v>7830.22</v>
      </c>
      <c r="H1572"/>
      <c r="I1572"/>
    </row>
    <row r="1573" spans="4:9">
      <c r="D1573" t="s">
        <v>5826</v>
      </c>
      <c r="E1573"/>
      <c r="F1573" s="79">
        <v>24</v>
      </c>
      <c r="G1573" s="79">
        <v>11749.17</v>
      </c>
      <c r="H1573"/>
      <c r="I1573"/>
    </row>
    <row r="1574" spans="4:9">
      <c r="D1574" t="s">
        <v>559</v>
      </c>
      <c r="E1574" t="s">
        <v>4136</v>
      </c>
      <c r="F1574" s="79">
        <v>12</v>
      </c>
      <c r="G1574" s="79">
        <v>3918.84</v>
      </c>
      <c r="H1574"/>
      <c r="I1574"/>
    </row>
    <row r="1575" spans="4:9">
      <c r="D1575"/>
      <c r="E1575" t="s">
        <v>4198</v>
      </c>
      <c r="F1575" s="79">
        <v>6</v>
      </c>
      <c r="G1575" s="79">
        <v>3915.01</v>
      </c>
      <c r="H1575"/>
      <c r="I1575"/>
    </row>
    <row r="1576" spans="4:9">
      <c r="D1576" t="s">
        <v>5938</v>
      </c>
      <c r="E1576"/>
      <c r="F1576" s="79">
        <v>18</v>
      </c>
      <c r="G1576" s="79">
        <v>7833.85</v>
      </c>
      <c r="H1576"/>
      <c r="I1576"/>
    </row>
    <row r="1577" spans="4:9">
      <c r="D1577" t="s">
        <v>1524</v>
      </c>
      <c r="E1577" t="s">
        <v>4136</v>
      </c>
      <c r="F1577" s="79">
        <v>3</v>
      </c>
      <c r="G1577" s="79">
        <v>979.67</v>
      </c>
      <c r="H1577"/>
      <c r="I1577"/>
    </row>
    <row r="1578" spans="4:9">
      <c r="D1578"/>
      <c r="E1578" t="s">
        <v>4184</v>
      </c>
      <c r="F1578" s="79">
        <v>2</v>
      </c>
      <c r="G1578" s="79">
        <v>2609.9</v>
      </c>
      <c r="H1578"/>
      <c r="I1578"/>
    </row>
    <row r="1579" spans="4:9">
      <c r="D1579"/>
      <c r="E1579" t="s">
        <v>4189</v>
      </c>
      <c r="F1579" s="79">
        <v>2</v>
      </c>
      <c r="G1579" s="79">
        <v>2609.89</v>
      </c>
      <c r="H1579"/>
      <c r="I1579"/>
    </row>
    <row r="1580" spans="4:9">
      <c r="D1580" t="s">
        <v>6440</v>
      </c>
      <c r="E1580"/>
      <c r="F1580" s="79">
        <v>7</v>
      </c>
      <c r="G1580" s="79">
        <v>6199.46</v>
      </c>
      <c r="H1580"/>
      <c r="I1580"/>
    </row>
    <row r="1581" spans="4:9">
      <c r="D1581" t="s">
        <v>6418</v>
      </c>
      <c r="E1581" t="s">
        <v>4136</v>
      </c>
      <c r="F1581" s="79">
        <v>30</v>
      </c>
      <c r="G1581" s="79">
        <v>9797.11</v>
      </c>
      <c r="H1581"/>
      <c r="I1581"/>
    </row>
    <row r="1582" spans="4:9">
      <c r="D1582" t="s">
        <v>6441</v>
      </c>
      <c r="E1582"/>
      <c r="F1582" s="79">
        <v>30</v>
      </c>
      <c r="G1582" s="79">
        <v>9797.11</v>
      </c>
      <c r="H1582"/>
      <c r="I1582"/>
    </row>
    <row r="1583" spans="4:9">
      <c r="D1583" t="s">
        <v>63</v>
      </c>
      <c r="E1583" t="s">
        <v>4136</v>
      </c>
      <c r="F1583" s="79">
        <v>12</v>
      </c>
      <c r="G1583" s="79">
        <v>3918.89</v>
      </c>
      <c r="H1583"/>
      <c r="I1583"/>
    </row>
    <row r="1584" spans="4:9">
      <c r="D1584"/>
      <c r="E1584" t="s">
        <v>4189</v>
      </c>
      <c r="F1584" s="79">
        <v>5</v>
      </c>
      <c r="G1584" s="79">
        <v>6525.09</v>
      </c>
      <c r="H1584"/>
      <c r="I1584"/>
    </row>
    <row r="1585" spans="3:9">
      <c r="D1585"/>
      <c r="E1585" t="s">
        <v>4198</v>
      </c>
      <c r="F1585" s="79">
        <v>12</v>
      </c>
      <c r="G1585" s="79">
        <v>7830.11</v>
      </c>
      <c r="H1585"/>
      <c r="I1585"/>
    </row>
    <row r="1586" spans="3:9">
      <c r="D1586" t="s">
        <v>6575</v>
      </c>
      <c r="E1586"/>
      <c r="F1586" s="79">
        <v>29</v>
      </c>
      <c r="G1586" s="79">
        <v>18274.09</v>
      </c>
      <c r="H1586"/>
      <c r="I1586"/>
    </row>
    <row r="1587" spans="3:9">
      <c r="D1587" t="s">
        <v>1297</v>
      </c>
      <c r="E1587" t="s">
        <v>4136</v>
      </c>
      <c r="F1587" s="79">
        <v>200</v>
      </c>
      <c r="G1587" s="79">
        <v>65314.1</v>
      </c>
      <c r="H1587"/>
      <c r="I1587"/>
    </row>
    <row r="1588" spans="3:9">
      <c r="D1588"/>
      <c r="E1588" t="s">
        <v>4184</v>
      </c>
      <c r="F1588" s="79">
        <v>25</v>
      </c>
      <c r="G1588" s="79">
        <v>32625.05</v>
      </c>
      <c r="H1588"/>
      <c r="I1588"/>
    </row>
    <row r="1589" spans="3:9">
      <c r="D1589"/>
      <c r="E1589" t="s">
        <v>4189</v>
      </c>
      <c r="F1589" s="79">
        <v>25</v>
      </c>
      <c r="G1589" s="79">
        <v>32625.05</v>
      </c>
      <c r="H1589"/>
      <c r="I1589"/>
    </row>
    <row r="1590" spans="3:9">
      <c r="D1590"/>
      <c r="E1590" t="s">
        <v>4198</v>
      </c>
      <c r="F1590" s="79">
        <v>120</v>
      </c>
      <c r="G1590" s="79">
        <v>78300.12</v>
      </c>
      <c r="H1590"/>
      <c r="I1590"/>
    </row>
    <row r="1591" spans="3:9">
      <c r="D1591" t="s">
        <v>6770</v>
      </c>
      <c r="E1591"/>
      <c r="F1591" s="79">
        <v>370</v>
      </c>
      <c r="G1591" s="79">
        <v>208864.32</v>
      </c>
      <c r="H1591"/>
      <c r="I1591"/>
    </row>
    <row r="1592" spans="3:9">
      <c r="C1592" t="s">
        <v>4354</v>
      </c>
      <c r="D1592"/>
      <c r="E1592"/>
      <c r="F1592" s="79">
        <v>1164.5</v>
      </c>
      <c r="G1592" s="79">
        <v>650089.46</v>
      </c>
      <c r="H1592"/>
      <c r="I1592"/>
    </row>
    <row r="1593" spans="3:9">
      <c r="C1593" t="s">
        <v>534</v>
      </c>
      <c r="D1593" t="s">
        <v>604</v>
      </c>
      <c r="E1593" t="s">
        <v>4184</v>
      </c>
      <c r="F1593" s="79">
        <v>8</v>
      </c>
      <c r="G1593" s="79">
        <v>10440.08</v>
      </c>
      <c r="H1593"/>
      <c r="I1593"/>
    </row>
    <row r="1594" spans="3:9">
      <c r="D1594"/>
      <c r="E1594" t="s">
        <v>4189</v>
      </c>
      <c r="F1594" s="79">
        <v>6</v>
      </c>
      <c r="G1594" s="79">
        <v>7830.03</v>
      </c>
      <c r="H1594"/>
      <c r="I1594"/>
    </row>
    <row r="1595" spans="3:9">
      <c r="D1595"/>
      <c r="E1595" t="s">
        <v>4198</v>
      </c>
      <c r="F1595" s="79">
        <v>12</v>
      </c>
      <c r="G1595" s="79">
        <v>7829.87</v>
      </c>
      <c r="H1595"/>
      <c r="I1595"/>
    </row>
    <row r="1596" spans="3:9">
      <c r="D1596" t="s">
        <v>4588</v>
      </c>
      <c r="E1596"/>
      <c r="F1596" s="79">
        <v>26</v>
      </c>
      <c r="G1596" s="79">
        <v>26099.98</v>
      </c>
      <c r="H1596"/>
      <c r="I1596"/>
    </row>
    <row r="1597" spans="3:9">
      <c r="D1597" t="s">
        <v>2391</v>
      </c>
      <c r="E1597" t="s">
        <v>4136</v>
      </c>
      <c r="F1597" s="79">
        <v>80</v>
      </c>
      <c r="G1597" s="79">
        <v>26125.72</v>
      </c>
      <c r="H1597"/>
      <c r="I1597"/>
    </row>
    <row r="1598" spans="3:9">
      <c r="D1598"/>
      <c r="E1598" t="s">
        <v>4198</v>
      </c>
      <c r="F1598" s="79">
        <v>88</v>
      </c>
      <c r="G1598" s="79">
        <v>57419.979999999996</v>
      </c>
      <c r="H1598"/>
      <c r="I1598"/>
    </row>
    <row r="1599" spans="3:9">
      <c r="D1599" t="s">
        <v>4690</v>
      </c>
      <c r="E1599"/>
      <c r="F1599" s="79">
        <v>168</v>
      </c>
      <c r="G1599" s="79">
        <v>83545.7</v>
      </c>
      <c r="H1599"/>
      <c r="I1599"/>
    </row>
    <row r="1600" spans="3:9">
      <c r="D1600" t="s">
        <v>600</v>
      </c>
      <c r="E1600" t="s">
        <v>4136</v>
      </c>
      <c r="F1600" s="79">
        <v>18</v>
      </c>
      <c r="G1600" s="79">
        <v>5878.21</v>
      </c>
      <c r="H1600"/>
      <c r="I1600"/>
    </row>
    <row r="1601" spans="4:9">
      <c r="D1601"/>
      <c r="E1601" t="s">
        <v>4198</v>
      </c>
      <c r="F1601" s="79">
        <v>6</v>
      </c>
      <c r="G1601" s="79">
        <v>3915.05</v>
      </c>
      <c r="H1601"/>
      <c r="I1601"/>
    </row>
    <row r="1602" spans="4:9">
      <c r="D1602" t="s">
        <v>4884</v>
      </c>
      <c r="E1602"/>
      <c r="F1602" s="79">
        <v>24</v>
      </c>
      <c r="G1602" s="79">
        <v>9793.26</v>
      </c>
      <c r="H1602"/>
      <c r="I1602"/>
    </row>
    <row r="1603" spans="4:9">
      <c r="D1603" t="s">
        <v>1064</v>
      </c>
      <c r="E1603" t="s">
        <v>4184</v>
      </c>
      <c r="F1603" s="79">
        <v>1</v>
      </c>
      <c r="G1603" s="79">
        <v>1304.9499999999998</v>
      </c>
      <c r="H1603"/>
      <c r="I1603"/>
    </row>
    <row r="1604" spans="4:9">
      <c r="D1604"/>
      <c r="E1604" t="s">
        <v>4198</v>
      </c>
      <c r="F1604" s="79">
        <v>6</v>
      </c>
      <c r="G1604" s="79">
        <v>3915.04</v>
      </c>
      <c r="H1604"/>
      <c r="I1604"/>
    </row>
    <row r="1605" spans="4:9">
      <c r="D1605" t="s">
        <v>4885</v>
      </c>
      <c r="E1605"/>
      <c r="F1605" s="79">
        <v>7</v>
      </c>
      <c r="G1605" s="79">
        <v>5219.99</v>
      </c>
      <c r="H1605"/>
      <c r="I1605"/>
    </row>
    <row r="1606" spans="4:9">
      <c r="D1606" t="s">
        <v>603</v>
      </c>
      <c r="E1606" t="s">
        <v>4184</v>
      </c>
      <c r="F1606" s="79">
        <v>2</v>
      </c>
      <c r="G1606" s="79">
        <v>2609.96</v>
      </c>
      <c r="H1606"/>
      <c r="I1606"/>
    </row>
    <row r="1607" spans="4:9">
      <c r="D1607" t="s">
        <v>5093</v>
      </c>
      <c r="E1607"/>
      <c r="F1607" s="79">
        <v>2</v>
      </c>
      <c r="G1607" s="79">
        <v>2609.96</v>
      </c>
      <c r="H1607"/>
      <c r="I1607"/>
    </row>
    <row r="1608" spans="4:9">
      <c r="D1608" t="s">
        <v>2476</v>
      </c>
      <c r="E1608" t="s">
        <v>4184</v>
      </c>
      <c r="F1608" s="79">
        <v>4.5</v>
      </c>
      <c r="G1608" s="79">
        <v>5872.33</v>
      </c>
      <c r="H1608"/>
      <c r="I1608"/>
    </row>
    <row r="1609" spans="4:9">
      <c r="D1609"/>
      <c r="E1609" t="s">
        <v>4189</v>
      </c>
      <c r="F1609" s="79">
        <v>9</v>
      </c>
      <c r="G1609" s="79">
        <v>11744.83</v>
      </c>
      <c r="H1609"/>
      <c r="I1609"/>
    </row>
    <row r="1610" spans="4:9">
      <c r="D1610"/>
      <c r="E1610" t="s">
        <v>4198</v>
      </c>
      <c r="F1610" s="79">
        <v>10</v>
      </c>
      <c r="G1610" s="79">
        <v>6524.98</v>
      </c>
      <c r="H1610"/>
      <c r="I1610"/>
    </row>
    <row r="1611" spans="4:9">
      <c r="D1611" t="s">
        <v>5094</v>
      </c>
      <c r="E1611"/>
      <c r="F1611" s="79">
        <v>23.5</v>
      </c>
      <c r="G1611" s="79">
        <v>24142.14</v>
      </c>
      <c r="H1611"/>
      <c r="I1611"/>
    </row>
    <row r="1612" spans="4:9">
      <c r="D1612" t="s">
        <v>2422</v>
      </c>
      <c r="E1612" t="s">
        <v>4136</v>
      </c>
      <c r="F1612" s="79">
        <v>6</v>
      </c>
      <c r="G1612" s="79">
        <v>1959.37</v>
      </c>
      <c r="H1612"/>
      <c r="I1612"/>
    </row>
    <row r="1613" spans="4:9">
      <c r="D1613" t="s">
        <v>5095</v>
      </c>
      <c r="E1613"/>
      <c r="F1613" s="79">
        <v>6</v>
      </c>
      <c r="G1613" s="79">
        <v>1959.37</v>
      </c>
      <c r="H1613"/>
      <c r="I1613"/>
    </row>
    <row r="1614" spans="4:9">
      <c r="D1614" t="s">
        <v>533</v>
      </c>
      <c r="E1614" t="s">
        <v>4189</v>
      </c>
      <c r="F1614" s="79">
        <v>2</v>
      </c>
      <c r="G1614" s="79">
        <v>2610</v>
      </c>
      <c r="H1614"/>
      <c r="I1614"/>
    </row>
    <row r="1615" spans="4:9">
      <c r="D1615" t="s">
        <v>5332</v>
      </c>
      <c r="E1615"/>
      <c r="F1615" s="79">
        <v>2</v>
      </c>
      <c r="G1615" s="79">
        <v>2610</v>
      </c>
      <c r="H1615"/>
      <c r="I1615"/>
    </row>
    <row r="1616" spans="4:9">
      <c r="D1616" t="s">
        <v>179</v>
      </c>
      <c r="E1616" t="s">
        <v>4198</v>
      </c>
      <c r="F1616" s="79">
        <v>3</v>
      </c>
      <c r="G1616" s="79">
        <v>1957.55</v>
      </c>
      <c r="H1616"/>
      <c r="I1616"/>
    </row>
    <row r="1617" spans="4:9">
      <c r="D1617" t="s">
        <v>5333</v>
      </c>
      <c r="E1617"/>
      <c r="F1617" s="79">
        <v>3</v>
      </c>
      <c r="G1617" s="79">
        <v>1957.55</v>
      </c>
      <c r="H1617"/>
      <c r="I1617"/>
    </row>
    <row r="1618" spans="4:9">
      <c r="D1618" t="s">
        <v>1478</v>
      </c>
      <c r="E1618" t="s">
        <v>4184</v>
      </c>
      <c r="F1618" s="79">
        <v>9</v>
      </c>
      <c r="G1618" s="79">
        <v>11745.2</v>
      </c>
      <c r="H1618"/>
      <c r="I1618"/>
    </row>
    <row r="1619" spans="4:9">
      <c r="D1619"/>
      <c r="E1619" t="s">
        <v>4189</v>
      </c>
      <c r="F1619" s="79">
        <v>6</v>
      </c>
      <c r="G1619" s="79">
        <v>7830.0500000000011</v>
      </c>
      <c r="H1619"/>
      <c r="I1619"/>
    </row>
    <row r="1620" spans="4:9">
      <c r="D1620"/>
      <c r="E1620" t="s">
        <v>4198</v>
      </c>
      <c r="F1620" s="79">
        <v>16</v>
      </c>
      <c r="G1620" s="79">
        <v>10440.1</v>
      </c>
      <c r="H1620"/>
      <c r="I1620"/>
    </row>
    <row r="1621" spans="4:9">
      <c r="D1621"/>
      <c r="E1621" t="s">
        <v>4297</v>
      </c>
      <c r="F1621" s="79">
        <v>-1.1399999999999999</v>
      </c>
      <c r="G1621" s="79">
        <v>-5206.8999999999996</v>
      </c>
      <c r="H1621"/>
      <c r="I1621"/>
    </row>
    <row r="1622" spans="4:9">
      <c r="D1622" t="s">
        <v>5583</v>
      </c>
      <c r="E1622"/>
      <c r="F1622" s="79">
        <v>29.86</v>
      </c>
      <c r="G1622" s="79">
        <v>24808.449999999997</v>
      </c>
      <c r="H1622"/>
      <c r="I1622"/>
    </row>
    <row r="1623" spans="4:9">
      <c r="D1623" t="s">
        <v>1061</v>
      </c>
      <c r="E1623" t="s">
        <v>4136</v>
      </c>
      <c r="F1623" s="79">
        <v>18</v>
      </c>
      <c r="G1623" s="79">
        <v>5878.16</v>
      </c>
      <c r="H1623"/>
      <c r="I1623"/>
    </row>
    <row r="1624" spans="4:9">
      <c r="D1624"/>
      <c r="E1624" t="s">
        <v>4198</v>
      </c>
      <c r="F1624" s="79">
        <v>6</v>
      </c>
      <c r="G1624" s="79">
        <v>3914.85</v>
      </c>
      <c r="H1624"/>
      <c r="I1624"/>
    </row>
    <row r="1625" spans="4:9">
      <c r="D1625" t="s">
        <v>5584</v>
      </c>
      <c r="E1625"/>
      <c r="F1625" s="79">
        <v>24</v>
      </c>
      <c r="G1625" s="79">
        <v>9793.01</v>
      </c>
      <c r="H1625"/>
      <c r="I1625"/>
    </row>
    <row r="1626" spans="4:9">
      <c r="D1626" t="s">
        <v>1207</v>
      </c>
      <c r="E1626" t="s">
        <v>4136</v>
      </c>
      <c r="F1626" s="79">
        <v>-28</v>
      </c>
      <c r="G1626" s="79">
        <v>-9135.0400000000009</v>
      </c>
      <c r="H1626"/>
      <c r="I1626"/>
    </row>
    <row r="1627" spans="4:9">
      <c r="D1627" t="s">
        <v>5585</v>
      </c>
      <c r="E1627"/>
      <c r="F1627" s="79">
        <v>-28</v>
      </c>
      <c r="G1627" s="79">
        <v>-9135.0400000000009</v>
      </c>
      <c r="H1627"/>
      <c r="I1627"/>
    </row>
    <row r="1628" spans="4:9">
      <c r="D1628" t="s">
        <v>615</v>
      </c>
      <c r="E1628" t="s">
        <v>4136</v>
      </c>
      <c r="F1628" s="79">
        <v>12</v>
      </c>
      <c r="G1628" s="79">
        <v>3918.81</v>
      </c>
      <c r="H1628"/>
      <c r="I1628"/>
    </row>
    <row r="1629" spans="4:9">
      <c r="D1629"/>
      <c r="E1629" t="s">
        <v>4184</v>
      </c>
      <c r="F1629" s="79">
        <v>1.5</v>
      </c>
      <c r="G1629" s="79">
        <v>1957.51</v>
      </c>
      <c r="H1629"/>
      <c r="I1629"/>
    </row>
    <row r="1630" spans="4:9">
      <c r="D1630"/>
      <c r="E1630" t="s">
        <v>4198</v>
      </c>
      <c r="F1630" s="79">
        <v>15</v>
      </c>
      <c r="G1630" s="79">
        <v>9787.43</v>
      </c>
      <c r="H1630"/>
      <c r="I1630"/>
    </row>
    <row r="1631" spans="4:9">
      <c r="D1631" t="s">
        <v>5662</v>
      </c>
      <c r="E1631"/>
      <c r="F1631" s="79">
        <v>28.5</v>
      </c>
      <c r="G1631" s="79">
        <v>15663.75</v>
      </c>
      <c r="H1631"/>
      <c r="I1631"/>
    </row>
    <row r="1632" spans="4:9">
      <c r="D1632" t="s">
        <v>2745</v>
      </c>
      <c r="E1632" t="s">
        <v>4136</v>
      </c>
      <c r="F1632" s="79">
        <v>15</v>
      </c>
      <c r="G1632" s="79">
        <v>4898.6900000000005</v>
      </c>
      <c r="H1632"/>
      <c r="I1632"/>
    </row>
    <row r="1633" spans="3:9">
      <c r="D1633"/>
      <c r="E1633" t="s">
        <v>4184</v>
      </c>
      <c r="F1633" s="79">
        <v>4</v>
      </c>
      <c r="G1633" s="79">
        <v>5220.17</v>
      </c>
      <c r="H1633"/>
      <c r="I1633"/>
    </row>
    <row r="1634" spans="3:9">
      <c r="D1634" t="s">
        <v>5827</v>
      </c>
      <c r="E1634"/>
      <c r="F1634" s="79">
        <v>19</v>
      </c>
      <c r="G1634" s="79">
        <v>10118.86</v>
      </c>
      <c r="H1634"/>
      <c r="I1634"/>
    </row>
    <row r="1635" spans="3:9">
      <c r="D1635" t="s">
        <v>1509</v>
      </c>
      <c r="E1635" t="s">
        <v>4184</v>
      </c>
      <c r="F1635" s="79">
        <v>5</v>
      </c>
      <c r="G1635" s="79">
        <v>6524.92</v>
      </c>
      <c r="H1635"/>
      <c r="I1635"/>
    </row>
    <row r="1636" spans="3:9">
      <c r="D1636" t="s">
        <v>6010</v>
      </c>
      <c r="E1636"/>
      <c r="F1636" s="79">
        <v>5</v>
      </c>
      <c r="G1636" s="79">
        <v>6524.92</v>
      </c>
      <c r="H1636"/>
      <c r="I1636"/>
    </row>
    <row r="1637" spans="3:9">
      <c r="D1637" t="s">
        <v>1059</v>
      </c>
      <c r="E1637" t="s">
        <v>4136</v>
      </c>
      <c r="F1637" s="79">
        <v>12</v>
      </c>
      <c r="G1637" s="79">
        <v>3918.76</v>
      </c>
      <c r="H1637"/>
      <c r="I1637"/>
    </row>
    <row r="1638" spans="3:9">
      <c r="D1638" t="s">
        <v>6320</v>
      </c>
      <c r="E1638"/>
      <c r="F1638" s="79">
        <v>12</v>
      </c>
      <c r="G1638" s="79">
        <v>3918.76</v>
      </c>
      <c r="H1638"/>
      <c r="I1638"/>
    </row>
    <row r="1639" spans="3:9">
      <c r="D1639" t="s">
        <v>1204</v>
      </c>
      <c r="E1639" t="s">
        <v>4136</v>
      </c>
      <c r="F1639" s="79">
        <v>12</v>
      </c>
      <c r="G1639" s="79">
        <v>3918.86</v>
      </c>
      <c r="H1639"/>
      <c r="I1639"/>
    </row>
    <row r="1640" spans="3:9">
      <c r="D1640"/>
      <c r="E1640" t="s">
        <v>4189</v>
      </c>
      <c r="F1640" s="79">
        <v>5</v>
      </c>
      <c r="G1640" s="79">
        <v>6525.04</v>
      </c>
      <c r="H1640"/>
      <c r="I1640"/>
    </row>
    <row r="1641" spans="3:9">
      <c r="D1641"/>
      <c r="E1641" t="s">
        <v>4198</v>
      </c>
      <c r="F1641" s="79">
        <v>12</v>
      </c>
      <c r="G1641" s="79">
        <v>7830.04</v>
      </c>
      <c r="H1641"/>
      <c r="I1641"/>
    </row>
    <row r="1642" spans="3:9">
      <c r="D1642" t="s">
        <v>6321</v>
      </c>
      <c r="E1642"/>
      <c r="F1642" s="79">
        <v>29</v>
      </c>
      <c r="G1642" s="79">
        <v>18273.939999999999</v>
      </c>
      <c r="H1642"/>
      <c r="I1642"/>
    </row>
    <row r="1643" spans="3:9">
      <c r="D1643" t="s">
        <v>1320</v>
      </c>
      <c r="E1643" t="s">
        <v>4136</v>
      </c>
      <c r="F1643" s="79">
        <v>10</v>
      </c>
      <c r="G1643" s="79">
        <v>3265.76</v>
      </c>
      <c r="H1643"/>
      <c r="I1643"/>
    </row>
    <row r="1644" spans="3:9">
      <c r="D1644"/>
      <c r="E1644" t="s">
        <v>4198</v>
      </c>
      <c r="F1644" s="79">
        <v>30</v>
      </c>
      <c r="G1644" s="79">
        <v>19575.36</v>
      </c>
      <c r="H1644"/>
      <c r="I1644"/>
    </row>
    <row r="1645" spans="3:9">
      <c r="D1645" t="s">
        <v>6576</v>
      </c>
      <c r="E1645"/>
      <c r="F1645" s="79">
        <v>40</v>
      </c>
      <c r="G1645" s="79">
        <v>22841.120000000003</v>
      </c>
      <c r="H1645"/>
      <c r="I1645"/>
    </row>
    <row r="1646" spans="3:9">
      <c r="D1646" t="s">
        <v>1474</v>
      </c>
      <c r="E1646" t="s">
        <v>4198</v>
      </c>
      <c r="F1646" s="79">
        <v>6</v>
      </c>
      <c r="G1646" s="79">
        <v>3914.82</v>
      </c>
      <c r="H1646"/>
      <c r="I1646"/>
    </row>
    <row r="1647" spans="3:9">
      <c r="D1647" t="s">
        <v>6771</v>
      </c>
      <c r="E1647"/>
      <c r="F1647" s="79">
        <v>6</v>
      </c>
      <c r="G1647" s="79">
        <v>3914.82</v>
      </c>
      <c r="H1647"/>
      <c r="I1647"/>
    </row>
    <row r="1648" spans="3:9">
      <c r="C1648" t="s">
        <v>4589</v>
      </c>
      <c r="D1648"/>
      <c r="E1648"/>
      <c r="F1648" s="79">
        <v>426.86</v>
      </c>
      <c r="G1648" s="79">
        <v>264660.54000000004</v>
      </c>
      <c r="H1648"/>
      <c r="I1648"/>
    </row>
    <row r="1649" spans="3:9">
      <c r="C1649" t="s">
        <v>205</v>
      </c>
      <c r="D1649" t="s">
        <v>1760</v>
      </c>
      <c r="E1649" t="s">
        <v>4136</v>
      </c>
      <c r="F1649" s="79">
        <v>58</v>
      </c>
      <c r="G1649" s="79">
        <v>18940.98</v>
      </c>
      <c r="H1649"/>
      <c r="I1649"/>
    </row>
    <row r="1650" spans="3:9">
      <c r="D1650"/>
      <c r="E1650" t="s">
        <v>4189</v>
      </c>
      <c r="F1650" s="79">
        <v>5</v>
      </c>
      <c r="G1650" s="79">
        <v>6525.03</v>
      </c>
      <c r="H1650"/>
      <c r="I1650"/>
    </row>
    <row r="1651" spans="3:9">
      <c r="D1651" t="s">
        <v>4590</v>
      </c>
      <c r="E1651"/>
      <c r="F1651" s="79">
        <v>63</v>
      </c>
      <c r="G1651" s="79">
        <v>25466.01</v>
      </c>
      <c r="H1651"/>
      <c r="I1651"/>
    </row>
    <row r="1652" spans="3:9">
      <c r="D1652" t="s">
        <v>79</v>
      </c>
      <c r="E1652" t="s">
        <v>4184</v>
      </c>
      <c r="F1652" s="79">
        <v>5</v>
      </c>
      <c r="G1652" s="79">
        <v>6524.96</v>
      </c>
      <c r="H1652"/>
      <c r="I1652"/>
    </row>
    <row r="1653" spans="3:9">
      <c r="D1653"/>
      <c r="E1653" t="s">
        <v>4189</v>
      </c>
      <c r="F1653" s="79">
        <v>10</v>
      </c>
      <c r="G1653" s="79">
        <v>13050.130000000001</v>
      </c>
      <c r="H1653"/>
      <c r="I1653"/>
    </row>
    <row r="1654" spans="3:9">
      <c r="D1654"/>
      <c r="E1654" t="s">
        <v>4198</v>
      </c>
      <c r="F1654" s="79">
        <v>30</v>
      </c>
      <c r="G1654" s="79">
        <v>19575.03</v>
      </c>
      <c r="H1654"/>
      <c r="I1654"/>
    </row>
    <row r="1655" spans="3:9">
      <c r="D1655" t="s">
        <v>4591</v>
      </c>
      <c r="E1655"/>
      <c r="F1655" s="79">
        <v>45</v>
      </c>
      <c r="G1655" s="79">
        <v>39150.119999999995</v>
      </c>
      <c r="H1655"/>
      <c r="I1655"/>
    </row>
    <row r="1656" spans="3:9">
      <c r="D1656" t="s">
        <v>1214</v>
      </c>
      <c r="E1656" t="s">
        <v>4189</v>
      </c>
      <c r="F1656" s="79">
        <v>8</v>
      </c>
      <c r="G1656" s="79">
        <v>10440</v>
      </c>
      <c r="H1656"/>
      <c r="I1656"/>
    </row>
    <row r="1657" spans="3:9">
      <c r="D1657"/>
      <c r="E1657" t="s">
        <v>4198</v>
      </c>
      <c r="F1657" s="79">
        <v>17</v>
      </c>
      <c r="G1657" s="79">
        <v>11092.27</v>
      </c>
      <c r="H1657"/>
      <c r="I1657"/>
    </row>
    <row r="1658" spans="3:9">
      <c r="D1658" t="s">
        <v>4886</v>
      </c>
      <c r="E1658"/>
      <c r="F1658" s="79">
        <v>25</v>
      </c>
      <c r="G1658" s="79">
        <v>21532.27</v>
      </c>
      <c r="H1658"/>
      <c r="I1658"/>
    </row>
    <row r="1659" spans="3:9">
      <c r="D1659" t="s">
        <v>1386</v>
      </c>
      <c r="E1659" t="s">
        <v>4189</v>
      </c>
      <c r="F1659" s="79">
        <v>5</v>
      </c>
      <c r="G1659" s="79">
        <v>6525.06</v>
      </c>
      <c r="H1659"/>
      <c r="I1659"/>
    </row>
    <row r="1660" spans="3:9">
      <c r="D1660" t="s">
        <v>5096</v>
      </c>
      <c r="E1660"/>
      <c r="F1660" s="79">
        <v>5</v>
      </c>
      <c r="G1660" s="79">
        <v>6525.06</v>
      </c>
      <c r="H1660"/>
      <c r="I1660"/>
    </row>
    <row r="1661" spans="3:9">
      <c r="D1661" t="s">
        <v>1132</v>
      </c>
      <c r="E1661" t="s">
        <v>4136</v>
      </c>
      <c r="F1661" s="79">
        <v>56</v>
      </c>
      <c r="G1661" s="79">
        <v>18287.88</v>
      </c>
      <c r="H1661"/>
      <c r="I1661"/>
    </row>
    <row r="1662" spans="3:9">
      <c r="D1662"/>
      <c r="E1662" t="s">
        <v>4184</v>
      </c>
      <c r="F1662" s="79">
        <v>55</v>
      </c>
      <c r="G1662" s="79">
        <v>71774.929999999993</v>
      </c>
      <c r="H1662"/>
      <c r="I1662"/>
    </row>
    <row r="1663" spans="3:9">
      <c r="D1663"/>
      <c r="E1663" t="s">
        <v>4189</v>
      </c>
      <c r="F1663" s="79">
        <v>35</v>
      </c>
      <c r="G1663" s="79">
        <v>45674.94</v>
      </c>
      <c r="H1663"/>
      <c r="I1663"/>
    </row>
    <row r="1664" spans="3:9">
      <c r="D1664"/>
      <c r="E1664" t="s">
        <v>4198</v>
      </c>
      <c r="F1664" s="79">
        <v>50</v>
      </c>
      <c r="G1664" s="79">
        <v>32624.93</v>
      </c>
      <c r="H1664"/>
      <c r="I1664"/>
    </row>
    <row r="1665" spans="4:9">
      <c r="D1665" t="s">
        <v>5334</v>
      </c>
      <c r="E1665"/>
      <c r="F1665" s="79">
        <v>196</v>
      </c>
      <c r="G1665" s="79">
        <v>168362.68</v>
      </c>
      <c r="H1665"/>
      <c r="I1665"/>
    </row>
    <row r="1666" spans="4:9">
      <c r="D1666" t="s">
        <v>204</v>
      </c>
      <c r="E1666" t="s">
        <v>4198</v>
      </c>
      <c r="F1666" s="79">
        <v>6</v>
      </c>
      <c r="G1666" s="79">
        <v>3914.92</v>
      </c>
      <c r="H1666"/>
      <c r="I1666"/>
    </row>
    <row r="1667" spans="4:9">
      <c r="D1667" t="s">
        <v>5586</v>
      </c>
      <c r="E1667"/>
      <c r="F1667" s="79">
        <v>6</v>
      </c>
      <c r="G1667" s="79">
        <v>3914.92</v>
      </c>
      <c r="H1667"/>
      <c r="I1667"/>
    </row>
    <row r="1668" spans="4:9">
      <c r="D1668" t="s">
        <v>75</v>
      </c>
      <c r="E1668" t="s">
        <v>4189</v>
      </c>
      <c r="F1668" s="79">
        <v>10</v>
      </c>
      <c r="G1668" s="79">
        <v>13049.91</v>
      </c>
      <c r="H1668"/>
      <c r="I1668"/>
    </row>
    <row r="1669" spans="4:9">
      <c r="D1669"/>
      <c r="E1669" t="s">
        <v>4297</v>
      </c>
      <c r="F1669" s="79">
        <v>-0.14000000000000001</v>
      </c>
      <c r="G1669" s="79">
        <v>-639.46</v>
      </c>
      <c r="H1669"/>
      <c r="I1669"/>
    </row>
    <row r="1670" spans="4:9">
      <c r="D1670" t="s">
        <v>5587</v>
      </c>
      <c r="E1670"/>
      <c r="F1670" s="79">
        <v>9.86</v>
      </c>
      <c r="G1670" s="79">
        <v>12410.45</v>
      </c>
      <c r="H1670"/>
      <c r="I1670"/>
    </row>
    <row r="1671" spans="4:9">
      <c r="D1671" t="s">
        <v>1711</v>
      </c>
      <c r="E1671" t="s">
        <v>4136</v>
      </c>
      <c r="F1671" s="79">
        <v>20</v>
      </c>
      <c r="G1671" s="79">
        <v>6531.4</v>
      </c>
      <c r="H1671"/>
      <c r="I1671"/>
    </row>
    <row r="1672" spans="4:9">
      <c r="D1672"/>
      <c r="E1672" t="s">
        <v>4184</v>
      </c>
      <c r="F1672" s="79">
        <v>3.5</v>
      </c>
      <c r="G1672" s="79">
        <v>4567.53</v>
      </c>
      <c r="H1672"/>
      <c r="I1672"/>
    </row>
    <row r="1673" spans="4:9">
      <c r="D1673"/>
      <c r="E1673" t="s">
        <v>4189</v>
      </c>
      <c r="F1673" s="79">
        <v>15</v>
      </c>
      <c r="G1673" s="79">
        <v>19575.009999999998</v>
      </c>
      <c r="H1673"/>
      <c r="I1673"/>
    </row>
    <row r="1674" spans="4:9">
      <c r="D1674" t="s">
        <v>5588</v>
      </c>
      <c r="E1674"/>
      <c r="F1674" s="79">
        <v>38.5</v>
      </c>
      <c r="G1674" s="79">
        <v>30673.94</v>
      </c>
      <c r="H1674"/>
      <c r="I1674"/>
    </row>
    <row r="1675" spans="4:9">
      <c r="D1675" t="s">
        <v>4154</v>
      </c>
      <c r="E1675" t="s">
        <v>4136</v>
      </c>
      <c r="F1675" s="79">
        <v>12</v>
      </c>
      <c r="G1675" s="79">
        <v>3918.83</v>
      </c>
      <c r="H1675"/>
      <c r="I1675"/>
    </row>
    <row r="1676" spans="4:9">
      <c r="D1676"/>
      <c r="E1676" t="s">
        <v>4189</v>
      </c>
      <c r="F1676" s="79">
        <v>3</v>
      </c>
      <c r="G1676" s="79">
        <v>3914.99</v>
      </c>
      <c r="H1676"/>
      <c r="I1676"/>
    </row>
    <row r="1677" spans="4:9">
      <c r="D1677"/>
      <c r="E1677" t="s">
        <v>4198</v>
      </c>
      <c r="F1677" s="79">
        <v>12</v>
      </c>
      <c r="G1677" s="79">
        <v>7829.99</v>
      </c>
      <c r="H1677"/>
      <c r="I1677"/>
    </row>
    <row r="1678" spans="4:9">
      <c r="D1678" t="s">
        <v>6322</v>
      </c>
      <c r="E1678"/>
      <c r="F1678" s="79">
        <v>27</v>
      </c>
      <c r="G1678" s="79">
        <v>15663.81</v>
      </c>
      <c r="H1678"/>
      <c r="I1678"/>
    </row>
    <row r="1679" spans="4:9">
      <c r="D1679" t="s">
        <v>61</v>
      </c>
      <c r="E1679" t="s">
        <v>4184</v>
      </c>
      <c r="F1679" s="79">
        <v>2</v>
      </c>
      <c r="G1679" s="79">
        <v>2609.9299999999998</v>
      </c>
      <c r="H1679"/>
      <c r="I1679"/>
    </row>
    <row r="1680" spans="4:9">
      <c r="D1680" t="s">
        <v>6323</v>
      </c>
      <c r="E1680"/>
      <c r="F1680" s="79">
        <v>2</v>
      </c>
      <c r="G1680" s="79">
        <v>2609.9299999999998</v>
      </c>
      <c r="H1680"/>
      <c r="I1680"/>
    </row>
    <row r="1681" spans="2:9">
      <c r="D1681" t="s">
        <v>6260</v>
      </c>
      <c r="E1681" t="s">
        <v>4184</v>
      </c>
      <c r="F1681" s="79">
        <v>5</v>
      </c>
      <c r="G1681" s="79">
        <v>6524.93</v>
      </c>
      <c r="H1681"/>
      <c r="I1681"/>
    </row>
    <row r="1682" spans="2:9">
      <c r="D1682" t="s">
        <v>6324</v>
      </c>
      <c r="E1682"/>
      <c r="F1682" s="79">
        <v>5</v>
      </c>
      <c r="G1682" s="79">
        <v>6524.93</v>
      </c>
      <c r="H1682"/>
      <c r="I1682"/>
    </row>
    <row r="1683" spans="2:9">
      <c r="C1683" t="s">
        <v>4592</v>
      </c>
      <c r="D1683"/>
      <c r="E1683"/>
      <c r="F1683" s="79">
        <v>422.36</v>
      </c>
      <c r="G1683" s="79">
        <v>332834.12</v>
      </c>
      <c r="H1683"/>
      <c r="I1683"/>
    </row>
    <row r="1684" spans="2:9">
      <c r="B1684" t="s">
        <v>4215</v>
      </c>
      <c r="D1684"/>
      <c r="E1684"/>
      <c r="F1684" s="79">
        <v>3675.3</v>
      </c>
      <c r="G1684" s="79">
        <v>2056070.08</v>
      </c>
      <c r="H1684"/>
      <c r="I1684"/>
    </row>
    <row r="1685" spans="2:9">
      <c r="B1685" t="s">
        <v>1773</v>
      </c>
      <c r="C1685" t="s">
        <v>314</v>
      </c>
      <c r="D1685" t="s">
        <v>3785</v>
      </c>
      <c r="E1685" t="s">
        <v>4136</v>
      </c>
      <c r="F1685" s="79">
        <v>10</v>
      </c>
      <c r="G1685" s="79">
        <v>3265.68</v>
      </c>
      <c r="H1685"/>
      <c r="I1685"/>
    </row>
    <row r="1686" spans="2:9">
      <c r="D1686"/>
      <c r="E1686" t="s">
        <v>4189</v>
      </c>
      <c r="F1686" s="79">
        <v>6</v>
      </c>
      <c r="G1686" s="79">
        <v>7829.96</v>
      </c>
      <c r="H1686"/>
      <c r="I1686"/>
    </row>
    <row r="1687" spans="2:9">
      <c r="D1687"/>
      <c r="E1687" t="s">
        <v>4198</v>
      </c>
      <c r="F1687" s="79">
        <v>10</v>
      </c>
      <c r="G1687" s="79">
        <v>6525</v>
      </c>
      <c r="H1687"/>
      <c r="I1687"/>
    </row>
    <row r="1688" spans="2:9">
      <c r="D1688" t="s">
        <v>4355</v>
      </c>
      <c r="E1688"/>
      <c r="F1688" s="79">
        <v>26</v>
      </c>
      <c r="G1688" s="79">
        <v>17620.64</v>
      </c>
      <c r="H1688"/>
      <c r="I1688"/>
    </row>
    <row r="1689" spans="2:9">
      <c r="D1689" t="s">
        <v>68</v>
      </c>
      <c r="E1689" t="s">
        <v>4136</v>
      </c>
      <c r="F1689" s="79">
        <v>58</v>
      </c>
      <c r="G1689" s="79">
        <v>18941.11</v>
      </c>
      <c r="H1689"/>
      <c r="I1689"/>
    </row>
    <row r="1690" spans="2:9">
      <c r="D1690"/>
      <c r="E1690" t="s">
        <v>4189</v>
      </c>
      <c r="F1690" s="79">
        <v>39</v>
      </c>
      <c r="G1690" s="79">
        <v>50895.130000000005</v>
      </c>
      <c r="H1690"/>
      <c r="I1690"/>
    </row>
    <row r="1691" spans="2:9">
      <c r="D1691"/>
      <c r="E1691" t="s">
        <v>4198</v>
      </c>
      <c r="F1691" s="79">
        <v>25</v>
      </c>
      <c r="G1691" s="79">
        <v>16312.54</v>
      </c>
      <c r="H1691"/>
      <c r="I1691"/>
    </row>
    <row r="1692" spans="2:9">
      <c r="D1692" t="s">
        <v>4340</v>
      </c>
      <c r="E1692"/>
      <c r="F1692" s="79">
        <v>122</v>
      </c>
      <c r="G1692" s="79">
        <v>86148.78</v>
      </c>
      <c r="H1692"/>
      <c r="I1692"/>
    </row>
    <row r="1693" spans="2:9">
      <c r="D1693" t="s">
        <v>1027</v>
      </c>
      <c r="E1693" t="s">
        <v>4136</v>
      </c>
      <c r="F1693" s="79">
        <v>10</v>
      </c>
      <c r="G1693" s="79">
        <v>3265.82</v>
      </c>
      <c r="H1693"/>
      <c r="I1693"/>
    </row>
    <row r="1694" spans="2:9">
      <c r="D1694"/>
      <c r="E1694" t="s">
        <v>4184</v>
      </c>
      <c r="F1694" s="79">
        <v>10</v>
      </c>
      <c r="G1694" s="79">
        <v>13050.02</v>
      </c>
      <c r="H1694"/>
      <c r="I1694"/>
    </row>
    <row r="1695" spans="2:9">
      <c r="D1695"/>
      <c r="E1695" t="s">
        <v>4189</v>
      </c>
      <c r="F1695" s="79">
        <v>50</v>
      </c>
      <c r="G1695" s="79">
        <v>65250.049999999996</v>
      </c>
      <c r="H1695"/>
      <c r="I1695"/>
    </row>
    <row r="1696" spans="2:9">
      <c r="D1696"/>
      <c r="E1696" t="s">
        <v>4198</v>
      </c>
      <c r="F1696" s="79">
        <v>20</v>
      </c>
      <c r="G1696" s="79">
        <v>13050.23</v>
      </c>
      <c r="H1696"/>
      <c r="I1696"/>
    </row>
    <row r="1697" spans="4:9">
      <c r="D1697" t="s">
        <v>4356</v>
      </c>
      <c r="E1697"/>
      <c r="F1697" s="79">
        <v>90</v>
      </c>
      <c r="G1697" s="79">
        <v>94616.12</v>
      </c>
      <c r="H1697"/>
      <c r="I1697"/>
    </row>
    <row r="1698" spans="4:9">
      <c r="D1698" t="s">
        <v>4257</v>
      </c>
      <c r="E1698" t="s">
        <v>4189</v>
      </c>
      <c r="F1698" s="79">
        <v>0</v>
      </c>
      <c r="G1698" s="79">
        <v>0</v>
      </c>
      <c r="H1698"/>
      <c r="I1698"/>
    </row>
    <row r="1699" spans="4:9">
      <c r="D1699" t="s">
        <v>4357</v>
      </c>
      <c r="E1699"/>
      <c r="F1699" s="79">
        <v>0</v>
      </c>
      <c r="G1699" s="79">
        <v>0</v>
      </c>
      <c r="H1699"/>
      <c r="I1699"/>
    </row>
    <row r="1700" spans="4:9">
      <c r="D1700" t="s">
        <v>3687</v>
      </c>
      <c r="E1700" t="s">
        <v>4184</v>
      </c>
      <c r="F1700" s="79">
        <v>32</v>
      </c>
      <c r="G1700" s="79">
        <v>41760.04</v>
      </c>
      <c r="H1700"/>
      <c r="I1700"/>
    </row>
    <row r="1701" spans="4:9">
      <c r="D1701"/>
      <c r="E1701" t="s">
        <v>4189</v>
      </c>
      <c r="F1701" s="79">
        <v>30</v>
      </c>
      <c r="G1701" s="79">
        <v>39150.050000000003</v>
      </c>
      <c r="H1701"/>
      <c r="I1701"/>
    </row>
    <row r="1702" spans="4:9">
      <c r="D1702" t="s">
        <v>4485</v>
      </c>
      <c r="E1702"/>
      <c r="F1702" s="79">
        <v>62</v>
      </c>
      <c r="G1702" s="79">
        <v>80910.09</v>
      </c>
      <c r="H1702"/>
      <c r="I1702"/>
    </row>
    <row r="1703" spans="4:9">
      <c r="D1703" t="s">
        <v>4423</v>
      </c>
      <c r="E1703" t="s">
        <v>4189</v>
      </c>
      <c r="F1703" s="79">
        <v>30</v>
      </c>
      <c r="G1703" s="79">
        <v>39150</v>
      </c>
      <c r="H1703"/>
      <c r="I1703"/>
    </row>
    <row r="1704" spans="4:9">
      <c r="D1704" t="s">
        <v>4486</v>
      </c>
      <c r="E1704"/>
      <c r="F1704" s="79">
        <v>30</v>
      </c>
      <c r="G1704" s="79">
        <v>39150</v>
      </c>
      <c r="H1704"/>
      <c r="I1704"/>
    </row>
    <row r="1705" spans="4:9">
      <c r="D1705" t="s">
        <v>847</v>
      </c>
      <c r="E1705" t="s">
        <v>4184</v>
      </c>
      <c r="F1705" s="79">
        <v>5</v>
      </c>
      <c r="G1705" s="79">
        <v>6525</v>
      </c>
      <c r="H1705"/>
      <c r="I1705"/>
    </row>
    <row r="1706" spans="4:9">
      <c r="D1706"/>
      <c r="E1706" t="s">
        <v>4189</v>
      </c>
      <c r="F1706" s="79">
        <v>50</v>
      </c>
      <c r="G1706" s="79">
        <v>65250</v>
      </c>
      <c r="H1706"/>
      <c r="I1706"/>
    </row>
    <row r="1707" spans="4:9">
      <c r="D1707"/>
      <c r="E1707" t="s">
        <v>4198</v>
      </c>
      <c r="F1707" s="79">
        <v>30</v>
      </c>
      <c r="G1707" s="79">
        <v>19575</v>
      </c>
      <c r="H1707"/>
      <c r="I1707"/>
    </row>
    <row r="1708" spans="4:9">
      <c r="D1708" t="s">
        <v>4487</v>
      </c>
      <c r="E1708"/>
      <c r="F1708" s="79">
        <v>85</v>
      </c>
      <c r="G1708" s="79">
        <v>91350</v>
      </c>
      <c r="H1708"/>
      <c r="I1708"/>
    </row>
    <row r="1709" spans="4:9">
      <c r="D1709" t="s">
        <v>1684</v>
      </c>
      <c r="E1709" t="s">
        <v>4189</v>
      </c>
      <c r="F1709" s="79">
        <v>5</v>
      </c>
      <c r="G1709" s="79">
        <v>6525</v>
      </c>
      <c r="H1709"/>
      <c r="I1709"/>
    </row>
    <row r="1710" spans="4:9">
      <c r="D1710" t="s">
        <v>4593</v>
      </c>
      <c r="E1710"/>
      <c r="F1710" s="79">
        <v>5</v>
      </c>
      <c r="G1710" s="79">
        <v>6525</v>
      </c>
      <c r="H1710"/>
      <c r="I1710"/>
    </row>
    <row r="1711" spans="4:9">
      <c r="D1711" t="s">
        <v>3713</v>
      </c>
      <c r="E1711" t="s">
        <v>4198</v>
      </c>
      <c r="F1711" s="79">
        <v>8</v>
      </c>
      <c r="G1711" s="79">
        <v>5219.6000000000004</v>
      </c>
      <c r="H1711"/>
      <c r="I1711"/>
    </row>
    <row r="1712" spans="4:9">
      <c r="D1712" t="s">
        <v>4691</v>
      </c>
      <c r="E1712"/>
      <c r="F1712" s="79">
        <v>8</v>
      </c>
      <c r="G1712" s="79">
        <v>5219.6000000000004</v>
      </c>
      <c r="H1712"/>
      <c r="I1712"/>
    </row>
    <row r="1713" spans="4:9">
      <c r="D1713" t="s">
        <v>4816</v>
      </c>
      <c r="E1713" t="s">
        <v>4136</v>
      </c>
      <c r="F1713" s="79">
        <v>30</v>
      </c>
      <c r="G1713" s="79">
        <v>9797.18</v>
      </c>
      <c r="H1713"/>
      <c r="I1713"/>
    </row>
    <row r="1714" spans="4:9">
      <c r="D1714"/>
      <c r="E1714" t="s">
        <v>4184</v>
      </c>
      <c r="F1714" s="79">
        <v>10</v>
      </c>
      <c r="G1714" s="79">
        <v>13050.130000000001</v>
      </c>
      <c r="H1714"/>
      <c r="I1714"/>
    </row>
    <row r="1715" spans="4:9">
      <c r="D1715"/>
      <c r="E1715" t="s">
        <v>4198</v>
      </c>
      <c r="F1715" s="79">
        <v>90</v>
      </c>
      <c r="G1715" s="79">
        <v>58725.14</v>
      </c>
      <c r="H1715"/>
      <c r="I1715"/>
    </row>
    <row r="1716" spans="4:9">
      <c r="D1716" t="s">
        <v>4887</v>
      </c>
      <c r="E1716"/>
      <c r="F1716" s="79">
        <v>130</v>
      </c>
      <c r="G1716" s="79">
        <v>81572.45</v>
      </c>
      <c r="H1716"/>
      <c r="I1716"/>
    </row>
    <row r="1717" spans="4:9">
      <c r="D1717" t="s">
        <v>316</v>
      </c>
      <c r="E1717" t="s">
        <v>4136</v>
      </c>
      <c r="F1717" s="79">
        <v>6</v>
      </c>
      <c r="G1717" s="79">
        <v>1959.41</v>
      </c>
      <c r="H1717"/>
      <c r="I1717"/>
    </row>
    <row r="1718" spans="4:9">
      <c r="D1718"/>
      <c r="E1718" t="s">
        <v>4184</v>
      </c>
      <c r="F1718" s="79">
        <v>18</v>
      </c>
      <c r="G1718" s="79">
        <v>23490.2</v>
      </c>
      <c r="H1718"/>
      <c r="I1718"/>
    </row>
    <row r="1719" spans="4:9">
      <c r="D1719"/>
      <c r="E1719" t="s">
        <v>4189</v>
      </c>
      <c r="F1719" s="79">
        <v>36</v>
      </c>
      <c r="G1719" s="79">
        <v>46980.17</v>
      </c>
      <c r="H1719"/>
      <c r="I1719"/>
    </row>
    <row r="1720" spans="4:9">
      <c r="D1720"/>
      <c r="E1720" t="s">
        <v>4198</v>
      </c>
      <c r="F1720" s="79">
        <v>24</v>
      </c>
      <c r="G1720" s="79">
        <v>15660.17</v>
      </c>
      <c r="H1720"/>
      <c r="I1720"/>
    </row>
    <row r="1721" spans="4:9">
      <c r="D1721" t="s">
        <v>4981</v>
      </c>
      <c r="E1721"/>
      <c r="F1721" s="79">
        <v>84</v>
      </c>
      <c r="G1721" s="79">
        <v>88089.95</v>
      </c>
      <c r="H1721"/>
      <c r="I1721"/>
    </row>
    <row r="1722" spans="4:9">
      <c r="D1722" t="s">
        <v>3481</v>
      </c>
      <c r="E1722" t="s">
        <v>4184</v>
      </c>
      <c r="F1722" s="79">
        <v>2</v>
      </c>
      <c r="G1722" s="79">
        <v>2609.92</v>
      </c>
      <c r="H1722"/>
      <c r="I1722"/>
    </row>
    <row r="1723" spans="4:9">
      <c r="D1723"/>
      <c r="E1723" t="s">
        <v>4189</v>
      </c>
      <c r="F1723" s="79">
        <v>2</v>
      </c>
      <c r="G1723" s="79">
        <v>2609.92</v>
      </c>
      <c r="H1723"/>
      <c r="I1723"/>
    </row>
    <row r="1724" spans="4:9">
      <c r="D1724" t="s">
        <v>5097</v>
      </c>
      <c r="E1724"/>
      <c r="F1724" s="79">
        <v>4</v>
      </c>
      <c r="G1724" s="79">
        <v>5219.84</v>
      </c>
      <c r="H1724"/>
      <c r="I1724"/>
    </row>
    <row r="1725" spans="4:9">
      <c r="D1725" t="s">
        <v>963</v>
      </c>
      <c r="E1725" t="s">
        <v>4136</v>
      </c>
      <c r="F1725" s="79">
        <v>20</v>
      </c>
      <c r="G1725" s="79">
        <v>6531.36</v>
      </c>
      <c r="H1725"/>
      <c r="I1725"/>
    </row>
    <row r="1726" spans="4:9">
      <c r="D1726"/>
      <c r="E1726" t="s">
        <v>4189</v>
      </c>
      <c r="F1726" s="79">
        <v>10</v>
      </c>
      <c r="G1726" s="79">
        <v>13049.93</v>
      </c>
      <c r="H1726"/>
      <c r="I1726"/>
    </row>
    <row r="1727" spans="4:9">
      <c r="D1727"/>
      <c r="E1727" t="s">
        <v>4198</v>
      </c>
      <c r="F1727" s="79">
        <v>15</v>
      </c>
      <c r="G1727" s="79">
        <v>9787.4500000000007</v>
      </c>
      <c r="H1727"/>
      <c r="I1727"/>
    </row>
    <row r="1728" spans="4:9">
      <c r="D1728" t="s">
        <v>5205</v>
      </c>
      <c r="E1728"/>
      <c r="F1728" s="79">
        <v>45</v>
      </c>
      <c r="G1728" s="79">
        <v>29368.74</v>
      </c>
      <c r="H1728"/>
      <c r="I1728"/>
    </row>
    <row r="1729" spans="4:9">
      <c r="D1729" t="s">
        <v>315</v>
      </c>
      <c r="E1729" t="s">
        <v>4136</v>
      </c>
      <c r="F1729" s="79">
        <v>20</v>
      </c>
      <c r="G1729" s="79">
        <v>6531.43</v>
      </c>
      <c r="H1729"/>
      <c r="I1729"/>
    </row>
    <row r="1730" spans="4:9">
      <c r="D1730"/>
      <c r="E1730" t="s">
        <v>4184</v>
      </c>
      <c r="F1730" s="79">
        <v>7</v>
      </c>
      <c r="G1730" s="79">
        <v>9135.06</v>
      </c>
      <c r="H1730"/>
      <c r="I1730"/>
    </row>
    <row r="1731" spans="4:9">
      <c r="D1731"/>
      <c r="E1731" t="s">
        <v>4198</v>
      </c>
      <c r="F1731" s="79">
        <v>5</v>
      </c>
      <c r="G1731" s="79">
        <v>3262.52</v>
      </c>
      <c r="H1731"/>
      <c r="I1731"/>
    </row>
    <row r="1732" spans="4:9">
      <c r="D1732" t="s">
        <v>5206</v>
      </c>
      <c r="E1732"/>
      <c r="F1732" s="79">
        <v>32</v>
      </c>
      <c r="G1732" s="79">
        <v>18929.009999999998</v>
      </c>
      <c r="H1732"/>
      <c r="I1732"/>
    </row>
    <row r="1733" spans="4:9">
      <c r="D1733" t="s">
        <v>1001</v>
      </c>
      <c r="E1733" t="s">
        <v>4184</v>
      </c>
      <c r="F1733" s="79">
        <v>2</v>
      </c>
      <c r="G1733" s="79">
        <v>2610.4300000000003</v>
      </c>
      <c r="H1733"/>
      <c r="I1733"/>
    </row>
    <row r="1734" spans="4:9">
      <c r="D1734"/>
      <c r="E1734" t="s">
        <v>4189</v>
      </c>
      <c r="F1734" s="79">
        <v>3</v>
      </c>
      <c r="G1734" s="79">
        <v>3915.07</v>
      </c>
      <c r="H1734"/>
      <c r="I1734"/>
    </row>
    <row r="1735" spans="4:9">
      <c r="D1735" t="s">
        <v>5335</v>
      </c>
      <c r="E1735"/>
      <c r="F1735" s="79">
        <v>5</v>
      </c>
      <c r="G1735" s="79">
        <v>6525.5</v>
      </c>
      <c r="H1735"/>
      <c r="I1735"/>
    </row>
    <row r="1736" spans="4:9">
      <c r="D1736" t="s">
        <v>826</v>
      </c>
      <c r="E1736" t="s">
        <v>4184</v>
      </c>
      <c r="F1736" s="79">
        <v>2</v>
      </c>
      <c r="G1736" s="79">
        <v>2609.9899999999998</v>
      </c>
      <c r="H1736"/>
      <c r="I1736"/>
    </row>
    <row r="1737" spans="4:9">
      <c r="D1737"/>
      <c r="E1737" t="s">
        <v>4189</v>
      </c>
      <c r="F1737" s="79">
        <v>5</v>
      </c>
      <c r="G1737" s="79">
        <v>6524.7</v>
      </c>
      <c r="H1737"/>
      <c r="I1737"/>
    </row>
    <row r="1738" spans="4:9">
      <c r="D1738"/>
      <c r="E1738" t="s">
        <v>4198</v>
      </c>
      <c r="F1738" s="79">
        <v>3</v>
      </c>
      <c r="G1738" s="79">
        <v>1957.5</v>
      </c>
      <c r="H1738"/>
      <c r="I1738"/>
    </row>
    <row r="1739" spans="4:9">
      <c r="D1739" t="s">
        <v>5663</v>
      </c>
      <c r="E1739"/>
      <c r="F1739" s="79">
        <v>10</v>
      </c>
      <c r="G1739" s="79">
        <v>11092.189999999999</v>
      </c>
      <c r="H1739"/>
      <c r="I1739"/>
    </row>
    <row r="1740" spans="4:9">
      <c r="D1740" t="s">
        <v>2201</v>
      </c>
      <c r="E1740" t="s">
        <v>4136</v>
      </c>
      <c r="F1740" s="79">
        <v>20</v>
      </c>
      <c r="G1740" s="79">
        <v>6531.41</v>
      </c>
      <c r="H1740"/>
      <c r="I1740"/>
    </row>
    <row r="1741" spans="4:9">
      <c r="D1741"/>
      <c r="E1741" t="s">
        <v>4189</v>
      </c>
      <c r="F1741" s="79">
        <v>10</v>
      </c>
      <c r="G1741" s="79">
        <v>13050.01</v>
      </c>
      <c r="H1741"/>
      <c r="I1741"/>
    </row>
    <row r="1742" spans="4:9">
      <c r="D1742" t="s">
        <v>5742</v>
      </c>
      <c r="E1742"/>
      <c r="F1742" s="79">
        <v>30</v>
      </c>
      <c r="G1742" s="79">
        <v>19581.419999999998</v>
      </c>
      <c r="H1742"/>
      <c r="I1742"/>
    </row>
    <row r="1743" spans="4:9">
      <c r="D1743" t="s">
        <v>3732</v>
      </c>
      <c r="E1743" t="s">
        <v>4136</v>
      </c>
      <c r="F1743" s="79">
        <v>20</v>
      </c>
      <c r="G1743" s="79">
        <v>6531.3899999999994</v>
      </c>
      <c r="H1743"/>
      <c r="I1743"/>
    </row>
    <row r="1744" spans="4:9">
      <c r="D1744"/>
      <c r="E1744" t="s">
        <v>4184</v>
      </c>
      <c r="F1744" s="79">
        <v>20</v>
      </c>
      <c r="G1744" s="79">
        <v>26099.84</v>
      </c>
      <c r="H1744"/>
      <c r="I1744"/>
    </row>
    <row r="1745" spans="4:9">
      <c r="D1745"/>
      <c r="E1745" t="s">
        <v>4189</v>
      </c>
      <c r="F1745" s="79">
        <v>10</v>
      </c>
      <c r="G1745" s="79">
        <v>13050.03</v>
      </c>
      <c r="H1745"/>
      <c r="I1745"/>
    </row>
    <row r="1746" spans="4:9">
      <c r="D1746"/>
      <c r="E1746" t="s">
        <v>4198</v>
      </c>
      <c r="F1746" s="79">
        <v>20</v>
      </c>
      <c r="G1746" s="79">
        <v>13049.98</v>
      </c>
      <c r="H1746"/>
      <c r="I1746"/>
    </row>
    <row r="1747" spans="4:9">
      <c r="D1747" t="s">
        <v>5828</v>
      </c>
      <c r="E1747"/>
      <c r="F1747" s="79">
        <v>70</v>
      </c>
      <c r="G1747" s="79">
        <v>58731.240000000005</v>
      </c>
      <c r="H1747"/>
      <c r="I1747"/>
    </row>
    <row r="1748" spans="4:9">
      <c r="D1748" t="s">
        <v>951</v>
      </c>
      <c r="E1748" t="s">
        <v>4189</v>
      </c>
      <c r="F1748" s="79">
        <v>2</v>
      </c>
      <c r="G1748" s="79">
        <v>2609.75</v>
      </c>
      <c r="H1748"/>
      <c r="I1748"/>
    </row>
    <row r="1749" spans="4:9">
      <c r="D1749" t="s">
        <v>5939</v>
      </c>
      <c r="E1749"/>
      <c r="F1749" s="79">
        <v>2</v>
      </c>
      <c r="G1749" s="79">
        <v>2609.75</v>
      </c>
      <c r="H1749"/>
      <c r="I1749"/>
    </row>
    <row r="1750" spans="4:9">
      <c r="D1750" t="s">
        <v>975</v>
      </c>
      <c r="E1750" t="s">
        <v>4198</v>
      </c>
      <c r="F1750" s="79">
        <v>2</v>
      </c>
      <c r="G1750" s="79">
        <v>1304.8599999999999</v>
      </c>
      <c r="H1750"/>
      <c r="I1750"/>
    </row>
    <row r="1751" spans="4:9">
      <c r="D1751" t="s">
        <v>6325</v>
      </c>
      <c r="E1751"/>
      <c r="F1751" s="79">
        <v>2</v>
      </c>
      <c r="G1751" s="79">
        <v>1304.8599999999999</v>
      </c>
      <c r="H1751"/>
      <c r="I1751"/>
    </row>
    <row r="1752" spans="4:9">
      <c r="D1752" t="s">
        <v>1499</v>
      </c>
      <c r="E1752" t="s">
        <v>4136</v>
      </c>
      <c r="F1752" s="79">
        <v>3</v>
      </c>
      <c r="G1752" s="79">
        <v>979.72</v>
      </c>
      <c r="H1752"/>
      <c r="I1752"/>
    </row>
    <row r="1753" spans="4:9">
      <c r="D1753" t="s">
        <v>6442</v>
      </c>
      <c r="E1753"/>
      <c r="F1753" s="79">
        <v>3</v>
      </c>
      <c r="G1753" s="79">
        <v>979.72</v>
      </c>
      <c r="H1753"/>
      <c r="I1753"/>
    </row>
    <row r="1754" spans="4:9">
      <c r="D1754" t="s">
        <v>6391</v>
      </c>
      <c r="E1754" t="s">
        <v>4184</v>
      </c>
      <c r="F1754" s="79">
        <v>5</v>
      </c>
      <c r="G1754" s="79">
        <v>6525.12</v>
      </c>
      <c r="H1754"/>
      <c r="I1754"/>
    </row>
    <row r="1755" spans="4:9">
      <c r="D1755"/>
      <c r="E1755" t="s">
        <v>4189</v>
      </c>
      <c r="F1755" s="79">
        <v>3</v>
      </c>
      <c r="G1755" s="79">
        <v>3915.08</v>
      </c>
      <c r="H1755"/>
      <c r="I1755"/>
    </row>
    <row r="1756" spans="4:9">
      <c r="D1756" t="s">
        <v>6443</v>
      </c>
      <c r="E1756"/>
      <c r="F1756" s="79">
        <v>8</v>
      </c>
      <c r="G1756" s="79">
        <v>10440.200000000001</v>
      </c>
      <c r="H1756"/>
      <c r="I1756"/>
    </row>
    <row r="1757" spans="4:9">
      <c r="D1757" t="s">
        <v>3691</v>
      </c>
      <c r="E1757" t="s">
        <v>4198</v>
      </c>
      <c r="F1757" s="79">
        <v>10</v>
      </c>
      <c r="G1757" s="79">
        <v>6524.99</v>
      </c>
      <c r="H1757"/>
      <c r="I1757"/>
    </row>
    <row r="1758" spans="4:9">
      <c r="D1758" t="s">
        <v>6444</v>
      </c>
      <c r="E1758"/>
      <c r="F1758" s="79">
        <v>10</v>
      </c>
      <c r="G1758" s="79">
        <v>6524.99</v>
      </c>
      <c r="H1758"/>
      <c r="I1758"/>
    </row>
    <row r="1759" spans="4:9">
      <c r="D1759" t="s">
        <v>6396</v>
      </c>
      <c r="E1759" t="s">
        <v>4184</v>
      </c>
      <c r="F1759" s="79">
        <v>12</v>
      </c>
      <c r="G1759" s="79">
        <v>15660.07</v>
      </c>
      <c r="H1759"/>
      <c r="I1759"/>
    </row>
    <row r="1760" spans="4:9">
      <c r="D1760"/>
      <c r="E1760" t="s">
        <v>4189</v>
      </c>
      <c r="F1760" s="79">
        <v>24</v>
      </c>
      <c r="G1760" s="79">
        <v>31320.14</v>
      </c>
      <c r="H1760"/>
      <c r="I1760"/>
    </row>
    <row r="1761" spans="3:9">
      <c r="D1761"/>
      <c r="E1761" t="s">
        <v>4198</v>
      </c>
      <c r="F1761" s="79">
        <v>24</v>
      </c>
      <c r="G1761" s="79">
        <v>15660.01</v>
      </c>
      <c r="H1761"/>
      <c r="I1761"/>
    </row>
    <row r="1762" spans="3:9">
      <c r="D1762" t="s">
        <v>6445</v>
      </c>
      <c r="E1762"/>
      <c r="F1762" s="79">
        <v>60</v>
      </c>
      <c r="G1762" s="79">
        <v>62640.22</v>
      </c>
      <c r="H1762"/>
      <c r="I1762"/>
    </row>
    <row r="1763" spans="3:9">
      <c r="D1763" t="s">
        <v>3799</v>
      </c>
      <c r="E1763" t="s">
        <v>4189</v>
      </c>
      <c r="F1763" s="79">
        <v>2</v>
      </c>
      <c r="G1763" s="79">
        <v>2610.1999999999998</v>
      </c>
      <c r="H1763"/>
      <c r="I1763"/>
    </row>
    <row r="1764" spans="3:9">
      <c r="D1764" t="s">
        <v>6632</v>
      </c>
      <c r="E1764"/>
      <c r="F1764" s="79">
        <v>2</v>
      </c>
      <c r="G1764" s="79">
        <v>2610.1999999999998</v>
      </c>
      <c r="H1764"/>
      <c r="I1764"/>
    </row>
    <row r="1765" spans="3:9">
      <c r="D1765" t="s">
        <v>6705</v>
      </c>
      <c r="E1765" t="s">
        <v>4136</v>
      </c>
      <c r="F1765" s="79">
        <v>20</v>
      </c>
      <c r="G1765" s="79">
        <v>6531.49</v>
      </c>
      <c r="H1765"/>
      <c r="I1765"/>
    </row>
    <row r="1766" spans="3:9">
      <c r="D1766"/>
      <c r="E1766" t="s">
        <v>4184</v>
      </c>
      <c r="F1766" s="79">
        <v>10</v>
      </c>
      <c r="G1766" s="79">
        <v>13050.17</v>
      </c>
      <c r="H1766"/>
      <c r="I1766"/>
    </row>
    <row r="1767" spans="3:9">
      <c r="D1767" t="s">
        <v>6772</v>
      </c>
      <c r="E1767"/>
      <c r="F1767" s="79">
        <v>30</v>
      </c>
      <c r="G1767" s="79">
        <v>19581.66</v>
      </c>
      <c r="H1767"/>
      <c r="I1767"/>
    </row>
    <row r="1768" spans="3:9">
      <c r="D1768" t="s">
        <v>1415</v>
      </c>
      <c r="E1768" t="s">
        <v>4184</v>
      </c>
      <c r="F1768" s="79">
        <v>10</v>
      </c>
      <c r="G1768" s="79">
        <v>13050</v>
      </c>
      <c r="H1768"/>
      <c r="I1768"/>
    </row>
    <row r="1769" spans="3:9">
      <c r="D1769"/>
      <c r="E1769" t="s">
        <v>4189</v>
      </c>
      <c r="F1769" s="79">
        <v>10</v>
      </c>
      <c r="G1769" s="79">
        <v>13050</v>
      </c>
      <c r="H1769"/>
      <c r="I1769"/>
    </row>
    <row r="1770" spans="3:9">
      <c r="D1770"/>
      <c r="E1770" t="s">
        <v>4198</v>
      </c>
      <c r="F1770" s="79">
        <v>10</v>
      </c>
      <c r="G1770" s="79">
        <v>6525</v>
      </c>
      <c r="H1770"/>
      <c r="I1770"/>
    </row>
    <row r="1771" spans="3:9">
      <c r="D1771" t="s">
        <v>6773</v>
      </c>
      <c r="E1771"/>
      <c r="F1771" s="79">
        <v>30</v>
      </c>
      <c r="G1771" s="79">
        <v>32625</v>
      </c>
      <c r="H1771"/>
      <c r="I1771"/>
    </row>
    <row r="1772" spans="3:9">
      <c r="C1772" t="s">
        <v>4358</v>
      </c>
      <c r="D1772"/>
      <c r="E1772"/>
      <c r="F1772" s="79">
        <v>985</v>
      </c>
      <c r="G1772" s="79">
        <v>879967.17000000016</v>
      </c>
      <c r="H1772"/>
      <c r="I1772"/>
    </row>
    <row r="1773" spans="3:9">
      <c r="C1773" t="s">
        <v>72</v>
      </c>
      <c r="D1773" t="s">
        <v>709</v>
      </c>
      <c r="E1773" t="s">
        <v>4136</v>
      </c>
      <c r="F1773" s="79">
        <v>4</v>
      </c>
      <c r="G1773" s="79">
        <v>1306.22</v>
      </c>
      <c r="H1773"/>
      <c r="I1773"/>
    </row>
    <row r="1774" spans="3:9">
      <c r="D1774"/>
      <c r="E1774" t="s">
        <v>4189</v>
      </c>
      <c r="F1774" s="79">
        <v>6</v>
      </c>
      <c r="G1774" s="79">
        <v>7829.9699999999993</v>
      </c>
      <c r="H1774"/>
      <c r="I1774"/>
    </row>
    <row r="1775" spans="3:9">
      <c r="D1775" t="s">
        <v>4359</v>
      </c>
      <c r="E1775"/>
      <c r="F1775" s="79">
        <v>10</v>
      </c>
      <c r="G1775" s="79">
        <v>9136.1899999999987</v>
      </c>
      <c r="H1775"/>
      <c r="I1775"/>
    </row>
    <row r="1776" spans="3:9">
      <c r="D1776" t="s">
        <v>74</v>
      </c>
      <c r="E1776" t="s">
        <v>4189</v>
      </c>
      <c r="F1776" s="79">
        <v>7</v>
      </c>
      <c r="G1776" s="79">
        <v>9135.16</v>
      </c>
      <c r="H1776"/>
      <c r="I1776"/>
    </row>
    <row r="1777" spans="4:9">
      <c r="D1777" t="s">
        <v>4360</v>
      </c>
      <c r="E1777"/>
      <c r="F1777" s="79">
        <v>7</v>
      </c>
      <c r="G1777" s="79">
        <v>9135.16</v>
      </c>
      <c r="H1777"/>
      <c r="I1777"/>
    </row>
    <row r="1778" spans="4:9">
      <c r="D1778" t="s">
        <v>40</v>
      </c>
      <c r="E1778" t="s">
        <v>4136</v>
      </c>
      <c r="F1778" s="79">
        <v>4</v>
      </c>
      <c r="G1778" s="79">
        <v>1306.76</v>
      </c>
      <c r="H1778"/>
      <c r="I1778"/>
    </row>
    <row r="1779" spans="4:9">
      <c r="D1779" t="s">
        <v>4361</v>
      </c>
      <c r="E1779"/>
      <c r="F1779" s="79">
        <v>4</v>
      </c>
      <c r="G1779" s="79">
        <v>1306.76</v>
      </c>
      <c r="H1779"/>
      <c r="I1779"/>
    </row>
    <row r="1780" spans="4:9">
      <c r="D1780" t="s">
        <v>2279</v>
      </c>
      <c r="E1780" t="s">
        <v>4184</v>
      </c>
      <c r="F1780" s="79">
        <v>4</v>
      </c>
      <c r="G1780" s="79">
        <v>5220.0200000000004</v>
      </c>
      <c r="H1780"/>
      <c r="I1780"/>
    </row>
    <row r="1781" spans="4:9">
      <c r="D1781"/>
      <c r="E1781" t="s">
        <v>4189</v>
      </c>
      <c r="F1781" s="79">
        <v>8</v>
      </c>
      <c r="G1781" s="79">
        <v>10440.060000000001</v>
      </c>
      <c r="H1781"/>
      <c r="I1781"/>
    </row>
    <row r="1782" spans="4:9">
      <c r="D1782" t="s">
        <v>4782</v>
      </c>
      <c r="E1782"/>
      <c r="F1782" s="79">
        <v>12</v>
      </c>
      <c r="G1782" s="79">
        <v>15660.080000000002</v>
      </c>
      <c r="H1782"/>
      <c r="I1782"/>
    </row>
    <row r="1783" spans="4:9">
      <c r="D1783" t="s">
        <v>706</v>
      </c>
      <c r="E1783" t="s">
        <v>4184</v>
      </c>
      <c r="F1783" s="79">
        <v>4.5</v>
      </c>
      <c r="G1783" s="79">
        <v>5872.36</v>
      </c>
      <c r="H1783"/>
      <c r="I1783"/>
    </row>
    <row r="1784" spans="4:9">
      <c r="D1784"/>
      <c r="E1784" t="s">
        <v>4189</v>
      </c>
      <c r="F1784" s="79">
        <v>5</v>
      </c>
      <c r="G1784" s="79">
        <v>6524.95</v>
      </c>
      <c r="H1784"/>
      <c r="I1784"/>
    </row>
    <row r="1785" spans="4:9">
      <c r="D1785"/>
      <c r="E1785" t="s">
        <v>4198</v>
      </c>
      <c r="F1785" s="79">
        <v>10</v>
      </c>
      <c r="G1785" s="79">
        <v>6524.95</v>
      </c>
      <c r="H1785"/>
      <c r="I1785"/>
    </row>
    <row r="1786" spans="4:9">
      <c r="D1786" t="s">
        <v>4888</v>
      </c>
      <c r="E1786"/>
      <c r="F1786" s="79">
        <v>19.5</v>
      </c>
      <c r="G1786" s="79">
        <v>18922.259999999998</v>
      </c>
      <c r="H1786"/>
      <c r="I1786"/>
    </row>
    <row r="1787" spans="4:9">
      <c r="D1787" t="s">
        <v>995</v>
      </c>
      <c r="E1787" t="s">
        <v>4136</v>
      </c>
      <c r="F1787" s="79">
        <v>10</v>
      </c>
      <c r="G1787" s="79">
        <v>3265.64</v>
      </c>
      <c r="H1787"/>
      <c r="I1787"/>
    </row>
    <row r="1788" spans="4:9">
      <c r="D1788"/>
      <c r="E1788" t="s">
        <v>4184</v>
      </c>
      <c r="F1788" s="79">
        <v>5</v>
      </c>
      <c r="G1788" s="79">
        <v>6524.9</v>
      </c>
      <c r="H1788"/>
      <c r="I1788"/>
    </row>
    <row r="1789" spans="4:9">
      <c r="D1789"/>
      <c r="E1789" t="s">
        <v>4198</v>
      </c>
      <c r="F1789" s="79">
        <v>10</v>
      </c>
      <c r="G1789" s="79">
        <v>6524.89</v>
      </c>
      <c r="H1789"/>
      <c r="I1789"/>
    </row>
    <row r="1790" spans="4:9">
      <c r="D1790" t="s">
        <v>4889</v>
      </c>
      <c r="E1790"/>
      <c r="F1790" s="79">
        <v>25</v>
      </c>
      <c r="G1790" s="79">
        <v>16315.43</v>
      </c>
      <c r="H1790"/>
      <c r="I1790"/>
    </row>
    <row r="1791" spans="4:9">
      <c r="D1791" t="s">
        <v>262</v>
      </c>
      <c r="E1791" t="s">
        <v>4198</v>
      </c>
      <c r="F1791" s="79">
        <v>10</v>
      </c>
      <c r="G1791" s="79">
        <v>6524.96</v>
      </c>
      <c r="H1791"/>
      <c r="I1791"/>
    </row>
    <row r="1792" spans="4:9">
      <c r="D1792" t="s">
        <v>4890</v>
      </c>
      <c r="E1792"/>
      <c r="F1792" s="79">
        <v>10</v>
      </c>
      <c r="G1792" s="79">
        <v>6524.96</v>
      </c>
      <c r="H1792"/>
      <c r="I1792"/>
    </row>
    <row r="1793" spans="4:9">
      <c r="D1793" t="s">
        <v>249</v>
      </c>
      <c r="E1793" t="s">
        <v>4136</v>
      </c>
      <c r="F1793" s="79">
        <v>15</v>
      </c>
      <c r="G1793" s="79">
        <v>4898.6499999999996</v>
      </c>
      <c r="H1793"/>
      <c r="I1793"/>
    </row>
    <row r="1794" spans="4:9">
      <c r="D1794"/>
      <c r="E1794" t="s">
        <v>4189</v>
      </c>
      <c r="F1794" s="79">
        <v>3</v>
      </c>
      <c r="G1794" s="79">
        <v>3914.97</v>
      </c>
      <c r="H1794"/>
      <c r="I1794"/>
    </row>
    <row r="1795" spans="4:9">
      <c r="D1795" t="s">
        <v>4891</v>
      </c>
      <c r="E1795"/>
      <c r="F1795" s="79">
        <v>18</v>
      </c>
      <c r="G1795" s="79">
        <v>8813.619999999999</v>
      </c>
      <c r="H1795"/>
      <c r="I1795"/>
    </row>
    <row r="1796" spans="4:9">
      <c r="D1796" t="s">
        <v>1540</v>
      </c>
      <c r="E1796" t="s">
        <v>4136</v>
      </c>
      <c r="F1796" s="79">
        <v>2</v>
      </c>
      <c r="G1796" s="79">
        <v>653.15</v>
      </c>
      <c r="H1796"/>
      <c r="I1796"/>
    </row>
    <row r="1797" spans="4:9">
      <c r="D1797"/>
      <c r="E1797" t="s">
        <v>4184</v>
      </c>
      <c r="F1797" s="79">
        <v>-1</v>
      </c>
      <c r="G1797" s="79">
        <v>-1304.95</v>
      </c>
      <c r="H1797"/>
      <c r="I1797"/>
    </row>
    <row r="1798" spans="4:9">
      <c r="D1798"/>
      <c r="E1798" t="s">
        <v>4189</v>
      </c>
      <c r="F1798" s="79">
        <v>3</v>
      </c>
      <c r="G1798" s="79">
        <v>3915.05</v>
      </c>
      <c r="H1798"/>
      <c r="I1798"/>
    </row>
    <row r="1799" spans="4:9">
      <c r="D1799" t="s">
        <v>4892</v>
      </c>
      <c r="E1799"/>
      <c r="F1799" s="79">
        <v>4</v>
      </c>
      <c r="G1799" s="79">
        <v>3263.25</v>
      </c>
      <c r="H1799"/>
      <c r="I1799"/>
    </row>
    <row r="1800" spans="4:9">
      <c r="D1800" t="s">
        <v>687</v>
      </c>
      <c r="E1800" t="s">
        <v>4136</v>
      </c>
      <c r="F1800" s="79">
        <v>1</v>
      </c>
      <c r="G1800" s="79">
        <v>326.58</v>
      </c>
      <c r="H1800"/>
      <c r="I1800"/>
    </row>
    <row r="1801" spans="4:9">
      <c r="D1801"/>
      <c r="E1801" t="s">
        <v>4184</v>
      </c>
      <c r="F1801" s="79">
        <v>1</v>
      </c>
      <c r="G1801" s="79">
        <v>1305.04</v>
      </c>
      <c r="H1801"/>
      <c r="I1801"/>
    </row>
    <row r="1802" spans="4:9">
      <c r="D1802"/>
      <c r="E1802" t="s">
        <v>4189</v>
      </c>
      <c r="F1802" s="79">
        <v>4</v>
      </c>
      <c r="G1802" s="79">
        <v>5220.01</v>
      </c>
      <c r="H1802"/>
      <c r="I1802"/>
    </row>
    <row r="1803" spans="4:9">
      <c r="D1803" t="s">
        <v>4982</v>
      </c>
      <c r="E1803"/>
      <c r="F1803" s="79">
        <v>6</v>
      </c>
      <c r="G1803" s="79">
        <v>6851.63</v>
      </c>
      <c r="H1803"/>
      <c r="I1803"/>
    </row>
    <row r="1804" spans="4:9">
      <c r="D1804" t="s">
        <v>4939</v>
      </c>
      <c r="E1804" t="s">
        <v>4136</v>
      </c>
      <c r="F1804" s="79">
        <v>20</v>
      </c>
      <c r="G1804" s="79">
        <v>6531.36</v>
      </c>
      <c r="H1804"/>
      <c r="I1804"/>
    </row>
    <row r="1805" spans="4:9">
      <c r="D1805"/>
      <c r="E1805" t="s">
        <v>4184</v>
      </c>
      <c r="F1805" s="79">
        <v>21</v>
      </c>
      <c r="G1805" s="79">
        <v>27404.7</v>
      </c>
      <c r="H1805"/>
      <c r="I1805"/>
    </row>
    <row r="1806" spans="4:9">
      <c r="D1806"/>
      <c r="E1806" t="s">
        <v>4189</v>
      </c>
      <c r="F1806" s="79">
        <v>6</v>
      </c>
      <c r="G1806" s="79">
        <v>7829.9</v>
      </c>
      <c r="H1806"/>
      <c r="I1806"/>
    </row>
    <row r="1807" spans="4:9">
      <c r="D1807" t="s">
        <v>4983</v>
      </c>
      <c r="E1807"/>
      <c r="F1807" s="79">
        <v>47</v>
      </c>
      <c r="G1807" s="79">
        <v>41765.96</v>
      </c>
      <c r="H1807"/>
      <c r="I1807"/>
    </row>
    <row r="1808" spans="4:9">
      <c r="D1808" t="s">
        <v>1249</v>
      </c>
      <c r="E1808" t="s">
        <v>4136</v>
      </c>
      <c r="F1808" s="79">
        <v>25</v>
      </c>
      <c r="G1808" s="79">
        <v>8163.89</v>
      </c>
      <c r="H1808"/>
      <c r="I1808"/>
    </row>
    <row r="1809" spans="4:9">
      <c r="D1809" t="s">
        <v>5207</v>
      </c>
      <c r="E1809"/>
      <c r="F1809" s="79">
        <v>25</v>
      </c>
      <c r="G1809" s="79">
        <v>8163.89</v>
      </c>
      <c r="H1809"/>
      <c r="I1809"/>
    </row>
    <row r="1810" spans="4:9">
      <c r="D1810" t="s">
        <v>281</v>
      </c>
      <c r="E1810" t="s">
        <v>4189</v>
      </c>
      <c r="F1810" s="79">
        <v>2</v>
      </c>
      <c r="G1810" s="79">
        <v>2609.98</v>
      </c>
      <c r="H1810"/>
      <c r="I1810"/>
    </row>
    <row r="1811" spans="4:9">
      <c r="D1811" t="s">
        <v>5462</v>
      </c>
      <c r="E1811"/>
      <c r="F1811" s="79">
        <v>2</v>
      </c>
      <c r="G1811" s="79">
        <v>2609.98</v>
      </c>
      <c r="H1811"/>
      <c r="I1811"/>
    </row>
    <row r="1812" spans="4:9">
      <c r="D1812" t="s">
        <v>2289</v>
      </c>
      <c r="E1812" t="s">
        <v>4198</v>
      </c>
      <c r="F1812" s="79">
        <v>3</v>
      </c>
      <c r="G1812" s="79">
        <v>1957.28</v>
      </c>
      <c r="H1812"/>
      <c r="I1812"/>
    </row>
    <row r="1813" spans="4:9">
      <c r="D1813" t="s">
        <v>5463</v>
      </c>
      <c r="E1813"/>
      <c r="F1813" s="79">
        <v>3</v>
      </c>
      <c r="G1813" s="79">
        <v>1957.28</v>
      </c>
      <c r="H1813"/>
      <c r="I1813"/>
    </row>
    <row r="1814" spans="4:9">
      <c r="D1814" t="s">
        <v>1408</v>
      </c>
      <c r="E1814" t="s">
        <v>4184</v>
      </c>
      <c r="F1814" s="79">
        <v>2</v>
      </c>
      <c r="G1814" s="79">
        <v>2610.0300000000002</v>
      </c>
      <c r="H1814"/>
      <c r="I1814"/>
    </row>
    <row r="1815" spans="4:9">
      <c r="D1815"/>
      <c r="E1815" t="s">
        <v>4198</v>
      </c>
      <c r="F1815" s="79">
        <v>3</v>
      </c>
      <c r="G1815" s="79">
        <v>1957.52</v>
      </c>
      <c r="H1815"/>
      <c r="I1815"/>
    </row>
    <row r="1816" spans="4:9">
      <c r="D1816" t="s">
        <v>5743</v>
      </c>
      <c r="E1816"/>
      <c r="F1816" s="79">
        <v>5</v>
      </c>
      <c r="G1816" s="79">
        <v>4567.55</v>
      </c>
      <c r="H1816"/>
      <c r="I1816"/>
    </row>
    <row r="1817" spans="4:9">
      <c r="D1817" t="s">
        <v>1538</v>
      </c>
      <c r="E1817" t="s">
        <v>4136</v>
      </c>
      <c r="F1817" s="79">
        <v>10</v>
      </c>
      <c r="G1817" s="79">
        <v>3265.75</v>
      </c>
      <c r="H1817"/>
      <c r="I1817"/>
    </row>
    <row r="1818" spans="4:9">
      <c r="D1818" t="s">
        <v>5744</v>
      </c>
      <c r="E1818"/>
      <c r="F1818" s="79">
        <v>10</v>
      </c>
      <c r="G1818" s="79">
        <v>3265.75</v>
      </c>
      <c r="H1818"/>
      <c r="I1818"/>
    </row>
    <row r="1819" spans="4:9">
      <c r="D1819" t="s">
        <v>118</v>
      </c>
      <c r="E1819" t="s">
        <v>4184</v>
      </c>
      <c r="F1819" s="79">
        <v>20</v>
      </c>
      <c r="G1819" s="79">
        <v>26100</v>
      </c>
      <c r="H1819"/>
      <c r="I1819"/>
    </row>
    <row r="1820" spans="4:9">
      <c r="D1820" t="s">
        <v>6177</v>
      </c>
      <c r="E1820"/>
      <c r="F1820" s="79">
        <v>20</v>
      </c>
      <c r="G1820" s="79">
        <v>26100</v>
      </c>
      <c r="H1820"/>
      <c r="I1820"/>
    </row>
    <row r="1821" spans="4:9">
      <c r="D1821" t="s">
        <v>3906</v>
      </c>
      <c r="E1821" t="s">
        <v>4184</v>
      </c>
      <c r="F1821" s="79">
        <v>2</v>
      </c>
      <c r="G1821" s="79">
        <v>2609.9699999999998</v>
      </c>
      <c r="H1821"/>
      <c r="I1821"/>
    </row>
    <row r="1822" spans="4:9">
      <c r="D1822" t="s">
        <v>6577</v>
      </c>
      <c r="E1822"/>
      <c r="F1822" s="79">
        <v>2</v>
      </c>
      <c r="G1822" s="79">
        <v>2609.9699999999998</v>
      </c>
      <c r="H1822"/>
      <c r="I1822"/>
    </row>
    <row r="1823" spans="4:9">
      <c r="D1823" t="s">
        <v>1247</v>
      </c>
      <c r="E1823" t="s">
        <v>4189</v>
      </c>
      <c r="F1823" s="79">
        <v>4</v>
      </c>
      <c r="G1823" s="79">
        <v>5219.96</v>
      </c>
      <c r="H1823"/>
      <c r="I1823"/>
    </row>
    <row r="1824" spans="4:9">
      <c r="D1824" t="s">
        <v>6633</v>
      </c>
      <c r="E1824"/>
      <c r="F1824" s="79">
        <v>4</v>
      </c>
      <c r="G1824" s="79">
        <v>5219.96</v>
      </c>
      <c r="H1824"/>
      <c r="I1824"/>
    </row>
    <row r="1825" spans="3:9">
      <c r="D1825" t="s">
        <v>4027</v>
      </c>
      <c r="E1825" t="s">
        <v>4189</v>
      </c>
      <c r="F1825" s="79">
        <v>5</v>
      </c>
      <c r="G1825" s="79">
        <v>6524.95</v>
      </c>
      <c r="H1825"/>
      <c r="I1825"/>
    </row>
    <row r="1826" spans="3:9">
      <c r="D1826" t="s">
        <v>6862</v>
      </c>
      <c r="E1826"/>
      <c r="F1826" s="79">
        <v>5</v>
      </c>
      <c r="G1826" s="79">
        <v>6524.95</v>
      </c>
      <c r="H1826"/>
      <c r="I1826"/>
    </row>
    <row r="1827" spans="3:9">
      <c r="D1827" t="s">
        <v>349</v>
      </c>
      <c r="E1827" t="s">
        <v>4189</v>
      </c>
      <c r="F1827" s="79">
        <v>1</v>
      </c>
      <c r="G1827" s="79">
        <v>1304.97</v>
      </c>
      <c r="H1827"/>
      <c r="I1827"/>
    </row>
    <row r="1828" spans="3:9">
      <c r="D1828" t="s">
        <v>6863</v>
      </c>
      <c r="E1828"/>
      <c r="F1828" s="79">
        <v>1</v>
      </c>
      <c r="G1828" s="79">
        <v>1304.97</v>
      </c>
      <c r="H1828"/>
      <c r="I1828"/>
    </row>
    <row r="1829" spans="3:9">
      <c r="D1829" t="s">
        <v>6827</v>
      </c>
      <c r="E1829" t="s">
        <v>4198</v>
      </c>
      <c r="F1829" s="79">
        <v>20</v>
      </c>
      <c r="G1829" s="79">
        <v>13050.03</v>
      </c>
      <c r="H1829"/>
      <c r="I1829"/>
    </row>
    <row r="1830" spans="3:9">
      <c r="D1830" t="s">
        <v>6864</v>
      </c>
      <c r="E1830"/>
      <c r="F1830" s="79">
        <v>20</v>
      </c>
      <c r="G1830" s="79">
        <v>13050.03</v>
      </c>
      <c r="H1830"/>
      <c r="I1830"/>
    </row>
    <row r="1831" spans="3:9">
      <c r="C1831" t="s">
        <v>4362</v>
      </c>
      <c r="D1831"/>
      <c r="E1831"/>
      <c r="F1831" s="79">
        <v>259.5</v>
      </c>
      <c r="G1831" s="79">
        <v>213069.63</v>
      </c>
      <c r="H1831"/>
      <c r="I1831"/>
    </row>
    <row r="1832" spans="3:9">
      <c r="C1832" t="s">
        <v>3616</v>
      </c>
      <c r="D1832" t="s">
        <v>1051</v>
      </c>
      <c r="E1832" t="s">
        <v>4136</v>
      </c>
      <c r="F1832" s="79">
        <v>30</v>
      </c>
      <c r="G1832" s="79">
        <v>9797.14</v>
      </c>
      <c r="H1832"/>
      <c r="I1832"/>
    </row>
    <row r="1833" spans="3:9">
      <c r="D1833"/>
      <c r="E1833" t="s">
        <v>4189</v>
      </c>
      <c r="F1833" s="79">
        <v>14</v>
      </c>
      <c r="G1833" s="79">
        <v>18269.7</v>
      </c>
      <c r="H1833"/>
      <c r="I1833"/>
    </row>
    <row r="1834" spans="3:9">
      <c r="D1834" t="s">
        <v>4594</v>
      </c>
      <c r="E1834"/>
      <c r="F1834" s="79">
        <v>44</v>
      </c>
      <c r="G1834" s="79">
        <v>28066.84</v>
      </c>
      <c r="H1834"/>
      <c r="I1834"/>
    </row>
    <row r="1835" spans="3:9">
      <c r="D1835" t="s">
        <v>822</v>
      </c>
      <c r="E1835" t="s">
        <v>4136</v>
      </c>
      <c r="F1835" s="79">
        <v>5</v>
      </c>
      <c r="G1835" s="79">
        <v>1632.84</v>
      </c>
      <c r="H1835"/>
      <c r="I1835"/>
    </row>
    <row r="1836" spans="3:9">
      <c r="D1836"/>
      <c r="E1836" t="s">
        <v>4198</v>
      </c>
      <c r="F1836" s="79">
        <v>5</v>
      </c>
      <c r="G1836" s="79">
        <v>3262.49</v>
      </c>
      <c r="H1836"/>
      <c r="I1836"/>
    </row>
    <row r="1837" spans="3:9">
      <c r="D1837" t="s">
        <v>4692</v>
      </c>
      <c r="E1837"/>
      <c r="F1837" s="79">
        <v>10</v>
      </c>
      <c r="G1837" s="79">
        <v>4895.33</v>
      </c>
      <c r="H1837"/>
      <c r="I1837"/>
    </row>
    <row r="1838" spans="3:9">
      <c r="D1838" t="s">
        <v>139</v>
      </c>
      <c r="E1838" t="s">
        <v>4136</v>
      </c>
      <c r="F1838" s="79">
        <v>20</v>
      </c>
      <c r="G1838" s="79">
        <v>6531.96</v>
      </c>
      <c r="H1838"/>
      <c r="I1838"/>
    </row>
    <row r="1839" spans="3:9">
      <c r="D1839"/>
      <c r="E1839" t="s">
        <v>4189</v>
      </c>
      <c r="F1839" s="79">
        <v>5</v>
      </c>
      <c r="G1839" s="79">
        <v>6525.05</v>
      </c>
      <c r="H1839"/>
      <c r="I1839"/>
    </row>
    <row r="1840" spans="3:9">
      <c r="D1840"/>
      <c r="E1840" t="s">
        <v>4198</v>
      </c>
      <c r="F1840" s="79">
        <v>10</v>
      </c>
      <c r="G1840" s="79">
        <v>6525.28</v>
      </c>
      <c r="H1840"/>
      <c r="I1840"/>
    </row>
    <row r="1841" spans="4:9">
      <c r="D1841" t="s">
        <v>4783</v>
      </c>
      <c r="E1841"/>
      <c r="F1841" s="79">
        <v>35</v>
      </c>
      <c r="G1841" s="79">
        <v>19582.29</v>
      </c>
      <c r="H1841"/>
      <c r="I1841"/>
    </row>
    <row r="1842" spans="4:9">
      <c r="D1842" t="s">
        <v>811</v>
      </c>
      <c r="E1842" t="s">
        <v>4136</v>
      </c>
      <c r="F1842" s="79">
        <v>6</v>
      </c>
      <c r="G1842" s="79">
        <v>1959.46</v>
      </c>
      <c r="H1842"/>
      <c r="I1842"/>
    </row>
    <row r="1843" spans="4:9">
      <c r="D1843"/>
      <c r="E1843" t="s">
        <v>4184</v>
      </c>
      <c r="F1843" s="79">
        <v>5</v>
      </c>
      <c r="G1843" s="79">
        <v>6525</v>
      </c>
      <c r="H1843"/>
      <c r="I1843"/>
    </row>
    <row r="1844" spans="4:9">
      <c r="D1844"/>
      <c r="E1844" t="s">
        <v>4198</v>
      </c>
      <c r="F1844" s="79">
        <v>50</v>
      </c>
      <c r="G1844" s="79">
        <v>32625.4</v>
      </c>
      <c r="H1844"/>
      <c r="I1844"/>
    </row>
    <row r="1845" spans="4:9">
      <c r="D1845" t="s">
        <v>4784</v>
      </c>
      <c r="E1845"/>
      <c r="F1845" s="79">
        <v>61</v>
      </c>
      <c r="G1845" s="79">
        <v>41109.86</v>
      </c>
      <c r="H1845"/>
      <c r="I1845"/>
    </row>
    <row r="1846" spans="4:9">
      <c r="D1846" t="s">
        <v>1106</v>
      </c>
      <c r="E1846" t="s">
        <v>4198</v>
      </c>
      <c r="F1846" s="79">
        <v>30</v>
      </c>
      <c r="G1846" s="79">
        <v>19575.189999999999</v>
      </c>
      <c r="H1846"/>
      <c r="I1846"/>
    </row>
    <row r="1847" spans="4:9">
      <c r="D1847" t="s">
        <v>4984</v>
      </c>
      <c r="E1847"/>
      <c r="F1847" s="79">
        <v>30</v>
      </c>
      <c r="G1847" s="79">
        <v>19575.189999999999</v>
      </c>
      <c r="H1847"/>
      <c r="I1847"/>
    </row>
    <row r="1848" spans="4:9">
      <c r="D1848" t="s">
        <v>849</v>
      </c>
      <c r="E1848" t="s">
        <v>4189</v>
      </c>
      <c r="F1848" s="79">
        <v>2.5</v>
      </c>
      <c r="G1848" s="79">
        <v>3262.68</v>
      </c>
      <c r="H1848"/>
      <c r="I1848"/>
    </row>
    <row r="1849" spans="4:9">
      <c r="D1849" t="s">
        <v>4985</v>
      </c>
      <c r="E1849"/>
      <c r="F1849" s="79">
        <v>2.5</v>
      </c>
      <c r="G1849" s="79">
        <v>3262.68</v>
      </c>
      <c r="H1849"/>
      <c r="I1849"/>
    </row>
    <row r="1850" spans="4:9">
      <c r="D1850" t="s">
        <v>1726</v>
      </c>
      <c r="E1850" t="s">
        <v>4184</v>
      </c>
      <c r="F1850" s="79">
        <v>3</v>
      </c>
      <c r="G1850" s="79">
        <v>3915.01</v>
      </c>
      <c r="H1850"/>
      <c r="I1850"/>
    </row>
    <row r="1851" spans="4:9">
      <c r="D1851"/>
      <c r="E1851" t="s">
        <v>4189</v>
      </c>
      <c r="F1851" s="79">
        <v>4</v>
      </c>
      <c r="G1851" s="79">
        <v>5220</v>
      </c>
      <c r="H1851"/>
      <c r="I1851"/>
    </row>
    <row r="1852" spans="4:9">
      <c r="D1852"/>
      <c r="E1852" t="s">
        <v>4198</v>
      </c>
      <c r="F1852" s="79">
        <v>4</v>
      </c>
      <c r="G1852" s="79">
        <v>2610.0600000000004</v>
      </c>
      <c r="H1852"/>
      <c r="I1852"/>
    </row>
    <row r="1853" spans="4:9">
      <c r="D1853" t="s">
        <v>5208</v>
      </c>
      <c r="E1853"/>
      <c r="F1853" s="79">
        <v>11</v>
      </c>
      <c r="G1853" s="79">
        <v>11745.07</v>
      </c>
      <c r="H1853"/>
      <c r="I1853"/>
    </row>
    <row r="1854" spans="4:9">
      <c r="D1854" t="s">
        <v>1359</v>
      </c>
      <c r="E1854" t="s">
        <v>4136</v>
      </c>
      <c r="F1854" s="79">
        <v>18</v>
      </c>
      <c r="G1854" s="79">
        <v>5878.81</v>
      </c>
      <c r="H1854"/>
      <c r="I1854"/>
    </row>
    <row r="1855" spans="4:9">
      <c r="D1855"/>
      <c r="E1855" t="s">
        <v>4189</v>
      </c>
      <c r="F1855" s="79">
        <v>-4.4000000000000004</v>
      </c>
      <c r="G1855" s="79">
        <v>-5741.8</v>
      </c>
      <c r="H1855"/>
      <c r="I1855"/>
    </row>
    <row r="1856" spans="4:9">
      <c r="D1856"/>
      <c r="E1856" t="s">
        <v>4198</v>
      </c>
      <c r="F1856" s="79">
        <v>65</v>
      </c>
      <c r="G1856" s="79">
        <v>42412.159999999996</v>
      </c>
      <c r="H1856"/>
      <c r="I1856"/>
    </row>
    <row r="1857" spans="4:9">
      <c r="D1857" t="s">
        <v>5209</v>
      </c>
      <c r="E1857"/>
      <c r="F1857" s="79">
        <v>78.599999999999994</v>
      </c>
      <c r="G1857" s="79">
        <v>42549.17</v>
      </c>
      <c r="H1857"/>
      <c r="I1857"/>
    </row>
    <row r="1858" spans="4:9">
      <c r="D1858" t="s">
        <v>812</v>
      </c>
      <c r="E1858" t="s">
        <v>4198</v>
      </c>
      <c r="F1858" s="79">
        <v>20</v>
      </c>
      <c r="G1858" s="79">
        <v>13050.130000000001</v>
      </c>
      <c r="H1858"/>
      <c r="I1858"/>
    </row>
    <row r="1859" spans="4:9">
      <c r="D1859" t="s">
        <v>5464</v>
      </c>
      <c r="E1859"/>
      <c r="F1859" s="79">
        <v>20</v>
      </c>
      <c r="G1859" s="79">
        <v>13050.130000000001</v>
      </c>
      <c r="H1859"/>
      <c r="I1859"/>
    </row>
    <row r="1860" spans="4:9">
      <c r="D1860" t="s">
        <v>1000</v>
      </c>
      <c r="E1860" t="s">
        <v>4189</v>
      </c>
      <c r="F1860" s="79">
        <v>8</v>
      </c>
      <c r="G1860" s="79">
        <v>10440.030000000001</v>
      </c>
      <c r="H1860"/>
      <c r="I1860"/>
    </row>
    <row r="1861" spans="4:9">
      <c r="D1861" t="s">
        <v>5465</v>
      </c>
      <c r="E1861"/>
      <c r="F1861" s="79">
        <v>8</v>
      </c>
      <c r="G1861" s="79">
        <v>10440.030000000001</v>
      </c>
      <c r="H1861"/>
      <c r="I1861"/>
    </row>
    <row r="1862" spans="4:9">
      <c r="D1862" t="s">
        <v>1023</v>
      </c>
      <c r="E1862" t="s">
        <v>4136</v>
      </c>
      <c r="F1862" s="79">
        <v>12</v>
      </c>
      <c r="G1862" s="79">
        <v>3918.82</v>
      </c>
      <c r="H1862"/>
      <c r="I1862"/>
    </row>
    <row r="1863" spans="4:9">
      <c r="D1863" t="s">
        <v>5664</v>
      </c>
      <c r="E1863"/>
      <c r="F1863" s="79">
        <v>12</v>
      </c>
      <c r="G1863" s="79">
        <v>3918.82</v>
      </c>
      <c r="H1863"/>
      <c r="I1863"/>
    </row>
    <row r="1864" spans="4:9">
      <c r="D1864" t="s">
        <v>3962</v>
      </c>
      <c r="E1864" t="s">
        <v>4136</v>
      </c>
      <c r="F1864" s="79">
        <v>2</v>
      </c>
      <c r="G1864" s="79">
        <v>653.15</v>
      </c>
      <c r="H1864"/>
      <c r="I1864"/>
    </row>
    <row r="1865" spans="4:9">
      <c r="D1865" t="s">
        <v>5829</v>
      </c>
      <c r="E1865"/>
      <c r="F1865" s="79">
        <v>2</v>
      </c>
      <c r="G1865" s="79">
        <v>653.15</v>
      </c>
      <c r="H1865"/>
      <c r="I1865"/>
    </row>
    <row r="1866" spans="4:9">
      <c r="D1866" t="s">
        <v>141</v>
      </c>
      <c r="E1866" t="s">
        <v>4136</v>
      </c>
      <c r="F1866" s="79">
        <v>40</v>
      </c>
      <c r="G1866" s="79">
        <v>13062.7</v>
      </c>
      <c r="H1866"/>
      <c r="I1866"/>
    </row>
    <row r="1867" spans="4:9">
      <c r="D1867"/>
      <c r="E1867" t="s">
        <v>4184</v>
      </c>
      <c r="F1867" s="79">
        <v>35</v>
      </c>
      <c r="G1867" s="79">
        <v>45674.84</v>
      </c>
      <c r="H1867"/>
      <c r="I1867"/>
    </row>
    <row r="1868" spans="4:9">
      <c r="D1868"/>
      <c r="E1868" t="s">
        <v>4189</v>
      </c>
      <c r="F1868" s="79">
        <v>15</v>
      </c>
      <c r="G1868" s="79">
        <v>19574.86</v>
      </c>
      <c r="H1868"/>
      <c r="I1868"/>
    </row>
    <row r="1869" spans="4:9">
      <c r="D1869" t="s">
        <v>6446</v>
      </c>
      <c r="E1869"/>
      <c r="F1869" s="79">
        <v>90</v>
      </c>
      <c r="G1869" s="79">
        <v>78312.399999999994</v>
      </c>
      <c r="H1869"/>
      <c r="I1869"/>
    </row>
    <row r="1870" spans="4:9">
      <c r="D1870" t="s">
        <v>6819</v>
      </c>
      <c r="E1870" t="s">
        <v>4184</v>
      </c>
      <c r="F1870" s="79">
        <v>5</v>
      </c>
      <c r="G1870" s="79">
        <v>6524.98</v>
      </c>
      <c r="H1870"/>
      <c r="I1870"/>
    </row>
    <row r="1871" spans="4:9">
      <c r="D1871"/>
      <c r="E1871" t="s">
        <v>4189</v>
      </c>
      <c r="F1871" s="79">
        <v>20</v>
      </c>
      <c r="G1871" s="79">
        <v>26099.99</v>
      </c>
      <c r="H1871"/>
      <c r="I1871"/>
    </row>
    <row r="1872" spans="4:9">
      <c r="D1872"/>
      <c r="E1872" t="s">
        <v>4198</v>
      </c>
      <c r="F1872" s="79">
        <v>10</v>
      </c>
      <c r="G1872" s="79">
        <v>6525.02</v>
      </c>
      <c r="H1872"/>
      <c r="I1872"/>
    </row>
    <row r="1873" spans="2:9">
      <c r="D1873" t="s">
        <v>6866</v>
      </c>
      <c r="E1873"/>
      <c r="F1873" s="79">
        <v>35</v>
      </c>
      <c r="G1873" s="79">
        <v>39149.990000000005</v>
      </c>
      <c r="H1873"/>
      <c r="I1873"/>
    </row>
    <row r="1874" spans="2:9">
      <c r="C1874" t="s">
        <v>4595</v>
      </c>
      <c r="D1874"/>
      <c r="E1874"/>
      <c r="F1874" s="79">
        <v>439.1</v>
      </c>
      <c r="G1874" s="79">
        <v>316310.95</v>
      </c>
      <c r="H1874"/>
      <c r="I1874"/>
    </row>
    <row r="1875" spans="2:9">
      <c r="B1875" t="s">
        <v>4327</v>
      </c>
      <c r="D1875"/>
      <c r="E1875"/>
      <c r="F1875" s="79">
        <v>1683.6</v>
      </c>
      <c r="G1875" s="79">
        <v>1409347.75</v>
      </c>
      <c r="H1875"/>
      <c r="I1875"/>
    </row>
    <row r="1876" spans="2:9">
      <c r="B1876" t="s">
        <v>1768</v>
      </c>
      <c r="C1876" t="s">
        <v>16</v>
      </c>
      <c r="D1876" t="s">
        <v>68</v>
      </c>
      <c r="E1876" t="s">
        <v>4136</v>
      </c>
      <c r="F1876" s="79">
        <v>252</v>
      </c>
      <c r="G1876" s="79">
        <v>82295.679999999993</v>
      </c>
      <c r="H1876"/>
      <c r="I1876"/>
    </row>
    <row r="1877" spans="2:9">
      <c r="D1877"/>
      <c r="E1877" t="s">
        <v>4184</v>
      </c>
      <c r="F1877" s="79">
        <v>19</v>
      </c>
      <c r="G1877" s="79">
        <v>24795.08</v>
      </c>
      <c r="H1877"/>
      <c r="I1877"/>
    </row>
    <row r="1878" spans="2:9">
      <c r="D1878"/>
      <c r="E1878" t="s">
        <v>4189</v>
      </c>
      <c r="F1878" s="79">
        <v>46</v>
      </c>
      <c r="G1878" s="79">
        <v>60030.1</v>
      </c>
      <c r="H1878"/>
      <c r="I1878"/>
    </row>
    <row r="1879" spans="2:9">
      <c r="D1879" t="s">
        <v>4340</v>
      </c>
      <c r="E1879"/>
      <c r="F1879" s="79">
        <v>317</v>
      </c>
      <c r="G1879" s="79">
        <v>167120.85999999999</v>
      </c>
      <c r="H1879"/>
      <c r="I1879"/>
    </row>
    <row r="1880" spans="2:9">
      <c r="D1880" t="s">
        <v>1513</v>
      </c>
      <c r="E1880" t="s">
        <v>4136</v>
      </c>
      <c r="F1880" s="79">
        <v>30</v>
      </c>
      <c r="G1880" s="79">
        <v>9797.11</v>
      </c>
      <c r="H1880"/>
      <c r="I1880"/>
    </row>
    <row r="1881" spans="2:9">
      <c r="D1881"/>
      <c r="E1881" t="s">
        <v>4184</v>
      </c>
      <c r="F1881" s="79">
        <v>30</v>
      </c>
      <c r="G1881" s="79">
        <v>39150.06</v>
      </c>
      <c r="H1881"/>
      <c r="I1881"/>
    </row>
    <row r="1882" spans="2:9">
      <c r="D1882"/>
      <c r="E1882" t="s">
        <v>4189</v>
      </c>
      <c r="F1882" s="79">
        <v>30</v>
      </c>
      <c r="G1882" s="79">
        <v>39150.050000000003</v>
      </c>
      <c r="H1882"/>
      <c r="I1882"/>
    </row>
    <row r="1883" spans="2:9">
      <c r="D1883"/>
      <c r="E1883" t="s">
        <v>4198</v>
      </c>
      <c r="F1883" s="79">
        <v>110</v>
      </c>
      <c r="G1883" s="79">
        <v>71774.91</v>
      </c>
      <c r="H1883"/>
      <c r="I1883"/>
    </row>
    <row r="1884" spans="2:9">
      <c r="D1884" t="s">
        <v>4363</v>
      </c>
      <c r="E1884"/>
      <c r="F1884" s="79">
        <v>200</v>
      </c>
      <c r="G1884" s="79">
        <v>159872.13</v>
      </c>
      <c r="H1884"/>
      <c r="I1884"/>
    </row>
    <row r="1885" spans="2:9">
      <c r="D1885" t="s">
        <v>959</v>
      </c>
      <c r="E1885" t="s">
        <v>4136</v>
      </c>
      <c r="F1885" s="79">
        <v>20</v>
      </c>
      <c r="G1885" s="79">
        <v>6531.39</v>
      </c>
      <c r="H1885"/>
      <c r="I1885"/>
    </row>
    <row r="1886" spans="2:9">
      <c r="D1886"/>
      <c r="E1886" t="s">
        <v>4184</v>
      </c>
      <c r="F1886" s="79">
        <v>10</v>
      </c>
      <c r="G1886" s="79">
        <v>13049.99</v>
      </c>
      <c r="H1886"/>
      <c r="I1886"/>
    </row>
    <row r="1887" spans="2:9">
      <c r="D1887"/>
      <c r="E1887" t="s">
        <v>4189</v>
      </c>
      <c r="F1887" s="79">
        <v>22</v>
      </c>
      <c r="G1887" s="79">
        <v>28709.97</v>
      </c>
      <c r="H1887"/>
      <c r="I1887"/>
    </row>
    <row r="1888" spans="2:9">
      <c r="D1888"/>
      <c r="E1888" t="s">
        <v>4198</v>
      </c>
      <c r="F1888" s="79">
        <v>96</v>
      </c>
      <c r="G1888" s="79">
        <v>62639.9</v>
      </c>
      <c r="H1888"/>
      <c r="I1888"/>
    </row>
    <row r="1889" spans="4:9">
      <c r="D1889" t="s">
        <v>4693</v>
      </c>
      <c r="E1889"/>
      <c r="F1889" s="79">
        <v>148</v>
      </c>
      <c r="G1889" s="79">
        <v>110931.25</v>
      </c>
      <c r="H1889"/>
      <c r="I1889"/>
    </row>
    <row r="1890" spans="4:9">
      <c r="D1890" t="s">
        <v>4737</v>
      </c>
      <c r="E1890" t="s">
        <v>4136</v>
      </c>
      <c r="F1890" s="79">
        <v>139</v>
      </c>
      <c r="G1890" s="79">
        <v>45393.32</v>
      </c>
      <c r="H1890"/>
      <c r="I1890"/>
    </row>
    <row r="1891" spans="4:9">
      <c r="D1891"/>
      <c r="E1891" t="s">
        <v>4184</v>
      </c>
      <c r="F1891" s="79">
        <v>48</v>
      </c>
      <c r="G1891" s="79">
        <v>62639.520000000004</v>
      </c>
      <c r="H1891"/>
      <c r="I1891"/>
    </row>
    <row r="1892" spans="4:9">
      <c r="D1892"/>
      <c r="E1892" t="s">
        <v>4189</v>
      </c>
      <c r="F1892" s="79">
        <v>80</v>
      </c>
      <c r="G1892" s="79">
        <v>104399.97</v>
      </c>
      <c r="H1892"/>
      <c r="I1892"/>
    </row>
    <row r="1893" spans="4:9">
      <c r="D1893"/>
      <c r="E1893" t="s">
        <v>4198</v>
      </c>
      <c r="F1893" s="79">
        <v>80</v>
      </c>
      <c r="G1893" s="79">
        <v>52199.630000000005</v>
      </c>
      <c r="H1893"/>
      <c r="I1893"/>
    </row>
    <row r="1894" spans="4:9">
      <c r="D1894" t="s">
        <v>4785</v>
      </c>
      <c r="E1894"/>
      <c r="F1894" s="79">
        <v>347</v>
      </c>
      <c r="G1894" s="79">
        <v>264632.44</v>
      </c>
      <c r="H1894"/>
      <c r="I1894"/>
    </row>
    <row r="1895" spans="4:9">
      <c r="D1895" t="s">
        <v>2204</v>
      </c>
      <c r="E1895" t="s">
        <v>4136</v>
      </c>
      <c r="F1895" s="79">
        <v>12</v>
      </c>
      <c r="G1895" s="79">
        <v>3919.05</v>
      </c>
      <c r="H1895"/>
      <c r="I1895"/>
    </row>
    <row r="1896" spans="4:9">
      <c r="D1896"/>
      <c r="E1896" t="s">
        <v>4189</v>
      </c>
      <c r="F1896" s="79">
        <v>3</v>
      </c>
      <c r="G1896" s="79">
        <v>3914.97</v>
      </c>
      <c r="H1896"/>
      <c r="I1896"/>
    </row>
    <row r="1897" spans="4:9">
      <c r="D1897"/>
      <c r="E1897" t="s">
        <v>4198</v>
      </c>
      <c r="F1897" s="79">
        <v>10</v>
      </c>
      <c r="G1897" s="79">
        <v>6524.93</v>
      </c>
      <c r="H1897"/>
      <c r="I1897"/>
    </row>
    <row r="1898" spans="4:9">
      <c r="D1898" t="s">
        <v>4786</v>
      </c>
      <c r="E1898"/>
      <c r="F1898" s="79">
        <v>25</v>
      </c>
      <c r="G1898" s="79">
        <v>14358.95</v>
      </c>
      <c r="H1898"/>
      <c r="I1898"/>
    </row>
    <row r="1899" spans="4:9">
      <c r="D1899" t="s">
        <v>1668</v>
      </c>
      <c r="E1899" t="s">
        <v>4136</v>
      </c>
      <c r="F1899" s="79">
        <v>10</v>
      </c>
      <c r="G1899" s="79">
        <v>3265.75</v>
      </c>
      <c r="H1899"/>
      <c r="I1899"/>
    </row>
    <row r="1900" spans="4:9">
      <c r="D1900"/>
      <c r="E1900" t="s">
        <v>4189</v>
      </c>
      <c r="F1900" s="79">
        <v>5</v>
      </c>
      <c r="G1900" s="79">
        <v>6525.09</v>
      </c>
      <c r="H1900"/>
      <c r="I1900"/>
    </row>
    <row r="1901" spans="4:9">
      <c r="D1901"/>
      <c r="E1901" t="s">
        <v>4198</v>
      </c>
      <c r="F1901" s="79">
        <v>20</v>
      </c>
      <c r="G1901" s="79">
        <v>13049.99</v>
      </c>
      <c r="H1901"/>
      <c r="I1901"/>
    </row>
    <row r="1902" spans="4:9">
      <c r="D1902" t="s">
        <v>4893</v>
      </c>
      <c r="E1902"/>
      <c r="F1902" s="79">
        <v>35</v>
      </c>
      <c r="G1902" s="79">
        <v>22840.83</v>
      </c>
      <c r="H1902"/>
      <c r="I1902"/>
    </row>
    <row r="1903" spans="4:9">
      <c r="D1903" t="s">
        <v>2234</v>
      </c>
      <c r="E1903" t="s">
        <v>4136</v>
      </c>
      <c r="F1903" s="79">
        <v>30</v>
      </c>
      <c r="G1903" s="79">
        <v>9797.4600000000009</v>
      </c>
      <c r="H1903"/>
      <c r="I1903"/>
    </row>
    <row r="1904" spans="4:9">
      <c r="D1904"/>
      <c r="E1904" t="s">
        <v>4189</v>
      </c>
      <c r="F1904" s="79">
        <v>10</v>
      </c>
      <c r="G1904" s="79">
        <v>13050.34</v>
      </c>
      <c r="H1904"/>
      <c r="I1904"/>
    </row>
    <row r="1905" spans="4:9">
      <c r="D1905" t="s">
        <v>4986</v>
      </c>
      <c r="E1905"/>
      <c r="F1905" s="79">
        <v>40</v>
      </c>
      <c r="G1905" s="79">
        <v>22847.800000000003</v>
      </c>
      <c r="H1905"/>
      <c r="I1905"/>
    </row>
    <row r="1906" spans="4:9">
      <c r="D1906" t="s">
        <v>14</v>
      </c>
      <c r="E1906" t="s">
        <v>4136</v>
      </c>
      <c r="F1906" s="79">
        <v>20</v>
      </c>
      <c r="G1906" s="79">
        <v>6531.5300000000007</v>
      </c>
      <c r="H1906"/>
      <c r="I1906"/>
    </row>
    <row r="1907" spans="4:9">
      <c r="D1907"/>
      <c r="E1907" t="s">
        <v>4184</v>
      </c>
      <c r="F1907" s="79">
        <v>20</v>
      </c>
      <c r="G1907" s="79">
        <v>26100.53</v>
      </c>
      <c r="H1907"/>
      <c r="I1907"/>
    </row>
    <row r="1908" spans="4:9">
      <c r="D1908"/>
      <c r="E1908" t="s">
        <v>4189</v>
      </c>
      <c r="F1908" s="79">
        <v>10</v>
      </c>
      <c r="G1908" s="79">
        <v>13050.18</v>
      </c>
      <c r="H1908"/>
      <c r="I1908"/>
    </row>
    <row r="1909" spans="4:9">
      <c r="D1909" t="s">
        <v>5098</v>
      </c>
      <c r="E1909"/>
      <c r="F1909" s="79">
        <v>50</v>
      </c>
      <c r="G1909" s="79">
        <v>45682.239999999998</v>
      </c>
      <c r="H1909"/>
      <c r="I1909"/>
    </row>
    <row r="1910" spans="4:9">
      <c r="D1910" t="s">
        <v>1523</v>
      </c>
      <c r="E1910" t="s">
        <v>4136</v>
      </c>
      <c r="F1910" s="79">
        <v>20</v>
      </c>
      <c r="G1910" s="79">
        <v>6531.38</v>
      </c>
      <c r="H1910"/>
      <c r="I1910"/>
    </row>
    <row r="1911" spans="4:9">
      <c r="D1911"/>
      <c r="E1911" t="s">
        <v>4184</v>
      </c>
      <c r="F1911" s="79">
        <v>5</v>
      </c>
      <c r="G1911" s="79">
        <v>6524.98</v>
      </c>
      <c r="H1911"/>
      <c r="I1911"/>
    </row>
    <row r="1912" spans="4:9">
      <c r="D1912"/>
      <c r="E1912" t="s">
        <v>4189</v>
      </c>
      <c r="F1912" s="79">
        <v>25</v>
      </c>
      <c r="G1912" s="79">
        <v>32624.98</v>
      </c>
      <c r="H1912"/>
      <c r="I1912"/>
    </row>
    <row r="1913" spans="4:9">
      <c r="D1913"/>
      <c r="E1913" t="s">
        <v>4198</v>
      </c>
      <c r="F1913" s="79">
        <v>30</v>
      </c>
      <c r="G1913" s="79">
        <v>19574.97</v>
      </c>
      <c r="H1913"/>
      <c r="I1913"/>
    </row>
    <row r="1914" spans="4:9">
      <c r="D1914" t="s">
        <v>5210</v>
      </c>
      <c r="E1914"/>
      <c r="F1914" s="79">
        <v>80</v>
      </c>
      <c r="G1914" s="79">
        <v>65256.31</v>
      </c>
      <c r="H1914"/>
      <c r="I1914"/>
    </row>
    <row r="1915" spans="4:9">
      <c r="D1915" t="s">
        <v>5156</v>
      </c>
      <c r="E1915" t="s">
        <v>4136</v>
      </c>
      <c r="F1915" s="79">
        <v>70</v>
      </c>
      <c r="G1915" s="79">
        <v>22859.87</v>
      </c>
      <c r="H1915"/>
      <c r="I1915"/>
    </row>
    <row r="1916" spans="4:9">
      <c r="D1916"/>
      <c r="E1916" t="s">
        <v>4184</v>
      </c>
      <c r="F1916" s="79">
        <v>10</v>
      </c>
      <c r="G1916" s="79">
        <v>13049.98</v>
      </c>
      <c r="H1916"/>
      <c r="I1916"/>
    </row>
    <row r="1917" spans="4:9">
      <c r="D1917"/>
      <c r="E1917" t="s">
        <v>4189</v>
      </c>
      <c r="F1917" s="79">
        <v>20</v>
      </c>
      <c r="G1917" s="79">
        <v>26099.96</v>
      </c>
      <c r="H1917"/>
      <c r="I1917"/>
    </row>
    <row r="1918" spans="4:9">
      <c r="D1918"/>
      <c r="E1918" t="s">
        <v>4198</v>
      </c>
      <c r="F1918" s="79">
        <v>130</v>
      </c>
      <c r="G1918" s="79">
        <v>84824.87</v>
      </c>
      <c r="H1918"/>
      <c r="I1918"/>
    </row>
    <row r="1919" spans="4:9">
      <c r="D1919" t="s">
        <v>5211</v>
      </c>
      <c r="E1919"/>
      <c r="F1919" s="79">
        <v>230</v>
      </c>
      <c r="G1919" s="79">
        <v>146834.68</v>
      </c>
      <c r="H1919"/>
      <c r="I1919"/>
    </row>
    <row r="1920" spans="4:9">
      <c r="D1920" t="s">
        <v>1665</v>
      </c>
      <c r="E1920" t="s">
        <v>4136</v>
      </c>
      <c r="F1920" s="79">
        <v>8</v>
      </c>
      <c r="G1920" s="79">
        <v>2613.1800000000003</v>
      </c>
      <c r="H1920"/>
      <c r="I1920"/>
    </row>
    <row r="1921" spans="4:9">
      <c r="D1921"/>
      <c r="E1921" t="s">
        <v>4184</v>
      </c>
      <c r="F1921" s="79">
        <v>-1</v>
      </c>
      <c r="G1921" s="79">
        <v>-1304.95</v>
      </c>
      <c r="H1921"/>
      <c r="I1921"/>
    </row>
    <row r="1922" spans="4:9">
      <c r="D1922"/>
      <c r="E1922" t="s">
        <v>4189</v>
      </c>
      <c r="F1922" s="79">
        <v>10</v>
      </c>
      <c r="G1922" s="79">
        <v>13049.79</v>
      </c>
      <c r="H1922"/>
      <c r="I1922"/>
    </row>
    <row r="1923" spans="4:9">
      <c r="D1923" t="s">
        <v>5212</v>
      </c>
      <c r="E1923"/>
      <c r="F1923" s="79">
        <v>17</v>
      </c>
      <c r="G1923" s="79">
        <v>14358.02</v>
      </c>
      <c r="H1923"/>
      <c r="I1923"/>
    </row>
    <row r="1924" spans="4:9">
      <c r="D1924" t="s">
        <v>1013</v>
      </c>
      <c r="E1924" t="s">
        <v>4136</v>
      </c>
      <c r="F1924" s="79">
        <v>20</v>
      </c>
      <c r="G1924" s="79">
        <v>6531.43</v>
      </c>
      <c r="H1924"/>
      <c r="I1924"/>
    </row>
    <row r="1925" spans="4:9">
      <c r="D1925"/>
      <c r="E1925" t="s">
        <v>4184</v>
      </c>
      <c r="F1925" s="79">
        <v>-1.9</v>
      </c>
      <c r="G1925" s="79">
        <v>-2479.4499999999998</v>
      </c>
      <c r="H1925"/>
      <c r="I1925"/>
    </row>
    <row r="1926" spans="4:9">
      <c r="D1926"/>
      <c r="E1926" t="s">
        <v>4198</v>
      </c>
      <c r="F1926" s="79">
        <v>-1</v>
      </c>
      <c r="G1926" s="79">
        <v>-652.49</v>
      </c>
      <c r="H1926"/>
      <c r="I1926"/>
    </row>
    <row r="1927" spans="4:9">
      <c r="D1927" t="s">
        <v>5213</v>
      </c>
      <c r="E1927"/>
      <c r="F1927" s="79">
        <v>17.100000000000001</v>
      </c>
      <c r="G1927" s="79">
        <v>3399.4900000000007</v>
      </c>
      <c r="H1927"/>
      <c r="I1927"/>
    </row>
    <row r="1928" spans="4:9">
      <c r="D1928" t="s">
        <v>219</v>
      </c>
      <c r="E1928" t="s">
        <v>4136</v>
      </c>
      <c r="F1928" s="79">
        <v>46</v>
      </c>
      <c r="G1928" s="79">
        <v>15023.51</v>
      </c>
      <c r="H1928"/>
      <c r="I1928"/>
    </row>
    <row r="1929" spans="4:9">
      <c r="D1929"/>
      <c r="E1929" t="s">
        <v>4184</v>
      </c>
      <c r="F1929" s="79">
        <v>-1.2799999999999998</v>
      </c>
      <c r="G1929" s="79">
        <v>-1670.42</v>
      </c>
      <c r="H1929"/>
      <c r="I1929"/>
    </row>
    <row r="1930" spans="4:9">
      <c r="D1930"/>
      <c r="E1930" t="s">
        <v>4189</v>
      </c>
      <c r="F1930" s="79">
        <v>50</v>
      </c>
      <c r="G1930" s="79">
        <v>65250.06</v>
      </c>
      <c r="H1930"/>
      <c r="I1930"/>
    </row>
    <row r="1931" spans="4:9">
      <c r="D1931" t="s">
        <v>5214</v>
      </c>
      <c r="E1931"/>
      <c r="F1931" s="79">
        <v>94.72</v>
      </c>
      <c r="G1931" s="79">
        <v>78603.149999999994</v>
      </c>
      <c r="H1931"/>
      <c r="I1931"/>
    </row>
    <row r="1932" spans="4:9">
      <c r="D1932" t="s">
        <v>87</v>
      </c>
      <c r="E1932" t="s">
        <v>4136</v>
      </c>
      <c r="F1932" s="79">
        <v>80</v>
      </c>
      <c r="G1932" s="79">
        <v>26125.5</v>
      </c>
      <c r="H1932"/>
      <c r="I1932"/>
    </row>
    <row r="1933" spans="4:9">
      <c r="D1933"/>
      <c r="E1933" t="s">
        <v>4184</v>
      </c>
      <c r="F1933" s="79">
        <v>39</v>
      </c>
      <c r="G1933" s="79">
        <v>50894.87</v>
      </c>
      <c r="H1933"/>
      <c r="I1933"/>
    </row>
    <row r="1934" spans="4:9">
      <c r="D1934"/>
      <c r="E1934" t="s">
        <v>4189</v>
      </c>
      <c r="F1934" s="79">
        <v>50</v>
      </c>
      <c r="G1934" s="79">
        <v>65249.63</v>
      </c>
      <c r="H1934"/>
      <c r="I1934"/>
    </row>
    <row r="1935" spans="4:9">
      <c r="D1935"/>
      <c r="E1935" t="s">
        <v>4198</v>
      </c>
      <c r="F1935" s="79">
        <v>150</v>
      </c>
      <c r="G1935" s="79">
        <v>97874.69</v>
      </c>
      <c r="H1935"/>
      <c r="I1935"/>
    </row>
    <row r="1936" spans="4:9">
      <c r="D1936" t="s">
        <v>5215</v>
      </c>
      <c r="E1936"/>
      <c r="F1936" s="79">
        <v>319</v>
      </c>
      <c r="G1936" s="79">
        <v>240144.69</v>
      </c>
      <c r="H1936"/>
      <c r="I1936"/>
    </row>
    <row r="1937" spans="4:9">
      <c r="D1937" t="s">
        <v>1150</v>
      </c>
      <c r="E1937" t="s">
        <v>4136</v>
      </c>
      <c r="F1937" s="79">
        <v>10</v>
      </c>
      <c r="G1937" s="79">
        <v>3265.7</v>
      </c>
      <c r="H1937"/>
      <c r="I1937"/>
    </row>
    <row r="1938" spans="4:9">
      <c r="D1938"/>
      <c r="E1938" t="s">
        <v>4184</v>
      </c>
      <c r="F1938" s="79">
        <v>8</v>
      </c>
      <c r="G1938" s="79">
        <v>10439.84</v>
      </c>
      <c r="H1938"/>
      <c r="I1938"/>
    </row>
    <row r="1939" spans="4:9">
      <c r="D1939"/>
      <c r="E1939" t="s">
        <v>4198</v>
      </c>
      <c r="F1939" s="79">
        <v>20</v>
      </c>
      <c r="G1939" s="79">
        <v>13050</v>
      </c>
      <c r="H1939"/>
      <c r="I1939"/>
    </row>
    <row r="1940" spans="4:9">
      <c r="D1940" t="s">
        <v>5216</v>
      </c>
      <c r="E1940"/>
      <c r="F1940" s="79">
        <v>38</v>
      </c>
      <c r="G1940" s="79">
        <v>26755.54</v>
      </c>
      <c r="H1940"/>
      <c r="I1940"/>
    </row>
    <row r="1941" spans="4:9">
      <c r="D1941" t="s">
        <v>5265</v>
      </c>
      <c r="E1941" t="s">
        <v>4189</v>
      </c>
      <c r="F1941" s="79">
        <v>7</v>
      </c>
      <c r="G1941" s="79">
        <v>9134.92</v>
      </c>
      <c r="H1941"/>
      <c r="I1941"/>
    </row>
    <row r="1942" spans="4:9">
      <c r="D1942"/>
      <c r="E1942" t="s">
        <v>4198</v>
      </c>
      <c r="F1942" s="79">
        <v>12</v>
      </c>
      <c r="G1942" s="79">
        <v>7830.18</v>
      </c>
      <c r="H1942"/>
      <c r="I1942"/>
    </row>
    <row r="1943" spans="4:9">
      <c r="D1943" t="s">
        <v>5336</v>
      </c>
      <c r="E1943"/>
      <c r="F1943" s="79">
        <v>19</v>
      </c>
      <c r="G1943" s="79">
        <v>16965.099999999999</v>
      </c>
      <c r="H1943"/>
      <c r="I1943"/>
    </row>
    <row r="1944" spans="4:9">
      <c r="D1944" t="s">
        <v>1194</v>
      </c>
      <c r="E1944" t="s">
        <v>4136</v>
      </c>
      <c r="F1944" s="79">
        <v>10</v>
      </c>
      <c r="G1944" s="79">
        <v>3265.66</v>
      </c>
      <c r="H1944"/>
      <c r="I1944"/>
    </row>
    <row r="1945" spans="4:9">
      <c r="D1945"/>
      <c r="E1945" t="s">
        <v>4198</v>
      </c>
      <c r="F1945" s="79">
        <v>40</v>
      </c>
      <c r="G1945" s="79">
        <v>26099.84</v>
      </c>
      <c r="H1945"/>
      <c r="I1945"/>
    </row>
    <row r="1946" spans="4:9">
      <c r="D1946" t="s">
        <v>5337</v>
      </c>
      <c r="E1946"/>
      <c r="F1946" s="79">
        <v>50</v>
      </c>
      <c r="G1946" s="79">
        <v>29365.5</v>
      </c>
      <c r="H1946"/>
      <c r="I1946"/>
    </row>
    <row r="1947" spans="4:9">
      <c r="D1947" t="s">
        <v>4029</v>
      </c>
      <c r="E1947" t="s">
        <v>4136</v>
      </c>
      <c r="F1947" s="79">
        <v>65</v>
      </c>
      <c r="G1947" s="79">
        <v>21227.059999999998</v>
      </c>
      <c r="H1947"/>
      <c r="I1947"/>
    </row>
    <row r="1948" spans="4:9">
      <c r="D1948"/>
      <c r="E1948" t="s">
        <v>4184</v>
      </c>
      <c r="F1948" s="79">
        <v>45</v>
      </c>
      <c r="G1948" s="79">
        <v>58724.990000000005</v>
      </c>
      <c r="H1948"/>
      <c r="I1948"/>
    </row>
    <row r="1949" spans="4:9">
      <c r="D1949"/>
      <c r="E1949" t="s">
        <v>4189</v>
      </c>
      <c r="F1949" s="79">
        <v>30</v>
      </c>
      <c r="G1949" s="79">
        <v>39150</v>
      </c>
      <c r="H1949"/>
      <c r="I1949"/>
    </row>
    <row r="1950" spans="4:9">
      <c r="D1950"/>
      <c r="E1950" t="s">
        <v>4198</v>
      </c>
      <c r="F1950" s="79">
        <v>78</v>
      </c>
      <c r="G1950" s="79">
        <v>50895.020000000004</v>
      </c>
      <c r="H1950"/>
      <c r="I1950"/>
    </row>
    <row r="1951" spans="4:9">
      <c r="D1951" t="s">
        <v>5466</v>
      </c>
      <c r="E1951"/>
      <c r="F1951" s="79">
        <v>218</v>
      </c>
      <c r="G1951" s="79">
        <v>169997.07</v>
      </c>
      <c r="H1951"/>
      <c r="I1951"/>
    </row>
    <row r="1952" spans="4:9">
      <c r="D1952" t="s">
        <v>1601</v>
      </c>
      <c r="E1952" t="s">
        <v>4136</v>
      </c>
      <c r="F1952" s="79">
        <v>36</v>
      </c>
      <c r="G1952" s="79">
        <v>11756.4</v>
      </c>
      <c r="H1952"/>
      <c r="I1952"/>
    </row>
    <row r="1953" spans="4:9">
      <c r="D1953"/>
      <c r="E1953" t="s">
        <v>4184</v>
      </c>
      <c r="F1953" s="79">
        <v>36</v>
      </c>
      <c r="G1953" s="79">
        <v>46979.56</v>
      </c>
      <c r="H1953"/>
      <c r="I1953"/>
    </row>
    <row r="1954" spans="4:9">
      <c r="D1954"/>
      <c r="E1954" t="s">
        <v>4189</v>
      </c>
      <c r="F1954" s="79">
        <v>6</v>
      </c>
      <c r="G1954" s="79">
        <v>7829.91</v>
      </c>
      <c r="H1954"/>
      <c r="I1954"/>
    </row>
    <row r="1955" spans="4:9">
      <c r="D1955"/>
      <c r="E1955" t="s">
        <v>4198</v>
      </c>
      <c r="F1955" s="79">
        <v>78</v>
      </c>
      <c r="G1955" s="79">
        <v>50894.5</v>
      </c>
      <c r="H1955"/>
      <c r="I1955"/>
    </row>
    <row r="1956" spans="4:9">
      <c r="D1956" t="s">
        <v>5589</v>
      </c>
      <c r="E1956"/>
      <c r="F1956" s="79">
        <v>156</v>
      </c>
      <c r="G1956" s="79">
        <v>117460.37</v>
      </c>
      <c r="H1956"/>
      <c r="I1956"/>
    </row>
    <row r="1957" spans="4:9">
      <c r="D1957" t="s">
        <v>1141</v>
      </c>
      <c r="E1957" t="s">
        <v>4136</v>
      </c>
      <c r="F1957" s="79">
        <v>20</v>
      </c>
      <c r="G1957" s="79">
        <v>6531.37</v>
      </c>
      <c r="H1957"/>
      <c r="I1957"/>
    </row>
    <row r="1958" spans="4:9">
      <c r="D1958"/>
      <c r="E1958" t="s">
        <v>4184</v>
      </c>
      <c r="F1958" s="79">
        <v>10</v>
      </c>
      <c r="G1958" s="79">
        <v>13049.94</v>
      </c>
      <c r="H1958"/>
      <c r="I1958"/>
    </row>
    <row r="1959" spans="4:9">
      <c r="D1959"/>
      <c r="E1959" t="s">
        <v>4189</v>
      </c>
      <c r="F1959" s="79">
        <v>14</v>
      </c>
      <c r="G1959" s="79">
        <v>18270.07</v>
      </c>
      <c r="H1959"/>
      <c r="I1959"/>
    </row>
    <row r="1960" spans="4:9">
      <c r="D1960"/>
      <c r="E1960" t="s">
        <v>4198</v>
      </c>
      <c r="F1960" s="79">
        <v>12</v>
      </c>
      <c r="G1960" s="79">
        <v>7830.16</v>
      </c>
      <c r="H1960"/>
      <c r="I1960"/>
    </row>
    <row r="1961" spans="4:9">
      <c r="D1961" t="s">
        <v>5830</v>
      </c>
      <c r="E1961"/>
      <c r="F1961" s="79">
        <v>56</v>
      </c>
      <c r="G1961" s="79">
        <v>45681.540000000008</v>
      </c>
      <c r="H1961"/>
      <c r="I1961"/>
    </row>
    <row r="1962" spans="4:9">
      <c r="D1962" t="s">
        <v>817</v>
      </c>
      <c r="E1962" t="s">
        <v>4189</v>
      </c>
      <c r="F1962" s="79">
        <v>5</v>
      </c>
      <c r="G1962" s="79">
        <v>6525.18</v>
      </c>
      <c r="H1962"/>
      <c r="I1962"/>
    </row>
    <row r="1963" spans="4:9">
      <c r="D1963"/>
      <c r="E1963" t="s">
        <v>4198</v>
      </c>
      <c r="F1963" s="79">
        <v>12</v>
      </c>
      <c r="G1963" s="79">
        <v>7830.22</v>
      </c>
      <c r="H1963"/>
      <c r="I1963"/>
    </row>
    <row r="1964" spans="4:9">
      <c r="D1964" t="s">
        <v>6087</v>
      </c>
      <c r="E1964"/>
      <c r="F1964" s="79">
        <v>17</v>
      </c>
      <c r="G1964" s="79">
        <v>14355.400000000001</v>
      </c>
      <c r="H1964"/>
      <c r="I1964"/>
    </row>
    <row r="1965" spans="4:9">
      <c r="D1965" t="s">
        <v>6238</v>
      </c>
      <c r="E1965" t="s">
        <v>4136</v>
      </c>
      <c r="F1965" s="79">
        <v>40</v>
      </c>
      <c r="G1965" s="79">
        <v>13062.810000000001</v>
      </c>
      <c r="H1965"/>
      <c r="I1965"/>
    </row>
    <row r="1966" spans="4:9">
      <c r="D1966"/>
      <c r="E1966" t="s">
        <v>4184</v>
      </c>
      <c r="F1966" s="79">
        <v>5</v>
      </c>
      <c r="G1966" s="79">
        <v>6524.91</v>
      </c>
      <c r="H1966"/>
      <c r="I1966"/>
    </row>
    <row r="1967" spans="4:9">
      <c r="D1967"/>
      <c r="E1967" t="s">
        <v>4189</v>
      </c>
      <c r="F1967" s="79">
        <v>5</v>
      </c>
      <c r="G1967" s="79">
        <v>6524.91</v>
      </c>
      <c r="H1967"/>
      <c r="I1967"/>
    </row>
    <row r="1968" spans="4:9">
      <c r="D1968"/>
      <c r="E1968" t="s">
        <v>4198</v>
      </c>
      <c r="F1968" s="79">
        <v>25</v>
      </c>
      <c r="G1968" s="79">
        <v>16312.369999999999</v>
      </c>
      <c r="H1968"/>
      <c r="I1968"/>
    </row>
    <row r="1969" spans="3:9">
      <c r="D1969" t="s">
        <v>6326</v>
      </c>
      <c r="E1969"/>
      <c r="F1969" s="79">
        <v>75</v>
      </c>
      <c r="G1969" s="79">
        <v>42425</v>
      </c>
      <c r="H1969"/>
      <c r="I1969"/>
    </row>
    <row r="1970" spans="3:9">
      <c r="D1970" t="s">
        <v>1393</v>
      </c>
      <c r="E1970" t="s">
        <v>4184</v>
      </c>
      <c r="F1970" s="79">
        <v>6</v>
      </c>
      <c r="G1970" s="79">
        <v>7830.08</v>
      </c>
      <c r="H1970"/>
      <c r="I1970"/>
    </row>
    <row r="1971" spans="3:9">
      <c r="D1971"/>
      <c r="E1971" t="s">
        <v>4189</v>
      </c>
      <c r="F1971" s="79">
        <v>5</v>
      </c>
      <c r="G1971" s="79">
        <v>6525.07</v>
      </c>
      <c r="H1971"/>
      <c r="I1971"/>
    </row>
    <row r="1972" spans="3:9">
      <c r="D1972"/>
      <c r="E1972" t="s">
        <v>4198</v>
      </c>
      <c r="F1972" s="79">
        <v>20</v>
      </c>
      <c r="G1972" s="79">
        <v>13050.14</v>
      </c>
      <c r="H1972"/>
      <c r="I1972"/>
    </row>
    <row r="1973" spans="3:9">
      <c r="D1973" t="s">
        <v>6447</v>
      </c>
      <c r="E1973"/>
      <c r="F1973" s="79">
        <v>31</v>
      </c>
      <c r="G1973" s="79">
        <v>27405.29</v>
      </c>
      <c r="H1973"/>
      <c r="I1973"/>
    </row>
    <row r="1974" spans="3:9">
      <c r="D1974" t="s">
        <v>978</v>
      </c>
      <c r="E1974" t="s">
        <v>4136</v>
      </c>
      <c r="F1974" s="79">
        <v>10</v>
      </c>
      <c r="G1974" s="79">
        <v>3265.61</v>
      </c>
      <c r="H1974"/>
      <c r="I1974"/>
    </row>
    <row r="1975" spans="3:9">
      <c r="D1975"/>
      <c r="E1975" t="s">
        <v>4184</v>
      </c>
      <c r="F1975" s="79">
        <v>2</v>
      </c>
      <c r="G1975" s="79">
        <v>2609.9299999999998</v>
      </c>
      <c r="H1975"/>
      <c r="I1975"/>
    </row>
    <row r="1976" spans="3:9">
      <c r="D1976" t="s">
        <v>6489</v>
      </c>
      <c r="E1976"/>
      <c r="F1976" s="79">
        <v>12</v>
      </c>
      <c r="G1976" s="79">
        <v>5875.54</v>
      </c>
      <c r="H1976"/>
      <c r="I1976"/>
    </row>
    <row r="1977" spans="3:9">
      <c r="D1977" t="s">
        <v>2220</v>
      </c>
      <c r="E1977" t="s">
        <v>4184</v>
      </c>
      <c r="F1977" s="79">
        <v>49</v>
      </c>
      <c r="G1977" s="79">
        <v>63945.270000000004</v>
      </c>
      <c r="H1977"/>
      <c r="I1977"/>
    </row>
    <row r="1978" spans="3:9">
      <c r="D1978"/>
      <c r="E1978" t="s">
        <v>4189</v>
      </c>
      <c r="F1978" s="79">
        <v>52</v>
      </c>
      <c r="G1978" s="79">
        <v>67860.13</v>
      </c>
      <c r="H1978"/>
      <c r="I1978"/>
    </row>
    <row r="1979" spans="3:9">
      <c r="D1979"/>
      <c r="E1979" t="s">
        <v>4198</v>
      </c>
      <c r="F1979" s="79">
        <v>150</v>
      </c>
      <c r="G1979" s="79">
        <v>97875</v>
      </c>
      <c r="H1979"/>
      <c r="I1979"/>
    </row>
    <row r="1980" spans="3:9">
      <c r="D1980" t="s">
        <v>6578</v>
      </c>
      <c r="E1980"/>
      <c r="F1980" s="79">
        <v>251</v>
      </c>
      <c r="G1980" s="79">
        <v>229680.40000000002</v>
      </c>
      <c r="H1980"/>
      <c r="I1980"/>
    </row>
    <row r="1981" spans="3:9">
      <c r="D1981" t="s">
        <v>1485</v>
      </c>
      <c r="E1981" t="s">
        <v>4184</v>
      </c>
      <c r="F1981" s="79">
        <v>10</v>
      </c>
      <c r="G1981" s="79">
        <v>13049.85</v>
      </c>
      <c r="H1981"/>
      <c r="I1981"/>
    </row>
    <row r="1982" spans="3:9">
      <c r="D1982"/>
      <c r="E1982" t="s">
        <v>4189</v>
      </c>
      <c r="F1982" s="79">
        <v>15</v>
      </c>
      <c r="G1982" s="79">
        <v>19574.78</v>
      </c>
      <c r="H1982"/>
      <c r="I1982"/>
    </row>
    <row r="1983" spans="3:9">
      <c r="D1983" t="s">
        <v>6937</v>
      </c>
      <c r="E1983"/>
      <c r="F1983" s="79">
        <v>25</v>
      </c>
      <c r="G1983" s="79">
        <v>32624.629999999997</v>
      </c>
      <c r="H1983"/>
      <c r="I1983"/>
    </row>
    <row r="1984" spans="3:9">
      <c r="C1984" t="s">
        <v>4364</v>
      </c>
      <c r="D1984"/>
      <c r="E1984"/>
      <c r="F1984" s="79">
        <v>2867.8199999999997</v>
      </c>
      <c r="G1984" s="79">
        <v>2115474.2199999997</v>
      </c>
      <c r="H1984"/>
      <c r="I1984"/>
    </row>
    <row r="1985" spans="3:9">
      <c r="C1985" t="s">
        <v>157</v>
      </c>
      <c r="D1985" t="s">
        <v>376</v>
      </c>
      <c r="E1985" t="s">
        <v>4136</v>
      </c>
      <c r="F1985" s="79">
        <v>10</v>
      </c>
      <c r="G1985" s="79">
        <v>3265.74</v>
      </c>
      <c r="H1985"/>
      <c r="I1985"/>
    </row>
    <row r="1986" spans="3:9">
      <c r="D1986"/>
      <c r="E1986" t="s">
        <v>4184</v>
      </c>
      <c r="F1986" s="79">
        <v>5</v>
      </c>
      <c r="G1986" s="79">
        <v>6525.02</v>
      </c>
      <c r="H1986"/>
      <c r="I1986"/>
    </row>
    <row r="1987" spans="3:9">
      <c r="D1987"/>
      <c r="E1987" t="s">
        <v>4189</v>
      </c>
      <c r="F1987" s="79">
        <v>4</v>
      </c>
      <c r="G1987" s="79">
        <v>5220.1100000000006</v>
      </c>
      <c r="H1987"/>
      <c r="I1987"/>
    </row>
    <row r="1988" spans="3:9">
      <c r="D1988"/>
      <c r="E1988" t="s">
        <v>4198</v>
      </c>
      <c r="F1988" s="79">
        <v>20</v>
      </c>
      <c r="G1988" s="79">
        <v>13049.95</v>
      </c>
      <c r="H1988"/>
      <c r="I1988"/>
    </row>
    <row r="1989" spans="3:9">
      <c r="D1989" t="s">
        <v>4365</v>
      </c>
      <c r="E1989"/>
      <c r="F1989" s="79">
        <v>39</v>
      </c>
      <c r="G1989" s="79">
        <v>28060.82</v>
      </c>
      <c r="H1989"/>
      <c r="I1989"/>
    </row>
    <row r="1990" spans="3:9">
      <c r="D1990" t="s">
        <v>284</v>
      </c>
      <c r="E1990" t="s">
        <v>4136</v>
      </c>
      <c r="F1990" s="79">
        <v>60</v>
      </c>
      <c r="G1990" s="79">
        <v>19594.41</v>
      </c>
      <c r="H1990"/>
      <c r="I1990"/>
    </row>
    <row r="1991" spans="3:9">
      <c r="D1991"/>
      <c r="E1991" t="s">
        <v>4184</v>
      </c>
      <c r="F1991" s="79">
        <v>24</v>
      </c>
      <c r="G1991" s="79">
        <v>31320.03</v>
      </c>
      <c r="H1991"/>
      <c r="I1991"/>
    </row>
    <row r="1992" spans="3:9">
      <c r="D1992"/>
      <c r="E1992" t="s">
        <v>4189</v>
      </c>
      <c r="F1992" s="79">
        <v>24</v>
      </c>
      <c r="G1992" s="79">
        <v>31320.04</v>
      </c>
      <c r="H1992"/>
      <c r="I1992"/>
    </row>
    <row r="1993" spans="3:9">
      <c r="D1993" t="s">
        <v>4694</v>
      </c>
      <c r="E1993"/>
      <c r="F1993" s="79">
        <v>108</v>
      </c>
      <c r="G1993" s="79">
        <v>82234.48000000001</v>
      </c>
      <c r="H1993"/>
      <c r="I1993"/>
    </row>
    <row r="1994" spans="3:9">
      <c r="D1994" t="s">
        <v>946</v>
      </c>
      <c r="E1994" t="s">
        <v>4184</v>
      </c>
      <c r="F1994" s="79">
        <v>3</v>
      </c>
      <c r="G1994" s="79">
        <v>3915.03</v>
      </c>
      <c r="H1994"/>
      <c r="I1994"/>
    </row>
    <row r="1995" spans="3:9">
      <c r="D1995"/>
      <c r="E1995" t="s">
        <v>4189</v>
      </c>
      <c r="F1995" s="79">
        <v>5</v>
      </c>
      <c r="G1995" s="79">
        <v>6525.04</v>
      </c>
      <c r="H1995"/>
      <c r="I1995"/>
    </row>
    <row r="1996" spans="3:9">
      <c r="D1996" t="s">
        <v>5217</v>
      </c>
      <c r="E1996"/>
      <c r="F1996" s="79">
        <v>8</v>
      </c>
      <c r="G1996" s="79">
        <v>10440.07</v>
      </c>
      <c r="H1996"/>
      <c r="I1996"/>
    </row>
    <row r="1997" spans="3:9">
      <c r="D1997" t="s">
        <v>1663</v>
      </c>
      <c r="E1997" t="s">
        <v>4136</v>
      </c>
      <c r="F1997" s="79">
        <v>9</v>
      </c>
      <c r="G1997" s="79">
        <v>2939.03</v>
      </c>
      <c r="H1997"/>
      <c r="I1997"/>
    </row>
    <row r="1998" spans="3:9">
      <c r="D1998"/>
      <c r="E1998" t="s">
        <v>4189</v>
      </c>
      <c r="F1998" s="79">
        <v>2</v>
      </c>
      <c r="G1998" s="79">
        <v>2609.83</v>
      </c>
      <c r="H1998"/>
      <c r="I1998"/>
    </row>
    <row r="1999" spans="3:9">
      <c r="D1999"/>
      <c r="E1999" t="s">
        <v>4198</v>
      </c>
      <c r="F1999" s="79">
        <v>9</v>
      </c>
      <c r="G1999" s="79">
        <v>5872.34</v>
      </c>
      <c r="H1999"/>
      <c r="I1999"/>
    </row>
    <row r="2000" spans="3:9">
      <c r="D2000" t="s">
        <v>5218</v>
      </c>
      <c r="E2000"/>
      <c r="F2000" s="79">
        <v>20</v>
      </c>
      <c r="G2000" s="79">
        <v>11421.2</v>
      </c>
      <c r="H2000"/>
      <c r="I2000"/>
    </row>
    <row r="2001" spans="4:9">
      <c r="D2001" t="s">
        <v>1664</v>
      </c>
      <c r="E2001" t="s">
        <v>4184</v>
      </c>
      <c r="F2001" s="79">
        <v>10</v>
      </c>
      <c r="G2001" s="79">
        <v>13050.14</v>
      </c>
      <c r="H2001"/>
      <c r="I2001"/>
    </row>
    <row r="2002" spans="4:9">
      <c r="D2002"/>
      <c r="E2002" t="s">
        <v>4198</v>
      </c>
      <c r="F2002" s="79">
        <v>2</v>
      </c>
      <c r="G2002" s="79">
        <v>1305.06</v>
      </c>
      <c r="H2002"/>
      <c r="I2002"/>
    </row>
    <row r="2003" spans="4:9">
      <c r="D2003" t="s">
        <v>5665</v>
      </c>
      <c r="E2003"/>
      <c r="F2003" s="79">
        <v>12</v>
      </c>
      <c r="G2003" s="79">
        <v>14355.199999999999</v>
      </c>
      <c r="H2003"/>
      <c r="I2003"/>
    </row>
    <row r="2004" spans="4:9">
      <c r="D2004" t="s">
        <v>832</v>
      </c>
      <c r="E2004" t="s">
        <v>4189</v>
      </c>
      <c r="F2004" s="79">
        <v>10</v>
      </c>
      <c r="G2004" s="79">
        <v>13050.05</v>
      </c>
      <c r="H2004"/>
      <c r="I2004"/>
    </row>
    <row r="2005" spans="4:9">
      <c r="D2005"/>
      <c r="E2005" t="s">
        <v>4198</v>
      </c>
      <c r="F2005" s="79">
        <v>20</v>
      </c>
      <c r="G2005" s="79">
        <v>13050.05</v>
      </c>
      <c r="H2005"/>
      <c r="I2005"/>
    </row>
    <row r="2006" spans="4:9">
      <c r="D2006"/>
      <c r="E2006" t="s">
        <v>4297</v>
      </c>
      <c r="F2006" s="79">
        <v>-2</v>
      </c>
      <c r="G2006" s="79">
        <v>-9135.17</v>
      </c>
      <c r="H2006"/>
      <c r="I2006"/>
    </row>
    <row r="2007" spans="4:9">
      <c r="D2007" t="s">
        <v>5940</v>
      </c>
      <c r="E2007"/>
      <c r="F2007" s="79">
        <v>28</v>
      </c>
      <c r="G2007" s="79">
        <v>16964.93</v>
      </c>
      <c r="H2007"/>
      <c r="I2007"/>
    </row>
    <row r="2008" spans="4:9">
      <c r="D2008" t="s">
        <v>1142</v>
      </c>
      <c r="E2008" t="s">
        <v>4136</v>
      </c>
      <c r="F2008" s="79">
        <v>10</v>
      </c>
      <c r="G2008" s="79">
        <v>3265.69</v>
      </c>
      <c r="H2008"/>
      <c r="I2008"/>
    </row>
    <row r="2009" spans="4:9">
      <c r="D2009"/>
      <c r="E2009" t="s">
        <v>4189</v>
      </c>
      <c r="F2009" s="79">
        <v>20</v>
      </c>
      <c r="G2009" s="79">
        <v>26099.88</v>
      </c>
      <c r="H2009"/>
      <c r="I2009"/>
    </row>
    <row r="2010" spans="4:9">
      <c r="D2010"/>
      <c r="E2010" t="s">
        <v>4198</v>
      </c>
      <c r="F2010" s="79">
        <v>20</v>
      </c>
      <c r="G2010" s="79">
        <v>13049.95</v>
      </c>
      <c r="H2010"/>
      <c r="I2010"/>
    </row>
    <row r="2011" spans="4:9">
      <c r="D2011" t="s">
        <v>6178</v>
      </c>
      <c r="E2011"/>
      <c r="F2011" s="79">
        <v>50</v>
      </c>
      <c r="G2011" s="79">
        <v>42415.520000000004</v>
      </c>
      <c r="H2011"/>
      <c r="I2011"/>
    </row>
    <row r="2012" spans="4:9">
      <c r="D2012" t="s">
        <v>301</v>
      </c>
      <c r="E2012" t="s">
        <v>4189</v>
      </c>
      <c r="F2012" s="79">
        <v>5</v>
      </c>
      <c r="G2012" s="79">
        <v>6525.23</v>
      </c>
      <c r="H2012"/>
      <c r="I2012"/>
    </row>
    <row r="2013" spans="4:9">
      <c r="D2013" t="s">
        <v>6327</v>
      </c>
      <c r="E2013"/>
      <c r="F2013" s="79">
        <v>5</v>
      </c>
      <c r="G2013" s="79">
        <v>6525.23</v>
      </c>
      <c r="H2013"/>
      <c r="I2013"/>
    </row>
    <row r="2014" spans="4:9">
      <c r="D2014" t="s">
        <v>1255</v>
      </c>
      <c r="E2014" t="s">
        <v>4136</v>
      </c>
      <c r="F2014" s="79">
        <v>20</v>
      </c>
      <c r="G2014" s="79">
        <v>6531.42</v>
      </c>
      <c r="H2014"/>
      <c r="I2014"/>
    </row>
    <row r="2015" spans="4:9">
      <c r="D2015"/>
      <c r="E2015" t="s">
        <v>4189</v>
      </c>
      <c r="F2015" s="79">
        <v>3</v>
      </c>
      <c r="G2015" s="79">
        <v>3915.01</v>
      </c>
      <c r="H2015"/>
      <c r="I2015"/>
    </row>
    <row r="2016" spans="4:9">
      <c r="D2016"/>
      <c r="E2016" t="s">
        <v>4198</v>
      </c>
      <c r="F2016" s="79">
        <v>30</v>
      </c>
      <c r="G2016" s="79">
        <v>19575.060000000001</v>
      </c>
      <c r="H2016"/>
      <c r="I2016"/>
    </row>
    <row r="2017" spans="2:9">
      <c r="D2017" t="s">
        <v>6448</v>
      </c>
      <c r="E2017"/>
      <c r="F2017" s="79">
        <v>53</v>
      </c>
      <c r="G2017" s="79">
        <v>30021.49</v>
      </c>
      <c r="H2017"/>
      <c r="I2017"/>
    </row>
    <row r="2018" spans="2:9">
      <c r="D2018" t="s">
        <v>818</v>
      </c>
      <c r="E2018" t="s">
        <v>4189</v>
      </c>
      <c r="F2018" s="79">
        <v>2</v>
      </c>
      <c r="G2018" s="79">
        <v>2610.02</v>
      </c>
      <c r="H2018"/>
      <c r="I2018"/>
    </row>
    <row r="2019" spans="2:9">
      <c r="D2019"/>
      <c r="E2019" t="s">
        <v>4198</v>
      </c>
      <c r="F2019" s="79">
        <v>15</v>
      </c>
      <c r="G2019" s="79">
        <v>9787.57</v>
      </c>
      <c r="H2019"/>
      <c r="I2019"/>
    </row>
    <row r="2020" spans="2:9">
      <c r="D2020" t="s">
        <v>6634</v>
      </c>
      <c r="E2020"/>
      <c r="F2020" s="79">
        <v>17</v>
      </c>
      <c r="G2020" s="79">
        <v>12397.59</v>
      </c>
      <c r="H2020"/>
      <c r="I2020"/>
    </row>
    <row r="2021" spans="2:9">
      <c r="D2021" t="s">
        <v>117</v>
      </c>
      <c r="E2021" t="s">
        <v>4189</v>
      </c>
      <c r="F2021" s="79">
        <v>3</v>
      </c>
      <c r="G2021" s="79">
        <v>3915.06</v>
      </c>
      <c r="H2021"/>
      <c r="I2021"/>
    </row>
    <row r="2022" spans="2:9">
      <c r="D2022" t="s">
        <v>6774</v>
      </c>
      <c r="E2022"/>
      <c r="F2022" s="79">
        <v>3</v>
      </c>
      <c r="G2022" s="79">
        <v>3915.06</v>
      </c>
      <c r="H2022"/>
      <c r="I2022"/>
    </row>
    <row r="2023" spans="2:9">
      <c r="C2023" t="s">
        <v>4366</v>
      </c>
      <c r="D2023"/>
      <c r="E2023"/>
      <c r="F2023" s="79">
        <v>343</v>
      </c>
      <c r="G2023" s="79">
        <v>258751.58999999997</v>
      </c>
      <c r="H2023"/>
      <c r="I2023"/>
    </row>
    <row r="2024" spans="2:9">
      <c r="B2024" t="s">
        <v>4328</v>
      </c>
      <c r="D2024"/>
      <c r="E2024"/>
      <c r="F2024" s="79">
        <v>3210.8199999999997</v>
      </c>
      <c r="G2024" s="79">
        <v>2374225.8099999991</v>
      </c>
      <c r="H2024"/>
      <c r="I2024"/>
    </row>
    <row r="2025" spans="2:9">
      <c r="B2025" t="s">
        <v>1769</v>
      </c>
      <c r="C2025" t="s">
        <v>18</v>
      </c>
      <c r="D2025" t="s">
        <v>4314</v>
      </c>
      <c r="E2025" t="s">
        <v>4136</v>
      </c>
      <c r="F2025" s="79">
        <v>72</v>
      </c>
      <c r="G2025" s="79">
        <v>23513.239999999998</v>
      </c>
      <c r="H2025"/>
      <c r="I2025"/>
    </row>
    <row r="2026" spans="2:9">
      <c r="D2026"/>
      <c r="E2026" t="s">
        <v>4184</v>
      </c>
      <c r="F2026" s="79">
        <v>35</v>
      </c>
      <c r="G2026" s="79">
        <v>45674.9</v>
      </c>
      <c r="H2026"/>
      <c r="I2026"/>
    </row>
    <row r="2027" spans="2:9">
      <c r="D2027"/>
      <c r="E2027" t="s">
        <v>4189</v>
      </c>
      <c r="F2027" s="79">
        <v>33.5</v>
      </c>
      <c r="G2027" s="79">
        <v>43717.15</v>
      </c>
      <c r="H2027"/>
      <c r="I2027"/>
    </row>
    <row r="2028" spans="2:9">
      <c r="D2028"/>
      <c r="E2028" t="s">
        <v>4198</v>
      </c>
      <c r="F2028" s="79">
        <v>126</v>
      </c>
      <c r="G2028" s="79">
        <v>82214.959999999992</v>
      </c>
      <c r="H2028"/>
      <c r="I2028"/>
    </row>
    <row r="2029" spans="2:9">
      <c r="D2029" t="s">
        <v>4367</v>
      </c>
      <c r="E2029"/>
      <c r="F2029" s="79">
        <v>266.5</v>
      </c>
      <c r="G2029" s="79">
        <v>195120.25</v>
      </c>
      <c r="H2029"/>
      <c r="I2029"/>
    </row>
    <row r="2030" spans="2:9">
      <c r="D2030" t="s">
        <v>4318</v>
      </c>
      <c r="E2030" t="s">
        <v>4136</v>
      </c>
      <c r="F2030" s="79">
        <v>20</v>
      </c>
      <c r="G2030" s="79">
        <v>6531.55</v>
      </c>
      <c r="H2030"/>
      <c r="I2030"/>
    </row>
    <row r="2031" spans="2:9">
      <c r="D2031"/>
      <c r="E2031" t="s">
        <v>4184</v>
      </c>
      <c r="F2031" s="79">
        <v>2</v>
      </c>
      <c r="G2031" s="79">
        <v>2610.0399999999995</v>
      </c>
      <c r="H2031"/>
      <c r="I2031"/>
    </row>
    <row r="2032" spans="2:9">
      <c r="D2032"/>
      <c r="E2032" t="s">
        <v>4189</v>
      </c>
      <c r="F2032" s="79">
        <v>9.5</v>
      </c>
      <c r="G2032" s="79">
        <v>12397.48</v>
      </c>
      <c r="H2032"/>
      <c r="I2032"/>
    </row>
    <row r="2033" spans="4:9">
      <c r="D2033"/>
      <c r="E2033" t="s">
        <v>4198</v>
      </c>
      <c r="F2033" s="79">
        <v>10</v>
      </c>
      <c r="G2033" s="79">
        <v>6524.98</v>
      </c>
      <c r="H2033"/>
      <c r="I2033"/>
    </row>
    <row r="2034" spans="4:9">
      <c r="D2034" t="s">
        <v>4368</v>
      </c>
      <c r="E2034"/>
      <c r="F2034" s="79">
        <v>41.5</v>
      </c>
      <c r="G2034" s="79">
        <v>28064.05</v>
      </c>
      <c r="H2034"/>
      <c r="I2034"/>
    </row>
    <row r="2035" spans="4:9">
      <c r="D2035" t="s">
        <v>1572</v>
      </c>
      <c r="E2035" t="s">
        <v>4136</v>
      </c>
      <c r="F2035" s="79">
        <v>32</v>
      </c>
      <c r="G2035" s="79">
        <v>10450.11</v>
      </c>
      <c r="H2035"/>
      <c r="I2035"/>
    </row>
    <row r="2036" spans="4:9">
      <c r="D2036"/>
      <c r="E2036" t="s">
        <v>4184</v>
      </c>
      <c r="F2036" s="79">
        <v>17</v>
      </c>
      <c r="G2036" s="79">
        <v>22185.300000000003</v>
      </c>
      <c r="H2036"/>
      <c r="I2036"/>
    </row>
    <row r="2037" spans="4:9">
      <c r="D2037"/>
      <c r="E2037" t="s">
        <v>4198</v>
      </c>
      <c r="F2037" s="79">
        <v>10</v>
      </c>
      <c r="G2037" s="79">
        <v>6524.94</v>
      </c>
      <c r="H2037"/>
      <c r="I2037"/>
    </row>
    <row r="2038" spans="4:9">
      <c r="D2038"/>
      <c r="E2038" t="s">
        <v>4297</v>
      </c>
      <c r="F2038" s="79">
        <v>-7</v>
      </c>
      <c r="G2038" s="79">
        <v>-31972.41</v>
      </c>
      <c r="H2038"/>
      <c r="I2038"/>
    </row>
    <row r="2039" spans="4:9">
      <c r="D2039" t="s">
        <v>4369</v>
      </c>
      <c r="E2039"/>
      <c r="F2039" s="79">
        <v>52</v>
      </c>
      <c r="G2039" s="79">
        <v>7187.940000000006</v>
      </c>
      <c r="H2039"/>
      <c r="I2039"/>
    </row>
    <row r="2040" spans="4:9">
      <c r="D2040" t="s">
        <v>1729</v>
      </c>
      <c r="E2040" t="s">
        <v>4136</v>
      </c>
      <c r="F2040" s="79">
        <v>50</v>
      </c>
      <c r="G2040" s="79">
        <v>16328.470000000001</v>
      </c>
      <c r="H2040"/>
      <c r="I2040"/>
    </row>
    <row r="2041" spans="4:9">
      <c r="D2041"/>
      <c r="E2041" t="s">
        <v>4184</v>
      </c>
      <c r="F2041" s="79">
        <v>-3</v>
      </c>
      <c r="G2041" s="79">
        <v>-3915.2</v>
      </c>
      <c r="H2041"/>
      <c r="I2041"/>
    </row>
    <row r="2042" spans="4:9">
      <c r="D2042"/>
      <c r="E2042" t="s">
        <v>4189</v>
      </c>
      <c r="F2042" s="79">
        <v>50</v>
      </c>
      <c r="G2042" s="79">
        <v>65249.880000000005</v>
      </c>
      <c r="H2042"/>
      <c r="I2042"/>
    </row>
    <row r="2043" spans="4:9">
      <c r="D2043"/>
      <c r="E2043" t="s">
        <v>4198</v>
      </c>
      <c r="F2043" s="79">
        <v>30</v>
      </c>
      <c r="G2043" s="79">
        <v>19575.04</v>
      </c>
      <c r="H2043"/>
      <c r="I2043"/>
    </row>
    <row r="2044" spans="4:9">
      <c r="D2044" t="s">
        <v>4370</v>
      </c>
      <c r="E2044"/>
      <c r="F2044" s="79">
        <v>127</v>
      </c>
      <c r="G2044" s="79">
        <v>97238.19</v>
      </c>
      <c r="H2044"/>
      <c r="I2044"/>
    </row>
    <row r="2045" spans="4:9">
      <c r="D2045" t="s">
        <v>889</v>
      </c>
      <c r="E2045" t="s">
        <v>4136</v>
      </c>
      <c r="F2045" s="79">
        <v>30</v>
      </c>
      <c r="G2045" s="79">
        <v>9797</v>
      </c>
      <c r="H2045"/>
      <c r="I2045"/>
    </row>
    <row r="2046" spans="4:9">
      <c r="D2046"/>
      <c r="E2046" t="s">
        <v>4184</v>
      </c>
      <c r="F2046" s="79">
        <v>13</v>
      </c>
      <c r="G2046" s="79">
        <v>16964.88</v>
      </c>
      <c r="H2046"/>
      <c r="I2046"/>
    </row>
    <row r="2047" spans="4:9">
      <c r="D2047"/>
      <c r="E2047" t="s">
        <v>4189</v>
      </c>
      <c r="F2047" s="79">
        <v>20</v>
      </c>
      <c r="G2047" s="79">
        <v>26099.96</v>
      </c>
      <c r="H2047"/>
      <c r="I2047"/>
    </row>
    <row r="2048" spans="4:9">
      <c r="D2048"/>
      <c r="E2048" t="s">
        <v>4198</v>
      </c>
      <c r="F2048" s="79">
        <v>9</v>
      </c>
      <c r="G2048" s="79">
        <v>5872.24</v>
      </c>
      <c r="H2048"/>
      <c r="I2048"/>
    </row>
    <row r="2049" spans="4:9">
      <c r="D2049" t="s">
        <v>4371</v>
      </c>
      <c r="E2049"/>
      <c r="F2049" s="79">
        <v>72</v>
      </c>
      <c r="G2049" s="79">
        <v>58734.079999999994</v>
      </c>
      <c r="H2049"/>
      <c r="I2049"/>
    </row>
    <row r="2050" spans="4:9">
      <c r="D2050" t="s">
        <v>3508</v>
      </c>
      <c r="E2050" t="s">
        <v>4136</v>
      </c>
      <c r="F2050" s="79">
        <v>130</v>
      </c>
      <c r="G2050" s="79">
        <v>42454.21</v>
      </c>
      <c r="H2050"/>
      <c r="I2050"/>
    </row>
    <row r="2051" spans="4:9">
      <c r="D2051"/>
      <c r="E2051" t="s">
        <v>4189</v>
      </c>
      <c r="F2051" s="79">
        <v>25</v>
      </c>
      <c r="G2051" s="79">
        <v>32625</v>
      </c>
      <c r="H2051"/>
      <c r="I2051"/>
    </row>
    <row r="2052" spans="4:9">
      <c r="D2052"/>
      <c r="E2052" t="s">
        <v>4198</v>
      </c>
      <c r="F2052" s="79">
        <v>200</v>
      </c>
      <c r="G2052" s="79">
        <v>130500.29000000001</v>
      </c>
      <c r="H2052"/>
      <c r="I2052"/>
    </row>
    <row r="2053" spans="4:9">
      <c r="D2053"/>
      <c r="E2053" t="s">
        <v>4297</v>
      </c>
      <c r="F2053" s="79">
        <v>-2</v>
      </c>
      <c r="G2053" s="79">
        <v>-11186</v>
      </c>
      <c r="H2053"/>
      <c r="I2053"/>
    </row>
    <row r="2054" spans="4:9">
      <c r="D2054" t="s">
        <v>4372</v>
      </c>
      <c r="E2054"/>
      <c r="F2054" s="79">
        <v>353</v>
      </c>
      <c r="G2054" s="79">
        <v>194393.5</v>
      </c>
      <c r="H2054"/>
      <c r="I2054"/>
    </row>
    <row r="2055" spans="4:9">
      <c r="D2055" t="s">
        <v>1213</v>
      </c>
      <c r="E2055" t="s">
        <v>4136</v>
      </c>
      <c r="F2055" s="79">
        <v>6</v>
      </c>
      <c r="G2055" s="79">
        <v>1959.38</v>
      </c>
      <c r="H2055"/>
      <c r="I2055"/>
    </row>
    <row r="2056" spans="4:9">
      <c r="D2056"/>
      <c r="E2056" t="s">
        <v>4184</v>
      </c>
      <c r="F2056" s="79">
        <v>9</v>
      </c>
      <c r="G2056" s="79">
        <v>11744.95</v>
      </c>
      <c r="H2056"/>
      <c r="I2056"/>
    </row>
    <row r="2057" spans="4:9">
      <c r="D2057"/>
      <c r="E2057" t="s">
        <v>4189</v>
      </c>
      <c r="F2057" s="79">
        <v>5</v>
      </c>
      <c r="G2057" s="79">
        <v>6525.02</v>
      </c>
      <c r="H2057"/>
      <c r="I2057"/>
    </row>
    <row r="2058" spans="4:9">
      <c r="D2058"/>
      <c r="E2058" t="s">
        <v>4198</v>
      </c>
      <c r="F2058" s="79">
        <v>20</v>
      </c>
      <c r="G2058" s="79">
        <v>13049.900000000001</v>
      </c>
      <c r="H2058"/>
      <c r="I2058"/>
    </row>
    <row r="2059" spans="4:9">
      <c r="D2059" t="s">
        <v>4488</v>
      </c>
      <c r="E2059"/>
      <c r="F2059" s="79">
        <v>40</v>
      </c>
      <c r="G2059" s="79">
        <v>33279.25</v>
      </c>
      <c r="H2059"/>
      <c r="I2059"/>
    </row>
    <row r="2060" spans="4:9">
      <c r="D2060" t="s">
        <v>3833</v>
      </c>
      <c r="E2060" t="s">
        <v>4136</v>
      </c>
      <c r="F2060" s="79">
        <v>40</v>
      </c>
      <c r="G2060" s="79">
        <v>13062.98</v>
      </c>
      <c r="H2060"/>
      <c r="I2060"/>
    </row>
    <row r="2061" spans="4:9">
      <c r="D2061"/>
      <c r="E2061" t="s">
        <v>4184</v>
      </c>
      <c r="F2061" s="79">
        <v>10</v>
      </c>
      <c r="G2061" s="79">
        <v>13050.39</v>
      </c>
      <c r="H2061"/>
      <c r="I2061"/>
    </row>
    <row r="2062" spans="4:9">
      <c r="D2062"/>
      <c r="E2062" t="s">
        <v>4189</v>
      </c>
      <c r="F2062" s="79">
        <v>30</v>
      </c>
      <c r="G2062" s="79">
        <v>39150.35</v>
      </c>
      <c r="H2062"/>
      <c r="I2062"/>
    </row>
    <row r="2063" spans="4:9">
      <c r="D2063" t="s">
        <v>4489</v>
      </c>
      <c r="E2063"/>
      <c r="F2063" s="79">
        <v>80</v>
      </c>
      <c r="G2063" s="79">
        <v>65263.72</v>
      </c>
      <c r="H2063"/>
      <c r="I2063"/>
    </row>
    <row r="2064" spans="4:9">
      <c r="D2064" t="s">
        <v>3827</v>
      </c>
      <c r="E2064" t="s">
        <v>4136</v>
      </c>
      <c r="F2064" s="79">
        <v>34</v>
      </c>
      <c r="G2064" s="79">
        <v>11103.43</v>
      </c>
      <c r="H2064"/>
      <c r="I2064"/>
    </row>
    <row r="2065" spans="4:9">
      <c r="D2065"/>
      <c r="E2065" t="s">
        <v>4189</v>
      </c>
      <c r="F2065" s="79">
        <v>6</v>
      </c>
      <c r="G2065" s="79">
        <v>7829.99</v>
      </c>
      <c r="H2065"/>
      <c r="I2065"/>
    </row>
    <row r="2066" spans="4:9">
      <c r="D2066"/>
      <c r="E2066" t="s">
        <v>4198</v>
      </c>
      <c r="F2066" s="79">
        <v>60</v>
      </c>
      <c r="G2066" s="79">
        <v>39150.339999999997</v>
      </c>
      <c r="H2066"/>
      <c r="I2066"/>
    </row>
    <row r="2067" spans="4:9">
      <c r="D2067" t="s">
        <v>4490</v>
      </c>
      <c r="E2067"/>
      <c r="F2067" s="79">
        <v>100</v>
      </c>
      <c r="G2067" s="79">
        <v>58083.759999999995</v>
      </c>
      <c r="H2067"/>
      <c r="I2067"/>
    </row>
    <row r="2068" spans="4:9">
      <c r="D2068" t="s">
        <v>2686</v>
      </c>
      <c r="E2068" t="s">
        <v>4136</v>
      </c>
      <c r="F2068" s="79">
        <v>10</v>
      </c>
      <c r="G2068" s="79">
        <v>3265.73</v>
      </c>
      <c r="H2068"/>
      <c r="I2068"/>
    </row>
    <row r="2069" spans="4:9">
      <c r="D2069"/>
      <c r="E2069" t="s">
        <v>4184</v>
      </c>
      <c r="F2069" s="79">
        <v>5</v>
      </c>
      <c r="G2069" s="79">
        <v>6524.99</v>
      </c>
      <c r="H2069"/>
      <c r="I2069"/>
    </row>
    <row r="2070" spans="4:9">
      <c r="D2070"/>
      <c r="E2070" t="s">
        <v>4189</v>
      </c>
      <c r="F2070" s="79">
        <v>7</v>
      </c>
      <c r="G2070" s="79">
        <v>9135.01</v>
      </c>
      <c r="H2070"/>
      <c r="I2070"/>
    </row>
    <row r="2071" spans="4:9">
      <c r="D2071"/>
      <c r="E2071" t="s">
        <v>4198</v>
      </c>
      <c r="F2071" s="79">
        <v>10</v>
      </c>
      <c r="G2071" s="79">
        <v>6524.89</v>
      </c>
      <c r="H2071"/>
      <c r="I2071"/>
    </row>
    <row r="2072" spans="4:9">
      <c r="D2072" t="s">
        <v>4491</v>
      </c>
      <c r="E2072"/>
      <c r="F2072" s="79">
        <v>32</v>
      </c>
      <c r="G2072" s="79">
        <v>25450.62</v>
      </c>
      <c r="H2072"/>
      <c r="I2072"/>
    </row>
    <row r="2073" spans="4:9">
      <c r="D2073" t="s">
        <v>4419</v>
      </c>
      <c r="E2073" t="s">
        <v>4136</v>
      </c>
      <c r="F2073" s="79">
        <v>20</v>
      </c>
      <c r="G2073" s="79">
        <v>6531.48</v>
      </c>
      <c r="H2073"/>
      <c r="I2073"/>
    </row>
    <row r="2074" spans="4:9">
      <c r="D2074"/>
      <c r="E2074" t="s">
        <v>4184</v>
      </c>
      <c r="F2074" s="79">
        <v>5</v>
      </c>
      <c r="G2074" s="79">
        <v>6524.98</v>
      </c>
      <c r="H2074"/>
      <c r="I2074"/>
    </row>
    <row r="2075" spans="4:9">
      <c r="D2075"/>
      <c r="E2075" t="s">
        <v>4189</v>
      </c>
      <c r="F2075" s="79">
        <v>10</v>
      </c>
      <c r="G2075" s="79">
        <v>13050</v>
      </c>
      <c r="H2075"/>
      <c r="I2075"/>
    </row>
    <row r="2076" spans="4:9">
      <c r="D2076"/>
      <c r="E2076" t="s">
        <v>4198</v>
      </c>
      <c r="F2076" s="79">
        <v>19</v>
      </c>
      <c r="G2076" s="79">
        <v>12397.660000000002</v>
      </c>
      <c r="H2076"/>
      <c r="I2076"/>
    </row>
    <row r="2077" spans="4:9">
      <c r="D2077"/>
      <c r="E2077" t="s">
        <v>4297</v>
      </c>
      <c r="F2077" s="79">
        <v>-0.42799999999999999</v>
      </c>
      <c r="G2077" s="79">
        <v>-1954.84</v>
      </c>
      <c r="H2077"/>
      <c r="I2077"/>
    </row>
    <row r="2078" spans="4:9">
      <c r="D2078" t="s">
        <v>4492</v>
      </c>
      <c r="E2078"/>
      <c r="F2078" s="79">
        <v>53.572000000000003</v>
      </c>
      <c r="G2078" s="79">
        <v>36549.280000000006</v>
      </c>
      <c r="H2078"/>
      <c r="I2078"/>
    </row>
    <row r="2079" spans="4:9">
      <c r="D2079" t="s">
        <v>20</v>
      </c>
      <c r="E2079" t="s">
        <v>4189</v>
      </c>
      <c r="F2079" s="79">
        <v>48</v>
      </c>
      <c r="G2079" s="79">
        <v>62640.2</v>
      </c>
      <c r="H2079"/>
      <c r="I2079"/>
    </row>
    <row r="2080" spans="4:9">
      <c r="D2080"/>
      <c r="E2080" t="s">
        <v>4198</v>
      </c>
      <c r="F2080" s="79">
        <v>160</v>
      </c>
      <c r="G2080" s="79">
        <v>104399.47</v>
      </c>
      <c r="H2080"/>
      <c r="I2080"/>
    </row>
    <row r="2081" spans="4:9">
      <c r="D2081" t="s">
        <v>4479</v>
      </c>
      <c r="E2081"/>
      <c r="F2081" s="79">
        <v>208</v>
      </c>
      <c r="G2081" s="79">
        <v>167039.66999999998</v>
      </c>
      <c r="H2081"/>
      <c r="I2081"/>
    </row>
    <row r="2082" spans="4:9">
      <c r="D2082" t="s">
        <v>1685</v>
      </c>
      <c r="E2082" t="s">
        <v>4136</v>
      </c>
      <c r="F2082" s="79">
        <v>94</v>
      </c>
      <c r="G2082" s="79">
        <v>30697.63</v>
      </c>
      <c r="H2082"/>
      <c r="I2082"/>
    </row>
    <row r="2083" spans="4:9">
      <c r="D2083"/>
      <c r="E2083" t="s">
        <v>4184</v>
      </c>
      <c r="F2083" s="79">
        <v>59</v>
      </c>
      <c r="G2083" s="79">
        <v>76995.200000000012</v>
      </c>
      <c r="H2083"/>
      <c r="I2083"/>
    </row>
    <row r="2084" spans="4:9">
      <c r="D2084"/>
      <c r="E2084" t="s">
        <v>4189</v>
      </c>
      <c r="F2084" s="79">
        <v>30</v>
      </c>
      <c r="G2084" s="79">
        <v>39150.119999999995</v>
      </c>
      <c r="H2084"/>
      <c r="I2084"/>
    </row>
    <row r="2085" spans="4:9">
      <c r="D2085"/>
      <c r="E2085" t="s">
        <v>4198</v>
      </c>
      <c r="F2085" s="79">
        <v>177</v>
      </c>
      <c r="G2085" s="79">
        <v>115492.82</v>
      </c>
      <c r="H2085"/>
      <c r="I2085"/>
    </row>
    <row r="2086" spans="4:9">
      <c r="D2086" t="s">
        <v>4568</v>
      </c>
      <c r="E2086"/>
      <c r="F2086" s="79">
        <v>360</v>
      </c>
      <c r="G2086" s="79">
        <v>262335.77</v>
      </c>
      <c r="H2086"/>
      <c r="I2086"/>
    </row>
    <row r="2087" spans="4:9">
      <c r="D2087" t="s">
        <v>24</v>
      </c>
      <c r="E2087" t="s">
        <v>4136</v>
      </c>
      <c r="F2087" s="79">
        <v>50</v>
      </c>
      <c r="G2087" s="79">
        <v>16328.509999999998</v>
      </c>
      <c r="H2087"/>
      <c r="I2087"/>
    </row>
    <row r="2088" spans="4:9">
      <c r="D2088"/>
      <c r="E2088" t="s">
        <v>4184</v>
      </c>
      <c r="F2088" s="79">
        <v>25</v>
      </c>
      <c r="G2088" s="79">
        <v>32624.799999999999</v>
      </c>
      <c r="H2088"/>
      <c r="I2088"/>
    </row>
    <row r="2089" spans="4:9">
      <c r="D2089"/>
      <c r="E2089" t="s">
        <v>4189</v>
      </c>
      <c r="F2089" s="79">
        <v>30</v>
      </c>
      <c r="G2089" s="79">
        <v>39149.93</v>
      </c>
      <c r="H2089"/>
      <c r="I2089"/>
    </row>
    <row r="2090" spans="4:9">
      <c r="D2090"/>
      <c r="E2090" t="s">
        <v>4198</v>
      </c>
      <c r="F2090" s="79">
        <v>90</v>
      </c>
      <c r="G2090" s="79">
        <v>58725.13</v>
      </c>
      <c r="H2090"/>
      <c r="I2090"/>
    </row>
    <row r="2091" spans="4:9">
      <c r="D2091" t="s">
        <v>4695</v>
      </c>
      <c r="E2091"/>
      <c r="F2091" s="79">
        <v>195</v>
      </c>
      <c r="G2091" s="79">
        <v>146828.37</v>
      </c>
      <c r="H2091"/>
      <c r="I2091"/>
    </row>
    <row r="2092" spans="4:9">
      <c r="D2092" t="s">
        <v>4613</v>
      </c>
      <c r="E2092" t="s">
        <v>4136</v>
      </c>
      <c r="F2092" s="79">
        <v>20</v>
      </c>
      <c r="G2092" s="79">
        <v>6531.45</v>
      </c>
      <c r="H2092"/>
      <c r="I2092"/>
    </row>
    <row r="2093" spans="4:9">
      <c r="D2093"/>
      <c r="E2093" t="s">
        <v>4184</v>
      </c>
      <c r="F2093" s="79">
        <v>46</v>
      </c>
      <c r="G2093" s="79">
        <v>60029.91</v>
      </c>
      <c r="H2093"/>
      <c r="I2093"/>
    </row>
    <row r="2094" spans="4:9">
      <c r="D2094"/>
      <c r="E2094" t="s">
        <v>4189</v>
      </c>
      <c r="F2094" s="79">
        <v>72</v>
      </c>
      <c r="G2094" s="79">
        <v>93959.67</v>
      </c>
      <c r="H2094"/>
      <c r="I2094"/>
    </row>
    <row r="2095" spans="4:9">
      <c r="D2095"/>
      <c r="E2095" t="s">
        <v>4198</v>
      </c>
      <c r="F2095" s="79">
        <v>144</v>
      </c>
      <c r="G2095" s="79">
        <v>93959.88</v>
      </c>
      <c r="H2095"/>
      <c r="I2095"/>
    </row>
    <row r="2096" spans="4:9">
      <c r="D2096" t="s">
        <v>4696</v>
      </c>
      <c r="E2096"/>
      <c r="F2096" s="79">
        <v>282</v>
      </c>
      <c r="G2096" s="79">
        <v>254480.91</v>
      </c>
      <c r="H2096"/>
      <c r="I2096"/>
    </row>
    <row r="2097" spans="4:9">
      <c r="D2097" t="s">
        <v>1646</v>
      </c>
      <c r="E2097" t="s">
        <v>4136</v>
      </c>
      <c r="F2097" s="79">
        <v>10</v>
      </c>
      <c r="G2097" s="79">
        <v>3265.7</v>
      </c>
      <c r="H2097"/>
      <c r="I2097"/>
    </row>
    <row r="2098" spans="4:9">
      <c r="D2098"/>
      <c r="E2098" t="s">
        <v>4189</v>
      </c>
      <c r="F2098" s="79">
        <v>6</v>
      </c>
      <c r="G2098" s="79">
        <v>7829.87</v>
      </c>
      <c r="H2098"/>
      <c r="I2098"/>
    </row>
    <row r="2099" spans="4:9">
      <c r="D2099"/>
      <c r="E2099" t="s">
        <v>4198</v>
      </c>
      <c r="F2099" s="79">
        <v>12</v>
      </c>
      <c r="G2099" s="79">
        <v>7830.15</v>
      </c>
      <c r="H2099"/>
      <c r="I2099"/>
    </row>
    <row r="2100" spans="4:9">
      <c r="D2100" t="s">
        <v>4697</v>
      </c>
      <c r="E2100"/>
      <c r="F2100" s="79">
        <v>28</v>
      </c>
      <c r="G2100" s="79">
        <v>18925.72</v>
      </c>
      <c r="H2100"/>
      <c r="I2100"/>
    </row>
    <row r="2101" spans="4:9">
      <c r="D2101" t="s">
        <v>1086</v>
      </c>
      <c r="E2101" t="s">
        <v>4136</v>
      </c>
      <c r="F2101" s="79">
        <v>30</v>
      </c>
      <c r="G2101" s="79">
        <v>9797.17</v>
      </c>
      <c r="H2101"/>
      <c r="I2101"/>
    </row>
    <row r="2102" spans="4:9">
      <c r="D2102"/>
      <c r="E2102" t="s">
        <v>4184</v>
      </c>
      <c r="F2102" s="79">
        <v>33</v>
      </c>
      <c r="G2102" s="79">
        <v>43065.04</v>
      </c>
      <c r="H2102"/>
      <c r="I2102"/>
    </row>
    <row r="2103" spans="4:9">
      <c r="D2103"/>
      <c r="E2103" t="s">
        <v>4189</v>
      </c>
      <c r="F2103" s="79">
        <v>23</v>
      </c>
      <c r="G2103" s="79">
        <v>30015.1</v>
      </c>
      <c r="H2103"/>
      <c r="I2103"/>
    </row>
    <row r="2104" spans="4:9">
      <c r="D2104"/>
      <c r="E2104" t="s">
        <v>4198</v>
      </c>
      <c r="F2104" s="79">
        <v>30</v>
      </c>
      <c r="G2104" s="79">
        <v>19575.02</v>
      </c>
      <c r="H2104"/>
      <c r="I2104"/>
    </row>
    <row r="2105" spans="4:9">
      <c r="D2105" t="s">
        <v>4698</v>
      </c>
      <c r="E2105"/>
      <c r="F2105" s="79">
        <v>116</v>
      </c>
      <c r="G2105" s="79">
        <v>102452.33</v>
      </c>
      <c r="H2105"/>
      <c r="I2105"/>
    </row>
    <row r="2106" spans="4:9">
      <c r="D2106" t="s">
        <v>4619</v>
      </c>
      <c r="E2106" t="s">
        <v>4184</v>
      </c>
      <c r="F2106" s="79">
        <v>5</v>
      </c>
      <c r="G2106" s="79">
        <v>6524.98</v>
      </c>
      <c r="H2106"/>
      <c r="I2106"/>
    </row>
    <row r="2107" spans="4:9">
      <c r="D2107"/>
      <c r="E2107" t="s">
        <v>4189</v>
      </c>
      <c r="F2107" s="79">
        <v>10</v>
      </c>
      <c r="G2107" s="79">
        <v>13049.99</v>
      </c>
      <c r="H2107"/>
      <c r="I2107"/>
    </row>
    <row r="2108" spans="4:9">
      <c r="D2108" t="s">
        <v>4699</v>
      </c>
      <c r="E2108"/>
      <c r="F2108" s="79">
        <v>15</v>
      </c>
      <c r="G2108" s="79">
        <v>19574.97</v>
      </c>
      <c r="H2108"/>
      <c r="I2108"/>
    </row>
    <row r="2109" spans="4:9">
      <c r="D2109" t="s">
        <v>1719</v>
      </c>
      <c r="E2109" t="s">
        <v>4136</v>
      </c>
      <c r="F2109" s="79">
        <v>20</v>
      </c>
      <c r="G2109" s="79">
        <v>6531.35</v>
      </c>
      <c r="H2109"/>
      <c r="I2109"/>
    </row>
    <row r="2110" spans="4:9">
      <c r="D2110"/>
      <c r="E2110" t="s">
        <v>4189</v>
      </c>
      <c r="F2110" s="79">
        <v>15</v>
      </c>
      <c r="G2110" s="79">
        <v>19574.830000000002</v>
      </c>
      <c r="H2110"/>
      <c r="I2110"/>
    </row>
    <row r="2111" spans="4:9">
      <c r="D2111"/>
      <c r="E2111" t="s">
        <v>4198</v>
      </c>
      <c r="F2111" s="79">
        <v>50</v>
      </c>
      <c r="G2111" s="79">
        <v>32625.03</v>
      </c>
      <c r="H2111"/>
      <c r="I2111"/>
    </row>
    <row r="2112" spans="4:9">
      <c r="D2112" t="s">
        <v>4700</v>
      </c>
      <c r="E2112"/>
      <c r="F2112" s="79">
        <v>85</v>
      </c>
      <c r="G2112" s="79">
        <v>58731.21</v>
      </c>
      <c r="H2112"/>
      <c r="I2112"/>
    </row>
    <row r="2113" spans="4:9">
      <c r="D2113" t="s">
        <v>324</v>
      </c>
      <c r="E2113" t="s">
        <v>4136</v>
      </c>
      <c r="F2113" s="79">
        <v>5</v>
      </c>
      <c r="G2113" s="79">
        <v>1632.78</v>
      </c>
      <c r="H2113"/>
      <c r="I2113"/>
    </row>
    <row r="2114" spans="4:9">
      <c r="D2114"/>
      <c r="E2114" t="s">
        <v>4189</v>
      </c>
      <c r="F2114" s="79">
        <v>10</v>
      </c>
      <c r="G2114" s="79">
        <v>13050.05</v>
      </c>
      <c r="H2114"/>
      <c r="I2114"/>
    </row>
    <row r="2115" spans="4:9">
      <c r="D2115"/>
      <c r="E2115" t="s">
        <v>4198</v>
      </c>
      <c r="F2115" s="79">
        <v>10</v>
      </c>
      <c r="G2115" s="79">
        <v>6525.02</v>
      </c>
      <c r="H2115"/>
      <c r="I2115"/>
    </row>
    <row r="2116" spans="4:9">
      <c r="D2116" t="s">
        <v>4701</v>
      </c>
      <c r="E2116"/>
      <c r="F2116" s="79">
        <v>25</v>
      </c>
      <c r="G2116" s="79">
        <v>21207.85</v>
      </c>
      <c r="H2116"/>
      <c r="I2116"/>
    </row>
    <row r="2117" spans="4:9">
      <c r="D2117" t="s">
        <v>4623</v>
      </c>
      <c r="E2117" t="s">
        <v>4136</v>
      </c>
      <c r="F2117" s="79">
        <v>180</v>
      </c>
      <c r="G2117" s="79">
        <v>58782.600000000006</v>
      </c>
      <c r="H2117"/>
      <c r="I2117"/>
    </row>
    <row r="2118" spans="4:9">
      <c r="D2118"/>
      <c r="E2118" t="s">
        <v>4184</v>
      </c>
      <c r="F2118" s="79">
        <v>30</v>
      </c>
      <c r="G2118" s="79">
        <v>39150.099999999991</v>
      </c>
      <c r="H2118"/>
      <c r="I2118"/>
    </row>
    <row r="2119" spans="4:9">
      <c r="D2119"/>
      <c r="E2119" t="s">
        <v>4189</v>
      </c>
      <c r="F2119" s="79">
        <v>98.5</v>
      </c>
      <c r="G2119" s="79">
        <v>128542.23</v>
      </c>
      <c r="H2119"/>
      <c r="I2119"/>
    </row>
    <row r="2120" spans="4:9">
      <c r="D2120"/>
      <c r="E2120" t="s">
        <v>4198</v>
      </c>
      <c r="F2120" s="79">
        <v>305</v>
      </c>
      <c r="G2120" s="79">
        <v>199012.27000000002</v>
      </c>
      <c r="H2120"/>
      <c r="I2120"/>
    </row>
    <row r="2121" spans="4:9">
      <c r="D2121"/>
      <c r="E2121" t="s">
        <v>4297</v>
      </c>
      <c r="F2121" s="79">
        <v>-0.28499999999999998</v>
      </c>
      <c r="G2121" s="79">
        <v>-1301.71</v>
      </c>
      <c r="H2121"/>
      <c r="I2121"/>
    </row>
    <row r="2122" spans="4:9">
      <c r="D2122"/>
      <c r="E2122" t="s">
        <v>4301</v>
      </c>
      <c r="F2122" s="79">
        <v>-0.85699999999999998</v>
      </c>
      <c r="G2122" s="79">
        <v>-4793</v>
      </c>
      <c r="H2122"/>
      <c r="I2122"/>
    </row>
    <row r="2123" spans="4:9">
      <c r="D2123" t="s">
        <v>4702</v>
      </c>
      <c r="E2123"/>
      <c r="F2123" s="79">
        <v>612.35800000000006</v>
      </c>
      <c r="G2123" s="79">
        <v>419392.49</v>
      </c>
      <c r="H2123"/>
      <c r="I2123"/>
    </row>
    <row r="2124" spans="4:9">
      <c r="D2124" t="s">
        <v>1554</v>
      </c>
      <c r="E2124" t="s">
        <v>4136</v>
      </c>
      <c r="F2124" s="79">
        <v>12</v>
      </c>
      <c r="G2124" s="79">
        <v>3918.82</v>
      </c>
      <c r="H2124"/>
      <c r="I2124"/>
    </row>
    <row r="2125" spans="4:9">
      <c r="D2125"/>
      <c r="E2125" t="s">
        <v>4189</v>
      </c>
      <c r="F2125" s="79">
        <v>18</v>
      </c>
      <c r="G2125" s="79">
        <v>23490.120000000003</v>
      </c>
      <c r="H2125"/>
      <c r="I2125"/>
    </row>
    <row r="2126" spans="4:9">
      <c r="D2126"/>
      <c r="E2126" t="s">
        <v>4198</v>
      </c>
      <c r="F2126" s="79">
        <v>10</v>
      </c>
      <c r="G2126" s="79">
        <v>6524.96</v>
      </c>
      <c r="H2126"/>
      <c r="I2126"/>
    </row>
    <row r="2127" spans="4:9">
      <c r="D2127" t="s">
        <v>4703</v>
      </c>
      <c r="E2127"/>
      <c r="F2127" s="79">
        <v>40</v>
      </c>
      <c r="G2127" s="79">
        <v>33933.9</v>
      </c>
      <c r="H2127"/>
      <c r="I2127"/>
    </row>
    <row r="2128" spans="4:9">
      <c r="D2128" t="s">
        <v>4721</v>
      </c>
      <c r="E2128" t="s">
        <v>4136</v>
      </c>
      <c r="F2128" s="79">
        <v>110</v>
      </c>
      <c r="G2128" s="79">
        <v>35922.509999999995</v>
      </c>
      <c r="H2128"/>
      <c r="I2128"/>
    </row>
    <row r="2129" spans="4:9">
      <c r="D2129"/>
      <c r="E2129" t="s">
        <v>4189</v>
      </c>
      <c r="F2129" s="79">
        <v>15</v>
      </c>
      <c r="G2129" s="79">
        <v>19574.989999999998</v>
      </c>
      <c r="H2129"/>
      <c r="I2129"/>
    </row>
    <row r="2130" spans="4:9">
      <c r="D2130"/>
      <c r="E2130" t="s">
        <v>4198</v>
      </c>
      <c r="F2130" s="79">
        <v>12</v>
      </c>
      <c r="G2130" s="79">
        <v>7829.92</v>
      </c>
      <c r="H2130"/>
      <c r="I2130"/>
    </row>
    <row r="2131" spans="4:9">
      <c r="D2131" t="s">
        <v>4787</v>
      </c>
      <c r="E2131"/>
      <c r="F2131" s="79">
        <v>137</v>
      </c>
      <c r="G2131" s="79">
        <v>63327.419999999991</v>
      </c>
      <c r="H2131"/>
      <c r="I2131"/>
    </row>
    <row r="2132" spans="4:9">
      <c r="D2132" t="s">
        <v>25</v>
      </c>
      <c r="E2132" t="s">
        <v>4189</v>
      </c>
      <c r="F2132" s="79">
        <v>5</v>
      </c>
      <c r="G2132" s="79">
        <v>6524.94</v>
      </c>
      <c r="H2132"/>
      <c r="I2132"/>
    </row>
    <row r="2133" spans="4:9">
      <c r="D2133"/>
      <c r="E2133" t="s">
        <v>4198</v>
      </c>
      <c r="F2133" s="79">
        <v>10</v>
      </c>
      <c r="G2133" s="79">
        <v>6524.95</v>
      </c>
      <c r="H2133"/>
      <c r="I2133"/>
    </row>
    <row r="2134" spans="4:9">
      <c r="D2134" t="s">
        <v>4868</v>
      </c>
      <c r="E2134"/>
      <c r="F2134" s="79">
        <v>15</v>
      </c>
      <c r="G2134" s="79">
        <v>13049.89</v>
      </c>
      <c r="H2134"/>
      <c r="I2134"/>
    </row>
    <row r="2135" spans="4:9">
      <c r="D2135" t="s">
        <v>1582</v>
      </c>
      <c r="E2135" t="s">
        <v>4184</v>
      </c>
      <c r="F2135" s="79">
        <v>5</v>
      </c>
      <c r="G2135" s="79">
        <v>6524.94</v>
      </c>
      <c r="H2135"/>
      <c r="I2135"/>
    </row>
    <row r="2136" spans="4:9">
      <c r="D2136"/>
      <c r="E2136" t="s">
        <v>4189</v>
      </c>
      <c r="F2136" s="79">
        <v>10</v>
      </c>
      <c r="G2136" s="79">
        <v>13050</v>
      </c>
      <c r="H2136"/>
      <c r="I2136"/>
    </row>
    <row r="2137" spans="4:9">
      <c r="D2137" t="s">
        <v>4894</v>
      </c>
      <c r="E2137"/>
      <c r="F2137" s="79">
        <v>15</v>
      </c>
      <c r="G2137" s="79">
        <v>19574.939999999999</v>
      </c>
      <c r="H2137"/>
      <c r="I2137"/>
    </row>
    <row r="2138" spans="4:9">
      <c r="D2138" t="s">
        <v>2035</v>
      </c>
      <c r="E2138" t="s">
        <v>4136</v>
      </c>
      <c r="F2138" s="79">
        <v>50</v>
      </c>
      <c r="G2138" s="79">
        <v>16328.52</v>
      </c>
      <c r="H2138"/>
      <c r="I2138"/>
    </row>
    <row r="2139" spans="4:9">
      <c r="D2139"/>
      <c r="E2139" t="s">
        <v>4184</v>
      </c>
      <c r="F2139" s="79">
        <v>40</v>
      </c>
      <c r="G2139" s="79">
        <v>52200.05</v>
      </c>
      <c r="H2139"/>
      <c r="I2139"/>
    </row>
    <row r="2140" spans="4:9">
      <c r="D2140"/>
      <c r="E2140" t="s">
        <v>4189</v>
      </c>
      <c r="F2140" s="79">
        <v>20</v>
      </c>
      <c r="G2140" s="79">
        <v>26100.03</v>
      </c>
      <c r="H2140"/>
      <c r="I2140"/>
    </row>
    <row r="2141" spans="4:9">
      <c r="D2141"/>
      <c r="E2141" t="s">
        <v>4198</v>
      </c>
      <c r="F2141" s="79">
        <v>80</v>
      </c>
      <c r="G2141" s="79">
        <v>52200.05</v>
      </c>
      <c r="H2141"/>
      <c r="I2141"/>
    </row>
    <row r="2142" spans="4:9">
      <c r="D2142" t="s">
        <v>4895</v>
      </c>
      <c r="E2142"/>
      <c r="F2142" s="79">
        <v>190</v>
      </c>
      <c r="G2142" s="79">
        <v>146828.65000000002</v>
      </c>
      <c r="H2142"/>
      <c r="I2142"/>
    </row>
    <row r="2143" spans="4:9">
      <c r="D2143" t="s">
        <v>1628</v>
      </c>
      <c r="E2143" t="s">
        <v>4136</v>
      </c>
      <c r="F2143" s="79">
        <v>80</v>
      </c>
      <c r="G2143" s="79">
        <v>26125.68</v>
      </c>
      <c r="H2143"/>
      <c r="I2143"/>
    </row>
    <row r="2144" spans="4:9">
      <c r="D2144"/>
      <c r="E2144" t="s">
        <v>4184</v>
      </c>
      <c r="F2144" s="79">
        <v>15</v>
      </c>
      <c r="G2144" s="79">
        <v>19575.059999999998</v>
      </c>
      <c r="H2144"/>
      <c r="I2144"/>
    </row>
    <row r="2145" spans="4:9">
      <c r="D2145"/>
      <c r="E2145" t="s">
        <v>4189</v>
      </c>
      <c r="F2145" s="79">
        <v>25</v>
      </c>
      <c r="G2145" s="79">
        <v>32624.97</v>
      </c>
      <c r="H2145"/>
      <c r="I2145"/>
    </row>
    <row r="2146" spans="4:9">
      <c r="D2146"/>
      <c r="E2146" t="s">
        <v>4198</v>
      </c>
      <c r="F2146" s="79">
        <v>110</v>
      </c>
      <c r="G2146" s="79">
        <v>71775.23000000001</v>
      </c>
      <c r="H2146"/>
      <c r="I2146"/>
    </row>
    <row r="2147" spans="4:9">
      <c r="D2147" t="s">
        <v>4987</v>
      </c>
      <c r="E2147"/>
      <c r="F2147" s="79">
        <v>230</v>
      </c>
      <c r="G2147" s="79">
        <v>150100.94</v>
      </c>
      <c r="H2147"/>
      <c r="I2147"/>
    </row>
    <row r="2148" spans="4:9">
      <c r="D2148" t="s">
        <v>5012</v>
      </c>
      <c r="E2148" t="s">
        <v>4136</v>
      </c>
      <c r="F2148" s="79">
        <v>40</v>
      </c>
      <c r="G2148" s="79">
        <v>13062.77</v>
      </c>
      <c r="H2148"/>
      <c r="I2148"/>
    </row>
    <row r="2149" spans="4:9">
      <c r="D2149"/>
      <c r="E2149" t="s">
        <v>4184</v>
      </c>
      <c r="F2149" s="79">
        <v>30</v>
      </c>
      <c r="G2149" s="79">
        <v>39149.93</v>
      </c>
      <c r="H2149"/>
      <c r="I2149"/>
    </row>
    <row r="2150" spans="4:9">
      <c r="D2150"/>
      <c r="E2150" t="s">
        <v>4189</v>
      </c>
      <c r="F2150" s="79">
        <v>5</v>
      </c>
      <c r="G2150" s="79">
        <v>6524.97</v>
      </c>
      <c r="H2150"/>
      <c r="I2150"/>
    </row>
    <row r="2151" spans="4:9">
      <c r="D2151"/>
      <c r="E2151" t="s">
        <v>4198</v>
      </c>
      <c r="F2151" s="79">
        <v>30</v>
      </c>
      <c r="G2151" s="79">
        <v>19574.93</v>
      </c>
      <c r="H2151"/>
      <c r="I2151"/>
    </row>
    <row r="2152" spans="4:9">
      <c r="D2152" t="s">
        <v>5099</v>
      </c>
      <c r="E2152"/>
      <c r="F2152" s="79">
        <v>105</v>
      </c>
      <c r="G2152" s="79">
        <v>78312.600000000006</v>
      </c>
      <c r="H2152"/>
      <c r="I2152"/>
    </row>
    <row r="2153" spans="4:9">
      <c r="D2153" t="s">
        <v>5014</v>
      </c>
      <c r="E2153" t="s">
        <v>4136</v>
      </c>
      <c r="F2153" s="79">
        <v>169</v>
      </c>
      <c r="G2153" s="79">
        <v>54864.31</v>
      </c>
      <c r="H2153"/>
      <c r="I2153"/>
    </row>
    <row r="2154" spans="4:9">
      <c r="D2154"/>
      <c r="E2154" t="s">
        <v>4184</v>
      </c>
      <c r="F2154" s="79">
        <v>5</v>
      </c>
      <c r="G2154" s="79">
        <v>5220.0199999999995</v>
      </c>
      <c r="H2154"/>
      <c r="I2154"/>
    </row>
    <row r="2155" spans="4:9">
      <c r="D2155"/>
      <c r="E2155" t="s">
        <v>4189</v>
      </c>
      <c r="F2155" s="79">
        <v>118</v>
      </c>
      <c r="G2155" s="79">
        <v>153989.91</v>
      </c>
      <c r="H2155"/>
      <c r="I2155"/>
    </row>
    <row r="2156" spans="4:9">
      <c r="D2156"/>
      <c r="E2156" t="s">
        <v>4198</v>
      </c>
      <c r="F2156" s="79">
        <v>159</v>
      </c>
      <c r="G2156" s="79">
        <v>103747.69000000002</v>
      </c>
      <c r="H2156"/>
      <c r="I2156"/>
    </row>
    <row r="2157" spans="4:9">
      <c r="D2157" t="s">
        <v>5100</v>
      </c>
      <c r="E2157"/>
      <c r="F2157" s="79">
        <v>451</v>
      </c>
      <c r="G2157" s="79">
        <v>317821.93</v>
      </c>
      <c r="H2157"/>
      <c r="I2157"/>
    </row>
    <row r="2158" spans="4:9">
      <c r="D2158" t="s">
        <v>1714</v>
      </c>
      <c r="E2158" t="s">
        <v>4136</v>
      </c>
      <c r="F2158" s="79">
        <v>60</v>
      </c>
      <c r="G2158" s="79">
        <v>19594.309999999998</v>
      </c>
      <c r="H2158"/>
      <c r="I2158"/>
    </row>
    <row r="2159" spans="4:9">
      <c r="D2159"/>
      <c r="E2159" t="s">
        <v>4184</v>
      </c>
      <c r="F2159" s="79">
        <v>15</v>
      </c>
      <c r="G2159" s="79">
        <v>19575.07</v>
      </c>
      <c r="H2159"/>
      <c r="I2159"/>
    </row>
    <row r="2160" spans="4:9">
      <c r="D2160"/>
      <c r="E2160" t="s">
        <v>4189</v>
      </c>
      <c r="F2160" s="79">
        <v>15</v>
      </c>
      <c r="G2160" s="79">
        <v>19574.98</v>
      </c>
      <c r="H2160"/>
      <c r="I2160"/>
    </row>
    <row r="2161" spans="4:9">
      <c r="D2161"/>
      <c r="E2161" t="s">
        <v>4198</v>
      </c>
      <c r="F2161" s="79">
        <v>170</v>
      </c>
      <c r="G2161" s="79">
        <v>110925.27</v>
      </c>
      <c r="H2161"/>
      <c r="I2161"/>
    </row>
    <row r="2162" spans="4:9">
      <c r="D2162" t="s">
        <v>5101</v>
      </c>
      <c r="E2162"/>
      <c r="F2162" s="79">
        <v>260</v>
      </c>
      <c r="G2162" s="79">
        <v>169669.63</v>
      </c>
      <c r="H2162"/>
      <c r="I2162"/>
    </row>
    <row r="2163" spans="4:9">
      <c r="D2163" t="s">
        <v>22</v>
      </c>
      <c r="E2163" t="s">
        <v>4136</v>
      </c>
      <c r="F2163" s="79">
        <v>20</v>
      </c>
      <c r="G2163" s="79">
        <v>6531.53</v>
      </c>
      <c r="H2163"/>
      <c r="I2163"/>
    </row>
    <row r="2164" spans="4:9">
      <c r="D2164" t="s">
        <v>5102</v>
      </c>
      <c r="E2164"/>
      <c r="F2164" s="79">
        <v>20</v>
      </c>
      <c r="G2164" s="79">
        <v>6531.53</v>
      </c>
      <c r="H2164"/>
      <c r="I2164"/>
    </row>
    <row r="2165" spans="4:9">
      <c r="D2165" t="s">
        <v>332</v>
      </c>
      <c r="E2165" t="s">
        <v>4136</v>
      </c>
      <c r="F2165" s="79">
        <v>20</v>
      </c>
      <c r="G2165" s="79">
        <v>6531.4400000000005</v>
      </c>
      <c r="H2165"/>
      <c r="I2165"/>
    </row>
    <row r="2166" spans="4:9">
      <c r="D2166"/>
      <c r="E2166" t="s">
        <v>4184</v>
      </c>
      <c r="F2166" s="79">
        <v>12</v>
      </c>
      <c r="G2166" s="79">
        <v>15660.01</v>
      </c>
      <c r="H2166"/>
      <c r="I2166"/>
    </row>
    <row r="2167" spans="4:9">
      <c r="D2167"/>
      <c r="E2167" t="s">
        <v>4189</v>
      </c>
      <c r="F2167" s="79">
        <v>7</v>
      </c>
      <c r="G2167" s="79">
        <v>9134.6699999999983</v>
      </c>
      <c r="H2167"/>
      <c r="I2167"/>
    </row>
    <row r="2168" spans="4:9">
      <c r="D2168"/>
      <c r="E2168" t="s">
        <v>4198</v>
      </c>
      <c r="F2168" s="79">
        <v>100</v>
      </c>
      <c r="G2168" s="79">
        <v>65250.23</v>
      </c>
      <c r="H2168"/>
      <c r="I2168"/>
    </row>
    <row r="2169" spans="4:9">
      <c r="D2169" t="s">
        <v>5103</v>
      </c>
      <c r="E2169"/>
      <c r="F2169" s="79">
        <v>139</v>
      </c>
      <c r="G2169" s="79">
        <v>96576.35</v>
      </c>
      <c r="H2169"/>
      <c r="I2169"/>
    </row>
    <row r="2170" spans="4:9">
      <c r="D2170" t="s">
        <v>1060</v>
      </c>
      <c r="E2170" t="s">
        <v>4136</v>
      </c>
      <c r="F2170" s="79">
        <v>35</v>
      </c>
      <c r="G2170" s="79">
        <v>11429.93</v>
      </c>
      <c r="H2170"/>
      <c r="I2170"/>
    </row>
    <row r="2171" spans="4:9">
      <c r="D2171"/>
      <c r="E2171" t="s">
        <v>4184</v>
      </c>
      <c r="F2171" s="79">
        <v>20</v>
      </c>
      <c r="G2171" s="79">
        <v>26099.800000000003</v>
      </c>
      <c r="H2171"/>
      <c r="I2171"/>
    </row>
    <row r="2172" spans="4:9">
      <c r="D2172"/>
      <c r="E2172" t="s">
        <v>4189</v>
      </c>
      <c r="F2172" s="79">
        <v>16</v>
      </c>
      <c r="G2172" s="79">
        <v>20879.919999999998</v>
      </c>
      <c r="H2172"/>
      <c r="I2172"/>
    </row>
    <row r="2173" spans="4:9">
      <c r="D2173" t="s">
        <v>5219</v>
      </c>
      <c r="E2173"/>
      <c r="F2173" s="79">
        <v>71</v>
      </c>
      <c r="G2173" s="79">
        <v>58409.65</v>
      </c>
      <c r="H2173"/>
      <c r="I2173"/>
    </row>
    <row r="2174" spans="4:9">
      <c r="D2174" t="s">
        <v>5133</v>
      </c>
      <c r="E2174" t="s">
        <v>4136</v>
      </c>
      <c r="F2174" s="79">
        <v>25</v>
      </c>
      <c r="G2174" s="79">
        <v>8164.2999999999993</v>
      </c>
      <c r="H2174"/>
      <c r="I2174"/>
    </row>
    <row r="2175" spans="4:9">
      <c r="D2175"/>
      <c r="E2175" t="s">
        <v>4189</v>
      </c>
      <c r="F2175" s="79">
        <v>15</v>
      </c>
      <c r="G2175" s="79">
        <v>19575.14</v>
      </c>
      <c r="H2175"/>
      <c r="I2175"/>
    </row>
    <row r="2176" spans="4:9">
      <c r="D2176"/>
      <c r="E2176" t="s">
        <v>4198</v>
      </c>
      <c r="F2176" s="79">
        <v>80</v>
      </c>
      <c r="G2176" s="79">
        <v>52200.28</v>
      </c>
      <c r="H2176"/>
      <c r="I2176"/>
    </row>
    <row r="2177" spans="4:9">
      <c r="D2177" t="s">
        <v>5220</v>
      </c>
      <c r="E2177"/>
      <c r="F2177" s="79">
        <v>120</v>
      </c>
      <c r="G2177" s="79">
        <v>79939.72</v>
      </c>
      <c r="H2177"/>
      <c r="I2177"/>
    </row>
    <row r="2178" spans="4:9">
      <c r="D2178" t="s">
        <v>23</v>
      </c>
      <c r="E2178" t="s">
        <v>4136</v>
      </c>
      <c r="F2178" s="79">
        <v>50</v>
      </c>
      <c r="G2178" s="79">
        <v>16328.54</v>
      </c>
      <c r="H2178"/>
      <c r="I2178"/>
    </row>
    <row r="2179" spans="4:9">
      <c r="D2179"/>
      <c r="E2179" t="s">
        <v>4189</v>
      </c>
      <c r="F2179" s="79">
        <v>21</v>
      </c>
      <c r="G2179" s="79">
        <v>27405.07</v>
      </c>
      <c r="H2179"/>
      <c r="I2179"/>
    </row>
    <row r="2180" spans="4:9">
      <c r="D2180"/>
      <c r="E2180" t="s">
        <v>4198</v>
      </c>
      <c r="F2180" s="79">
        <v>210</v>
      </c>
      <c r="G2180" s="79">
        <v>137024.62</v>
      </c>
      <c r="H2180"/>
      <c r="I2180"/>
    </row>
    <row r="2181" spans="4:9">
      <c r="D2181" t="s">
        <v>5221</v>
      </c>
      <c r="E2181"/>
      <c r="F2181" s="79">
        <v>281</v>
      </c>
      <c r="G2181" s="79">
        <v>180758.22999999998</v>
      </c>
      <c r="H2181"/>
      <c r="I2181"/>
    </row>
    <row r="2182" spans="4:9">
      <c r="D2182" t="s">
        <v>968</v>
      </c>
      <c r="E2182" t="s">
        <v>4136</v>
      </c>
      <c r="F2182" s="79">
        <v>-1</v>
      </c>
      <c r="G2182" s="79">
        <v>-326.27999999999997</v>
      </c>
      <c r="H2182"/>
      <c r="I2182"/>
    </row>
    <row r="2183" spans="4:9">
      <c r="D2183"/>
      <c r="E2183" t="s">
        <v>4198</v>
      </c>
      <c r="F2183" s="79">
        <v>40</v>
      </c>
      <c r="G2183" s="79">
        <v>26100.199999999997</v>
      </c>
      <c r="H2183"/>
      <c r="I2183"/>
    </row>
    <row r="2184" spans="4:9">
      <c r="D2184" t="s">
        <v>5222</v>
      </c>
      <c r="E2184"/>
      <c r="F2184" s="79">
        <v>39</v>
      </c>
      <c r="G2184" s="79">
        <v>25773.919999999998</v>
      </c>
      <c r="H2184"/>
      <c r="I2184"/>
    </row>
    <row r="2185" spans="4:9">
      <c r="D2185" t="s">
        <v>2025</v>
      </c>
      <c r="E2185" t="s">
        <v>4136</v>
      </c>
      <c r="F2185" s="79">
        <v>50</v>
      </c>
      <c r="G2185" s="79">
        <v>16328.56</v>
      </c>
      <c r="H2185"/>
      <c r="I2185"/>
    </row>
    <row r="2186" spans="4:9">
      <c r="D2186"/>
      <c r="E2186" t="s">
        <v>4184</v>
      </c>
      <c r="F2186" s="79">
        <v>30</v>
      </c>
      <c r="G2186" s="79">
        <v>39150.17</v>
      </c>
      <c r="H2186"/>
      <c r="I2186"/>
    </row>
    <row r="2187" spans="4:9">
      <c r="D2187"/>
      <c r="E2187" t="s">
        <v>4189</v>
      </c>
      <c r="F2187" s="79">
        <v>10</v>
      </c>
      <c r="G2187" s="79">
        <v>13050.08</v>
      </c>
      <c r="H2187"/>
      <c r="I2187"/>
    </row>
    <row r="2188" spans="4:9">
      <c r="D2188"/>
      <c r="E2188" t="s">
        <v>4198</v>
      </c>
      <c r="F2188" s="79">
        <v>100</v>
      </c>
      <c r="G2188" s="79">
        <v>65250.17</v>
      </c>
      <c r="H2188"/>
      <c r="I2188"/>
    </row>
    <row r="2189" spans="4:9">
      <c r="D2189" t="s">
        <v>5223</v>
      </c>
      <c r="E2189"/>
      <c r="F2189" s="79">
        <v>190</v>
      </c>
      <c r="G2189" s="79">
        <v>133778.97999999998</v>
      </c>
      <c r="H2189"/>
      <c r="I2189"/>
    </row>
    <row r="2190" spans="4:9">
      <c r="D2190" t="s">
        <v>329</v>
      </c>
      <c r="E2190" t="s">
        <v>4184</v>
      </c>
      <c r="F2190" s="79">
        <v>5</v>
      </c>
      <c r="G2190" s="79">
        <v>6525.01</v>
      </c>
      <c r="H2190"/>
      <c r="I2190"/>
    </row>
    <row r="2191" spans="4:9">
      <c r="D2191"/>
      <c r="E2191" t="s">
        <v>4189</v>
      </c>
      <c r="F2191" s="79">
        <v>30</v>
      </c>
      <c r="G2191" s="79">
        <v>39150.07</v>
      </c>
      <c r="H2191"/>
      <c r="I2191"/>
    </row>
    <row r="2192" spans="4:9">
      <c r="D2192" t="s">
        <v>5224</v>
      </c>
      <c r="E2192"/>
      <c r="F2192" s="79">
        <v>35</v>
      </c>
      <c r="G2192" s="79">
        <v>45675.08</v>
      </c>
      <c r="H2192"/>
      <c r="I2192"/>
    </row>
    <row r="2193" spans="4:9">
      <c r="D2193" t="s">
        <v>4060</v>
      </c>
      <c r="E2193" t="s">
        <v>4136</v>
      </c>
      <c r="F2193" s="79">
        <v>340</v>
      </c>
      <c r="G2193" s="79">
        <v>111033.8</v>
      </c>
      <c r="H2193"/>
      <c r="I2193"/>
    </row>
    <row r="2194" spans="4:9">
      <c r="D2194"/>
      <c r="E2194" t="s">
        <v>4184</v>
      </c>
      <c r="F2194" s="79">
        <v>85</v>
      </c>
      <c r="G2194" s="79">
        <v>110925.06</v>
      </c>
      <c r="H2194"/>
      <c r="I2194"/>
    </row>
    <row r="2195" spans="4:9">
      <c r="D2195"/>
      <c r="E2195" t="s">
        <v>4189</v>
      </c>
      <c r="F2195" s="79">
        <v>175</v>
      </c>
      <c r="G2195" s="79">
        <v>228375.02000000002</v>
      </c>
      <c r="H2195"/>
      <c r="I2195"/>
    </row>
    <row r="2196" spans="4:9">
      <c r="D2196"/>
      <c r="E2196" t="s">
        <v>4198</v>
      </c>
      <c r="F2196" s="79">
        <v>170</v>
      </c>
      <c r="G2196" s="79">
        <v>110924.97</v>
      </c>
      <c r="H2196"/>
      <c r="I2196"/>
    </row>
    <row r="2197" spans="4:9">
      <c r="D2197" t="s">
        <v>5338</v>
      </c>
      <c r="E2197"/>
      <c r="F2197" s="79">
        <v>770</v>
      </c>
      <c r="G2197" s="79">
        <v>561258.85</v>
      </c>
      <c r="H2197"/>
      <c r="I2197"/>
    </row>
    <row r="2198" spans="4:9">
      <c r="D2198" t="s">
        <v>322</v>
      </c>
      <c r="E2198" t="s">
        <v>4136</v>
      </c>
      <c r="F2198" s="79">
        <v>60</v>
      </c>
      <c r="G2198" s="79">
        <v>19594.169999999998</v>
      </c>
      <c r="H2198"/>
      <c r="I2198"/>
    </row>
    <row r="2199" spans="4:9">
      <c r="D2199"/>
      <c r="E2199" t="s">
        <v>4184</v>
      </c>
      <c r="F2199" s="79">
        <v>22</v>
      </c>
      <c r="G2199" s="79">
        <v>28709.829999999998</v>
      </c>
      <c r="H2199"/>
      <c r="I2199"/>
    </row>
    <row r="2200" spans="4:9">
      <c r="D2200"/>
      <c r="E2200" t="s">
        <v>4189</v>
      </c>
      <c r="F2200" s="79">
        <v>65</v>
      </c>
      <c r="G2200" s="79">
        <v>84824.52</v>
      </c>
      <c r="H2200"/>
      <c r="I2200"/>
    </row>
    <row r="2201" spans="4:9">
      <c r="D2201"/>
      <c r="E2201" t="s">
        <v>4198</v>
      </c>
      <c r="F2201" s="79">
        <v>108</v>
      </c>
      <c r="G2201" s="79">
        <v>70469.91</v>
      </c>
      <c r="H2201"/>
      <c r="I2201"/>
    </row>
    <row r="2202" spans="4:9">
      <c r="D2202" t="s">
        <v>5339</v>
      </c>
      <c r="E2202"/>
      <c r="F2202" s="79">
        <v>255</v>
      </c>
      <c r="G2202" s="79">
        <v>203598.43000000002</v>
      </c>
      <c r="H2202"/>
      <c r="I2202"/>
    </row>
    <row r="2203" spans="4:9">
      <c r="D2203" t="s">
        <v>4180</v>
      </c>
      <c r="E2203" t="s">
        <v>4184</v>
      </c>
      <c r="F2203" s="79">
        <v>8</v>
      </c>
      <c r="G2203" s="79">
        <v>10439.81</v>
      </c>
      <c r="H2203"/>
      <c r="I2203"/>
    </row>
    <row r="2204" spans="4:9">
      <c r="D2204"/>
      <c r="E2204" t="s">
        <v>4198</v>
      </c>
      <c r="F2204" s="79">
        <v>5</v>
      </c>
      <c r="G2204" s="79">
        <v>3262.47</v>
      </c>
      <c r="H2204"/>
      <c r="I2204"/>
    </row>
    <row r="2205" spans="4:9">
      <c r="D2205" t="s">
        <v>5340</v>
      </c>
      <c r="E2205"/>
      <c r="F2205" s="79">
        <v>13</v>
      </c>
      <c r="G2205" s="79">
        <v>13702.279999999999</v>
      </c>
      <c r="H2205"/>
      <c r="I2205"/>
    </row>
    <row r="2206" spans="4:9">
      <c r="D2206" t="s">
        <v>54</v>
      </c>
      <c r="E2206" t="s">
        <v>4136</v>
      </c>
      <c r="F2206" s="79">
        <v>10</v>
      </c>
      <c r="G2206" s="79">
        <v>3265.75</v>
      </c>
      <c r="H2206"/>
      <c r="I2206"/>
    </row>
    <row r="2207" spans="4:9">
      <c r="D2207"/>
      <c r="E2207" t="s">
        <v>4184</v>
      </c>
      <c r="F2207" s="79">
        <v>10</v>
      </c>
      <c r="G2207" s="79">
        <v>13050.04</v>
      </c>
      <c r="H2207"/>
      <c r="I2207"/>
    </row>
    <row r="2208" spans="4:9">
      <c r="D2208"/>
      <c r="E2208" t="s">
        <v>4189</v>
      </c>
      <c r="F2208" s="79">
        <v>10</v>
      </c>
      <c r="G2208" s="79">
        <v>13049.97</v>
      </c>
      <c r="H2208"/>
      <c r="I2208"/>
    </row>
    <row r="2209" spans="4:9">
      <c r="D2209"/>
      <c r="E2209" t="s">
        <v>4198</v>
      </c>
      <c r="F2209" s="79">
        <v>10</v>
      </c>
      <c r="G2209" s="79">
        <v>6524.77</v>
      </c>
      <c r="H2209"/>
      <c r="I2209"/>
    </row>
    <row r="2210" spans="4:9">
      <c r="D2210" t="s">
        <v>5467</v>
      </c>
      <c r="E2210"/>
      <c r="F2210" s="79">
        <v>40</v>
      </c>
      <c r="G2210" s="79">
        <v>35890.53</v>
      </c>
      <c r="H2210"/>
      <c r="I2210"/>
    </row>
    <row r="2211" spans="4:9">
      <c r="D2211" t="s">
        <v>965</v>
      </c>
      <c r="E2211" t="s">
        <v>4136</v>
      </c>
      <c r="F2211" s="79">
        <v>78</v>
      </c>
      <c r="G2211" s="79">
        <v>25146.399999999998</v>
      </c>
      <c r="H2211"/>
      <c r="I2211"/>
    </row>
    <row r="2212" spans="4:9">
      <c r="D2212"/>
      <c r="E2212" t="s">
        <v>4184</v>
      </c>
      <c r="F2212" s="79">
        <v>27</v>
      </c>
      <c r="G2212" s="79">
        <v>35234.850000000006</v>
      </c>
      <c r="H2212"/>
      <c r="I2212"/>
    </row>
    <row r="2213" spans="4:9">
      <c r="D2213"/>
      <c r="E2213" t="s">
        <v>4189</v>
      </c>
      <c r="F2213" s="79">
        <v>30</v>
      </c>
      <c r="G2213" s="79">
        <v>39150.089999999997</v>
      </c>
      <c r="H2213"/>
      <c r="I2213"/>
    </row>
    <row r="2214" spans="4:9">
      <c r="D2214"/>
      <c r="E2214" t="s">
        <v>4198</v>
      </c>
      <c r="F2214" s="79">
        <v>50</v>
      </c>
      <c r="G2214" s="79">
        <v>32625.03</v>
      </c>
      <c r="H2214"/>
      <c r="I2214"/>
    </row>
    <row r="2215" spans="4:9">
      <c r="D2215" t="s">
        <v>5468</v>
      </c>
      <c r="E2215"/>
      <c r="F2215" s="79">
        <v>185</v>
      </c>
      <c r="G2215" s="79">
        <v>132156.37</v>
      </c>
      <c r="H2215"/>
      <c r="I2215"/>
    </row>
    <row r="2216" spans="4:9">
      <c r="D2216" t="s">
        <v>5365</v>
      </c>
      <c r="E2216" t="s">
        <v>4184</v>
      </c>
      <c r="F2216" s="79">
        <v>7</v>
      </c>
      <c r="G2216" s="79">
        <v>9134.76</v>
      </c>
      <c r="H2216"/>
      <c r="I2216"/>
    </row>
    <row r="2217" spans="4:9">
      <c r="D2217"/>
      <c r="E2217" t="s">
        <v>4198</v>
      </c>
      <c r="F2217" s="79">
        <v>10</v>
      </c>
      <c r="G2217" s="79">
        <v>6524.86</v>
      </c>
      <c r="H2217"/>
      <c r="I2217"/>
    </row>
    <row r="2218" spans="4:9">
      <c r="D2218" t="s">
        <v>5469</v>
      </c>
      <c r="E2218"/>
      <c r="F2218" s="79">
        <v>17</v>
      </c>
      <c r="G2218" s="79">
        <v>15659.619999999999</v>
      </c>
      <c r="H2218"/>
      <c r="I2218"/>
    </row>
    <row r="2219" spans="4:9">
      <c r="D2219" t="s">
        <v>321</v>
      </c>
      <c r="E2219" t="s">
        <v>4136</v>
      </c>
      <c r="F2219" s="79">
        <v>22</v>
      </c>
      <c r="G2219" s="79">
        <v>7184.51</v>
      </c>
      <c r="H2219"/>
      <c r="I2219"/>
    </row>
    <row r="2220" spans="4:9">
      <c r="D2220"/>
      <c r="E2220" t="s">
        <v>4189</v>
      </c>
      <c r="F2220" s="79">
        <v>20</v>
      </c>
      <c r="G2220" s="79">
        <v>26099.89</v>
      </c>
      <c r="H2220"/>
      <c r="I2220"/>
    </row>
    <row r="2221" spans="4:9">
      <c r="D2221"/>
      <c r="E2221" t="s">
        <v>4198</v>
      </c>
      <c r="F2221" s="79">
        <v>45</v>
      </c>
      <c r="G2221" s="79">
        <v>29362.379999999997</v>
      </c>
      <c r="H2221"/>
      <c r="I2221"/>
    </row>
    <row r="2222" spans="4:9">
      <c r="D2222" t="s">
        <v>5470</v>
      </c>
      <c r="E2222"/>
      <c r="F2222" s="79">
        <v>87</v>
      </c>
      <c r="G2222" s="79">
        <v>62646.78</v>
      </c>
      <c r="H2222"/>
      <c r="I2222"/>
    </row>
    <row r="2223" spans="4:9">
      <c r="D2223" t="s">
        <v>5498</v>
      </c>
      <c r="E2223" t="s">
        <v>4184</v>
      </c>
      <c r="F2223" s="79">
        <v>49.5</v>
      </c>
      <c r="G2223" s="79">
        <v>63944.87</v>
      </c>
      <c r="H2223"/>
      <c r="I2223"/>
    </row>
    <row r="2224" spans="4:9">
      <c r="D2224"/>
      <c r="E2224" t="s">
        <v>4189</v>
      </c>
      <c r="F2224" s="79">
        <v>15</v>
      </c>
      <c r="G2224" s="79">
        <v>19575</v>
      </c>
      <c r="H2224"/>
      <c r="I2224"/>
    </row>
    <row r="2225" spans="4:9">
      <c r="D2225"/>
      <c r="E2225" t="s">
        <v>4198</v>
      </c>
      <c r="F2225" s="79">
        <v>179</v>
      </c>
      <c r="G2225" s="79">
        <v>116797.43</v>
      </c>
      <c r="H2225"/>
      <c r="I2225"/>
    </row>
    <row r="2226" spans="4:9">
      <c r="D2226" t="s">
        <v>5590</v>
      </c>
      <c r="E2226"/>
      <c r="F2226" s="79">
        <v>243.5</v>
      </c>
      <c r="G2226" s="79">
        <v>200317.3</v>
      </c>
      <c r="H2226"/>
      <c r="I2226"/>
    </row>
    <row r="2227" spans="4:9">
      <c r="D2227" t="s">
        <v>1399</v>
      </c>
      <c r="E2227" t="s">
        <v>4136</v>
      </c>
      <c r="F2227" s="79">
        <v>130</v>
      </c>
      <c r="G2227" s="79">
        <v>42454.35</v>
      </c>
      <c r="H2227"/>
      <c r="I2227"/>
    </row>
    <row r="2228" spans="4:9">
      <c r="D2228"/>
      <c r="E2228" t="s">
        <v>4184</v>
      </c>
      <c r="F2228" s="79">
        <v>125</v>
      </c>
      <c r="G2228" s="79">
        <v>163125.17000000001</v>
      </c>
      <c r="H2228"/>
      <c r="I2228"/>
    </row>
    <row r="2229" spans="4:9">
      <c r="D2229"/>
      <c r="E2229" t="s">
        <v>4189</v>
      </c>
      <c r="F2229" s="79">
        <v>269</v>
      </c>
      <c r="G2229" s="79">
        <v>351044.6</v>
      </c>
      <c r="H2229"/>
      <c r="I2229"/>
    </row>
    <row r="2230" spans="4:9">
      <c r="D2230"/>
      <c r="E2230" t="s">
        <v>4198</v>
      </c>
      <c r="F2230" s="79">
        <v>585</v>
      </c>
      <c r="G2230" s="79">
        <v>381712.48</v>
      </c>
      <c r="H2230"/>
      <c r="I2230"/>
    </row>
    <row r="2231" spans="4:9">
      <c r="D2231" t="s">
        <v>5591</v>
      </c>
      <c r="E2231"/>
      <c r="F2231" s="79">
        <v>1109</v>
      </c>
      <c r="G2231" s="79">
        <v>938336.6</v>
      </c>
      <c r="H2231"/>
      <c r="I2231"/>
    </row>
    <row r="2232" spans="4:9">
      <c r="D2232" t="s">
        <v>5688</v>
      </c>
      <c r="E2232" t="s">
        <v>4136</v>
      </c>
      <c r="F2232" s="79">
        <v>30</v>
      </c>
      <c r="G2232" s="79">
        <v>9797.16</v>
      </c>
      <c r="H2232"/>
      <c r="I2232"/>
    </row>
    <row r="2233" spans="4:9">
      <c r="D2233"/>
      <c r="E2233" t="s">
        <v>4184</v>
      </c>
      <c r="F2233" s="79">
        <v>5</v>
      </c>
      <c r="G2233" s="79">
        <v>6525.01</v>
      </c>
      <c r="H2233"/>
      <c r="I2233"/>
    </row>
    <row r="2234" spans="4:9">
      <c r="D2234"/>
      <c r="E2234" t="s">
        <v>4189</v>
      </c>
      <c r="F2234" s="79">
        <v>10</v>
      </c>
      <c r="G2234" s="79">
        <v>13050.04</v>
      </c>
      <c r="H2234"/>
      <c r="I2234"/>
    </row>
    <row r="2235" spans="4:9">
      <c r="D2235"/>
      <c r="E2235" t="s">
        <v>4198</v>
      </c>
      <c r="F2235" s="79">
        <v>50</v>
      </c>
      <c r="G2235" s="79">
        <v>32625.19</v>
      </c>
      <c r="H2235"/>
      <c r="I2235"/>
    </row>
    <row r="2236" spans="4:9">
      <c r="D2236" t="s">
        <v>5745</v>
      </c>
      <c r="E2236"/>
      <c r="F2236" s="79">
        <v>95</v>
      </c>
      <c r="G2236" s="79">
        <v>61997.399999999994</v>
      </c>
      <c r="H2236"/>
      <c r="I2236"/>
    </row>
    <row r="2237" spans="4:9">
      <c r="D2237" t="s">
        <v>2411</v>
      </c>
      <c r="E2237" t="s">
        <v>4136</v>
      </c>
      <c r="F2237" s="79">
        <v>5</v>
      </c>
      <c r="G2237" s="79">
        <v>1632.82</v>
      </c>
      <c r="H2237"/>
      <c r="I2237"/>
    </row>
    <row r="2238" spans="4:9">
      <c r="D2238"/>
      <c r="E2238" t="s">
        <v>4189</v>
      </c>
      <c r="F2238" s="79">
        <v>5</v>
      </c>
      <c r="G2238" s="79">
        <v>6524.9</v>
      </c>
      <c r="H2238"/>
      <c r="I2238"/>
    </row>
    <row r="2239" spans="4:9">
      <c r="D2239"/>
      <c r="E2239" t="s">
        <v>4198</v>
      </c>
      <c r="F2239" s="79">
        <v>10</v>
      </c>
      <c r="G2239" s="79">
        <v>6525.14</v>
      </c>
      <c r="H2239"/>
      <c r="I2239"/>
    </row>
    <row r="2240" spans="4:9">
      <c r="D2240" t="s">
        <v>5746</v>
      </c>
      <c r="E2240"/>
      <c r="F2240" s="79">
        <v>20</v>
      </c>
      <c r="G2240" s="79">
        <v>14682.86</v>
      </c>
      <c r="H2240"/>
      <c r="I2240"/>
    </row>
    <row r="2241" spans="4:9">
      <c r="D2241" t="s">
        <v>1746</v>
      </c>
      <c r="E2241" t="s">
        <v>4184</v>
      </c>
      <c r="F2241" s="79">
        <v>-0.5</v>
      </c>
      <c r="G2241" s="79">
        <v>-652.54</v>
      </c>
      <c r="H2241"/>
      <c r="I2241"/>
    </row>
    <row r="2242" spans="4:9">
      <c r="D2242"/>
      <c r="E2242" t="s">
        <v>4189</v>
      </c>
      <c r="F2242" s="79">
        <v>-0.5</v>
      </c>
      <c r="G2242" s="79">
        <v>-652.54</v>
      </c>
      <c r="H2242"/>
      <c r="I2242"/>
    </row>
    <row r="2243" spans="4:9">
      <c r="D2243"/>
      <c r="E2243" t="s">
        <v>4198</v>
      </c>
      <c r="F2243" s="79">
        <v>20</v>
      </c>
      <c r="G2243" s="79">
        <v>13050</v>
      </c>
      <c r="H2243"/>
      <c r="I2243"/>
    </row>
    <row r="2244" spans="4:9">
      <c r="D2244" t="s">
        <v>5747</v>
      </c>
      <c r="E2244"/>
      <c r="F2244" s="79">
        <v>19</v>
      </c>
      <c r="G2244" s="79">
        <v>11744.92</v>
      </c>
      <c r="H2244"/>
      <c r="I2244"/>
    </row>
    <row r="2245" spans="4:9">
      <c r="D2245" t="s">
        <v>1088</v>
      </c>
      <c r="E2245" t="s">
        <v>4136</v>
      </c>
      <c r="F2245" s="79">
        <v>144</v>
      </c>
      <c r="G2245" s="79">
        <v>47026.07</v>
      </c>
      <c r="H2245"/>
      <c r="I2245"/>
    </row>
    <row r="2246" spans="4:9">
      <c r="D2246"/>
      <c r="E2246" t="s">
        <v>4184</v>
      </c>
      <c r="F2246" s="79">
        <v>-1</v>
      </c>
      <c r="G2246" s="79">
        <v>-1304.97</v>
      </c>
      <c r="H2246"/>
      <c r="I2246"/>
    </row>
    <row r="2247" spans="4:9">
      <c r="D2247"/>
      <c r="E2247" t="s">
        <v>4189</v>
      </c>
      <c r="F2247" s="79">
        <v>72</v>
      </c>
      <c r="G2247" s="79">
        <v>93959.799999999988</v>
      </c>
      <c r="H2247"/>
      <c r="I2247"/>
    </row>
    <row r="2248" spans="4:9">
      <c r="D2248"/>
      <c r="E2248" t="s">
        <v>4198</v>
      </c>
      <c r="F2248" s="79">
        <v>96</v>
      </c>
      <c r="G2248" s="79">
        <v>62639.97</v>
      </c>
      <c r="H2248"/>
      <c r="I2248"/>
    </row>
    <row r="2249" spans="4:9">
      <c r="D2249"/>
      <c r="E2249" t="s">
        <v>4297</v>
      </c>
      <c r="F2249" s="79">
        <v>-1.1419999999999999</v>
      </c>
      <c r="G2249" s="79">
        <v>-5215.97</v>
      </c>
      <c r="H2249"/>
      <c r="I2249"/>
    </row>
    <row r="2250" spans="4:9">
      <c r="D2250" t="s">
        <v>5831</v>
      </c>
      <c r="E2250"/>
      <c r="F2250" s="79">
        <v>309.858</v>
      </c>
      <c r="G2250" s="79">
        <v>197104.9</v>
      </c>
      <c r="H2250"/>
      <c r="I2250"/>
    </row>
    <row r="2251" spans="4:9">
      <c r="D2251" t="s">
        <v>1034</v>
      </c>
      <c r="E2251" t="s">
        <v>4198</v>
      </c>
      <c r="F2251" s="79">
        <v>10</v>
      </c>
      <c r="G2251" s="79">
        <v>6525</v>
      </c>
      <c r="H2251"/>
      <c r="I2251"/>
    </row>
    <row r="2252" spans="4:9">
      <c r="D2252" t="s">
        <v>5832</v>
      </c>
      <c r="E2252"/>
      <c r="F2252" s="79">
        <v>10</v>
      </c>
      <c r="G2252" s="79">
        <v>6525</v>
      </c>
      <c r="H2252"/>
      <c r="I2252"/>
    </row>
    <row r="2253" spans="4:9">
      <c r="D2253" t="s">
        <v>885</v>
      </c>
      <c r="E2253" t="s">
        <v>4189</v>
      </c>
      <c r="F2253" s="79">
        <v>10</v>
      </c>
      <c r="G2253" s="79">
        <v>13050.24</v>
      </c>
      <c r="H2253"/>
      <c r="I2253"/>
    </row>
    <row r="2254" spans="4:9">
      <c r="D2254" t="s">
        <v>5941</v>
      </c>
      <c r="E2254"/>
      <c r="F2254" s="79">
        <v>10</v>
      </c>
      <c r="G2254" s="79">
        <v>13050.24</v>
      </c>
      <c r="H2254"/>
      <c r="I2254"/>
    </row>
    <row r="2255" spans="4:9">
      <c r="D2255" t="s">
        <v>2058</v>
      </c>
      <c r="E2255" t="s">
        <v>4136</v>
      </c>
      <c r="F2255" s="79">
        <v>49</v>
      </c>
      <c r="G2255" s="79">
        <v>16002.19</v>
      </c>
      <c r="H2255"/>
      <c r="I2255"/>
    </row>
    <row r="2256" spans="4:9">
      <c r="D2256"/>
      <c r="E2256" t="s">
        <v>4184</v>
      </c>
      <c r="F2256" s="79">
        <v>19</v>
      </c>
      <c r="G2256" s="79">
        <v>23490.14</v>
      </c>
      <c r="H2256"/>
      <c r="I2256"/>
    </row>
    <row r="2257" spans="4:9">
      <c r="D2257"/>
      <c r="E2257" t="s">
        <v>4189</v>
      </c>
      <c r="F2257" s="79">
        <v>45</v>
      </c>
      <c r="G2257" s="79">
        <v>58724.9</v>
      </c>
      <c r="H2257"/>
      <c r="I2257"/>
    </row>
    <row r="2258" spans="4:9">
      <c r="D2258"/>
      <c r="E2258" t="s">
        <v>4198</v>
      </c>
      <c r="F2258" s="79">
        <v>119</v>
      </c>
      <c r="G2258" s="79">
        <v>77647.260000000009</v>
      </c>
      <c r="H2258"/>
      <c r="I2258"/>
    </row>
    <row r="2259" spans="4:9">
      <c r="D2259" t="s">
        <v>5942</v>
      </c>
      <c r="E2259"/>
      <c r="F2259" s="79">
        <v>232</v>
      </c>
      <c r="G2259" s="79">
        <v>175864.49000000002</v>
      </c>
      <c r="H2259"/>
      <c r="I2259"/>
    </row>
    <row r="2260" spans="4:9">
      <c r="D2260" t="s">
        <v>5907</v>
      </c>
      <c r="E2260" t="s">
        <v>4184</v>
      </c>
      <c r="F2260" s="79">
        <v>-1</v>
      </c>
      <c r="G2260" s="79">
        <v>-1304.8900000000001</v>
      </c>
      <c r="H2260"/>
      <c r="I2260"/>
    </row>
    <row r="2261" spans="4:9">
      <c r="D2261" t="s">
        <v>5943</v>
      </c>
      <c r="E2261"/>
      <c r="F2261" s="79">
        <v>-1</v>
      </c>
      <c r="G2261" s="79">
        <v>-1304.8900000000001</v>
      </c>
      <c r="H2261"/>
      <c r="I2261"/>
    </row>
    <row r="2262" spans="4:9">
      <c r="D2262" t="s">
        <v>5954</v>
      </c>
      <c r="E2262" t="s">
        <v>4136</v>
      </c>
      <c r="F2262" s="79">
        <v>40</v>
      </c>
      <c r="G2262" s="79">
        <v>13062.73</v>
      </c>
      <c r="H2262"/>
      <c r="I2262"/>
    </row>
    <row r="2263" spans="4:9">
      <c r="D2263"/>
      <c r="E2263" t="s">
        <v>4184</v>
      </c>
      <c r="F2263" s="79">
        <v>40</v>
      </c>
      <c r="G2263" s="79">
        <v>52199.71</v>
      </c>
      <c r="H2263"/>
      <c r="I2263"/>
    </row>
    <row r="2264" spans="4:9">
      <c r="D2264"/>
      <c r="E2264" t="s">
        <v>4189</v>
      </c>
      <c r="F2264" s="79">
        <v>65</v>
      </c>
      <c r="G2264" s="79">
        <v>84825</v>
      </c>
      <c r="H2264"/>
      <c r="I2264"/>
    </row>
    <row r="2265" spans="4:9">
      <c r="D2265"/>
      <c r="E2265" t="s">
        <v>4198</v>
      </c>
      <c r="F2265" s="79">
        <v>70</v>
      </c>
      <c r="G2265" s="79">
        <v>45674.740000000005</v>
      </c>
      <c r="H2265"/>
      <c r="I2265"/>
    </row>
    <row r="2266" spans="4:9">
      <c r="D2266" t="s">
        <v>6011</v>
      </c>
      <c r="E2266"/>
      <c r="F2266" s="79">
        <v>215</v>
      </c>
      <c r="G2266" s="79">
        <v>195762.18</v>
      </c>
      <c r="H2266"/>
      <c r="I2266"/>
    </row>
    <row r="2267" spans="4:9">
      <c r="D2267" t="s">
        <v>333</v>
      </c>
      <c r="E2267" t="s">
        <v>4136</v>
      </c>
      <c r="F2267" s="79">
        <v>15</v>
      </c>
      <c r="G2267" s="79">
        <v>4898.55</v>
      </c>
      <c r="H2267"/>
      <c r="I2267"/>
    </row>
    <row r="2268" spans="4:9">
      <c r="D2268" t="s">
        <v>6012</v>
      </c>
      <c r="E2268"/>
      <c r="F2268" s="79">
        <v>15</v>
      </c>
      <c r="G2268" s="79">
        <v>4898.55</v>
      </c>
      <c r="H2268"/>
      <c r="I2268"/>
    </row>
    <row r="2269" spans="4:9">
      <c r="D2269" t="s">
        <v>3728</v>
      </c>
      <c r="E2269" t="s">
        <v>4189</v>
      </c>
      <c r="F2269" s="79">
        <v>-69</v>
      </c>
      <c r="G2269" s="79">
        <v>-90045</v>
      </c>
      <c r="H2269"/>
      <c r="I2269"/>
    </row>
    <row r="2270" spans="4:9">
      <c r="D2270" t="s">
        <v>6013</v>
      </c>
      <c r="E2270"/>
      <c r="F2270" s="79">
        <v>-69</v>
      </c>
      <c r="G2270" s="79">
        <v>-90045</v>
      </c>
      <c r="H2270"/>
      <c r="I2270"/>
    </row>
    <row r="2271" spans="4:9">
      <c r="D2271" t="s">
        <v>6070</v>
      </c>
      <c r="E2271" t="s">
        <v>4198</v>
      </c>
      <c r="F2271" s="79">
        <v>0</v>
      </c>
      <c r="G2271" s="79">
        <v>-9460</v>
      </c>
      <c r="H2271"/>
      <c r="I2271"/>
    </row>
    <row r="2272" spans="4:9">
      <c r="D2272" t="s">
        <v>6088</v>
      </c>
      <c r="E2272"/>
      <c r="F2272" s="79">
        <v>0</v>
      </c>
      <c r="G2272" s="79">
        <v>-9460</v>
      </c>
      <c r="H2272"/>
      <c r="I2272"/>
    </row>
    <row r="2273" spans="4:9">
      <c r="D2273" t="s">
        <v>334</v>
      </c>
      <c r="E2273" t="s">
        <v>4136</v>
      </c>
      <c r="F2273" s="79">
        <v>5</v>
      </c>
      <c r="G2273" s="79">
        <v>1632.84</v>
      </c>
      <c r="H2273"/>
      <c r="I2273"/>
    </row>
    <row r="2274" spans="4:9">
      <c r="D2274"/>
      <c r="E2274" t="s">
        <v>4198</v>
      </c>
      <c r="F2274" s="79">
        <v>10</v>
      </c>
      <c r="G2274" s="79">
        <v>6524.98</v>
      </c>
      <c r="H2274"/>
      <c r="I2274"/>
    </row>
    <row r="2275" spans="4:9">
      <c r="D2275" t="s">
        <v>6179</v>
      </c>
      <c r="E2275"/>
      <c r="F2275" s="79">
        <v>15</v>
      </c>
      <c r="G2275" s="79">
        <v>8157.82</v>
      </c>
      <c r="H2275"/>
      <c r="I2275"/>
    </row>
    <row r="2276" spans="4:9">
      <c r="D2276" t="s">
        <v>1437</v>
      </c>
      <c r="E2276" t="s">
        <v>4184</v>
      </c>
      <c r="F2276" s="79">
        <v>3</v>
      </c>
      <c r="G2276" s="79">
        <v>3915.01</v>
      </c>
      <c r="H2276"/>
      <c r="I2276"/>
    </row>
    <row r="2277" spans="4:9">
      <c r="D2277"/>
      <c r="E2277" t="s">
        <v>4189</v>
      </c>
      <c r="F2277" s="79">
        <v>21</v>
      </c>
      <c r="G2277" s="79">
        <v>27405.040000000001</v>
      </c>
      <c r="H2277"/>
      <c r="I2277"/>
    </row>
    <row r="2278" spans="4:9">
      <c r="D2278" t="s">
        <v>6328</v>
      </c>
      <c r="E2278"/>
      <c r="F2278" s="79">
        <v>24</v>
      </c>
      <c r="G2278" s="79">
        <v>31320.050000000003</v>
      </c>
      <c r="H2278"/>
      <c r="I2278"/>
    </row>
    <row r="2279" spans="4:9">
      <c r="D2279" t="s">
        <v>1334</v>
      </c>
      <c r="E2279" t="s">
        <v>4136</v>
      </c>
      <c r="F2279" s="79">
        <v>15</v>
      </c>
      <c r="G2279" s="79">
        <v>4898.58</v>
      </c>
      <c r="H2279"/>
      <c r="I2279"/>
    </row>
    <row r="2280" spans="4:9">
      <c r="D2280"/>
      <c r="E2280" t="s">
        <v>4189</v>
      </c>
      <c r="F2280" s="79">
        <v>5</v>
      </c>
      <c r="G2280" s="79">
        <v>6525.1</v>
      </c>
      <c r="H2280"/>
      <c r="I2280"/>
    </row>
    <row r="2281" spans="4:9">
      <c r="D2281"/>
      <c r="E2281" t="s">
        <v>4198</v>
      </c>
      <c r="F2281" s="79">
        <v>30</v>
      </c>
      <c r="G2281" s="79">
        <v>19575.14</v>
      </c>
      <c r="H2281"/>
      <c r="I2281"/>
    </row>
    <row r="2282" spans="4:9">
      <c r="D2282" t="s">
        <v>6449</v>
      </c>
      <c r="E2282"/>
      <c r="F2282" s="79">
        <v>50</v>
      </c>
      <c r="G2282" s="79">
        <v>30998.82</v>
      </c>
      <c r="H2282"/>
      <c r="I2282"/>
    </row>
    <row r="2283" spans="4:9">
      <c r="D2283" t="s">
        <v>3518</v>
      </c>
      <c r="E2283" t="s">
        <v>4136</v>
      </c>
      <c r="F2283" s="79">
        <v>10</v>
      </c>
      <c r="G2283" s="79">
        <v>3265.73</v>
      </c>
      <c r="H2283"/>
      <c r="I2283"/>
    </row>
    <row r="2284" spans="4:9">
      <c r="D2284"/>
      <c r="E2284" t="s">
        <v>4184</v>
      </c>
      <c r="F2284" s="79">
        <v>10</v>
      </c>
      <c r="G2284" s="79">
        <v>13050.12</v>
      </c>
      <c r="H2284"/>
      <c r="I2284"/>
    </row>
    <row r="2285" spans="4:9">
      <c r="D2285" t="s">
        <v>6579</v>
      </c>
      <c r="E2285"/>
      <c r="F2285" s="79">
        <v>20</v>
      </c>
      <c r="G2285" s="79">
        <v>16315.85</v>
      </c>
      <c r="H2285"/>
      <c r="I2285"/>
    </row>
    <row r="2286" spans="4:9">
      <c r="D2286" t="s">
        <v>1244</v>
      </c>
      <c r="E2286" t="s">
        <v>4184</v>
      </c>
      <c r="F2286" s="79">
        <v>3</v>
      </c>
      <c r="G2286" s="79">
        <v>3914.83</v>
      </c>
      <c r="H2286"/>
      <c r="I2286"/>
    </row>
    <row r="2287" spans="4:9">
      <c r="D2287" t="s">
        <v>6635</v>
      </c>
      <c r="E2287"/>
      <c r="F2287" s="79">
        <v>3</v>
      </c>
      <c r="G2287" s="79">
        <v>3914.83</v>
      </c>
      <c r="H2287"/>
      <c r="I2287"/>
    </row>
    <row r="2288" spans="4:9">
      <c r="D2288" t="s">
        <v>1315</v>
      </c>
      <c r="E2288" t="s">
        <v>4136</v>
      </c>
      <c r="F2288" s="79">
        <v>12</v>
      </c>
      <c r="G2288" s="79">
        <v>3918.78</v>
      </c>
      <c r="H2288"/>
      <c r="I2288"/>
    </row>
    <row r="2289" spans="4:8">
      <c r="D2289"/>
      <c r="E2289" t="s">
        <v>4184</v>
      </c>
      <c r="F2289" s="79">
        <v>4</v>
      </c>
      <c r="G2289" s="79">
        <v>5219.92</v>
      </c>
      <c r="H2289"/>
    </row>
    <row r="2290" spans="4:8">
      <c r="D2290"/>
      <c r="E2290" t="s">
        <v>4189</v>
      </c>
      <c r="F2290" s="79">
        <v>3</v>
      </c>
      <c r="G2290" s="79">
        <v>3915.2</v>
      </c>
      <c r="H2290"/>
    </row>
    <row r="2291" spans="4:8">
      <c r="D2291"/>
      <c r="E2291" t="s">
        <v>4198</v>
      </c>
      <c r="F2291" s="79">
        <v>8</v>
      </c>
      <c r="G2291" s="79">
        <v>5219.92</v>
      </c>
      <c r="H2291"/>
    </row>
    <row r="2292" spans="4:8">
      <c r="D2292" t="s">
        <v>6636</v>
      </c>
      <c r="E2292"/>
      <c r="F2292" s="79">
        <v>27</v>
      </c>
      <c r="G2292" s="79">
        <v>18273.82</v>
      </c>
      <c r="H2292"/>
    </row>
    <row r="2293" spans="4:8">
      <c r="D2293" t="s">
        <v>1732</v>
      </c>
      <c r="E2293" t="s">
        <v>4198</v>
      </c>
      <c r="F2293" s="79">
        <v>20</v>
      </c>
      <c r="G2293" s="79">
        <v>13050.07</v>
      </c>
      <c r="H2293"/>
    </row>
    <row r="2294" spans="4:8">
      <c r="D2294" t="s">
        <v>6775</v>
      </c>
      <c r="E2294"/>
      <c r="F2294" s="79">
        <v>20</v>
      </c>
      <c r="G2294" s="79">
        <v>13050.07</v>
      </c>
      <c r="H2294"/>
    </row>
    <row r="2295" spans="4:8">
      <c r="D2295" t="s">
        <v>4152</v>
      </c>
      <c r="E2295" t="s">
        <v>4136</v>
      </c>
      <c r="F2295" s="79">
        <v>50</v>
      </c>
      <c r="G2295" s="79">
        <v>16328.51</v>
      </c>
      <c r="H2295"/>
    </row>
    <row r="2296" spans="4:8">
      <c r="D2296"/>
      <c r="E2296" t="s">
        <v>4184</v>
      </c>
      <c r="F2296" s="79">
        <v>40</v>
      </c>
      <c r="G2296" s="79">
        <v>52200.02</v>
      </c>
      <c r="H2296"/>
    </row>
    <row r="2297" spans="4:8">
      <c r="D2297"/>
      <c r="E2297" t="s">
        <v>4189</v>
      </c>
      <c r="F2297" s="79">
        <v>50</v>
      </c>
      <c r="G2297" s="79">
        <v>65250.03</v>
      </c>
      <c r="H2297"/>
    </row>
    <row r="2298" spans="4:8">
      <c r="D2298"/>
      <c r="E2298" t="s">
        <v>4198</v>
      </c>
      <c r="F2298" s="79">
        <v>70</v>
      </c>
      <c r="G2298" s="79">
        <v>45675.02</v>
      </c>
      <c r="H2298"/>
    </row>
    <row r="2299" spans="4:8">
      <c r="D2299" t="s">
        <v>6776</v>
      </c>
      <c r="E2299"/>
      <c r="F2299" s="79">
        <v>210</v>
      </c>
      <c r="G2299" s="79">
        <v>179453.58</v>
      </c>
      <c r="H2299"/>
    </row>
    <row r="2300" spans="4:8">
      <c r="D2300" t="s">
        <v>2684</v>
      </c>
      <c r="E2300" t="s">
        <v>4136</v>
      </c>
      <c r="F2300" s="79">
        <v>20</v>
      </c>
      <c r="G2300" s="79">
        <v>6531.48</v>
      </c>
      <c r="H2300"/>
    </row>
    <row r="2301" spans="4:8">
      <c r="D2301"/>
      <c r="E2301" t="s">
        <v>4184</v>
      </c>
      <c r="F2301" s="79">
        <v>20</v>
      </c>
      <c r="G2301" s="79">
        <v>26100.309999999998</v>
      </c>
      <c r="H2301"/>
    </row>
    <row r="2302" spans="4:8">
      <c r="D2302"/>
      <c r="E2302" t="s">
        <v>4189</v>
      </c>
      <c r="F2302" s="79">
        <v>10</v>
      </c>
      <c r="G2302" s="79">
        <v>13050.15</v>
      </c>
      <c r="H2302"/>
    </row>
    <row r="2303" spans="4:8">
      <c r="D2303"/>
      <c r="E2303" t="s">
        <v>4198</v>
      </c>
      <c r="F2303" s="79">
        <v>20</v>
      </c>
      <c r="G2303" s="79">
        <v>13050.16</v>
      </c>
      <c r="H2303"/>
    </row>
    <row r="2304" spans="4:8">
      <c r="D2304" t="s">
        <v>6938</v>
      </c>
      <c r="E2304"/>
      <c r="F2304" s="79">
        <v>70</v>
      </c>
      <c r="G2304" s="79">
        <v>58732.099999999991</v>
      </c>
      <c r="H2304"/>
    </row>
    <row r="2305" spans="2:8">
      <c r="D2305" t="s">
        <v>6908</v>
      </c>
      <c r="E2305" t="s">
        <v>4136</v>
      </c>
      <c r="F2305" s="79">
        <v>30</v>
      </c>
      <c r="G2305" s="79">
        <v>9797.1299999999992</v>
      </c>
      <c r="H2305"/>
    </row>
    <row r="2306" spans="2:8">
      <c r="D2306"/>
      <c r="E2306" t="s">
        <v>4184</v>
      </c>
      <c r="F2306" s="79">
        <v>10</v>
      </c>
      <c r="G2306" s="79">
        <v>13050.04</v>
      </c>
      <c r="H2306"/>
    </row>
    <row r="2307" spans="2:8">
      <c r="D2307"/>
      <c r="E2307" t="s">
        <v>4189</v>
      </c>
      <c r="F2307" s="79">
        <v>30</v>
      </c>
      <c r="G2307" s="79">
        <v>39150.120000000003</v>
      </c>
      <c r="H2307"/>
    </row>
    <row r="2308" spans="2:8">
      <c r="D2308"/>
      <c r="E2308" t="s">
        <v>4198</v>
      </c>
      <c r="F2308" s="79">
        <v>25</v>
      </c>
      <c r="G2308" s="79">
        <v>16312.55</v>
      </c>
      <c r="H2308"/>
    </row>
    <row r="2309" spans="2:8">
      <c r="D2309" t="s">
        <v>6969</v>
      </c>
      <c r="E2309"/>
      <c r="F2309" s="79">
        <v>95</v>
      </c>
      <c r="G2309" s="79">
        <v>78309.84</v>
      </c>
      <c r="H2309"/>
    </row>
    <row r="2310" spans="2:8">
      <c r="D2310" t="s">
        <v>385</v>
      </c>
      <c r="E2310" t="s">
        <v>4189</v>
      </c>
      <c r="F2310" s="79">
        <v>30</v>
      </c>
      <c r="G2310" s="79">
        <v>39150.1</v>
      </c>
      <c r="H2310"/>
    </row>
    <row r="2311" spans="2:8">
      <c r="D2311" t="s">
        <v>6996</v>
      </c>
      <c r="E2311"/>
      <c r="F2311" s="79">
        <v>30</v>
      </c>
      <c r="G2311" s="79">
        <v>39150.1</v>
      </c>
      <c r="H2311"/>
    </row>
    <row r="2312" spans="2:8">
      <c r="D2312" t="s">
        <v>55</v>
      </c>
      <c r="E2312" t="s">
        <v>4136</v>
      </c>
      <c r="F2312" s="79">
        <v>50</v>
      </c>
      <c r="G2312" s="79">
        <v>16328.51</v>
      </c>
      <c r="H2312"/>
    </row>
    <row r="2313" spans="2:8">
      <c r="D2313"/>
      <c r="E2313" t="s">
        <v>4184</v>
      </c>
      <c r="F2313" s="79">
        <v>25</v>
      </c>
      <c r="G2313" s="79">
        <v>32625.02</v>
      </c>
      <c r="H2313"/>
    </row>
    <row r="2314" spans="2:8">
      <c r="D2314"/>
      <c r="E2314" t="s">
        <v>4189</v>
      </c>
      <c r="F2314" s="79">
        <v>50</v>
      </c>
      <c r="G2314" s="79">
        <v>65250.03</v>
      </c>
      <c r="H2314"/>
    </row>
    <row r="2315" spans="2:8">
      <c r="D2315" t="s">
        <v>7007</v>
      </c>
      <c r="E2315"/>
      <c r="F2315" s="79">
        <v>125</v>
      </c>
      <c r="G2315" s="79">
        <v>114203.56</v>
      </c>
      <c r="H2315"/>
    </row>
    <row r="2316" spans="2:8">
      <c r="D2316" t="s">
        <v>886</v>
      </c>
      <c r="E2316" t="s">
        <v>4189</v>
      </c>
      <c r="F2316" s="79">
        <v>10</v>
      </c>
      <c r="G2316" s="79">
        <v>13049.93</v>
      </c>
      <c r="H2316"/>
    </row>
    <row r="2317" spans="2:8">
      <c r="D2317"/>
      <c r="E2317" t="s">
        <v>4198</v>
      </c>
      <c r="F2317" s="79">
        <v>20</v>
      </c>
      <c r="G2317" s="79">
        <v>13049.94</v>
      </c>
      <c r="H2317"/>
    </row>
    <row r="2318" spans="2:8">
      <c r="D2318" t="s">
        <v>7008</v>
      </c>
      <c r="E2318"/>
      <c r="F2318" s="79">
        <v>30</v>
      </c>
      <c r="G2318" s="79">
        <v>26099.870000000003</v>
      </c>
      <c r="H2318"/>
    </row>
    <row r="2319" spans="2:8">
      <c r="C2319" t="s">
        <v>4373</v>
      </c>
      <c r="D2319"/>
      <c r="E2319"/>
      <c r="F2319" s="79">
        <v>9776.2880000000005</v>
      </c>
      <c r="G2319" s="79">
        <v>7252765.009999997</v>
      </c>
      <c r="H2319"/>
    </row>
    <row r="2320" spans="2:8">
      <c r="B2320" t="s">
        <v>4329</v>
      </c>
      <c r="D2320"/>
      <c r="E2320"/>
      <c r="F2320" s="79">
        <v>9776.2880000000005</v>
      </c>
      <c r="G2320" s="79">
        <v>7252765.009999997</v>
      </c>
      <c r="H2320"/>
    </row>
    <row r="2321" spans="1:8">
      <c r="A2321" t="s">
        <v>4216</v>
      </c>
      <c r="D2321"/>
      <c r="E2321"/>
      <c r="F2321" s="79">
        <v>21375.724000000002</v>
      </c>
      <c r="G2321" s="79">
        <v>15447666.739999998</v>
      </c>
      <c r="H2321"/>
    </row>
    <row r="2322" spans="1:8">
      <c r="A2322" t="s">
        <v>3612</v>
      </c>
      <c r="B2322" t="s">
        <v>1774</v>
      </c>
      <c r="C2322" t="s">
        <v>121</v>
      </c>
      <c r="D2322" t="s">
        <v>1308</v>
      </c>
      <c r="E2322" t="s">
        <v>4136</v>
      </c>
      <c r="F2322" s="79">
        <v>24</v>
      </c>
      <c r="G2322" s="79">
        <v>7837.48</v>
      </c>
      <c r="H2322"/>
    </row>
    <row r="2323" spans="1:8">
      <c r="D2323" t="s">
        <v>4232</v>
      </c>
      <c r="E2323"/>
      <c r="F2323" s="79">
        <v>24</v>
      </c>
      <c r="G2323" s="79">
        <v>7837.48</v>
      </c>
      <c r="H2323"/>
    </row>
    <row r="2324" spans="1:8">
      <c r="D2324" t="s">
        <v>988</v>
      </c>
      <c r="E2324" t="s">
        <v>4136</v>
      </c>
      <c r="F2324" s="79">
        <v>10</v>
      </c>
      <c r="G2324" s="79">
        <v>3265.65</v>
      </c>
      <c r="H2324"/>
    </row>
    <row r="2325" spans="1:8">
      <c r="D2325"/>
      <c r="E2325" t="s">
        <v>4184</v>
      </c>
      <c r="F2325" s="79">
        <v>2</v>
      </c>
      <c r="G2325" s="79">
        <v>2610.04</v>
      </c>
      <c r="H2325"/>
    </row>
    <row r="2326" spans="1:8">
      <c r="D2326"/>
      <c r="E2326" t="s">
        <v>4189</v>
      </c>
      <c r="F2326" s="79">
        <v>4</v>
      </c>
      <c r="G2326" s="79">
        <v>5220.08</v>
      </c>
      <c r="H2326"/>
    </row>
    <row r="2327" spans="1:8">
      <c r="D2327" t="s">
        <v>4374</v>
      </c>
      <c r="E2327"/>
      <c r="F2327" s="79">
        <v>16</v>
      </c>
      <c r="G2327" s="79">
        <v>11095.77</v>
      </c>
      <c r="H2327"/>
    </row>
    <row r="2328" spans="1:8">
      <c r="D2328" t="s">
        <v>1384</v>
      </c>
      <c r="E2328" t="s">
        <v>4136</v>
      </c>
      <c r="F2328" s="79">
        <v>50</v>
      </c>
      <c r="G2328" s="79">
        <v>16328.47</v>
      </c>
      <c r="H2328"/>
    </row>
    <row r="2329" spans="1:8">
      <c r="D2329"/>
      <c r="E2329" t="s">
        <v>4189</v>
      </c>
      <c r="F2329" s="79">
        <v>30</v>
      </c>
      <c r="G2329" s="79">
        <v>39149.94</v>
      </c>
      <c r="H2329"/>
    </row>
    <row r="2330" spans="1:8">
      <c r="D2330"/>
      <c r="E2330" t="s">
        <v>4198</v>
      </c>
      <c r="F2330" s="79">
        <v>15</v>
      </c>
      <c r="G2330" s="79">
        <v>9787.35</v>
      </c>
      <c r="H2330"/>
    </row>
    <row r="2331" spans="1:8">
      <c r="D2331" t="s">
        <v>4375</v>
      </c>
      <c r="E2331"/>
      <c r="F2331" s="79">
        <v>95</v>
      </c>
      <c r="G2331" s="79">
        <v>65265.760000000002</v>
      </c>
      <c r="H2331"/>
    </row>
    <row r="2332" spans="1:8">
      <c r="D2332" t="s">
        <v>3672</v>
      </c>
      <c r="E2332" t="s">
        <v>4136</v>
      </c>
      <c r="F2332" s="79">
        <v>102</v>
      </c>
      <c r="G2332" s="79">
        <v>33310.31</v>
      </c>
      <c r="H2332"/>
    </row>
    <row r="2333" spans="1:8">
      <c r="D2333"/>
      <c r="E2333" t="s">
        <v>4184</v>
      </c>
      <c r="F2333" s="79">
        <v>6</v>
      </c>
      <c r="G2333" s="79">
        <v>7830.03</v>
      </c>
      <c r="H2333"/>
    </row>
    <row r="2334" spans="1:8">
      <c r="D2334"/>
      <c r="E2334" t="s">
        <v>4189</v>
      </c>
      <c r="F2334" s="79">
        <v>54</v>
      </c>
      <c r="G2334" s="79">
        <v>70470.429999999993</v>
      </c>
      <c r="H2334"/>
    </row>
    <row r="2335" spans="1:8">
      <c r="D2335"/>
      <c r="E2335" t="s">
        <v>4198</v>
      </c>
      <c r="F2335" s="79">
        <v>132</v>
      </c>
      <c r="G2335" s="79">
        <v>86130.34</v>
      </c>
      <c r="H2335"/>
    </row>
    <row r="2336" spans="1:8">
      <c r="D2336" t="s">
        <v>4376</v>
      </c>
      <c r="E2336"/>
      <c r="F2336" s="79">
        <v>294</v>
      </c>
      <c r="G2336" s="79">
        <v>197741.11</v>
      </c>
      <c r="H2336"/>
    </row>
    <row r="2337" spans="4:8">
      <c r="D2337" t="s">
        <v>4269</v>
      </c>
      <c r="E2337" t="s">
        <v>4136</v>
      </c>
      <c r="F2337" s="79">
        <v>54</v>
      </c>
      <c r="G2337" s="79">
        <v>17634.87</v>
      </c>
      <c r="H2337"/>
    </row>
    <row r="2338" spans="4:8">
      <c r="D2338"/>
      <c r="E2338" t="s">
        <v>4184</v>
      </c>
      <c r="F2338" s="79">
        <v>18</v>
      </c>
      <c r="G2338" s="79">
        <v>23490</v>
      </c>
      <c r="H2338"/>
    </row>
    <row r="2339" spans="4:8">
      <c r="D2339"/>
      <c r="E2339" t="s">
        <v>4189</v>
      </c>
      <c r="F2339" s="79">
        <v>24</v>
      </c>
      <c r="G2339" s="79">
        <v>31320.16</v>
      </c>
      <c r="H2339"/>
    </row>
    <row r="2340" spans="4:8">
      <c r="D2340"/>
      <c r="E2340" t="s">
        <v>4198</v>
      </c>
      <c r="F2340" s="79">
        <v>108</v>
      </c>
      <c r="G2340" s="79">
        <v>70470.19</v>
      </c>
      <c r="H2340"/>
    </row>
    <row r="2341" spans="4:8">
      <c r="D2341" t="s">
        <v>4377</v>
      </c>
      <c r="E2341"/>
      <c r="F2341" s="79">
        <v>204</v>
      </c>
      <c r="G2341" s="79">
        <v>142915.22</v>
      </c>
      <c r="H2341"/>
    </row>
    <row r="2342" spans="4:8">
      <c r="D2342" t="s">
        <v>2595</v>
      </c>
      <c r="E2342" t="s">
        <v>4189</v>
      </c>
      <c r="F2342" s="79">
        <v>2</v>
      </c>
      <c r="G2342" s="79">
        <v>2610.0100000000002</v>
      </c>
      <c r="H2342"/>
    </row>
    <row r="2343" spans="4:8">
      <c r="D2343" t="s">
        <v>4378</v>
      </c>
      <c r="E2343"/>
      <c r="F2343" s="79">
        <v>2</v>
      </c>
      <c r="G2343" s="79">
        <v>2610.0100000000002</v>
      </c>
      <c r="H2343"/>
    </row>
    <row r="2344" spans="4:8">
      <c r="D2344" t="s">
        <v>1687</v>
      </c>
      <c r="E2344" t="s">
        <v>4136</v>
      </c>
      <c r="F2344" s="79">
        <v>178</v>
      </c>
      <c r="G2344" s="79">
        <v>58129.979999999996</v>
      </c>
      <c r="H2344"/>
    </row>
    <row r="2345" spans="4:8">
      <c r="D2345"/>
      <c r="E2345" t="s">
        <v>4184</v>
      </c>
      <c r="F2345" s="79">
        <v>-10.5</v>
      </c>
      <c r="G2345" s="79">
        <v>-13702.650000000001</v>
      </c>
      <c r="H2345"/>
    </row>
    <row r="2346" spans="4:8">
      <c r="D2346"/>
      <c r="E2346" t="s">
        <v>4189</v>
      </c>
      <c r="F2346" s="79">
        <v>4.5</v>
      </c>
      <c r="G2346" s="79">
        <v>3262.2999999999884</v>
      </c>
      <c r="H2346"/>
    </row>
    <row r="2347" spans="4:8">
      <c r="D2347"/>
      <c r="E2347" t="s">
        <v>4198</v>
      </c>
      <c r="F2347" s="79">
        <v>142</v>
      </c>
      <c r="G2347" s="79">
        <v>92655.08</v>
      </c>
      <c r="H2347"/>
    </row>
    <row r="2348" spans="4:8">
      <c r="D2348" t="s">
        <v>4379</v>
      </c>
      <c r="E2348"/>
      <c r="F2348" s="79">
        <v>314</v>
      </c>
      <c r="G2348" s="79">
        <v>140344.71</v>
      </c>
      <c r="H2348"/>
    </row>
    <row r="2349" spans="4:8">
      <c r="D2349" t="s">
        <v>1584</v>
      </c>
      <c r="E2349" t="s">
        <v>4136</v>
      </c>
      <c r="F2349" s="79">
        <v>100</v>
      </c>
      <c r="G2349" s="79">
        <v>32656.95</v>
      </c>
      <c r="H2349"/>
    </row>
    <row r="2350" spans="4:8">
      <c r="D2350"/>
      <c r="E2350" t="s">
        <v>4184</v>
      </c>
      <c r="F2350" s="79">
        <v>29</v>
      </c>
      <c r="G2350" s="79">
        <v>37845.050000000003</v>
      </c>
      <c r="H2350"/>
    </row>
    <row r="2351" spans="4:8">
      <c r="D2351"/>
      <c r="E2351" t="s">
        <v>4189</v>
      </c>
      <c r="F2351" s="79">
        <v>25</v>
      </c>
      <c r="G2351" s="79">
        <v>32624.95</v>
      </c>
      <c r="H2351"/>
    </row>
    <row r="2352" spans="4:8">
      <c r="D2352" t="s">
        <v>4380</v>
      </c>
      <c r="E2352"/>
      <c r="F2352" s="79">
        <v>154</v>
      </c>
      <c r="G2352" s="79">
        <v>103126.95</v>
      </c>
      <c r="H2352"/>
    </row>
    <row r="2353" spans="4:8">
      <c r="D2353" t="s">
        <v>1983</v>
      </c>
      <c r="E2353" t="s">
        <v>4136</v>
      </c>
      <c r="F2353" s="79">
        <v>30</v>
      </c>
      <c r="G2353" s="79">
        <v>9797.07</v>
      </c>
      <c r="H2353"/>
    </row>
    <row r="2354" spans="4:8">
      <c r="D2354"/>
      <c r="E2354" t="s">
        <v>4184</v>
      </c>
      <c r="F2354" s="79">
        <v>10</v>
      </c>
      <c r="G2354" s="79">
        <v>13050.07</v>
      </c>
      <c r="H2354"/>
    </row>
    <row r="2355" spans="4:8">
      <c r="D2355"/>
      <c r="E2355" t="s">
        <v>4189</v>
      </c>
      <c r="F2355" s="79">
        <v>29.5</v>
      </c>
      <c r="G2355" s="79">
        <v>37845.01</v>
      </c>
      <c r="H2355"/>
    </row>
    <row r="2356" spans="4:8">
      <c r="D2356"/>
      <c r="E2356" t="s">
        <v>4198</v>
      </c>
      <c r="F2356" s="79">
        <v>20</v>
      </c>
      <c r="G2356" s="79">
        <v>13049.96</v>
      </c>
      <c r="H2356"/>
    </row>
    <row r="2357" spans="4:8">
      <c r="D2357"/>
      <c r="E2357" t="s">
        <v>4301</v>
      </c>
      <c r="F2357" s="79">
        <v>-0.14199999999999999</v>
      </c>
      <c r="G2357" s="79">
        <v>-648.52</v>
      </c>
      <c r="H2357"/>
    </row>
    <row r="2358" spans="4:8">
      <c r="D2358" t="s">
        <v>4381</v>
      </c>
      <c r="E2358"/>
      <c r="F2358" s="79">
        <v>89.358000000000004</v>
      </c>
      <c r="G2358" s="79">
        <v>73093.59</v>
      </c>
      <c r="H2358"/>
    </row>
    <row r="2359" spans="4:8">
      <c r="D2359" t="s">
        <v>1420</v>
      </c>
      <c r="E2359" t="s">
        <v>4184</v>
      </c>
      <c r="F2359" s="79">
        <v>-4</v>
      </c>
      <c r="G2359" s="79">
        <v>-5220.1099999999997</v>
      </c>
      <c r="H2359"/>
    </row>
    <row r="2360" spans="4:8">
      <c r="D2360"/>
      <c r="E2360" t="s">
        <v>4189</v>
      </c>
      <c r="F2360" s="79">
        <v>-2</v>
      </c>
      <c r="G2360" s="79">
        <v>-2610.0699999999997</v>
      </c>
      <c r="H2360"/>
    </row>
    <row r="2361" spans="4:8">
      <c r="D2361"/>
      <c r="E2361" t="s">
        <v>4198</v>
      </c>
      <c r="F2361" s="79">
        <v>4</v>
      </c>
      <c r="G2361" s="79">
        <v>2609.9499999999998</v>
      </c>
      <c r="H2361"/>
    </row>
    <row r="2362" spans="4:8">
      <c r="D2362"/>
      <c r="E2362" t="s">
        <v>4301</v>
      </c>
      <c r="F2362" s="79">
        <v>-0.42799999999999999</v>
      </c>
      <c r="G2362" s="79">
        <v>-1954.94</v>
      </c>
      <c r="H2362"/>
    </row>
    <row r="2363" spans="4:8">
      <c r="D2363" t="s">
        <v>4382</v>
      </c>
      <c r="E2363"/>
      <c r="F2363" s="79">
        <v>-2.4279999999999999</v>
      </c>
      <c r="G2363" s="79">
        <v>-7175.17</v>
      </c>
      <c r="H2363"/>
    </row>
    <row r="2364" spans="4:8">
      <c r="D2364" t="s">
        <v>983</v>
      </c>
      <c r="E2364" t="s">
        <v>4184</v>
      </c>
      <c r="F2364" s="79">
        <v>-1</v>
      </c>
      <c r="G2364" s="79">
        <v>-1304.98</v>
      </c>
      <c r="H2364"/>
    </row>
    <row r="2365" spans="4:8">
      <c r="D2365"/>
      <c r="E2365" t="s">
        <v>4297</v>
      </c>
      <c r="F2365" s="79">
        <v>-1</v>
      </c>
      <c r="G2365" s="79">
        <v>-4567.41</v>
      </c>
      <c r="H2365"/>
    </row>
    <row r="2366" spans="4:8">
      <c r="D2366"/>
      <c r="E2366" t="s">
        <v>4301</v>
      </c>
      <c r="F2366" s="79">
        <v>-0.28499999999999998</v>
      </c>
      <c r="G2366" s="79">
        <v>-1301.72</v>
      </c>
      <c r="H2366"/>
    </row>
    <row r="2367" spans="4:8">
      <c r="D2367" t="s">
        <v>4383</v>
      </c>
      <c r="E2367"/>
      <c r="F2367" s="79">
        <v>-2.2850000000000001</v>
      </c>
      <c r="G2367" s="79">
        <v>-7174.11</v>
      </c>
      <c r="H2367"/>
    </row>
    <row r="2368" spans="4:8">
      <c r="D2368" t="s">
        <v>20</v>
      </c>
      <c r="E2368" t="s">
        <v>4198</v>
      </c>
      <c r="F2368" s="79">
        <v>0</v>
      </c>
      <c r="G2368" s="79">
        <v>0</v>
      </c>
      <c r="H2368"/>
    </row>
    <row r="2369" spans="4:8">
      <c r="D2369" t="s">
        <v>4479</v>
      </c>
      <c r="E2369"/>
      <c r="F2369" s="79">
        <v>0</v>
      </c>
      <c r="G2369" s="79">
        <v>0</v>
      </c>
      <c r="H2369"/>
    </row>
    <row r="2370" spans="4:8">
      <c r="D2370" t="s">
        <v>122</v>
      </c>
      <c r="E2370" t="s">
        <v>4136</v>
      </c>
      <c r="F2370" s="79">
        <v>36</v>
      </c>
      <c r="G2370" s="79">
        <v>11756.689999999999</v>
      </c>
      <c r="H2370"/>
    </row>
    <row r="2371" spans="4:8">
      <c r="D2371"/>
      <c r="E2371" t="s">
        <v>4184</v>
      </c>
      <c r="F2371" s="79">
        <v>24</v>
      </c>
      <c r="G2371" s="79">
        <v>31320.55</v>
      </c>
      <c r="H2371"/>
    </row>
    <row r="2372" spans="4:8">
      <c r="D2372"/>
      <c r="E2372" t="s">
        <v>4189</v>
      </c>
      <c r="F2372" s="79">
        <v>6</v>
      </c>
      <c r="G2372" s="79">
        <v>7830.02</v>
      </c>
      <c r="H2372"/>
    </row>
    <row r="2373" spans="4:8">
      <c r="D2373" t="s">
        <v>4493</v>
      </c>
      <c r="E2373"/>
      <c r="F2373" s="79">
        <v>66</v>
      </c>
      <c r="G2373" s="79">
        <v>50907.259999999995</v>
      </c>
      <c r="H2373"/>
    </row>
    <row r="2374" spans="4:8">
      <c r="D2374" t="s">
        <v>226</v>
      </c>
      <c r="E2374" t="s">
        <v>4136</v>
      </c>
      <c r="F2374" s="79">
        <v>30</v>
      </c>
      <c r="G2374" s="79">
        <v>9797.34</v>
      </c>
      <c r="H2374"/>
    </row>
    <row r="2375" spans="4:8">
      <c r="D2375"/>
      <c r="E2375" t="s">
        <v>4184</v>
      </c>
      <c r="F2375" s="79">
        <v>10</v>
      </c>
      <c r="G2375" s="79">
        <v>13050</v>
      </c>
      <c r="H2375"/>
    </row>
    <row r="2376" spans="4:8">
      <c r="D2376"/>
      <c r="E2376" t="s">
        <v>4189</v>
      </c>
      <c r="F2376" s="79">
        <v>25</v>
      </c>
      <c r="G2376" s="79">
        <v>32625</v>
      </c>
      <c r="H2376"/>
    </row>
    <row r="2377" spans="4:8">
      <c r="D2377"/>
      <c r="E2377" t="s">
        <v>4198</v>
      </c>
      <c r="F2377" s="79">
        <v>45</v>
      </c>
      <c r="G2377" s="79">
        <v>29362.5</v>
      </c>
      <c r="H2377"/>
    </row>
    <row r="2378" spans="4:8">
      <c r="D2378" t="s">
        <v>4494</v>
      </c>
      <c r="E2378"/>
      <c r="F2378" s="79">
        <v>110</v>
      </c>
      <c r="G2378" s="79">
        <v>84834.84</v>
      </c>
      <c r="H2378"/>
    </row>
    <row r="2379" spans="4:8">
      <c r="D2379" t="s">
        <v>1635</v>
      </c>
      <c r="E2379" t="s">
        <v>4184</v>
      </c>
      <c r="F2379" s="79">
        <v>8</v>
      </c>
      <c r="G2379" s="79">
        <v>10439.92</v>
      </c>
      <c r="H2379"/>
    </row>
    <row r="2380" spans="4:8">
      <c r="D2380"/>
      <c r="E2380" t="s">
        <v>4189</v>
      </c>
      <c r="F2380" s="79">
        <v>5</v>
      </c>
      <c r="G2380" s="79">
        <v>6524.9</v>
      </c>
      <c r="H2380"/>
    </row>
    <row r="2381" spans="4:8">
      <c r="D2381"/>
      <c r="E2381" t="s">
        <v>4198</v>
      </c>
      <c r="F2381" s="79">
        <v>10</v>
      </c>
      <c r="G2381" s="79">
        <v>6524.9</v>
      </c>
      <c r="H2381"/>
    </row>
    <row r="2382" spans="4:8">
      <c r="D2382" t="s">
        <v>4495</v>
      </c>
      <c r="E2382"/>
      <c r="F2382" s="79">
        <v>23</v>
      </c>
      <c r="G2382" s="79">
        <v>23489.72</v>
      </c>
      <c r="H2382"/>
    </row>
    <row r="2383" spans="4:8">
      <c r="D2383" t="s">
        <v>1642</v>
      </c>
      <c r="E2383" t="s">
        <v>4136</v>
      </c>
      <c r="F2383" s="79">
        <v>192</v>
      </c>
      <c r="G2383" s="79">
        <v>62701.499999999993</v>
      </c>
      <c r="H2383"/>
    </row>
    <row r="2384" spans="4:8">
      <c r="D2384"/>
      <c r="E2384" t="s">
        <v>4189</v>
      </c>
      <c r="F2384" s="79">
        <v>6</v>
      </c>
      <c r="G2384" s="79">
        <v>7830.01</v>
      </c>
      <c r="H2384"/>
    </row>
    <row r="2385" spans="4:8">
      <c r="D2385"/>
      <c r="E2385" t="s">
        <v>4198</v>
      </c>
      <c r="F2385" s="79">
        <v>36</v>
      </c>
      <c r="G2385" s="79">
        <v>23489.89</v>
      </c>
      <c r="H2385"/>
    </row>
    <row r="2386" spans="4:8">
      <c r="D2386" t="s">
        <v>4496</v>
      </c>
      <c r="E2386"/>
      <c r="F2386" s="79">
        <v>234</v>
      </c>
      <c r="G2386" s="79">
        <v>94021.4</v>
      </c>
      <c r="H2386"/>
    </row>
    <row r="2387" spans="4:8">
      <c r="D2387" t="s">
        <v>1401</v>
      </c>
      <c r="E2387" t="s">
        <v>4189</v>
      </c>
      <c r="F2387" s="79">
        <v>4</v>
      </c>
      <c r="G2387" s="79">
        <v>5219.9799999999996</v>
      </c>
      <c r="H2387"/>
    </row>
    <row r="2388" spans="4:8">
      <c r="D2388" t="s">
        <v>4497</v>
      </c>
      <c r="E2388"/>
      <c r="F2388" s="79">
        <v>4</v>
      </c>
      <c r="G2388" s="79">
        <v>5219.9799999999996</v>
      </c>
      <c r="H2388"/>
    </row>
    <row r="2389" spans="4:8">
      <c r="D2389" t="s">
        <v>228</v>
      </c>
      <c r="E2389" t="s">
        <v>4136</v>
      </c>
      <c r="F2389" s="79">
        <v>50</v>
      </c>
      <c r="G2389" s="79">
        <v>16328.619999999999</v>
      </c>
      <c r="H2389"/>
    </row>
    <row r="2390" spans="4:8">
      <c r="D2390"/>
      <c r="E2390" t="s">
        <v>4184</v>
      </c>
      <c r="F2390" s="79">
        <v>10</v>
      </c>
      <c r="G2390" s="79">
        <v>13050.09</v>
      </c>
      <c r="H2390"/>
    </row>
    <row r="2391" spans="4:8">
      <c r="D2391"/>
      <c r="E2391" t="s">
        <v>4189</v>
      </c>
      <c r="F2391" s="79">
        <v>11</v>
      </c>
      <c r="G2391" s="79">
        <v>14355.17</v>
      </c>
      <c r="H2391"/>
    </row>
    <row r="2392" spans="4:8">
      <c r="D2392"/>
      <c r="E2392" t="s">
        <v>4198</v>
      </c>
      <c r="F2392" s="79">
        <v>50</v>
      </c>
      <c r="G2392" s="79">
        <v>32624.799999999999</v>
      </c>
      <c r="H2392"/>
    </row>
    <row r="2393" spans="4:8">
      <c r="D2393"/>
      <c r="E2393" t="s">
        <v>4301</v>
      </c>
      <c r="F2393" s="79">
        <v>-3</v>
      </c>
      <c r="G2393" s="79">
        <v>-13702.39</v>
      </c>
      <c r="H2393"/>
    </row>
    <row r="2394" spans="4:8">
      <c r="D2394" t="s">
        <v>4498</v>
      </c>
      <c r="E2394"/>
      <c r="F2394" s="79">
        <v>118</v>
      </c>
      <c r="G2394" s="79">
        <v>62656.289999999994</v>
      </c>
      <c r="H2394"/>
    </row>
    <row r="2395" spans="4:8">
      <c r="D2395" t="s">
        <v>254</v>
      </c>
      <c r="E2395" t="s">
        <v>4184</v>
      </c>
      <c r="F2395" s="79">
        <v>4</v>
      </c>
      <c r="G2395" s="79">
        <v>5219.78</v>
      </c>
      <c r="H2395"/>
    </row>
    <row r="2396" spans="4:8">
      <c r="D2396"/>
      <c r="E2396" t="s">
        <v>4189</v>
      </c>
      <c r="F2396" s="79">
        <v>5</v>
      </c>
      <c r="G2396" s="79">
        <v>6524.87</v>
      </c>
      <c r="H2396"/>
    </row>
    <row r="2397" spans="4:8">
      <c r="D2397" t="s">
        <v>4499</v>
      </c>
      <c r="E2397"/>
      <c r="F2397" s="79">
        <v>9</v>
      </c>
      <c r="G2397" s="79">
        <v>11744.65</v>
      </c>
      <c r="H2397"/>
    </row>
    <row r="2398" spans="4:8">
      <c r="D2398" t="s">
        <v>1176</v>
      </c>
      <c r="E2398" t="s">
        <v>4136</v>
      </c>
      <c r="F2398" s="79">
        <v>288</v>
      </c>
      <c r="G2398" s="79">
        <v>94052.049999999988</v>
      </c>
      <c r="H2398"/>
    </row>
    <row r="2399" spans="4:8">
      <c r="D2399"/>
      <c r="E2399" t="s">
        <v>4184</v>
      </c>
      <c r="F2399" s="79">
        <v>107</v>
      </c>
      <c r="G2399" s="79">
        <v>139635.00999999998</v>
      </c>
      <c r="H2399"/>
    </row>
    <row r="2400" spans="4:8">
      <c r="D2400"/>
      <c r="E2400" t="s">
        <v>4189</v>
      </c>
      <c r="F2400" s="79">
        <v>94.5</v>
      </c>
      <c r="G2400" s="79">
        <v>122670.08</v>
      </c>
      <c r="H2400"/>
    </row>
    <row r="2401" spans="4:8">
      <c r="D2401"/>
      <c r="E2401" t="s">
        <v>4198</v>
      </c>
      <c r="F2401" s="79">
        <v>190</v>
      </c>
      <c r="G2401" s="79">
        <v>123974.73</v>
      </c>
      <c r="H2401"/>
    </row>
    <row r="2402" spans="4:8">
      <c r="D2402" t="s">
        <v>4596</v>
      </c>
      <c r="E2402"/>
      <c r="F2402" s="79">
        <v>679.5</v>
      </c>
      <c r="G2402" s="79">
        <v>480331.86999999994</v>
      </c>
      <c r="H2402"/>
    </row>
    <row r="2403" spans="4:8">
      <c r="D2403" t="s">
        <v>1637</v>
      </c>
      <c r="E2403" t="s">
        <v>4136</v>
      </c>
      <c r="F2403" s="79">
        <v>126</v>
      </c>
      <c r="G2403" s="79">
        <v>41147.93</v>
      </c>
      <c r="H2403"/>
    </row>
    <row r="2404" spans="4:8">
      <c r="D2404"/>
      <c r="E2404" t="s">
        <v>4184</v>
      </c>
      <c r="F2404" s="79">
        <v>48</v>
      </c>
      <c r="G2404" s="79">
        <v>62639.990000000005</v>
      </c>
      <c r="H2404"/>
    </row>
    <row r="2405" spans="4:8">
      <c r="D2405"/>
      <c r="E2405" t="s">
        <v>4189</v>
      </c>
      <c r="F2405" s="79">
        <v>12</v>
      </c>
      <c r="G2405" s="79">
        <v>15659.98</v>
      </c>
      <c r="H2405"/>
    </row>
    <row r="2406" spans="4:8">
      <c r="D2406"/>
      <c r="E2406" t="s">
        <v>4198</v>
      </c>
      <c r="F2406" s="79">
        <v>12</v>
      </c>
      <c r="G2406" s="79">
        <v>7829.97</v>
      </c>
      <c r="H2406"/>
    </row>
    <row r="2407" spans="4:8">
      <c r="D2407" t="s">
        <v>4597</v>
      </c>
      <c r="E2407"/>
      <c r="F2407" s="79">
        <v>198</v>
      </c>
      <c r="G2407" s="79">
        <v>127277.87000000001</v>
      </c>
      <c r="H2407"/>
    </row>
    <row r="2408" spans="4:8">
      <c r="D2408" t="s">
        <v>282</v>
      </c>
      <c r="E2408" t="s">
        <v>4136</v>
      </c>
      <c r="F2408" s="79">
        <v>126</v>
      </c>
      <c r="G2408" s="79">
        <v>41147.699999999997</v>
      </c>
      <c r="H2408"/>
    </row>
    <row r="2409" spans="4:8">
      <c r="D2409"/>
      <c r="E2409" t="s">
        <v>4184</v>
      </c>
      <c r="F2409" s="79">
        <v>23.5</v>
      </c>
      <c r="G2409" s="79">
        <v>30014.9</v>
      </c>
      <c r="H2409"/>
    </row>
    <row r="2410" spans="4:8">
      <c r="D2410"/>
      <c r="E2410" t="s">
        <v>4189</v>
      </c>
      <c r="F2410" s="79">
        <v>-0.5</v>
      </c>
      <c r="G2410" s="79">
        <v>-1305</v>
      </c>
      <c r="H2410"/>
    </row>
    <row r="2411" spans="4:8">
      <c r="D2411"/>
      <c r="E2411" t="s">
        <v>4198</v>
      </c>
      <c r="F2411" s="79">
        <v>192</v>
      </c>
      <c r="G2411" s="79">
        <v>125279.8</v>
      </c>
      <c r="H2411"/>
    </row>
    <row r="2412" spans="4:8">
      <c r="D2412" t="s">
        <v>4598</v>
      </c>
      <c r="E2412"/>
      <c r="F2412" s="79">
        <v>341</v>
      </c>
      <c r="G2412" s="79">
        <v>195137.40000000002</v>
      </c>
      <c r="H2412"/>
    </row>
    <row r="2413" spans="4:8">
      <c r="D2413" t="s">
        <v>4552</v>
      </c>
      <c r="E2413" t="s">
        <v>4136</v>
      </c>
      <c r="F2413" s="79">
        <v>24</v>
      </c>
      <c r="G2413" s="79">
        <v>7837.67</v>
      </c>
      <c r="H2413"/>
    </row>
    <row r="2414" spans="4:8">
      <c r="D2414"/>
      <c r="E2414" t="s">
        <v>4184</v>
      </c>
      <c r="F2414" s="79">
        <v>-5.5</v>
      </c>
      <c r="G2414" s="79">
        <v>-13050.4</v>
      </c>
      <c r="H2414"/>
    </row>
    <row r="2415" spans="4:8">
      <c r="D2415"/>
      <c r="E2415" t="s">
        <v>4189</v>
      </c>
      <c r="F2415" s="79">
        <v>-0.5</v>
      </c>
      <c r="G2415" s="79">
        <v>-652.38</v>
      </c>
      <c r="H2415"/>
    </row>
    <row r="2416" spans="4:8">
      <c r="D2416"/>
      <c r="E2416" t="s">
        <v>4198</v>
      </c>
      <c r="F2416" s="79">
        <v>96</v>
      </c>
      <c r="G2416" s="79">
        <v>62639.9</v>
      </c>
      <c r="H2416"/>
    </row>
    <row r="2417" spans="4:8">
      <c r="D2417"/>
      <c r="E2417" t="s">
        <v>4301</v>
      </c>
      <c r="F2417" s="79">
        <v>-0.14199999999999999</v>
      </c>
      <c r="G2417" s="79">
        <v>-648.48</v>
      </c>
      <c r="H2417"/>
    </row>
    <row r="2418" spans="4:8">
      <c r="D2418" t="s">
        <v>4599</v>
      </c>
      <c r="E2418"/>
      <c r="F2418" s="79">
        <v>113.858</v>
      </c>
      <c r="G2418" s="79">
        <v>56126.31</v>
      </c>
      <c r="H2418"/>
    </row>
    <row r="2419" spans="4:8">
      <c r="D2419" t="s">
        <v>1465</v>
      </c>
      <c r="E2419" t="s">
        <v>4184</v>
      </c>
      <c r="F2419" s="79">
        <v>-2.5</v>
      </c>
      <c r="G2419" s="79">
        <v>-6525</v>
      </c>
      <c r="H2419"/>
    </row>
    <row r="2420" spans="4:8">
      <c r="D2420"/>
      <c r="E2420" t="s">
        <v>4189</v>
      </c>
      <c r="F2420" s="79">
        <v>66</v>
      </c>
      <c r="G2420" s="79">
        <v>86129.87000000001</v>
      </c>
      <c r="H2420"/>
    </row>
    <row r="2421" spans="4:8">
      <c r="D2421"/>
      <c r="E2421" t="s">
        <v>4198</v>
      </c>
      <c r="F2421" s="79">
        <v>30</v>
      </c>
      <c r="G2421" s="79">
        <v>19574.98</v>
      </c>
      <c r="H2421"/>
    </row>
    <row r="2422" spans="4:8">
      <c r="D2422" t="s">
        <v>4600</v>
      </c>
      <c r="E2422"/>
      <c r="F2422" s="79">
        <v>93.5</v>
      </c>
      <c r="G2422" s="79">
        <v>99179.85</v>
      </c>
      <c r="H2422"/>
    </row>
    <row r="2423" spans="4:8">
      <c r="D2423" t="s">
        <v>4013</v>
      </c>
      <c r="E2423" t="s">
        <v>4136</v>
      </c>
      <c r="F2423" s="79">
        <v>420</v>
      </c>
      <c r="G2423" s="79">
        <v>137159.18</v>
      </c>
      <c r="H2423"/>
    </row>
    <row r="2424" spans="4:8">
      <c r="D2424"/>
      <c r="E2424" t="s">
        <v>4184</v>
      </c>
      <c r="F2424" s="79">
        <v>54</v>
      </c>
      <c r="G2424" s="79">
        <v>70470.03</v>
      </c>
      <c r="H2424"/>
    </row>
    <row r="2425" spans="4:8">
      <c r="D2425"/>
      <c r="E2425" t="s">
        <v>4189</v>
      </c>
      <c r="F2425" s="79">
        <v>96</v>
      </c>
      <c r="G2425" s="79">
        <v>125280.17</v>
      </c>
      <c r="H2425"/>
    </row>
    <row r="2426" spans="4:8">
      <c r="D2426"/>
      <c r="E2426" t="s">
        <v>4198</v>
      </c>
      <c r="F2426" s="79">
        <v>516</v>
      </c>
      <c r="G2426" s="79">
        <v>336689.61</v>
      </c>
      <c r="H2426"/>
    </row>
    <row r="2427" spans="4:8">
      <c r="D2427" t="s">
        <v>4704</v>
      </c>
      <c r="E2427"/>
      <c r="F2427" s="79">
        <v>1086</v>
      </c>
      <c r="G2427" s="79">
        <v>669598.99</v>
      </c>
      <c r="H2427"/>
    </row>
    <row r="2428" spans="4:8">
      <c r="D2428" t="s">
        <v>3472</v>
      </c>
      <c r="E2428" t="s">
        <v>4136</v>
      </c>
      <c r="F2428" s="79">
        <v>384</v>
      </c>
      <c r="G2428" s="79">
        <v>125403.38</v>
      </c>
      <c r="H2428"/>
    </row>
    <row r="2429" spans="4:8">
      <c r="D2429"/>
      <c r="E2429" t="s">
        <v>4189</v>
      </c>
      <c r="F2429" s="79">
        <v>96</v>
      </c>
      <c r="G2429" s="79">
        <v>125279.67999999999</v>
      </c>
      <c r="H2429"/>
    </row>
    <row r="2430" spans="4:8">
      <c r="D2430" t="s">
        <v>4705</v>
      </c>
      <c r="E2430"/>
      <c r="F2430" s="79">
        <v>480</v>
      </c>
      <c r="G2430" s="79">
        <v>250683.06</v>
      </c>
      <c r="H2430"/>
    </row>
    <row r="2431" spans="4:8">
      <c r="D2431" t="s">
        <v>4070</v>
      </c>
      <c r="E2431" t="s">
        <v>4184</v>
      </c>
      <c r="F2431" s="79">
        <v>12</v>
      </c>
      <c r="G2431" s="79">
        <v>15660.1</v>
      </c>
      <c r="H2431"/>
    </row>
    <row r="2432" spans="4:8">
      <c r="D2432"/>
      <c r="E2432" t="s">
        <v>4189</v>
      </c>
      <c r="F2432" s="79">
        <v>12</v>
      </c>
      <c r="G2432" s="79">
        <v>15660.1</v>
      </c>
      <c r="H2432"/>
    </row>
    <row r="2433" spans="4:8">
      <c r="D2433"/>
      <c r="E2433" t="s">
        <v>4198</v>
      </c>
      <c r="F2433" s="79">
        <v>54</v>
      </c>
      <c r="G2433" s="79">
        <v>35235.19</v>
      </c>
      <c r="H2433"/>
    </row>
    <row r="2434" spans="4:8">
      <c r="D2434" t="s">
        <v>4706</v>
      </c>
      <c r="E2434"/>
      <c r="F2434" s="79">
        <v>78</v>
      </c>
      <c r="G2434" s="79">
        <v>66555.39</v>
      </c>
      <c r="H2434"/>
    </row>
    <row r="2435" spans="4:8">
      <c r="D2435" t="s">
        <v>1114</v>
      </c>
      <c r="E2435" t="s">
        <v>4189</v>
      </c>
      <c r="F2435" s="79">
        <v>6</v>
      </c>
      <c r="G2435" s="79">
        <v>7830.07</v>
      </c>
      <c r="H2435"/>
    </row>
    <row r="2436" spans="4:8">
      <c r="D2436"/>
      <c r="E2436" t="s">
        <v>4198</v>
      </c>
      <c r="F2436" s="79">
        <v>3</v>
      </c>
      <c r="G2436" s="79">
        <v>1957.6</v>
      </c>
      <c r="H2436"/>
    </row>
    <row r="2437" spans="4:8">
      <c r="D2437" t="s">
        <v>4788</v>
      </c>
      <c r="E2437"/>
      <c r="F2437" s="79">
        <v>9</v>
      </c>
      <c r="G2437" s="79">
        <v>9787.67</v>
      </c>
      <c r="H2437"/>
    </row>
    <row r="2438" spans="4:8">
      <c r="D2438" t="s">
        <v>3439</v>
      </c>
      <c r="E2438" t="s">
        <v>4189</v>
      </c>
      <c r="F2438" s="79">
        <v>0</v>
      </c>
      <c r="G2438" s="79">
        <v>-20880.400000000001</v>
      </c>
      <c r="H2438"/>
    </row>
    <row r="2439" spans="4:8">
      <c r="D2439" t="s">
        <v>4896</v>
      </c>
      <c r="E2439"/>
      <c r="F2439" s="79">
        <v>0</v>
      </c>
      <c r="G2439" s="79">
        <v>-20880.400000000001</v>
      </c>
      <c r="H2439"/>
    </row>
    <row r="2440" spans="4:8">
      <c r="D2440" t="s">
        <v>415</v>
      </c>
      <c r="E2440" t="s">
        <v>4136</v>
      </c>
      <c r="F2440" s="79">
        <v>10</v>
      </c>
      <c r="G2440" s="79">
        <v>3265.72</v>
      </c>
      <c r="H2440"/>
    </row>
    <row r="2441" spans="4:8">
      <c r="D2441"/>
      <c r="E2441" t="s">
        <v>4198</v>
      </c>
      <c r="F2441" s="79">
        <v>12</v>
      </c>
      <c r="G2441" s="79">
        <v>7830.04</v>
      </c>
      <c r="H2441"/>
    </row>
    <row r="2442" spans="4:8">
      <c r="D2442" t="s">
        <v>4988</v>
      </c>
      <c r="E2442"/>
      <c r="F2442" s="79">
        <v>22</v>
      </c>
      <c r="G2442" s="79">
        <v>11095.76</v>
      </c>
      <c r="H2442"/>
    </row>
    <row r="2443" spans="4:8">
      <c r="D2443" t="s">
        <v>2486</v>
      </c>
      <c r="E2443" t="s">
        <v>4136</v>
      </c>
      <c r="F2443" s="79">
        <v>24</v>
      </c>
      <c r="G2443" s="79">
        <v>7837.7</v>
      </c>
      <c r="H2443"/>
    </row>
    <row r="2444" spans="4:8">
      <c r="D2444"/>
      <c r="E2444" t="s">
        <v>4184</v>
      </c>
      <c r="F2444" s="79">
        <v>6</v>
      </c>
      <c r="G2444" s="79">
        <v>7830.1</v>
      </c>
      <c r="H2444"/>
    </row>
    <row r="2445" spans="4:8">
      <c r="D2445"/>
      <c r="E2445" t="s">
        <v>4198</v>
      </c>
      <c r="F2445" s="79">
        <v>12</v>
      </c>
      <c r="G2445" s="79">
        <v>7830.11</v>
      </c>
      <c r="H2445"/>
    </row>
    <row r="2446" spans="4:8">
      <c r="D2446" t="s">
        <v>5104</v>
      </c>
      <c r="E2446"/>
      <c r="F2446" s="79">
        <v>42</v>
      </c>
      <c r="G2446" s="79">
        <v>23497.91</v>
      </c>
      <c r="H2446"/>
    </row>
    <row r="2447" spans="4:8">
      <c r="D2447" t="s">
        <v>5050</v>
      </c>
      <c r="E2447" t="s">
        <v>4136</v>
      </c>
      <c r="F2447" s="79">
        <v>102</v>
      </c>
      <c r="G2447" s="79">
        <v>33310.080000000002</v>
      </c>
      <c r="H2447"/>
    </row>
    <row r="2448" spans="4:8">
      <c r="D2448"/>
      <c r="E2448" t="s">
        <v>4184</v>
      </c>
      <c r="F2448" s="79">
        <v>30</v>
      </c>
      <c r="G2448" s="79">
        <v>39149.919999999998</v>
      </c>
      <c r="H2448"/>
    </row>
    <row r="2449" spans="4:8">
      <c r="D2449"/>
      <c r="E2449" t="s">
        <v>4189</v>
      </c>
      <c r="F2449" s="79">
        <v>30</v>
      </c>
      <c r="G2449" s="79">
        <v>39149.919999999998</v>
      </c>
      <c r="H2449"/>
    </row>
    <row r="2450" spans="4:8">
      <c r="D2450"/>
      <c r="E2450" t="s">
        <v>4198</v>
      </c>
      <c r="F2450" s="79">
        <v>102</v>
      </c>
      <c r="G2450" s="79">
        <v>66554.86</v>
      </c>
      <c r="H2450"/>
    </row>
    <row r="2451" spans="4:8">
      <c r="D2451" t="s">
        <v>5105</v>
      </c>
      <c r="E2451"/>
      <c r="F2451" s="79">
        <v>264</v>
      </c>
      <c r="G2451" s="79">
        <v>178164.78</v>
      </c>
      <c r="H2451"/>
    </row>
    <row r="2452" spans="4:8">
      <c r="D2452" t="s">
        <v>1328</v>
      </c>
      <c r="E2452" t="s">
        <v>4136</v>
      </c>
      <c r="F2452" s="79">
        <v>6</v>
      </c>
      <c r="G2452" s="79">
        <v>1959.26</v>
      </c>
      <c r="H2452"/>
    </row>
    <row r="2453" spans="4:8">
      <c r="D2453"/>
      <c r="E2453" t="s">
        <v>4184</v>
      </c>
      <c r="F2453" s="79">
        <v>2</v>
      </c>
      <c r="G2453" s="79">
        <v>2609.94</v>
      </c>
      <c r="H2453"/>
    </row>
    <row r="2454" spans="4:8">
      <c r="D2454"/>
      <c r="E2454" t="s">
        <v>4189</v>
      </c>
      <c r="F2454" s="79">
        <v>3</v>
      </c>
      <c r="G2454" s="79">
        <v>3914.91</v>
      </c>
      <c r="H2454"/>
    </row>
    <row r="2455" spans="4:8">
      <c r="D2455" t="s">
        <v>5106</v>
      </c>
      <c r="E2455"/>
      <c r="F2455" s="79">
        <v>11</v>
      </c>
      <c r="G2455" s="79">
        <v>8484.11</v>
      </c>
      <c r="H2455"/>
    </row>
    <row r="2456" spans="4:8">
      <c r="D2456" t="s">
        <v>3765</v>
      </c>
      <c r="E2456" t="s">
        <v>4136</v>
      </c>
      <c r="F2456" s="79">
        <v>12</v>
      </c>
      <c r="G2456" s="79">
        <v>3918.9</v>
      </c>
      <c r="H2456"/>
    </row>
    <row r="2457" spans="4:8">
      <c r="D2457"/>
      <c r="E2457" t="s">
        <v>4198</v>
      </c>
      <c r="F2457" s="79">
        <v>12</v>
      </c>
      <c r="G2457" s="79">
        <v>7830.12</v>
      </c>
      <c r="H2457"/>
    </row>
    <row r="2458" spans="4:8">
      <c r="D2458" t="s">
        <v>5225</v>
      </c>
      <c r="E2458"/>
      <c r="F2458" s="79">
        <v>24</v>
      </c>
      <c r="G2458" s="79">
        <v>11749.02</v>
      </c>
      <c r="H2458"/>
    </row>
    <row r="2459" spans="4:8">
      <c r="D2459" t="s">
        <v>4147</v>
      </c>
      <c r="E2459" t="s">
        <v>4198</v>
      </c>
      <c r="F2459" s="79">
        <v>6</v>
      </c>
      <c r="G2459" s="79">
        <v>3915.03</v>
      </c>
      <c r="H2459"/>
    </row>
    <row r="2460" spans="4:8">
      <c r="D2460" t="s">
        <v>5226</v>
      </c>
      <c r="E2460"/>
      <c r="F2460" s="79">
        <v>6</v>
      </c>
      <c r="G2460" s="79">
        <v>3915.03</v>
      </c>
      <c r="H2460"/>
    </row>
    <row r="2461" spans="4:8">
      <c r="D2461" t="s">
        <v>5172</v>
      </c>
      <c r="E2461" t="s">
        <v>4136</v>
      </c>
      <c r="F2461" s="79">
        <v>30</v>
      </c>
      <c r="G2461" s="79">
        <v>9796.83</v>
      </c>
      <c r="H2461"/>
    </row>
    <row r="2462" spans="4:8">
      <c r="D2462"/>
      <c r="E2462" t="s">
        <v>4184</v>
      </c>
      <c r="F2462" s="79">
        <v>3</v>
      </c>
      <c r="G2462" s="79">
        <v>3914.93</v>
      </c>
      <c r="H2462"/>
    </row>
    <row r="2463" spans="4:8">
      <c r="D2463"/>
      <c r="E2463" t="s">
        <v>4198</v>
      </c>
      <c r="F2463" s="79">
        <v>5</v>
      </c>
      <c r="G2463" s="79">
        <v>3262.44</v>
      </c>
      <c r="H2463"/>
    </row>
    <row r="2464" spans="4:8">
      <c r="D2464" t="s">
        <v>5227</v>
      </c>
      <c r="E2464"/>
      <c r="F2464" s="79">
        <v>38</v>
      </c>
      <c r="G2464" s="79">
        <v>16974.2</v>
      </c>
      <c r="H2464"/>
    </row>
    <row r="2465" spans="4:8">
      <c r="D2465" t="s">
        <v>407</v>
      </c>
      <c r="E2465" t="s">
        <v>4136</v>
      </c>
      <c r="F2465" s="79">
        <v>3</v>
      </c>
      <c r="G2465" s="79">
        <v>979.72</v>
      </c>
      <c r="H2465"/>
    </row>
    <row r="2466" spans="4:8">
      <c r="D2466"/>
      <c r="E2466" t="s">
        <v>4184</v>
      </c>
      <c r="F2466" s="79">
        <v>2</v>
      </c>
      <c r="G2466" s="79">
        <v>1305.0500000000002</v>
      </c>
      <c r="H2466"/>
    </row>
    <row r="2467" spans="4:8">
      <c r="D2467"/>
      <c r="E2467" t="s">
        <v>4189</v>
      </c>
      <c r="F2467" s="79">
        <v>1</v>
      </c>
      <c r="G2467" s="79">
        <v>1305.02</v>
      </c>
      <c r="H2467"/>
    </row>
    <row r="2468" spans="4:8">
      <c r="D2468" t="s">
        <v>5228</v>
      </c>
      <c r="E2468"/>
      <c r="F2468" s="79">
        <v>6</v>
      </c>
      <c r="G2468" s="79">
        <v>3589.7900000000004</v>
      </c>
      <c r="H2468"/>
    </row>
    <row r="2469" spans="4:8">
      <c r="D2469" t="s">
        <v>4139</v>
      </c>
      <c r="E2469" t="s">
        <v>4136</v>
      </c>
      <c r="F2469" s="79">
        <v>-45</v>
      </c>
      <c r="G2469" s="79">
        <v>-14695.52</v>
      </c>
      <c r="H2469"/>
    </row>
    <row r="2470" spans="4:8">
      <c r="D2470" t="s">
        <v>5341</v>
      </c>
      <c r="E2470"/>
      <c r="F2470" s="79">
        <v>-45</v>
      </c>
      <c r="G2470" s="79">
        <v>-14695.52</v>
      </c>
      <c r="H2470"/>
    </row>
    <row r="2471" spans="4:8">
      <c r="D2471" t="s">
        <v>2631</v>
      </c>
      <c r="E2471" t="s">
        <v>4136</v>
      </c>
      <c r="F2471" s="79">
        <v>20</v>
      </c>
      <c r="G2471" s="79">
        <v>6531.34</v>
      </c>
      <c r="H2471"/>
    </row>
    <row r="2472" spans="4:8">
      <c r="D2472" t="s">
        <v>5471</v>
      </c>
      <c r="E2472"/>
      <c r="F2472" s="79">
        <v>20</v>
      </c>
      <c r="G2472" s="79">
        <v>6531.34</v>
      </c>
      <c r="H2472"/>
    </row>
    <row r="2473" spans="4:8">
      <c r="D2473" t="s">
        <v>3470</v>
      </c>
      <c r="E2473" t="s">
        <v>4184</v>
      </c>
      <c r="F2473" s="79">
        <v>2</v>
      </c>
      <c r="G2473" s="79">
        <v>2610.14</v>
      </c>
      <c r="H2473"/>
    </row>
    <row r="2474" spans="4:8">
      <c r="D2474"/>
      <c r="E2474" t="s">
        <v>4198</v>
      </c>
      <c r="F2474" s="79">
        <v>3</v>
      </c>
      <c r="G2474" s="79">
        <v>1957.54</v>
      </c>
      <c r="H2474"/>
    </row>
    <row r="2475" spans="4:8">
      <c r="D2475" t="s">
        <v>5592</v>
      </c>
      <c r="E2475"/>
      <c r="F2475" s="79">
        <v>5</v>
      </c>
      <c r="G2475" s="79">
        <v>4567.68</v>
      </c>
      <c r="H2475"/>
    </row>
    <row r="2476" spans="4:8">
      <c r="D2476" t="s">
        <v>4141</v>
      </c>
      <c r="E2476" t="s">
        <v>4136</v>
      </c>
      <c r="F2476" s="79">
        <v>34</v>
      </c>
      <c r="G2476" s="79">
        <v>11103.41</v>
      </c>
      <c r="H2476"/>
    </row>
    <row r="2477" spans="4:8">
      <c r="D2477"/>
      <c r="E2477" t="s">
        <v>4198</v>
      </c>
      <c r="F2477" s="79">
        <v>66</v>
      </c>
      <c r="G2477" s="79">
        <v>43065.02</v>
      </c>
      <c r="H2477"/>
    </row>
    <row r="2478" spans="4:8">
      <c r="D2478" t="s">
        <v>5593</v>
      </c>
      <c r="E2478"/>
      <c r="F2478" s="79">
        <v>100</v>
      </c>
      <c r="G2478" s="79">
        <v>54168.429999999993</v>
      </c>
      <c r="H2478"/>
    </row>
    <row r="2479" spans="4:8">
      <c r="D2479" t="s">
        <v>4107</v>
      </c>
      <c r="E2479" t="s">
        <v>4136</v>
      </c>
      <c r="F2479" s="79">
        <v>24</v>
      </c>
      <c r="G2479" s="79">
        <v>7837.64</v>
      </c>
      <c r="H2479"/>
    </row>
    <row r="2480" spans="4:8">
      <c r="D2480"/>
      <c r="E2480" t="s">
        <v>4198</v>
      </c>
      <c r="F2480" s="79">
        <v>12</v>
      </c>
      <c r="G2480" s="79">
        <v>7830.09</v>
      </c>
      <c r="H2480"/>
    </row>
    <row r="2481" spans="4:8">
      <c r="D2481" t="s">
        <v>5594</v>
      </c>
      <c r="E2481"/>
      <c r="F2481" s="79">
        <v>36</v>
      </c>
      <c r="G2481" s="79">
        <v>15667.73</v>
      </c>
      <c r="H2481"/>
    </row>
    <row r="2482" spans="4:8">
      <c r="D2482" t="s">
        <v>506</v>
      </c>
      <c r="E2482" t="s">
        <v>4198</v>
      </c>
      <c r="F2482" s="79">
        <v>384</v>
      </c>
      <c r="G2482" s="79">
        <v>250560.38</v>
      </c>
      <c r="H2482"/>
    </row>
    <row r="2483" spans="4:8">
      <c r="D2483" t="s">
        <v>5595</v>
      </c>
      <c r="E2483"/>
      <c r="F2483" s="79">
        <v>384</v>
      </c>
      <c r="G2483" s="79">
        <v>250560.38</v>
      </c>
      <c r="H2483"/>
    </row>
    <row r="2484" spans="4:8">
      <c r="D2484" t="s">
        <v>5648</v>
      </c>
      <c r="E2484" t="s">
        <v>4136</v>
      </c>
      <c r="F2484" s="79">
        <v>9</v>
      </c>
      <c r="G2484" s="79">
        <v>2939.12</v>
      </c>
      <c r="H2484"/>
    </row>
    <row r="2485" spans="4:8">
      <c r="D2485"/>
      <c r="E2485" t="s">
        <v>4189</v>
      </c>
      <c r="F2485" s="79">
        <v>5</v>
      </c>
      <c r="G2485" s="79">
        <v>6524.97</v>
      </c>
      <c r="H2485"/>
    </row>
    <row r="2486" spans="4:8">
      <c r="D2486"/>
      <c r="E2486" t="s">
        <v>4198</v>
      </c>
      <c r="F2486" s="79">
        <v>30</v>
      </c>
      <c r="G2486" s="79">
        <v>19574.91</v>
      </c>
      <c r="H2486"/>
    </row>
    <row r="2487" spans="4:8">
      <c r="D2487" t="s">
        <v>5666</v>
      </c>
      <c r="E2487"/>
      <c r="F2487" s="79">
        <v>44</v>
      </c>
      <c r="G2487" s="79">
        <v>29039</v>
      </c>
      <c r="H2487"/>
    </row>
    <row r="2488" spans="4:8">
      <c r="D2488" t="s">
        <v>5977</v>
      </c>
      <c r="E2488" t="s">
        <v>4136</v>
      </c>
      <c r="F2488" s="79">
        <v>48</v>
      </c>
      <c r="G2488" s="79">
        <v>15675.42</v>
      </c>
      <c r="H2488"/>
    </row>
    <row r="2489" spans="4:8">
      <c r="D2489"/>
      <c r="E2489" t="s">
        <v>4184</v>
      </c>
      <c r="F2489" s="79">
        <v>6</v>
      </c>
      <c r="G2489" s="79">
        <v>7830.03</v>
      </c>
      <c r="H2489"/>
    </row>
    <row r="2490" spans="4:8">
      <c r="D2490"/>
      <c r="E2490" t="s">
        <v>4189</v>
      </c>
      <c r="F2490" s="79">
        <v>18</v>
      </c>
      <c r="G2490" s="79">
        <v>23490.01</v>
      </c>
      <c r="H2490"/>
    </row>
    <row r="2491" spans="4:8">
      <c r="D2491"/>
      <c r="E2491" t="s">
        <v>4198</v>
      </c>
      <c r="F2491" s="79">
        <v>30</v>
      </c>
      <c r="G2491" s="79">
        <v>19575.16</v>
      </c>
      <c r="H2491"/>
    </row>
    <row r="2492" spans="4:8">
      <c r="D2492" t="s">
        <v>6014</v>
      </c>
      <c r="E2492"/>
      <c r="F2492" s="79">
        <v>102</v>
      </c>
      <c r="G2492" s="79">
        <v>66570.62</v>
      </c>
      <c r="H2492"/>
    </row>
    <row r="2493" spans="4:8">
      <c r="D2493" t="s">
        <v>1571</v>
      </c>
      <c r="E2493" t="s">
        <v>4189</v>
      </c>
      <c r="F2493" s="79">
        <v>-4</v>
      </c>
      <c r="G2493" s="79">
        <v>-6525.41</v>
      </c>
      <c r="H2493"/>
    </row>
    <row r="2494" spans="4:8">
      <c r="D2494" t="s">
        <v>6015</v>
      </c>
      <c r="E2494"/>
      <c r="F2494" s="79">
        <v>-4</v>
      </c>
      <c r="G2494" s="79">
        <v>-6525.41</v>
      </c>
      <c r="H2494"/>
    </row>
    <row r="2495" spans="4:8">
      <c r="D2495" t="s">
        <v>202</v>
      </c>
      <c r="E2495" t="s">
        <v>4184</v>
      </c>
      <c r="F2495" s="79">
        <v>12</v>
      </c>
      <c r="G2495" s="79">
        <v>15660.15</v>
      </c>
      <c r="H2495"/>
    </row>
    <row r="2496" spans="4:8">
      <c r="D2496"/>
      <c r="E2496" t="s">
        <v>4189</v>
      </c>
      <c r="F2496" s="79">
        <v>5</v>
      </c>
      <c r="G2496" s="79">
        <v>6524.98</v>
      </c>
      <c r="H2496"/>
    </row>
    <row r="2497" spans="4:8">
      <c r="D2497"/>
      <c r="E2497" t="s">
        <v>4198</v>
      </c>
      <c r="F2497" s="79">
        <v>10</v>
      </c>
      <c r="G2497" s="79">
        <v>6524.98</v>
      </c>
      <c r="H2497"/>
    </row>
    <row r="2498" spans="4:8">
      <c r="D2498" t="s">
        <v>6016</v>
      </c>
      <c r="E2498"/>
      <c r="F2498" s="79">
        <v>27</v>
      </c>
      <c r="G2498" s="79">
        <v>28710.109999999997</v>
      </c>
      <c r="H2498"/>
    </row>
    <row r="2499" spans="4:8">
      <c r="D2499" t="s">
        <v>991</v>
      </c>
      <c r="E2499" t="s">
        <v>4198</v>
      </c>
      <c r="F2499" s="79">
        <v>10</v>
      </c>
      <c r="G2499" s="79">
        <v>6525</v>
      </c>
      <c r="H2499"/>
    </row>
    <row r="2500" spans="4:8">
      <c r="D2500" t="s">
        <v>6180</v>
      </c>
      <c r="E2500"/>
      <c r="F2500" s="79">
        <v>10</v>
      </c>
      <c r="G2500" s="79">
        <v>6525</v>
      </c>
      <c r="H2500"/>
    </row>
    <row r="2501" spans="4:8">
      <c r="D2501" t="s">
        <v>1562</v>
      </c>
      <c r="E2501" t="s">
        <v>4184</v>
      </c>
      <c r="F2501" s="79">
        <v>12</v>
      </c>
      <c r="G2501" s="79">
        <v>15660</v>
      </c>
      <c r="H2501"/>
    </row>
    <row r="2502" spans="4:8">
      <c r="D2502"/>
      <c r="E2502" t="s">
        <v>4189</v>
      </c>
      <c r="F2502" s="79">
        <v>18</v>
      </c>
      <c r="G2502" s="79">
        <v>23490</v>
      </c>
      <c r="H2502"/>
    </row>
    <row r="2503" spans="4:8">
      <c r="D2503"/>
      <c r="E2503" t="s">
        <v>4198</v>
      </c>
      <c r="F2503" s="79">
        <v>60</v>
      </c>
      <c r="G2503" s="79">
        <v>39150</v>
      </c>
      <c r="H2503"/>
    </row>
    <row r="2504" spans="4:8">
      <c r="D2504" t="s">
        <v>6181</v>
      </c>
      <c r="E2504"/>
      <c r="F2504" s="79">
        <v>90</v>
      </c>
      <c r="G2504" s="79">
        <v>78300</v>
      </c>
      <c r="H2504"/>
    </row>
    <row r="2505" spans="4:8">
      <c r="D2505" t="s">
        <v>1751</v>
      </c>
      <c r="E2505" t="s">
        <v>4136</v>
      </c>
      <c r="F2505" s="79">
        <v>10</v>
      </c>
      <c r="G2505" s="79">
        <v>3265.69</v>
      </c>
      <c r="H2505"/>
    </row>
    <row r="2506" spans="4:8">
      <c r="D2506" t="s">
        <v>6329</v>
      </c>
      <c r="E2506"/>
      <c r="F2506" s="79">
        <v>10</v>
      </c>
      <c r="G2506" s="79">
        <v>3265.69</v>
      </c>
      <c r="H2506"/>
    </row>
    <row r="2507" spans="4:8">
      <c r="D2507" t="s">
        <v>739</v>
      </c>
      <c r="E2507" t="s">
        <v>4136</v>
      </c>
      <c r="F2507" s="79">
        <v>6</v>
      </c>
      <c r="G2507" s="79">
        <v>1959.45</v>
      </c>
      <c r="H2507"/>
    </row>
    <row r="2508" spans="4:8">
      <c r="D2508" t="s">
        <v>6330</v>
      </c>
      <c r="E2508"/>
      <c r="F2508" s="79">
        <v>6</v>
      </c>
      <c r="G2508" s="79">
        <v>1959.45</v>
      </c>
      <c r="H2508"/>
    </row>
    <row r="2509" spans="4:8">
      <c r="D2509" t="s">
        <v>3725</v>
      </c>
      <c r="E2509" t="s">
        <v>4189</v>
      </c>
      <c r="F2509" s="79">
        <v>3</v>
      </c>
      <c r="G2509" s="79">
        <v>3914.93</v>
      </c>
      <c r="H2509"/>
    </row>
    <row r="2510" spans="4:8">
      <c r="D2510" t="s">
        <v>6331</v>
      </c>
      <c r="E2510"/>
      <c r="F2510" s="79">
        <v>3</v>
      </c>
      <c r="G2510" s="79">
        <v>3914.93</v>
      </c>
      <c r="H2510"/>
    </row>
    <row r="2511" spans="4:8">
      <c r="D2511" t="s">
        <v>984</v>
      </c>
      <c r="E2511" t="s">
        <v>4189</v>
      </c>
      <c r="F2511" s="79">
        <v>15</v>
      </c>
      <c r="G2511" s="79">
        <v>19575</v>
      </c>
      <c r="H2511"/>
    </row>
    <row r="2512" spans="4:8">
      <c r="D2512" t="s">
        <v>6332</v>
      </c>
      <c r="E2512"/>
      <c r="F2512" s="79">
        <v>15</v>
      </c>
      <c r="G2512" s="79">
        <v>19575</v>
      </c>
      <c r="H2512"/>
    </row>
    <row r="2513" spans="4:8">
      <c r="D2513" t="s">
        <v>295</v>
      </c>
      <c r="E2513" t="s">
        <v>4184</v>
      </c>
      <c r="F2513" s="79">
        <v>3</v>
      </c>
      <c r="G2513" s="79">
        <v>3914.94</v>
      </c>
      <c r="H2513"/>
    </row>
    <row r="2514" spans="4:8">
      <c r="D2514"/>
      <c r="E2514" t="s">
        <v>4198</v>
      </c>
      <c r="F2514" s="79">
        <v>6</v>
      </c>
      <c r="G2514" s="79">
        <v>3914.94</v>
      </c>
      <c r="H2514"/>
    </row>
    <row r="2515" spans="4:8">
      <c r="D2515" t="s">
        <v>6333</v>
      </c>
      <c r="E2515"/>
      <c r="F2515" s="79">
        <v>9</v>
      </c>
      <c r="G2515" s="79">
        <v>7829.88</v>
      </c>
      <c r="H2515"/>
    </row>
    <row r="2516" spans="4:8">
      <c r="D2516" t="s">
        <v>1757</v>
      </c>
      <c r="E2516" t="s">
        <v>4136</v>
      </c>
      <c r="F2516" s="79">
        <v>6</v>
      </c>
      <c r="G2516" s="79">
        <v>1959.42</v>
      </c>
      <c r="H2516"/>
    </row>
    <row r="2517" spans="4:8">
      <c r="D2517"/>
      <c r="E2517" t="s">
        <v>4184</v>
      </c>
      <c r="F2517" s="79">
        <v>2</v>
      </c>
      <c r="G2517" s="79">
        <v>2610</v>
      </c>
      <c r="H2517"/>
    </row>
    <row r="2518" spans="4:8">
      <c r="D2518"/>
      <c r="E2518" t="s">
        <v>4189</v>
      </c>
      <c r="F2518" s="79">
        <v>4</v>
      </c>
      <c r="G2518" s="79">
        <v>5220</v>
      </c>
      <c r="H2518"/>
    </row>
    <row r="2519" spans="4:8">
      <c r="D2519" t="s">
        <v>6450</v>
      </c>
      <c r="E2519"/>
      <c r="F2519" s="79">
        <v>12</v>
      </c>
      <c r="G2519" s="79">
        <v>9789.42</v>
      </c>
      <c r="H2519"/>
    </row>
    <row r="2520" spans="4:8">
      <c r="D2520" t="s">
        <v>1756</v>
      </c>
      <c r="E2520" t="s">
        <v>4184</v>
      </c>
      <c r="F2520" s="79">
        <v>12</v>
      </c>
      <c r="G2520" s="79">
        <v>15659.82</v>
      </c>
      <c r="H2520"/>
    </row>
    <row r="2521" spans="4:8">
      <c r="D2521"/>
      <c r="E2521" t="s">
        <v>4198</v>
      </c>
      <c r="F2521" s="79">
        <v>20</v>
      </c>
      <c r="G2521" s="79">
        <v>13049.85</v>
      </c>
      <c r="H2521"/>
    </row>
    <row r="2522" spans="4:8">
      <c r="D2522" t="s">
        <v>6490</v>
      </c>
      <c r="E2522"/>
      <c r="F2522" s="79">
        <v>32</v>
      </c>
      <c r="G2522" s="79">
        <v>28709.67</v>
      </c>
      <c r="H2522"/>
    </row>
    <row r="2523" spans="4:8">
      <c r="D2523" t="s">
        <v>3803</v>
      </c>
      <c r="E2523" t="s">
        <v>4136</v>
      </c>
      <c r="F2523" s="79">
        <v>10</v>
      </c>
      <c r="G2523" s="79">
        <v>3265.74</v>
      </c>
      <c r="H2523"/>
    </row>
    <row r="2524" spans="4:8">
      <c r="D2524" t="s">
        <v>6491</v>
      </c>
      <c r="E2524"/>
      <c r="F2524" s="79">
        <v>10</v>
      </c>
      <c r="G2524" s="79">
        <v>3265.74</v>
      </c>
      <c r="H2524"/>
    </row>
    <row r="2525" spans="4:8">
      <c r="D2525" t="s">
        <v>1079</v>
      </c>
      <c r="E2525" t="s">
        <v>4189</v>
      </c>
      <c r="F2525" s="79">
        <v>2</v>
      </c>
      <c r="G2525" s="79">
        <v>2610.13</v>
      </c>
      <c r="H2525"/>
    </row>
    <row r="2526" spans="4:8">
      <c r="D2526" t="s">
        <v>6580</v>
      </c>
      <c r="E2526"/>
      <c r="F2526" s="79">
        <v>2</v>
      </c>
      <c r="G2526" s="79">
        <v>2610.13</v>
      </c>
      <c r="H2526"/>
    </row>
    <row r="2527" spans="4:8">
      <c r="D2527" t="s">
        <v>1077</v>
      </c>
      <c r="E2527" t="s">
        <v>4189</v>
      </c>
      <c r="F2527" s="79">
        <v>2</v>
      </c>
      <c r="G2527" s="79">
        <v>2609.9</v>
      </c>
      <c r="H2527"/>
    </row>
    <row r="2528" spans="4:8">
      <c r="D2528" t="s">
        <v>6777</v>
      </c>
      <c r="E2528"/>
      <c r="F2528" s="79">
        <v>2</v>
      </c>
      <c r="G2528" s="79">
        <v>2609.9</v>
      </c>
      <c r="H2528"/>
    </row>
    <row r="2529" spans="3:8">
      <c r="D2529" t="s">
        <v>361</v>
      </c>
      <c r="E2529" t="s">
        <v>4136</v>
      </c>
      <c r="F2529" s="79">
        <v>12</v>
      </c>
      <c r="G2529" s="79">
        <v>3918.84</v>
      </c>
      <c r="H2529"/>
    </row>
    <row r="2530" spans="3:8">
      <c r="D2530"/>
      <c r="E2530" t="s">
        <v>4184</v>
      </c>
      <c r="F2530" s="79">
        <v>24</v>
      </c>
      <c r="G2530" s="79">
        <v>31319.96</v>
      </c>
      <c r="H2530"/>
    </row>
    <row r="2531" spans="3:8">
      <c r="D2531"/>
      <c r="E2531" t="s">
        <v>4189</v>
      </c>
      <c r="F2531" s="79">
        <v>36</v>
      </c>
      <c r="G2531" s="79">
        <v>46979.94</v>
      </c>
      <c r="H2531"/>
    </row>
    <row r="2532" spans="3:8">
      <c r="D2532" t="s">
        <v>6778</v>
      </c>
      <c r="E2532"/>
      <c r="F2532" s="79">
        <v>72</v>
      </c>
      <c r="G2532" s="79">
        <v>82218.740000000005</v>
      </c>
      <c r="H2532"/>
    </row>
    <row r="2533" spans="3:8">
      <c r="D2533" t="s">
        <v>3767</v>
      </c>
      <c r="E2533" t="s">
        <v>4136</v>
      </c>
      <c r="F2533" s="79">
        <v>96</v>
      </c>
      <c r="G2533" s="79">
        <v>31350.62</v>
      </c>
      <c r="H2533"/>
    </row>
    <row r="2534" spans="3:8">
      <c r="D2534"/>
      <c r="E2534" t="s">
        <v>4189</v>
      </c>
      <c r="F2534" s="79">
        <v>24</v>
      </c>
      <c r="G2534" s="79">
        <v>31319.9</v>
      </c>
      <c r="H2534"/>
    </row>
    <row r="2535" spans="3:8">
      <c r="D2535" t="s">
        <v>6865</v>
      </c>
      <c r="E2535"/>
      <c r="F2535" s="79">
        <v>120</v>
      </c>
      <c r="G2535" s="79">
        <v>62670.520000000004</v>
      </c>
      <c r="H2535"/>
    </row>
    <row r="2536" spans="3:8">
      <c r="C2536" t="s">
        <v>4233</v>
      </c>
      <c r="D2536"/>
      <c r="E2536"/>
      <c r="F2536" s="79">
        <v>6305.5029999999997</v>
      </c>
      <c r="G2536" s="79">
        <v>4001662.5</v>
      </c>
      <c r="H2536"/>
    </row>
    <row r="2537" spans="3:8">
      <c r="C2537" t="s">
        <v>65</v>
      </c>
      <c r="D2537" t="s">
        <v>3711</v>
      </c>
      <c r="E2537" t="s">
        <v>4198</v>
      </c>
      <c r="F2537" s="79">
        <v>10</v>
      </c>
      <c r="G2537" s="79">
        <v>6524.87</v>
      </c>
      <c r="H2537"/>
    </row>
    <row r="2538" spans="3:8">
      <c r="D2538" t="s">
        <v>4384</v>
      </c>
      <c r="E2538"/>
      <c r="F2538" s="79">
        <v>10</v>
      </c>
      <c r="G2538" s="79">
        <v>6524.87</v>
      </c>
      <c r="H2538"/>
    </row>
    <row r="2539" spans="3:8">
      <c r="D2539" t="s">
        <v>1043</v>
      </c>
      <c r="E2539" t="s">
        <v>4189</v>
      </c>
      <c r="F2539" s="79">
        <v>4.5</v>
      </c>
      <c r="G2539" s="79">
        <v>5220.0200000000004</v>
      </c>
      <c r="H2539"/>
    </row>
    <row r="2540" spans="3:8">
      <c r="D2540" t="s">
        <v>4789</v>
      </c>
      <c r="E2540"/>
      <c r="F2540" s="79">
        <v>4.5</v>
      </c>
      <c r="G2540" s="79">
        <v>5220.0200000000004</v>
      </c>
      <c r="H2540"/>
    </row>
    <row r="2541" spans="3:8">
      <c r="D2541" t="s">
        <v>701</v>
      </c>
      <c r="E2541" t="s">
        <v>4136</v>
      </c>
      <c r="F2541" s="79">
        <v>11</v>
      </c>
      <c r="G2541" s="79">
        <v>3592.16</v>
      </c>
      <c r="H2541"/>
    </row>
    <row r="2542" spans="3:8">
      <c r="D2542"/>
      <c r="E2542" t="s">
        <v>4198</v>
      </c>
      <c r="F2542" s="79">
        <v>11</v>
      </c>
      <c r="G2542" s="79">
        <v>7177.28</v>
      </c>
      <c r="H2542"/>
    </row>
    <row r="2543" spans="3:8">
      <c r="D2543" t="s">
        <v>4897</v>
      </c>
      <c r="E2543"/>
      <c r="F2543" s="79">
        <v>22</v>
      </c>
      <c r="G2543" s="79">
        <v>10769.439999999999</v>
      </c>
      <c r="H2543"/>
    </row>
    <row r="2544" spans="3:8">
      <c r="D2544" t="s">
        <v>1117</v>
      </c>
      <c r="E2544" t="s">
        <v>4136</v>
      </c>
      <c r="F2544" s="79">
        <v>12</v>
      </c>
      <c r="G2544" s="79">
        <v>3918.83</v>
      </c>
      <c r="H2544"/>
    </row>
    <row r="2545" spans="4:8">
      <c r="D2545"/>
      <c r="E2545" t="s">
        <v>4184</v>
      </c>
      <c r="F2545" s="79">
        <v>6</v>
      </c>
      <c r="G2545" s="79">
        <v>7829.97</v>
      </c>
      <c r="H2545"/>
    </row>
    <row r="2546" spans="4:8">
      <c r="D2546"/>
      <c r="E2546" t="s">
        <v>4198</v>
      </c>
      <c r="F2546" s="79">
        <v>12</v>
      </c>
      <c r="G2546" s="79">
        <v>7829.97</v>
      </c>
      <c r="H2546"/>
    </row>
    <row r="2547" spans="4:8">
      <c r="D2547" t="s">
        <v>4989</v>
      </c>
      <c r="E2547"/>
      <c r="F2547" s="79">
        <v>30</v>
      </c>
      <c r="G2547" s="79">
        <v>19578.77</v>
      </c>
      <c r="H2547"/>
    </row>
    <row r="2548" spans="4:8">
      <c r="D2548" t="s">
        <v>673</v>
      </c>
      <c r="E2548" t="s">
        <v>4198</v>
      </c>
      <c r="F2548" s="79">
        <v>3</v>
      </c>
      <c r="G2548" s="79">
        <v>1957.43</v>
      </c>
      <c r="H2548"/>
    </row>
    <row r="2549" spans="4:8">
      <c r="D2549" t="s">
        <v>4990</v>
      </c>
      <c r="E2549"/>
      <c r="F2549" s="79">
        <v>3</v>
      </c>
      <c r="G2549" s="79">
        <v>1957.43</v>
      </c>
      <c r="H2549"/>
    </row>
    <row r="2550" spans="4:8">
      <c r="D2550" t="s">
        <v>3846</v>
      </c>
      <c r="E2550" t="s">
        <v>4198</v>
      </c>
      <c r="F2550" s="79">
        <v>12</v>
      </c>
      <c r="G2550" s="79">
        <v>7830.21</v>
      </c>
      <c r="H2550"/>
    </row>
    <row r="2551" spans="4:8">
      <c r="D2551" t="s">
        <v>5107</v>
      </c>
      <c r="E2551"/>
      <c r="F2551" s="79">
        <v>12</v>
      </c>
      <c r="G2551" s="79">
        <v>7830.21</v>
      </c>
      <c r="H2551"/>
    </row>
    <row r="2552" spans="4:8">
      <c r="D2552" t="s">
        <v>672</v>
      </c>
      <c r="E2552" t="s">
        <v>4136</v>
      </c>
      <c r="F2552" s="79">
        <v>10</v>
      </c>
      <c r="G2552" s="79">
        <v>3265.71</v>
      </c>
      <c r="H2552"/>
    </row>
    <row r="2553" spans="4:8">
      <c r="D2553"/>
      <c r="E2553" t="s">
        <v>4184</v>
      </c>
      <c r="F2553" s="79">
        <v>2</v>
      </c>
      <c r="G2553" s="79">
        <v>2609.9899999999998</v>
      </c>
      <c r="H2553"/>
    </row>
    <row r="2554" spans="4:8">
      <c r="D2554"/>
      <c r="E2554" t="s">
        <v>4189</v>
      </c>
      <c r="F2554" s="79">
        <v>1</v>
      </c>
      <c r="G2554" s="79">
        <v>1305</v>
      </c>
      <c r="H2554"/>
    </row>
    <row r="2555" spans="4:8">
      <c r="D2555" t="s">
        <v>5108</v>
      </c>
      <c r="E2555"/>
      <c r="F2555" s="79">
        <v>13</v>
      </c>
      <c r="G2555" s="79">
        <v>7180.7</v>
      </c>
      <c r="H2555"/>
    </row>
    <row r="2556" spans="4:8">
      <c r="D2556" t="s">
        <v>1630</v>
      </c>
      <c r="E2556" t="s">
        <v>4184</v>
      </c>
      <c r="F2556" s="79">
        <v>12</v>
      </c>
      <c r="G2556" s="79">
        <v>15660.04</v>
      </c>
      <c r="H2556"/>
    </row>
    <row r="2557" spans="4:8">
      <c r="D2557"/>
      <c r="E2557" t="s">
        <v>4189</v>
      </c>
      <c r="F2557" s="79">
        <v>24</v>
      </c>
      <c r="G2557" s="79">
        <v>31320.080000000002</v>
      </c>
      <c r="H2557"/>
    </row>
    <row r="2558" spans="4:8">
      <c r="D2558"/>
      <c r="E2558" t="s">
        <v>4198</v>
      </c>
      <c r="F2558" s="79">
        <v>150</v>
      </c>
      <c r="G2558" s="79">
        <v>97875.22</v>
      </c>
      <c r="H2558"/>
    </row>
    <row r="2559" spans="4:8">
      <c r="D2559" t="s">
        <v>6017</v>
      </c>
      <c r="E2559"/>
      <c r="F2559" s="79">
        <v>186</v>
      </c>
      <c r="G2559" s="79">
        <v>144855.34</v>
      </c>
      <c r="H2559"/>
    </row>
    <row r="2560" spans="4:8">
      <c r="D2560" t="s">
        <v>1500</v>
      </c>
      <c r="E2560" t="s">
        <v>4136</v>
      </c>
      <c r="F2560" s="79">
        <v>10</v>
      </c>
      <c r="G2560" s="79">
        <v>3265.67</v>
      </c>
      <c r="H2560"/>
    </row>
    <row r="2561" spans="2:8">
      <c r="D2561"/>
      <c r="E2561" t="s">
        <v>4189</v>
      </c>
      <c r="F2561" s="79">
        <v>3</v>
      </c>
      <c r="G2561" s="79">
        <v>3914.97</v>
      </c>
      <c r="H2561"/>
    </row>
    <row r="2562" spans="2:8">
      <c r="D2562" t="s">
        <v>6182</v>
      </c>
      <c r="E2562"/>
      <c r="F2562" s="79">
        <v>13</v>
      </c>
      <c r="G2562" s="79">
        <v>7180.6399999999994</v>
      </c>
      <c r="H2562"/>
    </row>
    <row r="2563" spans="2:8">
      <c r="D2563" t="s">
        <v>495</v>
      </c>
      <c r="E2563" t="s">
        <v>4189</v>
      </c>
      <c r="F2563" s="79">
        <v>2</v>
      </c>
      <c r="G2563" s="79">
        <v>2609.98</v>
      </c>
      <c r="H2563"/>
    </row>
    <row r="2564" spans="2:8">
      <c r="D2564"/>
      <c r="E2564" t="s">
        <v>4198</v>
      </c>
      <c r="F2564" s="79">
        <v>6</v>
      </c>
      <c r="G2564" s="79">
        <v>3914.98</v>
      </c>
      <c r="H2564"/>
    </row>
    <row r="2565" spans="2:8">
      <c r="D2565" t="s">
        <v>6451</v>
      </c>
      <c r="E2565"/>
      <c r="F2565" s="79">
        <v>8</v>
      </c>
      <c r="G2565" s="79">
        <v>6524.96</v>
      </c>
      <c r="H2565"/>
    </row>
    <row r="2566" spans="2:8">
      <c r="D2566" t="s">
        <v>741</v>
      </c>
      <c r="E2566" t="s">
        <v>4189</v>
      </c>
      <c r="F2566" s="79">
        <v>3</v>
      </c>
      <c r="G2566" s="79">
        <v>3914.9</v>
      </c>
      <c r="H2566"/>
    </row>
    <row r="2567" spans="2:8">
      <c r="D2567"/>
      <c r="E2567" t="s">
        <v>4198</v>
      </c>
      <c r="F2567" s="79">
        <v>3</v>
      </c>
      <c r="G2567" s="79">
        <v>1957.45</v>
      </c>
      <c r="H2567"/>
    </row>
    <row r="2568" spans="2:8">
      <c r="D2568" t="s">
        <v>6492</v>
      </c>
      <c r="E2568"/>
      <c r="F2568" s="79">
        <v>6</v>
      </c>
      <c r="G2568" s="79">
        <v>5872.35</v>
      </c>
      <c r="H2568"/>
    </row>
    <row r="2569" spans="2:8">
      <c r="D2569" t="s">
        <v>1417</v>
      </c>
      <c r="E2569" t="s">
        <v>4198</v>
      </c>
      <c r="F2569" s="79">
        <v>6</v>
      </c>
      <c r="G2569" s="79">
        <v>3915.06</v>
      </c>
      <c r="H2569"/>
    </row>
    <row r="2570" spans="2:8">
      <c r="D2570" t="s">
        <v>6779</v>
      </c>
      <c r="E2570"/>
      <c r="F2570" s="79">
        <v>6</v>
      </c>
      <c r="G2570" s="79">
        <v>3915.06</v>
      </c>
      <c r="H2570"/>
    </row>
    <row r="2571" spans="2:8">
      <c r="D2571" t="s">
        <v>3524</v>
      </c>
      <c r="E2571" t="s">
        <v>4136</v>
      </c>
      <c r="F2571" s="79">
        <v>100</v>
      </c>
      <c r="G2571" s="79">
        <v>32657.03</v>
      </c>
      <c r="H2571"/>
    </row>
    <row r="2572" spans="2:8">
      <c r="D2572"/>
      <c r="E2572" t="s">
        <v>4198</v>
      </c>
      <c r="F2572" s="79">
        <v>200</v>
      </c>
      <c r="G2572" s="79">
        <v>130500.13</v>
      </c>
      <c r="H2572"/>
    </row>
    <row r="2573" spans="2:8">
      <c r="D2573" t="s">
        <v>6939</v>
      </c>
      <c r="E2573"/>
      <c r="F2573" s="79">
        <v>300</v>
      </c>
      <c r="G2573" s="79">
        <v>163157.16</v>
      </c>
      <c r="H2573"/>
    </row>
    <row r="2574" spans="2:8">
      <c r="C2574" t="s">
        <v>4385</v>
      </c>
      <c r="D2574"/>
      <c r="E2574"/>
      <c r="F2574" s="79">
        <v>613.5</v>
      </c>
      <c r="G2574" s="79">
        <v>390566.95000000007</v>
      </c>
      <c r="H2574"/>
    </row>
    <row r="2575" spans="2:8">
      <c r="B2575" t="s">
        <v>4217</v>
      </c>
      <c r="D2575"/>
      <c r="E2575"/>
      <c r="F2575" s="79">
        <v>6919.0029999999997</v>
      </c>
      <c r="G2575" s="79">
        <v>4392229.450000002</v>
      </c>
      <c r="H2575"/>
    </row>
    <row r="2576" spans="2:8">
      <c r="B2576" t="s">
        <v>1767</v>
      </c>
      <c r="C2576" t="s">
        <v>233</v>
      </c>
      <c r="D2576" t="s">
        <v>912</v>
      </c>
      <c r="E2576" t="s">
        <v>4136</v>
      </c>
      <c r="F2576" s="79">
        <v>20</v>
      </c>
      <c r="G2576" s="79">
        <v>6531.12</v>
      </c>
      <c r="H2576"/>
    </row>
    <row r="2577" spans="4:8">
      <c r="D2577"/>
      <c r="E2577" t="s">
        <v>4189</v>
      </c>
      <c r="F2577" s="79">
        <v>4</v>
      </c>
      <c r="G2577" s="79">
        <v>5219.95</v>
      </c>
      <c r="H2577"/>
    </row>
    <row r="2578" spans="4:8">
      <c r="D2578" t="s">
        <v>4386</v>
      </c>
      <c r="E2578"/>
      <c r="F2578" s="79">
        <v>24</v>
      </c>
      <c r="G2578" s="79">
        <v>11751.07</v>
      </c>
      <c r="H2578"/>
    </row>
    <row r="2579" spans="4:8">
      <c r="D2579" t="s">
        <v>1584</v>
      </c>
      <c r="E2579" t="s">
        <v>4189</v>
      </c>
      <c r="F2579" s="79">
        <v>-1</v>
      </c>
      <c r="G2579" s="79">
        <v>0</v>
      </c>
      <c r="H2579"/>
    </row>
    <row r="2580" spans="4:8">
      <c r="D2580" t="s">
        <v>4380</v>
      </c>
      <c r="E2580"/>
      <c r="F2580" s="79">
        <v>-1</v>
      </c>
      <c r="G2580" s="79">
        <v>0</v>
      </c>
      <c r="H2580"/>
    </row>
    <row r="2581" spans="4:8">
      <c r="D2581" t="s">
        <v>1724</v>
      </c>
      <c r="E2581" t="s">
        <v>4136</v>
      </c>
      <c r="F2581" s="79">
        <v>50</v>
      </c>
      <c r="G2581" s="79">
        <v>16328.6</v>
      </c>
      <c r="H2581"/>
    </row>
    <row r="2582" spans="4:8">
      <c r="D2582"/>
      <c r="E2582" t="s">
        <v>4184</v>
      </c>
      <c r="F2582" s="79">
        <v>-5.5</v>
      </c>
      <c r="G2582" s="79">
        <v>-7177.3600000000006</v>
      </c>
      <c r="H2582"/>
    </row>
    <row r="2583" spans="4:8">
      <c r="D2583"/>
      <c r="E2583" t="s">
        <v>4297</v>
      </c>
      <c r="F2583" s="79">
        <v>-1.1419999999999999</v>
      </c>
      <c r="G2583" s="79">
        <v>-5216</v>
      </c>
      <c r="H2583"/>
    </row>
    <row r="2584" spans="4:8">
      <c r="D2584" t="s">
        <v>4387</v>
      </c>
      <c r="E2584"/>
      <c r="F2584" s="79">
        <v>43.357999999999997</v>
      </c>
      <c r="G2584" s="79">
        <v>3935.24</v>
      </c>
      <c r="H2584"/>
    </row>
    <row r="2585" spans="4:8">
      <c r="D2585" t="s">
        <v>906</v>
      </c>
      <c r="E2585" t="s">
        <v>4136</v>
      </c>
      <c r="F2585" s="79">
        <v>5</v>
      </c>
      <c r="G2585" s="79">
        <v>1306.92</v>
      </c>
      <c r="H2585"/>
    </row>
    <row r="2586" spans="4:8">
      <c r="D2586"/>
      <c r="E2586" t="s">
        <v>4189</v>
      </c>
      <c r="F2586" s="79">
        <v>5</v>
      </c>
      <c r="G2586" s="79">
        <v>6524.93</v>
      </c>
      <c r="H2586"/>
    </row>
    <row r="2587" spans="4:8">
      <c r="D2587"/>
      <c r="E2587" t="s">
        <v>4198</v>
      </c>
      <c r="F2587" s="79">
        <v>40</v>
      </c>
      <c r="G2587" s="79">
        <v>26099.78</v>
      </c>
      <c r="H2587"/>
    </row>
    <row r="2588" spans="4:8">
      <c r="D2588"/>
      <c r="E2588" t="s">
        <v>4297</v>
      </c>
      <c r="F2588" s="79">
        <v>-1</v>
      </c>
      <c r="G2588" s="79">
        <v>-4567.53</v>
      </c>
      <c r="H2588"/>
    </row>
    <row r="2589" spans="4:8">
      <c r="D2589"/>
      <c r="E2589" t="s">
        <v>4301</v>
      </c>
      <c r="F2589" s="79">
        <v>-1</v>
      </c>
      <c r="G2589" s="79">
        <v>-4567.8999999999996</v>
      </c>
      <c r="H2589"/>
    </row>
    <row r="2590" spans="4:8">
      <c r="D2590" t="s">
        <v>4388</v>
      </c>
      <c r="E2590"/>
      <c r="F2590" s="79">
        <v>48</v>
      </c>
      <c r="G2590" s="79">
        <v>24796.199999999997</v>
      </c>
      <c r="H2590"/>
    </row>
    <row r="2591" spans="4:8">
      <c r="D2591" t="s">
        <v>293</v>
      </c>
      <c r="E2591" t="s">
        <v>4184</v>
      </c>
      <c r="F2591" s="79">
        <v>5</v>
      </c>
      <c r="G2591" s="79">
        <v>6524.94</v>
      </c>
      <c r="H2591"/>
    </row>
    <row r="2592" spans="4:8">
      <c r="D2592"/>
      <c r="E2592" t="s">
        <v>4189</v>
      </c>
      <c r="F2592" s="79">
        <v>10</v>
      </c>
      <c r="G2592" s="79">
        <v>13049.88</v>
      </c>
      <c r="H2592"/>
    </row>
    <row r="2593" spans="4:8">
      <c r="D2593"/>
      <c r="E2593" t="s">
        <v>4198</v>
      </c>
      <c r="F2593" s="79">
        <v>24</v>
      </c>
      <c r="G2593" s="79">
        <v>15659.93</v>
      </c>
      <c r="H2593"/>
    </row>
    <row r="2594" spans="4:8">
      <c r="D2594" t="s">
        <v>4389</v>
      </c>
      <c r="E2594"/>
      <c r="F2594" s="79">
        <v>39</v>
      </c>
      <c r="G2594" s="79">
        <v>35234.75</v>
      </c>
      <c r="H2594"/>
    </row>
    <row r="2595" spans="4:8">
      <c r="D2595" t="s">
        <v>1378</v>
      </c>
      <c r="E2595" t="s">
        <v>4189</v>
      </c>
      <c r="F2595" s="79">
        <v>10</v>
      </c>
      <c r="G2595" s="79">
        <v>13049.869999999999</v>
      </c>
      <c r="H2595"/>
    </row>
    <row r="2596" spans="4:8">
      <c r="D2596"/>
      <c r="E2596" t="s">
        <v>4198</v>
      </c>
      <c r="F2596" s="79">
        <v>15</v>
      </c>
      <c r="G2596" s="79">
        <v>9787.41</v>
      </c>
      <c r="H2596"/>
    </row>
    <row r="2597" spans="4:8">
      <c r="D2597" t="s">
        <v>4500</v>
      </c>
      <c r="E2597"/>
      <c r="F2597" s="79">
        <v>25</v>
      </c>
      <c r="G2597" s="79">
        <v>22837.279999999999</v>
      </c>
      <c r="H2597"/>
    </row>
    <row r="2598" spans="4:8">
      <c r="D2598" t="s">
        <v>4608</v>
      </c>
      <c r="E2598" t="s">
        <v>4136</v>
      </c>
      <c r="F2598" s="79">
        <v>19</v>
      </c>
      <c r="G2598" s="79">
        <v>6204.79</v>
      </c>
      <c r="H2598"/>
    </row>
    <row r="2599" spans="4:8">
      <c r="D2599"/>
      <c r="E2599" t="s">
        <v>4184</v>
      </c>
      <c r="F2599" s="79">
        <v>23</v>
      </c>
      <c r="G2599" s="79">
        <v>30014.85</v>
      </c>
      <c r="H2599"/>
    </row>
    <row r="2600" spans="4:8">
      <c r="D2600"/>
      <c r="E2600" t="s">
        <v>4189</v>
      </c>
      <c r="F2600" s="79">
        <v>15</v>
      </c>
      <c r="G2600" s="79">
        <v>19574.8</v>
      </c>
      <c r="H2600"/>
    </row>
    <row r="2601" spans="4:8">
      <c r="D2601" t="s">
        <v>4707</v>
      </c>
      <c r="E2601"/>
      <c r="F2601" s="79">
        <v>57</v>
      </c>
      <c r="G2601" s="79">
        <v>55794.44</v>
      </c>
      <c r="H2601"/>
    </row>
    <row r="2602" spans="4:8">
      <c r="D2602" t="s">
        <v>1057</v>
      </c>
      <c r="E2602" t="s">
        <v>4136</v>
      </c>
      <c r="F2602" s="79">
        <v>10</v>
      </c>
      <c r="G2602" s="79">
        <v>3265.7</v>
      </c>
      <c r="H2602"/>
    </row>
    <row r="2603" spans="4:8">
      <c r="D2603"/>
      <c r="E2603" t="s">
        <v>4184</v>
      </c>
      <c r="F2603" s="79">
        <v>10</v>
      </c>
      <c r="G2603" s="79">
        <v>13049.970000000001</v>
      </c>
      <c r="H2603"/>
    </row>
    <row r="2604" spans="4:8">
      <c r="D2604"/>
      <c r="E2604" t="s">
        <v>4189</v>
      </c>
      <c r="F2604" s="79">
        <v>14</v>
      </c>
      <c r="G2604" s="79">
        <v>18269.960000000003</v>
      </c>
      <c r="H2604"/>
    </row>
    <row r="2605" spans="4:8">
      <c r="D2605"/>
      <c r="E2605" t="s">
        <v>4198</v>
      </c>
      <c r="F2605" s="79">
        <v>20</v>
      </c>
      <c r="G2605" s="79">
        <v>13049.970000000001</v>
      </c>
      <c r="H2605"/>
    </row>
    <row r="2606" spans="4:8">
      <c r="D2606"/>
      <c r="E2606" t="s">
        <v>4301</v>
      </c>
      <c r="F2606" s="79">
        <v>-0.85699999999999998</v>
      </c>
      <c r="G2606" s="79">
        <v>-3914.3</v>
      </c>
      <c r="H2606"/>
    </row>
    <row r="2607" spans="4:8">
      <c r="D2607" t="s">
        <v>5109</v>
      </c>
      <c r="E2607"/>
      <c r="F2607" s="79">
        <v>53.143000000000001</v>
      </c>
      <c r="G2607" s="79">
        <v>43721.3</v>
      </c>
      <c r="H2607"/>
    </row>
    <row r="2608" spans="4:8">
      <c r="D2608" t="s">
        <v>2678</v>
      </c>
      <c r="E2608" t="s">
        <v>4136</v>
      </c>
      <c r="F2608" s="79">
        <v>12</v>
      </c>
      <c r="G2608" s="79">
        <v>3918.77</v>
      </c>
      <c r="H2608"/>
    </row>
    <row r="2609" spans="4:8">
      <c r="D2609"/>
      <c r="E2609" t="s">
        <v>4189</v>
      </c>
      <c r="F2609" s="79">
        <v>1</v>
      </c>
      <c r="G2609" s="79">
        <v>1304.95</v>
      </c>
      <c r="H2609"/>
    </row>
    <row r="2610" spans="4:8">
      <c r="D2610" t="s">
        <v>5110</v>
      </c>
      <c r="E2610"/>
      <c r="F2610" s="79">
        <v>13</v>
      </c>
      <c r="G2610" s="79">
        <v>5223.72</v>
      </c>
      <c r="H2610"/>
    </row>
    <row r="2611" spans="4:8">
      <c r="D2611" t="s">
        <v>4066</v>
      </c>
      <c r="E2611" t="s">
        <v>4136</v>
      </c>
      <c r="F2611" s="79">
        <v>10</v>
      </c>
      <c r="G2611" s="79">
        <v>3265.75</v>
      </c>
      <c r="H2611"/>
    </row>
    <row r="2612" spans="4:8">
      <c r="D2612"/>
      <c r="E2612" t="s">
        <v>4189</v>
      </c>
      <c r="F2612" s="79">
        <v>10</v>
      </c>
      <c r="G2612" s="79">
        <v>13050.17</v>
      </c>
      <c r="H2612"/>
    </row>
    <row r="2613" spans="4:8">
      <c r="D2613"/>
      <c r="E2613" t="s">
        <v>4198</v>
      </c>
      <c r="F2613" s="79">
        <v>10</v>
      </c>
      <c r="G2613" s="79">
        <v>6525.09</v>
      </c>
      <c r="H2613"/>
    </row>
    <row r="2614" spans="4:8">
      <c r="D2614" t="s">
        <v>5111</v>
      </c>
      <c r="E2614"/>
      <c r="F2614" s="79">
        <v>30</v>
      </c>
      <c r="G2614" s="79">
        <v>22841.010000000002</v>
      </c>
      <c r="H2614"/>
    </row>
    <row r="2615" spans="4:8">
      <c r="D2615" t="s">
        <v>1301</v>
      </c>
      <c r="E2615" t="s">
        <v>4136</v>
      </c>
      <c r="F2615" s="79">
        <v>10</v>
      </c>
      <c r="G2615" s="79">
        <v>3265.77</v>
      </c>
      <c r="H2615"/>
    </row>
    <row r="2616" spans="4:8">
      <c r="D2616"/>
      <c r="E2616" t="s">
        <v>4198</v>
      </c>
      <c r="F2616" s="79">
        <v>10</v>
      </c>
      <c r="G2616" s="79">
        <v>6525.13</v>
      </c>
      <c r="H2616"/>
    </row>
    <row r="2617" spans="4:8">
      <c r="D2617" t="s">
        <v>5342</v>
      </c>
      <c r="E2617"/>
      <c r="F2617" s="79">
        <v>20</v>
      </c>
      <c r="G2617" s="79">
        <v>9790.9</v>
      </c>
      <c r="H2617"/>
    </row>
    <row r="2618" spans="4:8">
      <c r="D2618" t="s">
        <v>1569</v>
      </c>
      <c r="E2618" t="s">
        <v>4136</v>
      </c>
      <c r="F2618" s="79">
        <v>20</v>
      </c>
      <c r="G2618" s="79">
        <v>6531.4</v>
      </c>
      <c r="H2618"/>
    </row>
    <row r="2619" spans="4:8">
      <c r="D2619"/>
      <c r="E2619" t="s">
        <v>4184</v>
      </c>
      <c r="F2619" s="79">
        <v>19.5</v>
      </c>
      <c r="G2619" s="79">
        <v>25447.53</v>
      </c>
      <c r="H2619"/>
    </row>
    <row r="2620" spans="4:8">
      <c r="D2620"/>
      <c r="E2620" t="s">
        <v>4189</v>
      </c>
      <c r="F2620" s="79">
        <v>30</v>
      </c>
      <c r="G2620" s="79">
        <v>39149.97</v>
      </c>
      <c r="H2620"/>
    </row>
    <row r="2621" spans="4:8">
      <c r="D2621"/>
      <c r="E2621" t="s">
        <v>4198</v>
      </c>
      <c r="F2621" s="79">
        <v>9</v>
      </c>
      <c r="G2621" s="79">
        <v>5872.5199999999995</v>
      </c>
      <c r="H2621"/>
    </row>
    <row r="2622" spans="4:8">
      <c r="D2622" t="s">
        <v>5472</v>
      </c>
      <c r="E2622"/>
      <c r="F2622" s="79">
        <v>78.5</v>
      </c>
      <c r="G2622" s="79">
        <v>77001.42</v>
      </c>
      <c r="H2622"/>
    </row>
    <row r="2623" spans="4:8">
      <c r="D2623" t="s">
        <v>4078</v>
      </c>
      <c r="E2623" t="s">
        <v>4136</v>
      </c>
      <c r="F2623" s="79">
        <v>30</v>
      </c>
      <c r="G2623" s="79">
        <v>9797.11</v>
      </c>
      <c r="H2623"/>
    </row>
    <row r="2624" spans="4:8">
      <c r="D2624"/>
      <c r="E2624" t="s">
        <v>4184</v>
      </c>
      <c r="F2624" s="79">
        <v>15</v>
      </c>
      <c r="G2624" s="79">
        <v>19575.03</v>
      </c>
      <c r="H2624"/>
    </row>
    <row r="2625" spans="4:8">
      <c r="D2625"/>
      <c r="E2625" t="s">
        <v>4189</v>
      </c>
      <c r="F2625" s="79">
        <v>10</v>
      </c>
      <c r="G2625" s="79">
        <v>13050.01</v>
      </c>
      <c r="H2625"/>
    </row>
    <row r="2626" spans="4:8">
      <c r="D2626"/>
      <c r="E2626" t="s">
        <v>4198</v>
      </c>
      <c r="F2626" s="79">
        <v>15</v>
      </c>
      <c r="G2626" s="79">
        <v>9787.51</v>
      </c>
      <c r="H2626"/>
    </row>
    <row r="2627" spans="4:8">
      <c r="D2627" t="s">
        <v>5473</v>
      </c>
      <c r="E2627"/>
      <c r="F2627" s="79">
        <v>70</v>
      </c>
      <c r="G2627" s="79">
        <v>52209.66</v>
      </c>
      <c r="H2627"/>
    </row>
    <row r="2628" spans="4:8">
      <c r="D2628" t="s">
        <v>1029</v>
      </c>
      <c r="E2628" t="s">
        <v>4136</v>
      </c>
      <c r="F2628" s="79">
        <v>5</v>
      </c>
      <c r="G2628" s="79">
        <v>1632.86</v>
      </c>
      <c r="H2628"/>
    </row>
    <row r="2629" spans="4:8">
      <c r="D2629"/>
      <c r="E2629" t="s">
        <v>4184</v>
      </c>
      <c r="F2629" s="79">
        <v>-1.5</v>
      </c>
      <c r="G2629" s="79">
        <v>-1957.6</v>
      </c>
      <c r="H2629"/>
    </row>
    <row r="2630" spans="4:8">
      <c r="D2630"/>
      <c r="E2630" t="s">
        <v>4189</v>
      </c>
      <c r="F2630" s="79">
        <v>-1</v>
      </c>
      <c r="G2630" s="79">
        <v>-1305.06</v>
      </c>
      <c r="H2630"/>
    </row>
    <row r="2631" spans="4:8">
      <c r="D2631"/>
      <c r="E2631" t="s">
        <v>4198</v>
      </c>
      <c r="F2631" s="79">
        <v>5</v>
      </c>
      <c r="G2631" s="79">
        <v>3262.51</v>
      </c>
      <c r="H2631"/>
    </row>
    <row r="2632" spans="4:8">
      <c r="D2632" t="s">
        <v>5474</v>
      </c>
      <c r="E2632"/>
      <c r="F2632" s="79">
        <v>7.5</v>
      </c>
      <c r="G2632" s="79">
        <v>1632.7100000000003</v>
      </c>
      <c r="H2632"/>
    </row>
    <row r="2633" spans="4:8">
      <c r="D2633" t="s">
        <v>4080</v>
      </c>
      <c r="E2633" t="s">
        <v>4136</v>
      </c>
      <c r="F2633" s="79">
        <v>6</v>
      </c>
      <c r="G2633" s="79">
        <v>1959.4</v>
      </c>
      <c r="H2633"/>
    </row>
    <row r="2634" spans="4:8">
      <c r="D2634"/>
      <c r="E2634" t="s">
        <v>4189</v>
      </c>
      <c r="F2634" s="79">
        <v>2</v>
      </c>
      <c r="G2634" s="79">
        <v>2609.9699999999998</v>
      </c>
      <c r="H2634"/>
    </row>
    <row r="2635" spans="4:8">
      <c r="D2635"/>
      <c r="E2635" t="s">
        <v>4198</v>
      </c>
      <c r="F2635" s="79">
        <v>6</v>
      </c>
      <c r="G2635" s="79">
        <v>3914.95</v>
      </c>
      <c r="H2635"/>
    </row>
    <row r="2636" spans="4:8">
      <c r="D2636" t="s">
        <v>5596</v>
      </c>
      <c r="E2636"/>
      <c r="F2636" s="79">
        <v>14</v>
      </c>
      <c r="G2636" s="79">
        <v>8484.32</v>
      </c>
      <c r="H2636"/>
    </row>
    <row r="2637" spans="4:8">
      <c r="D2637" t="s">
        <v>918</v>
      </c>
      <c r="E2637" t="s">
        <v>4136</v>
      </c>
      <c r="F2637" s="79">
        <v>-2</v>
      </c>
      <c r="G2637" s="79">
        <v>-652.54999999999995</v>
      </c>
      <c r="H2637"/>
    </row>
    <row r="2638" spans="4:8">
      <c r="D2638"/>
      <c r="E2638" t="s">
        <v>4184</v>
      </c>
      <c r="F2638" s="79">
        <v>17</v>
      </c>
      <c r="G2638" s="79">
        <v>22185.09</v>
      </c>
      <c r="H2638"/>
    </row>
    <row r="2639" spans="4:8">
      <c r="D2639"/>
      <c r="E2639" t="s">
        <v>4189</v>
      </c>
      <c r="F2639" s="79">
        <v>-0.5</v>
      </c>
      <c r="G2639" s="79">
        <v>-1305.1099999999999</v>
      </c>
      <c r="H2639"/>
    </row>
    <row r="2640" spans="4:8">
      <c r="D2640"/>
      <c r="E2640" t="s">
        <v>4198</v>
      </c>
      <c r="F2640" s="79">
        <v>96</v>
      </c>
      <c r="G2640" s="79">
        <v>62639.9</v>
      </c>
      <c r="H2640"/>
    </row>
    <row r="2641" spans="4:8">
      <c r="D2641" t="s">
        <v>5597</v>
      </c>
      <c r="E2641"/>
      <c r="F2641" s="79">
        <v>110.5</v>
      </c>
      <c r="G2641" s="79">
        <v>82867.33</v>
      </c>
      <c r="H2641"/>
    </row>
    <row r="2642" spans="4:8">
      <c r="D2642" t="s">
        <v>5613</v>
      </c>
      <c r="E2642" t="s">
        <v>4189</v>
      </c>
      <c r="F2642" s="79">
        <v>4</v>
      </c>
      <c r="G2642" s="79">
        <v>5220.1899999999996</v>
      </c>
      <c r="H2642"/>
    </row>
    <row r="2643" spans="4:8">
      <c r="D2643"/>
      <c r="E2643" t="s">
        <v>4198</v>
      </c>
      <c r="F2643" s="79">
        <v>9</v>
      </c>
      <c r="G2643" s="79">
        <v>5872.71</v>
      </c>
      <c r="H2643"/>
    </row>
    <row r="2644" spans="4:8">
      <c r="D2644" t="s">
        <v>5667</v>
      </c>
      <c r="E2644"/>
      <c r="F2644" s="79">
        <v>13</v>
      </c>
      <c r="G2644" s="79">
        <v>11092.9</v>
      </c>
      <c r="H2644"/>
    </row>
    <row r="2645" spans="4:8">
      <c r="D2645" t="s">
        <v>896</v>
      </c>
      <c r="E2645" t="s">
        <v>4189</v>
      </c>
      <c r="F2645" s="79">
        <v>10</v>
      </c>
      <c r="G2645" s="79">
        <v>13049.95</v>
      </c>
      <c r="H2645"/>
    </row>
    <row r="2646" spans="4:8">
      <c r="D2646" t="s">
        <v>5668</v>
      </c>
      <c r="E2646"/>
      <c r="F2646" s="79">
        <v>10</v>
      </c>
      <c r="G2646" s="79">
        <v>13049.95</v>
      </c>
      <c r="H2646"/>
    </row>
    <row r="2647" spans="4:8">
      <c r="D2647" t="s">
        <v>1184</v>
      </c>
      <c r="E2647" t="s">
        <v>4198</v>
      </c>
      <c r="F2647" s="79">
        <v>10</v>
      </c>
      <c r="G2647" s="79">
        <v>6525.21</v>
      </c>
      <c r="H2647"/>
    </row>
    <row r="2648" spans="4:8">
      <c r="D2648" t="s">
        <v>5669</v>
      </c>
      <c r="E2648"/>
      <c r="F2648" s="79">
        <v>10</v>
      </c>
      <c r="G2648" s="79">
        <v>6525.21</v>
      </c>
      <c r="H2648"/>
    </row>
    <row r="2649" spans="4:8">
      <c r="D2649" t="s">
        <v>1289</v>
      </c>
      <c r="E2649" t="s">
        <v>4198</v>
      </c>
      <c r="F2649" s="79">
        <v>-1</v>
      </c>
      <c r="G2649" s="79">
        <v>-652.41</v>
      </c>
      <c r="H2649"/>
    </row>
    <row r="2650" spans="4:8">
      <c r="D2650" t="s">
        <v>5670</v>
      </c>
      <c r="E2650"/>
      <c r="F2650" s="79">
        <v>-1</v>
      </c>
      <c r="G2650" s="79">
        <v>-652.41</v>
      </c>
      <c r="H2650"/>
    </row>
    <row r="2651" spans="4:8">
      <c r="D2651" t="s">
        <v>3677</v>
      </c>
      <c r="E2651" t="s">
        <v>4136</v>
      </c>
      <c r="F2651" s="79">
        <v>36</v>
      </c>
      <c r="G2651" s="79">
        <v>11756.65</v>
      </c>
      <c r="H2651"/>
    </row>
    <row r="2652" spans="4:8">
      <c r="D2652"/>
      <c r="E2652" t="s">
        <v>4184</v>
      </c>
      <c r="F2652" s="79">
        <v>16</v>
      </c>
      <c r="G2652" s="79">
        <v>20880.310000000001</v>
      </c>
      <c r="H2652"/>
    </row>
    <row r="2653" spans="4:8">
      <c r="D2653"/>
      <c r="E2653" t="s">
        <v>4189</v>
      </c>
      <c r="F2653" s="79">
        <v>30</v>
      </c>
      <c r="G2653" s="79">
        <v>39150.230000000003</v>
      </c>
      <c r="H2653"/>
    </row>
    <row r="2654" spans="4:8">
      <c r="D2654" t="s">
        <v>5748</v>
      </c>
      <c r="E2654"/>
      <c r="F2654" s="79">
        <v>82</v>
      </c>
      <c r="G2654" s="79">
        <v>71787.19</v>
      </c>
      <c r="H2654"/>
    </row>
    <row r="2655" spans="4:8">
      <c r="D2655" t="s">
        <v>5848</v>
      </c>
      <c r="E2655" t="s">
        <v>4189</v>
      </c>
      <c r="F2655" s="79">
        <v>6</v>
      </c>
      <c r="G2655" s="79">
        <v>7829.82</v>
      </c>
      <c r="H2655"/>
    </row>
    <row r="2656" spans="4:8">
      <c r="D2656" t="s">
        <v>5944</v>
      </c>
      <c r="E2656"/>
      <c r="F2656" s="79">
        <v>6</v>
      </c>
      <c r="G2656" s="79">
        <v>7829.82</v>
      </c>
      <c r="H2656"/>
    </row>
    <row r="2657" spans="4:8">
      <c r="D2657" t="s">
        <v>1454</v>
      </c>
      <c r="E2657" t="s">
        <v>4136</v>
      </c>
      <c r="F2657" s="79">
        <v>15</v>
      </c>
      <c r="G2657" s="79">
        <v>4898.6000000000004</v>
      </c>
      <c r="H2657"/>
    </row>
    <row r="2658" spans="4:8">
      <c r="D2658"/>
      <c r="E2658" t="s">
        <v>4189</v>
      </c>
      <c r="F2658" s="79">
        <v>10</v>
      </c>
      <c r="G2658" s="79">
        <v>13050.13</v>
      </c>
      <c r="H2658"/>
    </row>
    <row r="2659" spans="4:8">
      <c r="D2659" t="s">
        <v>6089</v>
      </c>
      <c r="E2659"/>
      <c r="F2659" s="79">
        <v>25</v>
      </c>
      <c r="G2659" s="79">
        <v>17948.73</v>
      </c>
      <c r="H2659"/>
    </row>
    <row r="2660" spans="4:8">
      <c r="D2660" t="s">
        <v>897</v>
      </c>
      <c r="E2660" t="s">
        <v>4136</v>
      </c>
      <c r="F2660" s="79">
        <v>5</v>
      </c>
      <c r="G2660" s="79">
        <v>1632.86</v>
      </c>
      <c r="H2660"/>
    </row>
    <row r="2661" spans="4:8">
      <c r="D2661"/>
      <c r="E2661" t="s">
        <v>4184</v>
      </c>
      <c r="F2661" s="79">
        <v>2</v>
      </c>
      <c r="G2661" s="79">
        <v>2610.0100000000002</v>
      </c>
      <c r="H2661"/>
    </row>
    <row r="2662" spans="4:8">
      <c r="D2662"/>
      <c r="E2662" t="s">
        <v>4189</v>
      </c>
      <c r="F2662" s="79">
        <v>5</v>
      </c>
      <c r="G2662" s="79">
        <v>6525.03</v>
      </c>
      <c r="H2662"/>
    </row>
    <row r="2663" spans="4:8">
      <c r="D2663" t="s">
        <v>6452</v>
      </c>
      <c r="E2663"/>
      <c r="F2663" s="79">
        <v>12</v>
      </c>
      <c r="G2663" s="79">
        <v>10767.9</v>
      </c>
      <c r="H2663"/>
    </row>
    <row r="2664" spans="4:8">
      <c r="D2664" t="s">
        <v>985</v>
      </c>
      <c r="E2664" t="s">
        <v>4136</v>
      </c>
      <c r="F2664" s="79">
        <v>10</v>
      </c>
      <c r="G2664" s="79">
        <v>3265.74</v>
      </c>
      <c r="H2664"/>
    </row>
    <row r="2665" spans="4:8">
      <c r="D2665"/>
      <c r="E2665" t="s">
        <v>4189</v>
      </c>
      <c r="F2665" s="79">
        <v>10</v>
      </c>
      <c r="G2665" s="79">
        <v>13050.15</v>
      </c>
      <c r="H2665"/>
    </row>
    <row r="2666" spans="4:8">
      <c r="D2666" t="s">
        <v>6453</v>
      </c>
      <c r="E2666"/>
      <c r="F2666" s="79">
        <v>20</v>
      </c>
      <c r="G2666" s="79">
        <v>16315.89</v>
      </c>
      <c r="H2666"/>
    </row>
    <row r="2667" spans="4:8">
      <c r="D2667" t="s">
        <v>1356</v>
      </c>
      <c r="E2667" t="s">
        <v>4189</v>
      </c>
      <c r="F2667" s="79">
        <v>8</v>
      </c>
      <c r="G2667" s="79">
        <v>10439.92</v>
      </c>
      <c r="H2667"/>
    </row>
    <row r="2668" spans="4:8">
      <c r="D2668" t="s">
        <v>6454</v>
      </c>
      <c r="E2668"/>
      <c r="F2668" s="79">
        <v>8</v>
      </c>
      <c r="G2668" s="79">
        <v>10439.92</v>
      </c>
      <c r="H2668"/>
    </row>
    <row r="2669" spans="4:8">
      <c r="D2669" t="s">
        <v>1049</v>
      </c>
      <c r="E2669" t="s">
        <v>4189</v>
      </c>
      <c r="F2669" s="79">
        <v>2</v>
      </c>
      <c r="G2669" s="79">
        <v>2610.06</v>
      </c>
      <c r="H2669"/>
    </row>
    <row r="2670" spans="4:8">
      <c r="D2670"/>
      <c r="E2670" t="s">
        <v>4198</v>
      </c>
      <c r="F2670" s="79">
        <v>5</v>
      </c>
      <c r="G2670" s="79">
        <v>3262.57</v>
      </c>
      <c r="H2670"/>
    </row>
    <row r="2671" spans="4:8">
      <c r="D2671" t="s">
        <v>6455</v>
      </c>
      <c r="E2671"/>
      <c r="F2671" s="79">
        <v>7</v>
      </c>
      <c r="G2671" s="79">
        <v>5872.63</v>
      </c>
      <c r="H2671"/>
    </row>
    <row r="2672" spans="4:8">
      <c r="D2672" t="s">
        <v>3546</v>
      </c>
      <c r="E2672" t="s">
        <v>4136</v>
      </c>
      <c r="F2672" s="79">
        <v>3</v>
      </c>
      <c r="G2672" s="79">
        <v>979.69</v>
      </c>
      <c r="H2672"/>
    </row>
    <row r="2673" spans="3:8">
      <c r="D2673"/>
      <c r="E2673" t="s">
        <v>4198</v>
      </c>
      <c r="F2673" s="79">
        <v>3</v>
      </c>
      <c r="G2673" s="79">
        <v>1957.46</v>
      </c>
      <c r="H2673"/>
    </row>
    <row r="2674" spans="3:8">
      <c r="D2674" t="s">
        <v>6581</v>
      </c>
      <c r="E2674"/>
      <c r="F2674" s="79">
        <v>6</v>
      </c>
      <c r="G2674" s="79">
        <v>2937.15</v>
      </c>
      <c r="H2674"/>
    </row>
    <row r="2675" spans="3:8">
      <c r="D2675" t="s">
        <v>1067</v>
      </c>
      <c r="E2675" t="s">
        <v>4136</v>
      </c>
      <c r="F2675" s="79">
        <v>6</v>
      </c>
      <c r="G2675" s="79">
        <v>1959.45</v>
      </c>
      <c r="H2675"/>
    </row>
    <row r="2676" spans="3:8">
      <c r="D2676"/>
      <c r="E2676" t="s">
        <v>4184</v>
      </c>
      <c r="F2676" s="79">
        <v>3</v>
      </c>
      <c r="G2676" s="79">
        <v>3915.06</v>
      </c>
      <c r="H2676"/>
    </row>
    <row r="2677" spans="3:8">
      <c r="D2677"/>
      <c r="E2677" t="s">
        <v>4189</v>
      </c>
      <c r="F2677" s="79">
        <v>3</v>
      </c>
      <c r="G2677" s="79">
        <v>3915.06</v>
      </c>
      <c r="H2677"/>
    </row>
    <row r="2678" spans="3:8">
      <c r="D2678"/>
      <c r="E2678" t="s">
        <v>4198</v>
      </c>
      <c r="F2678" s="79">
        <v>6</v>
      </c>
      <c r="G2678" s="79">
        <v>3915.06</v>
      </c>
      <c r="H2678"/>
    </row>
    <row r="2679" spans="3:8">
      <c r="D2679" t="s">
        <v>6637</v>
      </c>
      <c r="E2679"/>
      <c r="F2679" s="79">
        <v>18</v>
      </c>
      <c r="G2679" s="79">
        <v>13704.63</v>
      </c>
      <c r="H2679"/>
    </row>
    <row r="2680" spans="3:8">
      <c r="D2680" t="s">
        <v>1566</v>
      </c>
      <c r="E2680" t="s">
        <v>4136</v>
      </c>
      <c r="F2680" s="79">
        <v>6</v>
      </c>
      <c r="G2680" s="79">
        <v>1959.35</v>
      </c>
      <c r="H2680"/>
    </row>
    <row r="2681" spans="3:8">
      <c r="D2681" t="s">
        <v>6780</v>
      </c>
      <c r="E2681"/>
      <c r="F2681" s="79">
        <v>6</v>
      </c>
      <c r="G2681" s="79">
        <v>1959.35</v>
      </c>
      <c r="H2681"/>
    </row>
    <row r="2682" spans="3:8">
      <c r="D2682" t="s">
        <v>6664</v>
      </c>
      <c r="E2682" t="s">
        <v>4136</v>
      </c>
      <c r="F2682" s="79">
        <v>60</v>
      </c>
      <c r="G2682" s="79">
        <v>19594.240000000002</v>
      </c>
      <c r="H2682"/>
    </row>
    <row r="2683" spans="3:8">
      <c r="D2683"/>
      <c r="E2683" t="s">
        <v>4184</v>
      </c>
      <c r="F2683" s="79">
        <v>50</v>
      </c>
      <c r="G2683" s="79">
        <v>65250.12</v>
      </c>
      <c r="H2683"/>
    </row>
    <row r="2684" spans="3:8">
      <c r="D2684"/>
      <c r="E2684" t="s">
        <v>4189</v>
      </c>
      <c r="F2684" s="79">
        <v>60</v>
      </c>
      <c r="G2684" s="79">
        <v>78300.149999999994</v>
      </c>
      <c r="H2684"/>
    </row>
    <row r="2685" spans="3:8">
      <c r="D2685"/>
      <c r="E2685" t="s">
        <v>4198</v>
      </c>
      <c r="F2685" s="79">
        <v>160</v>
      </c>
      <c r="G2685" s="79">
        <v>104400.19</v>
      </c>
      <c r="H2685"/>
    </row>
    <row r="2686" spans="3:8">
      <c r="D2686" t="s">
        <v>6781</v>
      </c>
      <c r="E2686"/>
      <c r="F2686" s="79">
        <v>330</v>
      </c>
      <c r="G2686" s="79">
        <v>267544.7</v>
      </c>
      <c r="H2686"/>
    </row>
    <row r="2687" spans="3:8">
      <c r="C2687" t="s">
        <v>4390</v>
      </c>
      <c r="D2687"/>
      <c r="E2687"/>
      <c r="F2687" s="79">
        <v>1184.001</v>
      </c>
      <c r="G2687" s="79">
        <v>915244.91000000015</v>
      </c>
      <c r="H2687"/>
    </row>
    <row r="2688" spans="3:8">
      <c r="C2688" t="s">
        <v>291</v>
      </c>
      <c r="D2688" t="s">
        <v>3757</v>
      </c>
      <c r="E2688" t="s">
        <v>4136</v>
      </c>
      <c r="F2688" s="79">
        <v>10</v>
      </c>
      <c r="G2688" s="79">
        <v>3265.74</v>
      </c>
      <c r="H2688"/>
    </row>
    <row r="2689" spans="4:8">
      <c r="D2689"/>
      <c r="E2689" t="s">
        <v>4184</v>
      </c>
      <c r="F2689" s="79">
        <v>3</v>
      </c>
      <c r="G2689" s="79">
        <v>3915.02</v>
      </c>
      <c r="H2689"/>
    </row>
    <row r="2690" spans="4:8">
      <c r="D2690"/>
      <c r="E2690" t="s">
        <v>4189</v>
      </c>
      <c r="F2690" s="79">
        <v>45</v>
      </c>
      <c r="G2690" s="79">
        <v>58725.17</v>
      </c>
      <c r="H2690"/>
    </row>
    <row r="2691" spans="4:8">
      <c r="D2691"/>
      <c r="E2691" t="s">
        <v>4198</v>
      </c>
      <c r="F2691" s="79">
        <v>70</v>
      </c>
      <c r="G2691" s="79">
        <v>45675.39</v>
      </c>
      <c r="H2691"/>
    </row>
    <row r="2692" spans="4:8">
      <c r="D2692" t="s">
        <v>4391</v>
      </c>
      <c r="E2692"/>
      <c r="F2692" s="79">
        <v>128</v>
      </c>
      <c r="G2692" s="79">
        <v>111581.31999999999</v>
      </c>
      <c r="H2692"/>
    </row>
    <row r="2693" spans="4:8">
      <c r="D2693" t="s">
        <v>1237</v>
      </c>
      <c r="E2693" t="s">
        <v>4184</v>
      </c>
      <c r="F2693" s="79">
        <v>-1.5</v>
      </c>
      <c r="G2693" s="79">
        <v>-1957.65</v>
      </c>
      <c r="H2693"/>
    </row>
    <row r="2694" spans="4:8">
      <c r="D2694"/>
      <c r="E2694" t="s">
        <v>4189</v>
      </c>
      <c r="F2694" s="79">
        <v>5</v>
      </c>
      <c r="G2694" s="79">
        <v>6525</v>
      </c>
      <c r="H2694"/>
    </row>
    <row r="2695" spans="4:8">
      <c r="D2695"/>
      <c r="E2695" t="s">
        <v>4301</v>
      </c>
      <c r="F2695" s="79">
        <v>-0.14199999999999999</v>
      </c>
      <c r="G2695" s="79">
        <v>-648.70000000000005</v>
      </c>
      <c r="H2695"/>
    </row>
    <row r="2696" spans="4:8">
      <c r="D2696" t="s">
        <v>4392</v>
      </c>
      <c r="E2696"/>
      <c r="F2696" s="79">
        <v>3.3580000000000001</v>
      </c>
      <c r="G2696" s="79">
        <v>3918.6500000000005</v>
      </c>
      <c r="H2696"/>
    </row>
    <row r="2697" spans="4:8">
      <c r="D2697" t="s">
        <v>4610</v>
      </c>
      <c r="E2697" t="s">
        <v>4136</v>
      </c>
      <c r="F2697" s="79">
        <v>10</v>
      </c>
      <c r="G2697" s="79">
        <v>3265.68</v>
      </c>
      <c r="H2697"/>
    </row>
    <row r="2698" spans="4:8">
      <c r="D2698"/>
      <c r="E2698" t="s">
        <v>4184</v>
      </c>
      <c r="F2698" s="79">
        <v>10</v>
      </c>
      <c r="G2698" s="79">
        <v>13049.97</v>
      </c>
      <c r="H2698"/>
    </row>
    <row r="2699" spans="4:8">
      <c r="D2699"/>
      <c r="E2699" t="s">
        <v>4189</v>
      </c>
      <c r="F2699" s="79">
        <v>10</v>
      </c>
      <c r="G2699" s="79">
        <v>13050.04</v>
      </c>
      <c r="H2699"/>
    </row>
    <row r="2700" spans="4:8">
      <c r="D2700"/>
      <c r="E2700" t="s">
        <v>4198</v>
      </c>
      <c r="F2700" s="79">
        <v>40</v>
      </c>
      <c r="G2700" s="79">
        <v>26099.82</v>
      </c>
      <c r="H2700"/>
    </row>
    <row r="2701" spans="4:8">
      <c r="D2701" t="s">
        <v>4708</v>
      </c>
      <c r="E2701"/>
      <c r="F2701" s="79">
        <v>70</v>
      </c>
      <c r="G2701" s="79">
        <v>55465.51</v>
      </c>
      <c r="H2701"/>
    </row>
    <row r="2702" spans="4:8">
      <c r="D2702" t="s">
        <v>92</v>
      </c>
      <c r="E2702" t="s">
        <v>4198</v>
      </c>
      <c r="F2702" s="79">
        <v>10</v>
      </c>
      <c r="G2702" s="79">
        <v>6525</v>
      </c>
      <c r="H2702"/>
    </row>
    <row r="2703" spans="4:8">
      <c r="D2703" t="s">
        <v>5343</v>
      </c>
      <c r="E2703"/>
      <c r="F2703" s="79">
        <v>10</v>
      </c>
      <c r="G2703" s="79">
        <v>6525</v>
      </c>
      <c r="H2703"/>
    </row>
    <row r="2704" spans="4:8">
      <c r="D2704" t="s">
        <v>910</v>
      </c>
      <c r="E2704" t="s">
        <v>4136</v>
      </c>
      <c r="F2704" s="79">
        <v>12</v>
      </c>
      <c r="G2704" s="79">
        <v>3918.87</v>
      </c>
      <c r="H2704"/>
    </row>
    <row r="2705" spans="4:8">
      <c r="D2705"/>
      <c r="E2705" t="s">
        <v>4184</v>
      </c>
      <c r="F2705" s="79">
        <v>6</v>
      </c>
      <c r="G2705" s="79">
        <v>7829.89</v>
      </c>
      <c r="H2705"/>
    </row>
    <row r="2706" spans="4:8">
      <c r="D2706"/>
      <c r="E2706" t="s">
        <v>4189</v>
      </c>
      <c r="F2706" s="79">
        <v>24</v>
      </c>
      <c r="G2706" s="79">
        <v>31319.88</v>
      </c>
      <c r="H2706"/>
    </row>
    <row r="2707" spans="4:8">
      <c r="D2707"/>
      <c r="E2707" t="s">
        <v>4198</v>
      </c>
      <c r="F2707" s="79">
        <v>60</v>
      </c>
      <c r="G2707" s="79">
        <v>39150.26</v>
      </c>
      <c r="H2707"/>
    </row>
    <row r="2708" spans="4:8">
      <c r="D2708" t="s">
        <v>5475</v>
      </c>
      <c r="E2708"/>
      <c r="F2708" s="79">
        <v>102</v>
      </c>
      <c r="G2708" s="79">
        <v>82218.899999999994</v>
      </c>
      <c r="H2708"/>
    </row>
    <row r="2709" spans="4:8">
      <c r="D2709" t="s">
        <v>609</v>
      </c>
      <c r="E2709" t="s">
        <v>4136</v>
      </c>
      <c r="F2709" s="79">
        <v>6</v>
      </c>
      <c r="G2709" s="79">
        <v>1959.4</v>
      </c>
      <c r="H2709"/>
    </row>
    <row r="2710" spans="4:8">
      <c r="D2710"/>
      <c r="E2710" t="s">
        <v>4189</v>
      </c>
      <c r="F2710" s="79">
        <v>12</v>
      </c>
      <c r="G2710" s="79">
        <v>15659.92</v>
      </c>
      <c r="H2710"/>
    </row>
    <row r="2711" spans="4:8">
      <c r="D2711" t="s">
        <v>5598</v>
      </c>
      <c r="E2711"/>
      <c r="F2711" s="79">
        <v>18</v>
      </c>
      <c r="G2711" s="79">
        <v>17619.32</v>
      </c>
      <c r="H2711"/>
    </row>
    <row r="2712" spans="4:8">
      <c r="D2712" t="s">
        <v>4130</v>
      </c>
      <c r="E2712" t="s">
        <v>4136</v>
      </c>
      <c r="F2712" s="79">
        <v>30</v>
      </c>
      <c r="G2712" s="79">
        <v>9797.15</v>
      </c>
      <c r="H2712"/>
    </row>
    <row r="2713" spans="4:8">
      <c r="D2713"/>
      <c r="E2713" t="s">
        <v>4184</v>
      </c>
      <c r="F2713" s="79">
        <v>10</v>
      </c>
      <c r="G2713" s="79">
        <v>13050.07</v>
      </c>
      <c r="H2713"/>
    </row>
    <row r="2714" spans="4:8">
      <c r="D2714"/>
      <c r="E2714" t="s">
        <v>4189</v>
      </c>
      <c r="F2714" s="79">
        <v>10</v>
      </c>
      <c r="G2714" s="79">
        <v>13050.07</v>
      </c>
      <c r="H2714"/>
    </row>
    <row r="2715" spans="4:8">
      <c r="D2715"/>
      <c r="E2715" t="s">
        <v>4198</v>
      </c>
      <c r="F2715" s="79">
        <v>15</v>
      </c>
      <c r="G2715" s="79">
        <v>9787.5499999999993</v>
      </c>
      <c r="H2715"/>
    </row>
    <row r="2716" spans="4:8">
      <c r="D2716" t="s">
        <v>5945</v>
      </c>
      <c r="E2716"/>
      <c r="F2716" s="79">
        <v>65</v>
      </c>
      <c r="G2716" s="79">
        <v>45684.84</v>
      </c>
      <c r="H2716"/>
    </row>
    <row r="2717" spans="4:8">
      <c r="D2717" t="s">
        <v>1561</v>
      </c>
      <c r="E2717" t="s">
        <v>4184</v>
      </c>
      <c r="F2717" s="79">
        <v>-1.5</v>
      </c>
      <c r="G2717" s="79">
        <v>-1957.65</v>
      </c>
      <c r="H2717"/>
    </row>
    <row r="2718" spans="4:8">
      <c r="D2718"/>
      <c r="E2718" t="s">
        <v>4189</v>
      </c>
      <c r="F2718" s="79">
        <v>-2</v>
      </c>
      <c r="G2718" s="79">
        <v>-2610.21</v>
      </c>
      <c r="H2718"/>
    </row>
    <row r="2719" spans="4:8">
      <c r="D2719"/>
      <c r="E2719" t="s">
        <v>4297</v>
      </c>
      <c r="F2719" s="79">
        <v>-0.28499999999999998</v>
      </c>
      <c r="G2719" s="79">
        <v>-1301.8399999999999</v>
      </c>
      <c r="H2719"/>
    </row>
    <row r="2720" spans="4:8">
      <c r="D2720" t="s">
        <v>6018</v>
      </c>
      <c r="E2720"/>
      <c r="F2720" s="79">
        <v>-3.7850000000000001</v>
      </c>
      <c r="G2720" s="79">
        <v>-5869.7000000000007</v>
      </c>
      <c r="H2720"/>
    </row>
    <row r="2721" spans="3:8">
      <c r="C2721" t="s">
        <v>4393</v>
      </c>
      <c r="D2721"/>
      <c r="E2721"/>
      <c r="F2721" s="79">
        <v>392.57299999999998</v>
      </c>
      <c r="G2721" s="79">
        <v>317143.83999999997</v>
      </c>
      <c r="H2721"/>
    </row>
    <row r="2722" spans="3:8">
      <c r="C2722" t="s">
        <v>987</v>
      </c>
      <c r="D2722" t="s">
        <v>351</v>
      </c>
      <c r="E2722" t="s">
        <v>4136</v>
      </c>
      <c r="F2722" s="79">
        <v>74</v>
      </c>
      <c r="G2722" s="79">
        <v>24166.1</v>
      </c>
      <c r="H2722"/>
    </row>
    <row r="2723" spans="3:8">
      <c r="D2723"/>
      <c r="E2723" t="s">
        <v>4184</v>
      </c>
      <c r="F2723" s="79">
        <v>18</v>
      </c>
      <c r="G2723" s="79">
        <v>23489.83</v>
      </c>
      <c r="H2723"/>
    </row>
    <row r="2724" spans="3:8">
      <c r="D2724"/>
      <c r="E2724" t="s">
        <v>4189</v>
      </c>
      <c r="F2724" s="79">
        <v>95</v>
      </c>
      <c r="G2724" s="79">
        <v>123974.62</v>
      </c>
      <c r="H2724"/>
    </row>
    <row r="2725" spans="3:8">
      <c r="D2725"/>
      <c r="E2725" t="s">
        <v>4198</v>
      </c>
      <c r="F2725" s="79">
        <v>30</v>
      </c>
      <c r="G2725" s="79">
        <v>19575.099999999999</v>
      </c>
      <c r="H2725"/>
    </row>
    <row r="2726" spans="3:8">
      <c r="D2726" t="s">
        <v>4394</v>
      </c>
      <c r="E2726"/>
      <c r="F2726" s="79">
        <v>217</v>
      </c>
      <c r="G2726" s="79">
        <v>191205.65</v>
      </c>
      <c r="H2726"/>
    </row>
    <row r="2727" spans="3:8">
      <c r="C2727" t="s">
        <v>4395</v>
      </c>
      <c r="D2727"/>
      <c r="E2727"/>
      <c r="F2727" s="79">
        <v>217</v>
      </c>
      <c r="G2727" s="79">
        <v>191205.65</v>
      </c>
      <c r="H2727"/>
    </row>
    <row r="2728" spans="3:8">
      <c r="C2728" t="s">
        <v>244</v>
      </c>
      <c r="D2728" t="s">
        <v>245</v>
      </c>
      <c r="E2728" t="s">
        <v>4136</v>
      </c>
      <c r="F2728" s="79">
        <v>45</v>
      </c>
      <c r="G2728" s="79">
        <v>14695.63</v>
      </c>
      <c r="H2728"/>
    </row>
    <row r="2729" spans="3:8">
      <c r="D2729"/>
      <c r="E2729" t="s">
        <v>4184</v>
      </c>
      <c r="F2729" s="79">
        <v>20</v>
      </c>
      <c r="G2729" s="79">
        <v>26100.13</v>
      </c>
      <c r="H2729"/>
    </row>
    <row r="2730" spans="3:8">
      <c r="D2730"/>
      <c r="E2730" t="s">
        <v>4189</v>
      </c>
      <c r="F2730" s="79">
        <v>10</v>
      </c>
      <c r="G2730" s="79">
        <v>13050.06</v>
      </c>
      <c r="H2730"/>
    </row>
    <row r="2731" spans="3:8">
      <c r="D2731"/>
      <c r="E2731" t="s">
        <v>4198</v>
      </c>
      <c r="F2731" s="79">
        <v>20</v>
      </c>
      <c r="G2731" s="79">
        <v>13050.13</v>
      </c>
      <c r="H2731"/>
    </row>
    <row r="2732" spans="3:8">
      <c r="D2732" t="s">
        <v>4501</v>
      </c>
      <c r="E2732"/>
      <c r="F2732" s="79">
        <v>95</v>
      </c>
      <c r="G2732" s="79">
        <v>66895.95</v>
      </c>
      <c r="H2732"/>
    </row>
    <row r="2733" spans="3:8">
      <c r="D2733" t="s">
        <v>911</v>
      </c>
      <c r="E2733" t="s">
        <v>4184</v>
      </c>
      <c r="F2733" s="79">
        <v>5</v>
      </c>
      <c r="G2733" s="79">
        <v>6524.91</v>
      </c>
      <c r="H2733"/>
    </row>
    <row r="2734" spans="3:8">
      <c r="D2734"/>
      <c r="E2734" t="s">
        <v>4189</v>
      </c>
      <c r="F2734" s="79">
        <v>5</v>
      </c>
      <c r="G2734" s="79">
        <v>6524.91</v>
      </c>
      <c r="H2734"/>
    </row>
    <row r="2735" spans="3:8">
      <c r="D2735" t="s">
        <v>4601</v>
      </c>
      <c r="E2735"/>
      <c r="F2735" s="79">
        <v>10</v>
      </c>
      <c r="G2735" s="79">
        <v>13049.82</v>
      </c>
      <c r="H2735"/>
    </row>
    <row r="2736" spans="3:8">
      <c r="D2736" t="s">
        <v>1056</v>
      </c>
      <c r="E2736" t="s">
        <v>4136</v>
      </c>
      <c r="F2736" s="79">
        <v>15</v>
      </c>
      <c r="G2736" s="79">
        <v>4898.59</v>
      </c>
      <c r="H2736"/>
    </row>
    <row r="2737" spans="2:8">
      <c r="D2737"/>
      <c r="E2737" t="s">
        <v>4189</v>
      </c>
      <c r="F2737" s="79">
        <v>62</v>
      </c>
      <c r="G2737" s="79">
        <v>80910.25</v>
      </c>
      <c r="H2737"/>
    </row>
    <row r="2738" spans="2:8">
      <c r="D2738"/>
      <c r="E2738" t="s">
        <v>4198</v>
      </c>
      <c r="F2738" s="79">
        <v>55</v>
      </c>
      <c r="G2738" s="79">
        <v>35887.64</v>
      </c>
      <c r="H2738"/>
    </row>
    <row r="2739" spans="2:8">
      <c r="D2739" t="s">
        <v>4991</v>
      </c>
      <c r="E2739"/>
      <c r="F2739" s="79">
        <v>132</v>
      </c>
      <c r="G2739" s="79">
        <v>121696.48</v>
      </c>
      <c r="H2739"/>
    </row>
    <row r="2740" spans="2:8">
      <c r="D2740" t="s">
        <v>1289</v>
      </c>
      <c r="E2740" t="s">
        <v>4136</v>
      </c>
      <c r="F2740" s="79">
        <v>30</v>
      </c>
      <c r="G2740" s="79">
        <v>9797.1</v>
      </c>
      <c r="H2740"/>
    </row>
    <row r="2741" spans="2:8">
      <c r="D2741"/>
      <c r="E2741" t="s">
        <v>4184</v>
      </c>
      <c r="F2741" s="79">
        <v>5</v>
      </c>
      <c r="G2741" s="79">
        <v>6525</v>
      </c>
      <c r="H2741"/>
    </row>
    <row r="2742" spans="2:8">
      <c r="D2742"/>
      <c r="E2742" t="s">
        <v>4189</v>
      </c>
      <c r="F2742" s="79">
        <v>15</v>
      </c>
      <c r="G2742" s="79">
        <v>19575</v>
      </c>
      <c r="H2742"/>
    </row>
    <row r="2743" spans="2:8">
      <c r="D2743"/>
      <c r="E2743" t="s">
        <v>4198</v>
      </c>
      <c r="F2743" s="79">
        <v>50</v>
      </c>
      <c r="G2743" s="79">
        <v>32625</v>
      </c>
      <c r="H2743"/>
    </row>
    <row r="2744" spans="2:8">
      <c r="D2744" t="s">
        <v>5670</v>
      </c>
      <c r="E2744"/>
      <c r="F2744" s="79">
        <v>100</v>
      </c>
      <c r="G2744" s="79">
        <v>68522.100000000006</v>
      </c>
      <c r="H2744"/>
    </row>
    <row r="2745" spans="2:8">
      <c r="D2745" t="s">
        <v>1112</v>
      </c>
      <c r="E2745" t="s">
        <v>4189</v>
      </c>
      <c r="F2745" s="79">
        <v>15</v>
      </c>
      <c r="G2745" s="79">
        <v>19574.66</v>
      </c>
      <c r="H2745"/>
    </row>
    <row r="2746" spans="2:8">
      <c r="D2746" t="s">
        <v>5833</v>
      </c>
      <c r="E2746"/>
      <c r="F2746" s="79">
        <v>15</v>
      </c>
      <c r="G2746" s="79">
        <v>19574.66</v>
      </c>
      <c r="H2746"/>
    </row>
    <row r="2747" spans="2:8">
      <c r="C2747" t="s">
        <v>4502</v>
      </c>
      <c r="D2747"/>
      <c r="E2747"/>
      <c r="F2747" s="79">
        <v>352</v>
      </c>
      <c r="G2747" s="79">
        <v>289739.00999999995</v>
      </c>
      <c r="H2747"/>
    </row>
    <row r="2748" spans="2:8">
      <c r="B2748" t="s">
        <v>4330</v>
      </c>
      <c r="D2748"/>
      <c r="E2748"/>
      <c r="F2748" s="79">
        <v>2145.5739999999996</v>
      </c>
      <c r="G2748" s="79">
        <v>1713333.41</v>
      </c>
      <c r="H2748"/>
    </row>
    <row r="2749" spans="2:8">
      <c r="B2749" t="s">
        <v>1770</v>
      </c>
      <c r="C2749" t="s">
        <v>28</v>
      </c>
      <c r="D2749" t="s">
        <v>3942</v>
      </c>
      <c r="E2749" t="s">
        <v>4136</v>
      </c>
      <c r="F2749" s="79">
        <v>15</v>
      </c>
      <c r="G2749" s="79">
        <v>4898.59</v>
      </c>
      <c r="H2749"/>
    </row>
    <row r="2750" spans="2:8">
      <c r="D2750"/>
      <c r="E2750" t="s">
        <v>4184</v>
      </c>
      <c r="F2750" s="79">
        <v>5</v>
      </c>
      <c r="G2750" s="79">
        <v>6525.1</v>
      </c>
      <c r="H2750"/>
    </row>
    <row r="2751" spans="2:8">
      <c r="D2751"/>
      <c r="E2751" t="s">
        <v>4198</v>
      </c>
      <c r="F2751" s="79">
        <v>10</v>
      </c>
      <c r="G2751" s="79">
        <v>6525.1</v>
      </c>
      <c r="H2751"/>
    </row>
    <row r="2752" spans="2:8">
      <c r="D2752" t="s">
        <v>4396</v>
      </c>
      <c r="E2752"/>
      <c r="F2752" s="79">
        <v>30</v>
      </c>
      <c r="G2752" s="79">
        <v>17948.79</v>
      </c>
      <c r="H2752"/>
    </row>
    <row r="2753" spans="4:8">
      <c r="D2753" t="s">
        <v>1280</v>
      </c>
      <c r="E2753" t="s">
        <v>4189</v>
      </c>
      <c r="F2753" s="79">
        <v>3</v>
      </c>
      <c r="G2753" s="79">
        <v>3915</v>
      </c>
      <c r="H2753"/>
    </row>
    <row r="2754" spans="4:8">
      <c r="D2754"/>
      <c r="E2754" t="s">
        <v>4198</v>
      </c>
      <c r="F2754" s="79">
        <v>-1</v>
      </c>
      <c r="G2754" s="79">
        <v>-652.4</v>
      </c>
      <c r="H2754"/>
    </row>
    <row r="2755" spans="4:8">
      <c r="D2755" t="s">
        <v>4503</v>
      </c>
      <c r="E2755"/>
      <c r="F2755" s="79">
        <v>2</v>
      </c>
      <c r="G2755" s="79">
        <v>3262.6</v>
      </c>
      <c r="H2755"/>
    </row>
    <row r="2756" spans="4:8">
      <c r="D2756" t="s">
        <v>252</v>
      </c>
      <c r="E2756" t="s">
        <v>4184</v>
      </c>
      <c r="F2756" s="79">
        <v>-2</v>
      </c>
      <c r="G2756" s="79">
        <v>-2610.08</v>
      </c>
      <c r="H2756"/>
    </row>
    <row r="2757" spans="4:8">
      <c r="D2757"/>
      <c r="E2757" t="s">
        <v>4198</v>
      </c>
      <c r="F2757" s="79">
        <v>-4</v>
      </c>
      <c r="G2757" s="79">
        <v>-2610.1</v>
      </c>
      <c r="H2757"/>
    </row>
    <row r="2758" spans="4:8">
      <c r="D2758" t="s">
        <v>4504</v>
      </c>
      <c r="E2758"/>
      <c r="F2758" s="79">
        <v>-6</v>
      </c>
      <c r="G2758" s="79">
        <v>-5220.18</v>
      </c>
      <c r="H2758"/>
    </row>
    <row r="2759" spans="4:8">
      <c r="D2759" t="s">
        <v>1409</v>
      </c>
      <c r="E2759" t="s">
        <v>4136</v>
      </c>
      <c r="F2759" s="79">
        <v>10</v>
      </c>
      <c r="G2759" s="79">
        <v>3265.68</v>
      </c>
      <c r="H2759"/>
    </row>
    <row r="2760" spans="4:8">
      <c r="D2760"/>
      <c r="E2760" t="s">
        <v>4184</v>
      </c>
      <c r="F2760" s="79">
        <v>35</v>
      </c>
      <c r="G2760" s="79">
        <v>45674.7</v>
      </c>
      <c r="H2760"/>
    </row>
    <row r="2761" spans="4:8">
      <c r="D2761"/>
      <c r="E2761" t="s">
        <v>4189</v>
      </c>
      <c r="F2761" s="79">
        <v>15</v>
      </c>
      <c r="G2761" s="79">
        <v>19574.86</v>
      </c>
      <c r="H2761"/>
    </row>
    <row r="2762" spans="4:8">
      <c r="D2762" t="s">
        <v>4790</v>
      </c>
      <c r="E2762"/>
      <c r="F2762" s="79">
        <v>60</v>
      </c>
      <c r="G2762" s="79">
        <v>68515.239999999991</v>
      </c>
      <c r="H2762"/>
    </row>
    <row r="2763" spans="4:8">
      <c r="D2763" t="s">
        <v>2579</v>
      </c>
      <c r="E2763" t="s">
        <v>4136</v>
      </c>
      <c r="F2763" s="79">
        <v>20</v>
      </c>
      <c r="G2763" s="79">
        <v>6531.45</v>
      </c>
      <c r="H2763"/>
    </row>
    <row r="2764" spans="4:8">
      <c r="D2764"/>
      <c r="E2764" t="s">
        <v>4189</v>
      </c>
      <c r="F2764" s="79">
        <v>3</v>
      </c>
      <c r="G2764" s="79">
        <v>3915.08</v>
      </c>
      <c r="H2764"/>
    </row>
    <row r="2765" spans="4:8">
      <c r="D2765" t="s">
        <v>4791</v>
      </c>
      <c r="E2765"/>
      <c r="F2765" s="79">
        <v>23</v>
      </c>
      <c r="G2765" s="79">
        <v>10446.529999999999</v>
      </c>
      <c r="H2765"/>
    </row>
    <row r="2766" spans="4:8">
      <c r="D2766" t="s">
        <v>263</v>
      </c>
      <c r="E2766" t="s">
        <v>4136</v>
      </c>
      <c r="F2766" s="79">
        <v>60</v>
      </c>
      <c r="G2766" s="79">
        <v>19594.370000000003</v>
      </c>
      <c r="H2766"/>
    </row>
    <row r="2767" spans="4:8">
      <c r="D2767"/>
      <c r="E2767" t="s">
        <v>4184</v>
      </c>
      <c r="F2767" s="79">
        <v>10</v>
      </c>
      <c r="G2767" s="79">
        <v>13050.09</v>
      </c>
      <c r="H2767"/>
    </row>
    <row r="2768" spans="4:8">
      <c r="D2768"/>
      <c r="E2768" t="s">
        <v>4189</v>
      </c>
      <c r="F2768" s="79">
        <v>20</v>
      </c>
      <c r="G2768" s="79">
        <v>26100.22</v>
      </c>
      <c r="H2768"/>
    </row>
    <row r="2769" spans="4:8">
      <c r="D2769" t="s">
        <v>4992</v>
      </c>
      <c r="E2769"/>
      <c r="F2769" s="79">
        <v>90</v>
      </c>
      <c r="G2769" s="79">
        <v>58744.680000000008</v>
      </c>
      <c r="H2769"/>
    </row>
    <row r="2770" spans="4:8">
      <c r="D2770" t="s">
        <v>1075</v>
      </c>
      <c r="E2770" t="s">
        <v>4136</v>
      </c>
      <c r="F2770" s="79">
        <v>18</v>
      </c>
      <c r="G2770" s="79">
        <v>5878.24</v>
      </c>
      <c r="H2770"/>
    </row>
    <row r="2771" spans="4:8">
      <c r="D2771"/>
      <c r="E2771" t="s">
        <v>4184</v>
      </c>
      <c r="F2771" s="79">
        <v>10</v>
      </c>
      <c r="G2771" s="79">
        <v>13049.96</v>
      </c>
      <c r="H2771"/>
    </row>
    <row r="2772" spans="4:8">
      <c r="D2772"/>
      <c r="E2772" t="s">
        <v>4189</v>
      </c>
      <c r="F2772" s="79">
        <v>8</v>
      </c>
      <c r="G2772" s="79">
        <v>10439.9</v>
      </c>
      <c r="H2772"/>
    </row>
    <row r="2773" spans="4:8">
      <c r="D2773" t="s">
        <v>5112</v>
      </c>
      <c r="E2773"/>
      <c r="F2773" s="79">
        <v>36</v>
      </c>
      <c r="G2773" s="79">
        <v>29368.1</v>
      </c>
      <c r="H2773"/>
    </row>
    <row r="2774" spans="4:8">
      <c r="D2774" t="s">
        <v>423</v>
      </c>
      <c r="E2774" t="s">
        <v>4136</v>
      </c>
      <c r="F2774" s="79">
        <v>10</v>
      </c>
      <c r="G2774" s="79">
        <v>3265.64</v>
      </c>
      <c r="H2774"/>
    </row>
    <row r="2775" spans="4:8">
      <c r="D2775"/>
      <c r="E2775" t="s">
        <v>4184</v>
      </c>
      <c r="F2775" s="79">
        <v>5</v>
      </c>
      <c r="G2775" s="79">
        <v>6524.87</v>
      </c>
      <c r="H2775"/>
    </row>
    <row r="2776" spans="4:8">
      <c r="D2776"/>
      <c r="E2776" t="s">
        <v>4189</v>
      </c>
      <c r="F2776" s="79">
        <v>3</v>
      </c>
      <c r="G2776" s="79">
        <v>3914.93</v>
      </c>
      <c r="H2776"/>
    </row>
    <row r="2777" spans="4:8">
      <c r="D2777"/>
      <c r="E2777" t="s">
        <v>4198</v>
      </c>
      <c r="F2777" s="79">
        <v>10</v>
      </c>
      <c r="G2777" s="79">
        <v>6524.88</v>
      </c>
      <c r="H2777"/>
    </row>
    <row r="2778" spans="4:8">
      <c r="D2778" t="s">
        <v>5113</v>
      </c>
      <c r="E2778"/>
      <c r="F2778" s="79">
        <v>28</v>
      </c>
      <c r="G2778" s="79">
        <v>20230.32</v>
      </c>
      <c r="H2778"/>
    </row>
    <row r="2779" spans="4:8">
      <c r="D2779" t="s">
        <v>676</v>
      </c>
      <c r="E2779" t="s">
        <v>4136</v>
      </c>
      <c r="F2779" s="79">
        <v>100</v>
      </c>
      <c r="G2779" s="79">
        <v>32657.05</v>
      </c>
      <c r="H2779"/>
    </row>
    <row r="2780" spans="4:8">
      <c r="D2780"/>
      <c r="E2780" t="s">
        <v>4189</v>
      </c>
      <c r="F2780" s="79">
        <v>56</v>
      </c>
      <c r="G2780" s="79">
        <v>73080.210000000006</v>
      </c>
      <c r="H2780"/>
    </row>
    <row r="2781" spans="4:8">
      <c r="D2781"/>
      <c r="E2781" t="s">
        <v>4198</v>
      </c>
      <c r="F2781" s="79">
        <v>200</v>
      </c>
      <c r="G2781" s="79">
        <v>130500.3</v>
      </c>
      <c r="H2781"/>
    </row>
    <row r="2782" spans="4:8">
      <c r="D2782" t="s">
        <v>5476</v>
      </c>
      <c r="E2782"/>
      <c r="F2782" s="79">
        <v>356</v>
      </c>
      <c r="G2782" s="79">
        <v>236237.56</v>
      </c>
      <c r="H2782"/>
    </row>
    <row r="2783" spans="4:8">
      <c r="D2783" t="s">
        <v>933</v>
      </c>
      <c r="E2783" t="s">
        <v>4136</v>
      </c>
      <c r="F2783" s="79">
        <v>20</v>
      </c>
      <c r="G2783" s="79">
        <v>6531.39</v>
      </c>
      <c r="H2783"/>
    </row>
    <row r="2784" spans="4:8">
      <c r="D2784"/>
      <c r="E2784" t="s">
        <v>4184</v>
      </c>
      <c r="F2784" s="79">
        <v>25</v>
      </c>
      <c r="G2784" s="79">
        <v>32624.97</v>
      </c>
      <c r="H2784"/>
    </row>
    <row r="2785" spans="4:8">
      <c r="D2785"/>
      <c r="E2785" t="s">
        <v>4198</v>
      </c>
      <c r="F2785" s="79">
        <v>35</v>
      </c>
      <c r="G2785" s="79">
        <v>22837.489999999998</v>
      </c>
      <c r="H2785"/>
    </row>
    <row r="2786" spans="4:8">
      <c r="D2786" t="s">
        <v>5749</v>
      </c>
      <c r="E2786"/>
      <c r="F2786" s="79">
        <v>80</v>
      </c>
      <c r="G2786" s="79">
        <v>61993.85</v>
      </c>
      <c r="H2786"/>
    </row>
    <row r="2787" spans="4:8">
      <c r="D2787" t="s">
        <v>1035</v>
      </c>
      <c r="E2787" t="s">
        <v>4136</v>
      </c>
      <c r="F2787" s="79">
        <v>10</v>
      </c>
      <c r="G2787" s="79">
        <v>3265.69</v>
      </c>
      <c r="H2787"/>
    </row>
    <row r="2788" spans="4:8">
      <c r="D2788"/>
      <c r="E2788" t="s">
        <v>4189</v>
      </c>
      <c r="F2788" s="79">
        <v>10</v>
      </c>
      <c r="G2788" s="79">
        <v>13049.94</v>
      </c>
      <c r="H2788"/>
    </row>
    <row r="2789" spans="4:8">
      <c r="D2789"/>
      <c r="E2789" t="s">
        <v>4198</v>
      </c>
      <c r="F2789" s="79">
        <v>10</v>
      </c>
      <c r="G2789" s="79">
        <v>6524.97</v>
      </c>
      <c r="H2789"/>
    </row>
    <row r="2790" spans="4:8">
      <c r="D2790" t="s">
        <v>6334</v>
      </c>
      <c r="E2790"/>
      <c r="F2790" s="79">
        <v>30</v>
      </c>
      <c r="G2790" s="79">
        <v>22840.600000000002</v>
      </c>
      <c r="H2790"/>
    </row>
    <row r="2791" spans="4:8">
      <c r="D2791" t="s">
        <v>3543</v>
      </c>
      <c r="E2791" t="s">
        <v>4184</v>
      </c>
      <c r="F2791" s="79">
        <v>10</v>
      </c>
      <c r="G2791" s="79">
        <v>13050</v>
      </c>
      <c r="H2791"/>
    </row>
    <row r="2792" spans="4:8">
      <c r="D2792"/>
      <c r="E2792" t="s">
        <v>4189</v>
      </c>
      <c r="F2792" s="79">
        <v>15</v>
      </c>
      <c r="G2792" s="79">
        <v>19575</v>
      </c>
      <c r="H2792"/>
    </row>
    <row r="2793" spans="4:8">
      <c r="D2793" t="s">
        <v>6335</v>
      </c>
      <c r="E2793"/>
      <c r="F2793" s="79">
        <v>25</v>
      </c>
      <c r="G2793" s="79">
        <v>32625</v>
      </c>
      <c r="H2793"/>
    </row>
    <row r="2794" spans="4:8">
      <c r="D2794" t="s">
        <v>6622</v>
      </c>
      <c r="E2794" t="s">
        <v>4136</v>
      </c>
      <c r="F2794" s="79">
        <v>20</v>
      </c>
      <c r="G2794" s="79">
        <v>6531.4</v>
      </c>
      <c r="H2794"/>
    </row>
    <row r="2795" spans="4:8">
      <c r="D2795"/>
      <c r="E2795" t="s">
        <v>4189</v>
      </c>
      <c r="F2795" s="79">
        <v>40</v>
      </c>
      <c r="G2795" s="79">
        <v>52200</v>
      </c>
      <c r="H2795"/>
    </row>
    <row r="2796" spans="4:8">
      <c r="D2796" t="s">
        <v>6638</v>
      </c>
      <c r="E2796"/>
      <c r="F2796" s="79">
        <v>60</v>
      </c>
      <c r="G2796" s="79">
        <v>58731.4</v>
      </c>
      <c r="H2796"/>
    </row>
    <row r="2797" spans="4:8">
      <c r="D2797" t="s">
        <v>3855</v>
      </c>
      <c r="E2797" t="s">
        <v>4198</v>
      </c>
      <c r="F2797" s="79">
        <v>2</v>
      </c>
      <c r="G2797" s="79">
        <v>1304.94</v>
      </c>
      <c r="H2797"/>
    </row>
    <row r="2798" spans="4:8">
      <c r="D2798" t="s">
        <v>6639</v>
      </c>
      <c r="E2798"/>
      <c r="F2798" s="79">
        <v>2</v>
      </c>
      <c r="G2798" s="79">
        <v>1304.94</v>
      </c>
      <c r="H2798"/>
    </row>
    <row r="2799" spans="4:8">
      <c r="D2799" t="s">
        <v>1430</v>
      </c>
      <c r="E2799" t="s">
        <v>4136</v>
      </c>
      <c r="F2799" s="79">
        <v>20</v>
      </c>
      <c r="G2799" s="79">
        <v>6531.4</v>
      </c>
      <c r="H2799"/>
    </row>
    <row r="2800" spans="4:8">
      <c r="D2800"/>
      <c r="E2800" t="s">
        <v>4184</v>
      </c>
      <c r="F2800" s="79">
        <v>10</v>
      </c>
      <c r="G2800" s="79">
        <v>13050.02</v>
      </c>
      <c r="H2800"/>
    </row>
    <row r="2801" spans="3:8">
      <c r="D2801"/>
      <c r="E2801" t="s">
        <v>4189</v>
      </c>
      <c r="F2801" s="79">
        <v>8</v>
      </c>
      <c r="G2801" s="79">
        <v>10440.01</v>
      </c>
      <c r="H2801"/>
    </row>
    <row r="2802" spans="3:8">
      <c r="D2802"/>
      <c r="E2802" t="s">
        <v>4198</v>
      </c>
      <c r="F2802" s="79">
        <v>10</v>
      </c>
      <c r="G2802" s="79">
        <v>6525</v>
      </c>
      <c r="H2802"/>
    </row>
    <row r="2803" spans="3:8">
      <c r="D2803" t="s">
        <v>6940</v>
      </c>
      <c r="E2803"/>
      <c r="F2803" s="79">
        <v>48</v>
      </c>
      <c r="G2803" s="79">
        <v>36546.43</v>
      </c>
      <c r="H2803"/>
    </row>
    <row r="2804" spans="3:8">
      <c r="C2804" t="s">
        <v>4397</v>
      </c>
      <c r="D2804"/>
      <c r="E2804"/>
      <c r="F2804" s="79">
        <v>864</v>
      </c>
      <c r="G2804" s="79">
        <v>653575.86</v>
      </c>
      <c r="H2804"/>
    </row>
    <row r="2805" spans="3:8">
      <c r="C2805" t="s">
        <v>26</v>
      </c>
      <c r="D2805" t="s">
        <v>3864</v>
      </c>
      <c r="E2805" t="s">
        <v>4136</v>
      </c>
      <c r="F2805" s="79">
        <v>20</v>
      </c>
      <c r="G2805" s="79">
        <v>6524.94</v>
      </c>
      <c r="H2805"/>
    </row>
    <row r="2806" spans="3:8">
      <c r="D2806" t="s">
        <v>4898</v>
      </c>
      <c r="E2806"/>
      <c r="F2806" s="79">
        <v>20</v>
      </c>
      <c r="G2806" s="79">
        <v>6524.94</v>
      </c>
      <c r="H2806"/>
    </row>
    <row r="2807" spans="3:8">
      <c r="D2807" t="s">
        <v>1250</v>
      </c>
      <c r="E2807" t="s">
        <v>4184</v>
      </c>
      <c r="F2807" s="79">
        <v>1</v>
      </c>
      <c r="G2807" s="79">
        <v>1305</v>
      </c>
      <c r="H2807"/>
    </row>
    <row r="2808" spans="3:8">
      <c r="D2808"/>
      <c r="E2808" t="s">
        <v>4189</v>
      </c>
      <c r="F2808" s="79">
        <v>1</v>
      </c>
      <c r="G2808" s="79">
        <v>1305</v>
      </c>
      <c r="H2808"/>
    </row>
    <row r="2809" spans="3:8">
      <c r="D2809"/>
      <c r="E2809" t="s">
        <v>4198</v>
      </c>
      <c r="F2809" s="79">
        <v>10</v>
      </c>
      <c r="G2809" s="79">
        <v>6524.99</v>
      </c>
      <c r="H2809"/>
    </row>
    <row r="2810" spans="3:8">
      <c r="D2810" t="s">
        <v>5229</v>
      </c>
      <c r="E2810"/>
      <c r="F2810" s="79">
        <v>12</v>
      </c>
      <c r="G2810" s="79">
        <v>9134.99</v>
      </c>
      <c r="H2810"/>
    </row>
    <row r="2811" spans="3:8">
      <c r="D2811" t="s">
        <v>86</v>
      </c>
      <c r="E2811" t="s">
        <v>4189</v>
      </c>
      <c r="F2811" s="79">
        <v>-1</v>
      </c>
      <c r="G2811" s="79">
        <v>-2609.8000000000002</v>
      </c>
      <c r="H2811"/>
    </row>
    <row r="2812" spans="3:8">
      <c r="D2812" t="s">
        <v>5344</v>
      </c>
      <c r="E2812"/>
      <c r="F2812" s="79">
        <v>-1</v>
      </c>
      <c r="G2812" s="79">
        <v>-2609.8000000000002</v>
      </c>
      <c r="H2812"/>
    </row>
    <row r="2813" spans="3:8">
      <c r="D2813" t="s">
        <v>286</v>
      </c>
      <c r="E2813" t="s">
        <v>4136</v>
      </c>
      <c r="F2813" s="79">
        <v>-1</v>
      </c>
      <c r="G2813" s="79">
        <v>-652.6</v>
      </c>
      <c r="H2813"/>
    </row>
    <row r="2814" spans="3:8">
      <c r="D2814" t="s">
        <v>5345</v>
      </c>
      <c r="E2814"/>
      <c r="F2814" s="79">
        <v>-1</v>
      </c>
      <c r="G2814" s="79">
        <v>-652.6</v>
      </c>
      <c r="H2814"/>
    </row>
    <row r="2815" spans="3:8">
      <c r="D2815" t="s">
        <v>392</v>
      </c>
      <c r="E2815" t="s">
        <v>4184</v>
      </c>
      <c r="F2815" s="79">
        <v>-3</v>
      </c>
      <c r="G2815" s="79">
        <v>-3914.98</v>
      </c>
      <c r="H2815"/>
    </row>
    <row r="2816" spans="3:8">
      <c r="D2816"/>
      <c r="E2816" t="s">
        <v>4189</v>
      </c>
      <c r="F2816" s="79">
        <v>-9</v>
      </c>
      <c r="G2816" s="79">
        <v>-11744.93</v>
      </c>
      <c r="H2816"/>
    </row>
    <row r="2817" spans="4:8">
      <c r="D2817" t="s">
        <v>5346</v>
      </c>
      <c r="E2817"/>
      <c r="F2817" s="79">
        <v>-12</v>
      </c>
      <c r="G2817" s="79">
        <v>-15659.91</v>
      </c>
      <c r="H2817"/>
    </row>
    <row r="2818" spans="4:8">
      <c r="D2818" t="s">
        <v>395</v>
      </c>
      <c r="E2818" t="s">
        <v>4184</v>
      </c>
      <c r="F2818" s="79">
        <v>2</v>
      </c>
      <c r="G2818" s="79">
        <v>2609.9899999999998</v>
      </c>
      <c r="H2818"/>
    </row>
    <row r="2819" spans="4:8">
      <c r="D2819"/>
      <c r="E2819" t="s">
        <v>4198</v>
      </c>
      <c r="F2819" s="79">
        <v>10</v>
      </c>
      <c r="G2819" s="79">
        <v>6524.98</v>
      </c>
      <c r="H2819"/>
    </row>
    <row r="2820" spans="4:8">
      <c r="D2820" t="s">
        <v>5477</v>
      </c>
      <c r="E2820"/>
      <c r="F2820" s="79">
        <v>12</v>
      </c>
      <c r="G2820" s="79">
        <v>9134.9699999999993</v>
      </c>
      <c r="H2820"/>
    </row>
    <row r="2821" spans="4:8">
      <c r="D2821" t="s">
        <v>422</v>
      </c>
      <c r="E2821" t="s">
        <v>4136</v>
      </c>
      <c r="F2821" s="79">
        <v>20</v>
      </c>
      <c r="G2821" s="79">
        <v>6525.12</v>
      </c>
      <c r="H2821"/>
    </row>
    <row r="2822" spans="4:8">
      <c r="D2822"/>
      <c r="E2822" t="s">
        <v>4189</v>
      </c>
      <c r="F2822" s="79">
        <v>6</v>
      </c>
      <c r="G2822" s="79">
        <v>7829.98</v>
      </c>
      <c r="H2822"/>
    </row>
    <row r="2823" spans="4:8">
      <c r="D2823"/>
      <c r="E2823" t="s">
        <v>4198</v>
      </c>
      <c r="F2823" s="79">
        <v>20</v>
      </c>
      <c r="G2823" s="79">
        <v>13049.97</v>
      </c>
      <c r="H2823"/>
    </row>
    <row r="2824" spans="4:8">
      <c r="D2824" t="s">
        <v>5599</v>
      </c>
      <c r="E2824"/>
      <c r="F2824" s="79">
        <v>46</v>
      </c>
      <c r="G2824" s="79">
        <v>27405.07</v>
      </c>
      <c r="H2824"/>
    </row>
    <row r="2825" spans="4:8">
      <c r="D2825" t="s">
        <v>1573</v>
      </c>
      <c r="E2825" t="s">
        <v>4184</v>
      </c>
      <c r="F2825" s="79">
        <v>5</v>
      </c>
      <c r="G2825" s="79">
        <v>6525</v>
      </c>
      <c r="H2825"/>
    </row>
    <row r="2826" spans="4:8">
      <c r="D2826" t="s">
        <v>5750</v>
      </c>
      <c r="E2826"/>
      <c r="F2826" s="79">
        <v>5</v>
      </c>
      <c r="G2826" s="79">
        <v>6525</v>
      </c>
      <c r="H2826"/>
    </row>
    <row r="2827" spans="4:8">
      <c r="D2827" t="s">
        <v>1371</v>
      </c>
      <c r="E2827" t="s">
        <v>4189</v>
      </c>
      <c r="F2827" s="79">
        <v>2</v>
      </c>
      <c r="G2827" s="79">
        <v>2609.98</v>
      </c>
      <c r="H2827"/>
    </row>
    <row r="2828" spans="4:8">
      <c r="D2828" t="s">
        <v>6183</v>
      </c>
      <c r="E2828"/>
      <c r="F2828" s="79">
        <v>2</v>
      </c>
      <c r="G2828" s="79">
        <v>2609.98</v>
      </c>
      <c r="H2828"/>
    </row>
    <row r="2829" spans="4:8">
      <c r="D2829" t="s">
        <v>467</v>
      </c>
      <c r="E2829" t="s">
        <v>4189</v>
      </c>
      <c r="F2829" s="79">
        <v>3</v>
      </c>
      <c r="G2829" s="79">
        <v>3914.99</v>
      </c>
      <c r="H2829"/>
    </row>
    <row r="2830" spans="4:8">
      <c r="D2830" t="s">
        <v>6456</v>
      </c>
      <c r="E2830"/>
      <c r="F2830" s="79">
        <v>3</v>
      </c>
      <c r="G2830" s="79">
        <v>3914.99</v>
      </c>
      <c r="H2830"/>
    </row>
    <row r="2831" spans="4:8">
      <c r="D2831" t="s">
        <v>424</v>
      </c>
      <c r="E2831" t="s">
        <v>4136</v>
      </c>
      <c r="F2831" s="79">
        <v>10</v>
      </c>
      <c r="G2831" s="79">
        <v>3262.47</v>
      </c>
      <c r="H2831"/>
    </row>
    <row r="2832" spans="4:8">
      <c r="D2832"/>
      <c r="E2832" t="s">
        <v>4184</v>
      </c>
      <c r="F2832" s="79">
        <v>10</v>
      </c>
      <c r="G2832" s="79">
        <v>13049.89</v>
      </c>
      <c r="H2832"/>
    </row>
    <row r="2833" spans="3:8">
      <c r="D2833" t="s">
        <v>6457</v>
      </c>
      <c r="E2833"/>
      <c r="F2833" s="79">
        <v>20</v>
      </c>
      <c r="G2833" s="79">
        <v>16312.359999999999</v>
      </c>
      <c r="H2833"/>
    </row>
    <row r="2834" spans="3:8">
      <c r="D2834" t="s">
        <v>426</v>
      </c>
      <c r="E2834" t="s">
        <v>4136</v>
      </c>
      <c r="F2834" s="79">
        <v>6</v>
      </c>
      <c r="G2834" s="79">
        <v>1957.5</v>
      </c>
      <c r="H2834"/>
    </row>
    <row r="2835" spans="3:8">
      <c r="D2835"/>
      <c r="E2835" t="s">
        <v>4189</v>
      </c>
      <c r="F2835" s="79">
        <v>6</v>
      </c>
      <c r="G2835" s="79">
        <v>7830.01</v>
      </c>
      <c r="H2835"/>
    </row>
    <row r="2836" spans="3:8">
      <c r="D2836"/>
      <c r="E2836" t="s">
        <v>4198</v>
      </c>
      <c r="F2836" s="79">
        <v>10</v>
      </c>
      <c r="G2836" s="79">
        <v>6525.01</v>
      </c>
      <c r="H2836"/>
    </row>
    <row r="2837" spans="3:8">
      <c r="D2837" t="s">
        <v>6582</v>
      </c>
      <c r="E2837"/>
      <c r="F2837" s="79">
        <v>22</v>
      </c>
      <c r="G2837" s="79">
        <v>16312.52</v>
      </c>
      <c r="H2837"/>
    </row>
    <row r="2838" spans="3:8">
      <c r="D2838" t="s">
        <v>3926</v>
      </c>
      <c r="E2838" t="s">
        <v>4184</v>
      </c>
      <c r="F2838" s="79">
        <v>5</v>
      </c>
      <c r="G2838" s="79">
        <v>6525</v>
      </c>
      <c r="H2838"/>
    </row>
    <row r="2839" spans="3:8">
      <c r="D2839" t="s">
        <v>6941</v>
      </c>
      <c r="E2839"/>
      <c r="F2839" s="79">
        <v>5</v>
      </c>
      <c r="G2839" s="79">
        <v>6525</v>
      </c>
      <c r="H2839"/>
    </row>
    <row r="2840" spans="3:8">
      <c r="D2840" t="s">
        <v>1574</v>
      </c>
      <c r="E2840" t="s">
        <v>4184</v>
      </c>
      <c r="F2840" s="79">
        <v>5</v>
      </c>
      <c r="G2840" s="79">
        <v>6525.06</v>
      </c>
      <c r="H2840"/>
    </row>
    <row r="2841" spans="3:8">
      <c r="D2841"/>
      <c r="E2841" t="s">
        <v>4198</v>
      </c>
      <c r="F2841" s="79">
        <v>10</v>
      </c>
      <c r="G2841" s="79">
        <v>6525.06</v>
      </c>
      <c r="H2841"/>
    </row>
    <row r="2842" spans="3:8">
      <c r="D2842" t="s">
        <v>6942</v>
      </c>
      <c r="E2842"/>
      <c r="F2842" s="79">
        <v>15</v>
      </c>
      <c r="G2842" s="79">
        <v>13050.12</v>
      </c>
      <c r="H2842"/>
    </row>
    <row r="2843" spans="3:8">
      <c r="D2843" t="s">
        <v>1327</v>
      </c>
      <c r="E2843" t="s">
        <v>4136</v>
      </c>
      <c r="F2843" s="79">
        <v>5</v>
      </c>
      <c r="G2843" s="79">
        <v>1631.24</v>
      </c>
      <c r="H2843"/>
    </row>
    <row r="2844" spans="3:8">
      <c r="D2844"/>
      <c r="E2844" t="s">
        <v>4189</v>
      </c>
      <c r="F2844" s="79">
        <v>10</v>
      </c>
      <c r="G2844" s="79">
        <v>13049.91</v>
      </c>
      <c r="H2844"/>
    </row>
    <row r="2845" spans="3:8">
      <c r="D2845"/>
      <c r="E2845" t="s">
        <v>4198</v>
      </c>
      <c r="F2845" s="79">
        <v>10</v>
      </c>
      <c r="G2845" s="79">
        <v>6524.95</v>
      </c>
      <c r="H2845"/>
    </row>
    <row r="2846" spans="3:8">
      <c r="D2846" t="s">
        <v>7009</v>
      </c>
      <c r="E2846"/>
      <c r="F2846" s="79">
        <v>25</v>
      </c>
      <c r="G2846" s="79">
        <v>21206.1</v>
      </c>
      <c r="H2846"/>
    </row>
    <row r="2847" spans="3:8">
      <c r="C2847" t="s">
        <v>4899</v>
      </c>
      <c r="D2847"/>
      <c r="E2847"/>
      <c r="F2847" s="79">
        <v>173</v>
      </c>
      <c r="G2847" s="79">
        <v>119733.73</v>
      </c>
      <c r="H2847"/>
    </row>
    <row r="2848" spans="3:8">
      <c r="C2848" t="s">
        <v>35</v>
      </c>
      <c r="D2848" t="s">
        <v>1477</v>
      </c>
      <c r="E2848" t="s">
        <v>4136</v>
      </c>
      <c r="F2848" s="79">
        <v>5</v>
      </c>
      <c r="G2848" s="79">
        <v>1631.2</v>
      </c>
      <c r="H2848"/>
    </row>
    <row r="2849" spans="4:8">
      <c r="D2849"/>
      <c r="E2849" t="s">
        <v>4189</v>
      </c>
      <c r="F2849" s="79">
        <v>2</v>
      </c>
      <c r="G2849" s="79">
        <v>2610.21</v>
      </c>
      <c r="H2849"/>
    </row>
    <row r="2850" spans="4:8">
      <c r="D2850" t="s">
        <v>4900</v>
      </c>
      <c r="E2850"/>
      <c r="F2850" s="79">
        <v>7</v>
      </c>
      <c r="G2850" s="79">
        <v>4241.41</v>
      </c>
      <c r="H2850"/>
    </row>
    <row r="2851" spans="4:8">
      <c r="D2851" t="s">
        <v>792</v>
      </c>
      <c r="E2851" t="s">
        <v>4184</v>
      </c>
      <c r="F2851" s="79">
        <v>5</v>
      </c>
      <c r="G2851" s="79">
        <v>6524.99</v>
      </c>
      <c r="H2851"/>
    </row>
    <row r="2852" spans="4:8">
      <c r="D2852"/>
      <c r="E2852" t="s">
        <v>4189</v>
      </c>
      <c r="F2852" s="79">
        <v>5</v>
      </c>
      <c r="G2852" s="79">
        <v>6524.99</v>
      </c>
      <c r="H2852"/>
    </row>
    <row r="2853" spans="4:8">
      <c r="D2853"/>
      <c r="E2853" t="s">
        <v>4198</v>
      </c>
      <c r="F2853" s="79">
        <v>10</v>
      </c>
      <c r="G2853" s="79">
        <v>6524.99</v>
      </c>
      <c r="H2853"/>
    </row>
    <row r="2854" spans="4:8">
      <c r="D2854" t="s">
        <v>5114</v>
      </c>
      <c r="E2854"/>
      <c r="F2854" s="79">
        <v>20</v>
      </c>
      <c r="G2854" s="79">
        <v>19574.97</v>
      </c>
      <c r="H2854"/>
    </row>
    <row r="2855" spans="4:8">
      <c r="D2855" t="s">
        <v>2361</v>
      </c>
      <c r="E2855" t="s">
        <v>4136</v>
      </c>
      <c r="F2855" s="79">
        <v>10</v>
      </c>
      <c r="G2855" s="79">
        <v>3262.52</v>
      </c>
      <c r="H2855"/>
    </row>
    <row r="2856" spans="4:8">
      <c r="D2856"/>
      <c r="E2856" t="s">
        <v>4184</v>
      </c>
      <c r="F2856" s="79">
        <v>10</v>
      </c>
      <c r="G2856" s="79">
        <v>13050.08</v>
      </c>
      <c r="H2856"/>
    </row>
    <row r="2857" spans="4:8">
      <c r="D2857"/>
      <c r="E2857" t="s">
        <v>4198</v>
      </c>
      <c r="F2857" s="79">
        <v>10</v>
      </c>
      <c r="G2857" s="79">
        <v>6524.93</v>
      </c>
      <c r="H2857"/>
    </row>
    <row r="2858" spans="4:8">
      <c r="D2858" t="s">
        <v>5115</v>
      </c>
      <c r="E2858"/>
      <c r="F2858" s="79">
        <v>30</v>
      </c>
      <c r="G2858" s="79">
        <v>22837.53</v>
      </c>
      <c r="H2858"/>
    </row>
    <row r="2859" spans="4:8">
      <c r="D2859" t="s">
        <v>1377</v>
      </c>
      <c r="E2859" t="s">
        <v>4184</v>
      </c>
      <c r="F2859" s="79">
        <v>-1</v>
      </c>
      <c r="G2859" s="79">
        <v>-1305.4000000000001</v>
      </c>
      <c r="H2859"/>
    </row>
    <row r="2860" spans="4:8">
      <c r="D2860" t="s">
        <v>5347</v>
      </c>
      <c r="E2860"/>
      <c r="F2860" s="79">
        <v>-1</v>
      </c>
      <c r="G2860" s="79">
        <v>-1305.4000000000001</v>
      </c>
      <c r="H2860"/>
    </row>
    <row r="2861" spans="4:8">
      <c r="D2861" t="s">
        <v>160</v>
      </c>
      <c r="E2861" t="s">
        <v>4198</v>
      </c>
      <c r="F2861" s="79">
        <v>10</v>
      </c>
      <c r="G2861" s="79">
        <v>6525.07</v>
      </c>
      <c r="H2861"/>
    </row>
    <row r="2862" spans="4:8">
      <c r="D2862" t="s">
        <v>5478</v>
      </c>
      <c r="E2862"/>
      <c r="F2862" s="79">
        <v>10</v>
      </c>
      <c r="G2862" s="79">
        <v>6525.07</v>
      </c>
      <c r="H2862"/>
    </row>
    <row r="2863" spans="4:8">
      <c r="D2863" t="s">
        <v>3426</v>
      </c>
      <c r="E2863" t="s">
        <v>4136</v>
      </c>
      <c r="F2863" s="79">
        <v>5</v>
      </c>
      <c r="G2863" s="79">
        <v>1631.27</v>
      </c>
      <c r="H2863"/>
    </row>
    <row r="2864" spans="4:8">
      <c r="D2864" t="s">
        <v>5600</v>
      </c>
      <c r="E2864"/>
      <c r="F2864" s="79">
        <v>5</v>
      </c>
      <c r="G2864" s="79">
        <v>1631.27</v>
      </c>
      <c r="H2864"/>
    </row>
    <row r="2865" spans="3:8">
      <c r="D2865" t="s">
        <v>5521</v>
      </c>
      <c r="E2865" t="s">
        <v>4184</v>
      </c>
      <c r="F2865" s="79">
        <v>10</v>
      </c>
      <c r="G2865" s="79">
        <v>13049.98</v>
      </c>
      <c r="H2865"/>
    </row>
    <row r="2866" spans="3:8">
      <c r="D2866" t="s">
        <v>5604</v>
      </c>
      <c r="E2866"/>
      <c r="F2866" s="79">
        <v>10</v>
      </c>
      <c r="G2866" s="79">
        <v>13049.98</v>
      </c>
      <c r="H2866"/>
    </row>
    <row r="2867" spans="3:8">
      <c r="D2867" t="s">
        <v>6147</v>
      </c>
      <c r="E2867" t="s">
        <v>4136</v>
      </c>
      <c r="F2867" s="79">
        <v>5</v>
      </c>
      <c r="G2867" s="79">
        <v>1631.24</v>
      </c>
      <c r="H2867"/>
    </row>
    <row r="2868" spans="3:8">
      <c r="D2868" t="s">
        <v>6185</v>
      </c>
      <c r="E2868"/>
      <c r="F2868" s="79">
        <v>5</v>
      </c>
      <c r="G2868" s="79">
        <v>1631.24</v>
      </c>
      <c r="H2868"/>
    </row>
    <row r="2869" spans="3:8">
      <c r="D2869" t="s">
        <v>1551</v>
      </c>
      <c r="E2869" t="s">
        <v>4198</v>
      </c>
      <c r="F2869" s="79">
        <v>20</v>
      </c>
      <c r="G2869" s="79">
        <v>13050.02</v>
      </c>
      <c r="H2869"/>
    </row>
    <row r="2870" spans="3:8">
      <c r="D2870" t="s">
        <v>6336</v>
      </c>
      <c r="E2870"/>
      <c r="F2870" s="79">
        <v>20</v>
      </c>
      <c r="G2870" s="79">
        <v>13050.02</v>
      </c>
      <c r="H2870"/>
    </row>
    <row r="2871" spans="3:8">
      <c r="D2871" t="s">
        <v>378</v>
      </c>
      <c r="E2871" t="s">
        <v>4198</v>
      </c>
      <c r="F2871" s="79">
        <v>6</v>
      </c>
      <c r="G2871" s="79">
        <v>3915.04</v>
      </c>
      <c r="H2871"/>
    </row>
    <row r="2872" spans="3:8">
      <c r="D2872" t="s">
        <v>6583</v>
      </c>
      <c r="E2872"/>
      <c r="F2872" s="79">
        <v>6</v>
      </c>
      <c r="G2872" s="79">
        <v>3915.04</v>
      </c>
      <c r="H2872"/>
    </row>
    <row r="2873" spans="3:8">
      <c r="D2873" t="s">
        <v>246</v>
      </c>
      <c r="E2873" t="s">
        <v>4136</v>
      </c>
      <c r="F2873" s="79">
        <v>6</v>
      </c>
      <c r="G2873" s="79">
        <v>1957.51</v>
      </c>
      <c r="H2873"/>
    </row>
    <row r="2874" spans="3:8">
      <c r="D2874" t="s">
        <v>6584</v>
      </c>
      <c r="E2874"/>
      <c r="F2874" s="79">
        <v>6</v>
      </c>
      <c r="G2874" s="79">
        <v>1957.51</v>
      </c>
      <c r="H2874"/>
    </row>
    <row r="2875" spans="3:8">
      <c r="D2875" t="s">
        <v>798</v>
      </c>
      <c r="E2875" t="s">
        <v>4198</v>
      </c>
      <c r="F2875" s="79">
        <v>10</v>
      </c>
      <c r="G2875" s="79">
        <v>6524.96</v>
      </c>
      <c r="H2875"/>
    </row>
    <row r="2876" spans="3:8">
      <c r="D2876" t="s">
        <v>6968</v>
      </c>
      <c r="E2876"/>
      <c r="F2876" s="79">
        <v>10</v>
      </c>
      <c r="G2876" s="79">
        <v>6524.96</v>
      </c>
      <c r="H2876"/>
    </row>
    <row r="2877" spans="3:8">
      <c r="C2877" t="s">
        <v>4901</v>
      </c>
      <c r="D2877"/>
      <c r="E2877"/>
      <c r="F2877" s="79">
        <v>128</v>
      </c>
      <c r="G2877" s="79">
        <v>93633.599999999991</v>
      </c>
      <c r="H2877"/>
    </row>
    <row r="2878" spans="3:8">
      <c r="C2878" t="s">
        <v>70</v>
      </c>
      <c r="D2878" t="s">
        <v>505</v>
      </c>
      <c r="E2878" t="s">
        <v>4189</v>
      </c>
      <c r="F2878" s="79">
        <v>10</v>
      </c>
      <c r="G2878" s="79">
        <v>13050.04</v>
      </c>
      <c r="H2878"/>
    </row>
    <row r="2879" spans="3:8">
      <c r="D2879" t="s">
        <v>4902</v>
      </c>
      <c r="E2879"/>
      <c r="F2879" s="79">
        <v>10</v>
      </c>
      <c r="G2879" s="79">
        <v>13050.04</v>
      </c>
      <c r="H2879"/>
    </row>
    <row r="2880" spans="3:8">
      <c r="D2880" t="s">
        <v>513</v>
      </c>
      <c r="E2880" t="s">
        <v>4136</v>
      </c>
      <c r="F2880" s="79">
        <v>10</v>
      </c>
      <c r="G2880" s="79">
        <v>3265.71</v>
      </c>
      <c r="H2880"/>
    </row>
    <row r="2881" spans="4:8">
      <c r="D2881" t="s">
        <v>5202</v>
      </c>
      <c r="E2881"/>
      <c r="F2881" s="79">
        <v>10</v>
      </c>
      <c r="G2881" s="79">
        <v>3265.71</v>
      </c>
      <c r="H2881"/>
    </row>
    <row r="2882" spans="4:8">
      <c r="D2882" t="s">
        <v>1480</v>
      </c>
      <c r="E2882" t="s">
        <v>4136</v>
      </c>
      <c r="F2882" s="79">
        <v>20</v>
      </c>
      <c r="G2882" s="79">
        <v>6531.24</v>
      </c>
      <c r="H2882"/>
    </row>
    <row r="2883" spans="4:8">
      <c r="D2883"/>
      <c r="E2883" t="s">
        <v>4184</v>
      </c>
      <c r="F2883" s="79">
        <v>0</v>
      </c>
      <c r="G2883" s="79">
        <v>-1305.4000000000001</v>
      </c>
      <c r="H2883"/>
    </row>
    <row r="2884" spans="4:8">
      <c r="D2884"/>
      <c r="E2884" t="s">
        <v>4189</v>
      </c>
      <c r="F2884" s="79">
        <v>2</v>
      </c>
      <c r="G2884" s="79">
        <v>2610.02</v>
      </c>
      <c r="H2884"/>
    </row>
    <row r="2885" spans="4:8">
      <c r="D2885" t="s">
        <v>5230</v>
      </c>
      <c r="E2885"/>
      <c r="F2885" s="79">
        <v>22</v>
      </c>
      <c r="G2885" s="79">
        <v>7835.8600000000006</v>
      </c>
      <c r="H2885"/>
    </row>
    <row r="2886" spans="4:8">
      <c r="D2886" t="s">
        <v>1293</v>
      </c>
      <c r="E2886" t="s">
        <v>4184</v>
      </c>
      <c r="F2886" s="79">
        <v>2</v>
      </c>
      <c r="G2886" s="79">
        <v>2610.0500000000002</v>
      </c>
      <c r="H2886"/>
    </row>
    <row r="2887" spans="4:8">
      <c r="D2887"/>
      <c r="E2887" t="s">
        <v>4189</v>
      </c>
      <c r="F2887" s="79">
        <v>6</v>
      </c>
      <c r="G2887" s="79">
        <v>7830.15</v>
      </c>
      <c r="H2887"/>
    </row>
    <row r="2888" spans="4:8">
      <c r="D2888" t="s">
        <v>5479</v>
      </c>
      <c r="E2888"/>
      <c r="F2888" s="79">
        <v>8</v>
      </c>
      <c r="G2888" s="79">
        <v>10440.200000000001</v>
      </c>
      <c r="H2888"/>
    </row>
    <row r="2889" spans="4:8">
      <c r="D2889" t="s">
        <v>3708</v>
      </c>
      <c r="E2889" t="s">
        <v>4198</v>
      </c>
      <c r="F2889" s="79">
        <v>10</v>
      </c>
      <c r="G2889" s="79">
        <v>6525.08</v>
      </c>
      <c r="H2889"/>
    </row>
    <row r="2890" spans="4:8">
      <c r="D2890" t="s">
        <v>5601</v>
      </c>
      <c r="E2890"/>
      <c r="F2890" s="79">
        <v>10</v>
      </c>
      <c r="G2890" s="79">
        <v>6525.08</v>
      </c>
      <c r="H2890"/>
    </row>
    <row r="2891" spans="4:8">
      <c r="D2891" t="s">
        <v>1530</v>
      </c>
      <c r="E2891" t="s">
        <v>4189</v>
      </c>
      <c r="F2891" s="79">
        <v>-2</v>
      </c>
      <c r="G2891" s="79">
        <v>-2610.12</v>
      </c>
      <c r="H2891"/>
    </row>
    <row r="2892" spans="4:8">
      <c r="D2892" t="s">
        <v>5602</v>
      </c>
      <c r="E2892"/>
      <c r="F2892" s="79">
        <v>-2</v>
      </c>
      <c r="G2892" s="79">
        <v>-2610.12</v>
      </c>
      <c r="H2892"/>
    </row>
    <row r="2893" spans="4:8">
      <c r="D2893" t="s">
        <v>1519</v>
      </c>
      <c r="E2893" t="s">
        <v>4184</v>
      </c>
      <c r="F2893" s="79">
        <v>3</v>
      </c>
      <c r="G2893" s="79">
        <v>3914.98</v>
      </c>
      <c r="H2893"/>
    </row>
    <row r="2894" spans="4:8">
      <c r="D2894"/>
      <c r="E2894" t="s">
        <v>4189</v>
      </c>
      <c r="F2894" s="79">
        <v>8</v>
      </c>
      <c r="G2894" s="79">
        <v>10440.029999999999</v>
      </c>
      <c r="H2894"/>
    </row>
    <row r="2895" spans="4:8">
      <c r="D2895" t="s">
        <v>5751</v>
      </c>
      <c r="E2895"/>
      <c r="F2895" s="79">
        <v>11</v>
      </c>
      <c r="G2895" s="79">
        <v>14355.009999999998</v>
      </c>
      <c r="H2895"/>
    </row>
    <row r="2896" spans="4:8">
      <c r="D2896" t="s">
        <v>1081</v>
      </c>
      <c r="E2896" t="s">
        <v>4184</v>
      </c>
      <c r="F2896" s="79">
        <v>1</v>
      </c>
      <c r="G2896" s="79">
        <v>1305.04</v>
      </c>
      <c r="H2896"/>
    </row>
    <row r="2897" spans="4:8">
      <c r="D2897"/>
      <c r="E2897" t="s">
        <v>4189</v>
      </c>
      <c r="F2897" s="79">
        <v>2</v>
      </c>
      <c r="G2897" s="79">
        <v>2610.09</v>
      </c>
      <c r="H2897"/>
    </row>
    <row r="2898" spans="4:8">
      <c r="D2898" t="s">
        <v>6019</v>
      </c>
      <c r="E2898"/>
      <c r="F2898" s="79">
        <v>3</v>
      </c>
      <c r="G2898" s="79">
        <v>3915.13</v>
      </c>
      <c r="H2898"/>
    </row>
    <row r="2899" spans="4:8">
      <c r="D2899" t="s">
        <v>6065</v>
      </c>
      <c r="E2899" t="s">
        <v>4136</v>
      </c>
      <c r="F2899" s="79">
        <v>4</v>
      </c>
      <c r="G2899" s="79">
        <v>1306.25</v>
      </c>
      <c r="H2899"/>
    </row>
    <row r="2900" spans="4:8">
      <c r="D2900" t="s">
        <v>6090</v>
      </c>
      <c r="E2900"/>
      <c r="F2900" s="79">
        <v>4</v>
      </c>
      <c r="G2900" s="79">
        <v>1306.25</v>
      </c>
      <c r="H2900"/>
    </row>
    <row r="2901" spans="4:8">
      <c r="D2901" t="s">
        <v>525</v>
      </c>
      <c r="E2901" t="s">
        <v>4136</v>
      </c>
      <c r="F2901" s="79">
        <v>10</v>
      </c>
      <c r="G2901" s="79">
        <v>3265.74</v>
      </c>
      <c r="H2901"/>
    </row>
    <row r="2902" spans="4:8">
      <c r="D2902"/>
      <c r="E2902" t="s">
        <v>4184</v>
      </c>
      <c r="F2902" s="79">
        <v>4</v>
      </c>
      <c r="G2902" s="79">
        <v>5220.07</v>
      </c>
      <c r="H2902"/>
    </row>
    <row r="2903" spans="4:8">
      <c r="D2903" t="s">
        <v>6091</v>
      </c>
      <c r="E2903"/>
      <c r="F2903" s="79">
        <v>14</v>
      </c>
      <c r="G2903" s="79">
        <v>8485.81</v>
      </c>
      <c r="H2903"/>
    </row>
    <row r="2904" spans="4:8">
      <c r="D2904" t="s">
        <v>493</v>
      </c>
      <c r="E2904" t="s">
        <v>4184</v>
      </c>
      <c r="F2904" s="79">
        <v>5</v>
      </c>
      <c r="G2904" s="79">
        <v>6524.88</v>
      </c>
      <c r="H2904"/>
    </row>
    <row r="2905" spans="4:8">
      <c r="D2905" t="s">
        <v>6337</v>
      </c>
      <c r="E2905"/>
      <c r="F2905" s="79">
        <v>5</v>
      </c>
      <c r="G2905" s="79">
        <v>6524.88</v>
      </c>
      <c r="H2905"/>
    </row>
    <row r="2906" spans="4:8">
      <c r="D2906" t="s">
        <v>1532</v>
      </c>
      <c r="E2906" t="s">
        <v>4184</v>
      </c>
      <c r="F2906" s="79">
        <v>1</v>
      </c>
      <c r="G2906" s="79">
        <v>1305.04</v>
      </c>
      <c r="H2906"/>
    </row>
    <row r="2907" spans="4:8">
      <c r="D2907"/>
      <c r="E2907" t="s">
        <v>4189</v>
      </c>
      <c r="F2907" s="79">
        <v>1</v>
      </c>
      <c r="G2907" s="79">
        <v>1305.04</v>
      </c>
      <c r="H2907"/>
    </row>
    <row r="2908" spans="4:8">
      <c r="D2908" t="s">
        <v>6338</v>
      </c>
      <c r="E2908"/>
      <c r="F2908" s="79">
        <v>2</v>
      </c>
      <c r="G2908" s="79">
        <v>2610.08</v>
      </c>
      <c r="H2908"/>
    </row>
    <row r="2909" spans="4:8">
      <c r="D2909" t="s">
        <v>773</v>
      </c>
      <c r="E2909" t="s">
        <v>4136</v>
      </c>
      <c r="F2909" s="79">
        <v>12</v>
      </c>
      <c r="G2909" s="79">
        <v>3919.1</v>
      </c>
      <c r="H2909"/>
    </row>
    <row r="2910" spans="4:8">
      <c r="D2910" t="s">
        <v>6458</v>
      </c>
      <c r="E2910"/>
      <c r="F2910" s="79">
        <v>12</v>
      </c>
      <c r="G2910" s="79">
        <v>3919.1</v>
      </c>
      <c r="H2910"/>
    </row>
    <row r="2911" spans="4:8">
      <c r="D2911" t="s">
        <v>2605</v>
      </c>
      <c r="E2911" t="s">
        <v>4184</v>
      </c>
      <c r="F2911" s="79">
        <v>3</v>
      </c>
      <c r="G2911" s="79">
        <v>3915.07</v>
      </c>
      <c r="H2911"/>
    </row>
    <row r="2912" spans="4:8">
      <c r="D2912" t="s">
        <v>6585</v>
      </c>
      <c r="E2912"/>
      <c r="F2912" s="79">
        <v>3</v>
      </c>
      <c r="G2912" s="79">
        <v>3915.07</v>
      </c>
      <c r="H2912"/>
    </row>
    <row r="2913" spans="1:8">
      <c r="D2913" t="s">
        <v>524</v>
      </c>
      <c r="E2913" t="s">
        <v>4198</v>
      </c>
      <c r="F2913" s="79">
        <v>10</v>
      </c>
      <c r="G2913" s="79">
        <v>6525.05</v>
      </c>
      <c r="H2913"/>
    </row>
    <row r="2914" spans="1:8">
      <c r="D2914" t="s">
        <v>6640</v>
      </c>
      <c r="E2914"/>
      <c r="F2914" s="79">
        <v>10</v>
      </c>
      <c r="G2914" s="79">
        <v>6525.05</v>
      </c>
      <c r="H2914"/>
    </row>
    <row r="2915" spans="1:8">
      <c r="D2915" t="s">
        <v>1168</v>
      </c>
      <c r="E2915" t="s">
        <v>4184</v>
      </c>
      <c r="F2915" s="79">
        <v>3</v>
      </c>
      <c r="G2915" s="79">
        <v>3915.03</v>
      </c>
      <c r="H2915"/>
    </row>
    <row r="2916" spans="1:8">
      <c r="D2916"/>
      <c r="E2916" t="s">
        <v>4189</v>
      </c>
      <c r="F2916" s="79">
        <v>3</v>
      </c>
      <c r="G2916" s="79">
        <v>3915.03</v>
      </c>
      <c r="H2916"/>
    </row>
    <row r="2917" spans="1:8">
      <c r="D2917" t="s">
        <v>6943</v>
      </c>
      <c r="E2917"/>
      <c r="F2917" s="79">
        <v>6</v>
      </c>
      <c r="G2917" s="79">
        <v>7830.06</v>
      </c>
      <c r="H2917"/>
    </row>
    <row r="2918" spans="1:8">
      <c r="D2918" t="s">
        <v>1268</v>
      </c>
      <c r="E2918" t="s">
        <v>4136</v>
      </c>
      <c r="F2918" s="79">
        <v>10</v>
      </c>
      <c r="G2918" s="79">
        <v>3265.68</v>
      </c>
      <c r="H2918"/>
    </row>
    <row r="2919" spans="1:8">
      <c r="D2919" t="s">
        <v>6944</v>
      </c>
      <c r="E2919"/>
      <c r="F2919" s="79">
        <v>10</v>
      </c>
      <c r="G2919" s="79">
        <v>3265.68</v>
      </c>
      <c r="H2919"/>
    </row>
    <row r="2920" spans="1:8">
      <c r="C2920" t="s">
        <v>4903</v>
      </c>
      <c r="D2920"/>
      <c r="E2920"/>
      <c r="F2920" s="79">
        <v>138</v>
      </c>
      <c r="G2920" s="79">
        <v>101158.89</v>
      </c>
      <c r="H2920"/>
    </row>
    <row r="2921" spans="1:8">
      <c r="B2921" t="s">
        <v>4331</v>
      </c>
      <c r="D2921"/>
      <c r="E2921"/>
      <c r="F2921" s="79">
        <v>1303</v>
      </c>
      <c r="G2921" s="79">
        <v>968102.07999999984</v>
      </c>
      <c r="H2921"/>
    </row>
    <row r="2922" spans="1:8">
      <c r="A2922" t="s">
        <v>4218</v>
      </c>
      <c r="D2922"/>
      <c r="E2922"/>
      <c r="F2922" s="79">
        <v>10367.577000000001</v>
      </c>
      <c r="G2922" s="79">
        <v>7073664.9400000004</v>
      </c>
      <c r="H2922"/>
    </row>
    <row r="2923" spans="1:8">
      <c r="A2923" t="s">
        <v>3615</v>
      </c>
      <c r="B2923" t="s">
        <v>3615</v>
      </c>
      <c r="C2923" t="s">
        <v>3615</v>
      </c>
      <c r="D2923" t="s">
        <v>3541</v>
      </c>
      <c r="E2923" t="s">
        <v>4198</v>
      </c>
      <c r="F2923" s="79">
        <v>2000</v>
      </c>
      <c r="G2923" s="79">
        <v>1392000</v>
      </c>
      <c r="H2923"/>
    </row>
    <row r="2924" spans="1:8">
      <c r="D2924" t="s">
        <v>5232</v>
      </c>
      <c r="E2924"/>
      <c r="F2924" s="79">
        <v>2000</v>
      </c>
      <c r="G2924" s="79">
        <v>1392000</v>
      </c>
      <c r="H2924"/>
    </row>
    <row r="2925" spans="1:8">
      <c r="D2925" t="s">
        <v>3527</v>
      </c>
      <c r="E2925" t="s">
        <v>4198</v>
      </c>
      <c r="F2925" s="79">
        <v>2880</v>
      </c>
      <c r="G2925" s="79">
        <v>1771377.7200000004</v>
      </c>
      <c r="H2925"/>
    </row>
    <row r="2926" spans="1:8">
      <c r="D2926" t="s">
        <v>5671</v>
      </c>
      <c r="E2926"/>
      <c r="F2926" s="79">
        <v>2880</v>
      </c>
      <c r="G2926" s="79">
        <v>1771377.7200000004</v>
      </c>
      <c r="H2926"/>
    </row>
    <row r="2927" spans="1:8">
      <c r="C2927" t="s">
        <v>5231</v>
      </c>
      <c r="D2927"/>
      <c r="E2927"/>
      <c r="F2927" s="79">
        <v>4880</v>
      </c>
      <c r="G2927" s="79">
        <v>3163377.7200000007</v>
      </c>
      <c r="H2927"/>
    </row>
    <row r="2928" spans="1:8">
      <c r="B2928" t="s">
        <v>5231</v>
      </c>
      <c r="D2928"/>
      <c r="E2928"/>
      <c r="F2928" s="79">
        <v>4880</v>
      </c>
      <c r="G2928" s="79">
        <v>3163377.7200000007</v>
      </c>
      <c r="H2928"/>
    </row>
    <row r="2929" spans="1:8">
      <c r="A2929" t="s">
        <v>5231</v>
      </c>
      <c r="D2929"/>
      <c r="E2929"/>
      <c r="F2929" s="79">
        <v>4880</v>
      </c>
      <c r="G2929" s="79">
        <v>3163377.7200000007</v>
      </c>
      <c r="H2929"/>
    </row>
    <row r="2930" spans="1:8">
      <c r="A2930" t="s">
        <v>2791</v>
      </c>
      <c r="D2930"/>
      <c r="E2930"/>
      <c r="F2930" s="79">
        <v>56309.614999999983</v>
      </c>
      <c r="G2930" s="79">
        <v>39733733.590000078</v>
      </c>
      <c r="H2930"/>
    </row>
    <row r="2931" spans="1:8">
      <c r="D2931"/>
      <c r="E2931"/>
      <c r="F2931"/>
      <c r="G2931"/>
      <c r="H2931"/>
    </row>
    <row r="2932" spans="1:8">
      <c r="D2932"/>
      <c r="E2932"/>
      <c r="F2932"/>
      <c r="G2932"/>
      <c r="H2932"/>
    </row>
    <row r="2933" spans="1:8">
      <c r="D2933"/>
      <c r="E2933"/>
      <c r="F2933"/>
      <c r="G2933"/>
      <c r="H2933"/>
    </row>
    <row r="2934" spans="1:8">
      <c r="D2934"/>
      <c r="E2934"/>
      <c r="F2934"/>
      <c r="G2934"/>
      <c r="H2934"/>
    </row>
    <row r="2935" spans="1:8">
      <c r="D2935"/>
      <c r="E2935"/>
      <c r="F2935"/>
      <c r="G2935"/>
      <c r="H2935"/>
    </row>
    <row r="2936" spans="1:8">
      <c r="D2936"/>
      <c r="E2936"/>
      <c r="F2936"/>
      <c r="G2936"/>
      <c r="H2936"/>
    </row>
    <row r="2937" spans="1:8">
      <c r="D2937"/>
      <c r="E2937"/>
      <c r="F2937"/>
      <c r="G2937"/>
      <c r="H2937"/>
    </row>
    <row r="2938" spans="1:8">
      <c r="D2938"/>
      <c r="E2938"/>
      <c r="F2938"/>
      <c r="G2938"/>
      <c r="H2938"/>
    </row>
    <row r="2939" spans="1:8">
      <c r="D2939"/>
      <c r="E2939"/>
      <c r="F2939"/>
      <c r="G2939"/>
      <c r="H2939"/>
    </row>
    <row r="2940" spans="1:8">
      <c r="D2940"/>
      <c r="E2940"/>
      <c r="F2940"/>
      <c r="G2940"/>
      <c r="H2940"/>
    </row>
    <row r="2941" spans="1:8">
      <c r="D2941"/>
      <c r="E2941"/>
      <c r="F2941"/>
      <c r="G2941"/>
      <c r="H2941"/>
    </row>
    <row r="2942" spans="1:8">
      <c r="D2942"/>
      <c r="E2942"/>
      <c r="F2942"/>
      <c r="G2942"/>
      <c r="H2942"/>
    </row>
    <row r="2943" spans="1:8">
      <c r="D2943"/>
      <c r="E2943"/>
      <c r="F2943"/>
      <c r="G2943"/>
      <c r="H2943"/>
    </row>
    <row r="2944" spans="1:8">
      <c r="D2944"/>
      <c r="E2944"/>
      <c r="F2944"/>
      <c r="G2944"/>
      <c r="H2944"/>
    </row>
    <row r="2945" spans="4:8">
      <c r="D2945"/>
      <c r="E2945"/>
      <c r="F2945"/>
      <c r="G2945"/>
      <c r="H2945"/>
    </row>
    <row r="2946" spans="4:8">
      <c r="D2946"/>
      <c r="E2946"/>
      <c r="F2946"/>
      <c r="G2946"/>
      <c r="H2946"/>
    </row>
    <row r="2947" spans="4:8">
      <c r="D2947"/>
      <c r="E2947"/>
      <c r="F2947"/>
      <c r="G2947"/>
      <c r="H2947"/>
    </row>
    <row r="2948" spans="4:8">
      <c r="D2948"/>
      <c r="E2948"/>
      <c r="F2948"/>
      <c r="G2948"/>
      <c r="H2948"/>
    </row>
    <row r="2949" spans="4:8">
      <c r="D2949"/>
      <c r="E2949"/>
      <c r="F2949"/>
      <c r="G2949"/>
      <c r="H2949"/>
    </row>
    <row r="2950" spans="4:8">
      <c r="D2950"/>
      <c r="E2950"/>
      <c r="F2950"/>
      <c r="G2950"/>
      <c r="H2950"/>
    </row>
    <row r="2951" spans="4:8">
      <c r="D2951"/>
      <c r="E2951"/>
      <c r="F2951"/>
      <c r="G2951"/>
      <c r="H2951"/>
    </row>
    <row r="2952" spans="4:8">
      <c r="D2952"/>
      <c r="E2952"/>
      <c r="F2952"/>
      <c r="G2952"/>
      <c r="H2952"/>
    </row>
    <row r="2953" spans="4:8">
      <c r="D2953"/>
      <c r="E2953"/>
      <c r="F2953"/>
      <c r="G2953"/>
      <c r="H2953"/>
    </row>
    <row r="2954" spans="4:8">
      <c r="D2954"/>
      <c r="E2954"/>
      <c r="F2954"/>
      <c r="G2954"/>
      <c r="H2954"/>
    </row>
    <row r="2955" spans="4:8">
      <c r="D2955"/>
      <c r="E2955"/>
      <c r="F2955"/>
      <c r="G2955"/>
      <c r="H2955"/>
    </row>
    <row r="2956" spans="4:8">
      <c r="D2956"/>
      <c r="E2956"/>
      <c r="F2956"/>
      <c r="G2956"/>
      <c r="H2956"/>
    </row>
    <row r="2957" spans="4:8">
      <c r="D2957"/>
      <c r="E2957"/>
      <c r="F2957"/>
      <c r="G2957"/>
      <c r="H2957"/>
    </row>
    <row r="2958" spans="4:8">
      <c r="D2958"/>
      <c r="E2958"/>
      <c r="F2958"/>
      <c r="G2958"/>
      <c r="H2958"/>
    </row>
    <row r="2959" spans="4:8">
      <c r="D2959"/>
      <c r="E2959"/>
      <c r="F2959"/>
      <c r="G2959"/>
      <c r="H2959"/>
    </row>
    <row r="2960" spans="4:8">
      <c r="D2960"/>
      <c r="E2960"/>
      <c r="F2960"/>
      <c r="G2960"/>
      <c r="H2960"/>
    </row>
    <row r="2961" spans="4:8">
      <c r="D2961"/>
      <c r="E2961"/>
      <c r="F2961"/>
      <c r="G2961"/>
      <c r="H2961"/>
    </row>
    <row r="2962" spans="4:8">
      <c r="D2962"/>
      <c r="E2962"/>
      <c r="F2962"/>
      <c r="G2962"/>
      <c r="H2962"/>
    </row>
    <row r="2963" spans="4:8">
      <c r="D2963"/>
      <c r="E2963"/>
      <c r="F2963"/>
      <c r="G2963"/>
      <c r="H2963"/>
    </row>
    <row r="2964" spans="4:8">
      <c r="D2964"/>
      <c r="E2964"/>
      <c r="F2964"/>
      <c r="G2964"/>
      <c r="H2964"/>
    </row>
    <row r="2965" spans="4:8">
      <c r="D2965"/>
      <c r="E2965"/>
      <c r="F2965"/>
      <c r="G2965"/>
      <c r="H2965"/>
    </row>
    <row r="2966" spans="4:8">
      <c r="D2966"/>
      <c r="E2966"/>
      <c r="F2966"/>
      <c r="G2966"/>
      <c r="H2966"/>
    </row>
    <row r="2967" spans="4:8">
      <c r="D2967"/>
      <c r="E2967"/>
      <c r="F2967"/>
      <c r="G2967"/>
      <c r="H2967"/>
    </row>
    <row r="2968" spans="4:8">
      <c r="D2968"/>
      <c r="E2968"/>
      <c r="F2968"/>
      <c r="G2968"/>
      <c r="H2968"/>
    </row>
    <row r="2969" spans="4:8">
      <c r="D2969"/>
      <c r="E2969"/>
      <c r="F2969"/>
      <c r="G2969"/>
      <c r="H2969"/>
    </row>
    <row r="2970" spans="4:8">
      <c r="D2970"/>
      <c r="E2970"/>
      <c r="F2970"/>
      <c r="G2970"/>
      <c r="H2970"/>
    </row>
    <row r="2971" spans="4:8">
      <c r="D2971"/>
      <c r="E2971"/>
      <c r="F2971"/>
      <c r="G2971"/>
      <c r="H2971"/>
    </row>
    <row r="2972" spans="4:8">
      <c r="D2972"/>
      <c r="E2972"/>
      <c r="F2972"/>
      <c r="G2972"/>
      <c r="H2972"/>
    </row>
    <row r="2973" spans="4:8">
      <c r="D2973"/>
      <c r="E2973"/>
      <c r="F2973"/>
      <c r="G2973"/>
      <c r="H2973"/>
    </row>
    <row r="2974" spans="4:8">
      <c r="D2974"/>
      <c r="E2974"/>
      <c r="F2974"/>
      <c r="G2974"/>
      <c r="H2974"/>
    </row>
    <row r="2975" spans="4:8">
      <c r="D2975"/>
      <c r="E2975"/>
      <c r="F2975"/>
      <c r="G2975"/>
      <c r="H2975"/>
    </row>
    <row r="2976" spans="4:8">
      <c r="D2976"/>
      <c r="E2976"/>
      <c r="F2976"/>
      <c r="G2976"/>
      <c r="H2976"/>
    </row>
    <row r="2977" spans="4:8">
      <c r="D2977"/>
      <c r="E2977"/>
      <c r="F2977"/>
      <c r="G2977"/>
      <c r="H2977"/>
    </row>
    <row r="2978" spans="4:8">
      <c r="D2978"/>
      <c r="E2978"/>
      <c r="F2978"/>
      <c r="G2978"/>
      <c r="H2978"/>
    </row>
    <row r="2979" spans="4:8">
      <c r="D2979"/>
      <c r="E2979"/>
      <c r="F2979"/>
      <c r="G2979"/>
      <c r="H2979"/>
    </row>
    <row r="2980" spans="4:8">
      <c r="D2980"/>
      <c r="E2980"/>
      <c r="F2980"/>
      <c r="G2980"/>
      <c r="H2980"/>
    </row>
    <row r="2981" spans="4:8">
      <c r="D2981"/>
      <c r="E2981"/>
      <c r="F2981"/>
      <c r="G2981"/>
      <c r="H2981"/>
    </row>
    <row r="2982" spans="4:8">
      <c r="D2982"/>
      <c r="E2982"/>
      <c r="F2982"/>
      <c r="G2982"/>
      <c r="H2982"/>
    </row>
    <row r="2983" spans="4:8">
      <c r="D2983"/>
      <c r="E2983"/>
      <c r="F2983"/>
      <c r="G2983"/>
      <c r="H2983"/>
    </row>
    <row r="2984" spans="4:8">
      <c r="D2984"/>
      <c r="E2984"/>
      <c r="F2984"/>
      <c r="G2984"/>
      <c r="H2984"/>
    </row>
    <row r="2985" spans="4:8">
      <c r="D2985"/>
      <c r="E2985"/>
      <c r="F2985"/>
      <c r="G2985"/>
      <c r="H2985"/>
    </row>
    <row r="2986" spans="4:8">
      <c r="D2986"/>
      <c r="E2986"/>
      <c r="F2986"/>
      <c r="G2986"/>
      <c r="H2986"/>
    </row>
    <row r="2987" spans="4:8">
      <c r="D2987"/>
      <c r="E2987"/>
      <c r="F2987"/>
      <c r="G2987"/>
      <c r="H2987"/>
    </row>
    <row r="2988" spans="4:8">
      <c r="D2988"/>
      <c r="E2988"/>
      <c r="F2988"/>
      <c r="G2988"/>
      <c r="H2988"/>
    </row>
    <row r="2989" spans="4:8">
      <c r="D2989"/>
      <c r="E2989"/>
      <c r="F2989"/>
      <c r="G2989"/>
      <c r="H2989"/>
    </row>
    <row r="2990" spans="4:8">
      <c r="D2990"/>
      <c r="E2990"/>
      <c r="F2990"/>
      <c r="G2990"/>
      <c r="H2990"/>
    </row>
    <row r="2991" spans="4:8">
      <c r="D2991"/>
      <c r="E2991"/>
      <c r="F2991"/>
      <c r="G2991"/>
      <c r="H2991"/>
    </row>
    <row r="2992" spans="4:8">
      <c r="D2992"/>
      <c r="E2992"/>
      <c r="F2992"/>
      <c r="G2992"/>
      <c r="H2992"/>
    </row>
    <row r="2993" spans="4:8">
      <c r="D2993"/>
      <c r="E2993"/>
      <c r="F2993"/>
      <c r="G2993"/>
      <c r="H2993"/>
    </row>
    <row r="2994" spans="4:8">
      <c r="D2994"/>
      <c r="E2994"/>
      <c r="F2994"/>
      <c r="G2994"/>
      <c r="H2994"/>
    </row>
    <row r="2995" spans="4:8">
      <c r="D2995"/>
      <c r="E2995"/>
      <c r="F2995"/>
      <c r="G2995"/>
      <c r="H2995"/>
    </row>
    <row r="2996" spans="4:8">
      <c r="D2996"/>
      <c r="E2996"/>
      <c r="F2996"/>
      <c r="G2996"/>
      <c r="H2996"/>
    </row>
    <row r="2997" spans="4:8">
      <c r="D2997"/>
      <c r="E2997"/>
      <c r="F2997"/>
      <c r="G2997"/>
      <c r="H2997"/>
    </row>
    <row r="2998" spans="4:8">
      <c r="D2998"/>
      <c r="E2998"/>
      <c r="F2998"/>
      <c r="G2998"/>
      <c r="H2998"/>
    </row>
    <row r="2999" spans="4:8">
      <c r="D2999"/>
      <c r="E2999"/>
      <c r="F2999"/>
      <c r="G2999"/>
      <c r="H2999"/>
    </row>
    <row r="3000" spans="4:8">
      <c r="D3000"/>
      <c r="E3000"/>
      <c r="F3000"/>
      <c r="G3000"/>
      <c r="H3000"/>
    </row>
    <row r="3001" spans="4:8">
      <c r="D3001"/>
      <c r="E3001"/>
      <c r="F3001"/>
      <c r="G3001"/>
      <c r="H3001"/>
    </row>
    <row r="3002" spans="4:8">
      <c r="D3002"/>
      <c r="E3002"/>
      <c r="F3002"/>
      <c r="G3002"/>
      <c r="H3002"/>
    </row>
    <row r="3003" spans="4:8">
      <c r="D3003"/>
      <c r="E3003"/>
      <c r="F3003"/>
      <c r="G3003"/>
      <c r="H3003"/>
    </row>
    <row r="3004" spans="4:8">
      <c r="D3004"/>
      <c r="E3004"/>
      <c r="F3004"/>
      <c r="G3004"/>
      <c r="H3004"/>
    </row>
    <row r="3005" spans="4:8">
      <c r="D3005"/>
      <c r="E3005"/>
      <c r="F3005"/>
      <c r="G3005"/>
      <c r="H3005"/>
    </row>
    <row r="3006" spans="4:8">
      <c r="D3006"/>
      <c r="E3006"/>
      <c r="F3006"/>
      <c r="G3006"/>
      <c r="H3006"/>
    </row>
    <row r="3007" spans="4:8">
      <c r="D3007"/>
      <c r="E3007"/>
      <c r="F3007"/>
      <c r="G3007"/>
      <c r="H3007"/>
    </row>
    <row r="3008" spans="4:8">
      <c r="D3008"/>
      <c r="E3008"/>
      <c r="F3008"/>
      <c r="G3008"/>
      <c r="H3008"/>
    </row>
    <row r="3009" spans="4:8">
      <c r="D3009"/>
      <c r="E3009"/>
      <c r="F3009"/>
      <c r="G3009"/>
      <c r="H3009"/>
    </row>
    <row r="3010" spans="4:8">
      <c r="D3010"/>
      <c r="E3010"/>
      <c r="F3010"/>
      <c r="G3010"/>
      <c r="H3010"/>
    </row>
    <row r="3011" spans="4:8">
      <c r="D3011"/>
      <c r="E3011"/>
      <c r="F3011"/>
      <c r="G3011"/>
      <c r="H3011"/>
    </row>
    <row r="3012" spans="4:8">
      <c r="D3012"/>
      <c r="E3012"/>
      <c r="F3012"/>
      <c r="G3012"/>
      <c r="H3012"/>
    </row>
    <row r="3013" spans="4:8">
      <c r="D3013"/>
      <c r="E3013"/>
      <c r="F3013"/>
      <c r="G3013"/>
      <c r="H3013"/>
    </row>
    <row r="3014" spans="4:8">
      <c r="D3014"/>
      <c r="E3014"/>
      <c r="F3014"/>
      <c r="G3014"/>
      <c r="H3014"/>
    </row>
    <row r="3015" spans="4:8">
      <c r="D3015"/>
      <c r="E3015"/>
      <c r="F3015"/>
      <c r="G3015"/>
      <c r="H3015"/>
    </row>
    <row r="3016" spans="4:8">
      <c r="D3016"/>
      <c r="E3016"/>
      <c r="F3016"/>
      <c r="G3016"/>
      <c r="H3016"/>
    </row>
    <row r="3017" spans="4:8">
      <c r="D3017"/>
      <c r="E3017"/>
      <c r="F3017"/>
      <c r="G3017"/>
      <c r="H3017"/>
    </row>
    <row r="3018" spans="4:8">
      <c r="D3018"/>
      <c r="E3018"/>
      <c r="F3018"/>
      <c r="G3018"/>
      <c r="H3018"/>
    </row>
    <row r="3019" spans="4:8">
      <c r="D3019"/>
      <c r="E3019"/>
      <c r="F3019"/>
      <c r="G3019"/>
      <c r="H3019"/>
    </row>
    <row r="3020" spans="4:8">
      <c r="D3020"/>
      <c r="E3020"/>
      <c r="F3020"/>
      <c r="G3020"/>
      <c r="H3020"/>
    </row>
    <row r="3021" spans="4:8">
      <c r="D3021"/>
      <c r="E3021"/>
      <c r="F3021"/>
      <c r="G3021"/>
      <c r="H3021"/>
    </row>
    <row r="3022" spans="4:8">
      <c r="D3022"/>
      <c r="E3022"/>
      <c r="F3022"/>
      <c r="G3022"/>
      <c r="H3022"/>
    </row>
    <row r="3023" spans="4:8">
      <c r="D3023"/>
      <c r="E3023"/>
      <c r="F3023"/>
      <c r="G3023"/>
      <c r="H3023"/>
    </row>
    <row r="3024" spans="4:8">
      <c r="D3024"/>
      <c r="E3024"/>
      <c r="F3024"/>
      <c r="G3024"/>
      <c r="H3024"/>
    </row>
    <row r="3025" spans="4:8">
      <c r="D3025"/>
      <c r="E3025"/>
      <c r="F3025"/>
      <c r="G3025"/>
      <c r="H3025"/>
    </row>
    <row r="3026" spans="4:8">
      <c r="D3026"/>
      <c r="E3026"/>
      <c r="F3026"/>
      <c r="G3026"/>
      <c r="H3026"/>
    </row>
    <row r="3027" spans="4:8">
      <c r="D3027"/>
      <c r="E3027"/>
      <c r="F3027"/>
      <c r="G3027"/>
      <c r="H3027"/>
    </row>
    <row r="3028" spans="4:8">
      <c r="D3028"/>
      <c r="E3028"/>
      <c r="F3028"/>
      <c r="G3028"/>
      <c r="H3028"/>
    </row>
    <row r="3029" spans="4:8">
      <c r="D3029"/>
      <c r="E3029"/>
      <c r="F3029"/>
      <c r="G3029"/>
      <c r="H3029"/>
    </row>
    <row r="3030" spans="4:8">
      <c r="D3030"/>
      <c r="E3030"/>
      <c r="F3030"/>
      <c r="G3030"/>
      <c r="H3030"/>
    </row>
    <row r="3031" spans="4:8">
      <c r="D3031"/>
      <c r="E3031"/>
      <c r="F3031"/>
      <c r="G3031"/>
      <c r="H3031"/>
    </row>
    <row r="3032" spans="4:8">
      <c r="D3032"/>
      <c r="E3032"/>
      <c r="F3032"/>
      <c r="G3032"/>
      <c r="H3032"/>
    </row>
    <row r="3033" spans="4:8">
      <c r="D3033"/>
      <c r="E3033"/>
      <c r="F3033"/>
      <c r="G3033"/>
      <c r="H3033"/>
    </row>
    <row r="3034" spans="4:8">
      <c r="D3034"/>
      <c r="E3034"/>
      <c r="F3034"/>
      <c r="G3034"/>
      <c r="H3034"/>
    </row>
    <row r="3035" spans="4:8">
      <c r="D3035"/>
      <c r="E3035"/>
      <c r="F3035"/>
      <c r="G3035"/>
      <c r="H3035"/>
    </row>
    <row r="3036" spans="4:8">
      <c r="D3036"/>
      <c r="E3036"/>
      <c r="F3036"/>
      <c r="G3036"/>
      <c r="H3036"/>
    </row>
    <row r="3037" spans="4:8">
      <c r="D3037"/>
      <c r="E3037"/>
      <c r="F3037"/>
      <c r="G3037"/>
      <c r="H3037"/>
    </row>
    <row r="3038" spans="4:8">
      <c r="D3038"/>
      <c r="E3038"/>
      <c r="F3038"/>
      <c r="G3038"/>
      <c r="H3038"/>
    </row>
    <row r="3039" spans="4:8">
      <c r="D3039"/>
      <c r="E3039"/>
      <c r="F3039"/>
      <c r="G3039"/>
      <c r="H3039"/>
    </row>
    <row r="3040" spans="4:8">
      <c r="D3040"/>
      <c r="E3040"/>
      <c r="F3040"/>
      <c r="G3040"/>
      <c r="H3040"/>
    </row>
    <row r="3041" spans="4:8">
      <c r="D3041"/>
      <c r="E3041"/>
      <c r="F3041"/>
      <c r="G3041"/>
      <c r="H3041"/>
    </row>
    <row r="3042" spans="4:8">
      <c r="D3042"/>
      <c r="E3042"/>
      <c r="F3042"/>
      <c r="G3042"/>
      <c r="H3042"/>
    </row>
    <row r="3043" spans="4:8">
      <c r="D3043"/>
      <c r="E3043"/>
      <c r="F3043"/>
      <c r="G3043"/>
      <c r="H3043"/>
    </row>
    <row r="3044" spans="4:8">
      <c r="D3044"/>
      <c r="E3044"/>
      <c r="F3044"/>
      <c r="G3044"/>
      <c r="H3044"/>
    </row>
    <row r="3045" spans="4:8">
      <c r="D3045"/>
      <c r="E3045"/>
      <c r="F3045"/>
      <c r="G3045"/>
      <c r="H3045"/>
    </row>
    <row r="3046" spans="4:8">
      <c r="D3046"/>
      <c r="E3046"/>
      <c r="F3046"/>
      <c r="G3046"/>
      <c r="H3046"/>
    </row>
    <row r="3047" spans="4:8">
      <c r="D3047"/>
      <c r="E3047"/>
      <c r="F3047"/>
      <c r="G3047"/>
      <c r="H3047"/>
    </row>
    <row r="3048" spans="4:8">
      <c r="D3048"/>
      <c r="E3048"/>
      <c r="F3048"/>
      <c r="G3048"/>
      <c r="H3048"/>
    </row>
    <row r="3049" spans="4:8">
      <c r="D3049"/>
      <c r="E3049"/>
      <c r="F3049"/>
      <c r="G3049"/>
      <c r="H3049"/>
    </row>
    <row r="3050" spans="4:8">
      <c r="D3050"/>
      <c r="E3050"/>
      <c r="F3050"/>
      <c r="G3050"/>
      <c r="H3050"/>
    </row>
    <row r="3051" spans="4:8">
      <c r="D3051"/>
      <c r="E3051"/>
      <c r="F3051"/>
      <c r="G3051"/>
      <c r="H3051"/>
    </row>
    <row r="3052" spans="4:8">
      <c r="D3052"/>
      <c r="E3052"/>
      <c r="F3052"/>
      <c r="G3052"/>
      <c r="H3052"/>
    </row>
    <row r="3053" spans="4:8">
      <c r="D3053"/>
      <c r="E3053"/>
      <c r="F3053"/>
      <c r="G3053"/>
      <c r="H3053"/>
    </row>
    <row r="3054" spans="4:8">
      <c r="D3054"/>
      <c r="E3054"/>
      <c r="F3054"/>
      <c r="G3054"/>
      <c r="H3054"/>
    </row>
    <row r="3055" spans="4:8">
      <c r="D3055"/>
      <c r="E3055"/>
      <c r="F3055"/>
      <c r="G3055"/>
      <c r="H3055"/>
    </row>
    <row r="3056" spans="4:8">
      <c r="D3056"/>
      <c r="E3056"/>
      <c r="F3056"/>
      <c r="G3056"/>
      <c r="H3056"/>
    </row>
    <row r="3057" spans="4:8">
      <c r="D3057"/>
      <c r="E3057"/>
      <c r="F3057"/>
      <c r="G3057"/>
      <c r="H3057"/>
    </row>
    <row r="3058" spans="4:8">
      <c r="D3058"/>
      <c r="E3058"/>
      <c r="F3058"/>
      <c r="G3058"/>
      <c r="H3058"/>
    </row>
    <row r="3059" spans="4:8">
      <c r="D3059"/>
      <c r="E3059"/>
      <c r="F3059"/>
      <c r="G3059"/>
      <c r="H3059"/>
    </row>
    <row r="3060" spans="4:8">
      <c r="D3060"/>
      <c r="E3060"/>
      <c r="F3060"/>
      <c r="G3060"/>
      <c r="H3060"/>
    </row>
    <row r="3061" spans="4:8">
      <c r="D3061"/>
      <c r="E3061"/>
      <c r="F3061"/>
      <c r="G3061"/>
      <c r="H3061"/>
    </row>
    <row r="3062" spans="4:8">
      <c r="D3062"/>
      <c r="E3062"/>
      <c r="F3062"/>
      <c r="G3062"/>
      <c r="H3062"/>
    </row>
    <row r="3063" spans="4:8">
      <c r="D3063"/>
      <c r="E3063"/>
      <c r="F3063"/>
      <c r="G3063"/>
      <c r="H3063"/>
    </row>
    <row r="3064" spans="4:8">
      <c r="D3064"/>
      <c r="E3064"/>
      <c r="F3064"/>
      <c r="G3064"/>
      <c r="H3064"/>
    </row>
    <row r="3065" spans="4:8">
      <c r="D3065"/>
      <c r="E3065"/>
      <c r="F3065"/>
      <c r="G3065"/>
      <c r="H3065"/>
    </row>
    <row r="3066" spans="4:8">
      <c r="D3066"/>
      <c r="E3066"/>
      <c r="F3066"/>
      <c r="G3066"/>
      <c r="H3066"/>
    </row>
    <row r="3067" spans="4:8">
      <c r="D3067"/>
      <c r="E3067"/>
      <c r="F3067"/>
      <c r="G3067"/>
      <c r="H3067"/>
    </row>
    <row r="3068" spans="4:8">
      <c r="D3068"/>
      <c r="E3068"/>
      <c r="F3068"/>
      <c r="G3068"/>
      <c r="H3068"/>
    </row>
    <row r="3069" spans="4:8">
      <c r="D3069"/>
      <c r="E3069"/>
      <c r="F3069"/>
      <c r="G3069"/>
      <c r="H3069"/>
    </row>
    <row r="3070" spans="4:8">
      <c r="D3070"/>
      <c r="E3070"/>
      <c r="F3070"/>
      <c r="G3070"/>
      <c r="H3070"/>
    </row>
    <row r="3071" spans="4:8">
      <c r="D3071"/>
      <c r="E3071"/>
      <c r="F3071"/>
      <c r="G3071"/>
      <c r="H3071"/>
    </row>
    <row r="3072" spans="4:8">
      <c r="D3072"/>
      <c r="E3072"/>
      <c r="F3072"/>
      <c r="G3072"/>
      <c r="H3072"/>
    </row>
    <row r="3073" spans="4:8">
      <c r="D3073"/>
      <c r="E3073"/>
      <c r="F3073"/>
      <c r="G3073"/>
      <c r="H3073"/>
    </row>
    <row r="3074" spans="4:8">
      <c r="D3074"/>
      <c r="E3074"/>
      <c r="F3074"/>
      <c r="G3074"/>
      <c r="H3074"/>
    </row>
    <row r="3075" spans="4:8">
      <c r="D3075"/>
      <c r="E3075"/>
      <c r="F3075"/>
      <c r="G3075"/>
      <c r="H3075"/>
    </row>
    <row r="3076" spans="4:8">
      <c r="D3076"/>
      <c r="E3076"/>
      <c r="F3076"/>
      <c r="G3076"/>
      <c r="H3076"/>
    </row>
    <row r="3077" spans="4:8">
      <c r="D3077"/>
      <c r="E3077"/>
      <c r="F3077"/>
      <c r="G3077"/>
      <c r="H3077"/>
    </row>
    <row r="3078" spans="4:8">
      <c r="D3078"/>
      <c r="E3078"/>
      <c r="F3078"/>
      <c r="G3078"/>
      <c r="H3078"/>
    </row>
    <row r="3079" spans="4:8">
      <c r="D3079"/>
      <c r="E3079"/>
      <c r="F3079"/>
      <c r="G3079"/>
      <c r="H3079"/>
    </row>
    <row r="3080" spans="4:8">
      <c r="D3080"/>
      <c r="E3080"/>
      <c r="F3080"/>
      <c r="G3080"/>
      <c r="H3080"/>
    </row>
    <row r="3081" spans="4:8">
      <c r="D3081"/>
      <c r="E3081"/>
      <c r="F3081"/>
      <c r="G3081"/>
      <c r="H3081"/>
    </row>
    <row r="3082" spans="4:8">
      <c r="D3082"/>
      <c r="E3082"/>
      <c r="F3082"/>
      <c r="G3082"/>
      <c r="H3082"/>
    </row>
    <row r="3083" spans="4:8">
      <c r="D3083"/>
      <c r="E3083"/>
      <c r="F3083"/>
      <c r="G3083"/>
      <c r="H3083"/>
    </row>
    <row r="3084" spans="4:8">
      <c r="D3084"/>
      <c r="E3084"/>
      <c r="F3084"/>
      <c r="G3084"/>
      <c r="H3084"/>
    </row>
    <row r="3085" spans="4:8">
      <c r="D3085"/>
      <c r="E3085"/>
      <c r="F3085"/>
      <c r="G3085"/>
      <c r="H3085"/>
    </row>
    <row r="3086" spans="4:8">
      <c r="D3086"/>
      <c r="E3086"/>
      <c r="F3086"/>
      <c r="G3086"/>
      <c r="H3086"/>
    </row>
    <row r="3087" spans="4:8">
      <c r="D3087"/>
      <c r="E3087"/>
      <c r="F3087"/>
      <c r="G3087"/>
      <c r="H3087"/>
    </row>
    <row r="3088" spans="4:8">
      <c r="D3088"/>
      <c r="E3088"/>
      <c r="F3088"/>
      <c r="G3088"/>
      <c r="H3088"/>
    </row>
    <row r="3089" spans="4:8">
      <c r="D3089"/>
      <c r="E3089"/>
      <c r="F3089"/>
      <c r="G3089"/>
      <c r="H3089"/>
    </row>
    <row r="3090" spans="4:8">
      <c r="D3090"/>
      <c r="E3090"/>
      <c r="F3090"/>
      <c r="G3090"/>
      <c r="H3090"/>
    </row>
    <row r="3091" spans="4:8">
      <c r="D3091"/>
      <c r="E3091"/>
      <c r="F3091"/>
      <c r="G3091"/>
      <c r="H3091"/>
    </row>
    <row r="3092" spans="4:8">
      <c r="D3092"/>
      <c r="E3092"/>
      <c r="F3092"/>
      <c r="G3092"/>
      <c r="H3092"/>
    </row>
    <row r="3093" spans="4:8">
      <c r="D3093"/>
      <c r="E3093"/>
      <c r="F3093"/>
      <c r="G3093"/>
      <c r="H3093"/>
    </row>
    <row r="3094" spans="4:8">
      <c r="D3094"/>
      <c r="E3094"/>
      <c r="F3094"/>
      <c r="G3094"/>
      <c r="H3094"/>
    </row>
    <row r="3095" spans="4:8">
      <c r="D3095"/>
      <c r="E3095"/>
      <c r="F3095"/>
      <c r="G3095"/>
      <c r="H3095"/>
    </row>
    <row r="3096" spans="4:8">
      <c r="D3096"/>
      <c r="E3096"/>
      <c r="F3096"/>
      <c r="G3096"/>
      <c r="H3096"/>
    </row>
    <row r="3097" spans="4:8">
      <c r="D3097"/>
      <c r="E3097"/>
      <c r="F3097"/>
      <c r="G3097"/>
      <c r="H3097"/>
    </row>
    <row r="3098" spans="4:8">
      <c r="D3098"/>
      <c r="E3098"/>
      <c r="F3098"/>
      <c r="G3098"/>
      <c r="H3098"/>
    </row>
    <row r="3099" spans="4:8">
      <c r="D3099"/>
      <c r="E3099"/>
      <c r="F3099"/>
      <c r="G3099"/>
      <c r="H3099"/>
    </row>
    <row r="3100" spans="4:8">
      <c r="D3100"/>
      <c r="E3100"/>
      <c r="F3100"/>
      <c r="G3100"/>
      <c r="H3100"/>
    </row>
    <row r="3101" spans="4:8">
      <c r="D3101"/>
      <c r="E3101"/>
      <c r="F3101"/>
      <c r="G3101"/>
      <c r="H3101"/>
    </row>
    <row r="3102" spans="4:8">
      <c r="D3102"/>
      <c r="E3102"/>
      <c r="F3102"/>
      <c r="G3102"/>
      <c r="H3102"/>
    </row>
    <row r="3103" spans="4:8">
      <c r="D3103"/>
      <c r="E3103"/>
      <c r="F3103"/>
      <c r="G3103"/>
      <c r="H3103"/>
    </row>
    <row r="3104" spans="4:8">
      <c r="D3104"/>
      <c r="E3104"/>
      <c r="F3104"/>
      <c r="G3104"/>
      <c r="H3104"/>
    </row>
    <row r="3105" spans="4:8">
      <c r="D3105"/>
      <c r="E3105"/>
      <c r="F3105"/>
      <c r="G3105"/>
      <c r="H3105"/>
    </row>
    <row r="3106" spans="4:8">
      <c r="D3106"/>
      <c r="E3106"/>
      <c r="F3106"/>
      <c r="G3106"/>
      <c r="H3106"/>
    </row>
    <row r="3107" spans="4:8">
      <c r="D3107"/>
      <c r="E3107"/>
      <c r="F3107"/>
      <c r="G3107"/>
      <c r="H3107"/>
    </row>
    <row r="3108" spans="4:8">
      <c r="D3108"/>
      <c r="E3108"/>
      <c r="F3108"/>
      <c r="G3108"/>
      <c r="H3108"/>
    </row>
    <row r="3109" spans="4:8">
      <c r="D3109"/>
      <c r="E3109"/>
      <c r="F3109"/>
      <c r="G3109"/>
      <c r="H3109"/>
    </row>
    <row r="3110" spans="4:8">
      <c r="D3110"/>
      <c r="E3110"/>
      <c r="F3110"/>
      <c r="G3110"/>
      <c r="H3110"/>
    </row>
    <row r="3111" spans="4:8">
      <c r="D3111"/>
      <c r="E3111"/>
      <c r="F3111"/>
      <c r="G3111"/>
      <c r="H3111"/>
    </row>
    <row r="3112" spans="4:8">
      <c r="D3112"/>
      <c r="E3112"/>
      <c r="F3112"/>
      <c r="G3112"/>
      <c r="H3112"/>
    </row>
    <row r="3113" spans="4:8">
      <c r="D3113"/>
      <c r="E3113"/>
      <c r="F3113"/>
      <c r="G3113"/>
      <c r="H3113"/>
    </row>
    <row r="3114" spans="4:8">
      <c r="D3114"/>
      <c r="E3114"/>
      <c r="F3114"/>
      <c r="G3114"/>
      <c r="H3114"/>
    </row>
    <row r="3115" spans="4:8">
      <c r="D3115"/>
      <c r="E3115"/>
      <c r="F3115"/>
      <c r="G3115"/>
      <c r="H3115"/>
    </row>
    <row r="3116" spans="4:8">
      <c r="D3116"/>
      <c r="E3116"/>
      <c r="F3116"/>
      <c r="G3116"/>
      <c r="H3116"/>
    </row>
    <row r="3117" spans="4:8">
      <c r="D3117"/>
      <c r="E3117"/>
      <c r="F3117"/>
      <c r="G3117"/>
      <c r="H3117"/>
    </row>
    <row r="3118" spans="4:8">
      <c r="D3118"/>
      <c r="E3118"/>
      <c r="F3118"/>
      <c r="G3118"/>
      <c r="H3118"/>
    </row>
    <row r="3119" spans="4:8">
      <c r="D3119"/>
      <c r="E3119"/>
      <c r="F3119"/>
      <c r="G3119"/>
      <c r="H3119"/>
    </row>
    <row r="3120" spans="4:8">
      <c r="D3120"/>
      <c r="E3120"/>
      <c r="F3120"/>
      <c r="G3120"/>
      <c r="H3120"/>
    </row>
    <row r="3121" spans="4:8">
      <c r="D3121"/>
      <c r="E3121"/>
      <c r="F3121"/>
      <c r="G3121"/>
      <c r="H3121"/>
    </row>
    <row r="3122" spans="4:8">
      <c r="D3122"/>
      <c r="E3122"/>
      <c r="F3122"/>
      <c r="G3122"/>
      <c r="H3122"/>
    </row>
    <row r="3123" spans="4:8">
      <c r="D3123"/>
      <c r="E3123"/>
      <c r="F3123"/>
      <c r="G3123"/>
      <c r="H3123"/>
    </row>
    <row r="3124" spans="4:8">
      <c r="D3124"/>
      <c r="E3124"/>
      <c r="F3124"/>
      <c r="G3124"/>
      <c r="H3124"/>
    </row>
    <row r="3125" spans="4:8">
      <c r="D3125"/>
      <c r="E3125"/>
      <c r="F3125"/>
      <c r="G3125"/>
      <c r="H3125"/>
    </row>
    <row r="3126" spans="4:8">
      <c r="D3126"/>
      <c r="E3126"/>
      <c r="F3126"/>
      <c r="G3126"/>
      <c r="H3126"/>
    </row>
    <row r="3127" spans="4:8">
      <c r="D3127"/>
      <c r="E3127"/>
      <c r="F3127"/>
      <c r="G3127"/>
      <c r="H3127"/>
    </row>
    <row r="3128" spans="4:8">
      <c r="D3128"/>
      <c r="E3128"/>
      <c r="F3128"/>
      <c r="G3128"/>
      <c r="H3128"/>
    </row>
    <row r="3129" spans="4:8">
      <c r="D3129"/>
      <c r="E3129"/>
      <c r="F3129"/>
      <c r="G3129"/>
      <c r="H3129"/>
    </row>
    <row r="3130" spans="4:8">
      <c r="D3130"/>
      <c r="E3130"/>
      <c r="F3130"/>
      <c r="G3130"/>
      <c r="H3130"/>
    </row>
    <row r="3131" spans="4:8">
      <c r="D3131"/>
      <c r="E3131"/>
      <c r="F3131"/>
      <c r="G3131"/>
      <c r="H3131"/>
    </row>
    <row r="3132" spans="4:8">
      <c r="D3132"/>
      <c r="E3132"/>
      <c r="F3132"/>
      <c r="G3132"/>
      <c r="H3132"/>
    </row>
    <row r="3133" spans="4:8">
      <c r="D3133"/>
      <c r="E3133"/>
      <c r="F3133"/>
      <c r="G3133"/>
      <c r="H3133"/>
    </row>
    <row r="3134" spans="4:8">
      <c r="D3134"/>
      <c r="E3134"/>
      <c r="F3134"/>
      <c r="G3134"/>
      <c r="H3134"/>
    </row>
    <row r="3135" spans="4:8">
      <c r="D3135"/>
      <c r="E3135"/>
      <c r="F3135"/>
      <c r="G3135"/>
      <c r="H3135"/>
    </row>
    <row r="3136" spans="4:8">
      <c r="D3136"/>
      <c r="E3136"/>
      <c r="F3136"/>
      <c r="G3136"/>
      <c r="H3136"/>
    </row>
    <row r="3137" spans="4:8">
      <c r="D3137"/>
      <c r="E3137"/>
      <c r="F3137"/>
      <c r="G3137"/>
      <c r="H3137"/>
    </row>
    <row r="3138" spans="4:8">
      <c r="D3138"/>
      <c r="E3138"/>
      <c r="F3138"/>
      <c r="G3138"/>
      <c r="H3138"/>
    </row>
    <row r="3139" spans="4:8">
      <c r="D3139"/>
      <c r="E3139"/>
      <c r="F3139"/>
      <c r="G3139"/>
      <c r="H3139"/>
    </row>
    <row r="3140" spans="4:8">
      <c r="D3140"/>
      <c r="E3140"/>
      <c r="F3140"/>
      <c r="G3140"/>
      <c r="H3140"/>
    </row>
    <row r="3141" spans="4:8">
      <c r="D3141"/>
      <c r="E3141"/>
      <c r="F3141"/>
      <c r="G3141"/>
      <c r="H3141"/>
    </row>
    <row r="3142" spans="4:8">
      <c r="D3142"/>
      <c r="E3142"/>
      <c r="F3142"/>
      <c r="G3142"/>
      <c r="H3142"/>
    </row>
    <row r="3143" spans="4:8">
      <c r="D3143"/>
      <c r="E3143"/>
      <c r="F3143"/>
      <c r="G3143"/>
      <c r="H3143"/>
    </row>
    <row r="3144" spans="4:8">
      <c r="D3144"/>
      <c r="E3144"/>
      <c r="F3144"/>
      <c r="G3144"/>
      <c r="H3144"/>
    </row>
    <row r="3145" spans="4:8">
      <c r="D3145"/>
      <c r="E3145"/>
      <c r="F3145"/>
      <c r="G3145"/>
      <c r="H3145"/>
    </row>
    <row r="3146" spans="4:8">
      <c r="D3146"/>
      <c r="E3146"/>
      <c r="F3146"/>
      <c r="G3146"/>
      <c r="H3146"/>
    </row>
    <row r="3147" spans="4:8">
      <c r="D3147"/>
      <c r="E3147"/>
      <c r="F3147"/>
      <c r="G3147"/>
      <c r="H3147"/>
    </row>
    <row r="3148" spans="4:8">
      <c r="D3148"/>
      <c r="E3148"/>
      <c r="F3148"/>
      <c r="G3148"/>
      <c r="H3148"/>
    </row>
    <row r="3149" spans="4:8">
      <c r="D3149"/>
      <c r="E3149"/>
      <c r="F3149"/>
      <c r="G3149"/>
      <c r="H3149"/>
    </row>
    <row r="3150" spans="4:8">
      <c r="D3150"/>
      <c r="E3150"/>
      <c r="F3150"/>
      <c r="G3150"/>
      <c r="H3150"/>
    </row>
    <row r="3151" spans="4:8">
      <c r="D3151"/>
      <c r="E3151"/>
      <c r="F3151"/>
      <c r="G3151"/>
      <c r="H3151"/>
    </row>
    <row r="3152" spans="4:8">
      <c r="D3152"/>
      <c r="E3152"/>
      <c r="F3152"/>
      <c r="G3152"/>
      <c r="H3152"/>
    </row>
    <row r="3153" spans="4:8">
      <c r="D3153"/>
      <c r="E3153"/>
      <c r="F3153"/>
      <c r="G3153"/>
      <c r="H3153"/>
    </row>
    <row r="3154" spans="4:8">
      <c r="D3154"/>
      <c r="E3154"/>
      <c r="F3154"/>
      <c r="G3154"/>
      <c r="H3154"/>
    </row>
    <row r="3155" spans="4:8">
      <c r="D3155"/>
      <c r="E3155"/>
      <c r="F3155"/>
      <c r="G3155"/>
      <c r="H3155"/>
    </row>
    <row r="3156" spans="4:8">
      <c r="D3156"/>
      <c r="E3156"/>
      <c r="F3156"/>
      <c r="G3156"/>
      <c r="H3156"/>
    </row>
    <row r="3157" spans="4:8">
      <c r="D3157"/>
      <c r="E3157"/>
      <c r="F3157"/>
      <c r="G3157"/>
      <c r="H3157"/>
    </row>
    <row r="3158" spans="4:8">
      <c r="D3158"/>
      <c r="E3158"/>
      <c r="F3158"/>
      <c r="G3158"/>
      <c r="H3158"/>
    </row>
    <row r="3159" spans="4:8">
      <c r="D3159"/>
      <c r="E3159"/>
      <c r="F3159"/>
      <c r="G3159"/>
      <c r="H3159"/>
    </row>
    <row r="3160" spans="4:8">
      <c r="D3160"/>
      <c r="E3160"/>
      <c r="F3160"/>
      <c r="G3160"/>
      <c r="H3160"/>
    </row>
    <row r="3161" spans="4:8">
      <c r="D3161"/>
      <c r="E3161"/>
      <c r="F3161"/>
      <c r="G3161"/>
      <c r="H3161"/>
    </row>
    <row r="3162" spans="4:8">
      <c r="D3162"/>
      <c r="E3162"/>
      <c r="F3162"/>
      <c r="G3162"/>
      <c r="H3162"/>
    </row>
    <row r="3163" spans="4:8">
      <c r="D3163"/>
      <c r="E3163"/>
      <c r="F3163"/>
      <c r="G3163"/>
      <c r="H3163"/>
    </row>
    <row r="3164" spans="4:8">
      <c r="D3164"/>
      <c r="E3164"/>
      <c r="F3164"/>
      <c r="G3164"/>
      <c r="H3164"/>
    </row>
    <row r="3165" spans="4:8">
      <c r="D3165"/>
      <c r="E3165"/>
      <c r="F3165"/>
      <c r="G3165"/>
      <c r="H3165"/>
    </row>
    <row r="3166" spans="4:8">
      <c r="D3166"/>
      <c r="E3166"/>
      <c r="F3166"/>
      <c r="G3166"/>
      <c r="H3166"/>
    </row>
    <row r="3167" spans="4:8">
      <c r="D3167"/>
      <c r="E3167"/>
      <c r="F3167"/>
      <c r="G3167"/>
      <c r="H3167"/>
    </row>
    <row r="3168" spans="4:8">
      <c r="D3168"/>
      <c r="E3168"/>
      <c r="F3168"/>
      <c r="G3168"/>
      <c r="H3168"/>
    </row>
    <row r="3169" spans="4:8">
      <c r="D3169"/>
      <c r="E3169"/>
      <c r="F3169"/>
      <c r="G3169"/>
      <c r="H3169"/>
    </row>
    <row r="3170" spans="4:8">
      <c r="D3170"/>
      <c r="E3170"/>
      <c r="F3170"/>
      <c r="G3170"/>
      <c r="H3170"/>
    </row>
    <row r="3171" spans="4:8">
      <c r="D3171"/>
      <c r="E3171"/>
      <c r="F3171"/>
      <c r="G3171"/>
      <c r="H3171"/>
    </row>
    <row r="3172" spans="4:8">
      <c r="D3172"/>
      <c r="E3172"/>
      <c r="F3172"/>
      <c r="G3172"/>
      <c r="H3172"/>
    </row>
    <row r="3173" spans="4:8">
      <c r="D3173"/>
      <c r="E3173"/>
      <c r="F3173"/>
      <c r="G3173"/>
      <c r="H3173"/>
    </row>
    <row r="3174" spans="4:8">
      <c r="D3174"/>
      <c r="E3174"/>
      <c r="F3174"/>
      <c r="G3174"/>
      <c r="H3174"/>
    </row>
    <row r="3175" spans="4:8">
      <c r="D3175"/>
      <c r="E3175"/>
      <c r="F3175"/>
      <c r="G3175"/>
      <c r="H3175"/>
    </row>
    <row r="3176" spans="4:8">
      <c r="D3176"/>
      <c r="E3176"/>
      <c r="F3176"/>
      <c r="G3176"/>
      <c r="H3176"/>
    </row>
    <row r="3177" spans="4:8">
      <c r="D3177"/>
      <c r="E3177"/>
      <c r="F3177"/>
      <c r="G3177"/>
      <c r="H3177"/>
    </row>
    <row r="3178" spans="4:8">
      <c r="D3178"/>
      <c r="E3178"/>
      <c r="F3178"/>
      <c r="G3178"/>
      <c r="H3178"/>
    </row>
    <row r="3179" spans="4:8">
      <c r="D3179"/>
      <c r="E3179"/>
      <c r="F3179"/>
      <c r="G3179"/>
      <c r="H3179"/>
    </row>
    <row r="3180" spans="4:8">
      <c r="D3180"/>
      <c r="E3180"/>
      <c r="F3180"/>
      <c r="G3180"/>
      <c r="H3180"/>
    </row>
    <row r="3181" spans="4:8">
      <c r="D3181"/>
      <c r="E3181"/>
      <c r="F3181"/>
      <c r="G3181"/>
      <c r="H3181"/>
    </row>
    <row r="3182" spans="4:8">
      <c r="D3182"/>
      <c r="E3182"/>
      <c r="F3182"/>
      <c r="G3182"/>
      <c r="H3182"/>
    </row>
    <row r="3183" spans="4:8">
      <c r="D3183"/>
      <c r="E3183"/>
      <c r="F3183"/>
      <c r="G3183"/>
      <c r="H3183"/>
    </row>
    <row r="3184" spans="4:8">
      <c r="D3184"/>
      <c r="E3184"/>
      <c r="F3184"/>
      <c r="G3184"/>
      <c r="H3184"/>
    </row>
    <row r="3185" spans="4:8">
      <c r="D3185"/>
      <c r="E3185"/>
      <c r="F3185"/>
      <c r="G3185"/>
      <c r="H3185"/>
    </row>
    <row r="3186" spans="4:8">
      <c r="D3186"/>
      <c r="E3186"/>
      <c r="F3186"/>
      <c r="G3186"/>
      <c r="H3186"/>
    </row>
    <row r="3187" spans="4:8">
      <c r="D3187"/>
      <c r="E3187"/>
      <c r="F3187"/>
      <c r="G3187"/>
      <c r="H3187"/>
    </row>
    <row r="3188" spans="4:8">
      <c r="D3188"/>
      <c r="E3188"/>
      <c r="F3188"/>
      <c r="G3188"/>
      <c r="H3188"/>
    </row>
    <row r="3189" spans="4:8">
      <c r="D3189"/>
      <c r="E3189"/>
      <c r="F3189"/>
      <c r="G3189"/>
      <c r="H3189"/>
    </row>
    <row r="3190" spans="4:8">
      <c r="D3190"/>
      <c r="E3190"/>
      <c r="F3190"/>
      <c r="G3190"/>
      <c r="H3190"/>
    </row>
    <row r="3191" spans="4:8">
      <c r="D3191"/>
      <c r="E3191"/>
      <c r="F3191"/>
      <c r="G3191"/>
      <c r="H3191"/>
    </row>
    <row r="3192" spans="4:8">
      <c r="D3192"/>
      <c r="E3192"/>
      <c r="F3192"/>
      <c r="G3192"/>
      <c r="H3192"/>
    </row>
    <row r="3193" spans="4:8">
      <c r="D3193"/>
      <c r="E3193"/>
      <c r="F3193"/>
      <c r="G3193"/>
      <c r="H3193"/>
    </row>
    <row r="3194" spans="4:8">
      <c r="D3194"/>
      <c r="E3194"/>
      <c r="F3194"/>
      <c r="G3194"/>
      <c r="H3194"/>
    </row>
    <row r="3195" spans="4:8">
      <c r="D3195"/>
      <c r="E3195"/>
      <c r="F3195"/>
      <c r="G3195"/>
      <c r="H3195"/>
    </row>
    <row r="3196" spans="4:8">
      <c r="D3196"/>
      <c r="E3196"/>
      <c r="F3196"/>
      <c r="G3196"/>
      <c r="H3196"/>
    </row>
    <row r="3197" spans="4:8">
      <c r="D3197"/>
      <c r="E3197"/>
      <c r="F3197"/>
      <c r="G3197"/>
      <c r="H3197"/>
    </row>
    <row r="3198" spans="4:8">
      <c r="D3198"/>
      <c r="E3198"/>
      <c r="F3198"/>
      <c r="G3198"/>
      <c r="H3198"/>
    </row>
    <row r="3199" spans="4:8">
      <c r="D3199"/>
      <c r="E3199"/>
      <c r="F3199"/>
      <c r="G3199"/>
      <c r="H3199"/>
    </row>
    <row r="3200" spans="4:8">
      <c r="D3200"/>
      <c r="E3200"/>
      <c r="F3200"/>
      <c r="G3200"/>
      <c r="H3200"/>
    </row>
    <row r="3201" spans="4:8">
      <c r="D3201"/>
      <c r="E3201"/>
      <c r="F3201"/>
      <c r="G3201"/>
      <c r="H3201"/>
    </row>
    <row r="3202" spans="4:8">
      <c r="D3202"/>
      <c r="E3202"/>
      <c r="F3202"/>
      <c r="G3202"/>
      <c r="H3202"/>
    </row>
    <row r="3203" spans="4:8">
      <c r="D3203"/>
      <c r="E3203"/>
      <c r="F3203"/>
      <c r="G3203"/>
      <c r="H3203"/>
    </row>
    <row r="3204" spans="4:8">
      <c r="D3204"/>
      <c r="E3204"/>
      <c r="F3204"/>
      <c r="G3204"/>
      <c r="H3204"/>
    </row>
    <row r="3205" spans="4:8">
      <c r="D3205"/>
      <c r="E3205"/>
      <c r="F3205"/>
      <c r="G3205"/>
      <c r="H3205"/>
    </row>
    <row r="3206" spans="4:8">
      <c r="D3206"/>
      <c r="E3206"/>
      <c r="F3206"/>
      <c r="G3206"/>
      <c r="H3206"/>
    </row>
    <row r="3207" spans="4:8">
      <c r="D3207"/>
      <c r="E3207"/>
      <c r="F3207"/>
      <c r="G3207"/>
      <c r="H3207"/>
    </row>
    <row r="3208" spans="4:8">
      <c r="D3208"/>
      <c r="E3208"/>
      <c r="F3208"/>
      <c r="G3208"/>
      <c r="H3208"/>
    </row>
    <row r="3209" spans="4:8">
      <c r="D3209"/>
      <c r="E3209"/>
      <c r="F3209"/>
      <c r="G3209"/>
      <c r="H3209"/>
    </row>
    <row r="3210" spans="4:8">
      <c r="D3210"/>
      <c r="E3210"/>
      <c r="F3210"/>
      <c r="G3210"/>
      <c r="H3210"/>
    </row>
    <row r="3211" spans="4:8">
      <c r="D3211"/>
      <c r="E3211"/>
      <c r="F3211"/>
      <c r="G3211"/>
      <c r="H3211"/>
    </row>
    <row r="3212" spans="4:8">
      <c r="D3212"/>
      <c r="E3212"/>
      <c r="F3212"/>
      <c r="G3212"/>
      <c r="H3212"/>
    </row>
    <row r="3213" spans="4:8">
      <c r="D3213"/>
      <c r="E3213"/>
      <c r="F3213"/>
      <c r="G3213"/>
      <c r="H3213"/>
    </row>
    <row r="3214" spans="4:8">
      <c r="D3214"/>
      <c r="E3214"/>
      <c r="F3214"/>
      <c r="G3214"/>
      <c r="H3214"/>
    </row>
    <row r="3215" spans="4:8">
      <c r="D3215"/>
      <c r="E3215"/>
      <c r="F3215"/>
      <c r="G3215"/>
      <c r="H3215"/>
    </row>
    <row r="3216" spans="4:8">
      <c r="D3216"/>
      <c r="E3216"/>
      <c r="F3216"/>
      <c r="G3216"/>
      <c r="H3216"/>
    </row>
    <row r="3217" spans="4:8">
      <c r="D3217"/>
      <c r="E3217"/>
      <c r="F3217"/>
      <c r="G3217"/>
      <c r="H3217"/>
    </row>
    <row r="3218" spans="4:8">
      <c r="D3218"/>
      <c r="E3218"/>
      <c r="F3218"/>
      <c r="G3218"/>
      <c r="H3218"/>
    </row>
    <row r="3219" spans="4:8">
      <c r="D3219"/>
      <c r="E3219"/>
      <c r="F3219"/>
      <c r="G3219"/>
      <c r="H3219"/>
    </row>
    <row r="3220" spans="4:8">
      <c r="D3220"/>
      <c r="E3220"/>
      <c r="F3220"/>
      <c r="G3220"/>
      <c r="H3220"/>
    </row>
    <row r="3221" spans="4:8">
      <c r="D3221"/>
      <c r="E3221"/>
      <c r="F3221"/>
      <c r="G3221"/>
      <c r="H3221"/>
    </row>
    <row r="3222" spans="4:8">
      <c r="D3222"/>
      <c r="E3222"/>
      <c r="F3222"/>
      <c r="G3222"/>
      <c r="H3222"/>
    </row>
    <row r="3223" spans="4:8">
      <c r="D3223"/>
      <c r="E3223"/>
      <c r="F3223"/>
      <c r="G3223"/>
      <c r="H3223"/>
    </row>
    <row r="3224" spans="4:8">
      <c r="D3224"/>
      <c r="E3224"/>
      <c r="F3224"/>
      <c r="G3224"/>
      <c r="H3224"/>
    </row>
    <row r="3225" spans="4:8">
      <c r="D3225"/>
      <c r="E3225"/>
      <c r="F3225"/>
      <c r="G3225"/>
      <c r="H3225"/>
    </row>
    <row r="3226" spans="4:8">
      <c r="D3226"/>
      <c r="E3226"/>
      <c r="F3226"/>
      <c r="G3226"/>
      <c r="H3226"/>
    </row>
    <row r="3227" spans="4:8">
      <c r="D3227"/>
      <c r="E3227"/>
      <c r="F3227"/>
      <c r="G3227"/>
      <c r="H3227"/>
    </row>
    <row r="3228" spans="4:8">
      <c r="D3228"/>
      <c r="E3228"/>
      <c r="F3228"/>
      <c r="G3228"/>
      <c r="H3228"/>
    </row>
    <row r="3229" spans="4:8">
      <c r="D3229"/>
      <c r="E3229"/>
      <c r="F3229"/>
      <c r="G3229"/>
      <c r="H3229"/>
    </row>
    <row r="3230" spans="4:8">
      <c r="D3230"/>
      <c r="E3230"/>
      <c r="F3230"/>
      <c r="G3230"/>
      <c r="H3230"/>
    </row>
    <row r="3231" spans="4:8">
      <c r="D3231"/>
      <c r="E3231"/>
      <c r="F3231"/>
      <c r="G3231"/>
      <c r="H3231"/>
    </row>
    <row r="3232" spans="4:8">
      <c r="D3232"/>
      <c r="E3232"/>
      <c r="F3232"/>
      <c r="G3232"/>
      <c r="H3232"/>
    </row>
    <row r="3233" spans="4:8">
      <c r="D3233"/>
      <c r="E3233"/>
      <c r="F3233"/>
      <c r="G3233"/>
      <c r="H3233"/>
    </row>
    <row r="3234" spans="4:8">
      <c r="D3234"/>
      <c r="E3234"/>
      <c r="F3234"/>
      <c r="G3234"/>
      <c r="H3234"/>
    </row>
    <row r="3235" spans="4:8">
      <c r="D3235"/>
      <c r="E3235"/>
      <c r="F3235"/>
      <c r="G3235"/>
      <c r="H3235"/>
    </row>
    <row r="3236" spans="4:8">
      <c r="D3236"/>
      <c r="E3236"/>
      <c r="F3236"/>
      <c r="G3236"/>
      <c r="H3236"/>
    </row>
    <row r="3237" spans="4:8">
      <c r="D3237"/>
      <c r="E3237"/>
      <c r="F3237"/>
      <c r="G3237"/>
      <c r="H3237"/>
    </row>
    <row r="3238" spans="4:8">
      <c r="D3238"/>
      <c r="E3238"/>
      <c r="F3238"/>
      <c r="G3238"/>
      <c r="H3238"/>
    </row>
    <row r="3239" spans="4:8">
      <c r="D3239"/>
      <c r="E3239"/>
      <c r="F3239"/>
      <c r="G3239"/>
      <c r="H3239"/>
    </row>
    <row r="3240" spans="4:8">
      <c r="D3240"/>
      <c r="E3240"/>
      <c r="F3240"/>
      <c r="G3240"/>
      <c r="H3240"/>
    </row>
    <row r="3241" spans="4:8">
      <c r="D3241"/>
      <c r="E3241"/>
      <c r="F3241"/>
      <c r="G3241"/>
      <c r="H3241"/>
    </row>
    <row r="3242" spans="4:8">
      <c r="D3242"/>
      <c r="E3242"/>
      <c r="F3242"/>
      <c r="G3242"/>
      <c r="H3242"/>
    </row>
    <row r="3243" spans="4:8">
      <c r="D3243"/>
      <c r="E3243"/>
      <c r="F3243"/>
      <c r="G3243"/>
      <c r="H3243"/>
    </row>
    <row r="3244" spans="4:8">
      <c r="D3244"/>
      <c r="E3244"/>
      <c r="F3244"/>
      <c r="G3244"/>
      <c r="H3244"/>
    </row>
    <row r="3245" spans="4:8">
      <c r="D3245"/>
      <c r="E3245"/>
      <c r="F3245"/>
      <c r="G3245"/>
      <c r="H3245"/>
    </row>
    <row r="3246" spans="4:8">
      <c r="D3246"/>
      <c r="E3246"/>
      <c r="F3246"/>
      <c r="G3246"/>
      <c r="H3246"/>
    </row>
    <row r="3247" spans="4:8">
      <c r="D3247"/>
      <c r="E3247"/>
      <c r="F3247"/>
      <c r="G3247"/>
      <c r="H3247"/>
    </row>
    <row r="3248" spans="4:8">
      <c r="D3248"/>
      <c r="E3248"/>
      <c r="F3248"/>
      <c r="G3248"/>
      <c r="H3248"/>
    </row>
    <row r="3249" spans="4:8">
      <c r="D3249"/>
      <c r="E3249"/>
      <c r="F3249"/>
      <c r="G3249"/>
      <c r="H3249"/>
    </row>
    <row r="3250" spans="4:8">
      <c r="D3250"/>
      <c r="E3250"/>
      <c r="F3250"/>
      <c r="G3250"/>
      <c r="H3250"/>
    </row>
    <row r="3251" spans="4:8">
      <c r="D3251"/>
      <c r="E3251"/>
      <c r="F3251"/>
      <c r="G3251"/>
      <c r="H3251"/>
    </row>
    <row r="3252" spans="4:8">
      <c r="D3252"/>
      <c r="E3252"/>
      <c r="F3252"/>
      <c r="G3252"/>
      <c r="H3252"/>
    </row>
    <row r="3253" spans="4:8">
      <c r="D3253"/>
      <c r="E3253"/>
      <c r="F3253"/>
      <c r="G3253"/>
      <c r="H3253"/>
    </row>
    <row r="3254" spans="4:8">
      <c r="D3254"/>
      <c r="E3254"/>
      <c r="F3254"/>
      <c r="G3254"/>
      <c r="H3254"/>
    </row>
    <row r="3255" spans="4:8">
      <c r="D3255"/>
      <c r="E3255"/>
      <c r="F3255"/>
      <c r="G3255"/>
      <c r="H3255"/>
    </row>
    <row r="3256" spans="4:8">
      <c r="D3256"/>
      <c r="E3256"/>
      <c r="F3256"/>
      <c r="G3256"/>
      <c r="H3256"/>
    </row>
    <row r="3257" spans="4:8">
      <c r="D3257"/>
      <c r="E3257"/>
      <c r="F3257"/>
      <c r="G3257"/>
      <c r="H3257"/>
    </row>
    <row r="3258" spans="4:8">
      <c r="D3258"/>
      <c r="E3258"/>
      <c r="F3258"/>
      <c r="G3258"/>
      <c r="H3258"/>
    </row>
    <row r="3259" spans="4:8">
      <c r="D3259"/>
      <c r="E3259"/>
      <c r="F3259"/>
      <c r="G3259"/>
      <c r="H3259"/>
    </row>
    <row r="3260" spans="4:8">
      <c r="D3260"/>
      <c r="E3260"/>
      <c r="F3260"/>
      <c r="G3260"/>
      <c r="H3260"/>
    </row>
    <row r="3261" spans="4:8">
      <c r="D3261"/>
      <c r="E3261"/>
      <c r="F3261"/>
      <c r="G3261"/>
      <c r="H3261"/>
    </row>
    <row r="3262" spans="4:8">
      <c r="D3262"/>
      <c r="E3262"/>
      <c r="F3262"/>
      <c r="G3262"/>
      <c r="H3262"/>
    </row>
    <row r="3263" spans="4:8">
      <c r="D3263"/>
      <c r="E3263"/>
      <c r="F3263"/>
      <c r="G3263"/>
      <c r="H3263"/>
    </row>
    <row r="3264" spans="4:8">
      <c r="D3264"/>
      <c r="E3264"/>
      <c r="F3264"/>
      <c r="G3264"/>
      <c r="H3264"/>
    </row>
    <row r="3265" spans="4:8">
      <c r="D3265"/>
      <c r="E3265"/>
      <c r="F3265"/>
      <c r="G3265"/>
      <c r="H3265"/>
    </row>
    <row r="3266" spans="4:8">
      <c r="D3266"/>
      <c r="E3266"/>
      <c r="F3266"/>
      <c r="G3266"/>
      <c r="H3266"/>
    </row>
    <row r="3267" spans="4:8">
      <c r="D3267"/>
      <c r="E3267"/>
      <c r="F3267"/>
      <c r="G3267"/>
      <c r="H3267"/>
    </row>
    <row r="3268" spans="4:8">
      <c r="D3268"/>
      <c r="E3268"/>
      <c r="F3268"/>
      <c r="G3268"/>
      <c r="H3268"/>
    </row>
    <row r="3269" spans="4:8">
      <c r="D3269"/>
      <c r="E3269"/>
      <c r="F3269"/>
      <c r="G3269"/>
      <c r="H3269"/>
    </row>
    <row r="3270" spans="4:8">
      <c r="D3270"/>
      <c r="E3270"/>
      <c r="F3270"/>
      <c r="G3270"/>
      <c r="H3270"/>
    </row>
    <row r="3271" spans="4:8">
      <c r="D3271"/>
      <c r="E3271"/>
      <c r="F3271"/>
      <c r="G3271"/>
      <c r="H3271"/>
    </row>
    <row r="3272" spans="4:8">
      <c r="D3272"/>
      <c r="E3272"/>
      <c r="F3272"/>
      <c r="G3272"/>
      <c r="H3272"/>
    </row>
    <row r="3273" spans="4:8">
      <c r="D3273"/>
      <c r="E3273"/>
      <c r="F3273"/>
      <c r="G3273"/>
      <c r="H3273"/>
    </row>
    <row r="3274" spans="4:8">
      <c r="D3274"/>
      <c r="E3274"/>
      <c r="F3274"/>
      <c r="G3274"/>
      <c r="H3274"/>
    </row>
    <row r="3275" spans="4:8">
      <c r="D3275"/>
      <c r="E3275"/>
      <c r="F3275"/>
      <c r="G3275"/>
      <c r="H3275"/>
    </row>
    <row r="3276" spans="4:8">
      <c r="D3276"/>
      <c r="E3276"/>
      <c r="F3276"/>
      <c r="G3276"/>
      <c r="H3276"/>
    </row>
    <row r="3277" spans="4:8">
      <c r="D3277"/>
      <c r="E3277"/>
      <c r="F3277"/>
      <c r="G3277"/>
      <c r="H3277"/>
    </row>
    <row r="3278" spans="4:8">
      <c r="D3278"/>
      <c r="E3278"/>
      <c r="F3278"/>
      <c r="G3278"/>
      <c r="H3278"/>
    </row>
    <row r="3279" spans="4:8">
      <c r="D3279"/>
      <c r="E3279"/>
      <c r="F3279"/>
      <c r="G3279"/>
      <c r="H3279"/>
    </row>
    <row r="3280" spans="4:8">
      <c r="D3280"/>
      <c r="E3280"/>
      <c r="F3280"/>
      <c r="G3280"/>
      <c r="H3280"/>
    </row>
    <row r="3281" spans="4:8">
      <c r="D3281"/>
      <c r="E3281"/>
      <c r="F3281"/>
      <c r="G3281"/>
      <c r="H3281"/>
    </row>
    <row r="3282" spans="4:8">
      <c r="D3282"/>
      <c r="E3282"/>
      <c r="F3282"/>
      <c r="G3282"/>
      <c r="H3282"/>
    </row>
    <row r="3283" spans="4:8">
      <c r="D3283"/>
      <c r="E3283"/>
      <c r="F3283"/>
      <c r="G3283"/>
      <c r="H3283"/>
    </row>
    <row r="3284" spans="4:8">
      <c r="D3284"/>
      <c r="E3284"/>
      <c r="F3284"/>
      <c r="G3284"/>
      <c r="H3284"/>
    </row>
    <row r="3285" spans="4:8">
      <c r="D3285"/>
      <c r="E3285"/>
      <c r="F3285"/>
      <c r="G3285"/>
      <c r="H3285"/>
    </row>
    <row r="3286" spans="4:8">
      <c r="D3286"/>
      <c r="E3286"/>
      <c r="F3286"/>
      <c r="G3286"/>
      <c r="H3286"/>
    </row>
    <row r="3287" spans="4:8">
      <c r="D3287"/>
      <c r="E3287"/>
      <c r="F3287"/>
      <c r="G3287"/>
      <c r="H3287"/>
    </row>
    <row r="3288" spans="4:8">
      <c r="D3288"/>
      <c r="E3288"/>
      <c r="F3288"/>
      <c r="G3288"/>
      <c r="H3288"/>
    </row>
    <row r="3289" spans="4:8">
      <c r="D3289"/>
      <c r="E3289"/>
      <c r="F3289"/>
      <c r="G3289"/>
      <c r="H3289"/>
    </row>
    <row r="3290" spans="4:8">
      <c r="D3290"/>
      <c r="E3290"/>
      <c r="F3290"/>
      <c r="G3290"/>
      <c r="H3290"/>
    </row>
    <row r="3291" spans="4:8">
      <c r="D3291"/>
      <c r="E3291"/>
      <c r="F3291"/>
      <c r="G3291"/>
      <c r="H3291"/>
    </row>
    <row r="3292" spans="4:8">
      <c r="D3292"/>
      <c r="E3292"/>
      <c r="F3292"/>
      <c r="G3292"/>
      <c r="H3292"/>
    </row>
    <row r="3293" spans="4:8">
      <c r="D3293"/>
      <c r="E3293"/>
      <c r="F3293"/>
      <c r="G3293"/>
      <c r="H3293"/>
    </row>
    <row r="3294" spans="4:8">
      <c r="D3294"/>
      <c r="E3294"/>
      <c r="F3294"/>
      <c r="G3294"/>
      <c r="H3294"/>
    </row>
    <row r="3295" spans="4:8">
      <c r="D3295"/>
      <c r="E3295"/>
      <c r="F3295"/>
      <c r="G3295"/>
      <c r="H3295"/>
    </row>
    <row r="3296" spans="4:8">
      <c r="D3296"/>
      <c r="E3296"/>
      <c r="F3296"/>
      <c r="G3296"/>
      <c r="H3296"/>
    </row>
    <row r="3297" spans="4:8">
      <c r="D3297"/>
      <c r="E3297"/>
      <c r="F3297"/>
      <c r="G3297"/>
      <c r="H3297"/>
    </row>
    <row r="3298" spans="4:8">
      <c r="D3298"/>
      <c r="E3298"/>
      <c r="F3298"/>
      <c r="G3298"/>
      <c r="H3298"/>
    </row>
    <row r="3299" spans="4:8">
      <c r="D3299"/>
      <c r="E3299"/>
      <c r="F3299"/>
      <c r="G3299"/>
      <c r="H3299"/>
    </row>
    <row r="3300" spans="4:8">
      <c r="D3300"/>
      <c r="E3300"/>
      <c r="F3300"/>
      <c r="G3300"/>
      <c r="H3300"/>
    </row>
    <row r="3301" spans="4:8">
      <c r="D3301"/>
      <c r="E3301"/>
      <c r="F3301"/>
      <c r="G3301"/>
      <c r="H3301"/>
    </row>
    <row r="3302" spans="4:8">
      <c r="D3302"/>
      <c r="E3302"/>
      <c r="F3302"/>
      <c r="G3302"/>
      <c r="H3302"/>
    </row>
    <row r="3303" spans="4:8">
      <c r="D3303"/>
      <c r="E3303"/>
      <c r="F3303"/>
      <c r="G3303"/>
      <c r="H3303"/>
    </row>
    <row r="3304" spans="4:8">
      <c r="D3304"/>
      <c r="E3304"/>
      <c r="F3304"/>
      <c r="G3304"/>
      <c r="H3304"/>
    </row>
    <row r="3305" spans="4:8">
      <c r="D3305"/>
      <c r="E3305"/>
      <c r="F3305"/>
      <c r="G3305"/>
      <c r="H3305"/>
    </row>
    <row r="3306" spans="4:8">
      <c r="D3306"/>
      <c r="E3306"/>
      <c r="F3306"/>
      <c r="G3306"/>
      <c r="H3306"/>
    </row>
    <row r="3307" spans="4:8">
      <c r="D3307"/>
      <c r="E3307"/>
      <c r="F3307"/>
      <c r="G3307"/>
      <c r="H3307"/>
    </row>
    <row r="3308" spans="4:8">
      <c r="D3308"/>
      <c r="E3308"/>
      <c r="F3308"/>
      <c r="G3308"/>
      <c r="H3308"/>
    </row>
    <row r="3309" spans="4:8">
      <c r="D3309"/>
      <c r="E3309"/>
      <c r="F3309"/>
      <c r="G3309"/>
      <c r="H3309"/>
    </row>
    <row r="3310" spans="4:8">
      <c r="D3310"/>
      <c r="E3310"/>
      <c r="F3310"/>
      <c r="G3310"/>
      <c r="H3310"/>
    </row>
    <row r="3311" spans="4:8">
      <c r="D3311"/>
      <c r="E3311"/>
      <c r="F3311"/>
      <c r="G3311"/>
      <c r="H3311"/>
    </row>
    <row r="3312" spans="4:8">
      <c r="D3312"/>
      <c r="E3312"/>
      <c r="F3312"/>
      <c r="G3312"/>
      <c r="H3312"/>
    </row>
    <row r="3313" spans="4:8">
      <c r="D3313"/>
      <c r="E3313"/>
      <c r="F3313"/>
      <c r="G3313"/>
      <c r="H3313"/>
    </row>
    <row r="3314" spans="4:8">
      <c r="D3314"/>
      <c r="E3314"/>
      <c r="F3314"/>
      <c r="G3314"/>
      <c r="H3314"/>
    </row>
    <row r="3315" spans="4:8">
      <c r="D3315"/>
      <c r="E3315"/>
      <c r="F3315"/>
      <c r="G3315"/>
      <c r="H3315"/>
    </row>
    <row r="3316" spans="4:8">
      <c r="D3316"/>
      <c r="E3316"/>
      <c r="F3316"/>
      <c r="G3316"/>
      <c r="H3316"/>
    </row>
    <row r="3317" spans="4:8">
      <c r="D3317"/>
      <c r="E3317"/>
      <c r="F3317"/>
      <c r="G3317"/>
      <c r="H3317"/>
    </row>
    <row r="3318" spans="4:8">
      <c r="D3318"/>
      <c r="E3318"/>
      <c r="F3318"/>
      <c r="G3318"/>
      <c r="H3318"/>
    </row>
    <row r="3319" spans="4:8">
      <c r="D3319"/>
      <c r="E3319"/>
      <c r="F3319"/>
      <c r="G3319"/>
      <c r="H3319"/>
    </row>
    <row r="3320" spans="4:8">
      <c r="D3320"/>
      <c r="E3320"/>
      <c r="F3320"/>
      <c r="G3320"/>
      <c r="H3320"/>
    </row>
    <row r="3321" spans="4:8">
      <c r="D3321"/>
      <c r="E3321"/>
      <c r="F3321"/>
      <c r="G3321"/>
      <c r="H3321"/>
    </row>
    <row r="3322" spans="4:8">
      <c r="D3322"/>
      <c r="E3322"/>
      <c r="F3322"/>
      <c r="G3322"/>
      <c r="H3322"/>
    </row>
    <row r="3323" spans="4:8">
      <c r="D3323"/>
      <c r="E3323"/>
      <c r="F3323"/>
      <c r="G3323"/>
      <c r="H3323"/>
    </row>
    <row r="3324" spans="4:8">
      <c r="D3324"/>
      <c r="E3324"/>
      <c r="F3324"/>
      <c r="G3324"/>
      <c r="H3324"/>
    </row>
    <row r="3325" spans="4:8">
      <c r="D3325"/>
      <c r="E3325"/>
      <c r="F3325"/>
      <c r="G3325"/>
      <c r="H3325"/>
    </row>
    <row r="3326" spans="4:8">
      <c r="D3326"/>
      <c r="E3326"/>
      <c r="F3326"/>
      <c r="G3326"/>
      <c r="H3326"/>
    </row>
    <row r="3327" spans="4:8">
      <c r="D3327"/>
      <c r="E3327"/>
      <c r="F3327"/>
      <c r="G3327"/>
      <c r="H3327"/>
    </row>
    <row r="3328" spans="4:8">
      <c r="D3328"/>
      <c r="E3328"/>
      <c r="F3328"/>
      <c r="G3328"/>
      <c r="H3328"/>
    </row>
    <row r="3329" spans="4:8">
      <c r="D3329"/>
      <c r="E3329"/>
      <c r="F3329"/>
      <c r="G3329"/>
      <c r="H3329"/>
    </row>
    <row r="3330" spans="4:8">
      <c r="D3330"/>
      <c r="E3330"/>
      <c r="F3330"/>
      <c r="G3330"/>
      <c r="H3330"/>
    </row>
    <row r="3331" spans="4:8">
      <c r="D3331"/>
      <c r="E3331"/>
      <c r="F3331"/>
      <c r="G3331"/>
      <c r="H3331"/>
    </row>
    <row r="3332" spans="4:8">
      <c r="D3332"/>
      <c r="E3332"/>
      <c r="F3332"/>
      <c r="G3332"/>
      <c r="H3332"/>
    </row>
    <row r="3333" spans="4:8">
      <c r="D3333"/>
      <c r="E3333"/>
      <c r="F3333"/>
      <c r="G3333"/>
      <c r="H3333"/>
    </row>
    <row r="3334" spans="4:8">
      <c r="D3334"/>
      <c r="E3334"/>
      <c r="F3334"/>
      <c r="G3334"/>
      <c r="H3334"/>
    </row>
    <row r="3335" spans="4:8">
      <c r="D3335"/>
      <c r="E3335"/>
      <c r="F3335"/>
      <c r="G3335"/>
      <c r="H3335"/>
    </row>
    <row r="3336" spans="4:8">
      <c r="D3336"/>
      <c r="E3336"/>
      <c r="F3336"/>
      <c r="G3336"/>
      <c r="H3336"/>
    </row>
    <row r="3337" spans="4:8">
      <c r="D3337"/>
      <c r="E3337"/>
      <c r="F3337"/>
      <c r="G3337"/>
      <c r="H3337"/>
    </row>
    <row r="3338" spans="4:8">
      <c r="D3338"/>
      <c r="E3338"/>
      <c r="F3338"/>
      <c r="G3338"/>
      <c r="H3338"/>
    </row>
    <row r="3339" spans="4:8">
      <c r="D3339"/>
      <c r="E3339"/>
      <c r="F3339"/>
      <c r="G3339"/>
      <c r="H3339"/>
    </row>
    <row r="3340" spans="4:8">
      <c r="D3340"/>
      <c r="E3340"/>
      <c r="F3340"/>
      <c r="G3340"/>
      <c r="H3340"/>
    </row>
    <row r="3341" spans="4:8">
      <c r="D3341"/>
      <c r="E3341"/>
      <c r="F3341"/>
      <c r="G3341"/>
      <c r="H3341"/>
    </row>
    <row r="3342" spans="4:8">
      <c r="D3342"/>
      <c r="E3342"/>
      <c r="F3342"/>
      <c r="G3342"/>
      <c r="H3342"/>
    </row>
    <row r="3343" spans="4:8">
      <c r="D3343"/>
      <c r="E3343"/>
      <c r="F3343"/>
      <c r="G3343"/>
      <c r="H3343"/>
    </row>
    <row r="3344" spans="4:8">
      <c r="D3344"/>
      <c r="E3344"/>
      <c r="F3344"/>
      <c r="G3344"/>
      <c r="H3344"/>
    </row>
    <row r="3345" spans="4:8">
      <c r="D3345"/>
      <c r="E3345"/>
      <c r="F3345"/>
      <c r="G3345"/>
      <c r="H3345"/>
    </row>
    <row r="3346" spans="4:8">
      <c r="D3346"/>
      <c r="E3346"/>
      <c r="F3346"/>
      <c r="G3346"/>
      <c r="H3346"/>
    </row>
    <row r="3347" spans="4:8">
      <c r="D3347"/>
      <c r="E3347"/>
      <c r="F3347"/>
      <c r="G3347"/>
      <c r="H3347"/>
    </row>
    <row r="3348" spans="4:8">
      <c r="D3348"/>
      <c r="E3348"/>
      <c r="F3348"/>
      <c r="G3348"/>
      <c r="H3348"/>
    </row>
    <row r="3349" spans="4:8">
      <c r="D3349"/>
      <c r="E3349"/>
      <c r="F3349"/>
      <c r="G3349"/>
      <c r="H3349"/>
    </row>
    <row r="3350" spans="4:8">
      <c r="D3350"/>
      <c r="E3350"/>
      <c r="F3350"/>
      <c r="G3350"/>
      <c r="H3350"/>
    </row>
    <row r="3351" spans="4:8">
      <c r="D3351"/>
      <c r="E3351"/>
      <c r="F3351"/>
      <c r="G3351"/>
      <c r="H3351"/>
    </row>
    <row r="3352" spans="4:8">
      <c r="D3352"/>
      <c r="E3352"/>
      <c r="F3352"/>
      <c r="G3352"/>
      <c r="H3352"/>
    </row>
    <row r="3353" spans="4:8">
      <c r="D3353"/>
      <c r="E3353"/>
      <c r="F3353"/>
      <c r="G3353"/>
      <c r="H3353"/>
    </row>
    <row r="3354" spans="4:8">
      <c r="D3354"/>
      <c r="E3354"/>
      <c r="F3354"/>
      <c r="G3354"/>
      <c r="H3354"/>
    </row>
    <row r="3355" spans="4:8">
      <c r="D3355"/>
      <c r="E3355"/>
      <c r="F3355"/>
      <c r="G3355"/>
      <c r="H3355"/>
    </row>
    <row r="3356" spans="4:8">
      <c r="D3356"/>
      <c r="E3356"/>
      <c r="F3356"/>
      <c r="G3356"/>
      <c r="H3356"/>
    </row>
    <row r="3357" spans="4:8">
      <c r="D3357"/>
      <c r="E3357"/>
      <c r="F3357"/>
      <c r="G3357"/>
      <c r="H3357"/>
    </row>
    <row r="3358" spans="4:8">
      <c r="D3358"/>
      <c r="E3358"/>
      <c r="F3358"/>
      <c r="G3358"/>
      <c r="H3358"/>
    </row>
    <row r="3359" spans="4:8">
      <c r="D3359"/>
      <c r="E3359"/>
      <c r="F3359"/>
      <c r="G3359"/>
      <c r="H3359"/>
    </row>
    <row r="3360" spans="4:8">
      <c r="D3360"/>
      <c r="E3360"/>
      <c r="F3360"/>
      <c r="G3360"/>
      <c r="H3360"/>
    </row>
    <row r="3361" spans="4:8">
      <c r="D3361"/>
      <c r="E3361"/>
      <c r="F3361"/>
      <c r="G3361"/>
      <c r="H3361"/>
    </row>
    <row r="3362" spans="4:8">
      <c r="D3362"/>
      <c r="E3362"/>
      <c r="F3362"/>
      <c r="G3362"/>
      <c r="H3362"/>
    </row>
    <row r="3363" spans="4:8">
      <c r="D3363"/>
      <c r="E3363"/>
      <c r="F3363"/>
      <c r="G3363"/>
      <c r="H3363"/>
    </row>
    <row r="3364" spans="4:8">
      <c r="D3364"/>
      <c r="E3364"/>
      <c r="F3364"/>
      <c r="G3364"/>
      <c r="H3364"/>
    </row>
    <row r="3365" spans="4:8">
      <c r="D3365"/>
      <c r="E3365"/>
      <c r="F3365"/>
      <c r="G3365"/>
      <c r="H3365"/>
    </row>
    <row r="3366" spans="4:8">
      <c r="D3366"/>
      <c r="E3366"/>
      <c r="F3366"/>
      <c r="G3366"/>
      <c r="H3366"/>
    </row>
    <row r="3367" spans="4:8">
      <c r="D3367"/>
      <c r="E3367"/>
      <c r="F3367"/>
      <c r="G3367"/>
      <c r="H3367"/>
    </row>
    <row r="3368" spans="4:8">
      <c r="D3368"/>
      <c r="E3368"/>
      <c r="F3368"/>
      <c r="G3368"/>
      <c r="H3368"/>
    </row>
    <row r="3369" spans="4:8">
      <c r="D3369"/>
      <c r="E3369"/>
      <c r="F3369"/>
      <c r="G3369"/>
      <c r="H3369"/>
    </row>
    <row r="3370" spans="4:8">
      <c r="D3370"/>
      <c r="E3370"/>
      <c r="F3370"/>
      <c r="G3370"/>
      <c r="H3370"/>
    </row>
    <row r="3371" spans="4:8">
      <c r="D3371"/>
      <c r="E3371"/>
      <c r="F3371"/>
      <c r="G3371"/>
      <c r="H3371"/>
    </row>
    <row r="3372" spans="4:8">
      <c r="D3372"/>
      <c r="E3372"/>
      <c r="F3372"/>
      <c r="G3372"/>
      <c r="H3372"/>
    </row>
    <row r="3373" spans="4:8">
      <c r="D3373"/>
      <c r="E3373"/>
      <c r="F3373"/>
      <c r="G3373"/>
      <c r="H3373"/>
    </row>
    <row r="3374" spans="4:8">
      <c r="D3374"/>
      <c r="E3374"/>
      <c r="F3374"/>
      <c r="G3374"/>
      <c r="H3374"/>
    </row>
    <row r="3375" spans="4:8">
      <c r="D3375"/>
      <c r="E3375"/>
      <c r="F3375"/>
      <c r="G3375"/>
      <c r="H3375"/>
    </row>
    <row r="3376" spans="4:8">
      <c r="D3376"/>
      <c r="E3376"/>
      <c r="F3376"/>
      <c r="G3376"/>
      <c r="H3376"/>
    </row>
    <row r="3377" spans="4:8">
      <c r="D3377"/>
      <c r="E3377"/>
      <c r="F3377"/>
      <c r="G3377"/>
      <c r="H3377"/>
    </row>
    <row r="3378" spans="4:8">
      <c r="D3378"/>
      <c r="E3378"/>
      <c r="F3378"/>
      <c r="G3378"/>
      <c r="H3378"/>
    </row>
    <row r="3379" spans="4:8">
      <c r="D3379"/>
      <c r="E3379"/>
      <c r="F3379"/>
      <c r="G3379"/>
      <c r="H3379"/>
    </row>
    <row r="3380" spans="4:8">
      <c r="D3380"/>
      <c r="E3380"/>
      <c r="F3380"/>
      <c r="G3380"/>
      <c r="H3380"/>
    </row>
    <row r="3381" spans="4:8">
      <c r="D3381"/>
      <c r="E3381"/>
      <c r="F3381"/>
      <c r="G3381"/>
      <c r="H3381"/>
    </row>
    <row r="3382" spans="4:8">
      <c r="D3382"/>
      <c r="E3382"/>
      <c r="F3382"/>
      <c r="G3382"/>
      <c r="H3382"/>
    </row>
    <row r="3383" spans="4:8">
      <c r="D3383"/>
      <c r="E3383"/>
      <c r="F3383"/>
      <c r="G3383"/>
      <c r="H3383"/>
    </row>
    <row r="3384" spans="4:8">
      <c r="D3384"/>
      <c r="E3384"/>
      <c r="F3384"/>
      <c r="G3384"/>
      <c r="H3384"/>
    </row>
    <row r="3385" spans="4:8">
      <c r="D3385"/>
      <c r="E3385"/>
      <c r="F3385"/>
      <c r="G3385"/>
      <c r="H3385"/>
    </row>
    <row r="3386" spans="4:8">
      <c r="D3386"/>
      <c r="E3386"/>
      <c r="F3386"/>
      <c r="G3386"/>
      <c r="H3386"/>
    </row>
    <row r="3387" spans="4:8">
      <c r="D3387"/>
      <c r="E3387"/>
      <c r="F3387"/>
      <c r="G3387"/>
      <c r="H3387"/>
    </row>
    <row r="3388" spans="4:8">
      <c r="D3388"/>
      <c r="E3388"/>
      <c r="F3388"/>
      <c r="G3388"/>
      <c r="H3388"/>
    </row>
    <row r="3389" spans="4:8">
      <c r="D3389"/>
      <c r="E3389"/>
      <c r="F3389"/>
      <c r="G3389"/>
      <c r="H3389"/>
    </row>
    <row r="3390" spans="4:8">
      <c r="D3390"/>
      <c r="E3390"/>
      <c r="F3390"/>
      <c r="G3390"/>
      <c r="H3390"/>
    </row>
    <row r="3391" spans="4:8">
      <c r="D3391"/>
      <c r="E3391"/>
      <c r="F3391"/>
      <c r="G3391"/>
      <c r="H3391"/>
    </row>
    <row r="3392" spans="4:8">
      <c r="D3392"/>
      <c r="E3392"/>
      <c r="F3392"/>
      <c r="G3392"/>
      <c r="H3392"/>
    </row>
    <row r="3393" spans="4:8">
      <c r="D3393"/>
      <c r="E3393"/>
      <c r="F3393"/>
      <c r="G3393"/>
      <c r="H3393"/>
    </row>
    <row r="3394" spans="4:8">
      <c r="D3394"/>
      <c r="E3394"/>
      <c r="F3394"/>
      <c r="G3394"/>
      <c r="H3394"/>
    </row>
    <row r="3395" spans="4:8">
      <c r="D3395"/>
      <c r="E3395"/>
      <c r="F3395"/>
      <c r="G3395"/>
      <c r="H3395"/>
    </row>
    <row r="3396" spans="4:8">
      <c r="D3396"/>
      <c r="E3396"/>
      <c r="F3396"/>
      <c r="G3396"/>
      <c r="H3396"/>
    </row>
    <row r="3397" spans="4:8">
      <c r="D3397"/>
      <c r="E3397"/>
      <c r="F3397"/>
      <c r="G3397"/>
      <c r="H3397"/>
    </row>
    <row r="3398" spans="4:8">
      <c r="D3398"/>
      <c r="E3398"/>
      <c r="F3398"/>
      <c r="G3398"/>
      <c r="H3398"/>
    </row>
    <row r="3399" spans="4:8">
      <c r="D3399"/>
      <c r="E3399"/>
      <c r="F3399"/>
      <c r="G3399"/>
      <c r="H3399"/>
    </row>
    <row r="3400" spans="4:8">
      <c r="D3400"/>
      <c r="E3400"/>
      <c r="F3400"/>
      <c r="G3400"/>
      <c r="H3400"/>
    </row>
    <row r="3401" spans="4:8">
      <c r="D3401"/>
      <c r="E3401"/>
      <c r="F3401"/>
      <c r="G3401"/>
      <c r="H3401"/>
    </row>
    <row r="3402" spans="4:8">
      <c r="D3402"/>
      <c r="E3402"/>
      <c r="F3402"/>
      <c r="G3402"/>
      <c r="H3402"/>
    </row>
    <row r="3403" spans="4:8">
      <c r="D3403"/>
      <c r="E3403"/>
      <c r="F3403"/>
      <c r="G3403"/>
      <c r="H3403"/>
    </row>
    <row r="3404" spans="4:8">
      <c r="D3404"/>
      <c r="E3404"/>
      <c r="F3404"/>
      <c r="G3404"/>
      <c r="H3404"/>
    </row>
    <row r="3405" spans="4:8">
      <c r="D3405"/>
      <c r="E3405"/>
      <c r="F3405"/>
      <c r="G3405"/>
      <c r="H3405"/>
    </row>
    <row r="3406" spans="4:8">
      <c r="D3406"/>
      <c r="E3406"/>
      <c r="F3406"/>
      <c r="G3406"/>
      <c r="H3406"/>
    </row>
    <row r="3407" spans="4:8">
      <c r="D3407"/>
      <c r="E3407"/>
      <c r="F3407"/>
      <c r="G3407"/>
      <c r="H3407"/>
    </row>
    <row r="3408" spans="4:8">
      <c r="D3408"/>
      <c r="E3408"/>
      <c r="F3408"/>
      <c r="G3408"/>
      <c r="H3408"/>
    </row>
    <row r="3409" spans="4:8">
      <c r="D3409"/>
      <c r="E3409"/>
      <c r="F3409"/>
      <c r="G3409"/>
      <c r="H3409"/>
    </row>
    <row r="3410" spans="4:8">
      <c r="D3410"/>
      <c r="E3410"/>
      <c r="F3410"/>
      <c r="G3410"/>
      <c r="H3410"/>
    </row>
    <row r="3411" spans="4:8">
      <c r="D3411"/>
      <c r="E3411"/>
      <c r="F3411"/>
      <c r="G3411"/>
      <c r="H3411"/>
    </row>
    <row r="3412" spans="4:8">
      <c r="D3412"/>
      <c r="E3412"/>
      <c r="F3412"/>
      <c r="G3412"/>
      <c r="H3412"/>
    </row>
    <row r="3413" spans="4:8">
      <c r="D3413"/>
      <c r="E3413"/>
      <c r="F3413"/>
      <c r="G3413"/>
      <c r="H3413"/>
    </row>
    <row r="3414" spans="4:8">
      <c r="D3414"/>
      <c r="E3414"/>
      <c r="F3414"/>
      <c r="G3414"/>
      <c r="H3414"/>
    </row>
    <row r="3415" spans="4:8">
      <c r="D3415"/>
      <c r="E3415"/>
      <c r="F3415"/>
      <c r="G3415"/>
      <c r="H3415"/>
    </row>
    <row r="3416" spans="4:8">
      <c r="D3416"/>
      <c r="E3416"/>
      <c r="F3416"/>
      <c r="G3416"/>
      <c r="H3416"/>
    </row>
    <row r="3417" spans="4:8">
      <c r="D3417"/>
      <c r="E3417"/>
      <c r="F3417"/>
      <c r="G3417"/>
      <c r="H3417"/>
    </row>
    <row r="3418" spans="4:8">
      <c r="D3418"/>
      <c r="E3418"/>
      <c r="F3418"/>
      <c r="G3418"/>
      <c r="H3418"/>
    </row>
    <row r="3419" spans="4:8">
      <c r="D3419"/>
      <c r="E3419"/>
      <c r="F3419"/>
      <c r="G3419"/>
      <c r="H3419"/>
    </row>
    <row r="3420" spans="4:8">
      <c r="D3420"/>
      <c r="E3420"/>
      <c r="F3420"/>
      <c r="G3420"/>
      <c r="H3420"/>
    </row>
    <row r="3421" spans="4:8">
      <c r="D3421"/>
      <c r="E3421"/>
      <c r="F3421"/>
      <c r="G3421"/>
      <c r="H3421"/>
    </row>
    <row r="3422" spans="4:8">
      <c r="D3422"/>
      <c r="E3422"/>
      <c r="F3422"/>
      <c r="G3422"/>
      <c r="H3422"/>
    </row>
    <row r="3423" spans="4:8">
      <c r="D3423"/>
      <c r="E3423"/>
      <c r="F3423"/>
      <c r="G3423"/>
      <c r="H3423"/>
    </row>
    <row r="3424" spans="4:8">
      <c r="D3424"/>
      <c r="E3424"/>
      <c r="F3424"/>
      <c r="G3424"/>
      <c r="H3424"/>
    </row>
    <row r="3425" spans="4:8">
      <c r="D3425"/>
      <c r="E3425"/>
      <c r="F3425"/>
      <c r="G3425"/>
      <c r="H3425"/>
    </row>
    <row r="3426" spans="4:8">
      <c r="D3426"/>
      <c r="E3426"/>
      <c r="F3426"/>
      <c r="G3426"/>
      <c r="H3426"/>
    </row>
    <row r="3427" spans="4:8">
      <c r="D3427"/>
      <c r="E3427"/>
      <c r="F3427"/>
      <c r="G3427"/>
      <c r="H3427"/>
    </row>
    <row r="3428" spans="4:8">
      <c r="D3428"/>
      <c r="E3428"/>
      <c r="F3428"/>
      <c r="G3428"/>
      <c r="H3428"/>
    </row>
    <row r="3429" spans="4:8">
      <c r="D3429"/>
      <c r="E3429"/>
      <c r="F3429"/>
      <c r="G3429"/>
      <c r="H3429"/>
    </row>
    <row r="3430" spans="4:8">
      <c r="D3430"/>
      <c r="E3430"/>
      <c r="F3430"/>
      <c r="G3430"/>
      <c r="H3430"/>
    </row>
    <row r="3431" spans="4:8">
      <c r="D3431"/>
      <c r="E3431"/>
      <c r="F3431"/>
      <c r="G3431"/>
      <c r="H3431"/>
    </row>
    <row r="3432" spans="4:8">
      <c r="D3432"/>
      <c r="E3432"/>
      <c r="F3432"/>
      <c r="G3432"/>
      <c r="H3432"/>
    </row>
    <row r="3433" spans="4:8">
      <c r="D3433"/>
      <c r="E3433"/>
      <c r="F3433"/>
      <c r="G3433"/>
      <c r="H3433"/>
    </row>
    <row r="3434" spans="4:8">
      <c r="D3434"/>
      <c r="E3434"/>
      <c r="F3434"/>
      <c r="G3434"/>
      <c r="H3434"/>
    </row>
    <row r="3435" spans="4:8">
      <c r="D3435"/>
      <c r="E3435"/>
      <c r="F3435"/>
      <c r="G3435"/>
      <c r="H3435"/>
    </row>
    <row r="3436" spans="4:8">
      <c r="D3436"/>
      <c r="E3436"/>
      <c r="F3436"/>
      <c r="G3436"/>
      <c r="H3436"/>
    </row>
    <row r="3437" spans="4:8">
      <c r="D3437"/>
      <c r="E3437"/>
      <c r="F3437"/>
      <c r="G3437"/>
      <c r="H3437"/>
    </row>
    <row r="3438" spans="4:8">
      <c r="D3438"/>
      <c r="E3438"/>
      <c r="F3438"/>
      <c r="G3438"/>
      <c r="H3438"/>
    </row>
    <row r="3439" spans="4:8">
      <c r="D3439"/>
      <c r="E3439"/>
      <c r="F3439"/>
      <c r="G3439"/>
      <c r="H3439"/>
    </row>
    <row r="3440" spans="4:8">
      <c r="D3440"/>
      <c r="E3440"/>
      <c r="F3440"/>
      <c r="G3440"/>
      <c r="H3440"/>
    </row>
    <row r="3441" spans="4:8">
      <c r="D3441"/>
      <c r="E3441"/>
      <c r="F3441"/>
      <c r="G3441"/>
      <c r="H3441"/>
    </row>
    <row r="3442" spans="4:8">
      <c r="D3442"/>
      <c r="E3442"/>
      <c r="F3442"/>
      <c r="G3442"/>
      <c r="H3442"/>
    </row>
    <row r="3443" spans="4:8">
      <c r="D3443"/>
      <c r="E3443"/>
      <c r="F3443"/>
      <c r="G3443"/>
      <c r="H3443"/>
    </row>
    <row r="3444" spans="4:8">
      <c r="D3444"/>
      <c r="E3444"/>
      <c r="F3444"/>
      <c r="G3444"/>
      <c r="H3444"/>
    </row>
    <row r="3445" spans="4:8">
      <c r="D3445"/>
      <c r="E3445"/>
      <c r="F3445"/>
      <c r="G3445"/>
      <c r="H3445"/>
    </row>
    <row r="3446" spans="4:8">
      <c r="D3446"/>
      <c r="E3446"/>
      <c r="F3446"/>
      <c r="G3446"/>
      <c r="H3446"/>
    </row>
    <row r="3447" spans="4:8">
      <c r="D3447"/>
      <c r="E3447"/>
      <c r="F3447"/>
      <c r="G3447"/>
      <c r="H3447"/>
    </row>
    <row r="3448" spans="4:8">
      <c r="D3448"/>
      <c r="E3448"/>
      <c r="F3448"/>
      <c r="G3448"/>
      <c r="H3448"/>
    </row>
    <row r="3449" spans="4:8">
      <c r="D3449"/>
      <c r="E3449"/>
      <c r="F3449"/>
      <c r="G3449"/>
      <c r="H3449"/>
    </row>
    <row r="3450" spans="4:8">
      <c r="D3450"/>
      <c r="E3450"/>
      <c r="F3450"/>
      <c r="G3450"/>
      <c r="H3450"/>
    </row>
    <row r="3451" spans="4:8">
      <c r="D3451"/>
      <c r="E3451"/>
      <c r="F3451"/>
      <c r="G3451"/>
      <c r="H3451"/>
    </row>
    <row r="3452" spans="4:8">
      <c r="D3452"/>
      <c r="E3452"/>
      <c r="F3452"/>
      <c r="G3452"/>
      <c r="H3452"/>
    </row>
    <row r="3453" spans="4:8">
      <c r="D3453"/>
      <c r="E3453"/>
      <c r="F3453"/>
      <c r="G3453"/>
      <c r="H3453"/>
    </row>
    <row r="3454" spans="4:8">
      <c r="D3454"/>
      <c r="E3454"/>
      <c r="F3454"/>
      <c r="G3454"/>
      <c r="H3454"/>
    </row>
    <row r="3455" spans="4:8">
      <c r="D3455"/>
      <c r="E3455"/>
      <c r="F3455"/>
      <c r="G3455"/>
      <c r="H3455"/>
    </row>
    <row r="3456" spans="4:8">
      <c r="D3456"/>
      <c r="E3456"/>
      <c r="F3456"/>
      <c r="G3456"/>
      <c r="H3456"/>
    </row>
    <row r="3457" spans="4:8">
      <c r="D3457"/>
      <c r="E3457"/>
      <c r="F3457"/>
      <c r="G3457"/>
      <c r="H3457"/>
    </row>
    <row r="3458" spans="4:8">
      <c r="D3458"/>
      <c r="E3458"/>
      <c r="F3458"/>
      <c r="G3458"/>
      <c r="H3458"/>
    </row>
    <row r="3459" spans="4:8">
      <c r="D3459"/>
      <c r="E3459"/>
      <c r="F3459"/>
      <c r="G3459"/>
      <c r="H3459"/>
    </row>
    <row r="3460" spans="4:8">
      <c r="D3460"/>
      <c r="E3460"/>
      <c r="F3460"/>
      <c r="G3460"/>
      <c r="H3460"/>
    </row>
    <row r="3461" spans="4:8">
      <c r="D3461"/>
      <c r="E3461"/>
      <c r="F3461"/>
      <c r="G3461"/>
      <c r="H3461"/>
    </row>
    <row r="3462" spans="4:8">
      <c r="D3462"/>
      <c r="E3462"/>
      <c r="F3462"/>
      <c r="G3462"/>
      <c r="H3462"/>
    </row>
    <row r="3463" spans="4:8">
      <c r="D3463"/>
      <c r="E3463"/>
      <c r="F3463"/>
      <c r="G3463"/>
      <c r="H3463"/>
    </row>
    <row r="3464" spans="4:8">
      <c r="D3464"/>
      <c r="E3464"/>
      <c r="F3464"/>
      <c r="G3464"/>
      <c r="H3464"/>
    </row>
    <row r="3465" spans="4:8">
      <c r="D3465"/>
      <c r="E3465"/>
      <c r="F3465"/>
      <c r="G3465"/>
      <c r="H3465"/>
    </row>
    <row r="3466" spans="4:8">
      <c r="D3466"/>
      <c r="E3466"/>
      <c r="F3466"/>
      <c r="G3466"/>
      <c r="H3466"/>
    </row>
    <row r="3467" spans="4:8">
      <c r="D3467"/>
      <c r="E3467"/>
      <c r="F3467"/>
      <c r="G3467"/>
      <c r="H3467"/>
    </row>
    <row r="3468" spans="4:8">
      <c r="D3468"/>
      <c r="E3468"/>
      <c r="F3468"/>
      <c r="G3468"/>
      <c r="H3468"/>
    </row>
    <row r="3469" spans="4:8">
      <c r="D3469"/>
      <c r="E3469"/>
      <c r="F3469"/>
      <c r="G3469"/>
      <c r="H3469"/>
    </row>
    <row r="3470" spans="4:8">
      <c r="D3470"/>
      <c r="E3470"/>
      <c r="F3470"/>
      <c r="G3470"/>
      <c r="H3470"/>
    </row>
    <row r="3471" spans="4:8">
      <c r="D3471"/>
      <c r="E3471"/>
      <c r="F3471"/>
      <c r="G3471"/>
      <c r="H3471"/>
    </row>
    <row r="3472" spans="4:8">
      <c r="D3472"/>
      <c r="E3472"/>
      <c r="F3472"/>
      <c r="G3472"/>
      <c r="H3472"/>
    </row>
    <row r="3473" spans="4:8">
      <c r="D3473"/>
      <c r="E3473"/>
      <c r="F3473"/>
      <c r="G3473"/>
      <c r="H3473"/>
    </row>
    <row r="3474" spans="4:8">
      <c r="D3474"/>
      <c r="E3474"/>
      <c r="F3474"/>
      <c r="G3474"/>
      <c r="H3474"/>
    </row>
    <row r="3475" spans="4:8">
      <c r="D3475"/>
      <c r="E3475"/>
      <c r="F3475"/>
      <c r="G3475"/>
      <c r="H3475"/>
    </row>
    <row r="3476" spans="4:8">
      <c r="D3476"/>
      <c r="E3476"/>
      <c r="F3476"/>
      <c r="G3476"/>
      <c r="H3476"/>
    </row>
    <row r="3477" spans="4:8">
      <c r="D3477"/>
      <c r="E3477"/>
      <c r="F3477"/>
      <c r="G3477"/>
      <c r="H3477"/>
    </row>
    <row r="3478" spans="4:8">
      <c r="D3478"/>
      <c r="E3478"/>
      <c r="F3478"/>
      <c r="G3478"/>
      <c r="H3478"/>
    </row>
    <row r="3479" spans="4:8">
      <c r="D3479"/>
      <c r="E3479"/>
      <c r="F3479"/>
      <c r="G3479"/>
      <c r="H3479"/>
    </row>
    <row r="3480" spans="4:8">
      <c r="D3480"/>
      <c r="E3480"/>
      <c r="F3480"/>
      <c r="G3480"/>
      <c r="H3480"/>
    </row>
    <row r="3481" spans="4:8">
      <c r="D3481"/>
      <c r="E3481"/>
      <c r="F3481"/>
      <c r="G3481"/>
      <c r="H3481"/>
    </row>
    <row r="3482" spans="4:8">
      <c r="D3482"/>
      <c r="E3482"/>
      <c r="F3482"/>
      <c r="G3482"/>
      <c r="H3482"/>
    </row>
    <row r="3483" spans="4:8">
      <c r="D3483"/>
      <c r="E3483"/>
      <c r="F3483"/>
      <c r="G3483"/>
      <c r="H3483"/>
    </row>
    <row r="3484" spans="4:8">
      <c r="D3484"/>
      <c r="E3484"/>
      <c r="F3484"/>
      <c r="G3484"/>
      <c r="H3484"/>
    </row>
    <row r="3485" spans="4:8">
      <c r="D3485"/>
      <c r="E3485"/>
      <c r="F3485"/>
      <c r="G3485"/>
      <c r="H3485"/>
    </row>
    <row r="3486" spans="4:8">
      <c r="D3486"/>
      <c r="E3486"/>
      <c r="F3486"/>
      <c r="G3486"/>
      <c r="H3486"/>
    </row>
    <row r="3487" spans="4:8">
      <c r="D3487"/>
      <c r="E3487"/>
      <c r="F3487"/>
      <c r="G3487"/>
      <c r="H3487"/>
    </row>
    <row r="3488" spans="4:8">
      <c r="D3488"/>
      <c r="E3488"/>
      <c r="F3488"/>
      <c r="G3488"/>
      <c r="H3488"/>
    </row>
    <row r="3489" spans="4:8">
      <c r="D3489"/>
      <c r="E3489"/>
      <c r="F3489"/>
      <c r="G3489"/>
      <c r="H3489"/>
    </row>
    <row r="3490" spans="4:8">
      <c r="D3490"/>
      <c r="E3490"/>
      <c r="F3490"/>
      <c r="G3490"/>
      <c r="H3490"/>
    </row>
    <row r="3491" spans="4:8">
      <c r="D3491"/>
      <c r="E3491"/>
      <c r="F3491"/>
      <c r="G3491"/>
      <c r="H3491"/>
    </row>
    <row r="3492" spans="4:8">
      <c r="D3492"/>
      <c r="E3492"/>
      <c r="F3492"/>
      <c r="G3492"/>
      <c r="H3492"/>
    </row>
    <row r="3493" spans="4:8">
      <c r="D3493"/>
      <c r="E3493"/>
      <c r="F3493"/>
      <c r="G3493"/>
      <c r="H3493"/>
    </row>
    <row r="3494" spans="4:8">
      <c r="D3494"/>
      <c r="E3494"/>
      <c r="F3494"/>
      <c r="G3494"/>
      <c r="H3494"/>
    </row>
    <row r="3495" spans="4:8">
      <c r="D3495"/>
      <c r="E3495"/>
      <c r="F3495"/>
      <c r="G3495"/>
      <c r="H3495"/>
    </row>
    <row r="3496" spans="4:8">
      <c r="D3496"/>
      <c r="E3496"/>
      <c r="F3496"/>
      <c r="G3496"/>
      <c r="H3496"/>
    </row>
    <row r="3497" spans="4:8">
      <c r="D3497"/>
      <c r="E3497"/>
      <c r="F3497"/>
      <c r="G3497"/>
      <c r="H3497"/>
    </row>
    <row r="3498" spans="4:8">
      <c r="D3498"/>
      <c r="E3498"/>
      <c r="F3498"/>
      <c r="G3498"/>
      <c r="H3498"/>
    </row>
    <row r="3499" spans="4:8">
      <c r="D3499"/>
      <c r="E3499"/>
      <c r="F3499"/>
      <c r="G3499"/>
      <c r="H3499"/>
    </row>
    <row r="3500" spans="4:8">
      <c r="D3500"/>
      <c r="E3500"/>
      <c r="F3500"/>
      <c r="G3500"/>
      <c r="H3500"/>
    </row>
    <row r="3501" spans="4:8">
      <c r="D3501"/>
      <c r="E3501"/>
      <c r="F3501"/>
      <c r="G3501"/>
      <c r="H3501"/>
    </row>
    <row r="3502" spans="4:8">
      <c r="D3502"/>
      <c r="E3502"/>
      <c r="F3502"/>
      <c r="G3502"/>
      <c r="H3502"/>
    </row>
    <row r="3503" spans="4:8">
      <c r="D3503"/>
      <c r="E3503"/>
      <c r="F3503"/>
      <c r="G3503"/>
      <c r="H3503"/>
    </row>
    <row r="3504" spans="4:8">
      <c r="D3504"/>
      <c r="E3504"/>
      <c r="F3504"/>
      <c r="G3504"/>
      <c r="H3504"/>
    </row>
    <row r="3505" spans="4:8">
      <c r="D3505"/>
      <c r="E3505"/>
      <c r="F3505"/>
      <c r="G3505"/>
      <c r="H3505"/>
    </row>
    <row r="3506" spans="4:8">
      <c r="D3506"/>
      <c r="E3506"/>
      <c r="F3506"/>
      <c r="G3506"/>
      <c r="H3506"/>
    </row>
    <row r="3507" spans="4:8">
      <c r="D3507"/>
      <c r="E3507"/>
      <c r="F3507"/>
      <c r="G3507"/>
      <c r="H3507"/>
    </row>
    <row r="3508" spans="4:8">
      <c r="D3508"/>
      <c r="E3508"/>
      <c r="F3508"/>
      <c r="G3508"/>
      <c r="H3508"/>
    </row>
    <row r="3509" spans="4:8">
      <c r="D3509"/>
      <c r="E3509"/>
      <c r="F3509"/>
      <c r="G3509"/>
      <c r="H3509"/>
    </row>
    <row r="3510" spans="4:8">
      <c r="D3510"/>
      <c r="E3510"/>
      <c r="F3510"/>
      <c r="G3510"/>
      <c r="H3510"/>
    </row>
    <row r="3511" spans="4:8">
      <c r="D3511"/>
      <c r="E3511"/>
      <c r="F3511"/>
      <c r="G3511"/>
      <c r="H3511"/>
    </row>
    <row r="3512" spans="4:8">
      <c r="D3512"/>
      <c r="E3512"/>
      <c r="F3512"/>
      <c r="G3512"/>
      <c r="H3512"/>
    </row>
    <row r="3513" spans="4:8">
      <c r="D3513"/>
      <c r="E3513"/>
      <c r="F3513"/>
      <c r="G3513"/>
      <c r="H3513"/>
    </row>
    <row r="3514" spans="4:8">
      <c r="D3514"/>
      <c r="E3514"/>
      <c r="F3514"/>
      <c r="G3514"/>
      <c r="H3514"/>
    </row>
    <row r="3515" spans="4:8">
      <c r="D3515"/>
      <c r="E3515"/>
      <c r="F3515"/>
      <c r="G3515"/>
      <c r="H3515"/>
    </row>
    <row r="3516" spans="4:8">
      <c r="D3516"/>
      <c r="E3516"/>
      <c r="F3516"/>
      <c r="G3516"/>
      <c r="H3516"/>
    </row>
    <row r="3517" spans="4:8">
      <c r="D3517"/>
      <c r="E3517"/>
      <c r="F3517"/>
      <c r="G3517"/>
      <c r="H3517"/>
    </row>
    <row r="3518" spans="4:8">
      <c r="D3518"/>
      <c r="E3518"/>
      <c r="F3518"/>
      <c r="G3518"/>
      <c r="H3518"/>
    </row>
    <row r="3519" spans="4:8">
      <c r="D3519"/>
      <c r="E3519"/>
      <c r="F3519"/>
      <c r="G3519"/>
      <c r="H3519"/>
    </row>
    <row r="3520" spans="4:8">
      <c r="D3520"/>
      <c r="E3520"/>
      <c r="F3520"/>
      <c r="G3520"/>
      <c r="H3520"/>
    </row>
    <row r="3521" spans="4:8">
      <c r="D3521"/>
      <c r="E3521"/>
      <c r="F3521"/>
      <c r="G3521"/>
      <c r="H3521"/>
    </row>
    <row r="3522" spans="4:8">
      <c r="D3522"/>
      <c r="E3522"/>
      <c r="F3522"/>
      <c r="G3522"/>
      <c r="H3522"/>
    </row>
    <row r="3523" spans="4:8">
      <c r="D3523"/>
      <c r="E3523"/>
      <c r="F3523"/>
      <c r="G3523"/>
      <c r="H3523"/>
    </row>
    <row r="3524" spans="4:8">
      <c r="D3524"/>
      <c r="E3524"/>
      <c r="F3524"/>
      <c r="G3524"/>
      <c r="H3524"/>
    </row>
    <row r="3525" spans="4:8">
      <c r="D3525"/>
      <c r="E3525"/>
      <c r="F3525"/>
      <c r="G3525"/>
      <c r="H3525"/>
    </row>
    <row r="3526" spans="4:8">
      <c r="D3526"/>
      <c r="E3526"/>
      <c r="F3526"/>
      <c r="G3526"/>
      <c r="H3526"/>
    </row>
    <row r="3527" spans="4:8">
      <c r="D3527"/>
      <c r="E3527"/>
      <c r="F3527"/>
      <c r="G3527"/>
      <c r="H3527"/>
    </row>
    <row r="3528" spans="4:8">
      <c r="D3528"/>
      <c r="E3528"/>
      <c r="F3528"/>
      <c r="G3528"/>
      <c r="H3528"/>
    </row>
    <row r="3529" spans="4:8">
      <c r="D3529"/>
      <c r="E3529"/>
      <c r="F3529"/>
      <c r="G3529"/>
      <c r="H3529"/>
    </row>
    <row r="3530" spans="4:8">
      <c r="D3530"/>
      <c r="E3530"/>
      <c r="F3530"/>
      <c r="G3530"/>
      <c r="H3530"/>
    </row>
    <row r="3531" spans="4:8">
      <c r="D3531"/>
      <c r="E3531"/>
      <c r="F3531"/>
      <c r="G3531"/>
      <c r="H3531"/>
    </row>
    <row r="3532" spans="4:8">
      <c r="D3532"/>
      <c r="E3532"/>
      <c r="F3532"/>
      <c r="G3532"/>
      <c r="H3532"/>
    </row>
    <row r="3533" spans="4:8">
      <c r="D3533"/>
      <c r="E3533"/>
      <c r="F3533"/>
      <c r="G3533"/>
      <c r="H3533"/>
    </row>
    <row r="3534" spans="4:8">
      <c r="D3534"/>
      <c r="E3534"/>
      <c r="F3534"/>
      <c r="G3534"/>
      <c r="H3534"/>
    </row>
    <row r="3535" spans="4:8">
      <c r="D3535"/>
      <c r="E3535"/>
      <c r="F3535"/>
      <c r="G3535"/>
      <c r="H3535"/>
    </row>
    <row r="3536" spans="4:8">
      <c r="D3536"/>
      <c r="E3536"/>
      <c r="F3536"/>
      <c r="G3536"/>
      <c r="H3536"/>
    </row>
    <row r="3537" spans="4:8">
      <c r="D3537"/>
      <c r="E3537"/>
      <c r="F3537"/>
      <c r="G3537"/>
      <c r="H3537"/>
    </row>
    <row r="3538" spans="4:8">
      <c r="D3538"/>
      <c r="E3538"/>
      <c r="F3538"/>
      <c r="G3538"/>
      <c r="H3538"/>
    </row>
    <row r="3539" spans="4:8">
      <c r="D3539"/>
      <c r="E3539"/>
      <c r="F3539"/>
      <c r="G3539"/>
      <c r="H3539"/>
    </row>
    <row r="3540" spans="4:8">
      <c r="D3540"/>
      <c r="E3540"/>
      <c r="F3540"/>
      <c r="G3540"/>
      <c r="H3540"/>
    </row>
    <row r="3541" spans="4:8">
      <c r="D3541"/>
      <c r="E3541"/>
      <c r="F3541"/>
      <c r="G3541"/>
      <c r="H3541"/>
    </row>
    <row r="3542" spans="4:8">
      <c r="D3542"/>
      <c r="E3542"/>
      <c r="F3542"/>
      <c r="G3542"/>
      <c r="H3542"/>
    </row>
    <row r="3543" spans="4:8">
      <c r="D3543"/>
      <c r="E3543"/>
      <c r="F3543"/>
      <c r="G3543"/>
      <c r="H3543"/>
    </row>
    <row r="3544" spans="4:8">
      <c r="D3544"/>
      <c r="E3544"/>
      <c r="F3544"/>
      <c r="G3544"/>
      <c r="H3544"/>
    </row>
    <row r="3545" spans="4:8">
      <c r="D3545"/>
      <c r="E3545"/>
      <c r="F3545"/>
      <c r="G3545"/>
      <c r="H3545"/>
    </row>
    <row r="3546" spans="4:8">
      <c r="D3546"/>
      <c r="E3546"/>
      <c r="F3546"/>
      <c r="G3546"/>
      <c r="H3546"/>
    </row>
    <row r="3547" spans="4:8">
      <c r="D3547"/>
      <c r="E3547"/>
      <c r="F3547"/>
      <c r="G3547"/>
      <c r="H3547"/>
    </row>
    <row r="3548" spans="4:8">
      <c r="D3548"/>
      <c r="E3548"/>
      <c r="F3548"/>
      <c r="G3548"/>
      <c r="H3548"/>
    </row>
    <row r="3549" spans="4:8">
      <c r="D3549"/>
      <c r="E3549"/>
      <c r="F3549"/>
      <c r="G3549"/>
      <c r="H3549"/>
    </row>
    <row r="3550" spans="4:8">
      <c r="D3550"/>
      <c r="E3550"/>
      <c r="F3550"/>
      <c r="G3550"/>
      <c r="H3550"/>
    </row>
    <row r="3551" spans="4:8">
      <c r="D3551"/>
      <c r="E3551"/>
      <c r="F3551"/>
      <c r="G3551"/>
      <c r="H3551"/>
    </row>
    <row r="3552" spans="4:8">
      <c r="D3552"/>
      <c r="E3552"/>
      <c r="F3552"/>
      <c r="G3552"/>
      <c r="H3552"/>
    </row>
    <row r="3553" spans="4:8">
      <c r="D3553"/>
      <c r="E3553"/>
      <c r="F3553"/>
      <c r="G3553"/>
      <c r="H3553"/>
    </row>
    <row r="3554" spans="4:8">
      <c r="D3554"/>
      <c r="E3554"/>
      <c r="F3554"/>
      <c r="G3554"/>
      <c r="H3554"/>
    </row>
    <row r="3555" spans="4:8">
      <c r="D3555"/>
      <c r="E3555"/>
      <c r="F3555"/>
      <c r="G3555"/>
      <c r="H3555"/>
    </row>
    <row r="3556" spans="4:8">
      <c r="D3556"/>
      <c r="E3556"/>
      <c r="F3556"/>
      <c r="G3556"/>
      <c r="H3556"/>
    </row>
    <row r="3557" spans="4:8">
      <c r="D3557"/>
      <c r="E3557"/>
      <c r="F3557"/>
      <c r="G3557"/>
      <c r="H3557"/>
    </row>
    <row r="3558" spans="4:8">
      <c r="D3558"/>
      <c r="E3558"/>
      <c r="F3558"/>
      <c r="G3558"/>
      <c r="H3558"/>
    </row>
    <row r="3559" spans="4:8">
      <c r="D3559"/>
      <c r="E3559"/>
      <c r="F3559"/>
      <c r="G3559"/>
      <c r="H3559"/>
    </row>
    <row r="3560" spans="4:8">
      <c r="D3560"/>
      <c r="E3560"/>
      <c r="F3560"/>
      <c r="G3560"/>
      <c r="H3560"/>
    </row>
    <row r="3561" spans="4:8">
      <c r="D3561"/>
      <c r="E3561"/>
      <c r="F3561"/>
      <c r="G3561"/>
      <c r="H3561"/>
    </row>
    <row r="3562" spans="4:8">
      <c r="D3562"/>
      <c r="E3562"/>
      <c r="F3562"/>
      <c r="G3562"/>
      <c r="H3562"/>
    </row>
    <row r="3563" spans="4:8">
      <c r="D3563"/>
      <c r="E3563"/>
      <c r="F3563"/>
      <c r="G3563"/>
      <c r="H3563"/>
    </row>
    <row r="3564" spans="4:8">
      <c r="D3564"/>
      <c r="E3564"/>
      <c r="F3564"/>
      <c r="G3564"/>
      <c r="H3564"/>
    </row>
    <row r="3565" spans="4:8">
      <c r="D3565"/>
      <c r="E3565"/>
      <c r="F3565"/>
      <c r="G3565"/>
      <c r="H3565"/>
    </row>
    <row r="3566" spans="4:8">
      <c r="D3566"/>
      <c r="E3566"/>
      <c r="F3566"/>
      <c r="G3566"/>
      <c r="H3566"/>
    </row>
    <row r="3567" spans="4:8">
      <c r="D3567"/>
      <c r="E3567"/>
      <c r="F3567"/>
      <c r="G3567"/>
      <c r="H3567"/>
    </row>
    <row r="3568" spans="4:8">
      <c r="D3568"/>
      <c r="E3568"/>
      <c r="F3568"/>
      <c r="G3568"/>
      <c r="H3568"/>
    </row>
    <row r="3569" spans="4:8">
      <c r="D3569"/>
      <c r="E3569"/>
      <c r="F3569"/>
      <c r="G3569"/>
      <c r="H3569"/>
    </row>
    <row r="3570" spans="4:8">
      <c r="D3570"/>
      <c r="E3570"/>
      <c r="F3570"/>
      <c r="G3570"/>
      <c r="H3570"/>
    </row>
    <row r="3571" spans="4:8">
      <c r="D3571"/>
      <c r="E3571"/>
      <c r="F3571"/>
      <c r="G3571"/>
      <c r="H3571"/>
    </row>
    <row r="3572" spans="4:8">
      <c r="D3572"/>
      <c r="E3572"/>
      <c r="F3572"/>
      <c r="G3572"/>
      <c r="H3572"/>
    </row>
    <row r="3573" spans="4:8">
      <c r="D3573"/>
      <c r="E3573"/>
      <c r="F3573"/>
      <c r="G3573"/>
      <c r="H3573"/>
    </row>
    <row r="3574" spans="4:8">
      <c r="D3574"/>
      <c r="E3574"/>
      <c r="F3574"/>
      <c r="G3574"/>
      <c r="H3574"/>
    </row>
    <row r="3575" spans="4:8">
      <c r="D3575"/>
      <c r="E3575"/>
      <c r="F3575"/>
      <c r="G3575"/>
      <c r="H3575"/>
    </row>
    <row r="3576" spans="4:8">
      <c r="D3576"/>
      <c r="E3576"/>
      <c r="F3576"/>
      <c r="G3576"/>
      <c r="H3576"/>
    </row>
    <row r="3577" spans="4:8">
      <c r="D3577"/>
      <c r="E3577"/>
      <c r="F3577"/>
      <c r="G3577"/>
      <c r="H3577"/>
    </row>
    <row r="3578" spans="4:8">
      <c r="D3578"/>
      <c r="E3578"/>
      <c r="F3578"/>
      <c r="G3578"/>
      <c r="H3578"/>
    </row>
    <row r="3579" spans="4:8">
      <c r="D3579"/>
      <c r="E3579"/>
      <c r="F3579"/>
      <c r="G3579"/>
      <c r="H3579"/>
    </row>
    <row r="3580" spans="4:8">
      <c r="D3580"/>
      <c r="E3580"/>
      <c r="F3580"/>
      <c r="G3580"/>
      <c r="H3580"/>
    </row>
    <row r="3581" spans="4:8">
      <c r="D3581"/>
      <c r="E3581"/>
      <c r="F3581"/>
      <c r="G3581"/>
      <c r="H3581"/>
    </row>
    <row r="3582" spans="4:8">
      <c r="D3582"/>
      <c r="E3582"/>
      <c r="F3582"/>
      <c r="G3582"/>
      <c r="H3582"/>
    </row>
    <row r="3583" spans="4:8">
      <c r="D3583"/>
      <c r="E3583"/>
      <c r="F3583"/>
      <c r="G3583"/>
      <c r="H3583"/>
    </row>
    <row r="3584" spans="4:8">
      <c r="D3584"/>
      <c r="E3584"/>
      <c r="F3584"/>
      <c r="G3584"/>
      <c r="H3584"/>
    </row>
    <row r="3585" spans="4:8">
      <c r="D3585"/>
      <c r="E3585"/>
      <c r="F3585"/>
      <c r="G3585"/>
      <c r="H3585"/>
    </row>
    <row r="3586" spans="4:8">
      <c r="D3586"/>
      <c r="E3586"/>
      <c r="F3586"/>
      <c r="G3586"/>
      <c r="H3586"/>
    </row>
    <row r="3587" spans="4:8">
      <c r="D3587"/>
      <c r="E3587"/>
      <c r="F3587"/>
      <c r="G3587"/>
      <c r="H3587"/>
    </row>
    <row r="3588" spans="4:8">
      <c r="D3588"/>
      <c r="E3588"/>
      <c r="F3588"/>
      <c r="G3588"/>
      <c r="H3588"/>
    </row>
    <row r="3589" spans="4:8">
      <c r="D3589"/>
      <c r="E3589"/>
      <c r="F3589"/>
      <c r="G3589"/>
      <c r="H3589"/>
    </row>
    <row r="3590" spans="4:8">
      <c r="D3590"/>
      <c r="E3590"/>
      <c r="F3590"/>
      <c r="G3590"/>
      <c r="H3590"/>
    </row>
    <row r="3591" spans="4:8">
      <c r="D3591"/>
      <c r="E3591"/>
      <c r="F3591"/>
      <c r="G3591"/>
      <c r="H3591"/>
    </row>
    <row r="3592" spans="4:8">
      <c r="D3592"/>
      <c r="E3592"/>
      <c r="F3592"/>
      <c r="G3592"/>
      <c r="H3592"/>
    </row>
    <row r="3593" spans="4:8">
      <c r="D3593"/>
      <c r="E3593"/>
      <c r="F3593"/>
      <c r="G3593"/>
      <c r="H3593"/>
    </row>
    <row r="3594" spans="4:8">
      <c r="D3594"/>
      <c r="E3594"/>
      <c r="F3594"/>
      <c r="G3594"/>
      <c r="H3594"/>
    </row>
    <row r="3595" spans="4:8">
      <c r="D3595"/>
      <c r="E3595"/>
      <c r="F3595"/>
      <c r="G3595"/>
      <c r="H3595"/>
    </row>
    <row r="3596" spans="4:8">
      <c r="D3596"/>
      <c r="E3596"/>
      <c r="F3596"/>
      <c r="G3596"/>
      <c r="H3596"/>
    </row>
    <row r="3597" spans="4:8">
      <c r="D3597"/>
      <c r="E3597"/>
      <c r="F3597"/>
      <c r="G3597"/>
      <c r="H3597"/>
    </row>
    <row r="3598" spans="4:8">
      <c r="D3598"/>
      <c r="E3598"/>
      <c r="F3598"/>
      <c r="G3598"/>
      <c r="H3598"/>
    </row>
    <row r="3599" spans="4:8">
      <c r="D3599"/>
      <c r="E3599"/>
      <c r="F3599"/>
      <c r="G3599"/>
      <c r="H3599"/>
    </row>
    <row r="3600" spans="4:8">
      <c r="D3600"/>
      <c r="E3600"/>
      <c r="F3600"/>
      <c r="G3600"/>
      <c r="H3600"/>
    </row>
    <row r="3601" spans="4:8">
      <c r="D3601"/>
      <c r="E3601"/>
      <c r="F3601"/>
      <c r="G3601"/>
      <c r="H3601"/>
    </row>
    <row r="3602" spans="4:8">
      <c r="D3602"/>
      <c r="E3602"/>
      <c r="F3602"/>
      <c r="G3602"/>
      <c r="H3602"/>
    </row>
    <row r="3603" spans="4:8">
      <c r="D3603"/>
      <c r="E3603"/>
      <c r="F3603"/>
      <c r="G3603"/>
      <c r="H3603"/>
    </row>
    <row r="3604" spans="4:8">
      <c r="D3604"/>
      <c r="E3604"/>
      <c r="F3604"/>
      <c r="G3604"/>
      <c r="H3604"/>
    </row>
    <row r="3605" spans="4:8">
      <c r="D3605"/>
      <c r="E3605"/>
      <c r="F3605"/>
      <c r="G3605"/>
      <c r="H3605"/>
    </row>
    <row r="3606" spans="4:8">
      <c r="D3606"/>
      <c r="E3606"/>
      <c r="F3606"/>
      <c r="G3606"/>
      <c r="H3606"/>
    </row>
    <row r="3607" spans="4:8">
      <c r="D3607"/>
      <c r="E3607"/>
      <c r="F3607"/>
      <c r="G3607"/>
      <c r="H3607"/>
    </row>
    <row r="3608" spans="4:8">
      <c r="D3608"/>
      <c r="E3608"/>
      <c r="F3608"/>
      <c r="G3608"/>
      <c r="H3608"/>
    </row>
    <row r="3609" spans="4:8">
      <c r="D3609"/>
      <c r="E3609"/>
      <c r="F3609"/>
      <c r="G3609"/>
      <c r="H3609"/>
    </row>
    <row r="3610" spans="4:8">
      <c r="D3610"/>
      <c r="E3610"/>
      <c r="F3610"/>
      <c r="G3610"/>
      <c r="H3610"/>
    </row>
    <row r="3611" spans="4:8">
      <c r="D3611"/>
      <c r="E3611"/>
      <c r="F3611"/>
      <c r="G3611"/>
      <c r="H3611"/>
    </row>
    <row r="3612" spans="4:8">
      <c r="D3612"/>
      <c r="E3612"/>
      <c r="F3612"/>
      <c r="G3612"/>
      <c r="H3612"/>
    </row>
    <row r="3613" spans="4:8">
      <c r="D3613"/>
      <c r="E3613"/>
      <c r="F3613"/>
      <c r="G3613"/>
      <c r="H3613"/>
    </row>
    <row r="3614" spans="4:8">
      <c r="D3614"/>
      <c r="E3614"/>
      <c r="F3614"/>
      <c r="G3614"/>
      <c r="H3614"/>
    </row>
    <row r="3615" spans="4:8">
      <c r="D3615"/>
      <c r="E3615"/>
      <c r="F3615"/>
      <c r="G3615"/>
      <c r="H3615"/>
    </row>
    <row r="3616" spans="4:8">
      <c r="D3616"/>
      <c r="E3616"/>
      <c r="F3616"/>
      <c r="G3616"/>
      <c r="H3616"/>
    </row>
    <row r="3617" spans="4:8">
      <c r="D3617"/>
      <c r="E3617"/>
      <c r="F3617"/>
      <c r="G3617"/>
      <c r="H3617"/>
    </row>
    <row r="3618" spans="4:8">
      <c r="D3618"/>
      <c r="E3618"/>
      <c r="F3618"/>
      <c r="G3618"/>
      <c r="H3618"/>
    </row>
    <row r="3619" spans="4:8">
      <c r="D3619"/>
      <c r="E3619"/>
      <c r="F3619"/>
      <c r="G3619"/>
      <c r="H3619"/>
    </row>
    <row r="3620" spans="4:8">
      <c r="D3620"/>
      <c r="E3620"/>
      <c r="F3620"/>
      <c r="G3620"/>
      <c r="H3620"/>
    </row>
    <row r="3621" spans="4:8">
      <c r="D3621"/>
      <c r="E3621"/>
      <c r="F3621"/>
      <c r="G3621"/>
      <c r="H3621"/>
    </row>
    <row r="3622" spans="4:8">
      <c r="D3622"/>
      <c r="E3622"/>
      <c r="F3622"/>
      <c r="G3622"/>
      <c r="H3622"/>
    </row>
    <row r="3623" spans="4:8">
      <c r="D3623"/>
      <c r="E3623"/>
      <c r="F3623"/>
      <c r="G3623"/>
      <c r="H3623"/>
    </row>
    <row r="3624" spans="4:8">
      <c r="D3624"/>
      <c r="E3624"/>
      <c r="F3624"/>
      <c r="G3624"/>
      <c r="H3624"/>
    </row>
    <row r="3625" spans="4:8">
      <c r="D3625"/>
      <c r="E3625"/>
      <c r="F3625"/>
      <c r="G3625"/>
      <c r="H3625"/>
    </row>
    <row r="3626" spans="4:8">
      <c r="D3626"/>
      <c r="E3626"/>
      <c r="F3626"/>
      <c r="G3626"/>
      <c r="H3626"/>
    </row>
    <row r="3627" spans="4:8">
      <c r="D3627"/>
      <c r="E3627"/>
      <c r="F3627"/>
      <c r="G3627"/>
      <c r="H3627"/>
    </row>
    <row r="3628" spans="4:8">
      <c r="D3628"/>
      <c r="E3628"/>
      <c r="F3628"/>
      <c r="G3628"/>
      <c r="H3628"/>
    </row>
    <row r="3629" spans="4:8">
      <c r="D3629"/>
      <c r="E3629"/>
      <c r="F3629"/>
      <c r="G3629"/>
      <c r="H3629"/>
    </row>
    <row r="3630" spans="4:8">
      <c r="D3630"/>
      <c r="E3630"/>
      <c r="F3630"/>
      <c r="G3630"/>
      <c r="H3630"/>
    </row>
    <row r="3631" spans="4:8">
      <c r="D3631"/>
      <c r="E3631"/>
      <c r="F3631"/>
      <c r="G3631"/>
      <c r="H3631"/>
    </row>
    <row r="3632" spans="4:8">
      <c r="D3632"/>
      <c r="E3632"/>
      <c r="F3632"/>
      <c r="G3632"/>
      <c r="H3632"/>
    </row>
    <row r="3633" spans="4:8">
      <c r="D3633"/>
      <c r="E3633"/>
      <c r="F3633"/>
      <c r="G3633"/>
      <c r="H3633"/>
    </row>
    <row r="3634" spans="4:8">
      <c r="D3634"/>
      <c r="E3634"/>
      <c r="F3634"/>
      <c r="G3634"/>
      <c r="H3634"/>
    </row>
    <row r="3635" spans="4:8">
      <c r="D3635"/>
      <c r="E3635"/>
      <c r="F3635"/>
      <c r="G3635"/>
      <c r="H3635"/>
    </row>
    <row r="3636" spans="4:8">
      <c r="D3636"/>
      <c r="E3636"/>
      <c r="F3636"/>
      <c r="G3636"/>
      <c r="H3636"/>
    </row>
    <row r="3637" spans="4:8">
      <c r="D3637"/>
      <c r="E3637"/>
      <c r="F3637"/>
      <c r="G3637"/>
      <c r="H3637"/>
    </row>
    <row r="3638" spans="4:8">
      <c r="D3638"/>
      <c r="E3638"/>
      <c r="F3638"/>
      <c r="G3638"/>
      <c r="H3638"/>
    </row>
    <row r="3639" spans="4:8">
      <c r="D3639"/>
      <c r="E3639"/>
      <c r="F3639"/>
      <c r="G3639"/>
      <c r="H3639"/>
    </row>
    <row r="3640" spans="4:8">
      <c r="D3640"/>
      <c r="E3640"/>
      <c r="F3640"/>
      <c r="G3640"/>
      <c r="H3640"/>
    </row>
    <row r="3641" spans="4:8">
      <c r="D3641"/>
      <c r="E3641"/>
      <c r="F3641"/>
      <c r="G3641"/>
      <c r="H3641"/>
    </row>
    <row r="3642" spans="4:8">
      <c r="D3642"/>
      <c r="E3642"/>
      <c r="F3642"/>
      <c r="G3642"/>
      <c r="H3642"/>
    </row>
    <row r="3643" spans="4:8">
      <c r="D3643"/>
      <c r="E3643"/>
      <c r="F3643"/>
      <c r="G3643"/>
      <c r="H3643"/>
    </row>
    <row r="3644" spans="4:8">
      <c r="D3644"/>
      <c r="E3644"/>
      <c r="F3644"/>
      <c r="G3644"/>
      <c r="H3644"/>
    </row>
    <row r="3645" spans="4:8">
      <c r="D3645"/>
      <c r="E3645"/>
      <c r="F3645"/>
      <c r="G3645"/>
      <c r="H3645"/>
    </row>
    <row r="3646" spans="4:8">
      <c r="D3646"/>
      <c r="E3646"/>
      <c r="F3646"/>
      <c r="G3646"/>
      <c r="H3646"/>
    </row>
    <row r="3647" spans="4:8">
      <c r="D3647"/>
      <c r="E3647"/>
      <c r="F3647"/>
      <c r="G3647"/>
      <c r="H3647"/>
    </row>
    <row r="3648" spans="4:8">
      <c r="D3648"/>
      <c r="E3648"/>
      <c r="F3648"/>
      <c r="G3648"/>
      <c r="H3648"/>
    </row>
    <row r="3649" spans="4:8">
      <c r="D3649"/>
      <c r="E3649"/>
      <c r="F3649"/>
      <c r="G3649"/>
      <c r="H3649"/>
    </row>
    <row r="3650" spans="4:8">
      <c r="D3650"/>
      <c r="E3650"/>
      <c r="F3650"/>
      <c r="G3650"/>
      <c r="H3650"/>
    </row>
    <row r="3651" spans="4:8">
      <c r="D3651"/>
      <c r="E3651"/>
      <c r="F3651"/>
      <c r="G3651"/>
      <c r="H3651"/>
    </row>
    <row r="3652" spans="4:8">
      <c r="D3652"/>
      <c r="E3652"/>
      <c r="F3652"/>
      <c r="G3652"/>
      <c r="H3652"/>
    </row>
    <row r="3653" spans="4:8">
      <c r="D3653"/>
      <c r="E3653"/>
      <c r="F3653"/>
      <c r="G3653"/>
      <c r="H3653"/>
    </row>
    <row r="3654" spans="4:8">
      <c r="D3654"/>
      <c r="E3654"/>
      <c r="F3654"/>
      <c r="G3654"/>
      <c r="H3654"/>
    </row>
    <row r="3655" spans="4:8">
      <c r="D3655"/>
      <c r="E3655"/>
      <c r="F3655"/>
      <c r="G3655"/>
      <c r="H3655"/>
    </row>
    <row r="3656" spans="4:8">
      <c r="D3656"/>
      <c r="E3656"/>
      <c r="F3656"/>
      <c r="G3656"/>
      <c r="H3656"/>
    </row>
    <row r="3657" spans="4:8">
      <c r="D3657"/>
      <c r="E3657"/>
      <c r="F3657"/>
      <c r="G3657"/>
      <c r="H3657"/>
    </row>
    <row r="3658" spans="4:8">
      <c r="D3658"/>
      <c r="E3658"/>
      <c r="F3658"/>
      <c r="G3658"/>
      <c r="H3658"/>
    </row>
    <row r="3659" spans="4:8">
      <c r="D3659"/>
      <c r="E3659"/>
      <c r="F3659"/>
      <c r="G3659"/>
      <c r="H3659"/>
    </row>
    <row r="3660" spans="4:8">
      <c r="D3660"/>
      <c r="E3660"/>
      <c r="F3660"/>
      <c r="G3660"/>
      <c r="H3660"/>
    </row>
    <row r="3661" spans="4:8">
      <c r="D3661"/>
      <c r="E3661"/>
      <c r="F3661"/>
      <c r="G3661"/>
      <c r="H3661"/>
    </row>
    <row r="3662" spans="4:8">
      <c r="D3662"/>
      <c r="E3662"/>
      <c r="F3662"/>
      <c r="G3662"/>
      <c r="H3662"/>
    </row>
    <row r="3663" spans="4:8">
      <c r="D3663"/>
      <c r="E3663"/>
      <c r="F3663"/>
      <c r="G3663"/>
      <c r="H3663"/>
    </row>
    <row r="3664" spans="4:8">
      <c r="D3664"/>
      <c r="E3664"/>
      <c r="F3664"/>
      <c r="G3664"/>
      <c r="H3664"/>
    </row>
    <row r="3665" spans="4:8">
      <c r="D3665"/>
      <c r="E3665"/>
      <c r="F3665"/>
      <c r="G3665"/>
      <c r="H3665"/>
    </row>
    <row r="3666" spans="4:8">
      <c r="D3666"/>
      <c r="E3666"/>
      <c r="F3666"/>
      <c r="G3666"/>
      <c r="H3666"/>
    </row>
    <row r="3667" spans="4:8">
      <c r="D3667"/>
      <c r="E3667"/>
      <c r="F3667"/>
      <c r="G3667"/>
      <c r="H3667"/>
    </row>
    <row r="3668" spans="4:8">
      <c r="D3668"/>
      <c r="E3668"/>
      <c r="F3668"/>
      <c r="G3668"/>
      <c r="H3668"/>
    </row>
    <row r="3669" spans="4:8">
      <c r="D3669"/>
      <c r="E3669"/>
      <c r="F3669"/>
      <c r="G3669"/>
      <c r="H3669"/>
    </row>
    <row r="3670" spans="4:8">
      <c r="D3670"/>
      <c r="E3670"/>
      <c r="F3670"/>
      <c r="G3670"/>
      <c r="H3670"/>
    </row>
    <row r="3671" spans="4:8">
      <c r="D3671"/>
      <c r="E3671"/>
      <c r="F3671"/>
      <c r="G3671"/>
      <c r="H3671"/>
    </row>
    <row r="3672" spans="4:8">
      <c r="D3672"/>
      <c r="E3672"/>
      <c r="F3672"/>
      <c r="G3672"/>
      <c r="H3672"/>
    </row>
    <row r="3673" spans="4:8">
      <c r="D3673"/>
      <c r="E3673"/>
      <c r="F3673"/>
      <c r="G3673"/>
      <c r="H3673"/>
    </row>
    <row r="3674" spans="4:8">
      <c r="D3674"/>
      <c r="E3674"/>
      <c r="F3674"/>
      <c r="G3674"/>
      <c r="H3674"/>
    </row>
    <row r="3675" spans="4:8">
      <c r="D3675"/>
      <c r="E3675"/>
      <c r="F3675"/>
      <c r="G3675"/>
      <c r="H3675"/>
    </row>
    <row r="3676" spans="4:8">
      <c r="D3676"/>
      <c r="E3676"/>
      <c r="F3676"/>
      <c r="G3676"/>
      <c r="H3676"/>
    </row>
    <row r="3677" spans="4:8">
      <c r="D3677"/>
      <c r="E3677"/>
      <c r="F3677"/>
      <c r="G3677"/>
      <c r="H3677"/>
    </row>
    <row r="3678" spans="4:8">
      <c r="D3678"/>
      <c r="E3678"/>
      <c r="F3678"/>
      <c r="G3678"/>
      <c r="H3678"/>
    </row>
    <row r="3679" spans="4:8">
      <c r="D3679"/>
      <c r="E3679"/>
      <c r="F3679"/>
      <c r="G3679"/>
      <c r="H3679"/>
    </row>
    <row r="3680" spans="4:8">
      <c r="D3680"/>
      <c r="E3680"/>
      <c r="F3680"/>
      <c r="G3680"/>
      <c r="H3680"/>
    </row>
    <row r="3681" spans="4:8">
      <c r="D3681"/>
      <c r="E3681"/>
      <c r="F3681"/>
      <c r="G3681"/>
      <c r="H3681"/>
    </row>
    <row r="3682" spans="4:8">
      <c r="D3682"/>
      <c r="E3682"/>
      <c r="F3682"/>
      <c r="G3682"/>
      <c r="H3682"/>
    </row>
    <row r="3683" spans="4:8">
      <c r="D3683"/>
      <c r="E3683"/>
      <c r="F3683"/>
      <c r="G3683"/>
      <c r="H3683"/>
    </row>
    <row r="3684" spans="4:8">
      <c r="D3684"/>
      <c r="E3684"/>
      <c r="F3684"/>
      <c r="G3684"/>
      <c r="H3684"/>
    </row>
    <row r="3685" spans="4:8">
      <c r="D3685"/>
      <c r="E3685"/>
      <c r="F3685"/>
      <c r="G3685"/>
      <c r="H3685"/>
    </row>
    <row r="3686" spans="4:8">
      <c r="D3686"/>
      <c r="E3686"/>
      <c r="F3686"/>
      <c r="G3686"/>
      <c r="H3686"/>
    </row>
    <row r="3687" spans="4:8">
      <c r="D3687"/>
      <c r="E3687"/>
      <c r="F3687"/>
      <c r="G3687"/>
      <c r="H3687"/>
    </row>
    <row r="3688" spans="4:8">
      <c r="D3688"/>
      <c r="E3688"/>
      <c r="F3688"/>
      <c r="G3688"/>
      <c r="H3688"/>
    </row>
    <row r="3689" spans="4:8">
      <c r="D3689"/>
      <c r="E3689"/>
      <c r="F3689"/>
      <c r="G3689"/>
      <c r="H3689"/>
    </row>
    <row r="3690" spans="4:8">
      <c r="D3690"/>
      <c r="E3690"/>
      <c r="F3690"/>
      <c r="G3690"/>
      <c r="H3690"/>
    </row>
    <row r="3691" spans="4:8">
      <c r="D3691"/>
      <c r="E3691"/>
      <c r="F3691"/>
      <c r="G3691"/>
      <c r="H3691"/>
    </row>
    <row r="3692" spans="4:8">
      <c r="D3692"/>
      <c r="E3692"/>
      <c r="F3692"/>
      <c r="G3692"/>
      <c r="H3692"/>
    </row>
    <row r="3693" spans="4:8">
      <c r="D3693"/>
      <c r="E3693"/>
      <c r="F3693"/>
      <c r="G3693"/>
      <c r="H3693"/>
    </row>
    <row r="3694" spans="4:8">
      <c r="D3694"/>
      <c r="E3694"/>
      <c r="F3694"/>
      <c r="G3694"/>
      <c r="H3694"/>
    </row>
    <row r="3695" spans="4:8">
      <c r="D3695"/>
      <c r="E3695"/>
      <c r="F3695"/>
      <c r="G3695"/>
      <c r="H3695"/>
    </row>
    <row r="3696" spans="4:8">
      <c r="D3696"/>
      <c r="E3696"/>
      <c r="F3696"/>
      <c r="G3696"/>
      <c r="H3696"/>
    </row>
    <row r="3697" spans="4:8">
      <c r="D3697"/>
      <c r="E3697"/>
      <c r="F3697"/>
      <c r="G3697"/>
      <c r="H3697"/>
    </row>
    <row r="3698" spans="4:8">
      <c r="D3698"/>
      <c r="E3698"/>
      <c r="F3698"/>
      <c r="G3698"/>
      <c r="H3698"/>
    </row>
    <row r="3699" spans="4:8">
      <c r="D3699"/>
      <c r="E3699"/>
      <c r="F3699"/>
      <c r="G3699"/>
      <c r="H3699"/>
    </row>
    <row r="3700" spans="4:8">
      <c r="D3700"/>
      <c r="E3700"/>
      <c r="F3700"/>
      <c r="G3700"/>
      <c r="H3700"/>
    </row>
    <row r="3701" spans="4:8">
      <c r="D3701"/>
      <c r="E3701"/>
      <c r="F3701"/>
      <c r="G3701"/>
      <c r="H3701"/>
    </row>
    <row r="3702" spans="4:8">
      <c r="D3702"/>
      <c r="E3702"/>
      <c r="F3702"/>
      <c r="G3702"/>
      <c r="H3702"/>
    </row>
    <row r="3703" spans="4:8">
      <c r="D3703"/>
      <c r="E3703"/>
      <c r="F3703"/>
      <c r="G3703"/>
      <c r="H3703"/>
    </row>
    <row r="3704" spans="4:8">
      <c r="D3704"/>
      <c r="E3704"/>
      <c r="F3704"/>
      <c r="G3704"/>
      <c r="H3704"/>
    </row>
    <row r="3705" spans="4:8">
      <c r="D3705"/>
      <c r="E3705"/>
      <c r="F3705"/>
      <c r="G3705"/>
      <c r="H3705"/>
    </row>
    <row r="3706" spans="4:8">
      <c r="D3706"/>
      <c r="E3706"/>
      <c r="F3706"/>
      <c r="G3706"/>
      <c r="H3706"/>
    </row>
    <row r="3707" spans="4:8">
      <c r="D3707"/>
      <c r="E3707"/>
      <c r="F3707"/>
      <c r="G3707"/>
      <c r="H3707"/>
    </row>
    <row r="3708" spans="4:8">
      <c r="D3708"/>
      <c r="E3708"/>
      <c r="F3708"/>
      <c r="G3708"/>
      <c r="H3708"/>
    </row>
    <row r="3709" spans="4:8">
      <c r="D3709"/>
      <c r="E3709"/>
      <c r="F3709"/>
      <c r="G3709"/>
      <c r="H3709"/>
    </row>
    <row r="3710" spans="4:8">
      <c r="D3710"/>
      <c r="E3710"/>
      <c r="F3710"/>
      <c r="G3710"/>
      <c r="H3710"/>
    </row>
    <row r="3711" spans="4:8">
      <c r="D3711"/>
      <c r="E3711"/>
      <c r="F3711"/>
      <c r="G3711"/>
      <c r="H3711"/>
    </row>
    <row r="3712" spans="4:8">
      <c r="D3712"/>
      <c r="E3712"/>
      <c r="F3712"/>
      <c r="G3712"/>
      <c r="H3712"/>
    </row>
    <row r="3713" spans="4:8">
      <c r="D3713"/>
      <c r="E3713"/>
      <c r="F3713"/>
      <c r="G3713"/>
      <c r="H3713"/>
    </row>
    <row r="3714" spans="4:8">
      <c r="D3714"/>
      <c r="E3714"/>
      <c r="F3714"/>
      <c r="G3714"/>
      <c r="H3714"/>
    </row>
    <row r="3715" spans="4:8">
      <c r="D3715"/>
      <c r="E3715"/>
      <c r="F3715"/>
      <c r="G3715"/>
      <c r="H3715"/>
    </row>
    <row r="3716" spans="4:8">
      <c r="D3716"/>
      <c r="E3716"/>
      <c r="F3716"/>
      <c r="G3716"/>
      <c r="H3716"/>
    </row>
    <row r="3717" spans="4:8">
      <c r="D3717"/>
      <c r="E3717"/>
      <c r="F3717"/>
      <c r="G3717"/>
      <c r="H3717"/>
    </row>
    <row r="3718" spans="4:8">
      <c r="D3718"/>
      <c r="E3718"/>
      <c r="F3718"/>
      <c r="G3718"/>
      <c r="H3718"/>
    </row>
    <row r="3719" spans="4:8">
      <c r="D3719"/>
      <c r="E3719"/>
      <c r="F3719"/>
      <c r="G3719"/>
      <c r="H3719"/>
    </row>
    <row r="3720" spans="4:8">
      <c r="D3720"/>
      <c r="E3720"/>
      <c r="F3720"/>
      <c r="G3720"/>
      <c r="H3720"/>
    </row>
    <row r="3721" spans="4:8">
      <c r="D3721"/>
      <c r="E3721"/>
      <c r="F3721"/>
      <c r="G3721"/>
      <c r="H3721"/>
    </row>
    <row r="3722" spans="4:8">
      <c r="D3722"/>
      <c r="E3722"/>
      <c r="F3722"/>
      <c r="G3722"/>
      <c r="H3722"/>
    </row>
    <row r="3723" spans="4:8">
      <c r="D3723"/>
      <c r="E3723"/>
      <c r="F3723"/>
      <c r="G3723"/>
      <c r="H3723"/>
    </row>
    <row r="3724" spans="4:8">
      <c r="D3724"/>
      <c r="E3724"/>
      <c r="F3724"/>
      <c r="G3724"/>
      <c r="H3724"/>
    </row>
    <row r="3725" spans="4:8">
      <c r="D3725"/>
      <c r="E3725"/>
      <c r="F3725"/>
      <c r="G3725"/>
      <c r="H3725"/>
    </row>
    <row r="3726" spans="4:8">
      <c r="D3726"/>
      <c r="E3726"/>
      <c r="F3726"/>
      <c r="G3726"/>
      <c r="H3726"/>
    </row>
    <row r="3727" spans="4:8">
      <c r="D3727"/>
      <c r="E3727"/>
      <c r="F3727"/>
      <c r="G3727"/>
      <c r="H3727"/>
    </row>
    <row r="3728" spans="4:8">
      <c r="D3728"/>
      <c r="E3728"/>
      <c r="F3728"/>
      <c r="G3728"/>
      <c r="H3728"/>
    </row>
    <row r="3729" spans="4:8">
      <c r="D3729"/>
      <c r="E3729"/>
      <c r="F3729"/>
      <c r="G3729"/>
      <c r="H3729"/>
    </row>
    <row r="3730" spans="4:8">
      <c r="D3730"/>
      <c r="E3730"/>
      <c r="F3730"/>
      <c r="G3730"/>
      <c r="H3730"/>
    </row>
    <row r="3731" spans="4:8">
      <c r="D3731"/>
      <c r="E3731"/>
      <c r="F3731"/>
      <c r="G3731"/>
      <c r="H3731"/>
    </row>
    <row r="3732" spans="4:8">
      <c r="D3732"/>
      <c r="E3732"/>
      <c r="F3732"/>
      <c r="G3732"/>
      <c r="H3732"/>
    </row>
    <row r="3733" spans="4:8">
      <c r="D3733"/>
      <c r="E3733"/>
      <c r="F3733"/>
      <c r="G3733"/>
      <c r="H3733"/>
    </row>
    <row r="3734" spans="4:8">
      <c r="D3734"/>
      <c r="E3734"/>
      <c r="F3734"/>
      <c r="G3734"/>
      <c r="H3734"/>
    </row>
    <row r="3735" spans="4:8">
      <c r="D3735"/>
      <c r="E3735"/>
      <c r="F3735"/>
      <c r="G3735"/>
      <c r="H3735"/>
    </row>
    <row r="3736" spans="4:8">
      <c r="D3736"/>
      <c r="E3736"/>
      <c r="F3736"/>
      <c r="G3736"/>
      <c r="H3736"/>
    </row>
    <row r="3737" spans="4:8">
      <c r="D3737"/>
      <c r="E3737"/>
      <c r="F3737"/>
      <c r="G3737"/>
      <c r="H3737"/>
    </row>
    <row r="3738" spans="4:8">
      <c r="D3738"/>
      <c r="E3738"/>
      <c r="F3738"/>
      <c r="G3738"/>
      <c r="H3738"/>
    </row>
    <row r="3739" spans="4:8">
      <c r="D3739"/>
      <c r="E3739"/>
      <c r="F3739"/>
      <c r="G3739"/>
      <c r="H3739"/>
    </row>
    <row r="3740" spans="4:8">
      <c r="D3740"/>
      <c r="E3740"/>
      <c r="F3740"/>
      <c r="G3740"/>
      <c r="H3740"/>
    </row>
    <row r="3741" spans="4:8">
      <c r="D3741"/>
      <c r="E3741"/>
      <c r="F3741"/>
      <c r="G3741"/>
      <c r="H3741"/>
    </row>
    <row r="3742" spans="4:8">
      <c r="D3742"/>
      <c r="E3742"/>
      <c r="F3742"/>
      <c r="G3742"/>
      <c r="H3742"/>
    </row>
    <row r="3743" spans="4:8">
      <c r="D3743"/>
      <c r="E3743"/>
      <c r="F3743"/>
      <c r="G3743"/>
      <c r="H3743"/>
    </row>
    <row r="3744" spans="4:8">
      <c r="D3744"/>
      <c r="E3744"/>
      <c r="F3744"/>
      <c r="G3744"/>
      <c r="H3744"/>
    </row>
    <row r="3745" spans="4:8">
      <c r="D3745"/>
      <c r="E3745"/>
      <c r="F3745"/>
      <c r="G3745"/>
      <c r="H3745"/>
    </row>
    <row r="3746" spans="4:8">
      <c r="D3746"/>
      <c r="E3746"/>
      <c r="F3746"/>
      <c r="G3746"/>
      <c r="H3746"/>
    </row>
    <row r="3747" spans="4:8">
      <c r="D3747"/>
      <c r="E3747"/>
      <c r="F3747"/>
      <c r="G3747"/>
      <c r="H3747"/>
    </row>
    <row r="3748" spans="4:8">
      <c r="D3748"/>
      <c r="E3748"/>
      <c r="F3748"/>
      <c r="G3748"/>
      <c r="H3748"/>
    </row>
    <row r="3749" spans="4:8">
      <c r="D3749"/>
      <c r="E3749"/>
      <c r="F3749"/>
      <c r="G3749"/>
      <c r="H3749"/>
    </row>
    <row r="3750" spans="4:8">
      <c r="D3750"/>
      <c r="E3750"/>
      <c r="F3750"/>
      <c r="G3750"/>
      <c r="H3750"/>
    </row>
    <row r="3751" spans="4:8">
      <c r="D3751"/>
      <c r="E3751"/>
      <c r="F3751"/>
      <c r="G3751"/>
      <c r="H3751"/>
    </row>
    <row r="3752" spans="4:8">
      <c r="D3752"/>
      <c r="E3752"/>
      <c r="F3752"/>
      <c r="G3752"/>
      <c r="H3752"/>
    </row>
    <row r="3753" spans="4:8">
      <c r="D3753"/>
      <c r="E3753"/>
      <c r="F3753"/>
      <c r="G3753"/>
      <c r="H3753"/>
    </row>
    <row r="3754" spans="4:8">
      <c r="D3754"/>
      <c r="E3754"/>
      <c r="F3754"/>
      <c r="G3754"/>
      <c r="H3754"/>
    </row>
    <row r="3755" spans="4:8">
      <c r="D3755"/>
      <c r="E3755"/>
      <c r="F3755"/>
      <c r="G3755"/>
      <c r="H3755"/>
    </row>
    <row r="3756" spans="4:8">
      <c r="D3756"/>
      <c r="E3756"/>
      <c r="F3756"/>
      <c r="G3756"/>
      <c r="H3756"/>
    </row>
    <row r="3757" spans="4:8">
      <c r="D3757"/>
      <c r="E3757"/>
      <c r="F3757"/>
      <c r="G3757"/>
      <c r="H3757"/>
    </row>
    <row r="3758" spans="4:8">
      <c r="D3758"/>
      <c r="E3758"/>
      <c r="F3758"/>
      <c r="G3758"/>
      <c r="H3758"/>
    </row>
    <row r="3759" spans="4:8">
      <c r="D3759"/>
      <c r="E3759"/>
      <c r="F3759"/>
      <c r="G3759"/>
      <c r="H3759"/>
    </row>
    <row r="3760" spans="4:8">
      <c r="D3760"/>
      <c r="E3760"/>
      <c r="F3760"/>
      <c r="G3760"/>
      <c r="H3760"/>
    </row>
    <row r="3761" spans="4:8">
      <c r="D3761"/>
      <c r="E3761"/>
      <c r="F3761"/>
      <c r="G3761"/>
      <c r="H3761"/>
    </row>
    <row r="3762" spans="4:8">
      <c r="D3762"/>
      <c r="E3762"/>
      <c r="F3762"/>
      <c r="G3762"/>
      <c r="H3762"/>
    </row>
    <row r="3763" spans="4:8">
      <c r="D3763"/>
      <c r="E3763"/>
      <c r="F3763"/>
      <c r="G3763"/>
      <c r="H3763"/>
    </row>
    <row r="3764" spans="4:8">
      <c r="D3764"/>
      <c r="E3764"/>
      <c r="F3764"/>
      <c r="G3764"/>
      <c r="H3764"/>
    </row>
    <row r="3765" spans="4:8">
      <c r="D3765"/>
      <c r="E3765"/>
      <c r="F3765"/>
      <c r="G3765"/>
      <c r="H3765"/>
    </row>
    <row r="3766" spans="4:8">
      <c r="D3766"/>
      <c r="E3766"/>
      <c r="F3766"/>
      <c r="G3766"/>
      <c r="H3766"/>
    </row>
    <row r="3767" spans="4:8">
      <c r="D3767"/>
      <c r="E3767"/>
      <c r="F3767"/>
      <c r="G3767"/>
      <c r="H3767"/>
    </row>
    <row r="3768" spans="4:8">
      <c r="D3768"/>
      <c r="E3768"/>
      <c r="F3768"/>
      <c r="G3768"/>
      <c r="H3768"/>
    </row>
    <row r="3769" spans="4:8">
      <c r="D3769"/>
      <c r="E3769"/>
      <c r="F3769"/>
      <c r="G3769"/>
      <c r="H3769"/>
    </row>
    <row r="3770" spans="4:8">
      <c r="D3770"/>
      <c r="E3770"/>
      <c r="F3770"/>
      <c r="G3770"/>
      <c r="H3770"/>
    </row>
    <row r="3771" spans="4:8">
      <c r="D3771"/>
      <c r="E3771"/>
      <c r="F3771"/>
      <c r="G3771"/>
      <c r="H3771"/>
    </row>
    <row r="3772" spans="4:8">
      <c r="D3772"/>
      <c r="E3772"/>
      <c r="F3772"/>
      <c r="G3772"/>
      <c r="H3772"/>
    </row>
    <row r="3773" spans="4:8">
      <c r="D3773"/>
      <c r="E3773"/>
      <c r="F3773"/>
      <c r="G3773"/>
      <c r="H3773"/>
    </row>
    <row r="3774" spans="4:8">
      <c r="D3774"/>
      <c r="E3774"/>
      <c r="F3774"/>
      <c r="G3774"/>
      <c r="H3774"/>
    </row>
    <row r="3775" spans="4:8">
      <c r="D3775"/>
      <c r="E3775"/>
      <c r="F3775"/>
      <c r="G3775"/>
      <c r="H3775"/>
    </row>
    <row r="3776" spans="4:8">
      <c r="D3776"/>
      <c r="E3776"/>
      <c r="F3776"/>
      <c r="G3776"/>
      <c r="H3776"/>
    </row>
    <row r="3777" spans="4:8">
      <c r="D3777"/>
      <c r="E3777"/>
      <c r="F3777"/>
      <c r="G3777"/>
      <c r="H3777"/>
    </row>
    <row r="3778" spans="4:8">
      <c r="D3778"/>
      <c r="E3778"/>
      <c r="F3778"/>
      <c r="G3778"/>
      <c r="H3778"/>
    </row>
    <row r="3779" spans="4:8">
      <c r="D3779"/>
      <c r="E3779"/>
      <c r="F3779"/>
      <c r="G3779"/>
      <c r="H3779"/>
    </row>
    <row r="3780" spans="4:8">
      <c r="D3780"/>
      <c r="E3780"/>
      <c r="F3780"/>
      <c r="G3780"/>
      <c r="H3780"/>
    </row>
    <row r="3781" spans="4:8">
      <c r="D3781"/>
      <c r="E3781"/>
      <c r="F3781"/>
      <c r="G3781"/>
      <c r="H3781"/>
    </row>
    <row r="3782" spans="4:8">
      <c r="D3782"/>
      <c r="E3782"/>
      <c r="F3782"/>
      <c r="G3782"/>
      <c r="H3782"/>
    </row>
    <row r="3783" spans="4:8">
      <c r="D3783"/>
      <c r="E3783"/>
      <c r="F3783"/>
      <c r="G3783"/>
      <c r="H3783"/>
    </row>
    <row r="3784" spans="4:8">
      <c r="D3784"/>
      <c r="E3784"/>
      <c r="F3784"/>
      <c r="G3784"/>
      <c r="H3784"/>
    </row>
    <row r="3785" spans="4:8">
      <c r="D3785"/>
      <c r="E3785"/>
      <c r="F3785"/>
      <c r="G3785"/>
      <c r="H3785"/>
    </row>
    <row r="3786" spans="4:8">
      <c r="D3786"/>
      <c r="E3786"/>
      <c r="F3786"/>
      <c r="G3786"/>
      <c r="H3786"/>
    </row>
    <row r="3787" spans="4:8">
      <c r="D3787"/>
      <c r="E3787"/>
      <c r="F3787"/>
      <c r="G3787"/>
      <c r="H3787"/>
    </row>
    <row r="3788" spans="4:8">
      <c r="D3788"/>
      <c r="E3788"/>
      <c r="F3788"/>
      <c r="G3788"/>
      <c r="H3788"/>
    </row>
    <row r="3789" spans="4:8">
      <c r="D3789"/>
      <c r="E3789"/>
      <c r="F3789"/>
      <c r="G3789"/>
      <c r="H3789"/>
    </row>
    <row r="3790" spans="4:8">
      <c r="D3790"/>
      <c r="E3790"/>
      <c r="F3790"/>
      <c r="G3790"/>
      <c r="H3790"/>
    </row>
    <row r="3791" spans="4:8">
      <c r="D3791"/>
      <c r="E3791"/>
      <c r="F3791"/>
      <c r="G3791"/>
      <c r="H3791"/>
    </row>
    <row r="3792" spans="4:8">
      <c r="D3792"/>
      <c r="E3792"/>
      <c r="F3792"/>
      <c r="G3792"/>
      <c r="H3792"/>
    </row>
    <row r="3793" spans="4:8">
      <c r="D3793"/>
      <c r="E3793"/>
      <c r="F3793"/>
      <c r="G3793"/>
      <c r="H3793"/>
    </row>
    <row r="3794" spans="4:8">
      <c r="D3794"/>
      <c r="E3794"/>
      <c r="F3794"/>
      <c r="G3794"/>
      <c r="H3794"/>
    </row>
    <row r="3795" spans="4:8">
      <c r="D3795"/>
      <c r="E3795"/>
      <c r="F3795"/>
      <c r="G3795"/>
      <c r="H3795"/>
    </row>
    <row r="3796" spans="4:8">
      <c r="D3796"/>
      <c r="E3796"/>
      <c r="F3796"/>
      <c r="G3796"/>
      <c r="H3796"/>
    </row>
    <row r="3797" spans="4:8">
      <c r="D3797"/>
      <c r="E3797"/>
      <c r="F3797"/>
      <c r="G3797"/>
      <c r="H3797"/>
    </row>
    <row r="3798" spans="4:8">
      <c r="D3798"/>
      <c r="E3798"/>
      <c r="F3798"/>
      <c r="G3798"/>
      <c r="H3798"/>
    </row>
    <row r="3799" spans="4:8">
      <c r="D3799"/>
      <c r="E3799"/>
      <c r="F3799"/>
      <c r="G3799"/>
      <c r="H3799"/>
    </row>
    <row r="3800" spans="4:8">
      <c r="D3800"/>
      <c r="E3800"/>
      <c r="F3800"/>
      <c r="G3800"/>
      <c r="H3800"/>
    </row>
    <row r="3801" spans="4:8">
      <c r="D3801"/>
      <c r="E3801"/>
      <c r="F3801"/>
      <c r="G3801"/>
      <c r="H3801"/>
    </row>
    <row r="3802" spans="4:8">
      <c r="D3802"/>
      <c r="E3802"/>
      <c r="F3802"/>
      <c r="G3802"/>
      <c r="H3802"/>
    </row>
    <row r="3803" spans="4:8">
      <c r="D3803"/>
      <c r="E3803"/>
      <c r="F3803"/>
      <c r="G3803"/>
      <c r="H3803"/>
    </row>
    <row r="3804" spans="4:8">
      <c r="D3804"/>
      <c r="E3804"/>
      <c r="F3804"/>
      <c r="G3804"/>
      <c r="H3804"/>
    </row>
    <row r="3805" spans="4:8">
      <c r="D3805"/>
      <c r="E3805"/>
      <c r="F3805"/>
      <c r="G3805"/>
      <c r="H3805"/>
    </row>
    <row r="3806" spans="4:8">
      <c r="D3806"/>
      <c r="E3806"/>
      <c r="F3806"/>
      <c r="G3806"/>
      <c r="H3806"/>
    </row>
    <row r="3807" spans="4:8">
      <c r="D3807"/>
      <c r="E3807"/>
      <c r="F3807"/>
      <c r="G3807"/>
      <c r="H3807"/>
    </row>
    <row r="3808" spans="4:8">
      <c r="D3808"/>
      <c r="E3808"/>
      <c r="F3808"/>
      <c r="G3808"/>
      <c r="H3808"/>
    </row>
    <row r="3809" spans="4:8">
      <c r="D3809"/>
      <c r="E3809"/>
      <c r="F3809"/>
      <c r="G3809"/>
      <c r="H3809"/>
    </row>
    <row r="3810" spans="4:8">
      <c r="D3810"/>
      <c r="E3810"/>
      <c r="F3810"/>
      <c r="G3810"/>
      <c r="H3810"/>
    </row>
    <row r="3811" spans="4:8">
      <c r="D3811"/>
      <c r="E3811"/>
      <c r="F3811"/>
      <c r="G3811"/>
      <c r="H3811"/>
    </row>
    <row r="3812" spans="4:8">
      <c r="D3812"/>
      <c r="E3812"/>
      <c r="F3812"/>
      <c r="G3812"/>
      <c r="H3812"/>
    </row>
    <row r="3813" spans="4:8">
      <c r="D3813"/>
      <c r="E3813"/>
      <c r="F3813"/>
      <c r="G3813"/>
      <c r="H3813"/>
    </row>
    <row r="3814" spans="4:8">
      <c r="D3814"/>
      <c r="E3814"/>
      <c r="F3814"/>
      <c r="G3814"/>
      <c r="H3814"/>
    </row>
    <row r="3815" spans="4:8">
      <c r="D3815"/>
      <c r="E3815"/>
      <c r="F3815"/>
      <c r="G3815"/>
      <c r="H3815"/>
    </row>
    <row r="3816" spans="4:8">
      <c r="D3816"/>
      <c r="E3816"/>
      <c r="F3816"/>
      <c r="G3816"/>
      <c r="H3816"/>
    </row>
    <row r="3817" spans="4:8">
      <c r="D3817"/>
      <c r="E3817"/>
      <c r="F3817"/>
      <c r="G3817"/>
      <c r="H3817"/>
    </row>
    <row r="3818" spans="4:8">
      <c r="D3818"/>
      <c r="E3818"/>
      <c r="F3818"/>
      <c r="G3818"/>
      <c r="H3818"/>
    </row>
    <row r="3819" spans="4:8">
      <c r="D3819"/>
      <c r="E3819"/>
      <c r="F3819"/>
      <c r="G3819"/>
      <c r="H3819"/>
    </row>
    <row r="3820" spans="4:8">
      <c r="D3820"/>
      <c r="E3820"/>
      <c r="F3820"/>
      <c r="G3820"/>
      <c r="H3820"/>
    </row>
    <row r="3821" spans="4:8">
      <c r="D3821"/>
      <c r="E3821"/>
      <c r="F3821"/>
      <c r="G3821"/>
      <c r="H3821"/>
    </row>
    <row r="3822" spans="4:8">
      <c r="D3822"/>
      <c r="E3822"/>
      <c r="F3822"/>
      <c r="G3822"/>
      <c r="H3822"/>
    </row>
    <row r="3823" spans="4:8">
      <c r="D3823"/>
      <c r="E3823"/>
      <c r="F3823"/>
      <c r="G3823"/>
      <c r="H3823"/>
    </row>
    <row r="3824" spans="4:8">
      <c r="D3824"/>
      <c r="E3824"/>
      <c r="F3824"/>
      <c r="G3824"/>
      <c r="H3824"/>
    </row>
    <row r="3825" spans="4:8">
      <c r="D3825"/>
      <c r="E3825"/>
      <c r="F3825"/>
      <c r="G3825"/>
      <c r="H3825"/>
    </row>
    <row r="3826" spans="4:8">
      <c r="D3826"/>
      <c r="E3826"/>
      <c r="F3826"/>
      <c r="G3826"/>
      <c r="H3826"/>
    </row>
    <row r="3827" spans="4:8">
      <c r="D3827"/>
      <c r="E3827"/>
      <c r="F3827"/>
      <c r="G3827"/>
      <c r="H3827"/>
    </row>
    <row r="3828" spans="4:8">
      <c r="D3828"/>
      <c r="E3828"/>
      <c r="F3828"/>
      <c r="G3828"/>
      <c r="H3828"/>
    </row>
    <row r="3829" spans="4:8">
      <c r="D3829"/>
      <c r="E3829"/>
      <c r="F3829"/>
      <c r="G3829"/>
      <c r="H3829"/>
    </row>
    <row r="3830" spans="4:8">
      <c r="D3830"/>
      <c r="E3830"/>
      <c r="F3830"/>
      <c r="G3830"/>
      <c r="H3830"/>
    </row>
    <row r="3831" spans="4:8">
      <c r="D3831"/>
      <c r="E3831"/>
      <c r="F3831"/>
      <c r="G3831"/>
      <c r="H3831"/>
    </row>
    <row r="3832" spans="4:8">
      <c r="D3832"/>
      <c r="E3832"/>
      <c r="F3832"/>
      <c r="G3832"/>
      <c r="H3832"/>
    </row>
    <row r="3833" spans="4:8">
      <c r="D3833"/>
      <c r="E3833"/>
      <c r="F3833"/>
      <c r="G3833"/>
      <c r="H3833"/>
    </row>
    <row r="3834" spans="4:8">
      <c r="D3834"/>
      <c r="E3834"/>
      <c r="F3834"/>
      <c r="G3834"/>
      <c r="H3834"/>
    </row>
    <row r="3835" spans="4:8">
      <c r="D3835"/>
      <c r="E3835"/>
      <c r="F3835"/>
      <c r="G3835"/>
      <c r="H3835"/>
    </row>
    <row r="3836" spans="4:8">
      <c r="D3836"/>
      <c r="E3836"/>
      <c r="F3836"/>
      <c r="G3836"/>
      <c r="H3836"/>
    </row>
    <row r="3837" spans="4:8">
      <c r="D3837"/>
      <c r="E3837"/>
      <c r="F3837"/>
      <c r="G3837"/>
      <c r="H3837"/>
    </row>
    <row r="3838" spans="4:8">
      <c r="D3838"/>
      <c r="E3838"/>
      <c r="F3838"/>
      <c r="G3838"/>
      <c r="H3838"/>
    </row>
    <row r="3839" spans="4:8">
      <c r="D3839"/>
      <c r="E3839"/>
      <c r="F3839"/>
      <c r="G3839"/>
      <c r="H3839"/>
    </row>
    <row r="3840" spans="4:8">
      <c r="D3840"/>
      <c r="E3840"/>
      <c r="F3840"/>
      <c r="G3840"/>
      <c r="H3840"/>
    </row>
    <row r="3841" spans="4:8">
      <c r="D3841"/>
      <c r="E3841"/>
      <c r="F3841"/>
      <c r="G3841"/>
      <c r="H3841"/>
    </row>
    <row r="3842" spans="4:8">
      <c r="D3842"/>
      <c r="E3842"/>
      <c r="F3842"/>
      <c r="G3842"/>
      <c r="H3842"/>
    </row>
    <row r="3843" spans="4:8">
      <c r="D3843"/>
      <c r="E3843"/>
      <c r="F3843"/>
      <c r="G3843"/>
      <c r="H3843"/>
    </row>
    <row r="3844" spans="4:8">
      <c r="D3844"/>
      <c r="E3844"/>
      <c r="F3844"/>
      <c r="G3844"/>
      <c r="H3844"/>
    </row>
    <row r="3845" spans="4:8">
      <c r="D3845"/>
      <c r="E3845"/>
      <c r="F3845"/>
      <c r="G3845"/>
      <c r="H3845"/>
    </row>
    <row r="3846" spans="4:8">
      <c r="D3846"/>
      <c r="E3846"/>
      <c r="F3846"/>
      <c r="G3846"/>
      <c r="H3846"/>
    </row>
    <row r="3847" spans="4:8">
      <c r="D3847"/>
      <c r="E3847"/>
      <c r="F3847"/>
      <c r="G3847"/>
      <c r="H3847"/>
    </row>
    <row r="3848" spans="4:8">
      <c r="D3848"/>
      <c r="E3848"/>
      <c r="F3848"/>
      <c r="G3848"/>
      <c r="H3848"/>
    </row>
    <row r="3849" spans="4:8">
      <c r="D3849"/>
      <c r="E3849"/>
      <c r="F3849"/>
      <c r="G3849"/>
      <c r="H3849"/>
    </row>
    <row r="3850" spans="4:8">
      <c r="D3850"/>
      <c r="E3850"/>
      <c r="F3850"/>
      <c r="G3850"/>
      <c r="H3850"/>
    </row>
    <row r="3851" spans="4:8">
      <c r="D3851"/>
      <c r="E3851"/>
      <c r="F3851"/>
      <c r="G3851"/>
      <c r="H3851"/>
    </row>
    <row r="3852" spans="4:8">
      <c r="D3852"/>
      <c r="E3852"/>
      <c r="F3852"/>
      <c r="G3852"/>
      <c r="H3852"/>
    </row>
    <row r="3853" spans="4:8">
      <c r="D3853"/>
      <c r="E3853"/>
      <c r="F3853"/>
      <c r="G3853"/>
      <c r="H3853"/>
    </row>
    <row r="3854" spans="4:8">
      <c r="D3854"/>
      <c r="E3854"/>
      <c r="F3854"/>
      <c r="G3854"/>
      <c r="H3854"/>
    </row>
    <row r="3855" spans="4:8">
      <c r="D3855"/>
      <c r="E3855"/>
      <c r="F3855"/>
      <c r="G3855"/>
      <c r="H3855"/>
    </row>
    <row r="3856" spans="4:8">
      <c r="D3856"/>
      <c r="E3856"/>
      <c r="F3856"/>
      <c r="G3856"/>
      <c r="H3856"/>
    </row>
    <row r="3857" spans="4:8">
      <c r="D3857"/>
      <c r="E3857"/>
      <c r="F3857"/>
      <c r="G3857"/>
      <c r="H3857"/>
    </row>
    <row r="3858" spans="4:8">
      <c r="D3858"/>
      <c r="E3858"/>
      <c r="F3858"/>
      <c r="G3858"/>
      <c r="H3858"/>
    </row>
    <row r="3859" spans="4:8">
      <c r="D3859"/>
      <c r="E3859"/>
      <c r="F3859"/>
      <c r="G3859"/>
      <c r="H3859"/>
    </row>
    <row r="3860" spans="4:8">
      <c r="D3860"/>
      <c r="E3860"/>
      <c r="F3860"/>
      <c r="G3860"/>
      <c r="H3860"/>
    </row>
    <row r="3861" spans="4:8">
      <c r="D3861"/>
      <c r="E3861"/>
      <c r="F3861"/>
      <c r="G3861"/>
      <c r="H3861"/>
    </row>
    <row r="3862" spans="4:8">
      <c r="D3862"/>
      <c r="E3862"/>
      <c r="F3862"/>
      <c r="G3862"/>
      <c r="H3862"/>
    </row>
    <row r="3863" spans="4:8">
      <c r="D3863"/>
      <c r="E3863"/>
      <c r="F3863"/>
      <c r="G3863"/>
      <c r="H3863"/>
    </row>
    <row r="3864" spans="4:8">
      <c r="D3864"/>
      <c r="E3864"/>
      <c r="F3864"/>
      <c r="G3864"/>
      <c r="H3864"/>
    </row>
    <row r="3865" spans="4:8">
      <c r="D3865"/>
      <c r="E3865"/>
      <c r="F3865"/>
      <c r="G3865"/>
      <c r="H3865"/>
    </row>
    <row r="3866" spans="4:8">
      <c r="D3866"/>
      <c r="E3866"/>
      <c r="F3866"/>
      <c r="G3866"/>
      <c r="H3866"/>
    </row>
    <row r="3867" spans="4:8">
      <c r="D3867"/>
      <c r="E3867"/>
      <c r="F3867"/>
      <c r="G3867"/>
      <c r="H3867"/>
    </row>
    <row r="3868" spans="4:8">
      <c r="D3868"/>
      <c r="E3868"/>
      <c r="F3868"/>
      <c r="G3868"/>
      <c r="H3868"/>
    </row>
    <row r="3869" spans="4:8">
      <c r="D3869"/>
      <c r="E3869"/>
      <c r="F3869"/>
      <c r="G3869"/>
      <c r="H3869"/>
    </row>
    <row r="3870" spans="4:8">
      <c r="D3870"/>
      <c r="E3870"/>
      <c r="F3870"/>
      <c r="G3870"/>
      <c r="H3870"/>
    </row>
    <row r="3871" spans="4:8">
      <c r="D3871"/>
      <c r="E3871"/>
      <c r="F3871"/>
      <c r="G3871"/>
      <c r="H3871"/>
    </row>
    <row r="3872" spans="4:8">
      <c r="D3872"/>
      <c r="E3872"/>
      <c r="F3872"/>
      <c r="G3872"/>
      <c r="H3872"/>
    </row>
    <row r="3873" spans="4:8">
      <c r="D3873"/>
      <c r="E3873"/>
      <c r="F3873"/>
      <c r="G3873"/>
      <c r="H3873"/>
    </row>
    <row r="3874" spans="4:8">
      <c r="D3874"/>
      <c r="E3874"/>
      <c r="F3874"/>
      <c r="G3874"/>
      <c r="H3874"/>
    </row>
    <row r="3875" spans="4:8">
      <c r="D3875"/>
      <c r="E3875"/>
      <c r="F3875"/>
      <c r="G3875"/>
      <c r="H3875"/>
    </row>
    <row r="3876" spans="4:8">
      <c r="D3876"/>
      <c r="E3876"/>
      <c r="F3876"/>
      <c r="G3876"/>
      <c r="H3876"/>
    </row>
    <row r="3877" spans="4:8">
      <c r="D3877"/>
      <c r="E3877"/>
      <c r="F3877"/>
      <c r="G3877"/>
      <c r="H3877"/>
    </row>
    <row r="3878" spans="4:8">
      <c r="D3878"/>
      <c r="E3878"/>
      <c r="F3878"/>
      <c r="G3878"/>
      <c r="H3878"/>
    </row>
    <row r="3879" spans="4:8">
      <c r="D3879"/>
      <c r="E3879"/>
      <c r="F3879"/>
      <c r="G3879"/>
      <c r="H3879"/>
    </row>
    <row r="3880" spans="4:8">
      <c r="D3880"/>
      <c r="E3880"/>
      <c r="F3880"/>
      <c r="G3880"/>
      <c r="H3880"/>
    </row>
    <row r="3881" spans="4:8">
      <c r="D3881"/>
      <c r="E3881"/>
      <c r="F3881"/>
      <c r="G3881"/>
      <c r="H3881"/>
    </row>
    <row r="3882" spans="4:8">
      <c r="D3882"/>
      <c r="E3882"/>
      <c r="F3882"/>
      <c r="G3882"/>
      <c r="H3882"/>
    </row>
    <row r="3883" spans="4:8">
      <c r="D3883"/>
      <c r="E3883"/>
      <c r="F3883"/>
      <c r="G3883"/>
      <c r="H3883"/>
    </row>
    <row r="3884" spans="4:8">
      <c r="D3884"/>
      <c r="E3884"/>
      <c r="F3884"/>
      <c r="G3884"/>
      <c r="H3884"/>
    </row>
    <row r="3885" spans="4:8">
      <c r="D3885"/>
      <c r="E3885"/>
      <c r="F3885"/>
      <c r="G3885"/>
      <c r="H3885"/>
    </row>
    <row r="3886" spans="4:8">
      <c r="D3886"/>
      <c r="E3886"/>
      <c r="F3886"/>
      <c r="G3886"/>
      <c r="H3886"/>
    </row>
    <row r="3887" spans="4:8">
      <c r="D3887"/>
      <c r="E3887"/>
      <c r="F3887"/>
      <c r="G3887"/>
      <c r="H3887"/>
    </row>
    <row r="3888" spans="4:8">
      <c r="D3888"/>
      <c r="E3888"/>
      <c r="F3888"/>
      <c r="G3888"/>
      <c r="H3888"/>
    </row>
    <row r="3889" spans="4:8">
      <c r="D3889"/>
      <c r="E3889"/>
      <c r="F3889"/>
      <c r="G3889"/>
      <c r="H3889"/>
    </row>
    <row r="3890" spans="4:8">
      <c r="D3890"/>
      <c r="E3890"/>
      <c r="F3890"/>
      <c r="G3890"/>
      <c r="H3890"/>
    </row>
    <row r="3891" spans="4:8">
      <c r="D3891"/>
      <c r="E3891"/>
      <c r="F3891"/>
      <c r="G3891"/>
      <c r="H3891"/>
    </row>
    <row r="3892" spans="4:8">
      <c r="D3892"/>
      <c r="E3892"/>
      <c r="F3892"/>
      <c r="G3892"/>
      <c r="H3892"/>
    </row>
    <row r="3893" spans="4:8">
      <c r="D3893"/>
      <c r="E3893"/>
      <c r="F3893"/>
      <c r="G3893"/>
      <c r="H3893"/>
    </row>
    <row r="3894" spans="4:8">
      <c r="D3894"/>
      <c r="E3894"/>
      <c r="F3894"/>
      <c r="G3894"/>
      <c r="H3894"/>
    </row>
    <row r="3895" spans="4:8">
      <c r="D3895"/>
      <c r="E3895"/>
      <c r="F3895"/>
      <c r="G3895"/>
      <c r="H3895"/>
    </row>
    <row r="3896" spans="4:8">
      <c r="D3896"/>
      <c r="E3896"/>
      <c r="F3896"/>
      <c r="G3896"/>
      <c r="H3896"/>
    </row>
    <row r="3897" spans="4:8">
      <c r="D3897"/>
      <c r="E3897"/>
      <c r="F3897"/>
      <c r="G3897"/>
      <c r="H3897"/>
    </row>
    <row r="3898" spans="4:8">
      <c r="D3898"/>
      <c r="E3898"/>
      <c r="F3898"/>
      <c r="G3898"/>
      <c r="H3898"/>
    </row>
    <row r="3899" spans="4:8">
      <c r="D3899"/>
      <c r="E3899"/>
      <c r="F3899"/>
      <c r="G3899"/>
      <c r="H3899"/>
    </row>
    <row r="3900" spans="4:8">
      <c r="D3900"/>
      <c r="E3900"/>
      <c r="F3900"/>
      <c r="G3900"/>
      <c r="H3900"/>
    </row>
    <row r="3901" spans="4:8">
      <c r="D3901"/>
      <c r="E3901"/>
      <c r="F3901"/>
      <c r="G3901"/>
      <c r="H3901"/>
    </row>
    <row r="3902" spans="4:8">
      <c r="D3902"/>
      <c r="E3902"/>
      <c r="F3902"/>
      <c r="G3902"/>
      <c r="H3902"/>
    </row>
    <row r="3903" spans="4:8">
      <c r="D3903"/>
      <c r="E3903"/>
      <c r="F3903"/>
      <c r="G3903"/>
      <c r="H3903"/>
    </row>
    <row r="3904" spans="4:8">
      <c r="D3904"/>
      <c r="E3904"/>
      <c r="F3904"/>
      <c r="G3904"/>
      <c r="H3904"/>
    </row>
    <row r="3905" spans="4:8">
      <c r="D3905"/>
      <c r="E3905"/>
      <c r="F3905"/>
      <c r="G3905"/>
      <c r="H3905"/>
    </row>
    <row r="3906" spans="4:8">
      <c r="D3906"/>
      <c r="E3906"/>
      <c r="F3906"/>
      <c r="G3906"/>
      <c r="H3906"/>
    </row>
    <row r="3907" spans="4:8">
      <c r="D3907"/>
      <c r="E3907"/>
      <c r="F3907"/>
      <c r="G3907"/>
      <c r="H3907"/>
    </row>
    <row r="3908" spans="4:8">
      <c r="D3908"/>
      <c r="E3908"/>
      <c r="F3908"/>
      <c r="G3908"/>
      <c r="H3908"/>
    </row>
    <row r="3909" spans="4:8">
      <c r="D3909"/>
      <c r="E3909"/>
      <c r="F3909"/>
      <c r="G3909"/>
      <c r="H3909"/>
    </row>
    <row r="3910" spans="4:8">
      <c r="D3910"/>
      <c r="E3910"/>
      <c r="F3910"/>
      <c r="G3910"/>
      <c r="H3910"/>
    </row>
    <row r="3911" spans="4:8">
      <c r="D3911"/>
      <c r="E3911"/>
      <c r="F3911"/>
      <c r="G3911"/>
      <c r="H3911"/>
    </row>
    <row r="3912" spans="4:8">
      <c r="D3912"/>
      <c r="E3912"/>
      <c r="F3912"/>
      <c r="G3912"/>
      <c r="H3912"/>
    </row>
    <row r="3913" spans="4:8">
      <c r="D3913"/>
      <c r="E3913"/>
      <c r="F3913"/>
      <c r="G3913"/>
      <c r="H3913"/>
    </row>
    <row r="3914" spans="4:8">
      <c r="D3914"/>
      <c r="E3914"/>
      <c r="F3914"/>
      <c r="G3914"/>
      <c r="H3914"/>
    </row>
    <row r="3915" spans="4:8">
      <c r="D3915"/>
      <c r="E3915"/>
      <c r="F3915"/>
      <c r="G3915"/>
      <c r="H3915"/>
    </row>
    <row r="3916" spans="4:8">
      <c r="D3916"/>
      <c r="E3916"/>
      <c r="F3916"/>
      <c r="G3916"/>
      <c r="H3916"/>
    </row>
    <row r="3917" spans="4:8">
      <c r="D3917"/>
      <c r="E3917"/>
      <c r="F3917"/>
      <c r="G3917"/>
      <c r="H3917"/>
    </row>
    <row r="3918" spans="4:8">
      <c r="D3918"/>
      <c r="E3918"/>
      <c r="F3918"/>
      <c r="G3918"/>
      <c r="H3918"/>
    </row>
    <row r="3919" spans="4:8">
      <c r="D3919"/>
      <c r="E3919"/>
      <c r="F3919"/>
      <c r="G3919"/>
      <c r="H3919"/>
    </row>
    <row r="3920" spans="4:8">
      <c r="D3920"/>
      <c r="E3920"/>
      <c r="F3920"/>
      <c r="G3920"/>
      <c r="H3920"/>
    </row>
    <row r="3921" spans="4:8">
      <c r="D3921"/>
      <c r="E3921"/>
      <c r="F3921"/>
      <c r="G3921"/>
      <c r="H3921"/>
    </row>
    <row r="3922" spans="4:8">
      <c r="D3922"/>
      <c r="E3922"/>
      <c r="F3922"/>
      <c r="G3922"/>
      <c r="H3922"/>
    </row>
    <row r="3923" spans="4:8">
      <c r="D3923"/>
      <c r="E3923"/>
      <c r="F3923"/>
      <c r="G3923"/>
      <c r="H3923"/>
    </row>
    <row r="3924" spans="4:8">
      <c r="D3924"/>
      <c r="E3924"/>
      <c r="F3924"/>
      <c r="G3924"/>
      <c r="H3924"/>
    </row>
    <row r="3925" spans="4:8">
      <c r="D3925"/>
      <c r="E3925"/>
      <c r="F3925"/>
      <c r="G3925"/>
      <c r="H3925"/>
    </row>
    <row r="3926" spans="4:8">
      <c r="D3926"/>
      <c r="E3926"/>
      <c r="F3926"/>
      <c r="G3926"/>
      <c r="H3926"/>
    </row>
    <row r="3927" spans="4:8">
      <c r="D3927"/>
      <c r="E3927"/>
      <c r="F3927"/>
      <c r="G3927"/>
      <c r="H3927"/>
    </row>
    <row r="3928" spans="4:8">
      <c r="D3928"/>
      <c r="E3928"/>
      <c r="F3928"/>
      <c r="G3928"/>
      <c r="H3928"/>
    </row>
    <row r="3929" spans="4:8">
      <c r="D3929"/>
      <c r="E3929"/>
      <c r="F3929"/>
      <c r="G3929"/>
      <c r="H3929"/>
    </row>
    <row r="3930" spans="4:8">
      <c r="D3930"/>
      <c r="E3930"/>
      <c r="F3930"/>
      <c r="G3930"/>
      <c r="H3930"/>
    </row>
    <row r="3931" spans="4:8">
      <c r="D3931"/>
      <c r="E3931"/>
      <c r="F3931"/>
      <c r="G3931"/>
      <c r="H3931"/>
    </row>
    <row r="3932" spans="4:8">
      <c r="D3932"/>
      <c r="E3932"/>
      <c r="F3932"/>
      <c r="G3932"/>
      <c r="H3932"/>
    </row>
    <row r="3933" spans="4:8">
      <c r="D3933"/>
      <c r="E3933"/>
      <c r="F3933"/>
      <c r="G3933"/>
      <c r="H3933"/>
    </row>
    <row r="3934" spans="4:8">
      <c r="D3934"/>
      <c r="E3934"/>
      <c r="F3934"/>
      <c r="G3934"/>
      <c r="H3934"/>
    </row>
    <row r="3935" spans="4:8">
      <c r="D3935"/>
      <c r="E3935"/>
      <c r="F3935"/>
      <c r="G3935"/>
      <c r="H3935"/>
    </row>
    <row r="3936" spans="4:8">
      <c r="D3936"/>
      <c r="E3936"/>
      <c r="F3936"/>
      <c r="G3936"/>
      <c r="H3936"/>
    </row>
    <row r="3937" spans="4:8">
      <c r="D3937"/>
      <c r="E3937"/>
      <c r="F3937"/>
      <c r="G3937"/>
      <c r="H3937"/>
    </row>
    <row r="3938" spans="4:8">
      <c r="D3938"/>
      <c r="E3938"/>
      <c r="F3938"/>
      <c r="G3938"/>
      <c r="H3938"/>
    </row>
    <row r="3939" spans="4:8">
      <c r="D3939"/>
      <c r="E3939"/>
      <c r="F3939"/>
      <c r="G3939"/>
      <c r="H3939"/>
    </row>
    <row r="3940" spans="4:8">
      <c r="D3940"/>
      <c r="E3940"/>
      <c r="F3940"/>
      <c r="G3940"/>
      <c r="H3940"/>
    </row>
    <row r="3941" spans="4:8">
      <c r="D3941"/>
      <c r="E3941"/>
      <c r="F3941"/>
      <c r="G3941"/>
      <c r="H3941"/>
    </row>
    <row r="3942" spans="4:8">
      <c r="D3942"/>
      <c r="E3942"/>
      <c r="F3942"/>
      <c r="G3942"/>
      <c r="H3942"/>
    </row>
    <row r="3943" spans="4:8">
      <c r="D3943"/>
      <c r="E3943"/>
      <c r="F3943"/>
      <c r="G3943"/>
      <c r="H3943"/>
    </row>
    <row r="3944" spans="4:8">
      <c r="D3944"/>
      <c r="E3944"/>
      <c r="F3944"/>
      <c r="G3944"/>
      <c r="H3944"/>
    </row>
    <row r="3945" spans="4:8">
      <c r="D3945"/>
      <c r="E3945"/>
      <c r="F3945"/>
      <c r="G3945"/>
      <c r="H3945"/>
    </row>
    <row r="3946" spans="4:8">
      <c r="D3946"/>
      <c r="E3946"/>
      <c r="F3946"/>
      <c r="G3946"/>
      <c r="H3946"/>
    </row>
    <row r="3947" spans="4:8">
      <c r="D3947"/>
      <c r="E3947"/>
      <c r="F3947"/>
      <c r="G3947"/>
      <c r="H3947"/>
    </row>
    <row r="3948" spans="4:8">
      <c r="D3948"/>
      <c r="E3948"/>
      <c r="F3948"/>
      <c r="G3948"/>
      <c r="H3948"/>
    </row>
    <row r="3949" spans="4:8">
      <c r="D3949"/>
      <c r="E3949"/>
      <c r="F3949"/>
      <c r="G3949"/>
      <c r="H3949"/>
    </row>
    <row r="3950" spans="4:8">
      <c r="D3950"/>
      <c r="E3950"/>
      <c r="F3950"/>
      <c r="G3950"/>
      <c r="H3950"/>
    </row>
    <row r="3951" spans="4:8">
      <c r="D3951"/>
      <c r="E3951"/>
      <c r="F3951"/>
      <c r="G3951"/>
      <c r="H3951"/>
    </row>
    <row r="3952" spans="4:8">
      <c r="D3952"/>
      <c r="E3952"/>
      <c r="F3952"/>
      <c r="G3952"/>
      <c r="H3952"/>
    </row>
    <row r="3953" spans="4:8">
      <c r="D3953"/>
      <c r="E3953"/>
      <c r="F3953"/>
      <c r="G3953"/>
      <c r="H3953"/>
    </row>
    <row r="3954" spans="4:8">
      <c r="D3954"/>
      <c r="E3954"/>
      <c r="F3954"/>
      <c r="G3954"/>
      <c r="H3954"/>
    </row>
    <row r="3955" spans="4:8">
      <c r="D3955"/>
      <c r="E3955"/>
      <c r="F3955"/>
      <c r="G3955"/>
      <c r="H3955"/>
    </row>
    <row r="3956" spans="4:8">
      <c r="D3956"/>
      <c r="E3956"/>
      <c r="F3956"/>
      <c r="G3956"/>
      <c r="H3956"/>
    </row>
    <row r="3957" spans="4:8">
      <c r="D3957"/>
      <c r="E3957"/>
      <c r="F3957"/>
      <c r="G3957"/>
      <c r="H3957"/>
    </row>
    <row r="3958" spans="4:8">
      <c r="D3958"/>
      <c r="E3958"/>
      <c r="F3958"/>
      <c r="G3958"/>
      <c r="H3958"/>
    </row>
    <row r="3959" spans="4:8">
      <c r="D3959"/>
      <c r="E3959"/>
      <c r="F3959"/>
      <c r="G3959"/>
      <c r="H3959"/>
    </row>
    <row r="3960" spans="4:8">
      <c r="D3960"/>
      <c r="E3960"/>
      <c r="F3960"/>
      <c r="G3960"/>
      <c r="H3960"/>
    </row>
    <row r="3961" spans="4:8">
      <c r="D3961"/>
      <c r="E3961"/>
      <c r="F3961"/>
      <c r="G3961"/>
      <c r="H3961"/>
    </row>
    <row r="3962" spans="4:8">
      <c r="D3962"/>
      <c r="E3962"/>
      <c r="F3962"/>
      <c r="G3962"/>
      <c r="H3962"/>
    </row>
    <row r="3963" spans="4:8">
      <c r="D3963"/>
      <c r="E3963"/>
      <c r="F3963"/>
      <c r="G3963"/>
      <c r="H3963"/>
    </row>
    <row r="3964" spans="4:8">
      <c r="D3964"/>
      <c r="E3964"/>
      <c r="F3964"/>
      <c r="G3964"/>
      <c r="H3964"/>
    </row>
    <row r="3965" spans="4:8">
      <c r="D3965"/>
      <c r="E3965"/>
      <c r="F3965"/>
      <c r="G3965"/>
      <c r="H3965"/>
    </row>
    <row r="3966" spans="4:8">
      <c r="D3966"/>
      <c r="E3966"/>
      <c r="F3966"/>
      <c r="G3966"/>
      <c r="H3966"/>
    </row>
    <row r="3967" spans="4:8">
      <c r="D3967"/>
      <c r="E3967"/>
      <c r="F3967"/>
      <c r="G3967"/>
      <c r="H3967"/>
    </row>
    <row r="3968" spans="4:8">
      <c r="D3968"/>
      <c r="E3968"/>
      <c r="F3968"/>
      <c r="G3968"/>
      <c r="H3968"/>
    </row>
    <row r="3969" spans="4:8">
      <c r="D3969"/>
      <c r="E3969"/>
      <c r="F3969"/>
      <c r="G3969"/>
      <c r="H3969"/>
    </row>
    <row r="3970" spans="4:8">
      <c r="D3970"/>
      <c r="E3970"/>
      <c r="F3970"/>
      <c r="G3970"/>
      <c r="H3970"/>
    </row>
    <row r="3971" spans="4:8">
      <c r="D3971"/>
      <c r="E3971"/>
      <c r="F3971"/>
      <c r="G3971"/>
      <c r="H3971"/>
    </row>
    <row r="3972" spans="4:8">
      <c r="D3972"/>
      <c r="E3972"/>
      <c r="F3972"/>
      <c r="G3972"/>
      <c r="H3972"/>
    </row>
    <row r="3973" spans="4:8">
      <c r="D3973"/>
      <c r="E3973"/>
      <c r="F3973"/>
      <c r="G3973"/>
      <c r="H3973"/>
    </row>
    <row r="3974" spans="4:8">
      <c r="D3974"/>
      <c r="E3974"/>
      <c r="F3974"/>
      <c r="G3974"/>
      <c r="H3974"/>
    </row>
    <row r="3975" spans="4:8">
      <c r="D3975"/>
      <c r="E3975"/>
      <c r="F3975"/>
      <c r="G3975"/>
      <c r="H3975"/>
    </row>
    <row r="3976" spans="4:8">
      <c r="D3976"/>
      <c r="E3976"/>
      <c r="F3976"/>
      <c r="G3976"/>
      <c r="H3976"/>
    </row>
    <row r="3977" spans="4:8">
      <c r="D3977"/>
      <c r="E3977"/>
      <c r="F3977"/>
      <c r="G3977"/>
      <c r="H3977"/>
    </row>
    <row r="3978" spans="4:8">
      <c r="D3978"/>
      <c r="E3978"/>
      <c r="F3978"/>
      <c r="G3978"/>
      <c r="H3978"/>
    </row>
    <row r="3979" spans="4:8">
      <c r="D3979"/>
      <c r="E3979"/>
      <c r="F3979"/>
      <c r="G3979"/>
      <c r="H3979"/>
    </row>
    <row r="3980" spans="4:8">
      <c r="D3980"/>
      <c r="E3980"/>
      <c r="F3980"/>
      <c r="G3980"/>
      <c r="H3980"/>
    </row>
    <row r="3981" spans="4:8">
      <c r="D3981"/>
      <c r="E3981"/>
      <c r="F3981"/>
      <c r="G3981"/>
      <c r="H3981"/>
    </row>
    <row r="3982" spans="4:8">
      <c r="D3982"/>
      <c r="E3982"/>
      <c r="F3982"/>
      <c r="G3982"/>
      <c r="H3982"/>
    </row>
    <row r="3983" spans="4:8">
      <c r="D3983"/>
      <c r="E3983"/>
      <c r="F3983"/>
      <c r="G3983"/>
      <c r="H3983"/>
    </row>
    <row r="3984" spans="4:8">
      <c r="D3984"/>
      <c r="E3984"/>
      <c r="F3984"/>
      <c r="G3984"/>
      <c r="H3984"/>
    </row>
    <row r="3985" spans="4:8">
      <c r="D3985"/>
      <c r="E3985"/>
      <c r="F3985"/>
      <c r="G3985"/>
      <c r="H3985"/>
    </row>
    <row r="3986" spans="4:8">
      <c r="D3986"/>
      <c r="E3986"/>
      <c r="F3986"/>
      <c r="G3986"/>
      <c r="H3986"/>
    </row>
    <row r="3987" spans="4:8">
      <c r="D3987"/>
      <c r="E3987"/>
      <c r="F3987"/>
      <c r="G3987"/>
      <c r="H3987"/>
    </row>
    <row r="3988" spans="4:8">
      <c r="D3988"/>
      <c r="E3988"/>
      <c r="F3988"/>
      <c r="G3988"/>
      <c r="H3988"/>
    </row>
    <row r="3989" spans="4:8">
      <c r="D3989"/>
      <c r="E3989"/>
      <c r="F3989"/>
      <c r="G3989"/>
      <c r="H3989"/>
    </row>
    <row r="3990" spans="4:8">
      <c r="D3990"/>
      <c r="E3990"/>
      <c r="F3990"/>
      <c r="G3990"/>
      <c r="H3990"/>
    </row>
    <row r="3991" spans="4:8">
      <c r="D3991"/>
      <c r="E3991"/>
      <c r="F3991"/>
      <c r="G3991"/>
      <c r="H3991"/>
    </row>
    <row r="3992" spans="4:8">
      <c r="D3992"/>
      <c r="E3992"/>
      <c r="F3992"/>
      <c r="G3992"/>
      <c r="H3992"/>
    </row>
    <row r="3993" spans="4:8">
      <c r="D3993"/>
      <c r="E3993"/>
      <c r="F3993"/>
      <c r="G3993"/>
      <c r="H3993"/>
    </row>
    <row r="3994" spans="4:8">
      <c r="D3994"/>
      <c r="E3994"/>
      <c r="F3994"/>
      <c r="G3994"/>
      <c r="H3994"/>
    </row>
    <row r="3995" spans="4:8">
      <c r="D3995"/>
      <c r="E3995"/>
      <c r="F3995"/>
      <c r="G3995"/>
      <c r="H3995"/>
    </row>
    <row r="3996" spans="4:8">
      <c r="D3996"/>
      <c r="E3996"/>
      <c r="F3996"/>
      <c r="G3996"/>
      <c r="H3996"/>
    </row>
    <row r="3997" spans="4:8">
      <c r="D3997"/>
      <c r="E3997"/>
      <c r="F3997"/>
      <c r="G3997"/>
      <c r="H3997"/>
    </row>
    <row r="3998" spans="4:8">
      <c r="D3998"/>
      <c r="E3998"/>
      <c r="F3998"/>
      <c r="G3998"/>
      <c r="H3998"/>
    </row>
    <row r="3999" spans="4:8">
      <c r="D3999"/>
      <c r="E3999"/>
      <c r="F3999"/>
      <c r="G3999"/>
      <c r="H3999"/>
    </row>
    <row r="4000" spans="4:8">
      <c r="D4000"/>
      <c r="E4000"/>
      <c r="F4000"/>
      <c r="G4000"/>
      <c r="H4000"/>
    </row>
    <row r="4001" spans="4:8">
      <c r="D4001"/>
      <c r="E4001"/>
      <c r="F4001"/>
      <c r="G4001"/>
      <c r="H4001"/>
    </row>
    <row r="4002" spans="4:8">
      <c r="D4002"/>
      <c r="E4002"/>
      <c r="F4002"/>
      <c r="G4002"/>
      <c r="H4002"/>
    </row>
    <row r="4003" spans="4:8">
      <c r="D4003"/>
      <c r="E4003"/>
      <c r="F4003"/>
      <c r="G4003"/>
      <c r="H4003"/>
    </row>
    <row r="4004" spans="4:8">
      <c r="D4004"/>
      <c r="E4004"/>
      <c r="F4004"/>
      <c r="G4004"/>
      <c r="H4004"/>
    </row>
    <row r="4005" spans="4:8">
      <c r="D4005"/>
      <c r="E4005"/>
      <c r="F4005"/>
      <c r="G4005"/>
      <c r="H4005"/>
    </row>
    <row r="4006" spans="4:8">
      <c r="D4006"/>
      <c r="E4006"/>
      <c r="F4006"/>
      <c r="G4006"/>
      <c r="H4006"/>
    </row>
    <row r="4007" spans="4:8">
      <c r="D4007"/>
      <c r="E4007"/>
      <c r="F4007"/>
      <c r="G4007"/>
      <c r="H4007"/>
    </row>
    <row r="4008" spans="4:8">
      <c r="D4008"/>
      <c r="E4008"/>
      <c r="F4008"/>
      <c r="G4008"/>
      <c r="H4008"/>
    </row>
    <row r="4009" spans="4:8">
      <c r="D4009"/>
      <c r="E4009"/>
      <c r="F4009"/>
      <c r="G4009"/>
      <c r="H4009"/>
    </row>
    <row r="4010" spans="4:8">
      <c r="D4010"/>
      <c r="E4010"/>
      <c r="F4010"/>
      <c r="G4010"/>
      <c r="H4010"/>
    </row>
    <row r="4011" spans="4:8">
      <c r="D4011"/>
      <c r="E4011"/>
      <c r="F4011"/>
      <c r="G4011"/>
      <c r="H4011"/>
    </row>
    <row r="4012" spans="4:8">
      <c r="D4012"/>
      <c r="E4012"/>
      <c r="F4012"/>
      <c r="G4012"/>
      <c r="H4012"/>
    </row>
    <row r="4013" spans="4:8">
      <c r="D4013"/>
      <c r="E4013"/>
      <c r="F4013"/>
      <c r="G4013"/>
      <c r="H4013"/>
    </row>
    <row r="4014" spans="4:8">
      <c r="D4014"/>
      <c r="E4014"/>
      <c r="F4014"/>
      <c r="G4014"/>
      <c r="H4014"/>
    </row>
    <row r="4015" spans="4:8">
      <c r="D4015"/>
      <c r="E4015"/>
      <c r="F4015"/>
      <c r="G4015"/>
      <c r="H4015"/>
    </row>
    <row r="4016" spans="4:8">
      <c r="D4016"/>
      <c r="E4016"/>
      <c r="F4016"/>
      <c r="G4016"/>
      <c r="H4016"/>
    </row>
    <row r="4017" spans="4:8">
      <c r="D4017"/>
      <c r="E4017"/>
      <c r="F4017"/>
      <c r="G4017"/>
      <c r="H4017"/>
    </row>
    <row r="4018" spans="4:8">
      <c r="D4018"/>
      <c r="E4018"/>
      <c r="F4018"/>
      <c r="G4018"/>
      <c r="H4018"/>
    </row>
    <row r="4019" spans="4:8">
      <c r="D4019"/>
      <c r="E4019"/>
      <c r="F4019"/>
      <c r="G4019"/>
      <c r="H4019"/>
    </row>
    <row r="4020" spans="4:8">
      <c r="D4020"/>
      <c r="E4020"/>
      <c r="F4020"/>
      <c r="G4020"/>
      <c r="H4020"/>
    </row>
    <row r="4021" spans="4:8">
      <c r="D4021"/>
      <c r="E4021"/>
      <c r="F4021"/>
      <c r="G4021"/>
      <c r="H4021"/>
    </row>
    <row r="4022" spans="4:8">
      <c r="D4022"/>
      <c r="E4022"/>
      <c r="F4022"/>
      <c r="G4022"/>
      <c r="H4022"/>
    </row>
    <row r="4023" spans="4:8">
      <c r="D4023"/>
      <c r="E4023"/>
      <c r="F4023"/>
      <c r="G4023"/>
      <c r="H4023"/>
    </row>
    <row r="4024" spans="4:8">
      <c r="D4024"/>
      <c r="E4024"/>
      <c r="F4024"/>
      <c r="G4024"/>
      <c r="H4024"/>
    </row>
    <row r="4025" spans="4:8">
      <c r="D4025"/>
      <c r="E4025"/>
      <c r="F4025"/>
      <c r="G4025"/>
      <c r="H4025"/>
    </row>
    <row r="4026" spans="4:8">
      <c r="D4026"/>
      <c r="E4026"/>
      <c r="F4026"/>
      <c r="G4026"/>
      <c r="H4026"/>
    </row>
    <row r="4027" spans="4:8">
      <c r="D4027"/>
      <c r="E4027"/>
      <c r="F4027"/>
      <c r="G4027"/>
      <c r="H4027"/>
    </row>
    <row r="4028" spans="4:8">
      <c r="D4028"/>
      <c r="E4028"/>
      <c r="F4028"/>
      <c r="G4028"/>
      <c r="H4028"/>
    </row>
    <row r="4029" spans="4:8">
      <c r="D4029"/>
      <c r="E4029"/>
      <c r="F4029"/>
      <c r="G4029"/>
      <c r="H4029"/>
    </row>
    <row r="4030" spans="4:8">
      <c r="D4030"/>
      <c r="E4030"/>
      <c r="F4030"/>
      <c r="G4030"/>
      <c r="H4030"/>
    </row>
    <row r="4031" spans="4:8">
      <c r="D4031"/>
      <c r="E4031"/>
      <c r="F4031"/>
      <c r="G4031"/>
      <c r="H4031"/>
    </row>
    <row r="4032" spans="4:8">
      <c r="D4032"/>
      <c r="E4032"/>
      <c r="F4032"/>
      <c r="G4032"/>
      <c r="H4032"/>
    </row>
    <row r="4033" spans="4:8">
      <c r="D4033"/>
      <c r="E4033"/>
      <c r="F4033"/>
      <c r="G4033"/>
      <c r="H4033"/>
    </row>
    <row r="4034" spans="4:8">
      <c r="D4034"/>
      <c r="E4034"/>
      <c r="F4034"/>
      <c r="G4034"/>
      <c r="H4034"/>
    </row>
    <row r="4035" spans="4:8">
      <c r="D4035"/>
      <c r="E4035"/>
      <c r="F4035"/>
      <c r="G4035"/>
      <c r="H4035"/>
    </row>
    <row r="4036" spans="4:8">
      <c r="D4036"/>
      <c r="E4036"/>
      <c r="F4036"/>
      <c r="G4036"/>
      <c r="H4036"/>
    </row>
    <row r="4037" spans="4:8">
      <c r="D4037"/>
      <c r="E4037"/>
      <c r="F4037"/>
      <c r="G4037"/>
      <c r="H4037"/>
    </row>
    <row r="4038" spans="4:8">
      <c r="D4038"/>
      <c r="E4038"/>
      <c r="F4038"/>
      <c r="G4038"/>
      <c r="H4038"/>
    </row>
    <row r="4039" spans="4:8">
      <c r="D4039"/>
      <c r="E4039"/>
      <c r="F4039"/>
      <c r="G4039"/>
      <c r="H4039"/>
    </row>
    <row r="4040" spans="4:8">
      <c r="D4040"/>
      <c r="E4040"/>
      <c r="F4040"/>
      <c r="G4040"/>
      <c r="H4040"/>
    </row>
    <row r="4041" spans="4:8">
      <c r="D4041"/>
      <c r="E4041"/>
      <c r="F4041"/>
      <c r="G4041"/>
      <c r="H4041"/>
    </row>
    <row r="4042" spans="4:8">
      <c r="D4042"/>
      <c r="E4042"/>
      <c r="F4042"/>
      <c r="G4042"/>
      <c r="H4042"/>
    </row>
    <row r="4043" spans="4:8">
      <c r="D4043"/>
      <c r="E4043"/>
      <c r="F4043"/>
      <c r="G4043"/>
      <c r="H4043"/>
    </row>
    <row r="4044" spans="4:8">
      <c r="D4044"/>
      <c r="E4044"/>
      <c r="F4044"/>
      <c r="G4044"/>
      <c r="H4044"/>
    </row>
    <row r="4045" spans="4:8">
      <c r="D4045"/>
      <c r="E4045"/>
      <c r="F4045"/>
      <c r="G4045"/>
      <c r="H4045"/>
    </row>
    <row r="4046" spans="4:8">
      <c r="D4046"/>
      <c r="E4046"/>
      <c r="F4046"/>
      <c r="G4046"/>
      <c r="H4046"/>
    </row>
    <row r="4047" spans="4:8">
      <c r="D4047"/>
      <c r="E4047"/>
      <c r="F4047"/>
      <c r="G4047"/>
      <c r="H4047"/>
    </row>
    <row r="4048" spans="4:8">
      <c r="D4048"/>
      <c r="E4048"/>
      <c r="F4048"/>
      <c r="G4048"/>
      <c r="H4048"/>
    </row>
    <row r="4049" spans="4:8">
      <c r="D4049"/>
      <c r="E4049"/>
      <c r="F4049"/>
      <c r="G4049"/>
      <c r="H4049"/>
    </row>
    <row r="4050" spans="4:8">
      <c r="D4050"/>
      <c r="E4050"/>
      <c r="F4050"/>
      <c r="G4050"/>
      <c r="H4050"/>
    </row>
    <row r="4051" spans="4:8">
      <c r="D4051"/>
      <c r="E4051"/>
      <c r="F4051"/>
      <c r="G4051"/>
      <c r="H4051"/>
    </row>
    <row r="4052" spans="4:8">
      <c r="D4052"/>
      <c r="E4052"/>
      <c r="F4052"/>
      <c r="G4052"/>
      <c r="H4052"/>
    </row>
    <row r="4053" spans="4:8">
      <c r="D4053"/>
      <c r="E4053"/>
      <c r="F4053"/>
      <c r="G4053"/>
      <c r="H4053"/>
    </row>
    <row r="4054" spans="4:8">
      <c r="D4054"/>
      <c r="E4054"/>
      <c r="F4054"/>
      <c r="G4054"/>
      <c r="H4054"/>
    </row>
    <row r="4055" spans="4:8">
      <c r="D4055"/>
      <c r="E4055"/>
      <c r="F4055"/>
      <c r="G4055"/>
      <c r="H4055"/>
    </row>
    <row r="4056" spans="4:8">
      <c r="D4056"/>
      <c r="E4056"/>
      <c r="F4056"/>
      <c r="G4056"/>
      <c r="H4056"/>
    </row>
    <row r="4057" spans="4:8">
      <c r="D4057"/>
      <c r="E4057"/>
      <c r="F4057"/>
      <c r="G4057"/>
      <c r="H4057"/>
    </row>
    <row r="4058" spans="4:8">
      <c r="D4058"/>
      <c r="E4058"/>
      <c r="F4058"/>
      <c r="G4058"/>
      <c r="H4058"/>
    </row>
    <row r="4059" spans="4:8">
      <c r="D4059"/>
      <c r="E4059"/>
      <c r="F4059"/>
      <c r="G4059"/>
      <c r="H4059"/>
    </row>
    <row r="4060" spans="4:8">
      <c r="D4060"/>
      <c r="E4060"/>
      <c r="F4060"/>
      <c r="G4060"/>
      <c r="H4060"/>
    </row>
    <row r="4061" spans="4:8">
      <c r="D4061"/>
      <c r="E4061"/>
      <c r="F4061"/>
      <c r="G4061"/>
      <c r="H4061"/>
    </row>
    <row r="4062" spans="4:8">
      <c r="D4062"/>
      <c r="E4062"/>
      <c r="F4062"/>
      <c r="G4062"/>
      <c r="H4062"/>
    </row>
    <row r="4063" spans="4:8">
      <c r="D4063"/>
      <c r="E4063"/>
      <c r="F4063"/>
      <c r="G4063"/>
      <c r="H4063"/>
    </row>
    <row r="4064" spans="4:8">
      <c r="D4064"/>
      <c r="E4064"/>
      <c r="F4064"/>
      <c r="G4064"/>
      <c r="H4064"/>
    </row>
    <row r="4065" spans="4:8">
      <c r="D4065"/>
      <c r="E4065"/>
      <c r="F4065"/>
      <c r="G4065"/>
      <c r="H4065"/>
    </row>
    <row r="4066" spans="4:8">
      <c r="D4066"/>
      <c r="E4066"/>
      <c r="F4066"/>
      <c r="G4066"/>
      <c r="H4066"/>
    </row>
    <row r="4067" spans="4:8">
      <c r="D4067"/>
      <c r="E4067"/>
      <c r="F4067"/>
      <c r="G4067"/>
      <c r="H4067"/>
    </row>
    <row r="4068" spans="4:8">
      <c r="D4068"/>
      <c r="E4068"/>
      <c r="F4068"/>
      <c r="G4068"/>
      <c r="H4068"/>
    </row>
    <row r="4069" spans="4:8">
      <c r="D4069"/>
      <c r="E4069"/>
      <c r="F4069"/>
      <c r="G4069"/>
      <c r="H4069"/>
    </row>
    <row r="4070" spans="4:8">
      <c r="D4070"/>
      <c r="E4070"/>
      <c r="F4070"/>
      <c r="G4070"/>
      <c r="H4070"/>
    </row>
    <row r="4071" spans="4:8">
      <c r="D4071"/>
      <c r="E4071"/>
      <c r="F4071"/>
      <c r="G4071"/>
      <c r="H4071"/>
    </row>
    <row r="4072" spans="4:8">
      <c r="D4072"/>
      <c r="E4072"/>
      <c r="F4072"/>
      <c r="G4072"/>
      <c r="H4072"/>
    </row>
    <row r="4073" spans="4:8">
      <c r="D4073"/>
      <c r="E4073"/>
      <c r="F4073"/>
      <c r="G4073"/>
      <c r="H4073"/>
    </row>
    <row r="4074" spans="4:8">
      <c r="D4074"/>
      <c r="E4074"/>
      <c r="F4074"/>
      <c r="G4074"/>
      <c r="H4074"/>
    </row>
    <row r="4075" spans="4:8">
      <c r="D4075"/>
      <c r="E4075"/>
      <c r="F4075"/>
      <c r="G4075"/>
      <c r="H4075"/>
    </row>
    <row r="4076" spans="4:8">
      <c r="D4076"/>
      <c r="E4076"/>
      <c r="F4076"/>
      <c r="G4076"/>
      <c r="H4076"/>
    </row>
    <row r="4077" spans="4:8">
      <c r="D4077"/>
      <c r="E4077"/>
      <c r="F4077"/>
      <c r="G4077"/>
      <c r="H4077"/>
    </row>
    <row r="4078" spans="4:8">
      <c r="D4078"/>
      <c r="E4078"/>
      <c r="F4078"/>
      <c r="G4078"/>
      <c r="H4078"/>
    </row>
    <row r="4079" spans="4:8">
      <c r="D4079"/>
      <c r="E4079"/>
      <c r="F4079"/>
      <c r="G4079"/>
      <c r="H4079"/>
    </row>
    <row r="4080" spans="4:8">
      <c r="D4080"/>
      <c r="E4080"/>
      <c r="F4080"/>
      <c r="G4080"/>
      <c r="H4080"/>
    </row>
    <row r="4081" spans="4:8">
      <c r="D4081"/>
      <c r="E4081"/>
      <c r="F4081"/>
      <c r="G4081"/>
      <c r="H4081"/>
    </row>
    <row r="4082" spans="4:8">
      <c r="D4082"/>
      <c r="E4082"/>
      <c r="F4082"/>
      <c r="G4082"/>
      <c r="H4082"/>
    </row>
    <row r="4083" spans="4:8">
      <c r="D4083"/>
      <c r="E4083"/>
      <c r="F4083"/>
      <c r="G4083"/>
      <c r="H4083"/>
    </row>
    <row r="4084" spans="4:8">
      <c r="D4084"/>
      <c r="E4084"/>
      <c r="F4084"/>
      <c r="G4084"/>
      <c r="H4084"/>
    </row>
    <row r="4085" spans="4:8">
      <c r="D4085"/>
      <c r="E4085"/>
      <c r="F4085"/>
      <c r="G4085"/>
      <c r="H4085"/>
    </row>
    <row r="4086" spans="4:8">
      <c r="D4086"/>
      <c r="E4086"/>
      <c r="F4086"/>
      <c r="G4086"/>
      <c r="H4086"/>
    </row>
    <row r="4087" spans="4:8">
      <c r="D4087"/>
      <c r="E4087"/>
      <c r="F4087"/>
      <c r="G4087"/>
      <c r="H4087"/>
    </row>
    <row r="4088" spans="4:8">
      <c r="D4088"/>
      <c r="E4088"/>
      <c r="F4088"/>
      <c r="G4088"/>
      <c r="H4088"/>
    </row>
    <row r="4089" spans="4:8">
      <c r="D4089"/>
      <c r="E4089"/>
      <c r="F4089"/>
      <c r="G4089"/>
      <c r="H4089"/>
    </row>
    <row r="4090" spans="4:8">
      <c r="D4090"/>
      <c r="E4090"/>
      <c r="F4090"/>
      <c r="G4090"/>
      <c r="H4090"/>
    </row>
    <row r="4091" spans="4:8">
      <c r="D4091"/>
      <c r="E4091"/>
      <c r="F4091"/>
      <c r="G4091"/>
      <c r="H4091"/>
    </row>
    <row r="4092" spans="4:8">
      <c r="D4092"/>
      <c r="E4092"/>
      <c r="F4092"/>
      <c r="G4092"/>
      <c r="H4092"/>
    </row>
    <row r="4093" spans="4:8">
      <c r="D4093"/>
      <c r="E4093"/>
      <c r="F4093"/>
      <c r="G4093"/>
      <c r="H4093"/>
    </row>
    <row r="4094" spans="4:8">
      <c r="D4094"/>
      <c r="E4094"/>
      <c r="F4094"/>
      <c r="G4094"/>
      <c r="H4094"/>
    </row>
    <row r="4095" spans="4:8">
      <c r="D4095"/>
      <c r="E4095"/>
      <c r="F4095"/>
      <c r="G4095"/>
      <c r="H4095"/>
    </row>
    <row r="4096" spans="4:8">
      <c r="D4096"/>
      <c r="E4096"/>
      <c r="F4096"/>
      <c r="G4096"/>
      <c r="H4096"/>
    </row>
    <row r="4097" spans="4:8">
      <c r="D4097"/>
      <c r="E4097"/>
      <c r="F4097"/>
      <c r="G4097"/>
      <c r="H4097"/>
    </row>
    <row r="4098" spans="4:8">
      <c r="D4098"/>
      <c r="E4098"/>
      <c r="F4098"/>
      <c r="G4098"/>
      <c r="H4098"/>
    </row>
    <row r="4099" spans="4:8">
      <c r="D4099"/>
      <c r="E4099"/>
      <c r="F4099"/>
      <c r="G4099"/>
      <c r="H4099"/>
    </row>
    <row r="4100" spans="4:8">
      <c r="D4100"/>
      <c r="E4100"/>
      <c r="F4100"/>
      <c r="G4100"/>
      <c r="H4100"/>
    </row>
    <row r="4101" spans="4:8">
      <c r="D4101"/>
      <c r="E4101"/>
      <c r="F4101"/>
      <c r="G4101"/>
      <c r="H4101"/>
    </row>
    <row r="4102" spans="4:8">
      <c r="D4102"/>
      <c r="E4102"/>
      <c r="F4102"/>
      <c r="G4102"/>
      <c r="H4102"/>
    </row>
    <row r="4103" spans="4:8">
      <c r="D4103"/>
      <c r="E4103"/>
      <c r="F4103"/>
      <c r="G4103"/>
      <c r="H4103"/>
    </row>
    <row r="4104" spans="4:8">
      <c r="D4104"/>
      <c r="E4104"/>
      <c r="F4104"/>
      <c r="G4104"/>
      <c r="H4104"/>
    </row>
    <row r="4105" spans="4:8">
      <c r="D4105"/>
      <c r="E4105"/>
      <c r="F4105"/>
      <c r="G4105"/>
      <c r="H4105"/>
    </row>
    <row r="4106" spans="4:8">
      <c r="D4106"/>
      <c r="E4106"/>
      <c r="F4106"/>
      <c r="G4106"/>
      <c r="H4106"/>
    </row>
    <row r="4107" spans="4:8">
      <c r="D4107"/>
      <c r="E4107"/>
      <c r="F4107"/>
      <c r="G4107"/>
      <c r="H4107"/>
    </row>
    <row r="4108" spans="4:8">
      <c r="D4108"/>
      <c r="E4108"/>
      <c r="F4108"/>
      <c r="G4108"/>
      <c r="H4108"/>
    </row>
    <row r="4109" spans="4:8">
      <c r="D4109"/>
      <c r="E4109"/>
      <c r="F4109"/>
      <c r="G4109"/>
      <c r="H4109"/>
    </row>
    <row r="4110" spans="4:8">
      <c r="D4110"/>
      <c r="E4110"/>
      <c r="F4110"/>
      <c r="G4110"/>
      <c r="H4110"/>
    </row>
    <row r="4111" spans="4:8">
      <c r="D4111"/>
      <c r="E4111"/>
      <c r="F4111"/>
      <c r="G4111"/>
      <c r="H4111"/>
    </row>
    <row r="4112" spans="4:8">
      <c r="D4112"/>
      <c r="E4112"/>
      <c r="F4112"/>
      <c r="G4112"/>
      <c r="H4112"/>
    </row>
    <row r="4113" spans="4:8">
      <c r="D4113"/>
      <c r="E4113"/>
      <c r="F4113"/>
      <c r="G4113"/>
      <c r="H4113"/>
    </row>
    <row r="4114" spans="4:8">
      <c r="D4114"/>
      <c r="E4114"/>
      <c r="F4114"/>
      <c r="G4114"/>
      <c r="H4114"/>
    </row>
    <row r="4115" spans="4:8">
      <c r="D4115"/>
      <c r="E4115"/>
      <c r="F4115"/>
      <c r="G4115"/>
      <c r="H4115"/>
    </row>
    <row r="4116" spans="4:8">
      <c r="D4116"/>
      <c r="E4116"/>
      <c r="F4116"/>
      <c r="G4116"/>
      <c r="H4116"/>
    </row>
    <row r="4117" spans="4:8">
      <c r="D4117"/>
      <c r="E4117"/>
      <c r="F4117"/>
      <c r="G4117"/>
      <c r="H4117"/>
    </row>
    <row r="4118" spans="4:8">
      <c r="D4118"/>
      <c r="E4118"/>
      <c r="F4118"/>
      <c r="G4118"/>
      <c r="H4118"/>
    </row>
    <row r="4119" spans="4:8">
      <c r="D4119"/>
      <c r="E4119"/>
      <c r="F4119"/>
      <c r="G4119"/>
      <c r="H4119"/>
    </row>
    <row r="4120" spans="4:8">
      <c r="D4120"/>
      <c r="E4120"/>
      <c r="F4120"/>
      <c r="G4120"/>
      <c r="H4120"/>
    </row>
    <row r="4121" spans="4:8">
      <c r="D4121"/>
      <c r="E4121"/>
      <c r="F4121"/>
      <c r="G4121"/>
      <c r="H4121"/>
    </row>
    <row r="4122" spans="4:8">
      <c r="D4122"/>
      <c r="E4122"/>
      <c r="F4122"/>
      <c r="G4122"/>
      <c r="H4122"/>
    </row>
    <row r="4123" spans="4:8">
      <c r="D4123"/>
      <c r="E4123"/>
      <c r="F4123"/>
      <c r="G4123"/>
      <c r="H4123"/>
    </row>
    <row r="4124" spans="4:8">
      <c r="D4124"/>
      <c r="E4124"/>
      <c r="F4124"/>
      <c r="G4124"/>
      <c r="H4124"/>
    </row>
    <row r="4125" spans="4:8">
      <c r="D4125"/>
      <c r="E4125"/>
      <c r="F4125"/>
      <c r="G4125"/>
      <c r="H4125"/>
    </row>
    <row r="4126" spans="4:8">
      <c r="D4126"/>
      <c r="E4126"/>
      <c r="F4126"/>
      <c r="G4126"/>
      <c r="H4126"/>
    </row>
    <row r="4127" spans="4:8">
      <c r="D4127"/>
      <c r="E4127"/>
      <c r="F4127"/>
      <c r="G4127"/>
      <c r="H4127"/>
    </row>
    <row r="4128" spans="4:8">
      <c r="D4128"/>
      <c r="E4128"/>
      <c r="F4128"/>
      <c r="G4128"/>
      <c r="H4128"/>
    </row>
    <row r="4129" spans="4:8">
      <c r="D4129"/>
      <c r="E4129"/>
      <c r="F4129"/>
      <c r="G4129"/>
      <c r="H4129"/>
    </row>
    <row r="4130" spans="4:8">
      <c r="D4130"/>
      <c r="E4130"/>
      <c r="F4130"/>
      <c r="G4130"/>
      <c r="H4130"/>
    </row>
    <row r="4131" spans="4:8">
      <c r="D4131"/>
      <c r="E4131"/>
      <c r="F4131"/>
      <c r="G4131"/>
      <c r="H4131"/>
    </row>
    <row r="4132" spans="4:8">
      <c r="D4132"/>
      <c r="E4132"/>
      <c r="F4132"/>
      <c r="G4132"/>
      <c r="H4132"/>
    </row>
    <row r="4133" spans="4:8">
      <c r="D4133"/>
      <c r="E4133"/>
      <c r="F4133"/>
      <c r="G4133"/>
      <c r="H4133"/>
    </row>
    <row r="4134" spans="4:8">
      <c r="D4134"/>
      <c r="E4134"/>
      <c r="F4134"/>
      <c r="G4134"/>
      <c r="H4134"/>
    </row>
    <row r="4135" spans="4:8">
      <c r="D4135"/>
      <c r="E4135"/>
      <c r="F4135"/>
      <c r="G4135"/>
      <c r="H4135"/>
    </row>
    <row r="4136" spans="4:8">
      <c r="D4136"/>
      <c r="E4136"/>
      <c r="F4136"/>
      <c r="G4136"/>
      <c r="H4136"/>
    </row>
    <row r="4137" spans="4:8">
      <c r="D4137"/>
      <c r="E4137"/>
      <c r="F4137"/>
      <c r="G4137"/>
      <c r="H4137"/>
    </row>
    <row r="4138" spans="4:8">
      <c r="D4138"/>
      <c r="E4138"/>
      <c r="F4138"/>
      <c r="G4138"/>
      <c r="H4138"/>
    </row>
    <row r="4139" spans="4:8">
      <c r="D4139"/>
      <c r="E4139"/>
      <c r="F4139"/>
      <c r="G4139"/>
      <c r="H4139"/>
    </row>
    <row r="4140" spans="4:8">
      <c r="D4140"/>
      <c r="E4140"/>
      <c r="F4140"/>
      <c r="G4140"/>
      <c r="H4140"/>
    </row>
    <row r="4141" spans="4:8">
      <c r="D4141"/>
      <c r="E4141"/>
      <c r="F4141"/>
      <c r="G4141"/>
      <c r="H4141"/>
    </row>
    <row r="4142" spans="4:8">
      <c r="D4142"/>
      <c r="E4142"/>
      <c r="F4142"/>
      <c r="G4142"/>
      <c r="H4142"/>
    </row>
    <row r="4143" spans="4:8">
      <c r="D4143"/>
      <c r="E4143"/>
      <c r="F4143"/>
      <c r="G4143"/>
      <c r="H4143"/>
    </row>
    <row r="4144" spans="4:8">
      <c r="D4144"/>
      <c r="E4144"/>
      <c r="F4144"/>
      <c r="G4144"/>
      <c r="H4144"/>
    </row>
    <row r="4145" spans="4:8">
      <c r="D4145"/>
      <c r="E4145"/>
      <c r="F4145"/>
      <c r="G4145"/>
      <c r="H4145"/>
    </row>
    <row r="4146" spans="4:8">
      <c r="D4146"/>
      <c r="E4146"/>
      <c r="F4146"/>
      <c r="G4146"/>
      <c r="H4146"/>
    </row>
    <row r="4147" spans="4:8">
      <c r="D4147"/>
      <c r="E4147"/>
      <c r="F4147"/>
      <c r="G4147"/>
      <c r="H4147"/>
    </row>
    <row r="4148" spans="4:8">
      <c r="D4148"/>
      <c r="E4148"/>
      <c r="F4148"/>
      <c r="G4148"/>
      <c r="H4148"/>
    </row>
    <row r="4149" spans="4:8">
      <c r="D4149"/>
      <c r="E4149"/>
      <c r="F4149"/>
      <c r="G4149"/>
      <c r="H4149"/>
    </row>
    <row r="4150" spans="4:8">
      <c r="D4150"/>
      <c r="E4150"/>
      <c r="F4150"/>
      <c r="G4150"/>
      <c r="H4150"/>
    </row>
    <row r="4151" spans="4:8">
      <c r="D4151"/>
      <c r="E4151"/>
      <c r="F4151"/>
      <c r="G4151"/>
      <c r="H4151"/>
    </row>
    <row r="4152" spans="4:8">
      <c r="D4152"/>
      <c r="E4152"/>
      <c r="F4152"/>
      <c r="G4152"/>
      <c r="H4152"/>
    </row>
    <row r="4153" spans="4:8">
      <c r="D4153"/>
      <c r="E4153"/>
      <c r="F4153"/>
      <c r="G4153"/>
      <c r="H4153"/>
    </row>
    <row r="4154" spans="4:8">
      <c r="D4154"/>
      <c r="E4154"/>
      <c r="F4154"/>
      <c r="G4154"/>
      <c r="H4154"/>
    </row>
    <row r="4155" spans="4:8">
      <c r="D4155"/>
      <c r="E4155"/>
      <c r="F4155"/>
      <c r="G4155"/>
      <c r="H4155"/>
    </row>
    <row r="4156" spans="4:8">
      <c r="D4156"/>
      <c r="E4156"/>
      <c r="F4156"/>
      <c r="G4156"/>
      <c r="H4156"/>
    </row>
    <row r="4157" spans="4:8">
      <c r="D4157"/>
      <c r="E4157"/>
      <c r="F4157"/>
      <c r="G4157"/>
      <c r="H4157"/>
    </row>
    <row r="4158" spans="4:8">
      <c r="D4158"/>
      <c r="E4158"/>
      <c r="F4158"/>
      <c r="G4158"/>
      <c r="H4158"/>
    </row>
    <row r="4159" spans="4:8">
      <c r="D4159"/>
      <c r="E4159"/>
      <c r="F4159"/>
      <c r="G4159"/>
      <c r="H4159"/>
    </row>
    <row r="4160" spans="4:8">
      <c r="D4160"/>
      <c r="E4160"/>
      <c r="F4160"/>
      <c r="G4160"/>
      <c r="H4160"/>
    </row>
    <row r="4161" spans="4:8">
      <c r="D4161"/>
      <c r="E4161"/>
      <c r="F4161"/>
      <c r="G4161"/>
      <c r="H4161"/>
    </row>
    <row r="4162" spans="4:8">
      <c r="D4162"/>
      <c r="E4162"/>
      <c r="F4162"/>
      <c r="G4162"/>
      <c r="H4162"/>
    </row>
    <row r="4163" spans="4:8">
      <c r="D4163"/>
      <c r="E4163"/>
      <c r="F4163"/>
      <c r="G4163"/>
      <c r="H4163"/>
    </row>
    <row r="4164" spans="4:8">
      <c r="D4164"/>
      <c r="E4164"/>
      <c r="F4164"/>
      <c r="G4164"/>
      <c r="H4164"/>
    </row>
    <row r="4165" spans="4:8">
      <c r="D4165"/>
      <c r="E4165"/>
      <c r="F4165"/>
      <c r="G4165"/>
      <c r="H4165"/>
    </row>
    <row r="4166" spans="4:8">
      <c r="D4166"/>
      <c r="E4166"/>
      <c r="F4166"/>
      <c r="G4166"/>
      <c r="H4166"/>
    </row>
    <row r="4167" spans="4:8">
      <c r="D4167"/>
      <c r="E4167"/>
      <c r="F4167"/>
      <c r="G4167"/>
      <c r="H4167"/>
    </row>
    <row r="4168" spans="4:8">
      <c r="D4168"/>
      <c r="E4168"/>
      <c r="F4168"/>
      <c r="G4168"/>
      <c r="H4168"/>
    </row>
    <row r="4169" spans="4:8">
      <c r="D4169"/>
      <c r="E4169"/>
      <c r="F4169"/>
      <c r="G4169"/>
      <c r="H4169"/>
    </row>
    <row r="4170" spans="4:8">
      <c r="D4170"/>
      <c r="E4170"/>
      <c r="F4170"/>
      <c r="G4170"/>
      <c r="H4170"/>
    </row>
    <row r="4171" spans="4:8">
      <c r="D4171"/>
      <c r="E4171"/>
      <c r="F4171"/>
      <c r="G4171"/>
      <c r="H4171"/>
    </row>
    <row r="4172" spans="4:8">
      <c r="D4172"/>
      <c r="E4172"/>
      <c r="F4172"/>
      <c r="G4172"/>
      <c r="H4172"/>
    </row>
    <row r="4173" spans="4:8">
      <c r="D4173"/>
      <c r="E4173"/>
      <c r="F4173"/>
      <c r="G4173"/>
      <c r="H4173"/>
    </row>
    <row r="4174" spans="4:8">
      <c r="D4174"/>
      <c r="E4174"/>
      <c r="F4174"/>
      <c r="G4174"/>
      <c r="H4174"/>
    </row>
    <row r="4175" spans="4:8">
      <c r="D4175"/>
      <c r="E4175"/>
      <c r="F4175"/>
      <c r="G4175"/>
      <c r="H4175"/>
    </row>
    <row r="4176" spans="4:8">
      <c r="D4176"/>
      <c r="E4176"/>
      <c r="F4176"/>
      <c r="G4176"/>
      <c r="H4176"/>
    </row>
    <row r="4177" spans="4:8">
      <c r="D4177"/>
      <c r="E4177"/>
      <c r="F4177"/>
      <c r="G4177"/>
      <c r="H4177"/>
    </row>
    <row r="4178" spans="4:8">
      <c r="D4178"/>
      <c r="E4178"/>
      <c r="F4178"/>
      <c r="G4178"/>
      <c r="H4178"/>
    </row>
    <row r="4179" spans="4:8">
      <c r="D4179"/>
      <c r="E4179"/>
      <c r="F4179"/>
      <c r="G4179"/>
      <c r="H4179"/>
    </row>
    <row r="4180" spans="4:8">
      <c r="D4180"/>
      <c r="E4180"/>
      <c r="F4180"/>
      <c r="G4180"/>
      <c r="H4180"/>
    </row>
    <row r="4181" spans="4:8">
      <c r="D4181"/>
      <c r="E4181"/>
      <c r="F4181"/>
      <c r="G4181"/>
      <c r="H4181"/>
    </row>
    <row r="4182" spans="4:8">
      <c r="D4182"/>
      <c r="E4182"/>
      <c r="F4182"/>
      <c r="G4182"/>
      <c r="H4182"/>
    </row>
    <row r="4183" spans="4:8">
      <c r="D4183"/>
      <c r="E4183"/>
      <c r="F4183"/>
      <c r="G4183"/>
      <c r="H4183"/>
    </row>
    <row r="4184" spans="4:8">
      <c r="D4184"/>
      <c r="E4184"/>
      <c r="F4184"/>
      <c r="G4184"/>
      <c r="H4184"/>
    </row>
    <row r="4185" spans="4:8">
      <c r="D4185"/>
      <c r="E4185"/>
      <c r="F4185"/>
      <c r="G4185"/>
      <c r="H4185"/>
    </row>
    <row r="4186" spans="4:8">
      <c r="D4186"/>
      <c r="E4186"/>
      <c r="F4186"/>
      <c r="G4186"/>
      <c r="H4186"/>
    </row>
    <row r="4187" spans="4:8">
      <c r="D4187"/>
      <c r="E4187"/>
      <c r="F4187"/>
      <c r="G4187"/>
      <c r="H4187"/>
    </row>
    <row r="4188" spans="4:8">
      <c r="D4188"/>
      <c r="E4188"/>
      <c r="F4188"/>
      <c r="G4188"/>
      <c r="H4188"/>
    </row>
    <row r="4189" spans="4:8">
      <c r="D4189"/>
      <c r="E4189"/>
      <c r="F4189"/>
      <c r="G4189"/>
      <c r="H4189"/>
    </row>
    <row r="4190" spans="4:8">
      <c r="D4190"/>
      <c r="E4190"/>
      <c r="F4190"/>
      <c r="G4190"/>
      <c r="H4190"/>
    </row>
    <row r="4191" spans="4:8">
      <c r="D4191"/>
      <c r="E4191"/>
      <c r="F4191"/>
      <c r="G4191"/>
      <c r="H4191"/>
    </row>
    <row r="4192" spans="4:8">
      <c r="D4192"/>
      <c r="E4192"/>
      <c r="F4192"/>
      <c r="G4192"/>
      <c r="H4192"/>
    </row>
    <row r="4193" spans="4:8">
      <c r="D4193"/>
      <c r="E4193"/>
      <c r="F4193"/>
      <c r="G4193"/>
      <c r="H4193"/>
    </row>
    <row r="4194" spans="4:8">
      <c r="D4194"/>
      <c r="E4194"/>
      <c r="F4194"/>
      <c r="G4194"/>
      <c r="H4194"/>
    </row>
    <row r="4195" spans="4:8">
      <c r="D4195"/>
      <c r="E4195"/>
      <c r="F4195"/>
      <c r="G4195"/>
      <c r="H4195"/>
    </row>
    <row r="4196" spans="4:8">
      <c r="D4196"/>
      <c r="E4196"/>
      <c r="F4196"/>
      <c r="G4196"/>
      <c r="H4196"/>
    </row>
    <row r="4197" spans="4:8">
      <c r="D4197"/>
      <c r="E4197"/>
      <c r="F4197"/>
      <c r="G4197"/>
      <c r="H4197"/>
    </row>
    <row r="4198" spans="4:8">
      <c r="D4198"/>
      <c r="E4198"/>
      <c r="F4198"/>
      <c r="G4198"/>
      <c r="H4198"/>
    </row>
    <row r="4199" spans="4:8">
      <c r="D4199"/>
      <c r="E4199"/>
      <c r="F4199"/>
      <c r="G4199"/>
      <c r="H4199"/>
    </row>
    <row r="4200" spans="4:8">
      <c r="D4200"/>
      <c r="E4200"/>
      <c r="F4200"/>
      <c r="G4200"/>
      <c r="H4200"/>
    </row>
    <row r="4201" spans="4:8">
      <c r="D4201"/>
      <c r="E4201"/>
      <c r="F4201"/>
      <c r="G4201"/>
      <c r="H4201"/>
    </row>
    <row r="4202" spans="4:8">
      <c r="D4202"/>
      <c r="E4202"/>
      <c r="F4202"/>
      <c r="G4202"/>
      <c r="H4202"/>
    </row>
    <row r="4203" spans="4:8">
      <c r="D4203"/>
      <c r="E4203"/>
      <c r="F4203"/>
      <c r="G4203"/>
      <c r="H4203"/>
    </row>
    <row r="4204" spans="4:8">
      <c r="D4204"/>
      <c r="E4204"/>
      <c r="F4204"/>
      <c r="G4204"/>
      <c r="H4204"/>
    </row>
    <row r="4205" spans="4:8">
      <c r="D4205"/>
      <c r="E4205"/>
      <c r="F4205"/>
      <c r="G4205"/>
      <c r="H4205"/>
    </row>
    <row r="4206" spans="4:8">
      <c r="D4206"/>
      <c r="E4206"/>
      <c r="F4206"/>
      <c r="G4206"/>
      <c r="H4206"/>
    </row>
    <row r="4207" spans="4:8">
      <c r="D4207"/>
      <c r="E4207"/>
      <c r="F4207"/>
      <c r="G4207"/>
      <c r="H4207"/>
    </row>
    <row r="4208" spans="4:8">
      <c r="D4208"/>
      <c r="E4208"/>
      <c r="F4208"/>
      <c r="G4208"/>
      <c r="H4208"/>
    </row>
    <row r="4209" spans="4:8">
      <c r="D4209"/>
      <c r="E4209"/>
      <c r="F4209"/>
      <c r="G4209"/>
      <c r="H4209"/>
    </row>
    <row r="4210" spans="4:8">
      <c r="D4210"/>
      <c r="E4210"/>
      <c r="F4210"/>
      <c r="G4210"/>
      <c r="H4210"/>
    </row>
    <row r="4211" spans="4:8">
      <c r="D4211"/>
      <c r="E4211"/>
      <c r="F4211"/>
      <c r="G4211"/>
      <c r="H4211"/>
    </row>
    <row r="4212" spans="4:8">
      <c r="D4212"/>
      <c r="E4212"/>
      <c r="F4212"/>
      <c r="G4212"/>
      <c r="H4212"/>
    </row>
    <row r="4213" spans="4:8">
      <c r="D4213"/>
      <c r="E4213"/>
      <c r="F4213"/>
      <c r="G4213"/>
      <c r="H4213"/>
    </row>
    <row r="4214" spans="4:8">
      <c r="D4214"/>
      <c r="E4214"/>
      <c r="F4214"/>
      <c r="G4214"/>
      <c r="H4214"/>
    </row>
    <row r="4215" spans="4:8">
      <c r="D4215"/>
      <c r="E4215"/>
      <c r="F4215"/>
      <c r="G4215"/>
      <c r="H4215"/>
    </row>
    <row r="4216" spans="4:8">
      <c r="D4216"/>
      <c r="E4216"/>
      <c r="F4216"/>
      <c r="G4216"/>
      <c r="H4216"/>
    </row>
    <row r="4217" spans="4:8">
      <c r="D4217"/>
      <c r="E4217"/>
      <c r="F4217"/>
      <c r="G4217"/>
      <c r="H4217"/>
    </row>
    <row r="4218" spans="4:8">
      <c r="D4218"/>
      <c r="E4218"/>
      <c r="F4218"/>
      <c r="G4218"/>
      <c r="H4218"/>
    </row>
    <row r="4219" spans="4:8">
      <c r="D4219"/>
      <c r="E4219"/>
      <c r="F4219"/>
      <c r="G4219"/>
      <c r="H4219"/>
    </row>
    <row r="4220" spans="4:8">
      <c r="D4220"/>
      <c r="E4220"/>
      <c r="F4220"/>
      <c r="G4220"/>
      <c r="H4220"/>
    </row>
    <row r="4221" spans="4:8">
      <c r="D4221"/>
      <c r="E4221"/>
      <c r="F4221"/>
      <c r="G4221"/>
      <c r="H4221"/>
    </row>
    <row r="4222" spans="4:8">
      <c r="D4222"/>
      <c r="E4222"/>
      <c r="F4222"/>
      <c r="G4222"/>
      <c r="H4222"/>
    </row>
    <row r="4223" spans="4:8">
      <c r="D4223"/>
      <c r="E4223"/>
      <c r="F4223"/>
      <c r="G4223"/>
      <c r="H4223"/>
    </row>
    <row r="4224" spans="4:8">
      <c r="D4224"/>
      <c r="E4224"/>
      <c r="F4224"/>
      <c r="G4224"/>
      <c r="H4224"/>
    </row>
    <row r="4225" spans="4:8">
      <c r="D4225"/>
      <c r="E4225"/>
      <c r="F4225"/>
      <c r="G4225"/>
      <c r="H4225"/>
    </row>
    <row r="4226" spans="4:8">
      <c r="D4226"/>
      <c r="E4226"/>
      <c r="F4226"/>
      <c r="G4226"/>
      <c r="H4226"/>
    </row>
    <row r="4227" spans="4:8">
      <c r="D4227"/>
      <c r="E4227"/>
      <c r="F4227"/>
      <c r="G4227"/>
      <c r="H4227"/>
    </row>
    <row r="4228" spans="4:8">
      <c r="D4228"/>
      <c r="E4228"/>
      <c r="F4228"/>
      <c r="G4228"/>
      <c r="H4228"/>
    </row>
    <row r="4229" spans="4:8">
      <c r="D4229"/>
      <c r="E4229"/>
      <c r="F4229"/>
      <c r="G4229"/>
      <c r="H4229"/>
    </row>
    <row r="4230" spans="4:8">
      <c r="D4230"/>
      <c r="E4230"/>
      <c r="F4230"/>
      <c r="G4230"/>
      <c r="H4230"/>
    </row>
    <row r="4231" spans="4:8">
      <c r="D4231"/>
      <c r="E4231"/>
      <c r="F4231"/>
      <c r="G4231"/>
      <c r="H4231"/>
    </row>
    <row r="4232" spans="4:8">
      <c r="D4232"/>
      <c r="E4232"/>
      <c r="F4232"/>
      <c r="G4232"/>
      <c r="H4232"/>
    </row>
    <row r="4233" spans="4:8">
      <c r="D4233"/>
      <c r="E4233"/>
      <c r="F4233"/>
      <c r="G4233"/>
      <c r="H4233"/>
    </row>
    <row r="4234" spans="4:8">
      <c r="D4234"/>
      <c r="E4234"/>
      <c r="F4234"/>
      <c r="G4234"/>
      <c r="H4234"/>
    </row>
    <row r="4235" spans="4:8">
      <c r="D4235"/>
      <c r="E4235"/>
      <c r="F4235"/>
      <c r="G4235"/>
      <c r="H4235"/>
    </row>
    <row r="4236" spans="4:8">
      <c r="D4236"/>
      <c r="E4236"/>
      <c r="F4236"/>
      <c r="G4236"/>
      <c r="H4236"/>
    </row>
    <row r="4237" spans="4:8">
      <c r="D4237"/>
      <c r="E4237"/>
      <c r="F4237"/>
      <c r="G4237"/>
      <c r="H4237"/>
    </row>
    <row r="4238" spans="4:8">
      <c r="D4238"/>
      <c r="E4238"/>
      <c r="F4238"/>
      <c r="G4238"/>
      <c r="H4238"/>
    </row>
    <row r="4239" spans="4:8">
      <c r="D4239"/>
      <c r="E4239"/>
      <c r="F4239"/>
      <c r="G4239"/>
      <c r="H4239"/>
    </row>
    <row r="4240" spans="4:8">
      <c r="D4240"/>
      <c r="E4240"/>
      <c r="F4240"/>
      <c r="G4240"/>
      <c r="H4240"/>
    </row>
    <row r="4241" spans="4:8">
      <c r="D4241"/>
      <c r="E4241"/>
      <c r="F4241"/>
      <c r="G4241"/>
      <c r="H4241"/>
    </row>
    <row r="4242" spans="4:8">
      <c r="D4242"/>
      <c r="E4242"/>
      <c r="F4242"/>
      <c r="G4242"/>
      <c r="H4242"/>
    </row>
    <row r="4243" spans="4:8">
      <c r="D4243"/>
      <c r="E4243"/>
      <c r="F4243"/>
      <c r="G4243"/>
      <c r="H4243"/>
    </row>
    <row r="4244" spans="4:8">
      <c r="D4244"/>
      <c r="E4244"/>
      <c r="F4244"/>
      <c r="G4244"/>
      <c r="H4244"/>
    </row>
    <row r="4245" spans="4:8">
      <c r="D4245"/>
      <c r="E4245"/>
      <c r="F4245"/>
      <c r="G4245"/>
      <c r="H4245"/>
    </row>
    <row r="4246" spans="4:8">
      <c r="D4246"/>
      <c r="E4246"/>
      <c r="F4246"/>
      <c r="G4246"/>
      <c r="H4246"/>
    </row>
    <row r="4247" spans="4:8">
      <c r="D4247"/>
      <c r="E4247"/>
      <c r="F4247"/>
      <c r="G4247"/>
      <c r="H4247"/>
    </row>
    <row r="4248" spans="4:8">
      <c r="D4248"/>
      <c r="E4248"/>
      <c r="F4248"/>
      <c r="G4248"/>
      <c r="H4248"/>
    </row>
    <row r="4249" spans="4:8">
      <c r="D4249"/>
      <c r="E4249"/>
      <c r="F4249"/>
      <c r="G4249"/>
      <c r="H4249"/>
    </row>
    <row r="4250" spans="4:8">
      <c r="D4250"/>
      <c r="E4250"/>
      <c r="F4250"/>
      <c r="G4250"/>
      <c r="H4250"/>
    </row>
    <row r="4251" spans="4:8">
      <c r="D4251"/>
      <c r="E4251"/>
      <c r="F4251"/>
      <c r="G4251"/>
      <c r="H4251"/>
    </row>
    <row r="4252" spans="4:8">
      <c r="D4252"/>
      <c r="E4252"/>
      <c r="F4252"/>
      <c r="G4252"/>
      <c r="H4252"/>
    </row>
    <row r="4253" spans="4:8">
      <c r="D4253"/>
      <c r="E4253"/>
      <c r="F4253"/>
      <c r="G4253"/>
      <c r="H4253"/>
    </row>
    <row r="4254" spans="4:8">
      <c r="D4254"/>
      <c r="E4254"/>
      <c r="F4254"/>
      <c r="G4254"/>
      <c r="H4254"/>
    </row>
    <row r="4255" spans="4:8">
      <c r="D4255"/>
      <c r="E4255"/>
      <c r="F4255"/>
      <c r="G4255"/>
      <c r="H4255"/>
    </row>
    <row r="4256" spans="4:8">
      <c r="D4256"/>
      <c r="E4256"/>
      <c r="F4256"/>
      <c r="G4256"/>
      <c r="H4256"/>
    </row>
    <row r="4257" spans="4:8">
      <c r="D4257"/>
      <c r="E4257"/>
      <c r="F4257"/>
      <c r="G4257"/>
      <c r="H4257"/>
    </row>
    <row r="4258" spans="4:8">
      <c r="D4258"/>
      <c r="E4258"/>
      <c r="F4258"/>
      <c r="G4258"/>
      <c r="H4258"/>
    </row>
    <row r="4259" spans="4:8">
      <c r="D4259"/>
      <c r="E4259"/>
      <c r="F4259"/>
      <c r="G4259"/>
      <c r="H4259"/>
    </row>
    <row r="4260" spans="4:8">
      <c r="D4260"/>
      <c r="E4260"/>
      <c r="F4260"/>
      <c r="G4260"/>
      <c r="H4260"/>
    </row>
    <row r="4261" spans="4:8">
      <c r="D4261"/>
      <c r="E4261"/>
      <c r="F4261"/>
      <c r="G4261"/>
      <c r="H4261"/>
    </row>
    <row r="4262" spans="4:8">
      <c r="D4262"/>
      <c r="E4262"/>
      <c r="F4262"/>
      <c r="G4262"/>
      <c r="H4262"/>
    </row>
    <row r="4263" spans="4:8">
      <c r="D4263"/>
      <c r="E4263"/>
      <c r="F4263"/>
      <c r="G4263"/>
      <c r="H4263"/>
    </row>
    <row r="4264" spans="4:8">
      <c r="D4264"/>
      <c r="E4264"/>
      <c r="F4264"/>
      <c r="G4264"/>
      <c r="H4264"/>
    </row>
    <row r="4265" spans="4:8">
      <c r="D4265"/>
      <c r="E4265"/>
      <c r="F4265"/>
      <c r="G4265"/>
      <c r="H4265"/>
    </row>
    <row r="4266" spans="4:8">
      <c r="D4266"/>
      <c r="E4266"/>
      <c r="F4266"/>
      <c r="G4266"/>
      <c r="H4266"/>
    </row>
    <row r="4267" spans="4:8">
      <c r="D4267"/>
      <c r="E4267"/>
      <c r="F4267"/>
      <c r="G4267"/>
      <c r="H4267"/>
    </row>
    <row r="4268" spans="4:8">
      <c r="D4268"/>
      <c r="E4268"/>
      <c r="F4268"/>
      <c r="G4268"/>
      <c r="H4268"/>
    </row>
    <row r="4269" spans="4:8">
      <c r="D4269"/>
      <c r="E4269"/>
      <c r="F4269"/>
      <c r="G4269"/>
      <c r="H4269"/>
    </row>
    <row r="4270" spans="4:8">
      <c r="D4270"/>
      <c r="E4270"/>
      <c r="F4270"/>
      <c r="G4270"/>
      <c r="H4270"/>
    </row>
    <row r="4271" spans="4:8">
      <c r="D4271"/>
      <c r="E4271"/>
      <c r="F4271"/>
      <c r="G4271"/>
      <c r="H4271"/>
    </row>
    <row r="4272" spans="4:8">
      <c r="D4272"/>
      <c r="E4272"/>
      <c r="F4272"/>
      <c r="G4272"/>
      <c r="H4272"/>
    </row>
    <row r="4273" spans="4:8">
      <c r="D4273"/>
      <c r="E4273"/>
      <c r="F4273"/>
      <c r="G4273"/>
      <c r="H4273"/>
    </row>
    <row r="4274" spans="4:8">
      <c r="D4274"/>
      <c r="E4274"/>
      <c r="F4274"/>
      <c r="G4274"/>
      <c r="H4274"/>
    </row>
    <row r="4275" spans="4:8">
      <c r="D4275"/>
      <c r="E4275"/>
      <c r="F4275"/>
      <c r="G4275"/>
      <c r="H4275"/>
    </row>
    <row r="4276" spans="4:8">
      <c r="D4276"/>
      <c r="E4276"/>
      <c r="F4276"/>
      <c r="G4276"/>
      <c r="H4276"/>
    </row>
    <row r="4277" spans="4:8">
      <c r="D4277"/>
      <c r="E4277"/>
      <c r="F4277"/>
      <c r="G4277"/>
      <c r="H4277"/>
    </row>
    <row r="4278" spans="4:8">
      <c r="D4278"/>
      <c r="E4278"/>
      <c r="F4278"/>
      <c r="G4278"/>
      <c r="H4278"/>
    </row>
    <row r="4279" spans="4:8">
      <c r="D4279"/>
      <c r="E4279"/>
      <c r="F4279"/>
      <c r="G4279"/>
      <c r="H4279"/>
    </row>
    <row r="4280" spans="4:8">
      <c r="D4280"/>
      <c r="E4280"/>
      <c r="F4280"/>
      <c r="G4280"/>
      <c r="H4280"/>
    </row>
    <row r="4281" spans="4:8">
      <c r="D4281"/>
      <c r="E4281"/>
      <c r="F4281"/>
      <c r="G4281"/>
      <c r="H4281"/>
    </row>
    <row r="4282" spans="4:8">
      <c r="D4282"/>
      <c r="E4282"/>
      <c r="F4282"/>
      <c r="G4282"/>
      <c r="H4282"/>
    </row>
    <row r="4283" spans="4:8">
      <c r="D4283"/>
      <c r="E4283"/>
      <c r="F4283"/>
      <c r="G4283"/>
      <c r="H4283"/>
    </row>
    <row r="4284" spans="4:8">
      <c r="D4284"/>
      <c r="E4284"/>
      <c r="F4284"/>
      <c r="G4284"/>
      <c r="H4284"/>
    </row>
    <row r="4285" spans="4:8">
      <c r="D4285"/>
      <c r="E4285"/>
      <c r="F4285"/>
      <c r="G4285"/>
      <c r="H4285"/>
    </row>
    <row r="4286" spans="4:8">
      <c r="D4286"/>
      <c r="E4286"/>
      <c r="F4286"/>
      <c r="G4286"/>
      <c r="H4286"/>
    </row>
    <row r="4287" spans="4:8">
      <c r="D4287"/>
      <c r="E4287"/>
      <c r="F4287"/>
      <c r="G4287"/>
      <c r="H4287"/>
    </row>
    <row r="4288" spans="4:8">
      <c r="D4288"/>
      <c r="E4288"/>
      <c r="F4288"/>
      <c r="G4288"/>
      <c r="H4288"/>
    </row>
    <row r="4289" spans="4:8">
      <c r="D4289"/>
      <c r="E4289"/>
      <c r="F4289"/>
      <c r="G4289"/>
      <c r="H4289"/>
    </row>
    <row r="4290" spans="4:8">
      <c r="D4290"/>
      <c r="E4290"/>
      <c r="F4290"/>
      <c r="G4290"/>
      <c r="H4290"/>
    </row>
    <row r="4291" spans="4:8">
      <c r="D4291"/>
      <c r="E4291"/>
      <c r="F4291"/>
      <c r="G4291"/>
      <c r="H4291"/>
    </row>
    <row r="4292" spans="4:8">
      <c r="D4292"/>
      <c r="E4292"/>
      <c r="F4292"/>
      <c r="G4292"/>
      <c r="H4292"/>
    </row>
    <row r="4293" spans="4:8">
      <c r="D4293"/>
      <c r="E4293"/>
      <c r="F4293"/>
      <c r="G4293"/>
      <c r="H4293"/>
    </row>
    <row r="4294" spans="4:8">
      <c r="D4294"/>
      <c r="E4294"/>
      <c r="F4294"/>
      <c r="G4294"/>
      <c r="H4294"/>
    </row>
    <row r="4295" spans="4:8">
      <c r="D4295"/>
      <c r="E4295"/>
      <c r="F4295"/>
      <c r="G4295"/>
      <c r="H4295"/>
    </row>
    <row r="4296" spans="4:8">
      <c r="D4296"/>
      <c r="E4296"/>
      <c r="F4296"/>
      <c r="G4296"/>
      <c r="H4296"/>
    </row>
    <row r="4297" spans="4:8">
      <c r="D4297"/>
      <c r="E4297"/>
      <c r="F4297"/>
      <c r="G4297"/>
      <c r="H4297"/>
    </row>
    <row r="4298" spans="4:8">
      <c r="D4298"/>
      <c r="E4298"/>
      <c r="F4298"/>
      <c r="G4298"/>
      <c r="H4298"/>
    </row>
    <row r="4299" spans="4:8">
      <c r="D4299"/>
      <c r="E4299"/>
      <c r="F4299"/>
      <c r="G4299"/>
      <c r="H4299"/>
    </row>
    <row r="4300" spans="4:8">
      <c r="D4300"/>
      <c r="E4300"/>
      <c r="F4300"/>
      <c r="G4300"/>
      <c r="H4300"/>
    </row>
    <row r="4301" spans="4:8">
      <c r="D4301"/>
      <c r="E4301"/>
      <c r="F4301"/>
      <c r="G4301"/>
      <c r="H4301"/>
    </row>
    <row r="4302" spans="4:8">
      <c r="D4302"/>
      <c r="E4302"/>
      <c r="F4302"/>
      <c r="G4302"/>
      <c r="H4302"/>
    </row>
    <row r="4303" spans="4:8">
      <c r="D4303"/>
      <c r="E4303"/>
      <c r="F4303"/>
      <c r="G4303"/>
      <c r="H4303"/>
    </row>
    <row r="4304" spans="4:8">
      <c r="D4304"/>
      <c r="E4304"/>
      <c r="F4304"/>
      <c r="G4304"/>
      <c r="H4304"/>
    </row>
    <row r="4305" spans="4:8">
      <c r="D4305"/>
      <c r="E4305"/>
      <c r="F4305"/>
      <c r="G4305"/>
      <c r="H4305"/>
    </row>
    <row r="4306" spans="4:8">
      <c r="D4306"/>
      <c r="E4306"/>
      <c r="F4306"/>
      <c r="G4306"/>
      <c r="H4306"/>
    </row>
    <row r="4307" spans="4:8">
      <c r="D4307"/>
      <c r="E4307"/>
      <c r="F4307"/>
      <c r="G4307"/>
      <c r="H4307"/>
    </row>
    <row r="4308" spans="4:8">
      <c r="D4308"/>
      <c r="E4308"/>
      <c r="F4308"/>
      <c r="G4308"/>
      <c r="H4308"/>
    </row>
    <row r="4309" spans="4:8">
      <c r="D4309"/>
      <c r="E4309"/>
      <c r="F4309"/>
      <c r="G4309"/>
      <c r="H4309"/>
    </row>
    <row r="4310" spans="4:8">
      <c r="D4310"/>
      <c r="E4310"/>
      <c r="F4310"/>
      <c r="G4310"/>
      <c r="H4310"/>
    </row>
    <row r="4311" spans="4:8">
      <c r="D4311"/>
      <c r="E4311"/>
      <c r="F4311"/>
      <c r="G4311"/>
      <c r="H4311"/>
    </row>
    <row r="4312" spans="4:8">
      <c r="D4312"/>
      <c r="E4312"/>
      <c r="F4312"/>
      <c r="G4312"/>
      <c r="H4312"/>
    </row>
    <row r="4313" spans="4:8">
      <c r="D4313"/>
      <c r="E4313"/>
      <c r="F4313"/>
      <c r="G4313"/>
      <c r="H4313"/>
    </row>
    <row r="4314" spans="4:8">
      <c r="D4314"/>
      <c r="E4314"/>
      <c r="F4314"/>
      <c r="G4314"/>
      <c r="H4314"/>
    </row>
    <row r="4315" spans="4:8">
      <c r="D4315"/>
      <c r="E4315"/>
      <c r="F4315"/>
      <c r="G4315"/>
      <c r="H4315"/>
    </row>
    <row r="4316" spans="4:8">
      <c r="D4316"/>
      <c r="E4316"/>
      <c r="F4316"/>
      <c r="G4316"/>
      <c r="H4316"/>
    </row>
    <row r="4317" spans="4:8">
      <c r="D4317"/>
      <c r="E4317"/>
      <c r="F4317"/>
      <c r="G4317"/>
      <c r="H4317"/>
    </row>
    <row r="4318" spans="4:8">
      <c r="D4318"/>
      <c r="E4318"/>
      <c r="F4318"/>
      <c r="G4318"/>
      <c r="H4318"/>
    </row>
    <row r="4319" spans="4:8">
      <c r="D4319"/>
      <c r="E4319"/>
      <c r="F4319"/>
      <c r="G4319"/>
      <c r="H4319"/>
    </row>
    <row r="4320" spans="4:8">
      <c r="D4320"/>
      <c r="E4320"/>
      <c r="F4320"/>
      <c r="G4320"/>
      <c r="H4320"/>
    </row>
    <row r="4321" spans="4:8">
      <c r="D4321"/>
      <c r="E4321"/>
      <c r="F4321"/>
      <c r="G4321"/>
      <c r="H4321"/>
    </row>
    <row r="4322" spans="4:8">
      <c r="D4322"/>
      <c r="E4322"/>
      <c r="F4322"/>
      <c r="G4322"/>
      <c r="H4322"/>
    </row>
    <row r="4323" spans="4:8">
      <c r="D4323"/>
      <c r="E4323"/>
      <c r="F4323"/>
      <c r="G4323"/>
      <c r="H4323"/>
    </row>
    <row r="4324" spans="4:8">
      <c r="D4324"/>
      <c r="E4324"/>
      <c r="F4324"/>
      <c r="G4324"/>
      <c r="H4324"/>
    </row>
    <row r="4325" spans="4:8">
      <c r="D4325"/>
      <c r="E4325"/>
      <c r="F4325"/>
      <c r="G4325"/>
      <c r="H4325"/>
    </row>
    <row r="4326" spans="4:8">
      <c r="D4326"/>
      <c r="E4326"/>
      <c r="F4326"/>
      <c r="G4326"/>
      <c r="H4326"/>
    </row>
    <row r="4327" spans="4:8">
      <c r="D4327"/>
      <c r="E4327"/>
      <c r="F4327"/>
      <c r="G4327"/>
      <c r="H4327"/>
    </row>
    <row r="4328" spans="4:8">
      <c r="D4328"/>
      <c r="E4328"/>
      <c r="F4328"/>
      <c r="G4328"/>
      <c r="H4328"/>
    </row>
    <row r="4329" spans="4:8">
      <c r="D4329"/>
      <c r="E4329"/>
      <c r="F4329"/>
      <c r="G4329"/>
      <c r="H4329"/>
    </row>
    <row r="4330" spans="4:8">
      <c r="D4330"/>
      <c r="E4330"/>
      <c r="F4330"/>
      <c r="G4330"/>
      <c r="H4330"/>
    </row>
    <row r="4331" spans="4:8">
      <c r="D4331"/>
      <c r="E4331"/>
      <c r="F4331"/>
      <c r="G4331"/>
      <c r="H4331"/>
    </row>
    <row r="4332" spans="4:8">
      <c r="D4332"/>
      <c r="E4332"/>
      <c r="F4332"/>
      <c r="G4332"/>
      <c r="H4332"/>
    </row>
    <row r="4333" spans="4:8">
      <c r="D4333"/>
      <c r="E4333"/>
      <c r="F4333"/>
      <c r="G4333"/>
      <c r="H4333"/>
    </row>
    <row r="4334" spans="4:8">
      <c r="D4334"/>
      <c r="E4334"/>
      <c r="F4334"/>
      <c r="G4334"/>
      <c r="H4334"/>
    </row>
    <row r="4335" spans="4:8">
      <c r="D4335"/>
      <c r="E4335"/>
      <c r="F4335"/>
      <c r="G4335"/>
      <c r="H4335"/>
    </row>
    <row r="4336" spans="4:8">
      <c r="D4336"/>
      <c r="E4336"/>
      <c r="F4336"/>
      <c r="G4336"/>
      <c r="H4336"/>
    </row>
    <row r="4337" spans="4:8">
      <c r="D4337"/>
      <c r="E4337"/>
      <c r="F4337"/>
      <c r="G4337"/>
      <c r="H4337"/>
    </row>
    <row r="4338" spans="4:8">
      <c r="D4338"/>
      <c r="E4338"/>
      <c r="F4338"/>
      <c r="G4338"/>
      <c r="H4338"/>
    </row>
    <row r="4339" spans="4:8">
      <c r="D4339"/>
      <c r="E4339"/>
      <c r="F4339"/>
      <c r="G4339"/>
      <c r="H4339"/>
    </row>
    <row r="4340" spans="4:8">
      <c r="D4340"/>
      <c r="E4340"/>
      <c r="F4340"/>
      <c r="G4340"/>
      <c r="H4340"/>
    </row>
    <row r="4341" spans="4:8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6E406-60AC-411F-AA3F-C2158E54EDF9}">
  <dimension ref="A1:H4213"/>
  <sheetViews>
    <sheetView workbookViewId="0">
      <pane xSplit="4" ySplit="2" topLeftCell="E1823" activePane="bottomRight" state="frozen"/>
      <selection pane="topRight" activeCell="E1" sqref="E1"/>
      <selection pane="bottomLeft" activeCell="A3" sqref="A3"/>
      <selection pane="bottomRight" activeCell="D1841" sqref="D1841"/>
    </sheetView>
  </sheetViews>
  <sheetFormatPr defaultRowHeight="13"/>
  <cols>
    <col min="1" max="1" width="9.69921875" style="17" bestFit="1" customWidth="1"/>
    <col min="2" max="2" width="9.69921875" customWidth="1"/>
    <col min="3" max="3" width="46.3984375" bestFit="1" customWidth="1"/>
    <col min="4" max="4" width="25" bestFit="1" customWidth="1"/>
    <col min="5" max="5" width="13.8984375" customWidth="1"/>
    <col min="6" max="6" width="18.296875" bestFit="1" customWidth="1"/>
    <col min="7" max="7" width="22.09765625" bestFit="1" customWidth="1"/>
    <col min="8" max="8" width="17.8984375" bestFit="1" customWidth="1"/>
  </cols>
  <sheetData>
    <row r="1" spans="1:8">
      <c r="A1" s="1" t="s">
        <v>0</v>
      </c>
      <c r="B1" s="1" t="s">
        <v>2796</v>
      </c>
      <c r="C1" s="2" t="s">
        <v>1</v>
      </c>
      <c r="D1" s="2" t="s">
        <v>2</v>
      </c>
      <c r="E1" s="3" t="s">
        <v>3</v>
      </c>
      <c r="F1" s="10" t="s">
        <v>1762</v>
      </c>
      <c r="G1" s="10" t="s">
        <v>1763</v>
      </c>
      <c r="H1" s="10" t="s">
        <v>1764</v>
      </c>
    </row>
    <row r="2" spans="1:8">
      <c r="A2" s="19">
        <v>1963853</v>
      </c>
      <c r="B2" s="4" t="s">
        <v>2863</v>
      </c>
      <c r="C2" s="21" t="s">
        <v>259</v>
      </c>
      <c r="D2" s="5" t="s">
        <v>159</v>
      </c>
      <c r="E2" s="5" t="s">
        <v>35</v>
      </c>
      <c r="F2" s="11" t="s">
        <v>35</v>
      </c>
      <c r="G2" s="11" t="s">
        <v>1770</v>
      </c>
      <c r="H2" s="11" t="s">
        <v>3612</v>
      </c>
    </row>
    <row r="3" spans="1:8">
      <c r="A3" s="18">
        <v>2766172</v>
      </c>
      <c r="B3" s="4" t="s">
        <v>2880</v>
      </c>
      <c r="C3" s="5" t="s">
        <v>373</v>
      </c>
      <c r="D3" s="5" t="s">
        <v>3547</v>
      </c>
      <c r="E3" s="5" t="s">
        <v>35</v>
      </c>
      <c r="F3" s="11" t="s">
        <v>35</v>
      </c>
      <c r="G3" s="11" t="s">
        <v>1770</v>
      </c>
      <c r="H3" s="11" t="s">
        <v>3612</v>
      </c>
    </row>
    <row r="4" spans="1:8">
      <c r="A4" s="18">
        <v>3547995</v>
      </c>
      <c r="B4" s="4" t="s">
        <v>3029</v>
      </c>
      <c r="C4" s="5" t="s">
        <v>3426</v>
      </c>
      <c r="D4" s="5" t="s">
        <v>3548</v>
      </c>
      <c r="E4" s="5" t="s">
        <v>35</v>
      </c>
      <c r="F4" s="11" t="s">
        <v>35</v>
      </c>
      <c r="G4" s="11" t="s">
        <v>1770</v>
      </c>
      <c r="H4" s="11" t="s">
        <v>3612</v>
      </c>
    </row>
    <row r="5" spans="1:8">
      <c r="A5" s="18">
        <v>3547006</v>
      </c>
      <c r="B5" s="4" t="s">
        <v>2351</v>
      </c>
      <c r="C5" s="20" t="s">
        <v>425</v>
      </c>
      <c r="D5" s="5" t="s">
        <v>26</v>
      </c>
      <c r="E5" s="5" t="s">
        <v>2350</v>
      </c>
      <c r="F5" s="11" t="s">
        <v>26</v>
      </c>
      <c r="G5" s="11" t="s">
        <v>1770</v>
      </c>
      <c r="H5" s="11" t="s">
        <v>3612</v>
      </c>
    </row>
    <row r="6" spans="1:8">
      <c r="A6" s="18">
        <v>3553364</v>
      </c>
      <c r="B6" s="4" t="s">
        <v>3223</v>
      </c>
      <c r="C6" s="5" t="s">
        <v>1309</v>
      </c>
      <c r="D6" s="5" t="s">
        <v>1200</v>
      </c>
      <c r="E6" s="5" t="s">
        <v>128</v>
      </c>
      <c r="F6" s="11" t="s">
        <v>113</v>
      </c>
      <c r="G6" s="11" t="s">
        <v>1776</v>
      </c>
      <c r="H6" s="11" t="s">
        <v>3613</v>
      </c>
    </row>
    <row r="7" spans="1:8">
      <c r="A7" s="18">
        <v>3553561</v>
      </c>
      <c r="B7" s="4" t="s">
        <v>1912</v>
      </c>
      <c r="C7" s="5" t="s">
        <v>1913</v>
      </c>
      <c r="D7" s="5" t="s">
        <v>3549</v>
      </c>
      <c r="E7" s="5" t="s">
        <v>7</v>
      </c>
      <c r="F7" s="11" t="s">
        <v>89</v>
      </c>
      <c r="G7" s="11" t="s">
        <v>3751</v>
      </c>
      <c r="H7" s="11" t="s">
        <v>3614</v>
      </c>
    </row>
    <row r="8" spans="1:8">
      <c r="A8" s="18">
        <v>3552613</v>
      </c>
      <c r="B8" s="4" t="s">
        <v>1902</v>
      </c>
      <c r="C8" s="5" t="s">
        <v>1903</v>
      </c>
      <c r="D8" s="5" t="s">
        <v>1128</v>
      </c>
      <c r="E8" s="5" t="s">
        <v>7</v>
      </c>
      <c r="F8" s="11" t="s">
        <v>7</v>
      </c>
      <c r="G8" s="11" t="s">
        <v>1766</v>
      </c>
      <c r="H8" s="11" t="s">
        <v>3614</v>
      </c>
    </row>
    <row r="9" spans="1:8">
      <c r="A9" s="6">
        <v>3553548</v>
      </c>
      <c r="B9" s="4" t="s">
        <v>2672</v>
      </c>
      <c r="C9" s="7" t="s">
        <v>1346</v>
      </c>
      <c r="D9" s="5" t="s">
        <v>145</v>
      </c>
      <c r="E9" s="5" t="s">
        <v>7</v>
      </c>
      <c r="F9" s="11" t="s">
        <v>89</v>
      </c>
      <c r="G9" s="11" t="s">
        <v>3751</v>
      </c>
      <c r="H9" s="11" t="s">
        <v>3614</v>
      </c>
    </row>
    <row r="10" spans="1:8">
      <c r="A10" s="18">
        <v>2177246</v>
      </c>
      <c r="B10" s="4" t="s">
        <v>2876</v>
      </c>
      <c r="C10" s="5" t="s">
        <v>360</v>
      </c>
      <c r="D10" s="5" t="s">
        <v>3550</v>
      </c>
      <c r="E10" s="5" t="s">
        <v>7</v>
      </c>
      <c r="F10" s="11" t="s">
        <v>7</v>
      </c>
      <c r="G10" s="11" t="s">
        <v>1766</v>
      </c>
      <c r="H10" s="11" t="s">
        <v>3614</v>
      </c>
    </row>
    <row r="11" spans="1:8">
      <c r="A11" s="8">
        <v>4215597</v>
      </c>
      <c r="B11" s="4" t="s">
        <v>1911</v>
      </c>
      <c r="C11" s="7" t="s">
        <v>88</v>
      </c>
      <c r="D11" s="5" t="s">
        <v>3550</v>
      </c>
      <c r="E11" s="5" t="s">
        <v>7</v>
      </c>
      <c r="F11" s="11" t="s">
        <v>7</v>
      </c>
      <c r="G11" s="11" t="s">
        <v>1766</v>
      </c>
      <c r="H11" s="11" t="s">
        <v>3614</v>
      </c>
    </row>
    <row r="12" spans="1:8">
      <c r="A12" s="18">
        <v>3554156</v>
      </c>
      <c r="B12" s="4" t="s">
        <v>3298</v>
      </c>
      <c r="C12" s="5" t="s">
        <v>1468</v>
      </c>
      <c r="D12" s="5" t="s">
        <v>7</v>
      </c>
      <c r="E12" s="5" t="s">
        <v>7</v>
      </c>
      <c r="F12" s="11" t="s">
        <v>7</v>
      </c>
      <c r="G12" s="11" t="s">
        <v>1766</v>
      </c>
      <c r="H12" s="11" t="s">
        <v>3614</v>
      </c>
    </row>
    <row r="13" spans="1:8">
      <c r="A13" s="18">
        <v>3547850</v>
      </c>
      <c r="B13" s="4" t="s">
        <v>1900</v>
      </c>
      <c r="C13" s="5" t="s">
        <v>732</v>
      </c>
      <c r="D13" s="5" t="s">
        <v>7</v>
      </c>
      <c r="E13" s="5" t="s">
        <v>7</v>
      </c>
      <c r="F13" s="11" t="s">
        <v>7</v>
      </c>
      <c r="G13" s="11" t="s">
        <v>1766</v>
      </c>
      <c r="H13" s="11" t="s">
        <v>3614</v>
      </c>
    </row>
    <row r="14" spans="1:8">
      <c r="A14" s="18">
        <v>3547806</v>
      </c>
      <c r="B14" s="4" t="s">
        <v>1892</v>
      </c>
      <c r="C14" s="5" t="s">
        <v>722</v>
      </c>
      <c r="D14" s="5" t="s">
        <v>7</v>
      </c>
      <c r="E14" s="5" t="s">
        <v>7</v>
      </c>
      <c r="F14" s="11" t="s">
        <v>7</v>
      </c>
      <c r="G14" s="11" t="s">
        <v>1766</v>
      </c>
      <c r="H14" s="11" t="s">
        <v>3614</v>
      </c>
    </row>
    <row r="15" spans="1:8">
      <c r="A15" s="18">
        <v>4227602</v>
      </c>
      <c r="B15" s="4" t="s">
        <v>1886</v>
      </c>
      <c r="C15" s="5" t="s">
        <v>8</v>
      </c>
      <c r="D15" s="5" t="s">
        <v>7</v>
      </c>
      <c r="E15" s="5" t="s">
        <v>7</v>
      </c>
      <c r="F15" s="11" t="s">
        <v>7</v>
      </c>
      <c r="G15" s="11" t="s">
        <v>1766</v>
      </c>
      <c r="H15" s="11" t="s">
        <v>3614</v>
      </c>
    </row>
    <row r="16" spans="1:8">
      <c r="A16" s="18">
        <v>4450796</v>
      </c>
      <c r="B16" s="4" t="s">
        <v>1923</v>
      </c>
      <c r="C16" s="5" t="s">
        <v>9</v>
      </c>
      <c r="D16" s="5" t="s">
        <v>7</v>
      </c>
      <c r="E16" s="5" t="s">
        <v>7</v>
      </c>
      <c r="F16" s="11" t="s">
        <v>7</v>
      </c>
      <c r="G16" s="11" t="s">
        <v>1766</v>
      </c>
      <c r="H16" s="11" t="s">
        <v>3614</v>
      </c>
    </row>
    <row r="17" spans="1:8">
      <c r="A17" s="18">
        <v>3553864</v>
      </c>
      <c r="B17" s="4" t="s">
        <v>1932</v>
      </c>
      <c r="C17" s="5" t="s">
        <v>1413</v>
      </c>
      <c r="D17" s="5" t="s">
        <v>7</v>
      </c>
      <c r="E17" s="5" t="s">
        <v>7</v>
      </c>
      <c r="F17" s="11" t="s">
        <v>7</v>
      </c>
      <c r="G17" s="11" t="s">
        <v>1766</v>
      </c>
      <c r="H17" s="11" t="s">
        <v>3614</v>
      </c>
    </row>
    <row r="18" spans="1:8">
      <c r="A18" s="18">
        <v>4434092</v>
      </c>
      <c r="B18" s="4" t="s">
        <v>1928</v>
      </c>
      <c r="C18" s="5" t="s">
        <v>10</v>
      </c>
      <c r="D18" s="5" t="s">
        <v>7</v>
      </c>
      <c r="E18" s="5" t="s">
        <v>7</v>
      </c>
      <c r="F18" s="11" t="s">
        <v>7</v>
      </c>
      <c r="G18" s="11" t="s">
        <v>1766</v>
      </c>
      <c r="H18" s="11" t="s">
        <v>3614</v>
      </c>
    </row>
    <row r="19" spans="1:8">
      <c r="A19" s="18">
        <v>1718251</v>
      </c>
      <c r="B19" s="4" t="s">
        <v>1964</v>
      </c>
      <c r="C19" s="5" t="s">
        <v>1965</v>
      </c>
      <c r="D19" s="5" t="s">
        <v>7</v>
      </c>
      <c r="E19" s="5" t="s">
        <v>7</v>
      </c>
      <c r="F19" s="11" t="s">
        <v>7</v>
      </c>
      <c r="G19" s="11" t="s">
        <v>1766</v>
      </c>
      <c r="H19" s="11" t="s">
        <v>3614</v>
      </c>
    </row>
    <row r="20" spans="1:8">
      <c r="A20" s="18">
        <v>4146239</v>
      </c>
      <c r="B20" s="4" t="s">
        <v>1955</v>
      </c>
      <c r="C20" s="5" t="s">
        <v>1721</v>
      </c>
      <c r="D20" s="5" t="s">
        <v>7</v>
      </c>
      <c r="E20" s="5" t="s">
        <v>7</v>
      </c>
      <c r="F20" s="11" t="s">
        <v>7</v>
      </c>
      <c r="G20" s="11" t="s">
        <v>1766</v>
      </c>
      <c r="H20" s="11" t="s">
        <v>3614</v>
      </c>
    </row>
    <row r="21" spans="1:8">
      <c r="A21" s="18">
        <v>3968621</v>
      </c>
      <c r="B21" s="4" t="s">
        <v>1939</v>
      </c>
      <c r="C21" s="5" t="s">
        <v>1650</v>
      </c>
      <c r="D21" s="5" t="s">
        <v>89</v>
      </c>
      <c r="E21" s="5" t="s">
        <v>7</v>
      </c>
      <c r="F21" s="11" t="s">
        <v>89</v>
      </c>
      <c r="G21" s="11" t="s">
        <v>3751</v>
      </c>
      <c r="H21" s="11" t="s">
        <v>3614</v>
      </c>
    </row>
    <row r="22" spans="1:8">
      <c r="A22" s="18">
        <v>4210626</v>
      </c>
      <c r="B22" s="4" t="s">
        <v>1922</v>
      </c>
      <c r="C22" s="5" t="s">
        <v>327</v>
      </c>
      <c r="D22" s="5" t="s">
        <v>89</v>
      </c>
      <c r="E22" s="5" t="s">
        <v>7</v>
      </c>
      <c r="F22" s="11" t="s">
        <v>89</v>
      </c>
      <c r="G22" s="11" t="s">
        <v>3751</v>
      </c>
      <c r="H22" s="11" t="s">
        <v>3614</v>
      </c>
    </row>
    <row r="23" spans="1:8">
      <c r="A23" s="18">
        <v>3547423</v>
      </c>
      <c r="B23" s="4" t="s">
        <v>2955</v>
      </c>
      <c r="C23" s="5" t="s">
        <v>580</v>
      </c>
      <c r="D23" s="5" t="s">
        <v>89</v>
      </c>
      <c r="E23" s="5" t="s">
        <v>7</v>
      </c>
      <c r="F23" s="11" t="s">
        <v>89</v>
      </c>
      <c r="G23" s="11" t="s">
        <v>3751</v>
      </c>
      <c r="H23" s="11" t="s">
        <v>3614</v>
      </c>
    </row>
    <row r="24" spans="1:8">
      <c r="A24" s="18">
        <v>3547204</v>
      </c>
      <c r="B24" s="4" t="s">
        <v>2928</v>
      </c>
      <c r="C24" s="5" t="s">
        <v>506</v>
      </c>
      <c r="D24" s="5" t="s">
        <v>121</v>
      </c>
      <c r="E24" s="5" t="s">
        <v>83</v>
      </c>
      <c r="F24" s="11" t="s">
        <v>121</v>
      </c>
      <c r="G24" s="11" t="s">
        <v>1774</v>
      </c>
      <c r="H24" s="11" t="s">
        <v>3612</v>
      </c>
    </row>
    <row r="25" spans="1:8">
      <c r="A25" s="18">
        <v>4226889</v>
      </c>
      <c r="B25" s="4" t="s">
        <v>2484</v>
      </c>
      <c r="C25" s="5" t="s">
        <v>122</v>
      </c>
      <c r="D25" s="5" t="s">
        <v>121</v>
      </c>
      <c r="E25" s="5" t="s">
        <v>83</v>
      </c>
      <c r="F25" s="11" t="s">
        <v>121</v>
      </c>
      <c r="G25" s="11" t="s">
        <v>1774</v>
      </c>
      <c r="H25" s="11" t="s">
        <v>3612</v>
      </c>
    </row>
    <row r="26" spans="1:8">
      <c r="A26" s="18">
        <v>3887371</v>
      </c>
      <c r="B26" s="4" t="s">
        <v>3388</v>
      </c>
      <c r="C26" s="5" t="s">
        <v>1636</v>
      </c>
      <c r="D26" s="5" t="s">
        <v>121</v>
      </c>
      <c r="E26" s="5" t="s">
        <v>83</v>
      </c>
      <c r="F26" s="11" t="s">
        <v>121</v>
      </c>
      <c r="G26" s="11" t="s">
        <v>1774</v>
      </c>
      <c r="H26" s="11" t="s">
        <v>3612</v>
      </c>
    </row>
    <row r="27" spans="1:8">
      <c r="A27" s="18">
        <v>3561163</v>
      </c>
      <c r="B27" s="4" t="s">
        <v>3341</v>
      </c>
      <c r="C27" s="5" t="s">
        <v>1562</v>
      </c>
      <c r="D27" s="5" t="s">
        <v>83</v>
      </c>
      <c r="E27" s="5" t="s">
        <v>83</v>
      </c>
      <c r="F27" s="11" t="s">
        <v>121</v>
      </c>
      <c r="G27" s="11" t="s">
        <v>1774</v>
      </c>
      <c r="H27" s="11" t="s">
        <v>3612</v>
      </c>
    </row>
    <row r="28" spans="1:8">
      <c r="A28" s="18">
        <v>1728259</v>
      </c>
      <c r="B28" s="4" t="s">
        <v>2491</v>
      </c>
      <c r="C28" s="5" t="s">
        <v>282</v>
      </c>
      <c r="D28" s="5" t="s">
        <v>83</v>
      </c>
      <c r="E28" s="5" t="s">
        <v>83</v>
      </c>
      <c r="F28" s="11" t="s">
        <v>121</v>
      </c>
      <c r="G28" s="11" t="s">
        <v>1774</v>
      </c>
      <c r="H28" s="11" t="s">
        <v>3612</v>
      </c>
    </row>
    <row r="29" spans="1:8">
      <c r="A29" s="18">
        <v>3547970</v>
      </c>
      <c r="B29" s="4" t="s">
        <v>3025</v>
      </c>
      <c r="C29" s="5" t="s">
        <v>780</v>
      </c>
      <c r="D29" s="5" t="s">
        <v>83</v>
      </c>
      <c r="E29" s="5" t="s">
        <v>83</v>
      </c>
      <c r="F29" s="11" t="s">
        <v>121</v>
      </c>
      <c r="G29" s="11" t="s">
        <v>1774</v>
      </c>
      <c r="H29" s="11" t="s">
        <v>3612</v>
      </c>
    </row>
    <row r="30" spans="1:8">
      <c r="A30" s="18">
        <v>3547704</v>
      </c>
      <c r="B30" s="4" t="s">
        <v>2483</v>
      </c>
      <c r="C30" s="5" t="s">
        <v>674</v>
      </c>
      <c r="D30" s="5" t="s">
        <v>83</v>
      </c>
      <c r="E30" s="5" t="s">
        <v>83</v>
      </c>
      <c r="F30" s="11" t="s">
        <v>121</v>
      </c>
      <c r="G30" s="11" t="s">
        <v>1774</v>
      </c>
      <c r="H30" s="11" t="s">
        <v>3612</v>
      </c>
    </row>
    <row r="31" spans="1:8">
      <c r="A31" s="18">
        <v>3547198</v>
      </c>
      <c r="B31" s="4" t="s">
        <v>2584</v>
      </c>
      <c r="C31" s="5" t="s">
        <v>505</v>
      </c>
      <c r="D31" s="5" t="s">
        <v>138</v>
      </c>
      <c r="E31" s="5" t="s">
        <v>28</v>
      </c>
      <c r="F31" s="11" t="s">
        <v>70</v>
      </c>
      <c r="G31" s="11" t="s">
        <v>1770</v>
      </c>
      <c r="H31" s="11" t="s">
        <v>3612</v>
      </c>
    </row>
    <row r="32" spans="1:8">
      <c r="A32" s="18">
        <v>4329048</v>
      </c>
      <c r="B32" s="4" t="s">
        <v>2786</v>
      </c>
      <c r="C32" s="5" t="s">
        <v>525</v>
      </c>
      <c r="D32" s="5" t="s">
        <v>138</v>
      </c>
      <c r="E32" s="5" t="s">
        <v>28</v>
      </c>
      <c r="F32" s="11" t="s">
        <v>70</v>
      </c>
      <c r="G32" s="11" t="s">
        <v>1770</v>
      </c>
      <c r="H32" s="11" t="s">
        <v>3612</v>
      </c>
    </row>
    <row r="33" spans="1:8">
      <c r="A33" s="18">
        <v>4273397</v>
      </c>
      <c r="B33" s="4" t="s">
        <v>2606</v>
      </c>
      <c r="C33" s="5" t="s">
        <v>1727</v>
      </c>
      <c r="D33" s="5" t="s">
        <v>1728</v>
      </c>
      <c r="E33" s="5" t="s">
        <v>28</v>
      </c>
      <c r="F33" s="11" t="s">
        <v>28</v>
      </c>
      <c r="G33" s="11" t="s">
        <v>1770</v>
      </c>
      <c r="H33" s="11" t="s">
        <v>3612</v>
      </c>
    </row>
    <row r="34" spans="1:8">
      <c r="A34" s="18">
        <v>3553510</v>
      </c>
      <c r="B34" s="4" t="s">
        <v>2589</v>
      </c>
      <c r="C34" s="5" t="s">
        <v>1337</v>
      </c>
      <c r="D34" s="5" t="s">
        <v>1338</v>
      </c>
      <c r="E34" s="5" t="s">
        <v>28</v>
      </c>
      <c r="F34" s="11" t="s">
        <v>28</v>
      </c>
      <c r="G34" s="11" t="s">
        <v>1770</v>
      </c>
      <c r="H34" s="11" t="s">
        <v>3612</v>
      </c>
    </row>
    <row r="35" spans="1:8">
      <c r="A35" s="18">
        <v>3554288</v>
      </c>
      <c r="B35" s="4" t="s">
        <v>2770</v>
      </c>
      <c r="C35" s="5" t="s">
        <v>1492</v>
      </c>
      <c r="D35" s="5" t="s">
        <v>138</v>
      </c>
      <c r="E35" s="5" t="s">
        <v>28</v>
      </c>
      <c r="F35" s="11" t="s">
        <v>70</v>
      </c>
      <c r="G35" s="11" t="s">
        <v>1770</v>
      </c>
      <c r="H35" s="11" t="s">
        <v>3612</v>
      </c>
    </row>
    <row r="36" spans="1:8">
      <c r="A36" s="18">
        <v>3547013</v>
      </c>
      <c r="B36" s="4" t="s">
        <v>2902</v>
      </c>
      <c r="C36" s="5" t="s">
        <v>428</v>
      </c>
      <c r="D36" s="5" t="s">
        <v>280</v>
      </c>
      <c r="E36" s="5" t="s">
        <v>28</v>
      </c>
      <c r="F36" s="11" t="s">
        <v>28</v>
      </c>
      <c r="G36" s="11" t="s">
        <v>1770</v>
      </c>
      <c r="H36" s="11" t="s">
        <v>3612</v>
      </c>
    </row>
    <row r="37" spans="1:8">
      <c r="A37" s="18">
        <v>3554608</v>
      </c>
      <c r="B37" s="4" t="s">
        <v>2628</v>
      </c>
      <c r="C37" s="5" t="s">
        <v>2629</v>
      </c>
      <c r="D37" s="5" t="s">
        <v>3551</v>
      </c>
      <c r="E37" s="5" t="s">
        <v>28</v>
      </c>
      <c r="F37" s="11" t="s">
        <v>65</v>
      </c>
      <c r="G37" s="11" t="s">
        <v>1774</v>
      </c>
      <c r="H37" s="11" t="s">
        <v>3612</v>
      </c>
    </row>
    <row r="38" spans="1:8">
      <c r="A38" s="18">
        <v>3547023</v>
      </c>
      <c r="B38" s="4" t="s">
        <v>2903</v>
      </c>
      <c r="C38" s="5" t="s">
        <v>430</v>
      </c>
      <c r="D38" s="5" t="s">
        <v>285</v>
      </c>
      <c r="E38" s="5" t="s">
        <v>28</v>
      </c>
      <c r="F38" s="11" t="s">
        <v>28</v>
      </c>
      <c r="G38" s="11" t="s">
        <v>1770</v>
      </c>
      <c r="H38" s="11" t="s">
        <v>3612</v>
      </c>
    </row>
    <row r="39" spans="1:8">
      <c r="A39" s="18">
        <v>3548275</v>
      </c>
      <c r="B39" s="4" t="s">
        <v>2576</v>
      </c>
      <c r="C39" s="5" t="s">
        <v>933</v>
      </c>
      <c r="D39" s="5" t="s">
        <v>28</v>
      </c>
      <c r="E39" s="5" t="s">
        <v>28</v>
      </c>
      <c r="F39" s="11" t="s">
        <v>28</v>
      </c>
      <c r="G39" s="11" t="s">
        <v>1770</v>
      </c>
      <c r="H39" s="11" t="s">
        <v>3612</v>
      </c>
    </row>
    <row r="40" spans="1:8">
      <c r="A40" s="18">
        <v>3552523</v>
      </c>
      <c r="B40" s="4" t="s">
        <v>2783</v>
      </c>
      <c r="C40" s="5" t="s">
        <v>1104</v>
      </c>
      <c r="D40" s="5" t="s">
        <v>28</v>
      </c>
      <c r="E40" s="5" t="s">
        <v>28</v>
      </c>
      <c r="F40" s="11" t="s">
        <v>28</v>
      </c>
      <c r="G40" s="11" t="s">
        <v>1770</v>
      </c>
      <c r="H40" s="11" t="s">
        <v>3612</v>
      </c>
    </row>
    <row r="41" spans="1:8">
      <c r="A41" s="18">
        <v>3547985</v>
      </c>
      <c r="B41" s="4" t="s">
        <v>3618</v>
      </c>
      <c r="C41" s="5" t="s">
        <v>3427</v>
      </c>
      <c r="D41" s="5" t="s">
        <v>28</v>
      </c>
      <c r="E41" s="5" t="s">
        <v>28</v>
      </c>
      <c r="F41" s="11" t="s">
        <v>28</v>
      </c>
      <c r="G41" s="11" t="s">
        <v>1770</v>
      </c>
      <c r="H41" s="11" t="s">
        <v>3612</v>
      </c>
    </row>
    <row r="42" spans="1:8">
      <c r="A42" s="18">
        <v>3567331</v>
      </c>
      <c r="B42" s="4" t="s">
        <v>1994</v>
      </c>
      <c r="C42" s="5" t="s">
        <v>1569</v>
      </c>
      <c r="D42" s="5" t="s">
        <v>861</v>
      </c>
      <c r="E42" s="5" t="s">
        <v>91</v>
      </c>
      <c r="F42" s="11" t="s">
        <v>233</v>
      </c>
      <c r="G42" s="11" t="s">
        <v>1767</v>
      </c>
      <c r="H42" s="11" t="s">
        <v>3612</v>
      </c>
    </row>
    <row r="43" spans="1:8">
      <c r="A43" s="18">
        <v>3548245</v>
      </c>
      <c r="B43" s="4" t="s">
        <v>3071</v>
      </c>
      <c r="C43" s="5" t="s">
        <v>919</v>
      </c>
      <c r="D43" s="5" t="s">
        <v>920</v>
      </c>
      <c r="E43" s="5" t="s">
        <v>91</v>
      </c>
      <c r="F43" s="11" t="s">
        <v>233</v>
      </c>
      <c r="G43" s="11" t="s">
        <v>1767</v>
      </c>
      <c r="H43" s="11" t="s">
        <v>3612</v>
      </c>
    </row>
    <row r="44" spans="1:8">
      <c r="A44" s="18">
        <v>3548144</v>
      </c>
      <c r="B44" s="4" t="s">
        <v>2194</v>
      </c>
      <c r="C44" s="5" t="s">
        <v>865</v>
      </c>
      <c r="D44" s="5" t="s">
        <v>113</v>
      </c>
      <c r="E44" s="5" t="s">
        <v>114</v>
      </c>
      <c r="F44" s="11" t="s">
        <v>113</v>
      </c>
      <c r="G44" s="11" t="s">
        <v>1776</v>
      </c>
      <c r="H44" s="11" t="s">
        <v>3613</v>
      </c>
    </row>
    <row r="45" spans="1:8">
      <c r="A45" s="18">
        <v>3554500</v>
      </c>
      <c r="B45" s="4" t="s">
        <v>3326</v>
      </c>
      <c r="C45" s="5" t="s">
        <v>1525</v>
      </c>
      <c r="D45" s="5" t="s">
        <v>853</v>
      </c>
      <c r="E45" s="5" t="s">
        <v>114</v>
      </c>
      <c r="F45" s="11" t="s">
        <v>128</v>
      </c>
      <c r="G45" s="11" t="s">
        <v>1776</v>
      </c>
      <c r="H45" s="11" t="s">
        <v>3613</v>
      </c>
    </row>
    <row r="46" spans="1:8">
      <c r="A46" s="18">
        <v>3553244</v>
      </c>
      <c r="B46" s="4" t="s">
        <v>2142</v>
      </c>
      <c r="C46" s="5" t="s">
        <v>1277</v>
      </c>
      <c r="D46" s="5" t="s">
        <v>1278</v>
      </c>
      <c r="E46" s="5" t="s">
        <v>114</v>
      </c>
      <c r="F46" s="11" t="s">
        <v>113</v>
      </c>
      <c r="G46" s="11" t="s">
        <v>1776</v>
      </c>
      <c r="H46" s="11" t="s">
        <v>3613</v>
      </c>
    </row>
    <row r="47" spans="1:8">
      <c r="A47" s="18">
        <v>3553242</v>
      </c>
      <c r="B47" s="4" t="s">
        <v>2177</v>
      </c>
      <c r="C47" s="5" t="s">
        <v>513</v>
      </c>
      <c r="D47" s="5" t="s">
        <v>113</v>
      </c>
      <c r="E47" s="5" t="s">
        <v>114</v>
      </c>
      <c r="F47" s="11" t="s">
        <v>113</v>
      </c>
      <c r="G47" s="11" t="s">
        <v>1776</v>
      </c>
      <c r="H47" s="11" t="s">
        <v>3613</v>
      </c>
    </row>
    <row r="48" spans="1:8">
      <c r="A48" s="18">
        <v>1728722</v>
      </c>
      <c r="B48" s="4" t="s">
        <v>3414</v>
      </c>
      <c r="C48" s="5" t="s">
        <v>1737</v>
      </c>
      <c r="D48" s="5" t="s">
        <v>128</v>
      </c>
      <c r="E48" s="5" t="s">
        <v>114</v>
      </c>
      <c r="F48" s="11" t="s">
        <v>128</v>
      </c>
      <c r="G48" s="11" t="s">
        <v>1776</v>
      </c>
      <c r="H48" s="11" t="s">
        <v>3613</v>
      </c>
    </row>
    <row r="49" spans="1:8">
      <c r="A49" s="18">
        <v>3553987</v>
      </c>
      <c r="B49" s="4" t="s">
        <v>2599</v>
      </c>
      <c r="C49" s="5" t="s">
        <v>1430</v>
      </c>
      <c r="D49" s="5" t="s">
        <v>28</v>
      </c>
      <c r="E49" s="5" t="s">
        <v>28</v>
      </c>
      <c r="F49" s="11" t="s">
        <v>28</v>
      </c>
      <c r="G49" s="11" t="s">
        <v>1770</v>
      </c>
      <c r="H49" s="11" t="s">
        <v>3612</v>
      </c>
    </row>
    <row r="50" spans="1:8">
      <c r="A50" s="18">
        <v>3547222</v>
      </c>
      <c r="B50" s="4" t="s">
        <v>2930</v>
      </c>
      <c r="C50" s="5" t="s">
        <v>509</v>
      </c>
      <c r="D50" s="5" t="s">
        <v>70</v>
      </c>
      <c r="E50" s="5" t="s">
        <v>28</v>
      </c>
      <c r="F50" s="11" t="s">
        <v>70</v>
      </c>
      <c r="G50" s="11" t="s">
        <v>1770</v>
      </c>
      <c r="H50" s="11" t="s">
        <v>3612</v>
      </c>
    </row>
    <row r="51" spans="1:8">
      <c r="A51" s="18">
        <v>3554231</v>
      </c>
      <c r="B51" s="4" t="s">
        <v>2602</v>
      </c>
      <c r="C51" s="5" t="s">
        <v>1480</v>
      </c>
      <c r="D51" s="5" t="s">
        <v>70</v>
      </c>
      <c r="E51" s="5" t="s">
        <v>28</v>
      </c>
      <c r="F51" s="11" t="s">
        <v>70</v>
      </c>
      <c r="G51" s="11" t="s">
        <v>1770</v>
      </c>
      <c r="H51" s="11" t="s">
        <v>3612</v>
      </c>
    </row>
    <row r="52" spans="1:8">
      <c r="A52" s="18">
        <v>3552775</v>
      </c>
      <c r="B52" s="4" t="s">
        <v>3163</v>
      </c>
      <c r="C52" s="5" t="s">
        <v>1168</v>
      </c>
      <c r="D52" s="5" t="s">
        <v>70</v>
      </c>
      <c r="E52" s="5" t="s">
        <v>28</v>
      </c>
      <c r="F52" s="11" t="s">
        <v>70</v>
      </c>
      <c r="G52" s="11" t="s">
        <v>1770</v>
      </c>
      <c r="H52" s="11" t="s">
        <v>3612</v>
      </c>
    </row>
    <row r="53" spans="1:8">
      <c r="A53" s="18">
        <v>3553734</v>
      </c>
      <c r="B53" s="4" t="s">
        <v>2326</v>
      </c>
      <c r="C53" s="5" t="s">
        <v>1385</v>
      </c>
      <c r="D53" s="5" t="s">
        <v>37</v>
      </c>
      <c r="E53" s="5" t="s">
        <v>37</v>
      </c>
      <c r="F53" s="11" t="s">
        <v>37</v>
      </c>
      <c r="G53" s="11" t="s">
        <v>1776</v>
      </c>
      <c r="H53" s="11" t="s">
        <v>3613</v>
      </c>
    </row>
    <row r="54" spans="1:8">
      <c r="A54" s="18">
        <v>3552637</v>
      </c>
      <c r="B54" s="4" t="s">
        <v>3149</v>
      </c>
      <c r="C54" s="5" t="s">
        <v>1133</v>
      </c>
      <c r="D54" s="5" t="s">
        <v>1134</v>
      </c>
      <c r="E54" s="5" t="s">
        <v>37</v>
      </c>
      <c r="F54" s="11" t="s">
        <v>37</v>
      </c>
      <c r="G54" s="11" t="s">
        <v>1776</v>
      </c>
      <c r="H54" s="11" t="s">
        <v>3613</v>
      </c>
    </row>
    <row r="55" spans="1:8">
      <c r="A55" s="18">
        <v>1728257</v>
      </c>
      <c r="B55" s="4" t="s">
        <v>3619</v>
      </c>
      <c r="C55" s="5" t="s">
        <v>3428</v>
      </c>
      <c r="D55" s="5" t="s">
        <v>37</v>
      </c>
      <c r="E55" s="5" t="s">
        <v>37</v>
      </c>
      <c r="F55" s="11" t="s">
        <v>37</v>
      </c>
      <c r="G55" s="11" t="s">
        <v>1776</v>
      </c>
      <c r="H55" s="11" t="s">
        <v>3613</v>
      </c>
    </row>
    <row r="56" spans="1:8">
      <c r="A56" s="18">
        <v>2751934</v>
      </c>
      <c r="B56" s="4" t="s">
        <v>2878</v>
      </c>
      <c r="C56" s="5" t="s">
        <v>3429</v>
      </c>
      <c r="D56" s="5" t="s">
        <v>37</v>
      </c>
      <c r="E56" s="5" t="s">
        <v>37</v>
      </c>
      <c r="F56" s="11" t="s">
        <v>37</v>
      </c>
      <c r="G56" s="11" t="s">
        <v>1776</v>
      </c>
      <c r="H56" s="11" t="s">
        <v>3613</v>
      </c>
    </row>
    <row r="57" spans="1:8">
      <c r="A57" s="18">
        <v>3554367</v>
      </c>
      <c r="B57" s="4" t="s">
        <v>3312</v>
      </c>
      <c r="C57" s="5" t="s">
        <v>3430</v>
      </c>
      <c r="D57" s="5" t="s">
        <v>3552</v>
      </c>
      <c r="E57" s="5" t="s">
        <v>37</v>
      </c>
      <c r="F57" s="11" t="s">
        <v>37</v>
      </c>
      <c r="G57" s="11" t="s">
        <v>1776</v>
      </c>
      <c r="H57" s="11" t="s">
        <v>3613</v>
      </c>
    </row>
    <row r="58" spans="1:8">
      <c r="A58" s="18">
        <v>3548282</v>
      </c>
      <c r="B58" s="4" t="s">
        <v>2311</v>
      </c>
      <c r="C58" s="5" t="s">
        <v>2312</v>
      </c>
      <c r="D58" s="5" t="s">
        <v>37</v>
      </c>
      <c r="E58" s="5" t="s">
        <v>37</v>
      </c>
      <c r="F58" s="11" t="s">
        <v>37</v>
      </c>
      <c r="G58" s="11" t="s">
        <v>1776</v>
      </c>
      <c r="H58" s="11" t="s">
        <v>3613</v>
      </c>
    </row>
    <row r="59" spans="1:8">
      <c r="A59" s="18">
        <v>3552429</v>
      </c>
      <c r="B59" s="4" t="s">
        <v>2318</v>
      </c>
      <c r="C59" s="5" t="s">
        <v>1070</v>
      </c>
      <c r="D59" s="5" t="s">
        <v>1071</v>
      </c>
      <c r="E59" s="5" t="s">
        <v>37</v>
      </c>
      <c r="F59" s="11" t="s">
        <v>37</v>
      </c>
      <c r="G59" s="11" t="s">
        <v>1776</v>
      </c>
      <c r="H59" s="11" t="s">
        <v>3613</v>
      </c>
    </row>
    <row r="60" spans="1:8">
      <c r="A60" s="18">
        <v>2013137</v>
      </c>
      <c r="B60" s="4" t="s">
        <v>2869</v>
      </c>
      <c r="C60" s="5" t="s">
        <v>341</v>
      </c>
      <c r="D60" s="5" t="s">
        <v>37</v>
      </c>
      <c r="E60" s="5" t="s">
        <v>37</v>
      </c>
      <c r="F60" s="11" t="s">
        <v>37</v>
      </c>
      <c r="G60" s="11" t="s">
        <v>1776</v>
      </c>
      <c r="H60" s="11" t="s">
        <v>3613</v>
      </c>
    </row>
    <row r="61" spans="1:8">
      <c r="A61" s="18">
        <v>3548259</v>
      </c>
      <c r="B61" s="4" t="s">
        <v>2324</v>
      </c>
      <c r="C61" s="5" t="s">
        <v>925</v>
      </c>
      <c r="D61" s="5" t="s">
        <v>37</v>
      </c>
      <c r="E61" s="5" t="s">
        <v>37</v>
      </c>
      <c r="F61" s="11" t="s">
        <v>37</v>
      </c>
      <c r="G61" s="11" t="s">
        <v>1776</v>
      </c>
      <c r="H61" s="11" t="s">
        <v>3613</v>
      </c>
    </row>
    <row r="62" spans="1:8">
      <c r="A62" s="18">
        <v>3548240</v>
      </c>
      <c r="B62" s="4" t="s">
        <v>1995</v>
      </c>
      <c r="C62" s="5" t="s">
        <v>918</v>
      </c>
      <c r="D62" s="5" t="s">
        <v>233</v>
      </c>
      <c r="E62" s="5" t="s">
        <v>233</v>
      </c>
      <c r="F62" s="11" t="s">
        <v>233</v>
      </c>
      <c r="G62" s="11" t="s">
        <v>1767</v>
      </c>
      <c r="H62" s="11" t="s">
        <v>3612</v>
      </c>
    </row>
    <row r="63" spans="1:8">
      <c r="A63" s="24">
        <v>3561162</v>
      </c>
      <c r="B63" s="4" t="s">
        <v>3340</v>
      </c>
      <c r="C63" s="9" t="s">
        <v>1561</v>
      </c>
      <c r="D63" s="5" t="s">
        <v>680</v>
      </c>
      <c r="E63" s="5" t="s">
        <v>91</v>
      </c>
      <c r="F63" s="11" t="s">
        <v>291</v>
      </c>
      <c r="G63" s="11" t="s">
        <v>1767</v>
      </c>
      <c r="H63" s="11" t="s">
        <v>3612</v>
      </c>
    </row>
    <row r="64" spans="1:8">
      <c r="A64" s="18">
        <v>3548276</v>
      </c>
      <c r="B64" s="4" t="s">
        <v>3075</v>
      </c>
      <c r="C64" s="5" t="s">
        <v>934</v>
      </c>
      <c r="D64" s="5" t="s">
        <v>244</v>
      </c>
      <c r="E64" s="5" t="s">
        <v>91</v>
      </c>
      <c r="F64" s="11" t="s">
        <v>244</v>
      </c>
      <c r="G64" s="11" t="s">
        <v>1767</v>
      </c>
      <c r="H64" s="11" t="s">
        <v>3612</v>
      </c>
    </row>
    <row r="65" spans="1:8">
      <c r="A65" s="18">
        <v>3553309</v>
      </c>
      <c r="B65" s="4" t="s">
        <v>3215</v>
      </c>
      <c r="C65" s="5" t="s">
        <v>1292</v>
      </c>
      <c r="D65" s="5" t="s">
        <v>244</v>
      </c>
      <c r="E65" s="5" t="s">
        <v>91</v>
      </c>
      <c r="F65" s="11" t="s">
        <v>244</v>
      </c>
      <c r="G65" s="11" t="s">
        <v>1767</v>
      </c>
      <c r="H65" s="11" t="s">
        <v>3612</v>
      </c>
    </row>
    <row r="66" spans="1:8">
      <c r="A66" s="18">
        <v>3553408</v>
      </c>
      <c r="B66" s="4" t="s">
        <v>2646</v>
      </c>
      <c r="C66" s="5" t="s">
        <v>1321</v>
      </c>
      <c r="D66" s="5" t="s">
        <v>620</v>
      </c>
      <c r="E66" s="5" t="s">
        <v>31</v>
      </c>
      <c r="F66" s="11" t="s">
        <v>31</v>
      </c>
      <c r="G66" s="11" t="s">
        <v>1771</v>
      </c>
      <c r="H66" s="11" t="s">
        <v>3772</v>
      </c>
    </row>
    <row r="67" spans="1:8">
      <c r="A67" s="18">
        <v>3547652</v>
      </c>
      <c r="B67" s="4" t="s">
        <v>2981</v>
      </c>
      <c r="C67" s="5" t="s">
        <v>98</v>
      </c>
      <c r="D67" s="5" t="s">
        <v>665</v>
      </c>
      <c r="E67" s="5" t="s">
        <v>31</v>
      </c>
      <c r="F67" s="11" t="s">
        <v>31</v>
      </c>
      <c r="G67" s="11" t="s">
        <v>1771</v>
      </c>
      <c r="H67" s="11" t="s">
        <v>3772</v>
      </c>
    </row>
    <row r="68" spans="1:8">
      <c r="A68" s="18">
        <v>3547058</v>
      </c>
      <c r="B68" s="4" t="s">
        <v>2906</v>
      </c>
      <c r="C68" s="5" t="s">
        <v>451</v>
      </c>
      <c r="D68" s="5" t="s">
        <v>104</v>
      </c>
      <c r="E68" s="5" t="s">
        <v>31</v>
      </c>
      <c r="F68" s="11" t="s">
        <v>402</v>
      </c>
      <c r="G68" s="11" t="s">
        <v>1771</v>
      </c>
      <c r="H68" s="11" t="s">
        <v>3772</v>
      </c>
    </row>
    <row r="69" spans="1:8">
      <c r="A69" s="18">
        <v>3547977</v>
      </c>
      <c r="B69" s="4" t="s">
        <v>3026</v>
      </c>
      <c r="C69" s="5" t="s">
        <v>782</v>
      </c>
      <c r="D69" s="5" t="s">
        <v>31</v>
      </c>
      <c r="E69" s="5" t="s">
        <v>31</v>
      </c>
      <c r="F69" s="11" t="s">
        <v>31</v>
      </c>
      <c r="G69" s="11" t="s">
        <v>1771</v>
      </c>
      <c r="H69" s="11" t="s">
        <v>3772</v>
      </c>
    </row>
    <row r="70" spans="1:8">
      <c r="A70" s="18">
        <v>4201179</v>
      </c>
      <c r="B70" s="4" t="s">
        <v>1815</v>
      </c>
      <c r="C70" s="5" t="s">
        <v>67</v>
      </c>
      <c r="D70" s="5" t="s">
        <v>31</v>
      </c>
      <c r="E70" s="5" t="s">
        <v>31</v>
      </c>
      <c r="F70" s="11" t="s">
        <v>31</v>
      </c>
      <c r="G70" s="11" t="s">
        <v>1771</v>
      </c>
      <c r="H70" s="11" t="s">
        <v>3772</v>
      </c>
    </row>
    <row r="71" spans="1:8">
      <c r="A71" s="18">
        <v>4202122</v>
      </c>
      <c r="B71" s="4" t="s">
        <v>1795</v>
      </c>
      <c r="C71" s="5" t="s">
        <v>32</v>
      </c>
      <c r="D71" s="5" t="s">
        <v>31</v>
      </c>
      <c r="E71" s="5" t="s">
        <v>31</v>
      </c>
      <c r="F71" s="11" t="s">
        <v>31</v>
      </c>
      <c r="G71" s="11" t="s">
        <v>1771</v>
      </c>
      <c r="H71" s="11" t="s">
        <v>3772</v>
      </c>
    </row>
    <row r="72" spans="1:8">
      <c r="A72" s="18">
        <v>4094514</v>
      </c>
      <c r="B72" s="4" t="s">
        <v>3620</v>
      </c>
      <c r="C72" s="5" t="s">
        <v>3431</v>
      </c>
      <c r="D72" s="5" t="s">
        <v>31</v>
      </c>
      <c r="E72" s="5" t="s">
        <v>31</v>
      </c>
      <c r="F72" s="11" t="s">
        <v>31</v>
      </c>
      <c r="G72" s="11" t="s">
        <v>1771</v>
      </c>
      <c r="H72" s="11" t="s">
        <v>3772</v>
      </c>
    </row>
    <row r="73" spans="1:8">
      <c r="A73" s="18">
        <v>4282432</v>
      </c>
      <c r="B73" s="4" t="s">
        <v>1792</v>
      </c>
      <c r="C73" s="5" t="s">
        <v>33</v>
      </c>
      <c r="D73" s="5" t="s">
        <v>31</v>
      </c>
      <c r="E73" s="5" t="s">
        <v>31</v>
      </c>
      <c r="F73" s="11" t="s">
        <v>31</v>
      </c>
      <c r="G73" s="11" t="s">
        <v>1771</v>
      </c>
      <c r="H73" s="11" t="s">
        <v>3772</v>
      </c>
    </row>
    <row r="74" spans="1:8">
      <c r="A74" s="18">
        <v>3554451</v>
      </c>
      <c r="B74" s="4" t="s">
        <v>3321</v>
      </c>
      <c r="C74" s="5" t="s">
        <v>1516</v>
      </c>
      <c r="D74" s="5" t="s">
        <v>31</v>
      </c>
      <c r="E74" s="5" t="s">
        <v>31</v>
      </c>
      <c r="F74" s="11" t="s">
        <v>31</v>
      </c>
      <c r="G74" s="11" t="s">
        <v>1771</v>
      </c>
      <c r="H74" s="11" t="s">
        <v>3772</v>
      </c>
    </row>
    <row r="75" spans="1:8">
      <c r="A75" s="18">
        <v>4189669</v>
      </c>
      <c r="B75" s="4" t="s">
        <v>2804</v>
      </c>
      <c r="C75" s="5" t="s">
        <v>69</v>
      </c>
      <c r="D75" s="5" t="s">
        <v>31</v>
      </c>
      <c r="E75" s="5" t="s">
        <v>31</v>
      </c>
      <c r="F75" s="11" t="s">
        <v>31</v>
      </c>
      <c r="G75" s="11" t="s">
        <v>1771</v>
      </c>
      <c r="H75" s="11" t="s">
        <v>3772</v>
      </c>
    </row>
    <row r="76" spans="1:8">
      <c r="A76" s="18">
        <v>4200950</v>
      </c>
      <c r="B76" s="4" t="s">
        <v>1800</v>
      </c>
      <c r="C76" s="5" t="s">
        <v>68</v>
      </c>
      <c r="D76" s="5" t="s">
        <v>31</v>
      </c>
      <c r="E76" s="5" t="s">
        <v>31</v>
      </c>
      <c r="F76" s="11" t="s">
        <v>31</v>
      </c>
      <c r="G76" s="11" t="s">
        <v>1771</v>
      </c>
      <c r="H76" s="11" t="s">
        <v>3772</v>
      </c>
    </row>
    <row r="77" spans="1:8">
      <c r="A77" s="18">
        <v>4019714</v>
      </c>
      <c r="B77" s="4" t="s">
        <v>3621</v>
      </c>
      <c r="C77" s="5" t="s">
        <v>3432</v>
      </c>
      <c r="D77" s="5" t="s">
        <v>31</v>
      </c>
      <c r="E77" s="5" t="s">
        <v>31</v>
      </c>
      <c r="F77" s="11" t="s">
        <v>31</v>
      </c>
      <c r="G77" s="11" t="s">
        <v>1771</v>
      </c>
      <c r="H77" s="11" t="s">
        <v>3772</v>
      </c>
    </row>
    <row r="78" spans="1:8">
      <c r="A78" s="18">
        <v>3547539</v>
      </c>
      <c r="B78" s="4" t="s">
        <v>1797</v>
      </c>
      <c r="C78" s="5" t="s">
        <v>626</v>
      </c>
      <c r="D78" s="5" t="s">
        <v>31</v>
      </c>
      <c r="E78" s="5" t="s">
        <v>31</v>
      </c>
      <c r="F78" s="11" t="s">
        <v>31</v>
      </c>
      <c r="G78" s="11" t="s">
        <v>1771</v>
      </c>
      <c r="H78" s="11" t="s">
        <v>3772</v>
      </c>
    </row>
    <row r="79" spans="1:8">
      <c r="A79" s="18">
        <v>3548063</v>
      </c>
      <c r="B79" s="4" t="s">
        <v>3044</v>
      </c>
      <c r="C79" s="5" t="s">
        <v>818</v>
      </c>
      <c r="D79" s="5" t="s">
        <v>819</v>
      </c>
      <c r="E79" s="5" t="s">
        <v>16</v>
      </c>
      <c r="F79" s="11" t="s">
        <v>157</v>
      </c>
      <c r="G79" s="11" t="s">
        <v>1768</v>
      </c>
      <c r="H79" s="11" t="s">
        <v>3613</v>
      </c>
    </row>
    <row r="80" spans="1:8">
      <c r="A80" s="18">
        <v>3553719</v>
      </c>
      <c r="B80" s="4" t="s">
        <v>2231</v>
      </c>
      <c r="C80" s="5" t="s">
        <v>1381</v>
      </c>
      <c r="D80" s="5" t="s">
        <v>330</v>
      </c>
      <c r="E80" s="5" t="s">
        <v>16</v>
      </c>
      <c r="F80" s="11" t="s">
        <v>314</v>
      </c>
      <c r="G80" s="11" t="s">
        <v>1773</v>
      </c>
      <c r="H80" s="11" t="s">
        <v>3613</v>
      </c>
    </row>
    <row r="81" spans="1:8">
      <c r="A81" s="18">
        <v>3553766</v>
      </c>
      <c r="B81" s="4" t="s">
        <v>3261</v>
      </c>
      <c r="C81" s="5" t="s">
        <v>1393</v>
      </c>
      <c r="D81" s="5" t="s">
        <v>1394</v>
      </c>
      <c r="E81" s="5" t="s">
        <v>16</v>
      </c>
      <c r="F81" s="11" t="s">
        <v>16</v>
      </c>
      <c r="G81" s="11" t="s">
        <v>1768</v>
      </c>
      <c r="H81" s="11" t="s">
        <v>3613</v>
      </c>
    </row>
    <row r="82" spans="1:8">
      <c r="A82" s="18">
        <v>3548348</v>
      </c>
      <c r="B82" s="4" t="s">
        <v>2726</v>
      </c>
      <c r="C82" s="5" t="s">
        <v>1669</v>
      </c>
      <c r="D82" s="5" t="s">
        <v>1670</v>
      </c>
      <c r="E82" s="5" t="s">
        <v>16</v>
      </c>
      <c r="F82" s="11" t="s">
        <v>157</v>
      </c>
      <c r="G82" s="11" t="s">
        <v>1768</v>
      </c>
      <c r="H82" s="11" t="s">
        <v>3613</v>
      </c>
    </row>
    <row r="83" spans="1:8">
      <c r="A83" s="18">
        <v>3548328</v>
      </c>
      <c r="B83" s="4" t="s">
        <v>3081</v>
      </c>
      <c r="C83" s="5" t="s">
        <v>3433</v>
      </c>
      <c r="D83" s="5" t="s">
        <v>3553</v>
      </c>
      <c r="E83" s="5" t="s">
        <v>16</v>
      </c>
      <c r="F83" s="11" t="s">
        <v>157</v>
      </c>
      <c r="G83" s="11" t="s">
        <v>1768</v>
      </c>
      <c r="H83" s="11" t="s">
        <v>3613</v>
      </c>
    </row>
    <row r="84" spans="1:8">
      <c r="A84" s="18">
        <v>3552503</v>
      </c>
      <c r="B84" s="4" t="s">
        <v>3132</v>
      </c>
      <c r="C84" s="5" t="s">
        <v>1094</v>
      </c>
      <c r="D84" s="5" t="s">
        <v>1095</v>
      </c>
      <c r="E84" s="5" t="s">
        <v>16</v>
      </c>
      <c r="F84" s="11" t="s">
        <v>16</v>
      </c>
      <c r="G84" s="11" t="s">
        <v>1768</v>
      </c>
      <c r="H84" s="11" t="s">
        <v>3613</v>
      </c>
    </row>
    <row r="85" spans="1:8">
      <c r="A85" s="18">
        <v>3553227</v>
      </c>
      <c r="B85" s="4" t="s">
        <v>3208</v>
      </c>
      <c r="C85" s="5" t="s">
        <v>1274</v>
      </c>
      <c r="D85" s="5" t="s">
        <v>1275</v>
      </c>
      <c r="E85" s="5" t="s">
        <v>16</v>
      </c>
      <c r="F85" s="11" t="s">
        <v>16</v>
      </c>
      <c r="G85" s="11" t="s">
        <v>1768</v>
      </c>
      <c r="H85" s="11" t="s">
        <v>3613</v>
      </c>
    </row>
    <row r="86" spans="1:8">
      <c r="A86" s="18">
        <v>4127531</v>
      </c>
      <c r="B86" s="4" t="s">
        <v>3622</v>
      </c>
      <c r="C86" s="5" t="s">
        <v>3434</v>
      </c>
      <c r="D86" s="5" t="s">
        <v>18</v>
      </c>
      <c r="E86" s="5" t="s">
        <v>19</v>
      </c>
      <c r="F86" s="11" t="s">
        <v>3615</v>
      </c>
      <c r="G86" s="11" t="s">
        <v>3615</v>
      </c>
      <c r="H86" s="11" t="s">
        <v>3615</v>
      </c>
    </row>
    <row r="87" spans="1:8">
      <c r="A87" s="18">
        <v>4216547</v>
      </c>
      <c r="B87" s="4" t="s">
        <v>3085</v>
      </c>
      <c r="C87" s="5" t="s">
        <v>965</v>
      </c>
      <c r="D87" s="5" t="s">
        <v>966</v>
      </c>
      <c r="E87" s="5" t="s">
        <v>19</v>
      </c>
      <c r="F87" s="11" t="s">
        <v>18</v>
      </c>
      <c r="G87" s="11" t="s">
        <v>1769</v>
      </c>
      <c r="H87" s="11" t="s">
        <v>3613</v>
      </c>
    </row>
    <row r="88" spans="1:8">
      <c r="A88" s="18">
        <v>4189684</v>
      </c>
      <c r="B88" s="4" t="s">
        <v>2799</v>
      </c>
      <c r="C88" s="5" t="s">
        <v>25</v>
      </c>
      <c r="D88" s="5" t="s">
        <v>18</v>
      </c>
      <c r="E88" s="5" t="s">
        <v>19</v>
      </c>
      <c r="F88" s="11" t="s">
        <v>18</v>
      </c>
      <c r="G88" s="11" t="s">
        <v>1769</v>
      </c>
      <c r="H88" s="11" t="s">
        <v>3613</v>
      </c>
    </row>
    <row r="89" spans="1:8">
      <c r="A89" s="18">
        <v>1945044</v>
      </c>
      <c r="B89" s="4" t="s">
        <v>2034</v>
      </c>
      <c r="C89" s="5" t="s">
        <v>2035</v>
      </c>
      <c r="D89" s="5" t="s">
        <v>18</v>
      </c>
      <c r="E89" s="5" t="s">
        <v>19</v>
      </c>
      <c r="F89" s="11" t="s">
        <v>18</v>
      </c>
      <c r="G89" s="11" t="s">
        <v>1769</v>
      </c>
      <c r="H89" s="11" t="s">
        <v>3613</v>
      </c>
    </row>
    <row r="90" spans="1:8">
      <c r="A90" s="18">
        <v>4273903</v>
      </c>
      <c r="B90" s="4" t="s">
        <v>2687</v>
      </c>
      <c r="C90" s="5" t="s">
        <v>21</v>
      </c>
      <c r="D90" s="5" t="s">
        <v>18</v>
      </c>
      <c r="E90" s="5" t="s">
        <v>19</v>
      </c>
      <c r="F90" s="11" t="s">
        <v>18</v>
      </c>
      <c r="G90" s="11" t="s">
        <v>1769</v>
      </c>
      <c r="H90" s="11" t="s">
        <v>3613</v>
      </c>
    </row>
    <row r="91" spans="1:8">
      <c r="A91" s="18">
        <v>1945049</v>
      </c>
      <c r="B91" s="4" t="s">
        <v>2024</v>
      </c>
      <c r="C91" s="5" t="s">
        <v>2025</v>
      </c>
      <c r="D91" s="5" t="s">
        <v>18</v>
      </c>
      <c r="E91" s="5" t="s">
        <v>19</v>
      </c>
      <c r="F91" s="11" t="s">
        <v>18</v>
      </c>
      <c r="G91" s="11" t="s">
        <v>1769</v>
      </c>
      <c r="H91" s="11" t="s">
        <v>3613</v>
      </c>
    </row>
    <row r="92" spans="1:8">
      <c r="A92" s="18">
        <v>4191815</v>
      </c>
      <c r="B92" s="4" t="s">
        <v>2039</v>
      </c>
      <c r="C92" s="5" t="s">
        <v>1729</v>
      </c>
      <c r="D92" s="5" t="s">
        <v>18</v>
      </c>
      <c r="E92" s="5" t="s">
        <v>19</v>
      </c>
      <c r="F92" s="11" t="s">
        <v>18</v>
      </c>
      <c r="G92" s="11" t="s">
        <v>1769</v>
      </c>
      <c r="H92" s="11" t="s">
        <v>3613</v>
      </c>
    </row>
    <row r="93" spans="1:8">
      <c r="A93" s="18">
        <v>4116627</v>
      </c>
      <c r="B93" s="4" t="s">
        <v>2060</v>
      </c>
      <c r="C93" s="5" t="s">
        <v>54</v>
      </c>
      <c r="D93" s="5" t="s">
        <v>18</v>
      </c>
      <c r="E93" s="5" t="s">
        <v>19</v>
      </c>
      <c r="F93" s="11" t="s">
        <v>18</v>
      </c>
      <c r="G93" s="11" t="s">
        <v>1769</v>
      </c>
      <c r="H93" s="11" t="s">
        <v>3613</v>
      </c>
    </row>
    <row r="94" spans="1:8">
      <c r="A94" s="18">
        <v>3553104</v>
      </c>
      <c r="B94" s="4" t="s">
        <v>3195</v>
      </c>
      <c r="C94" s="5" t="s">
        <v>3435</v>
      </c>
      <c r="D94" s="5" t="s">
        <v>18</v>
      </c>
      <c r="E94" s="5" t="s">
        <v>19</v>
      </c>
      <c r="F94" s="11" t="s">
        <v>18</v>
      </c>
      <c r="G94" s="11" t="s">
        <v>1769</v>
      </c>
      <c r="H94" s="11" t="s">
        <v>3613</v>
      </c>
    </row>
    <row r="95" spans="1:8">
      <c r="A95" s="18">
        <v>4163073</v>
      </c>
      <c r="B95" s="4" t="s">
        <v>2031</v>
      </c>
      <c r="C95" s="5" t="s">
        <v>23</v>
      </c>
      <c r="D95" s="5" t="s">
        <v>18</v>
      </c>
      <c r="E95" s="5" t="s">
        <v>19</v>
      </c>
      <c r="F95" s="11" t="s">
        <v>18</v>
      </c>
      <c r="G95" s="11" t="s">
        <v>1769</v>
      </c>
      <c r="H95" s="11" t="s">
        <v>3613</v>
      </c>
    </row>
    <row r="96" spans="1:8">
      <c r="A96" s="18">
        <v>4169874</v>
      </c>
      <c r="B96" s="4" t="s">
        <v>2049</v>
      </c>
      <c r="C96" s="5" t="s">
        <v>22</v>
      </c>
      <c r="D96" s="5" t="s">
        <v>18</v>
      </c>
      <c r="E96" s="5" t="s">
        <v>19</v>
      </c>
      <c r="F96" s="11" t="s">
        <v>18</v>
      </c>
      <c r="G96" s="11" t="s">
        <v>1769</v>
      </c>
      <c r="H96" s="11" t="s">
        <v>3613</v>
      </c>
    </row>
    <row r="97" spans="1:8">
      <c r="A97" s="18">
        <v>4127532</v>
      </c>
      <c r="B97" s="4" t="s">
        <v>2066</v>
      </c>
      <c r="C97" s="5" t="s">
        <v>17</v>
      </c>
      <c r="D97" s="5" t="s">
        <v>18</v>
      </c>
      <c r="E97" s="5" t="s">
        <v>19</v>
      </c>
      <c r="F97" s="11" t="s">
        <v>18</v>
      </c>
      <c r="G97" s="11" t="s">
        <v>1769</v>
      </c>
      <c r="H97" s="11" t="s">
        <v>3613</v>
      </c>
    </row>
    <row r="98" spans="1:8">
      <c r="A98" s="18">
        <v>3547969</v>
      </c>
      <c r="B98" s="4" t="s">
        <v>3024</v>
      </c>
      <c r="C98" s="5" t="s">
        <v>779</v>
      </c>
      <c r="D98" s="5" t="s">
        <v>18</v>
      </c>
      <c r="E98" s="5" t="s">
        <v>19</v>
      </c>
      <c r="F98" s="11" t="s">
        <v>18</v>
      </c>
      <c r="G98" s="11" t="s">
        <v>1769</v>
      </c>
      <c r="H98" s="11" t="s">
        <v>3613</v>
      </c>
    </row>
    <row r="99" spans="1:8">
      <c r="A99" s="18">
        <v>3552277</v>
      </c>
      <c r="B99" s="4" t="s">
        <v>3109</v>
      </c>
      <c r="C99" s="5" t="s">
        <v>1027</v>
      </c>
      <c r="D99" s="5" t="s">
        <v>314</v>
      </c>
      <c r="E99" s="5" t="s">
        <v>16</v>
      </c>
      <c r="F99" s="11" t="s">
        <v>314</v>
      </c>
      <c r="G99" s="11" t="s">
        <v>1773</v>
      </c>
      <c r="H99" s="11" t="s">
        <v>3613</v>
      </c>
    </row>
    <row r="100" spans="1:8">
      <c r="A100" s="18">
        <v>4214690</v>
      </c>
      <c r="B100" s="4" t="s">
        <v>2196</v>
      </c>
      <c r="C100" s="5" t="s">
        <v>68</v>
      </c>
      <c r="D100" s="5" t="s">
        <v>314</v>
      </c>
      <c r="E100" s="5" t="s">
        <v>16</v>
      </c>
      <c r="F100" s="11" t="s">
        <v>314</v>
      </c>
      <c r="G100" s="11" t="s">
        <v>1773</v>
      </c>
      <c r="H100" s="11" t="s">
        <v>3613</v>
      </c>
    </row>
    <row r="101" spans="1:8">
      <c r="A101" s="18">
        <v>2744943</v>
      </c>
      <c r="B101" s="4" t="s">
        <v>2225</v>
      </c>
      <c r="C101" s="5" t="s">
        <v>316</v>
      </c>
      <c r="D101" s="5" t="s">
        <v>314</v>
      </c>
      <c r="E101" s="5" t="s">
        <v>16</v>
      </c>
      <c r="F101" s="11" t="s">
        <v>314</v>
      </c>
      <c r="G101" s="11" t="s">
        <v>1773</v>
      </c>
      <c r="H101" s="11" t="s">
        <v>3613</v>
      </c>
    </row>
    <row r="102" spans="1:8">
      <c r="A102" s="18">
        <v>4164118</v>
      </c>
      <c r="B102" s="4" t="s">
        <v>2260</v>
      </c>
      <c r="C102" s="5" t="s">
        <v>315</v>
      </c>
      <c r="D102" s="5" t="s">
        <v>314</v>
      </c>
      <c r="E102" s="5" t="s">
        <v>16</v>
      </c>
      <c r="F102" s="11" t="s">
        <v>314</v>
      </c>
      <c r="G102" s="11" t="s">
        <v>1773</v>
      </c>
      <c r="H102" s="11" t="s">
        <v>3613</v>
      </c>
    </row>
    <row r="103" spans="1:8">
      <c r="A103" s="18">
        <v>3269069</v>
      </c>
      <c r="B103" s="4" t="s">
        <v>2889</v>
      </c>
      <c r="C103" s="5" t="s">
        <v>315</v>
      </c>
      <c r="D103" s="5" t="s">
        <v>314</v>
      </c>
      <c r="E103" s="5" t="s">
        <v>16</v>
      </c>
      <c r="F103" s="11" t="s">
        <v>314</v>
      </c>
      <c r="G103" s="11" t="s">
        <v>1773</v>
      </c>
      <c r="H103" s="11" t="s">
        <v>3613</v>
      </c>
    </row>
    <row r="104" spans="1:8">
      <c r="A104" s="18">
        <v>3548077</v>
      </c>
      <c r="B104" s="4" t="s">
        <v>2215</v>
      </c>
      <c r="C104" s="5" t="s">
        <v>825</v>
      </c>
      <c r="D104" s="5" t="s">
        <v>314</v>
      </c>
      <c r="E104" s="5" t="s">
        <v>16</v>
      </c>
      <c r="F104" s="11" t="s">
        <v>314</v>
      </c>
      <c r="G104" s="11" t="s">
        <v>1773</v>
      </c>
      <c r="H104" s="11" t="s">
        <v>3613</v>
      </c>
    </row>
    <row r="105" spans="1:8">
      <c r="A105" s="18">
        <v>3548070</v>
      </c>
      <c r="B105" s="4" t="s">
        <v>3045</v>
      </c>
      <c r="C105" s="5" t="s">
        <v>822</v>
      </c>
      <c r="D105" s="5" t="s">
        <v>140</v>
      </c>
      <c r="E105" s="5" t="s">
        <v>16</v>
      </c>
      <c r="F105" s="11" t="s">
        <v>3616</v>
      </c>
      <c r="G105" s="11" t="s">
        <v>1773</v>
      </c>
      <c r="H105" s="11" t="s">
        <v>3613</v>
      </c>
    </row>
    <row r="106" spans="1:8">
      <c r="A106" s="18">
        <v>1964880</v>
      </c>
      <c r="B106" s="4" t="s">
        <v>2207</v>
      </c>
      <c r="C106" s="5" t="s">
        <v>141</v>
      </c>
      <c r="D106" s="5" t="s">
        <v>140</v>
      </c>
      <c r="E106" s="5" t="s">
        <v>16</v>
      </c>
      <c r="F106" s="11" t="s">
        <v>3616</v>
      </c>
      <c r="G106" s="11" t="s">
        <v>1773</v>
      </c>
      <c r="H106" s="11" t="s">
        <v>3613</v>
      </c>
    </row>
    <row r="107" spans="1:8">
      <c r="A107" s="18">
        <v>3548055</v>
      </c>
      <c r="B107" s="4" t="s">
        <v>3042</v>
      </c>
      <c r="C107" s="5" t="s">
        <v>811</v>
      </c>
      <c r="D107" s="5" t="s">
        <v>140</v>
      </c>
      <c r="E107" s="5" t="s">
        <v>16</v>
      </c>
      <c r="F107" s="11" t="s">
        <v>3616</v>
      </c>
      <c r="G107" s="11" t="s">
        <v>1773</v>
      </c>
      <c r="H107" s="11" t="s">
        <v>3613</v>
      </c>
    </row>
    <row r="108" spans="1:8">
      <c r="A108" s="18">
        <v>3548412</v>
      </c>
      <c r="B108" s="4" t="s">
        <v>2731</v>
      </c>
      <c r="C108" s="5" t="s">
        <v>1000</v>
      </c>
      <c r="D108" s="5" t="s">
        <v>140</v>
      </c>
      <c r="E108" s="5" t="s">
        <v>16</v>
      </c>
      <c r="F108" s="11" t="s">
        <v>3616</v>
      </c>
      <c r="G108" s="11" t="s">
        <v>1773</v>
      </c>
      <c r="H108" s="11" t="s">
        <v>3613</v>
      </c>
    </row>
    <row r="109" spans="1:8">
      <c r="A109" s="18">
        <v>3548099</v>
      </c>
      <c r="B109" s="4" t="s">
        <v>2062</v>
      </c>
      <c r="C109" s="5" t="s">
        <v>843</v>
      </c>
      <c r="D109" s="5" t="s">
        <v>18</v>
      </c>
      <c r="E109" s="5" t="s">
        <v>19</v>
      </c>
      <c r="F109" s="11" t="s">
        <v>18</v>
      </c>
      <c r="G109" s="11" t="s">
        <v>1769</v>
      </c>
      <c r="H109" s="11" t="s">
        <v>3613</v>
      </c>
    </row>
    <row r="110" spans="1:8">
      <c r="A110" s="18">
        <v>3548186</v>
      </c>
      <c r="B110" s="4" t="s">
        <v>3058</v>
      </c>
      <c r="C110" s="5" t="s">
        <v>347</v>
      </c>
      <c r="D110" s="5" t="s">
        <v>348</v>
      </c>
      <c r="E110" s="5" t="s">
        <v>19</v>
      </c>
      <c r="F110" s="11" t="s">
        <v>157</v>
      </c>
      <c r="G110" s="11" t="s">
        <v>1768</v>
      </c>
      <c r="H110" s="11" t="s">
        <v>3613</v>
      </c>
    </row>
    <row r="111" spans="1:8">
      <c r="A111" s="18">
        <v>3544865</v>
      </c>
      <c r="B111" s="4" t="s">
        <v>2069</v>
      </c>
      <c r="C111" s="5" t="s">
        <v>347</v>
      </c>
      <c r="D111" s="5" t="s">
        <v>1144</v>
      </c>
      <c r="E111" s="5" t="s">
        <v>19</v>
      </c>
      <c r="F111" s="11" t="s">
        <v>157</v>
      </c>
      <c r="G111" s="11" t="s">
        <v>1768</v>
      </c>
      <c r="H111" s="11" t="s">
        <v>3613</v>
      </c>
    </row>
    <row r="112" spans="1:8">
      <c r="A112" s="18">
        <v>3552686</v>
      </c>
      <c r="B112" s="4" t="s">
        <v>3152</v>
      </c>
      <c r="C112" s="5" t="s">
        <v>347</v>
      </c>
      <c r="D112" s="5" t="s">
        <v>1144</v>
      </c>
      <c r="E112" s="5" t="s">
        <v>19</v>
      </c>
      <c r="F112" s="11" t="s">
        <v>157</v>
      </c>
      <c r="G112" s="11" t="s">
        <v>1768</v>
      </c>
      <c r="H112" s="11" t="s">
        <v>3613</v>
      </c>
    </row>
    <row r="113" spans="1:8">
      <c r="A113" s="18">
        <v>4434093</v>
      </c>
      <c r="B113" s="4" t="s">
        <v>2021</v>
      </c>
      <c r="C113" s="5" t="s">
        <v>284</v>
      </c>
      <c r="D113" s="5" t="s">
        <v>1144</v>
      </c>
      <c r="E113" s="5" t="s">
        <v>19</v>
      </c>
      <c r="F113" s="11" t="s">
        <v>157</v>
      </c>
      <c r="G113" s="11" t="s">
        <v>1768</v>
      </c>
      <c r="H113" s="11" t="s">
        <v>3613</v>
      </c>
    </row>
    <row r="114" spans="1:8">
      <c r="A114" s="18">
        <v>1728110</v>
      </c>
      <c r="B114" s="4" t="s">
        <v>2219</v>
      </c>
      <c r="C114" s="5" t="s">
        <v>2220</v>
      </c>
      <c r="D114" s="5" t="s">
        <v>16</v>
      </c>
      <c r="E114" s="5" t="s">
        <v>16</v>
      </c>
      <c r="F114" s="11" t="s">
        <v>16</v>
      </c>
      <c r="G114" s="11" t="s">
        <v>1768</v>
      </c>
      <c r="H114" s="11" t="s">
        <v>3613</v>
      </c>
    </row>
    <row r="115" spans="1:8">
      <c r="A115" s="18">
        <v>4235997</v>
      </c>
      <c r="B115" s="4" t="s">
        <v>2243</v>
      </c>
      <c r="C115" s="5" t="s">
        <v>87</v>
      </c>
      <c r="D115" s="5" t="s">
        <v>16</v>
      </c>
      <c r="E115" s="5" t="s">
        <v>16</v>
      </c>
      <c r="F115" s="11" t="s">
        <v>16</v>
      </c>
      <c r="G115" s="11" t="s">
        <v>1768</v>
      </c>
      <c r="H115" s="11" t="s">
        <v>3613</v>
      </c>
    </row>
    <row r="116" spans="1:8">
      <c r="A116" s="18">
        <v>3548062</v>
      </c>
      <c r="B116" s="4" t="s">
        <v>2198</v>
      </c>
      <c r="C116" s="5" t="s">
        <v>817</v>
      </c>
      <c r="D116" s="5" t="s">
        <v>16</v>
      </c>
      <c r="E116" s="5" t="s">
        <v>16</v>
      </c>
      <c r="F116" s="11" t="s">
        <v>16</v>
      </c>
      <c r="G116" s="11" t="s">
        <v>1768</v>
      </c>
      <c r="H116" s="11" t="s">
        <v>3613</v>
      </c>
    </row>
    <row r="117" spans="1:8">
      <c r="A117" s="6">
        <v>4179794</v>
      </c>
      <c r="B117" s="4" t="s">
        <v>2211</v>
      </c>
      <c r="C117" s="7" t="s">
        <v>1722</v>
      </c>
      <c r="D117" s="5" t="s">
        <v>16</v>
      </c>
      <c r="E117" s="5" t="s">
        <v>16</v>
      </c>
      <c r="F117" s="11" t="s">
        <v>16</v>
      </c>
      <c r="G117" s="11" t="s">
        <v>1768</v>
      </c>
      <c r="H117" s="11" t="s">
        <v>3613</v>
      </c>
    </row>
    <row r="118" spans="1:8">
      <c r="A118" s="18">
        <v>3548332</v>
      </c>
      <c r="B118" s="4" t="s">
        <v>2727</v>
      </c>
      <c r="C118" s="5" t="s">
        <v>958</v>
      </c>
      <c r="D118" s="5" t="s">
        <v>16</v>
      </c>
      <c r="E118" s="5" t="s">
        <v>16</v>
      </c>
      <c r="F118" s="11" t="s">
        <v>16</v>
      </c>
      <c r="G118" s="11" t="s">
        <v>1768</v>
      </c>
      <c r="H118" s="11" t="s">
        <v>3613</v>
      </c>
    </row>
    <row r="119" spans="1:8">
      <c r="A119" s="18">
        <v>3547712</v>
      </c>
      <c r="B119" s="4" t="s">
        <v>2991</v>
      </c>
      <c r="C119" s="5" t="s">
        <v>679</v>
      </c>
      <c r="D119" s="5" t="s">
        <v>114</v>
      </c>
      <c r="E119" s="5" t="s">
        <v>114</v>
      </c>
      <c r="F119" s="11" t="s">
        <v>114</v>
      </c>
      <c r="G119" s="11" t="s">
        <v>1776</v>
      </c>
      <c r="H119" s="11" t="s">
        <v>3613</v>
      </c>
    </row>
    <row r="120" spans="1:8">
      <c r="A120" s="18">
        <v>3548085</v>
      </c>
      <c r="B120" s="4" t="s">
        <v>2164</v>
      </c>
      <c r="C120" s="5" t="s">
        <v>831</v>
      </c>
      <c r="D120" s="5" t="s">
        <v>114</v>
      </c>
      <c r="E120" s="5" t="s">
        <v>114</v>
      </c>
      <c r="F120" s="11" t="s">
        <v>114</v>
      </c>
      <c r="G120" s="11" t="s">
        <v>1776</v>
      </c>
      <c r="H120" s="11" t="s">
        <v>3613</v>
      </c>
    </row>
    <row r="121" spans="1:8">
      <c r="A121" s="18">
        <v>4202097</v>
      </c>
      <c r="B121" s="4" t="s">
        <v>2169</v>
      </c>
      <c r="C121" s="5" t="s">
        <v>115</v>
      </c>
      <c r="D121" s="5" t="s">
        <v>116</v>
      </c>
      <c r="E121" s="5" t="s">
        <v>114</v>
      </c>
      <c r="F121" s="11" t="s">
        <v>114</v>
      </c>
      <c r="G121" s="11" t="s">
        <v>1776</v>
      </c>
      <c r="H121" s="11" t="s">
        <v>3613</v>
      </c>
    </row>
    <row r="122" spans="1:8">
      <c r="A122" s="18">
        <v>4187993</v>
      </c>
      <c r="B122" s="4" t="s">
        <v>2141</v>
      </c>
      <c r="C122" s="5" t="s">
        <v>256</v>
      </c>
      <c r="D122" s="5" t="s">
        <v>114</v>
      </c>
      <c r="E122" s="5" t="s">
        <v>114</v>
      </c>
      <c r="F122" s="11" t="s">
        <v>114</v>
      </c>
      <c r="G122" s="11" t="s">
        <v>1776</v>
      </c>
      <c r="H122" s="11" t="s">
        <v>3613</v>
      </c>
    </row>
    <row r="123" spans="1:8">
      <c r="A123" s="18">
        <v>3554397</v>
      </c>
      <c r="B123" s="4" t="s">
        <v>3316</v>
      </c>
      <c r="C123" s="5" t="s">
        <v>1504</v>
      </c>
      <c r="D123" s="5" t="s">
        <v>114</v>
      </c>
      <c r="E123" s="5" t="s">
        <v>114</v>
      </c>
      <c r="F123" s="11" t="s">
        <v>114</v>
      </c>
      <c r="G123" s="11" t="s">
        <v>1776</v>
      </c>
      <c r="H123" s="11" t="s">
        <v>3613</v>
      </c>
    </row>
    <row r="124" spans="1:8">
      <c r="A124" s="18">
        <v>1727883</v>
      </c>
      <c r="B124" s="4" t="s">
        <v>2847</v>
      </c>
      <c r="C124" s="5" t="s">
        <v>257</v>
      </c>
      <c r="D124" s="5" t="s">
        <v>114</v>
      </c>
      <c r="E124" s="5" t="s">
        <v>114</v>
      </c>
      <c r="F124" s="11" t="s">
        <v>114</v>
      </c>
      <c r="G124" s="11" t="s">
        <v>1776</v>
      </c>
      <c r="H124" s="11" t="s">
        <v>3613</v>
      </c>
    </row>
    <row r="125" spans="1:8">
      <c r="A125" s="18">
        <v>4127527</v>
      </c>
      <c r="B125" s="4" t="s">
        <v>2382</v>
      </c>
      <c r="C125" s="5" t="s">
        <v>94</v>
      </c>
      <c r="D125" s="5" t="s">
        <v>59</v>
      </c>
      <c r="E125" s="5" t="s">
        <v>59</v>
      </c>
      <c r="F125" s="11" t="s">
        <v>59</v>
      </c>
      <c r="G125" s="11" t="s">
        <v>1775</v>
      </c>
      <c r="H125" s="11" t="s">
        <v>3613</v>
      </c>
    </row>
    <row r="126" spans="1:8">
      <c r="A126" s="18">
        <v>3553596</v>
      </c>
      <c r="B126" s="4" t="s">
        <v>2426</v>
      </c>
      <c r="C126" s="5" t="s">
        <v>1357</v>
      </c>
      <c r="D126" s="5" t="s">
        <v>248</v>
      </c>
      <c r="E126" s="5" t="s">
        <v>59</v>
      </c>
      <c r="F126" s="11" t="s">
        <v>534</v>
      </c>
      <c r="G126" s="11" t="s">
        <v>1775</v>
      </c>
      <c r="H126" s="11" t="s">
        <v>3613</v>
      </c>
    </row>
    <row r="127" spans="1:8">
      <c r="A127" s="18">
        <v>3547481</v>
      </c>
      <c r="B127" s="4" t="s">
        <v>2421</v>
      </c>
      <c r="C127" s="5" t="s">
        <v>2422</v>
      </c>
      <c r="D127" s="5" t="s">
        <v>248</v>
      </c>
      <c r="E127" s="5" t="s">
        <v>59</v>
      </c>
      <c r="F127" s="11" t="s">
        <v>534</v>
      </c>
      <c r="G127" s="11" t="s">
        <v>1775</v>
      </c>
      <c r="H127" s="11" t="s">
        <v>3613</v>
      </c>
    </row>
    <row r="128" spans="1:8">
      <c r="A128" s="18">
        <v>4117546</v>
      </c>
      <c r="B128" s="4" t="s">
        <v>3623</v>
      </c>
      <c r="C128" s="5" t="s">
        <v>3436</v>
      </c>
      <c r="D128" s="5" t="s">
        <v>3554</v>
      </c>
      <c r="E128" s="5" t="s">
        <v>59</v>
      </c>
      <c r="F128" s="11" t="s">
        <v>59</v>
      </c>
      <c r="G128" s="11" t="s">
        <v>1775</v>
      </c>
      <c r="H128" s="11" t="s">
        <v>3613</v>
      </c>
    </row>
    <row r="129" spans="1:8">
      <c r="A129" s="18">
        <v>4226028</v>
      </c>
      <c r="B129" s="4" t="s">
        <v>2454</v>
      </c>
      <c r="C129" s="5" t="s">
        <v>96</v>
      </c>
      <c r="D129" s="5" t="s">
        <v>59</v>
      </c>
      <c r="E129" s="5" t="s">
        <v>59</v>
      </c>
      <c r="F129" s="11" t="s">
        <v>59</v>
      </c>
      <c r="G129" s="11" t="s">
        <v>1775</v>
      </c>
      <c r="H129" s="11" t="s">
        <v>3613</v>
      </c>
    </row>
    <row r="130" spans="1:8">
      <c r="A130" s="18">
        <v>1718110</v>
      </c>
      <c r="B130" s="4" t="s">
        <v>2419</v>
      </c>
      <c r="C130" s="5" t="s">
        <v>2420</v>
      </c>
      <c r="D130" s="5" t="s">
        <v>59</v>
      </c>
      <c r="E130" s="5" t="s">
        <v>59</v>
      </c>
      <c r="F130" s="11" t="s">
        <v>59</v>
      </c>
      <c r="G130" s="11" t="s">
        <v>1775</v>
      </c>
      <c r="H130" s="11" t="s">
        <v>3613</v>
      </c>
    </row>
    <row r="131" spans="1:8">
      <c r="A131" s="18">
        <v>3547489</v>
      </c>
      <c r="B131" s="4" t="s">
        <v>2457</v>
      </c>
      <c r="C131" s="5" t="s">
        <v>607</v>
      </c>
      <c r="D131" s="5" t="s">
        <v>59</v>
      </c>
      <c r="E131" s="5" t="s">
        <v>59</v>
      </c>
      <c r="F131" s="11" t="s">
        <v>59</v>
      </c>
      <c r="G131" s="11" t="s">
        <v>1775</v>
      </c>
      <c r="H131" s="11" t="s">
        <v>3613</v>
      </c>
    </row>
    <row r="132" spans="1:8">
      <c r="A132" s="18">
        <v>3547471</v>
      </c>
      <c r="B132" s="4" t="s">
        <v>2479</v>
      </c>
      <c r="C132" s="5" t="s">
        <v>598</v>
      </c>
      <c r="D132" s="5" t="s">
        <v>205</v>
      </c>
      <c r="E132" s="5" t="s">
        <v>59</v>
      </c>
      <c r="F132" s="11" t="s">
        <v>205</v>
      </c>
      <c r="G132" s="11" t="s">
        <v>1775</v>
      </c>
      <c r="H132" s="11" t="s">
        <v>3613</v>
      </c>
    </row>
    <row r="133" spans="1:8">
      <c r="A133" s="18">
        <v>3547323</v>
      </c>
      <c r="B133" s="4" t="s">
        <v>2943</v>
      </c>
      <c r="C133" s="5" t="s">
        <v>538</v>
      </c>
      <c r="D133" s="5" t="s">
        <v>539</v>
      </c>
      <c r="E133" s="5" t="s">
        <v>59</v>
      </c>
      <c r="F133" s="11" t="s">
        <v>205</v>
      </c>
      <c r="G133" s="11" t="s">
        <v>1775</v>
      </c>
      <c r="H133" s="11" t="s">
        <v>3613</v>
      </c>
    </row>
    <row r="134" spans="1:8">
      <c r="A134" s="18">
        <v>3547314</v>
      </c>
      <c r="B134" s="4" t="s">
        <v>2441</v>
      </c>
      <c r="C134" s="5" t="s">
        <v>533</v>
      </c>
      <c r="D134" s="5" t="s">
        <v>534</v>
      </c>
      <c r="E134" s="5" t="s">
        <v>59</v>
      </c>
      <c r="F134" s="11" t="s">
        <v>534</v>
      </c>
      <c r="G134" s="11" t="s">
        <v>1775</v>
      </c>
      <c r="H134" s="11" t="s">
        <v>3613</v>
      </c>
    </row>
    <row r="135" spans="1:8">
      <c r="A135" s="18">
        <v>3552807</v>
      </c>
      <c r="B135" s="4" t="s">
        <v>2435</v>
      </c>
      <c r="C135" s="5" t="s">
        <v>1178</v>
      </c>
      <c r="D135" s="5" t="s">
        <v>534</v>
      </c>
      <c r="E135" s="5" t="s">
        <v>59</v>
      </c>
      <c r="F135" s="11" t="s">
        <v>534</v>
      </c>
      <c r="G135" s="11" t="s">
        <v>1775</v>
      </c>
      <c r="H135" s="11" t="s">
        <v>3613</v>
      </c>
    </row>
    <row r="136" spans="1:8">
      <c r="A136" s="18">
        <v>3554278</v>
      </c>
      <c r="B136" s="4" t="s">
        <v>2404</v>
      </c>
      <c r="C136" s="5" t="s">
        <v>1489</v>
      </c>
      <c r="D136" s="5" t="s">
        <v>534</v>
      </c>
      <c r="E136" s="5" t="s">
        <v>59</v>
      </c>
      <c r="F136" s="11" t="s">
        <v>534</v>
      </c>
      <c r="G136" s="11" t="s">
        <v>1775</v>
      </c>
      <c r="H136" s="11" t="s">
        <v>3613</v>
      </c>
    </row>
    <row r="137" spans="1:8">
      <c r="A137" s="18">
        <v>3547403</v>
      </c>
      <c r="B137" s="4" t="s">
        <v>2459</v>
      </c>
      <c r="C137" s="5" t="s">
        <v>574</v>
      </c>
      <c r="D137" s="5" t="s">
        <v>58</v>
      </c>
      <c r="E137" s="5" t="s">
        <v>59</v>
      </c>
      <c r="F137" s="11" t="s">
        <v>58</v>
      </c>
      <c r="G137" s="11" t="s">
        <v>1775</v>
      </c>
      <c r="H137" s="11" t="s">
        <v>3613</v>
      </c>
    </row>
    <row r="138" spans="1:8">
      <c r="A138" s="18">
        <v>1717988</v>
      </c>
      <c r="B138" s="4" t="s">
        <v>2477</v>
      </c>
      <c r="C138" s="5" t="s">
        <v>60</v>
      </c>
      <c r="D138" s="5" t="s">
        <v>58</v>
      </c>
      <c r="E138" s="5" t="s">
        <v>59</v>
      </c>
      <c r="F138" s="11" t="s">
        <v>58</v>
      </c>
      <c r="G138" s="11" t="s">
        <v>1775</v>
      </c>
      <c r="H138" s="11" t="s">
        <v>3613</v>
      </c>
    </row>
    <row r="139" spans="1:8">
      <c r="A139" s="18">
        <v>3547875</v>
      </c>
      <c r="B139" s="4" t="s">
        <v>3014</v>
      </c>
      <c r="C139" s="5" t="s">
        <v>748</v>
      </c>
      <c r="D139" s="5" t="s">
        <v>76</v>
      </c>
      <c r="E139" s="5" t="s">
        <v>59</v>
      </c>
      <c r="F139" s="11" t="s">
        <v>205</v>
      </c>
      <c r="G139" s="11" t="s">
        <v>1775</v>
      </c>
      <c r="H139" s="11" t="s">
        <v>3613</v>
      </c>
    </row>
    <row r="140" spans="1:8">
      <c r="A140" s="18">
        <v>4253687</v>
      </c>
      <c r="B140" s="4" t="s">
        <v>2440</v>
      </c>
      <c r="C140" s="5" t="s">
        <v>77</v>
      </c>
      <c r="D140" s="5" t="s">
        <v>76</v>
      </c>
      <c r="E140" s="5" t="s">
        <v>59</v>
      </c>
      <c r="F140" s="11" t="s">
        <v>205</v>
      </c>
      <c r="G140" s="11" t="s">
        <v>1775</v>
      </c>
      <c r="H140" s="11" t="s">
        <v>3613</v>
      </c>
    </row>
    <row r="141" spans="1:8">
      <c r="A141" s="18">
        <v>4203060</v>
      </c>
      <c r="B141" s="4" t="s">
        <v>2412</v>
      </c>
      <c r="C141" s="5" t="s">
        <v>78</v>
      </c>
      <c r="D141" s="5" t="s">
        <v>76</v>
      </c>
      <c r="E141" s="5" t="s">
        <v>59</v>
      </c>
      <c r="F141" s="11" t="s">
        <v>205</v>
      </c>
      <c r="G141" s="11" t="s">
        <v>1775</v>
      </c>
      <c r="H141" s="11" t="s">
        <v>3613</v>
      </c>
    </row>
    <row r="142" spans="1:8">
      <c r="A142" s="18">
        <v>4106282</v>
      </c>
      <c r="B142" s="4" t="s">
        <v>2456</v>
      </c>
      <c r="C142" s="5" t="s">
        <v>1711</v>
      </c>
      <c r="D142" s="5" t="s">
        <v>76</v>
      </c>
      <c r="E142" s="5" t="s">
        <v>59</v>
      </c>
      <c r="F142" s="11" t="s">
        <v>205</v>
      </c>
      <c r="G142" s="11" t="s">
        <v>1775</v>
      </c>
      <c r="H142" s="11" t="s">
        <v>3613</v>
      </c>
    </row>
    <row r="143" spans="1:8">
      <c r="A143" s="18">
        <v>4195228</v>
      </c>
      <c r="B143" s="4" t="s">
        <v>2414</v>
      </c>
      <c r="C143" s="5" t="s">
        <v>79</v>
      </c>
      <c r="D143" s="5" t="s">
        <v>76</v>
      </c>
      <c r="E143" s="5" t="s">
        <v>59</v>
      </c>
      <c r="F143" s="11" t="s">
        <v>205</v>
      </c>
      <c r="G143" s="11" t="s">
        <v>1775</v>
      </c>
      <c r="H143" s="11" t="s">
        <v>3613</v>
      </c>
    </row>
    <row r="144" spans="1:8">
      <c r="A144" s="18">
        <v>3547415</v>
      </c>
      <c r="B144" s="4" t="s">
        <v>2954</v>
      </c>
      <c r="C144" s="5" t="s">
        <v>579</v>
      </c>
      <c r="D144" s="5" t="s">
        <v>212</v>
      </c>
      <c r="E144" s="5" t="s">
        <v>59</v>
      </c>
      <c r="F144" s="11" t="s">
        <v>58</v>
      </c>
      <c r="G144" s="11" t="s">
        <v>1775</v>
      </c>
      <c r="H144" s="11" t="s">
        <v>3613</v>
      </c>
    </row>
    <row r="145" spans="1:8">
      <c r="A145" s="18">
        <v>1728086</v>
      </c>
      <c r="B145" s="4" t="s">
        <v>2502</v>
      </c>
      <c r="C145" s="5" t="s">
        <v>273</v>
      </c>
      <c r="D145" s="5" t="s">
        <v>4</v>
      </c>
      <c r="E145" s="5" t="s">
        <v>4</v>
      </c>
      <c r="F145" s="11" t="s">
        <v>4</v>
      </c>
      <c r="G145" s="11" t="s">
        <v>1765</v>
      </c>
      <c r="H145" s="11" t="s">
        <v>3614</v>
      </c>
    </row>
    <row r="146" spans="1:8">
      <c r="A146" s="18">
        <v>3547141</v>
      </c>
      <c r="B146" s="4" t="s">
        <v>2918</v>
      </c>
      <c r="C146" s="5" t="s">
        <v>479</v>
      </c>
      <c r="D146" s="5" t="s">
        <v>105</v>
      </c>
      <c r="E146" s="5" t="s">
        <v>4</v>
      </c>
      <c r="F146" s="11" t="s">
        <v>4</v>
      </c>
      <c r="G146" s="11" t="s">
        <v>1765</v>
      </c>
      <c r="H146" s="11" t="s">
        <v>3614</v>
      </c>
    </row>
    <row r="147" spans="1:8">
      <c r="A147" s="18">
        <v>3553501</v>
      </c>
      <c r="B147" s="4" t="s">
        <v>2520</v>
      </c>
      <c r="C147" s="5" t="s">
        <v>1335</v>
      </c>
      <c r="D147" s="5" t="s">
        <v>4</v>
      </c>
      <c r="E147" s="5" t="s">
        <v>4</v>
      </c>
      <c r="F147" s="11" t="s">
        <v>4</v>
      </c>
      <c r="G147" s="11" t="s">
        <v>1765</v>
      </c>
      <c r="H147" s="11" t="s">
        <v>3614</v>
      </c>
    </row>
    <row r="148" spans="1:8">
      <c r="A148" s="18">
        <v>3547134</v>
      </c>
      <c r="B148" s="4" t="s">
        <v>2556</v>
      </c>
      <c r="C148" s="5" t="s">
        <v>474</v>
      </c>
      <c r="D148" s="5" t="s">
        <v>4</v>
      </c>
      <c r="E148" s="5" t="s">
        <v>4</v>
      </c>
      <c r="F148" s="11" t="s">
        <v>4</v>
      </c>
      <c r="G148" s="11" t="s">
        <v>1765</v>
      </c>
      <c r="H148" s="11" t="s">
        <v>3614</v>
      </c>
    </row>
    <row r="149" spans="1:8">
      <c r="A149" s="18">
        <v>3548168</v>
      </c>
      <c r="B149" s="4" t="s">
        <v>2517</v>
      </c>
      <c r="C149" s="5" t="s">
        <v>881</v>
      </c>
      <c r="D149" s="5" t="s">
        <v>4</v>
      </c>
      <c r="E149" s="5" t="s">
        <v>4</v>
      </c>
      <c r="F149" s="11" t="s">
        <v>4</v>
      </c>
      <c r="G149" s="11" t="s">
        <v>1765</v>
      </c>
      <c r="H149" s="11" t="s">
        <v>3614</v>
      </c>
    </row>
    <row r="150" spans="1:8">
      <c r="A150" s="18">
        <v>3547986</v>
      </c>
      <c r="B150" s="4" t="s">
        <v>2507</v>
      </c>
      <c r="C150" s="5" t="s">
        <v>784</v>
      </c>
      <c r="D150" s="5" t="s">
        <v>4</v>
      </c>
      <c r="E150" s="5" t="s">
        <v>4</v>
      </c>
      <c r="F150" s="11" t="s">
        <v>4</v>
      </c>
      <c r="G150" s="11" t="s">
        <v>1765</v>
      </c>
      <c r="H150" s="11" t="s">
        <v>3614</v>
      </c>
    </row>
    <row r="151" spans="1:8">
      <c r="A151" s="18">
        <v>3548202</v>
      </c>
      <c r="B151" s="4" t="s">
        <v>3061</v>
      </c>
      <c r="C151" s="5" t="s">
        <v>784</v>
      </c>
      <c r="D151" s="5" t="s">
        <v>4</v>
      </c>
      <c r="E151" s="5" t="s">
        <v>4</v>
      </c>
      <c r="F151" s="11" t="s">
        <v>4</v>
      </c>
      <c r="G151" s="11" t="s">
        <v>1765</v>
      </c>
      <c r="H151" s="11" t="s">
        <v>3614</v>
      </c>
    </row>
    <row r="152" spans="1:8">
      <c r="A152" s="18">
        <v>3548172</v>
      </c>
      <c r="B152" s="4" t="s">
        <v>3056</v>
      </c>
      <c r="C152" s="5" t="s">
        <v>882</v>
      </c>
      <c r="D152" s="5" t="s">
        <v>4</v>
      </c>
      <c r="E152" s="5" t="s">
        <v>4</v>
      </c>
      <c r="F152" s="11" t="s">
        <v>4</v>
      </c>
      <c r="G152" s="11" t="s">
        <v>1765</v>
      </c>
      <c r="H152" s="11" t="s">
        <v>3614</v>
      </c>
    </row>
    <row r="153" spans="1:8">
      <c r="A153" s="18">
        <v>3548182</v>
      </c>
      <c r="B153" s="4" t="s">
        <v>3057</v>
      </c>
      <c r="C153" s="5" t="s">
        <v>883</v>
      </c>
      <c r="D153" s="5" t="s">
        <v>884</v>
      </c>
      <c r="E153" s="5" t="s">
        <v>4</v>
      </c>
      <c r="F153" s="11" t="s">
        <v>4</v>
      </c>
      <c r="G153" s="11" t="s">
        <v>1765</v>
      </c>
      <c r="H153" s="11" t="s">
        <v>3614</v>
      </c>
    </row>
    <row r="154" spans="1:8">
      <c r="A154" s="18">
        <v>2935545</v>
      </c>
      <c r="B154" s="4" t="s">
        <v>2873</v>
      </c>
      <c r="C154" s="5" t="s">
        <v>354</v>
      </c>
      <c r="D154" s="5" t="s">
        <v>135</v>
      </c>
      <c r="E154" s="5" t="s">
        <v>135</v>
      </c>
      <c r="F154" s="11" t="s">
        <v>135</v>
      </c>
      <c r="G154" s="11" t="s">
        <v>1765</v>
      </c>
      <c r="H154" s="11" t="s">
        <v>3614</v>
      </c>
    </row>
    <row r="155" spans="1:8">
      <c r="A155" s="18">
        <v>4226320</v>
      </c>
      <c r="B155" s="4" t="s">
        <v>2522</v>
      </c>
      <c r="C155" s="5" t="s">
        <v>136</v>
      </c>
      <c r="D155" s="5" t="s">
        <v>135</v>
      </c>
      <c r="E155" s="5" t="s">
        <v>135</v>
      </c>
      <c r="F155" s="11" t="s">
        <v>135</v>
      </c>
      <c r="G155" s="11" t="s">
        <v>1765</v>
      </c>
      <c r="H155" s="11" t="s">
        <v>3614</v>
      </c>
    </row>
    <row r="156" spans="1:8">
      <c r="A156" s="18">
        <v>4227878</v>
      </c>
      <c r="B156" s="4" t="s">
        <v>2043</v>
      </c>
      <c r="C156" s="5" t="s">
        <v>55</v>
      </c>
      <c r="D156" s="5" t="s">
        <v>18</v>
      </c>
      <c r="E156" s="5" t="s">
        <v>19</v>
      </c>
      <c r="F156" s="11" t="s">
        <v>18</v>
      </c>
      <c r="G156" s="11" t="s">
        <v>1769</v>
      </c>
      <c r="H156" s="11" t="s">
        <v>3613</v>
      </c>
    </row>
    <row r="157" spans="1:8">
      <c r="A157" s="18">
        <v>3548059</v>
      </c>
      <c r="B157" s="4" t="s">
        <v>2527</v>
      </c>
      <c r="C157" s="5" t="s">
        <v>815</v>
      </c>
      <c r="D157" s="5" t="s">
        <v>135</v>
      </c>
      <c r="E157" s="5" t="s">
        <v>135</v>
      </c>
      <c r="F157" s="11" t="s">
        <v>135</v>
      </c>
      <c r="G157" s="11" t="s">
        <v>1765</v>
      </c>
      <c r="H157" s="11" t="s">
        <v>3614</v>
      </c>
    </row>
    <row r="158" spans="1:8">
      <c r="A158" s="18">
        <v>3548064</v>
      </c>
      <c r="B158" s="4" t="s">
        <v>2493</v>
      </c>
      <c r="C158" s="5" t="s">
        <v>820</v>
      </c>
      <c r="D158" s="5" t="s">
        <v>753</v>
      </c>
      <c r="E158" s="5" t="s">
        <v>135</v>
      </c>
      <c r="F158" s="11" t="s">
        <v>753</v>
      </c>
      <c r="G158" s="11" t="s">
        <v>1765</v>
      </c>
      <c r="H158" s="11" t="s">
        <v>3614</v>
      </c>
    </row>
    <row r="159" spans="1:8">
      <c r="A159" s="18">
        <v>3547980</v>
      </c>
      <c r="B159" s="4" t="s">
        <v>3027</v>
      </c>
      <c r="C159" s="5" t="s">
        <v>783</v>
      </c>
      <c r="D159" s="5" t="s">
        <v>7</v>
      </c>
      <c r="E159" s="5" t="s">
        <v>7</v>
      </c>
      <c r="F159" s="11" t="s">
        <v>7</v>
      </c>
      <c r="G159" s="11" t="s">
        <v>1766</v>
      </c>
      <c r="H159" s="11" t="s">
        <v>3614</v>
      </c>
    </row>
    <row r="160" spans="1:8">
      <c r="A160" s="18">
        <v>1727576</v>
      </c>
      <c r="B160" s="4" t="s">
        <v>2844</v>
      </c>
      <c r="C160" s="5" t="s">
        <v>3437</v>
      </c>
      <c r="D160" s="5" t="s">
        <v>3555</v>
      </c>
      <c r="E160" s="5" t="s">
        <v>7</v>
      </c>
      <c r="F160" s="11" t="s">
        <v>236</v>
      </c>
      <c r="G160" s="11" t="s">
        <v>1766</v>
      </c>
      <c r="H160" s="11" t="s">
        <v>3614</v>
      </c>
    </row>
    <row r="161" spans="1:8">
      <c r="A161" s="18">
        <v>3547443</v>
      </c>
      <c r="B161" s="4" t="s">
        <v>1899</v>
      </c>
      <c r="C161" s="5" t="s">
        <v>589</v>
      </c>
      <c r="D161" s="5" t="s">
        <v>7</v>
      </c>
      <c r="E161" s="5" t="s">
        <v>7</v>
      </c>
      <c r="F161" s="11" t="s">
        <v>7</v>
      </c>
      <c r="G161" s="11" t="s">
        <v>1766</v>
      </c>
      <c r="H161" s="11" t="s">
        <v>3614</v>
      </c>
    </row>
    <row r="162" spans="1:8">
      <c r="A162" s="18">
        <v>3547467</v>
      </c>
      <c r="B162" s="4" t="s">
        <v>2963</v>
      </c>
      <c r="C162" s="5" t="s">
        <v>595</v>
      </c>
      <c r="D162" s="5" t="s">
        <v>7</v>
      </c>
      <c r="E162" s="5" t="s">
        <v>7</v>
      </c>
      <c r="F162" s="11" t="s">
        <v>7</v>
      </c>
      <c r="G162" s="11" t="s">
        <v>1766</v>
      </c>
      <c r="H162" s="11" t="s">
        <v>3614</v>
      </c>
    </row>
    <row r="163" spans="1:8">
      <c r="A163" s="18">
        <v>3547971</v>
      </c>
      <c r="B163" s="4" t="s">
        <v>1896</v>
      </c>
      <c r="C163" s="5" t="s">
        <v>781</v>
      </c>
      <c r="D163" s="5" t="s">
        <v>89</v>
      </c>
      <c r="E163" s="5" t="s">
        <v>7</v>
      </c>
      <c r="F163" s="11" t="s">
        <v>89</v>
      </c>
      <c r="G163" s="11" t="s">
        <v>3751</v>
      </c>
      <c r="H163" s="11" t="s">
        <v>3614</v>
      </c>
    </row>
    <row r="164" spans="1:8">
      <c r="A164" s="18">
        <v>3547451</v>
      </c>
      <c r="B164" s="4" t="s">
        <v>2959</v>
      </c>
      <c r="C164" s="5" t="s">
        <v>591</v>
      </c>
      <c r="D164" s="5" t="s">
        <v>109</v>
      </c>
      <c r="E164" s="5" t="s">
        <v>7</v>
      </c>
      <c r="F164" s="11" t="s">
        <v>109</v>
      </c>
      <c r="G164" s="11" t="s">
        <v>1766</v>
      </c>
      <c r="H164" s="11" t="s">
        <v>3614</v>
      </c>
    </row>
    <row r="165" spans="1:8">
      <c r="A165" s="18">
        <v>3553252</v>
      </c>
      <c r="B165" s="4" t="s">
        <v>3210</v>
      </c>
      <c r="C165" s="5" t="s">
        <v>3438</v>
      </c>
      <c r="D165" s="5" t="s">
        <v>109</v>
      </c>
      <c r="E165" s="5" t="s">
        <v>7</v>
      </c>
      <c r="F165" s="11" t="s">
        <v>109</v>
      </c>
      <c r="G165" s="11" t="s">
        <v>1766</v>
      </c>
      <c r="H165" s="11" t="s">
        <v>3614</v>
      </c>
    </row>
    <row r="166" spans="1:8">
      <c r="A166" s="18">
        <v>3553050</v>
      </c>
      <c r="B166" s="4" t="s">
        <v>1940</v>
      </c>
      <c r="C166" s="5" t="s">
        <v>1228</v>
      </c>
      <c r="D166" s="5" t="s">
        <v>109</v>
      </c>
      <c r="E166" s="5" t="s">
        <v>7</v>
      </c>
      <c r="F166" s="11" t="s">
        <v>109</v>
      </c>
      <c r="G166" s="11" t="s">
        <v>1766</v>
      </c>
      <c r="H166" s="11" t="s">
        <v>3614</v>
      </c>
    </row>
    <row r="167" spans="1:8">
      <c r="A167" s="18">
        <v>3547822</v>
      </c>
      <c r="B167" s="4" t="s">
        <v>3005</v>
      </c>
      <c r="C167" s="5" t="s">
        <v>726</v>
      </c>
      <c r="D167" s="5" t="s">
        <v>109</v>
      </c>
      <c r="E167" s="5" t="s">
        <v>7</v>
      </c>
      <c r="F167" s="11" t="s">
        <v>109</v>
      </c>
      <c r="G167" s="11" t="s">
        <v>1766</v>
      </c>
      <c r="H167" s="11" t="s">
        <v>3614</v>
      </c>
    </row>
    <row r="168" spans="1:8">
      <c r="A168" s="18">
        <v>3547511</v>
      </c>
      <c r="B168" s="4" t="s">
        <v>2967</v>
      </c>
      <c r="C168" s="5" t="s">
        <v>616</v>
      </c>
      <c r="D168" s="5" t="s">
        <v>7</v>
      </c>
      <c r="E168" s="5" t="s">
        <v>7</v>
      </c>
      <c r="F168" s="11" t="s">
        <v>7</v>
      </c>
      <c r="G168" s="11" t="s">
        <v>1766</v>
      </c>
      <c r="H168" s="11" t="s">
        <v>3614</v>
      </c>
    </row>
    <row r="169" spans="1:8">
      <c r="A169" s="18">
        <v>3561166</v>
      </c>
      <c r="B169" s="4" t="s">
        <v>1924</v>
      </c>
      <c r="C169" s="5" t="s">
        <v>1564</v>
      </c>
      <c r="D169" s="5" t="s">
        <v>57</v>
      </c>
      <c r="E169" s="5" t="s">
        <v>7</v>
      </c>
      <c r="F169" s="11" t="s">
        <v>89</v>
      </c>
      <c r="G169" s="11" t="s">
        <v>3751</v>
      </c>
      <c r="H169" s="11" t="s">
        <v>3614</v>
      </c>
    </row>
    <row r="170" spans="1:8">
      <c r="A170" s="18">
        <v>3552779</v>
      </c>
      <c r="B170" s="4" t="s">
        <v>1944</v>
      </c>
      <c r="C170" s="5" t="s">
        <v>1945</v>
      </c>
      <c r="D170" s="5" t="s">
        <v>57</v>
      </c>
      <c r="E170" s="5" t="s">
        <v>7</v>
      </c>
      <c r="F170" s="11" t="s">
        <v>89</v>
      </c>
      <c r="G170" s="11" t="s">
        <v>3751</v>
      </c>
      <c r="H170" s="11" t="s">
        <v>3614</v>
      </c>
    </row>
    <row r="171" spans="1:8">
      <c r="A171" s="18">
        <v>1728585</v>
      </c>
      <c r="B171" s="4" t="s">
        <v>1968</v>
      </c>
      <c r="C171" s="5" t="s">
        <v>1683</v>
      </c>
      <c r="D171" s="5" t="s">
        <v>57</v>
      </c>
      <c r="E171" s="5" t="s">
        <v>7</v>
      </c>
      <c r="F171" s="11" t="s">
        <v>89</v>
      </c>
      <c r="G171" s="11" t="s">
        <v>3751</v>
      </c>
      <c r="H171" s="11" t="s">
        <v>3614</v>
      </c>
    </row>
    <row r="172" spans="1:8">
      <c r="A172" s="18">
        <v>3547449</v>
      </c>
      <c r="B172" s="4" t="s">
        <v>2958</v>
      </c>
      <c r="C172" s="5" t="s">
        <v>590</v>
      </c>
      <c r="D172" s="5" t="s">
        <v>174</v>
      </c>
      <c r="E172" s="5" t="s">
        <v>7</v>
      </c>
      <c r="F172" s="11" t="s">
        <v>7</v>
      </c>
      <c r="G172" s="11" t="s">
        <v>1766</v>
      </c>
      <c r="H172" s="11" t="s">
        <v>3614</v>
      </c>
    </row>
    <row r="173" spans="1:8">
      <c r="A173" s="18">
        <v>3547501</v>
      </c>
      <c r="B173" s="4" t="s">
        <v>2086</v>
      </c>
      <c r="C173" s="5" t="s">
        <v>611</v>
      </c>
      <c r="D173" s="5" t="s">
        <v>39</v>
      </c>
      <c r="E173" s="5" t="s">
        <v>39</v>
      </c>
      <c r="F173" s="11" t="s">
        <v>39</v>
      </c>
      <c r="G173" s="11" t="s">
        <v>1772</v>
      </c>
      <c r="H173" s="11" t="s">
        <v>3614</v>
      </c>
    </row>
    <row r="174" spans="1:8">
      <c r="A174" s="18">
        <v>3552280</v>
      </c>
      <c r="B174" s="4" t="s">
        <v>3110</v>
      </c>
      <c r="C174" s="5" t="s">
        <v>1028</v>
      </c>
      <c r="D174" s="5" t="s">
        <v>39</v>
      </c>
      <c r="E174" s="5" t="s">
        <v>39</v>
      </c>
      <c r="F174" s="11" t="s">
        <v>39</v>
      </c>
      <c r="G174" s="11" t="s">
        <v>1772</v>
      </c>
      <c r="H174" s="11" t="s">
        <v>3614</v>
      </c>
    </row>
    <row r="175" spans="1:8">
      <c r="A175" s="18">
        <v>1727657</v>
      </c>
      <c r="B175" s="4" t="s">
        <v>2083</v>
      </c>
      <c r="C175" s="5" t="s">
        <v>237</v>
      </c>
      <c r="D175" s="5" t="s">
        <v>39</v>
      </c>
      <c r="E175" s="5" t="s">
        <v>39</v>
      </c>
      <c r="F175" s="11" t="s">
        <v>39</v>
      </c>
      <c r="G175" s="11" t="s">
        <v>1772</v>
      </c>
      <c r="H175" s="11" t="s">
        <v>3614</v>
      </c>
    </row>
    <row r="176" spans="1:8">
      <c r="A176" s="18">
        <v>3547498</v>
      </c>
      <c r="B176" s="4" t="s">
        <v>2084</v>
      </c>
      <c r="C176" s="5" t="s">
        <v>2085</v>
      </c>
      <c r="D176" s="5" t="s">
        <v>39</v>
      </c>
      <c r="E176" s="5" t="s">
        <v>39</v>
      </c>
      <c r="F176" s="11" t="s">
        <v>39</v>
      </c>
      <c r="G176" s="11" t="s">
        <v>1772</v>
      </c>
      <c r="H176" s="11" t="s">
        <v>3614</v>
      </c>
    </row>
    <row r="177" spans="1:8">
      <c r="A177" s="18">
        <v>1728216</v>
      </c>
      <c r="B177" s="4" t="s">
        <v>2096</v>
      </c>
      <c r="C177" s="5" t="s">
        <v>279</v>
      </c>
      <c r="D177" s="5" t="s">
        <v>39</v>
      </c>
      <c r="E177" s="5" t="s">
        <v>39</v>
      </c>
      <c r="F177" s="11" t="s">
        <v>39</v>
      </c>
      <c r="G177" s="11" t="s">
        <v>1772</v>
      </c>
      <c r="H177" s="11" t="s">
        <v>3614</v>
      </c>
    </row>
    <row r="178" spans="1:8">
      <c r="A178" s="18">
        <v>4234942</v>
      </c>
      <c r="B178" s="4" t="s">
        <v>2079</v>
      </c>
      <c r="C178" s="5" t="s">
        <v>40</v>
      </c>
      <c r="D178" s="5" t="s">
        <v>39</v>
      </c>
      <c r="E178" s="5" t="s">
        <v>39</v>
      </c>
      <c r="F178" s="11" t="s">
        <v>39</v>
      </c>
      <c r="G178" s="11" t="s">
        <v>1772</v>
      </c>
      <c r="H178" s="11" t="s">
        <v>3614</v>
      </c>
    </row>
    <row r="179" spans="1:8">
      <c r="A179" s="18">
        <v>3547617</v>
      </c>
      <c r="B179" s="4" t="s">
        <v>2123</v>
      </c>
      <c r="C179" s="5" t="s">
        <v>2124</v>
      </c>
      <c r="D179" s="5" t="s">
        <v>542</v>
      </c>
      <c r="E179" s="5" t="s">
        <v>39</v>
      </c>
      <c r="F179" s="11" t="s">
        <v>258</v>
      </c>
      <c r="G179" s="11" t="s">
        <v>1772</v>
      </c>
      <c r="H179" s="11" t="s">
        <v>3614</v>
      </c>
    </row>
    <row r="180" spans="1:8">
      <c r="A180" s="18">
        <v>4203470</v>
      </c>
      <c r="B180" s="4" t="s">
        <v>2075</v>
      </c>
      <c r="C180" s="5" t="s">
        <v>41</v>
      </c>
      <c r="D180" s="5" t="s">
        <v>42</v>
      </c>
      <c r="E180" s="5" t="s">
        <v>39</v>
      </c>
      <c r="F180" s="11" t="s">
        <v>39</v>
      </c>
      <c r="G180" s="11" t="s">
        <v>1772</v>
      </c>
      <c r="H180" s="11" t="s">
        <v>3614</v>
      </c>
    </row>
    <row r="181" spans="1:8">
      <c r="A181" s="18">
        <v>4191227</v>
      </c>
      <c r="B181" s="4" t="s">
        <v>2099</v>
      </c>
      <c r="C181" s="5" t="s">
        <v>43</v>
      </c>
      <c r="D181" s="5" t="s">
        <v>39</v>
      </c>
      <c r="E181" s="5" t="s">
        <v>39</v>
      </c>
      <c r="F181" s="11" t="s">
        <v>39</v>
      </c>
      <c r="G181" s="11" t="s">
        <v>1772</v>
      </c>
      <c r="H181" s="11" t="s">
        <v>3614</v>
      </c>
    </row>
    <row r="182" spans="1:8">
      <c r="A182" s="18">
        <v>3548417</v>
      </c>
      <c r="B182" s="4" t="s">
        <v>3103</v>
      </c>
      <c r="C182" s="5" t="s">
        <v>1002</v>
      </c>
      <c r="D182" s="5" t="s">
        <v>39</v>
      </c>
      <c r="E182" s="5" t="s">
        <v>39</v>
      </c>
      <c r="F182" s="11" t="s">
        <v>39</v>
      </c>
      <c r="G182" s="11" t="s">
        <v>1772</v>
      </c>
      <c r="H182" s="11" t="s">
        <v>3614</v>
      </c>
    </row>
    <row r="183" spans="1:8">
      <c r="A183" s="18">
        <v>3548428</v>
      </c>
      <c r="B183" s="4" t="s">
        <v>3105</v>
      </c>
      <c r="C183" s="5" t="s">
        <v>1010</v>
      </c>
      <c r="D183" s="5" t="s">
        <v>39</v>
      </c>
      <c r="E183" s="5" t="s">
        <v>39</v>
      </c>
      <c r="F183" s="11" t="s">
        <v>39</v>
      </c>
      <c r="G183" s="11" t="s">
        <v>1772</v>
      </c>
      <c r="H183" s="11" t="s">
        <v>3614</v>
      </c>
    </row>
    <row r="184" spans="1:8">
      <c r="A184" s="18">
        <v>3547535</v>
      </c>
      <c r="B184" s="4" t="s">
        <v>2098</v>
      </c>
      <c r="C184" s="5" t="s">
        <v>624</v>
      </c>
      <c r="D184" s="5" t="s">
        <v>39</v>
      </c>
      <c r="E184" s="5" t="s">
        <v>39</v>
      </c>
      <c r="F184" s="11" t="s">
        <v>39</v>
      </c>
      <c r="G184" s="11" t="s">
        <v>1772</v>
      </c>
      <c r="H184" s="11" t="s">
        <v>3614</v>
      </c>
    </row>
    <row r="185" spans="1:8">
      <c r="A185" s="24">
        <v>3547069</v>
      </c>
      <c r="B185" s="4" t="s">
        <v>2907</v>
      </c>
      <c r="C185" s="9" t="s">
        <v>456</v>
      </c>
      <c r="D185" s="5" t="s">
        <v>439</v>
      </c>
      <c r="E185" s="5" t="s">
        <v>46</v>
      </c>
      <c r="F185" s="11" t="s">
        <v>439</v>
      </c>
      <c r="G185" s="11" t="s">
        <v>3751</v>
      </c>
      <c r="H185" s="11" t="s">
        <v>3614</v>
      </c>
    </row>
    <row r="186" spans="1:8">
      <c r="A186" s="18">
        <v>3552739</v>
      </c>
      <c r="B186" s="4" t="s">
        <v>1854</v>
      </c>
      <c r="C186" s="5" t="s">
        <v>1158</v>
      </c>
      <c r="D186" s="5" t="s">
        <v>1159</v>
      </c>
      <c r="E186" s="5" t="s">
        <v>46</v>
      </c>
      <c r="F186" s="11" t="s">
        <v>46</v>
      </c>
      <c r="G186" s="11" t="s">
        <v>3751</v>
      </c>
      <c r="H186" s="11" t="s">
        <v>3614</v>
      </c>
    </row>
    <row r="187" spans="1:8">
      <c r="A187" s="18">
        <v>3552245</v>
      </c>
      <c r="B187" s="4" t="s">
        <v>1858</v>
      </c>
      <c r="C187" s="5" t="s">
        <v>1859</v>
      </c>
      <c r="D187" s="5" t="s">
        <v>3556</v>
      </c>
      <c r="E187" s="5" t="s">
        <v>46</v>
      </c>
      <c r="F187" s="11" t="s">
        <v>46</v>
      </c>
      <c r="G187" s="11" t="s">
        <v>3751</v>
      </c>
      <c r="H187" s="11" t="s">
        <v>3614</v>
      </c>
    </row>
    <row r="188" spans="1:8">
      <c r="A188" s="18">
        <v>3553882</v>
      </c>
      <c r="B188" s="4" t="s">
        <v>3275</v>
      </c>
      <c r="C188" s="5" t="s">
        <v>1418</v>
      </c>
      <c r="D188" s="5" t="s">
        <v>618</v>
      </c>
      <c r="E188" s="5" t="s">
        <v>46</v>
      </c>
      <c r="F188" s="11" t="s">
        <v>439</v>
      </c>
      <c r="G188" s="11" t="s">
        <v>3751</v>
      </c>
      <c r="H188" s="11" t="s">
        <v>3614</v>
      </c>
    </row>
    <row r="189" spans="1:8">
      <c r="A189" s="18">
        <v>3553995</v>
      </c>
      <c r="B189" s="4" t="s">
        <v>1845</v>
      </c>
      <c r="C189" s="5" t="s">
        <v>1434</v>
      </c>
      <c r="D189" s="5" t="s">
        <v>618</v>
      </c>
      <c r="E189" s="5" t="s">
        <v>46</v>
      </c>
      <c r="F189" s="11" t="s">
        <v>439</v>
      </c>
      <c r="G189" s="11" t="s">
        <v>3751</v>
      </c>
      <c r="H189" s="11" t="s">
        <v>3614</v>
      </c>
    </row>
    <row r="190" spans="1:8">
      <c r="A190" s="18">
        <v>3547034</v>
      </c>
      <c r="B190" s="4" t="s">
        <v>1871</v>
      </c>
      <c r="C190" s="5" t="s">
        <v>436</v>
      </c>
      <c r="D190" s="5" t="s">
        <v>437</v>
      </c>
      <c r="E190" s="5" t="s">
        <v>46</v>
      </c>
      <c r="F190" s="11" t="s">
        <v>46</v>
      </c>
      <c r="G190" s="11" t="s">
        <v>3751</v>
      </c>
      <c r="H190" s="11" t="s">
        <v>3614</v>
      </c>
    </row>
    <row r="191" spans="1:8">
      <c r="A191" s="18">
        <v>3547575</v>
      </c>
      <c r="B191" s="4" t="s">
        <v>2971</v>
      </c>
      <c r="C191" s="5" t="s">
        <v>640</v>
      </c>
      <c r="D191" s="5" t="s">
        <v>619</v>
      </c>
      <c r="E191" s="5" t="s">
        <v>46</v>
      </c>
      <c r="F191" s="11" t="s">
        <v>46</v>
      </c>
      <c r="G191" s="11" t="s">
        <v>3751</v>
      </c>
      <c r="H191" s="11" t="s">
        <v>3614</v>
      </c>
    </row>
    <row r="192" spans="1:8">
      <c r="A192" s="18">
        <v>3547573</v>
      </c>
      <c r="B192" s="4" t="s">
        <v>2970</v>
      </c>
      <c r="C192" s="5" t="s">
        <v>639</v>
      </c>
      <c r="D192" s="5" t="s">
        <v>1577</v>
      </c>
      <c r="E192" s="5" t="s">
        <v>46</v>
      </c>
      <c r="F192" s="11" t="s">
        <v>46</v>
      </c>
      <c r="G192" s="11" t="s">
        <v>3751</v>
      </c>
      <c r="H192" s="11" t="s">
        <v>3614</v>
      </c>
    </row>
    <row r="193" spans="1:8">
      <c r="A193" s="18">
        <v>3561156</v>
      </c>
      <c r="B193" s="4" t="s">
        <v>1844</v>
      </c>
      <c r="C193" s="5" t="s">
        <v>1559</v>
      </c>
      <c r="D193" s="5" t="s">
        <v>1577</v>
      </c>
      <c r="E193" s="5" t="s">
        <v>46</v>
      </c>
      <c r="F193" s="11" t="s">
        <v>1577</v>
      </c>
      <c r="G193" s="11" t="s">
        <v>3751</v>
      </c>
      <c r="H193" s="11" t="s">
        <v>3614</v>
      </c>
    </row>
    <row r="194" spans="1:8">
      <c r="A194" s="18">
        <v>3554072</v>
      </c>
      <c r="B194" s="4" t="s">
        <v>3292</v>
      </c>
      <c r="C194" s="5" t="s">
        <v>1452</v>
      </c>
      <c r="D194" s="5" t="s">
        <v>345</v>
      </c>
      <c r="E194" s="5" t="s">
        <v>46</v>
      </c>
      <c r="F194" s="11" t="s">
        <v>1577</v>
      </c>
      <c r="G194" s="11" t="s">
        <v>3751</v>
      </c>
      <c r="H194" s="11" t="s">
        <v>3614</v>
      </c>
    </row>
    <row r="195" spans="1:8">
      <c r="A195" s="18">
        <v>3547705</v>
      </c>
      <c r="B195" s="4" t="s">
        <v>2774</v>
      </c>
      <c r="C195" s="5" t="s">
        <v>675</v>
      </c>
      <c r="D195" s="5" t="s">
        <v>253</v>
      </c>
      <c r="E195" s="5" t="s">
        <v>28</v>
      </c>
      <c r="F195" s="11" t="s">
        <v>121</v>
      </c>
      <c r="G195" s="11" t="s">
        <v>1774</v>
      </c>
      <c r="H195" s="11" t="s">
        <v>3612</v>
      </c>
    </row>
    <row r="196" spans="1:8">
      <c r="A196" s="18">
        <v>1728655</v>
      </c>
      <c r="B196" s="4" t="s">
        <v>2609</v>
      </c>
      <c r="C196" s="5" t="s">
        <v>295</v>
      </c>
      <c r="D196" s="5" t="s">
        <v>253</v>
      </c>
      <c r="E196" s="5" t="s">
        <v>28</v>
      </c>
      <c r="F196" s="11" t="s">
        <v>121</v>
      </c>
      <c r="G196" s="11" t="s">
        <v>1774</v>
      </c>
      <c r="H196" s="11" t="s">
        <v>3612</v>
      </c>
    </row>
    <row r="197" spans="1:8">
      <c r="A197" s="18">
        <v>4196604</v>
      </c>
      <c r="B197" s="4" t="s">
        <v>2590</v>
      </c>
      <c r="C197" s="5" t="s">
        <v>254</v>
      </c>
      <c r="D197" s="5" t="s">
        <v>253</v>
      </c>
      <c r="E197" s="5" t="s">
        <v>28</v>
      </c>
      <c r="F197" s="11" t="s">
        <v>121</v>
      </c>
      <c r="G197" s="11" t="s">
        <v>1774</v>
      </c>
      <c r="H197" s="11" t="s">
        <v>3612</v>
      </c>
    </row>
    <row r="198" spans="1:8">
      <c r="A198" s="18">
        <v>3553544</v>
      </c>
      <c r="B198" s="4" t="s">
        <v>2663</v>
      </c>
      <c r="C198" s="5" t="s">
        <v>1344</v>
      </c>
      <c r="D198" s="5" t="s">
        <v>45</v>
      </c>
      <c r="E198" s="5" t="s">
        <v>46</v>
      </c>
      <c r="F198" s="11" t="s">
        <v>46</v>
      </c>
      <c r="G198" s="11" t="s">
        <v>3751</v>
      </c>
      <c r="H198" s="11" t="s">
        <v>3614</v>
      </c>
    </row>
    <row r="199" spans="1:8">
      <c r="A199" s="18">
        <v>3544791</v>
      </c>
      <c r="B199" s="4" t="s">
        <v>1867</v>
      </c>
      <c r="C199" s="5" t="s">
        <v>1868</v>
      </c>
      <c r="D199" s="5" t="s">
        <v>45</v>
      </c>
      <c r="E199" s="5" t="s">
        <v>46</v>
      </c>
      <c r="F199" s="11" t="s">
        <v>46</v>
      </c>
      <c r="G199" s="11" t="s">
        <v>3751</v>
      </c>
      <c r="H199" s="11" t="s">
        <v>3614</v>
      </c>
    </row>
    <row r="200" spans="1:8">
      <c r="A200" s="18">
        <v>3548306</v>
      </c>
      <c r="B200" s="4" t="s">
        <v>2246</v>
      </c>
      <c r="C200" s="5" t="s">
        <v>951</v>
      </c>
      <c r="D200" s="5" t="s">
        <v>48</v>
      </c>
      <c r="E200" s="5" t="s">
        <v>16</v>
      </c>
      <c r="F200" s="11" t="s">
        <v>314</v>
      </c>
      <c r="G200" s="11" t="s">
        <v>1773</v>
      </c>
      <c r="H200" s="11" t="s">
        <v>3613</v>
      </c>
    </row>
    <row r="201" spans="1:8">
      <c r="A201" s="18">
        <v>722750</v>
      </c>
      <c r="B201" s="4" t="s">
        <v>2800</v>
      </c>
      <c r="C201" s="5" t="s">
        <v>47</v>
      </c>
      <c r="D201" s="5" t="s">
        <v>48</v>
      </c>
      <c r="E201" s="5" t="s">
        <v>16</v>
      </c>
      <c r="F201" s="11" t="s">
        <v>314</v>
      </c>
      <c r="G201" s="11" t="s">
        <v>1773</v>
      </c>
      <c r="H201" s="11" t="s">
        <v>3613</v>
      </c>
    </row>
    <row r="202" spans="1:8">
      <c r="A202" s="18">
        <v>3552838</v>
      </c>
      <c r="B202" s="4" t="s">
        <v>3168</v>
      </c>
      <c r="C202" s="5" t="s">
        <v>1183</v>
      </c>
      <c r="D202" s="5" t="s">
        <v>83</v>
      </c>
      <c r="E202" s="5" t="s">
        <v>83</v>
      </c>
      <c r="F202" s="11" t="s">
        <v>121</v>
      </c>
      <c r="G202" s="11" t="s">
        <v>1774</v>
      </c>
      <c r="H202" s="11" t="s">
        <v>3612</v>
      </c>
    </row>
    <row r="203" spans="1:8">
      <c r="A203" s="18">
        <v>3887381</v>
      </c>
      <c r="B203" s="4" t="s">
        <v>2487</v>
      </c>
      <c r="C203" s="5" t="s">
        <v>1637</v>
      </c>
      <c r="D203" s="5" t="s">
        <v>83</v>
      </c>
      <c r="E203" s="5" t="s">
        <v>83</v>
      </c>
      <c r="F203" s="11" t="s">
        <v>121</v>
      </c>
      <c r="G203" s="11" t="s">
        <v>1774</v>
      </c>
      <c r="H203" s="11" t="s">
        <v>3612</v>
      </c>
    </row>
    <row r="204" spans="1:8">
      <c r="A204" s="18">
        <v>3553432</v>
      </c>
      <c r="B204" s="4" t="s">
        <v>2706</v>
      </c>
      <c r="C204" s="5" t="s">
        <v>2707</v>
      </c>
      <c r="D204" s="5" t="s">
        <v>3557</v>
      </c>
      <c r="E204" s="5" t="s">
        <v>101</v>
      </c>
      <c r="F204" s="11" t="s">
        <v>103</v>
      </c>
      <c r="G204" s="11" t="s">
        <v>1771</v>
      </c>
      <c r="H204" s="11" t="s">
        <v>3772</v>
      </c>
    </row>
    <row r="205" spans="1:8">
      <c r="A205" s="18">
        <v>3547946</v>
      </c>
      <c r="B205" s="4" t="s">
        <v>2700</v>
      </c>
      <c r="C205" s="5" t="s">
        <v>773</v>
      </c>
      <c r="D205" s="5" t="s">
        <v>768</v>
      </c>
      <c r="E205" s="5" t="s">
        <v>101</v>
      </c>
      <c r="F205" s="11" t="s">
        <v>103</v>
      </c>
      <c r="G205" s="11" t="s">
        <v>1771</v>
      </c>
      <c r="H205" s="11" t="s">
        <v>3772</v>
      </c>
    </row>
    <row r="206" spans="1:8">
      <c r="A206" s="18">
        <v>3554099</v>
      </c>
      <c r="B206" s="4" t="s">
        <v>2702</v>
      </c>
      <c r="C206" s="5" t="s">
        <v>1457</v>
      </c>
      <c r="D206" s="5" t="s">
        <v>102</v>
      </c>
      <c r="E206" s="5" t="s">
        <v>101</v>
      </c>
      <c r="F206" s="11" t="s">
        <v>103</v>
      </c>
      <c r="G206" s="11" t="s">
        <v>1771</v>
      </c>
      <c r="H206" s="11" t="s">
        <v>3772</v>
      </c>
    </row>
    <row r="207" spans="1:8">
      <c r="A207" s="18">
        <v>2751948</v>
      </c>
      <c r="B207" s="4" t="s">
        <v>2130</v>
      </c>
      <c r="C207" s="5" t="s">
        <v>369</v>
      </c>
      <c r="D207" s="5" t="s">
        <v>3558</v>
      </c>
      <c r="E207" s="5" t="s">
        <v>101</v>
      </c>
      <c r="F207" s="11" t="s">
        <v>103</v>
      </c>
      <c r="G207" s="11" t="s">
        <v>1771</v>
      </c>
      <c r="H207" s="11" t="s">
        <v>3772</v>
      </c>
    </row>
    <row r="208" spans="1:8">
      <c r="A208" s="18">
        <v>4114889</v>
      </c>
      <c r="B208" s="4" t="s">
        <v>2708</v>
      </c>
      <c r="C208" s="5" t="s">
        <v>5</v>
      </c>
      <c r="D208" s="5" t="s">
        <v>3558</v>
      </c>
      <c r="E208" s="5" t="s">
        <v>101</v>
      </c>
      <c r="F208" s="11" t="s">
        <v>103</v>
      </c>
      <c r="G208" s="11" t="s">
        <v>1771</v>
      </c>
      <c r="H208" s="11" t="s">
        <v>3772</v>
      </c>
    </row>
    <row r="209" spans="1:8">
      <c r="A209" s="18">
        <v>3546015</v>
      </c>
      <c r="B209" s="4" t="s">
        <v>2893</v>
      </c>
      <c r="C209" s="5" t="s">
        <v>403</v>
      </c>
      <c r="D209" s="5" t="s">
        <v>103</v>
      </c>
      <c r="E209" s="5" t="s">
        <v>101</v>
      </c>
      <c r="F209" s="11" t="s">
        <v>103</v>
      </c>
      <c r="G209" s="11" t="s">
        <v>1771</v>
      </c>
      <c r="H209" s="11" t="s">
        <v>3772</v>
      </c>
    </row>
    <row r="210" spans="1:8">
      <c r="A210" s="18">
        <v>3547211</v>
      </c>
      <c r="B210" s="4" t="s">
        <v>2929</v>
      </c>
      <c r="C210" s="5" t="s">
        <v>3439</v>
      </c>
      <c r="D210" s="5" t="s">
        <v>83</v>
      </c>
      <c r="E210" s="5" t="s">
        <v>83</v>
      </c>
      <c r="F210" s="11" t="s">
        <v>121</v>
      </c>
      <c r="G210" s="11" t="s">
        <v>1774</v>
      </c>
      <c r="H210" s="11" t="s">
        <v>3612</v>
      </c>
    </row>
    <row r="211" spans="1:8">
      <c r="A211" s="18">
        <v>3553715</v>
      </c>
      <c r="B211" s="4" t="s">
        <v>3255</v>
      </c>
      <c r="C211" s="5" t="s">
        <v>1379</v>
      </c>
      <c r="D211" s="5" t="s">
        <v>4</v>
      </c>
      <c r="E211" s="5" t="s">
        <v>4</v>
      </c>
      <c r="F211" s="11" t="s">
        <v>4</v>
      </c>
      <c r="G211" s="11" t="s">
        <v>1765</v>
      </c>
      <c r="H211" s="11" t="s">
        <v>3614</v>
      </c>
    </row>
    <row r="212" spans="1:8">
      <c r="A212" s="18">
        <v>3548223</v>
      </c>
      <c r="B212" s="4" t="s">
        <v>1975</v>
      </c>
      <c r="C212" s="5" t="s">
        <v>910</v>
      </c>
      <c r="D212" s="5" t="s">
        <v>90</v>
      </c>
      <c r="E212" s="5" t="s">
        <v>91</v>
      </c>
      <c r="F212" s="11" t="s">
        <v>291</v>
      </c>
      <c r="G212" s="11" t="s">
        <v>1767</v>
      </c>
      <c r="H212" s="11" t="s">
        <v>3612</v>
      </c>
    </row>
    <row r="213" spans="1:8">
      <c r="A213" s="18">
        <v>4179786</v>
      </c>
      <c r="B213" s="4" t="s">
        <v>2810</v>
      </c>
      <c r="C213" s="5" t="s">
        <v>92</v>
      </c>
      <c r="D213" s="5" t="s">
        <v>90</v>
      </c>
      <c r="E213" s="5" t="s">
        <v>91</v>
      </c>
      <c r="F213" s="11" t="s">
        <v>291</v>
      </c>
      <c r="G213" s="11" t="s">
        <v>1767</v>
      </c>
      <c r="H213" s="11" t="s">
        <v>3612</v>
      </c>
    </row>
    <row r="214" spans="1:8">
      <c r="A214" s="18">
        <v>3547133</v>
      </c>
      <c r="B214" s="4" t="s">
        <v>2526</v>
      </c>
      <c r="C214" s="5" t="s">
        <v>473</v>
      </c>
      <c r="D214" s="5" t="s">
        <v>4</v>
      </c>
      <c r="E214" s="5" t="s">
        <v>4</v>
      </c>
      <c r="F214" s="11" t="s">
        <v>4</v>
      </c>
      <c r="G214" s="11" t="s">
        <v>1765</v>
      </c>
      <c r="H214" s="11" t="s">
        <v>3614</v>
      </c>
    </row>
    <row r="215" spans="1:8">
      <c r="A215" s="18">
        <v>3553341</v>
      </c>
      <c r="B215" s="4" t="s">
        <v>2488</v>
      </c>
      <c r="C215" s="5" t="s">
        <v>1302</v>
      </c>
      <c r="D215" s="5" t="s">
        <v>121</v>
      </c>
      <c r="E215" s="5" t="s">
        <v>83</v>
      </c>
      <c r="F215" s="11" t="s">
        <v>121</v>
      </c>
      <c r="G215" s="11" t="s">
        <v>1774</v>
      </c>
      <c r="H215" s="11" t="s">
        <v>3612</v>
      </c>
    </row>
    <row r="216" spans="1:8">
      <c r="A216" s="18" t="s">
        <v>1655</v>
      </c>
      <c r="B216" s="4" t="s">
        <v>1655</v>
      </c>
      <c r="C216" s="5" t="s">
        <v>1302</v>
      </c>
      <c r="D216" s="5" t="s">
        <v>121</v>
      </c>
      <c r="E216" s="5" t="s">
        <v>83</v>
      </c>
      <c r="F216" s="11" t="s">
        <v>121</v>
      </c>
      <c r="G216" s="11" t="s">
        <v>1774</v>
      </c>
      <c r="H216" s="11" t="s">
        <v>3612</v>
      </c>
    </row>
    <row r="217" spans="1:8">
      <c r="A217" s="18">
        <v>3593249</v>
      </c>
      <c r="B217" s="4" t="s">
        <v>3352</v>
      </c>
      <c r="C217" s="5" t="s">
        <v>1576</v>
      </c>
      <c r="D217" s="5" t="s">
        <v>31</v>
      </c>
      <c r="E217" s="5" t="s">
        <v>31</v>
      </c>
      <c r="F217" s="11" t="s">
        <v>31</v>
      </c>
      <c r="G217" s="11" t="s">
        <v>1771</v>
      </c>
      <c r="H217" s="11" t="s">
        <v>3772</v>
      </c>
    </row>
    <row r="218" spans="1:8">
      <c r="A218" s="18">
        <v>3553260</v>
      </c>
      <c r="B218" s="4" t="s">
        <v>1873</v>
      </c>
      <c r="C218" s="5" t="s">
        <v>1874</v>
      </c>
      <c r="D218" s="5" t="s">
        <v>46</v>
      </c>
      <c r="E218" s="5" t="s">
        <v>46</v>
      </c>
      <c r="F218" s="11" t="s">
        <v>46</v>
      </c>
      <c r="G218" s="11" t="s">
        <v>3751</v>
      </c>
      <c r="H218" s="11" t="s">
        <v>3614</v>
      </c>
    </row>
    <row r="219" spans="1:8">
      <c r="A219" s="18">
        <v>3554117</v>
      </c>
      <c r="B219" s="4" t="s">
        <v>1851</v>
      </c>
      <c r="C219" s="5" t="s">
        <v>1458</v>
      </c>
      <c r="D219" s="5" t="s">
        <v>46</v>
      </c>
      <c r="E219" s="5" t="s">
        <v>46</v>
      </c>
      <c r="F219" s="11" t="s">
        <v>46</v>
      </c>
      <c r="G219" s="11" t="s">
        <v>3751</v>
      </c>
      <c r="H219" s="11" t="s">
        <v>3614</v>
      </c>
    </row>
    <row r="220" spans="1:8">
      <c r="A220" s="18">
        <v>3547135</v>
      </c>
      <c r="B220" s="4" t="s">
        <v>2499</v>
      </c>
      <c r="C220" s="5" t="s">
        <v>475</v>
      </c>
      <c r="D220" s="5" t="s">
        <v>4</v>
      </c>
      <c r="E220" s="5" t="s">
        <v>4</v>
      </c>
      <c r="F220" s="11" t="s">
        <v>4</v>
      </c>
      <c r="G220" s="11" t="s">
        <v>1765</v>
      </c>
      <c r="H220" s="11" t="s">
        <v>3614</v>
      </c>
    </row>
    <row r="221" spans="1:8">
      <c r="A221" s="18">
        <v>3547362</v>
      </c>
      <c r="B221" s="4" t="s">
        <v>2374</v>
      </c>
      <c r="C221" s="5" t="s">
        <v>561</v>
      </c>
      <c r="D221" s="5" t="s">
        <v>59</v>
      </c>
      <c r="E221" s="5" t="s">
        <v>59</v>
      </c>
      <c r="F221" s="11" t="s">
        <v>59</v>
      </c>
      <c r="G221" s="11" t="s">
        <v>1775</v>
      </c>
      <c r="H221" s="11" t="s">
        <v>3613</v>
      </c>
    </row>
    <row r="222" spans="1:8">
      <c r="A222" s="18">
        <v>3553765</v>
      </c>
      <c r="B222" s="4" t="s">
        <v>2402</v>
      </c>
      <c r="C222" s="5" t="s">
        <v>1392</v>
      </c>
      <c r="D222" s="5" t="s">
        <v>59</v>
      </c>
      <c r="E222" s="5" t="s">
        <v>59</v>
      </c>
      <c r="F222" s="11" t="s">
        <v>59</v>
      </c>
      <c r="G222" s="11" t="s">
        <v>1775</v>
      </c>
      <c r="H222" s="11" t="s">
        <v>3613</v>
      </c>
    </row>
    <row r="223" spans="1:8">
      <c r="A223" s="18">
        <v>4273395</v>
      </c>
      <c r="B223" s="4" t="s">
        <v>2388</v>
      </c>
      <c r="C223" s="5" t="s">
        <v>95</v>
      </c>
      <c r="D223" s="5" t="s">
        <v>59</v>
      </c>
      <c r="E223" s="5" t="s">
        <v>59</v>
      </c>
      <c r="F223" s="11" t="s">
        <v>59</v>
      </c>
      <c r="G223" s="11" t="s">
        <v>1775</v>
      </c>
      <c r="H223" s="11" t="s">
        <v>3613</v>
      </c>
    </row>
    <row r="224" spans="1:8">
      <c r="A224" s="18">
        <v>3547474</v>
      </c>
      <c r="B224" s="4" t="s">
        <v>2385</v>
      </c>
      <c r="C224" s="5" t="s">
        <v>600</v>
      </c>
      <c r="D224" s="5" t="s">
        <v>568</v>
      </c>
      <c r="E224" s="5" t="s">
        <v>59</v>
      </c>
      <c r="F224" s="11" t="s">
        <v>534</v>
      </c>
      <c r="G224" s="11" t="s">
        <v>1775</v>
      </c>
      <c r="H224" s="11" t="s">
        <v>3613</v>
      </c>
    </row>
    <row r="225" spans="1:8">
      <c r="A225" s="18">
        <v>3547438</v>
      </c>
      <c r="B225" s="4" t="s">
        <v>1959</v>
      </c>
      <c r="C225" s="5" t="s">
        <v>586</v>
      </c>
      <c r="D225" s="5" t="s">
        <v>587</v>
      </c>
      <c r="E225" s="5" t="s">
        <v>7</v>
      </c>
      <c r="F225" s="11" t="s">
        <v>7</v>
      </c>
      <c r="G225" s="11" t="s">
        <v>1766</v>
      </c>
      <c r="H225" s="11" t="s">
        <v>3614</v>
      </c>
    </row>
    <row r="226" spans="1:8">
      <c r="A226" s="18">
        <v>4509425</v>
      </c>
      <c r="B226" s="4" t="s">
        <v>1901</v>
      </c>
      <c r="C226" s="5" t="s">
        <v>360</v>
      </c>
      <c r="D226" s="5" t="s">
        <v>587</v>
      </c>
      <c r="E226" s="5" t="s">
        <v>7</v>
      </c>
      <c r="F226" s="11" t="s">
        <v>7</v>
      </c>
      <c r="G226" s="11" t="s">
        <v>1766</v>
      </c>
      <c r="H226" s="11" t="s">
        <v>3614</v>
      </c>
    </row>
    <row r="227" spans="1:8">
      <c r="A227" s="18">
        <v>3547389</v>
      </c>
      <c r="B227" s="4" t="s">
        <v>2119</v>
      </c>
      <c r="C227" s="5" t="s">
        <v>564</v>
      </c>
      <c r="D227" s="5" t="s">
        <v>258</v>
      </c>
      <c r="E227" s="5" t="s">
        <v>39</v>
      </c>
      <c r="F227" s="11" t="s">
        <v>258</v>
      </c>
      <c r="G227" s="11" t="s">
        <v>1772</v>
      </c>
      <c r="H227" s="11" t="s">
        <v>3614</v>
      </c>
    </row>
    <row r="228" spans="1:8">
      <c r="A228" s="18">
        <v>3548334</v>
      </c>
      <c r="B228" s="4" t="s">
        <v>2227</v>
      </c>
      <c r="C228" s="5" t="s">
        <v>959</v>
      </c>
      <c r="D228" s="5" t="s">
        <v>16</v>
      </c>
      <c r="E228" s="5" t="s">
        <v>16</v>
      </c>
      <c r="F228" s="11" t="s">
        <v>16</v>
      </c>
      <c r="G228" s="11" t="s">
        <v>1768</v>
      </c>
      <c r="H228" s="11" t="s">
        <v>3613</v>
      </c>
    </row>
    <row r="229" spans="1:8">
      <c r="A229" s="18">
        <v>3547824</v>
      </c>
      <c r="B229" s="4" t="s">
        <v>1909</v>
      </c>
      <c r="C229" s="5" t="s">
        <v>727</v>
      </c>
      <c r="D229" s="5" t="s">
        <v>7</v>
      </c>
      <c r="E229" s="5" t="s">
        <v>7</v>
      </c>
      <c r="F229" s="11" t="s">
        <v>7</v>
      </c>
      <c r="G229" s="11" t="s">
        <v>1766</v>
      </c>
      <c r="H229" s="11" t="s">
        <v>3614</v>
      </c>
    </row>
    <row r="230" spans="1:8">
      <c r="A230" s="18">
        <v>3548388</v>
      </c>
      <c r="B230" s="4" t="s">
        <v>3097</v>
      </c>
      <c r="C230" s="5" t="s">
        <v>990</v>
      </c>
      <c r="D230" s="5" t="s">
        <v>109</v>
      </c>
      <c r="E230" s="5" t="s">
        <v>7</v>
      </c>
      <c r="F230" s="11" t="s">
        <v>109</v>
      </c>
      <c r="G230" s="11" t="s">
        <v>1766</v>
      </c>
      <c r="H230" s="11" t="s">
        <v>3614</v>
      </c>
    </row>
    <row r="231" spans="1:8">
      <c r="A231" s="18">
        <v>3548108</v>
      </c>
      <c r="B231" s="4" t="s">
        <v>2202</v>
      </c>
      <c r="C231" s="5" t="s">
        <v>847</v>
      </c>
      <c r="D231" s="5" t="s">
        <v>314</v>
      </c>
      <c r="E231" s="5" t="s">
        <v>16</v>
      </c>
      <c r="F231" s="11" t="s">
        <v>314</v>
      </c>
      <c r="G231" s="11" t="s">
        <v>1773</v>
      </c>
      <c r="H231" s="11" t="s">
        <v>3613</v>
      </c>
    </row>
    <row r="232" spans="1:8">
      <c r="A232" s="18">
        <v>3618400</v>
      </c>
      <c r="B232" s="4" t="s">
        <v>3356</v>
      </c>
      <c r="C232" s="5" t="s">
        <v>1585</v>
      </c>
      <c r="D232" s="5" t="s">
        <v>16</v>
      </c>
      <c r="E232" s="5" t="s">
        <v>16</v>
      </c>
      <c r="F232" s="11" t="s">
        <v>16</v>
      </c>
      <c r="G232" s="11" t="s">
        <v>1768</v>
      </c>
      <c r="H232" s="11" t="s">
        <v>3613</v>
      </c>
    </row>
    <row r="233" spans="1:8">
      <c r="A233" s="18">
        <v>3548299</v>
      </c>
      <c r="B233" s="4" t="s">
        <v>3078</v>
      </c>
      <c r="C233" s="5" t="s">
        <v>946</v>
      </c>
      <c r="D233" s="5" t="s">
        <v>157</v>
      </c>
      <c r="E233" s="5" t="s">
        <v>16</v>
      </c>
      <c r="F233" s="11" t="s">
        <v>157</v>
      </c>
      <c r="G233" s="11" t="s">
        <v>1768</v>
      </c>
      <c r="H233" s="11" t="s">
        <v>3613</v>
      </c>
    </row>
    <row r="234" spans="1:8">
      <c r="A234" s="18">
        <v>3548237</v>
      </c>
      <c r="B234" s="4" t="s">
        <v>3070</v>
      </c>
      <c r="C234" s="5" t="s">
        <v>917</v>
      </c>
      <c r="D234" s="5" t="s">
        <v>203</v>
      </c>
      <c r="E234" s="5" t="s">
        <v>13</v>
      </c>
      <c r="F234" s="11" t="s">
        <v>121</v>
      </c>
      <c r="G234" s="11" t="s">
        <v>1774</v>
      </c>
      <c r="H234" s="11" t="s">
        <v>3612</v>
      </c>
    </row>
    <row r="235" spans="1:8">
      <c r="A235" s="18">
        <v>3552776</v>
      </c>
      <c r="B235" s="4" t="s">
        <v>1848</v>
      </c>
      <c r="C235" s="5" t="s">
        <v>1169</v>
      </c>
      <c r="D235" s="5" t="s">
        <v>1048</v>
      </c>
      <c r="E235" s="5" t="s">
        <v>46</v>
      </c>
      <c r="F235" s="11" t="s">
        <v>1577</v>
      </c>
      <c r="G235" s="11" t="s">
        <v>3751</v>
      </c>
      <c r="H235" s="11" t="s">
        <v>3614</v>
      </c>
    </row>
    <row r="236" spans="1:8">
      <c r="A236" s="18">
        <v>3552994</v>
      </c>
      <c r="B236" s="4" t="s">
        <v>3183</v>
      </c>
      <c r="C236" s="5" t="s">
        <v>1216</v>
      </c>
      <c r="D236" s="5" t="s">
        <v>12</v>
      </c>
      <c r="E236" s="5" t="s">
        <v>13</v>
      </c>
      <c r="F236" s="11" t="s">
        <v>121</v>
      </c>
      <c r="G236" s="11" t="s">
        <v>1774</v>
      </c>
      <c r="H236" s="11" t="s">
        <v>3612</v>
      </c>
    </row>
    <row r="237" spans="1:8">
      <c r="A237" s="18">
        <v>3548222</v>
      </c>
      <c r="B237" s="4" t="s">
        <v>2012</v>
      </c>
      <c r="C237" s="5" t="s">
        <v>909</v>
      </c>
      <c r="D237" s="5" t="s">
        <v>12</v>
      </c>
      <c r="E237" s="5" t="s">
        <v>13</v>
      </c>
      <c r="F237" s="11" t="s">
        <v>121</v>
      </c>
      <c r="G237" s="11" t="s">
        <v>1774</v>
      </c>
      <c r="H237" s="11" t="s">
        <v>3612</v>
      </c>
    </row>
    <row r="238" spans="1:8">
      <c r="A238" s="18">
        <v>3553854</v>
      </c>
      <c r="B238" s="4" t="s">
        <v>3270</v>
      </c>
      <c r="C238" s="5" t="s">
        <v>1411</v>
      </c>
      <c r="D238" s="5" t="s">
        <v>7</v>
      </c>
      <c r="E238" s="5" t="s">
        <v>7</v>
      </c>
      <c r="F238" s="11" t="s">
        <v>7</v>
      </c>
      <c r="G238" s="11" t="s">
        <v>1766</v>
      </c>
      <c r="H238" s="11" t="s">
        <v>3614</v>
      </c>
    </row>
    <row r="239" spans="1:8">
      <c r="A239" s="18">
        <v>3547429</v>
      </c>
      <c r="B239" s="4" t="s">
        <v>2956</v>
      </c>
      <c r="C239" s="5" t="s">
        <v>582</v>
      </c>
      <c r="D239" s="5" t="s">
        <v>571</v>
      </c>
      <c r="E239" s="5" t="s">
        <v>59</v>
      </c>
      <c r="F239" s="11" t="s">
        <v>534</v>
      </c>
      <c r="G239" s="11" t="s">
        <v>1775</v>
      </c>
      <c r="H239" s="11" t="s">
        <v>3613</v>
      </c>
    </row>
    <row r="240" spans="1:8">
      <c r="A240" s="18">
        <v>3547874</v>
      </c>
      <c r="B240" s="4" t="s">
        <v>3013</v>
      </c>
      <c r="C240" s="5" t="s">
        <v>747</v>
      </c>
      <c r="D240" s="5" t="s">
        <v>571</v>
      </c>
      <c r="E240" s="5" t="s">
        <v>59</v>
      </c>
      <c r="F240" s="11" t="s">
        <v>534</v>
      </c>
      <c r="G240" s="11" t="s">
        <v>1775</v>
      </c>
      <c r="H240" s="11" t="s">
        <v>3613</v>
      </c>
    </row>
    <row r="241" spans="1:8">
      <c r="A241" s="18">
        <v>3547926</v>
      </c>
      <c r="B241" s="4" t="s">
        <v>3023</v>
      </c>
      <c r="C241" s="5" t="s">
        <v>770</v>
      </c>
      <c r="D241" s="5" t="s">
        <v>186</v>
      </c>
      <c r="E241" s="5" t="s">
        <v>135</v>
      </c>
      <c r="F241" s="11" t="s">
        <v>135</v>
      </c>
      <c r="G241" s="11" t="s">
        <v>1765</v>
      </c>
      <c r="H241" s="11" t="s">
        <v>3614</v>
      </c>
    </row>
    <row r="242" spans="1:8">
      <c r="A242" s="18">
        <v>3607230</v>
      </c>
      <c r="B242" s="4" t="s">
        <v>2736</v>
      </c>
      <c r="C242" s="5" t="s">
        <v>1579</v>
      </c>
      <c r="D242" s="5" t="s">
        <v>3559</v>
      </c>
      <c r="E242" s="5" t="s">
        <v>37</v>
      </c>
      <c r="F242" s="11" t="s">
        <v>37</v>
      </c>
      <c r="G242" s="11" t="s">
        <v>1776</v>
      </c>
      <c r="H242" s="11" t="s">
        <v>3613</v>
      </c>
    </row>
    <row r="243" spans="1:8">
      <c r="A243" s="18">
        <v>3548213</v>
      </c>
      <c r="B243" s="4" t="s">
        <v>3064</v>
      </c>
      <c r="C243" s="5" t="s">
        <v>900</v>
      </c>
      <c r="D243" s="5" t="s">
        <v>294</v>
      </c>
      <c r="E243" s="5" t="s">
        <v>91</v>
      </c>
      <c r="F243" s="11" t="s">
        <v>233</v>
      </c>
      <c r="G243" s="11" t="s">
        <v>1767</v>
      </c>
      <c r="H243" s="11" t="s">
        <v>3612</v>
      </c>
    </row>
    <row r="244" spans="1:8">
      <c r="A244" s="18">
        <v>3548208</v>
      </c>
      <c r="B244" s="4" t="s">
        <v>3063</v>
      </c>
      <c r="C244" s="5" t="s">
        <v>416</v>
      </c>
      <c r="D244" s="5" t="s">
        <v>358</v>
      </c>
      <c r="E244" s="5" t="s">
        <v>91</v>
      </c>
      <c r="F244" s="11" t="s">
        <v>291</v>
      </c>
      <c r="G244" s="11" t="s">
        <v>1767</v>
      </c>
      <c r="H244" s="11" t="s">
        <v>3612</v>
      </c>
    </row>
    <row r="245" spans="1:8">
      <c r="A245" s="18">
        <v>3548199</v>
      </c>
      <c r="B245" s="4" t="s">
        <v>2692</v>
      </c>
      <c r="C245" s="5" t="s">
        <v>894</v>
      </c>
      <c r="D245" s="5" t="s">
        <v>331</v>
      </c>
      <c r="E245" s="5" t="s">
        <v>19</v>
      </c>
      <c r="F245" s="11" t="s">
        <v>18</v>
      </c>
      <c r="G245" s="11" t="s">
        <v>1769</v>
      </c>
      <c r="H245" s="11" t="s">
        <v>3613</v>
      </c>
    </row>
    <row r="246" spans="1:8">
      <c r="A246" s="18">
        <v>4146539</v>
      </c>
      <c r="B246" s="4" t="s">
        <v>2063</v>
      </c>
      <c r="C246" s="5" t="s">
        <v>333</v>
      </c>
      <c r="D246" s="5" t="s">
        <v>331</v>
      </c>
      <c r="E246" s="5" t="s">
        <v>19</v>
      </c>
      <c r="F246" s="11" t="s">
        <v>18</v>
      </c>
      <c r="G246" s="11" t="s">
        <v>1769</v>
      </c>
      <c r="H246" s="11" t="s">
        <v>3613</v>
      </c>
    </row>
    <row r="247" spans="1:8">
      <c r="A247" s="18">
        <v>3271883</v>
      </c>
      <c r="B247" s="4" t="s">
        <v>3624</v>
      </c>
      <c r="C247" s="5" t="s">
        <v>3440</v>
      </c>
      <c r="D247" s="5" t="s">
        <v>331</v>
      </c>
      <c r="E247" s="5" t="s">
        <v>19</v>
      </c>
      <c r="F247" s="11" t="s">
        <v>18</v>
      </c>
      <c r="G247" s="11" t="s">
        <v>1769</v>
      </c>
      <c r="H247" s="11" t="s">
        <v>3613</v>
      </c>
    </row>
    <row r="248" spans="1:8">
      <c r="A248" s="18">
        <v>4283028</v>
      </c>
      <c r="B248" s="4" t="s">
        <v>2055</v>
      </c>
      <c r="C248" s="5" t="s">
        <v>332</v>
      </c>
      <c r="D248" s="5" t="s">
        <v>331</v>
      </c>
      <c r="E248" s="5" t="s">
        <v>19</v>
      </c>
      <c r="F248" s="11" t="s">
        <v>18</v>
      </c>
      <c r="G248" s="11" t="s">
        <v>1769</v>
      </c>
      <c r="H248" s="11" t="s">
        <v>3613</v>
      </c>
    </row>
    <row r="249" spans="1:8">
      <c r="A249" s="18">
        <v>3603888</v>
      </c>
      <c r="B249" s="4" t="s">
        <v>3625</v>
      </c>
      <c r="C249" s="5" t="s">
        <v>3441</v>
      </c>
      <c r="D249" s="5" t="s">
        <v>331</v>
      </c>
      <c r="E249" s="5" t="s">
        <v>19</v>
      </c>
      <c r="F249" s="11" t="s">
        <v>18</v>
      </c>
      <c r="G249" s="11" t="s">
        <v>1769</v>
      </c>
      <c r="H249" s="11" t="s">
        <v>3613</v>
      </c>
    </row>
    <row r="250" spans="1:8">
      <c r="A250" s="18">
        <v>3554413</v>
      </c>
      <c r="B250" s="4" t="s">
        <v>3318</v>
      </c>
      <c r="C250" s="5" t="s">
        <v>1508</v>
      </c>
      <c r="D250" s="5" t="s">
        <v>854</v>
      </c>
      <c r="E250" s="5" t="s">
        <v>13</v>
      </c>
      <c r="F250" s="11" t="s">
        <v>233</v>
      </c>
      <c r="G250" s="11" t="s">
        <v>1767</v>
      </c>
      <c r="H250" s="11" t="s">
        <v>3612</v>
      </c>
    </row>
    <row r="251" spans="1:8">
      <c r="A251" s="18">
        <v>3547491</v>
      </c>
      <c r="B251" s="4" t="s">
        <v>2740</v>
      </c>
      <c r="C251" s="5" t="s">
        <v>609</v>
      </c>
      <c r="D251" s="5" t="s">
        <v>58</v>
      </c>
      <c r="E251" s="5" t="s">
        <v>59</v>
      </c>
      <c r="F251" s="11" t="s">
        <v>58</v>
      </c>
      <c r="G251" s="11" t="s">
        <v>1775</v>
      </c>
      <c r="H251" s="11" t="s">
        <v>3613</v>
      </c>
    </row>
    <row r="252" spans="1:8">
      <c r="A252" s="18">
        <v>3547997</v>
      </c>
      <c r="B252" s="4" t="s">
        <v>3030</v>
      </c>
      <c r="C252" s="5" t="s">
        <v>787</v>
      </c>
      <c r="D252" s="5" t="s">
        <v>4</v>
      </c>
      <c r="E252" s="5" t="s">
        <v>4</v>
      </c>
      <c r="F252" s="11" t="s">
        <v>4</v>
      </c>
      <c r="G252" s="11" t="s">
        <v>1765</v>
      </c>
      <c r="H252" s="11" t="s">
        <v>3614</v>
      </c>
    </row>
    <row r="253" spans="1:8">
      <c r="A253" s="18">
        <v>3553321</v>
      </c>
      <c r="B253" s="4" t="s">
        <v>3219</v>
      </c>
      <c r="C253" s="5" t="s">
        <v>3442</v>
      </c>
      <c r="D253" s="5" t="s">
        <v>236</v>
      </c>
      <c r="E253" s="5" t="s">
        <v>7</v>
      </c>
      <c r="F253" s="11" t="s">
        <v>236</v>
      </c>
      <c r="G253" s="11" t="s">
        <v>1766</v>
      </c>
      <c r="H253" s="11" t="s">
        <v>3614</v>
      </c>
    </row>
    <row r="254" spans="1:8">
      <c r="A254" s="18">
        <v>3552430</v>
      </c>
      <c r="B254" s="4" t="s">
        <v>3125</v>
      </c>
      <c r="C254" s="5" t="s">
        <v>1072</v>
      </c>
      <c r="D254" s="5" t="s">
        <v>89</v>
      </c>
      <c r="E254" s="5" t="s">
        <v>7</v>
      </c>
      <c r="F254" s="11" t="s">
        <v>89</v>
      </c>
      <c r="G254" s="11" t="s">
        <v>3751</v>
      </c>
      <c r="H254" s="11" t="s">
        <v>3614</v>
      </c>
    </row>
    <row r="255" spans="1:8">
      <c r="A255" s="18">
        <v>3553203</v>
      </c>
      <c r="B255" s="4" t="s">
        <v>3204</v>
      </c>
      <c r="C255" s="5" t="s">
        <v>1267</v>
      </c>
      <c r="D255" s="5" t="s">
        <v>439</v>
      </c>
      <c r="E255" s="5" t="s">
        <v>46</v>
      </c>
      <c r="F255" s="11" t="s">
        <v>439</v>
      </c>
      <c r="G255" s="11" t="s">
        <v>3751</v>
      </c>
      <c r="H255" s="11" t="s">
        <v>3614</v>
      </c>
    </row>
    <row r="256" spans="1:8">
      <c r="A256" s="18">
        <v>3547376</v>
      </c>
      <c r="B256" s="4" t="s">
        <v>2949</v>
      </c>
      <c r="C256" s="5" t="s">
        <v>562</v>
      </c>
      <c r="D256" s="5" t="s">
        <v>38</v>
      </c>
      <c r="E256" s="5" t="s">
        <v>39</v>
      </c>
      <c r="F256" s="11" t="s">
        <v>39</v>
      </c>
      <c r="G256" s="11" t="s">
        <v>1772</v>
      </c>
      <c r="H256" s="11" t="s">
        <v>3614</v>
      </c>
    </row>
    <row r="257" spans="1:8">
      <c r="A257" s="18">
        <v>3547607</v>
      </c>
      <c r="B257" s="4" t="s">
        <v>2089</v>
      </c>
      <c r="C257" s="5" t="s">
        <v>2090</v>
      </c>
      <c r="D257" s="5" t="s">
        <v>38</v>
      </c>
      <c r="E257" s="5" t="s">
        <v>39</v>
      </c>
      <c r="F257" s="11" t="s">
        <v>39</v>
      </c>
      <c r="G257" s="11" t="s">
        <v>1772</v>
      </c>
      <c r="H257" s="11" t="s">
        <v>3614</v>
      </c>
    </row>
    <row r="258" spans="1:8">
      <c r="A258" s="18">
        <v>3553539</v>
      </c>
      <c r="B258" s="4" t="s">
        <v>3240</v>
      </c>
      <c r="C258" s="5" t="s">
        <v>3443</v>
      </c>
      <c r="D258" s="5" t="s">
        <v>39</v>
      </c>
      <c r="E258" s="5" t="s">
        <v>39</v>
      </c>
      <c r="F258" s="11" t="s">
        <v>39</v>
      </c>
      <c r="G258" s="11" t="s">
        <v>1772</v>
      </c>
      <c r="H258" s="11" t="s">
        <v>3614</v>
      </c>
    </row>
    <row r="259" spans="1:8">
      <c r="A259" s="18">
        <v>3547341</v>
      </c>
      <c r="B259" s="4" t="s">
        <v>2091</v>
      </c>
      <c r="C259" s="5" t="s">
        <v>546</v>
      </c>
      <c r="D259" s="5" t="s">
        <v>310</v>
      </c>
      <c r="E259" s="5" t="s">
        <v>39</v>
      </c>
      <c r="F259" s="11" t="s">
        <v>39</v>
      </c>
      <c r="G259" s="11" t="s">
        <v>1772</v>
      </c>
      <c r="H259" s="11" t="s">
        <v>3614</v>
      </c>
    </row>
    <row r="260" spans="1:8">
      <c r="A260" s="18">
        <v>3547666</v>
      </c>
      <c r="B260" s="4" t="s">
        <v>2984</v>
      </c>
      <c r="C260" s="5" t="s">
        <v>670</v>
      </c>
      <c r="D260" s="5" t="s">
        <v>310</v>
      </c>
      <c r="E260" s="5" t="s">
        <v>39</v>
      </c>
      <c r="F260" s="11" t="s">
        <v>39</v>
      </c>
      <c r="G260" s="11" t="s">
        <v>1772</v>
      </c>
      <c r="H260" s="11" t="s">
        <v>3614</v>
      </c>
    </row>
    <row r="261" spans="1:8">
      <c r="A261" s="18">
        <v>3548097</v>
      </c>
      <c r="B261" s="4" t="s">
        <v>2040</v>
      </c>
      <c r="C261" s="5" t="s">
        <v>841</v>
      </c>
      <c r="D261" s="5" t="s">
        <v>842</v>
      </c>
      <c r="E261" s="5" t="s">
        <v>19</v>
      </c>
      <c r="F261" s="11" t="s">
        <v>18</v>
      </c>
      <c r="G261" s="11" t="s">
        <v>1769</v>
      </c>
      <c r="H261" s="11" t="s">
        <v>3613</v>
      </c>
    </row>
    <row r="262" spans="1:8">
      <c r="A262" s="18">
        <v>3554454</v>
      </c>
      <c r="B262" s="4" t="s">
        <v>3322</v>
      </c>
      <c r="C262" s="5" t="s">
        <v>841</v>
      </c>
      <c r="D262" s="5" t="s">
        <v>842</v>
      </c>
      <c r="E262" s="5" t="s">
        <v>19</v>
      </c>
      <c r="F262" s="11" t="s">
        <v>18</v>
      </c>
      <c r="G262" s="11" t="s">
        <v>1769</v>
      </c>
      <c r="H262" s="11" t="s">
        <v>3613</v>
      </c>
    </row>
    <row r="263" spans="1:8">
      <c r="A263" s="18">
        <v>3548352</v>
      </c>
      <c r="B263" s="4" t="s">
        <v>2216</v>
      </c>
      <c r="C263" s="5" t="s">
        <v>969</v>
      </c>
      <c r="D263" s="5" t="s">
        <v>314</v>
      </c>
      <c r="E263" s="5" t="s">
        <v>16</v>
      </c>
      <c r="F263" s="11" t="s">
        <v>314</v>
      </c>
      <c r="G263" s="11" t="s">
        <v>1773</v>
      </c>
      <c r="H263" s="11" t="s">
        <v>3613</v>
      </c>
    </row>
    <row r="264" spans="1:8">
      <c r="A264" s="18">
        <v>3547834</v>
      </c>
      <c r="B264" s="4" t="s">
        <v>1926</v>
      </c>
      <c r="C264" s="5" t="s">
        <v>729</v>
      </c>
      <c r="D264" s="5" t="s">
        <v>7</v>
      </c>
      <c r="E264" s="5" t="s">
        <v>7</v>
      </c>
      <c r="F264" s="11" t="s">
        <v>7</v>
      </c>
      <c r="G264" s="11" t="s">
        <v>1766</v>
      </c>
      <c r="H264" s="11" t="s">
        <v>3614</v>
      </c>
    </row>
    <row r="265" spans="1:8">
      <c r="A265" s="18">
        <v>3618243</v>
      </c>
      <c r="B265" s="4" t="s">
        <v>3355</v>
      </c>
      <c r="C265" s="5" t="s">
        <v>1584</v>
      </c>
      <c r="D265" s="5" t="s">
        <v>3560</v>
      </c>
      <c r="E265" s="5" t="s">
        <v>13</v>
      </c>
      <c r="F265" s="11" t="s">
        <v>121</v>
      </c>
      <c r="G265" s="11" t="s">
        <v>1774</v>
      </c>
      <c r="H265" s="11" t="s">
        <v>3612</v>
      </c>
    </row>
    <row r="266" spans="1:8">
      <c r="A266" s="18">
        <v>3548152</v>
      </c>
      <c r="B266" s="4" t="s">
        <v>2176</v>
      </c>
      <c r="C266" s="5" t="s">
        <v>873</v>
      </c>
      <c r="D266" s="5" t="s">
        <v>113</v>
      </c>
      <c r="E266" s="5" t="s">
        <v>114</v>
      </c>
      <c r="F266" s="11" t="s">
        <v>113</v>
      </c>
      <c r="G266" s="11" t="s">
        <v>1776</v>
      </c>
      <c r="H266" s="11" t="s">
        <v>3613</v>
      </c>
    </row>
    <row r="267" spans="1:8">
      <c r="A267" s="18">
        <v>4292888</v>
      </c>
      <c r="B267" s="4" t="s">
        <v>3626</v>
      </c>
      <c r="C267" s="5" t="s">
        <v>3444</v>
      </c>
      <c r="D267" s="5" t="s">
        <v>113</v>
      </c>
      <c r="E267" s="5" t="s">
        <v>114</v>
      </c>
      <c r="F267" s="11" t="s">
        <v>113</v>
      </c>
      <c r="G267" s="11" t="s">
        <v>1776</v>
      </c>
      <c r="H267" s="11" t="s">
        <v>3613</v>
      </c>
    </row>
    <row r="268" spans="1:8">
      <c r="A268" s="18">
        <v>1308616</v>
      </c>
      <c r="B268" s="4" t="s">
        <v>2825</v>
      </c>
      <c r="C268" s="5" t="s">
        <v>3445</v>
      </c>
      <c r="D268" s="5" t="s">
        <v>113</v>
      </c>
      <c r="E268" s="5" t="s">
        <v>114</v>
      </c>
      <c r="F268" s="11" t="s">
        <v>113</v>
      </c>
      <c r="G268" s="11" t="s">
        <v>1776</v>
      </c>
      <c r="H268" s="11" t="s">
        <v>3613</v>
      </c>
    </row>
    <row r="269" spans="1:8">
      <c r="A269" s="18">
        <v>3554522</v>
      </c>
      <c r="B269" s="4" t="s">
        <v>3327</v>
      </c>
      <c r="C269" s="5" t="s">
        <v>1529</v>
      </c>
      <c r="D269" s="5" t="s">
        <v>28</v>
      </c>
      <c r="E269" s="5" t="s">
        <v>28</v>
      </c>
      <c r="F269" s="11" t="s">
        <v>28</v>
      </c>
      <c r="G269" s="11" t="s">
        <v>1770</v>
      </c>
      <c r="H269" s="11" t="s">
        <v>3612</v>
      </c>
    </row>
    <row r="270" spans="1:8">
      <c r="A270" s="18">
        <v>3553385</v>
      </c>
      <c r="B270" s="4" t="s">
        <v>2769</v>
      </c>
      <c r="C270" s="5" t="s">
        <v>423</v>
      </c>
      <c r="D270" s="5" t="s">
        <v>1316</v>
      </c>
      <c r="E270" s="5" t="s">
        <v>28</v>
      </c>
      <c r="F270" s="11" t="s">
        <v>28</v>
      </c>
      <c r="G270" s="11" t="s">
        <v>1770</v>
      </c>
      <c r="H270" s="11" t="s">
        <v>3612</v>
      </c>
    </row>
    <row r="271" spans="1:8">
      <c r="A271" s="18">
        <v>3548433</v>
      </c>
      <c r="B271" s="4" t="s">
        <v>3106</v>
      </c>
      <c r="C271" s="5" t="s">
        <v>1013</v>
      </c>
      <c r="D271" s="5" t="s">
        <v>1014</v>
      </c>
      <c r="E271" s="5" t="s">
        <v>16</v>
      </c>
      <c r="F271" s="11" t="s">
        <v>16</v>
      </c>
      <c r="G271" s="11" t="s">
        <v>1768</v>
      </c>
      <c r="H271" s="11" t="s">
        <v>3613</v>
      </c>
    </row>
    <row r="272" spans="1:8">
      <c r="A272" s="18">
        <v>3548194</v>
      </c>
      <c r="B272" s="4" t="s">
        <v>2689</v>
      </c>
      <c r="C272" s="5" t="s">
        <v>891</v>
      </c>
      <c r="D272" s="5" t="s">
        <v>892</v>
      </c>
      <c r="E272" s="5" t="s">
        <v>19</v>
      </c>
      <c r="F272" s="11" t="s">
        <v>18</v>
      </c>
      <c r="G272" s="11" t="s">
        <v>1769</v>
      </c>
      <c r="H272" s="11" t="s">
        <v>3613</v>
      </c>
    </row>
    <row r="273" spans="1:8">
      <c r="A273" s="18">
        <v>3548200</v>
      </c>
      <c r="B273" s="4" t="s">
        <v>2694</v>
      </c>
      <c r="C273" s="5" t="s">
        <v>414</v>
      </c>
      <c r="D273" s="5" t="s">
        <v>18</v>
      </c>
      <c r="E273" s="5" t="s">
        <v>19</v>
      </c>
      <c r="F273" s="11" t="s">
        <v>18</v>
      </c>
      <c r="G273" s="11" t="s">
        <v>1769</v>
      </c>
      <c r="H273" s="11" t="s">
        <v>3613</v>
      </c>
    </row>
    <row r="274" spans="1:8">
      <c r="A274" s="18">
        <v>3552733</v>
      </c>
      <c r="B274" s="4" t="s">
        <v>2348</v>
      </c>
      <c r="C274" s="5" t="s">
        <v>1157</v>
      </c>
      <c r="D274" s="5" t="s">
        <v>711</v>
      </c>
      <c r="E274" s="5" t="s">
        <v>37</v>
      </c>
      <c r="F274" s="11" t="s">
        <v>37</v>
      </c>
      <c r="G274" s="11" t="s">
        <v>1776</v>
      </c>
      <c r="H274" s="11" t="s">
        <v>3613</v>
      </c>
    </row>
    <row r="275" spans="1:8">
      <c r="A275" s="18">
        <v>3552334</v>
      </c>
      <c r="B275" s="4" t="s">
        <v>3112</v>
      </c>
      <c r="C275" s="5" t="s">
        <v>1038</v>
      </c>
      <c r="D275" s="5" t="s">
        <v>4</v>
      </c>
      <c r="E275" s="5" t="s">
        <v>4</v>
      </c>
      <c r="F275" s="11" t="s">
        <v>4</v>
      </c>
      <c r="G275" s="11" t="s">
        <v>1765</v>
      </c>
      <c r="H275" s="11" t="s">
        <v>3614</v>
      </c>
    </row>
    <row r="276" spans="1:8">
      <c r="A276" s="18">
        <v>3639172</v>
      </c>
      <c r="B276" s="4" t="s">
        <v>3361</v>
      </c>
      <c r="C276" s="5" t="s">
        <v>1592</v>
      </c>
      <c r="D276" s="5" t="s">
        <v>1690</v>
      </c>
      <c r="E276" s="5" t="s">
        <v>7</v>
      </c>
      <c r="F276" s="11" t="s">
        <v>7</v>
      </c>
      <c r="G276" s="11" t="s">
        <v>1766</v>
      </c>
      <c r="H276" s="11" t="s">
        <v>3614</v>
      </c>
    </row>
    <row r="277" spans="1:8">
      <c r="A277" s="18">
        <v>3662862</v>
      </c>
      <c r="B277" s="4" t="s">
        <v>3364</v>
      </c>
      <c r="C277" s="5" t="s">
        <v>1598</v>
      </c>
      <c r="D277" s="5" t="s">
        <v>4</v>
      </c>
      <c r="E277" s="5" t="s">
        <v>4</v>
      </c>
      <c r="F277" s="11" t="s">
        <v>4</v>
      </c>
      <c r="G277" s="11" t="s">
        <v>1765</v>
      </c>
      <c r="H277" s="11" t="s">
        <v>3614</v>
      </c>
    </row>
    <row r="278" spans="1:8">
      <c r="A278" s="18">
        <v>3773307</v>
      </c>
      <c r="B278" s="4" t="s">
        <v>3367</v>
      </c>
      <c r="C278" s="5" t="s">
        <v>1602</v>
      </c>
      <c r="D278" s="5" t="s">
        <v>4</v>
      </c>
      <c r="E278" s="5" t="s">
        <v>4</v>
      </c>
      <c r="F278" s="11" t="s">
        <v>4</v>
      </c>
      <c r="G278" s="11" t="s">
        <v>1765</v>
      </c>
      <c r="H278" s="11" t="s">
        <v>3614</v>
      </c>
    </row>
    <row r="279" spans="1:8">
      <c r="A279" s="18">
        <v>3554088</v>
      </c>
      <c r="B279" s="4" t="s">
        <v>3293</v>
      </c>
      <c r="C279" s="5" t="s">
        <v>1455</v>
      </c>
      <c r="D279" s="5" t="s">
        <v>65</v>
      </c>
      <c r="E279" s="5" t="s">
        <v>65</v>
      </c>
      <c r="F279" s="11" t="s">
        <v>65</v>
      </c>
      <c r="G279" s="11" t="s">
        <v>1774</v>
      </c>
      <c r="H279" s="11" t="s">
        <v>3612</v>
      </c>
    </row>
    <row r="280" spans="1:8">
      <c r="A280" s="18">
        <v>3553292</v>
      </c>
      <c r="B280" s="4" t="s">
        <v>2610</v>
      </c>
      <c r="C280" s="5" t="s">
        <v>1287</v>
      </c>
      <c r="D280" s="5" t="s">
        <v>65</v>
      </c>
      <c r="E280" s="5" t="s">
        <v>65</v>
      </c>
      <c r="F280" s="11" t="s">
        <v>65</v>
      </c>
      <c r="G280" s="11" t="s">
        <v>1774</v>
      </c>
      <c r="H280" s="11" t="s">
        <v>3612</v>
      </c>
    </row>
    <row r="281" spans="1:8">
      <c r="A281" s="18">
        <v>3552347</v>
      </c>
      <c r="B281" s="4" t="s">
        <v>2530</v>
      </c>
      <c r="C281" s="5" t="s">
        <v>1045</v>
      </c>
      <c r="D281" s="5" t="s">
        <v>186</v>
      </c>
      <c r="E281" s="5" t="s">
        <v>135</v>
      </c>
      <c r="F281" s="11" t="s">
        <v>135</v>
      </c>
      <c r="G281" s="11" t="s">
        <v>1765</v>
      </c>
      <c r="H281" s="11" t="s">
        <v>3614</v>
      </c>
    </row>
    <row r="282" spans="1:8">
      <c r="A282" s="18">
        <v>3574750</v>
      </c>
      <c r="B282" s="4" t="s">
        <v>2020</v>
      </c>
      <c r="C282" s="5" t="s">
        <v>1572</v>
      </c>
      <c r="D282" s="5" t="s">
        <v>18</v>
      </c>
      <c r="E282" s="5" t="s">
        <v>19</v>
      </c>
      <c r="F282" s="11" t="s">
        <v>18</v>
      </c>
      <c r="G282" s="11" t="s">
        <v>1769</v>
      </c>
      <c r="H282" s="11" t="s">
        <v>3613</v>
      </c>
    </row>
    <row r="283" spans="1:8">
      <c r="A283" s="18">
        <v>3547506</v>
      </c>
      <c r="B283" s="4" t="s">
        <v>2112</v>
      </c>
      <c r="C283" s="5" t="s">
        <v>613</v>
      </c>
      <c r="D283" s="5" t="s">
        <v>239</v>
      </c>
      <c r="E283" s="5" t="s">
        <v>39</v>
      </c>
      <c r="F283" s="11" t="s">
        <v>39</v>
      </c>
      <c r="G283" s="11" t="s">
        <v>1772</v>
      </c>
      <c r="H283" s="11" t="s">
        <v>3614</v>
      </c>
    </row>
    <row r="284" spans="1:8">
      <c r="A284" s="18">
        <v>4216719</v>
      </c>
      <c r="B284" s="4" t="s">
        <v>2105</v>
      </c>
      <c r="C284" s="5" t="s">
        <v>240</v>
      </c>
      <c r="D284" s="5" t="s">
        <v>239</v>
      </c>
      <c r="E284" s="5" t="s">
        <v>39</v>
      </c>
      <c r="F284" s="11" t="s">
        <v>39</v>
      </c>
      <c r="G284" s="11" t="s">
        <v>1772</v>
      </c>
      <c r="H284" s="11" t="s">
        <v>3614</v>
      </c>
    </row>
    <row r="285" spans="1:8">
      <c r="A285" s="18">
        <v>3554616</v>
      </c>
      <c r="B285" s="4" t="s">
        <v>3336</v>
      </c>
      <c r="C285" s="5" t="s">
        <v>1555</v>
      </c>
      <c r="D285" s="5" t="s">
        <v>114</v>
      </c>
      <c r="E285" s="5" t="s">
        <v>114</v>
      </c>
      <c r="F285" s="11" t="s">
        <v>114</v>
      </c>
      <c r="G285" s="11" t="s">
        <v>1776</v>
      </c>
      <c r="H285" s="11" t="s">
        <v>3613</v>
      </c>
    </row>
    <row r="286" spans="1:8">
      <c r="A286" s="18">
        <v>3548434</v>
      </c>
      <c r="B286" s="4" t="s">
        <v>3107</v>
      </c>
      <c r="C286" s="5" t="s">
        <v>1015</v>
      </c>
      <c r="D286" s="5" t="s">
        <v>830</v>
      </c>
      <c r="E286" s="5" t="s">
        <v>114</v>
      </c>
      <c r="F286" s="11" t="s">
        <v>114</v>
      </c>
      <c r="G286" s="11" t="s">
        <v>1776</v>
      </c>
      <c r="H286" s="11" t="s">
        <v>3613</v>
      </c>
    </row>
    <row r="287" spans="1:8">
      <c r="A287" s="18">
        <v>3553439</v>
      </c>
      <c r="B287" s="4" t="s">
        <v>2172</v>
      </c>
      <c r="C287" s="5" t="s">
        <v>1325</v>
      </c>
      <c r="D287" s="5" t="s">
        <v>830</v>
      </c>
      <c r="E287" s="5" t="s">
        <v>114</v>
      </c>
      <c r="F287" s="11" t="s">
        <v>114</v>
      </c>
      <c r="G287" s="11" t="s">
        <v>1776</v>
      </c>
      <c r="H287" s="11" t="s">
        <v>3613</v>
      </c>
    </row>
    <row r="288" spans="1:8">
      <c r="A288" s="18">
        <v>3547072</v>
      </c>
      <c r="B288" s="4" t="s">
        <v>2908</v>
      </c>
      <c r="C288" s="5" t="s">
        <v>457</v>
      </c>
      <c r="D288" s="5" t="s">
        <v>1690</v>
      </c>
      <c r="E288" s="5" t="s">
        <v>7</v>
      </c>
      <c r="F288" s="11" t="s">
        <v>7</v>
      </c>
      <c r="G288" s="11" t="s">
        <v>1766</v>
      </c>
      <c r="H288" s="11" t="s">
        <v>3614</v>
      </c>
    </row>
    <row r="289" spans="1:8">
      <c r="A289" s="18">
        <v>3786782</v>
      </c>
      <c r="B289" s="4" t="s">
        <v>2664</v>
      </c>
      <c r="C289" s="5" t="s">
        <v>1605</v>
      </c>
      <c r="D289" s="5" t="s">
        <v>345</v>
      </c>
      <c r="E289" s="5" t="s">
        <v>46</v>
      </c>
      <c r="F289" s="11" t="s">
        <v>1577</v>
      </c>
      <c r="G289" s="11" t="s">
        <v>3751</v>
      </c>
      <c r="H289" s="11" t="s">
        <v>3614</v>
      </c>
    </row>
    <row r="290" spans="1:8">
      <c r="A290" s="18">
        <v>3553165</v>
      </c>
      <c r="B290" s="4" t="s">
        <v>2148</v>
      </c>
      <c r="C290" s="5" t="s">
        <v>1258</v>
      </c>
      <c r="D290" s="5" t="s">
        <v>353</v>
      </c>
      <c r="E290" s="5" t="s">
        <v>114</v>
      </c>
      <c r="F290" s="11" t="s">
        <v>114</v>
      </c>
      <c r="G290" s="11" t="s">
        <v>1776</v>
      </c>
      <c r="H290" s="11" t="s">
        <v>3613</v>
      </c>
    </row>
    <row r="291" spans="1:8">
      <c r="A291" s="18">
        <v>3788348</v>
      </c>
      <c r="B291" s="4" t="s">
        <v>3369</v>
      </c>
      <c r="C291" s="5" t="s">
        <v>1606</v>
      </c>
      <c r="D291" s="5" t="s">
        <v>1667</v>
      </c>
      <c r="E291" s="5" t="s">
        <v>16</v>
      </c>
      <c r="F291" s="11" t="s">
        <v>16</v>
      </c>
      <c r="G291" s="11" t="s">
        <v>1768</v>
      </c>
      <c r="H291" s="11" t="s">
        <v>3613</v>
      </c>
    </row>
    <row r="292" spans="1:8">
      <c r="A292" s="18">
        <v>3788708</v>
      </c>
      <c r="B292" s="4" t="s">
        <v>3627</v>
      </c>
      <c r="C292" s="5" t="s">
        <v>3446</v>
      </c>
      <c r="D292" s="5" t="s">
        <v>362</v>
      </c>
      <c r="E292" s="5" t="s">
        <v>83</v>
      </c>
      <c r="F292" s="11" t="s">
        <v>121</v>
      </c>
      <c r="G292" s="11" t="s">
        <v>1774</v>
      </c>
      <c r="H292" s="11" t="s">
        <v>3612</v>
      </c>
    </row>
    <row r="293" spans="1:8">
      <c r="A293" s="18">
        <v>3788914</v>
      </c>
      <c r="B293" s="4" t="s">
        <v>3370</v>
      </c>
      <c r="C293" s="5" t="s">
        <v>1607</v>
      </c>
      <c r="D293" s="5" t="s">
        <v>3561</v>
      </c>
      <c r="E293" s="5" t="s">
        <v>59</v>
      </c>
      <c r="F293" s="11" t="s">
        <v>205</v>
      </c>
      <c r="G293" s="11" t="s">
        <v>1775</v>
      </c>
      <c r="H293" s="11" t="s">
        <v>3613</v>
      </c>
    </row>
    <row r="294" spans="1:8">
      <c r="A294" s="18">
        <v>3553656</v>
      </c>
      <c r="B294" s="4" t="s">
        <v>3252</v>
      </c>
      <c r="C294" s="5" t="s">
        <v>1370</v>
      </c>
      <c r="D294" s="5" t="s">
        <v>128</v>
      </c>
      <c r="E294" s="5" t="s">
        <v>128</v>
      </c>
      <c r="F294" s="11" t="s">
        <v>128</v>
      </c>
      <c r="G294" s="11" t="s">
        <v>1776</v>
      </c>
      <c r="H294" s="11" t="s">
        <v>3613</v>
      </c>
    </row>
    <row r="295" spans="1:8">
      <c r="A295" s="18">
        <v>3552437</v>
      </c>
      <c r="B295" s="4" t="s">
        <v>3126</v>
      </c>
      <c r="C295" s="5" t="s">
        <v>1076</v>
      </c>
      <c r="D295" s="5" t="s">
        <v>128</v>
      </c>
      <c r="E295" s="5" t="s">
        <v>128</v>
      </c>
      <c r="F295" s="11" t="s">
        <v>128</v>
      </c>
      <c r="G295" s="11" t="s">
        <v>1776</v>
      </c>
      <c r="H295" s="11" t="s">
        <v>3613</v>
      </c>
    </row>
    <row r="296" spans="1:8">
      <c r="A296" s="18">
        <v>3586325</v>
      </c>
      <c r="B296" s="4" t="s">
        <v>3349</v>
      </c>
      <c r="C296" s="5" t="s">
        <v>1574</v>
      </c>
      <c r="D296" s="5" t="s">
        <v>1639</v>
      </c>
      <c r="E296" s="5" t="s">
        <v>26</v>
      </c>
      <c r="F296" s="11" t="s">
        <v>26</v>
      </c>
      <c r="G296" s="11" t="s">
        <v>1770</v>
      </c>
      <c r="H296" s="11" t="s">
        <v>3612</v>
      </c>
    </row>
    <row r="297" spans="1:8">
      <c r="A297" s="18">
        <v>4294205</v>
      </c>
      <c r="B297" s="4" t="s">
        <v>2808</v>
      </c>
      <c r="C297" s="5" t="s">
        <v>85</v>
      </c>
      <c r="D297" s="5" t="s">
        <v>1639</v>
      </c>
      <c r="E297" s="5" t="s">
        <v>26</v>
      </c>
      <c r="F297" s="11" t="s">
        <v>26</v>
      </c>
      <c r="G297" s="11" t="s">
        <v>1770</v>
      </c>
      <c r="H297" s="11" t="s">
        <v>3612</v>
      </c>
    </row>
    <row r="298" spans="1:8">
      <c r="A298" s="18">
        <v>3546948</v>
      </c>
      <c r="B298" s="4" t="s">
        <v>2896</v>
      </c>
      <c r="C298" s="5" t="s">
        <v>286</v>
      </c>
      <c r="D298" s="5" t="s">
        <v>1639</v>
      </c>
      <c r="E298" s="5" t="s">
        <v>26</v>
      </c>
      <c r="F298" s="11" t="s">
        <v>26</v>
      </c>
      <c r="G298" s="11" t="s">
        <v>1770</v>
      </c>
      <c r="H298" s="11" t="s">
        <v>3612</v>
      </c>
    </row>
    <row r="299" spans="1:8">
      <c r="A299" s="18">
        <v>3902006</v>
      </c>
      <c r="B299" s="4" t="s">
        <v>3389</v>
      </c>
      <c r="C299" s="5" t="s">
        <v>1638</v>
      </c>
      <c r="D299" s="5" t="s">
        <v>1639</v>
      </c>
      <c r="E299" s="5" t="s">
        <v>26</v>
      </c>
      <c r="F299" s="11" t="s">
        <v>26</v>
      </c>
      <c r="G299" s="11" t="s">
        <v>1770</v>
      </c>
      <c r="H299" s="11" t="s">
        <v>3612</v>
      </c>
    </row>
    <row r="300" spans="1:8">
      <c r="A300" s="18">
        <v>1728494</v>
      </c>
      <c r="B300" s="4" t="s">
        <v>2855</v>
      </c>
      <c r="C300" s="5" t="s">
        <v>290</v>
      </c>
      <c r="D300" s="5" t="s">
        <v>1639</v>
      </c>
      <c r="E300" s="5" t="s">
        <v>26</v>
      </c>
      <c r="F300" s="11" t="s">
        <v>26</v>
      </c>
      <c r="G300" s="11" t="s">
        <v>1770</v>
      </c>
      <c r="H300" s="11" t="s">
        <v>3612</v>
      </c>
    </row>
    <row r="301" spans="1:8">
      <c r="A301" s="18">
        <v>3553529</v>
      </c>
      <c r="B301" s="4" t="s">
        <v>2577</v>
      </c>
      <c r="C301" s="5" t="s">
        <v>1342</v>
      </c>
      <c r="D301" s="5" t="s">
        <v>372</v>
      </c>
      <c r="E301" s="5" t="s">
        <v>28</v>
      </c>
      <c r="F301" s="11" t="s">
        <v>65</v>
      </c>
      <c r="G301" s="11" t="s">
        <v>1774</v>
      </c>
      <c r="H301" s="11" t="s">
        <v>3612</v>
      </c>
    </row>
    <row r="302" spans="1:8">
      <c r="A302" s="18">
        <v>3553923</v>
      </c>
      <c r="B302" s="4" t="s">
        <v>2349</v>
      </c>
      <c r="C302" s="5" t="s">
        <v>286</v>
      </c>
      <c r="D302" s="5" t="s">
        <v>1422</v>
      </c>
      <c r="E302" s="5" t="s">
        <v>26</v>
      </c>
      <c r="F302" s="11" t="s">
        <v>26</v>
      </c>
      <c r="G302" s="11" t="s">
        <v>1770</v>
      </c>
      <c r="H302" s="11" t="s">
        <v>3612</v>
      </c>
    </row>
    <row r="303" spans="1:8">
      <c r="A303" s="18">
        <v>3554207</v>
      </c>
      <c r="B303" s="4" t="s">
        <v>3303</v>
      </c>
      <c r="C303" s="5" t="s">
        <v>1475</v>
      </c>
      <c r="D303" s="5" t="s">
        <v>109</v>
      </c>
      <c r="E303" s="5" t="s">
        <v>7</v>
      </c>
      <c r="F303" s="11" t="s">
        <v>109</v>
      </c>
      <c r="G303" s="11" t="s">
        <v>1766</v>
      </c>
      <c r="H303" s="11" t="s">
        <v>3614</v>
      </c>
    </row>
    <row r="304" spans="1:8">
      <c r="A304" s="18">
        <v>3552638</v>
      </c>
      <c r="B304" s="4" t="s">
        <v>3150</v>
      </c>
      <c r="C304" s="5" t="s">
        <v>1135</v>
      </c>
      <c r="D304" s="5" t="s">
        <v>36</v>
      </c>
      <c r="E304" s="5" t="s">
        <v>37</v>
      </c>
      <c r="F304" s="11" t="s">
        <v>114</v>
      </c>
      <c r="G304" s="11" t="s">
        <v>1776</v>
      </c>
      <c r="H304" s="11" t="s">
        <v>3613</v>
      </c>
    </row>
    <row r="305" spans="1:8">
      <c r="A305" s="18">
        <v>3547587</v>
      </c>
      <c r="B305" s="4" t="s">
        <v>2647</v>
      </c>
      <c r="C305" s="5" t="s">
        <v>644</v>
      </c>
      <c r="D305" s="5" t="s">
        <v>645</v>
      </c>
      <c r="E305" s="5" t="s">
        <v>31</v>
      </c>
      <c r="F305" s="11" t="s">
        <v>402</v>
      </c>
      <c r="G305" s="11" t="s">
        <v>1771</v>
      </c>
      <c r="H305" s="11" t="s">
        <v>3772</v>
      </c>
    </row>
    <row r="306" spans="1:8">
      <c r="A306" s="18">
        <v>3553564</v>
      </c>
      <c r="B306" s="4" t="s">
        <v>2033</v>
      </c>
      <c r="C306" s="5" t="s">
        <v>1350</v>
      </c>
      <c r="D306" s="5" t="s">
        <v>331</v>
      </c>
      <c r="E306" s="5" t="s">
        <v>19</v>
      </c>
      <c r="F306" s="11" t="s">
        <v>18</v>
      </c>
      <c r="G306" s="11" t="s">
        <v>1769</v>
      </c>
      <c r="H306" s="11" t="s">
        <v>3613</v>
      </c>
    </row>
    <row r="307" spans="1:8">
      <c r="A307" s="18">
        <v>3554249</v>
      </c>
      <c r="B307" s="4" t="s">
        <v>3307</v>
      </c>
      <c r="C307" s="5" t="s">
        <v>1483</v>
      </c>
      <c r="D307" s="5" t="s">
        <v>39</v>
      </c>
      <c r="E307" s="5" t="s">
        <v>39</v>
      </c>
      <c r="F307" s="11" t="s">
        <v>39</v>
      </c>
      <c r="G307" s="11" t="s">
        <v>1772</v>
      </c>
      <c r="H307" s="11" t="s">
        <v>3614</v>
      </c>
    </row>
    <row r="308" spans="1:8">
      <c r="A308" s="18">
        <v>3553387</v>
      </c>
      <c r="B308" s="4" t="s">
        <v>2166</v>
      </c>
      <c r="C308" s="5" t="s">
        <v>1317</v>
      </c>
      <c r="D308" s="5" t="s">
        <v>114</v>
      </c>
      <c r="E308" s="5" t="s">
        <v>114</v>
      </c>
      <c r="F308" s="11" t="s">
        <v>114</v>
      </c>
      <c r="G308" s="11" t="s">
        <v>1776</v>
      </c>
      <c r="H308" s="11" t="s">
        <v>3613</v>
      </c>
    </row>
    <row r="309" spans="1:8">
      <c r="A309" s="18">
        <v>3548091</v>
      </c>
      <c r="B309" s="4" t="s">
        <v>2173</v>
      </c>
      <c r="C309" s="5" t="s">
        <v>838</v>
      </c>
      <c r="D309" s="5" t="s">
        <v>299</v>
      </c>
      <c r="E309" s="5" t="s">
        <v>114</v>
      </c>
      <c r="F309" s="11" t="s">
        <v>114</v>
      </c>
      <c r="G309" s="11" t="s">
        <v>1776</v>
      </c>
      <c r="H309" s="11" t="s">
        <v>3613</v>
      </c>
    </row>
    <row r="310" spans="1:8">
      <c r="A310" s="18">
        <v>4154961</v>
      </c>
      <c r="B310" s="4" t="s">
        <v>2720</v>
      </c>
      <c r="C310" s="5" t="s">
        <v>300</v>
      </c>
      <c r="D310" s="5" t="s">
        <v>299</v>
      </c>
      <c r="E310" s="5" t="s">
        <v>114</v>
      </c>
      <c r="F310" s="11" t="s">
        <v>114</v>
      </c>
      <c r="G310" s="11" t="s">
        <v>1776</v>
      </c>
      <c r="H310" s="11" t="s">
        <v>3613</v>
      </c>
    </row>
    <row r="311" spans="1:8">
      <c r="A311" s="18">
        <v>3554407</v>
      </c>
      <c r="B311" s="4" t="s">
        <v>2180</v>
      </c>
      <c r="C311" s="5" t="s">
        <v>1505</v>
      </c>
      <c r="D311" s="5" t="s">
        <v>1506</v>
      </c>
      <c r="E311" s="5" t="s">
        <v>128</v>
      </c>
      <c r="F311" s="11" t="s">
        <v>113</v>
      </c>
      <c r="G311" s="11" t="s">
        <v>1776</v>
      </c>
      <c r="H311" s="11" t="s">
        <v>3613</v>
      </c>
    </row>
    <row r="312" spans="1:8">
      <c r="A312" s="18">
        <v>3552865</v>
      </c>
      <c r="B312" s="4" t="s">
        <v>2222</v>
      </c>
      <c r="C312" s="5" t="s">
        <v>1187</v>
      </c>
      <c r="D312" s="5" t="s">
        <v>16</v>
      </c>
      <c r="E312" s="5" t="s">
        <v>16</v>
      </c>
      <c r="F312" s="11" t="s">
        <v>16</v>
      </c>
      <c r="G312" s="11" t="s">
        <v>1768</v>
      </c>
      <c r="H312" s="11" t="s">
        <v>3613</v>
      </c>
    </row>
    <row r="313" spans="1:8">
      <c r="A313" s="18">
        <v>3547724</v>
      </c>
      <c r="B313" s="4" t="s">
        <v>2993</v>
      </c>
      <c r="C313" s="5" t="s">
        <v>685</v>
      </c>
      <c r="D313" s="5" t="s">
        <v>138</v>
      </c>
      <c r="E313" s="5" t="s">
        <v>28</v>
      </c>
      <c r="F313" s="11" t="s">
        <v>70</v>
      </c>
      <c r="G313" s="11" t="s">
        <v>1770</v>
      </c>
      <c r="H313" s="11" t="s">
        <v>3612</v>
      </c>
    </row>
    <row r="314" spans="1:8">
      <c r="A314" s="18">
        <v>3546978</v>
      </c>
      <c r="B314" s="4" t="s">
        <v>2897</v>
      </c>
      <c r="C314" s="5" t="s">
        <v>419</v>
      </c>
      <c r="D314" s="5" t="s">
        <v>165</v>
      </c>
      <c r="E314" s="5" t="s">
        <v>28</v>
      </c>
      <c r="F314" s="11" t="s">
        <v>65</v>
      </c>
      <c r="G314" s="11" t="s">
        <v>1774</v>
      </c>
      <c r="H314" s="11" t="s">
        <v>3612</v>
      </c>
    </row>
    <row r="315" spans="1:8">
      <c r="A315" s="18">
        <v>3547718</v>
      </c>
      <c r="B315" s="4" t="s">
        <v>2992</v>
      </c>
      <c r="C315" s="5" t="s">
        <v>681</v>
      </c>
      <c r="D315" s="5" t="s">
        <v>174</v>
      </c>
      <c r="E315" s="5" t="s">
        <v>7</v>
      </c>
      <c r="F315" s="11" t="s">
        <v>7</v>
      </c>
      <c r="G315" s="11" t="s">
        <v>1766</v>
      </c>
      <c r="H315" s="11" t="s">
        <v>3614</v>
      </c>
    </row>
    <row r="316" spans="1:8">
      <c r="A316" s="18">
        <v>3548136</v>
      </c>
      <c r="B316" s="4" t="s">
        <v>2155</v>
      </c>
      <c r="C316" s="5" t="s">
        <v>859</v>
      </c>
      <c r="D316" s="5" t="s">
        <v>114</v>
      </c>
      <c r="E316" s="5" t="s">
        <v>114</v>
      </c>
      <c r="F316" s="11" t="s">
        <v>114</v>
      </c>
      <c r="G316" s="11" t="s">
        <v>1776</v>
      </c>
      <c r="H316" s="11" t="s">
        <v>3613</v>
      </c>
    </row>
    <row r="317" spans="1:8">
      <c r="A317" s="18">
        <v>3554186</v>
      </c>
      <c r="B317" s="4" t="s">
        <v>3301</v>
      </c>
      <c r="C317" s="5" t="s">
        <v>1472</v>
      </c>
      <c r="D317" s="5" t="s">
        <v>150</v>
      </c>
      <c r="E317" s="5" t="s">
        <v>28</v>
      </c>
      <c r="F317" s="11" t="s">
        <v>65</v>
      </c>
      <c r="G317" s="11" t="s">
        <v>1774</v>
      </c>
      <c r="H317" s="11" t="s">
        <v>3612</v>
      </c>
    </row>
    <row r="318" spans="1:8">
      <c r="A318" s="18">
        <v>3802189</v>
      </c>
      <c r="B318" s="4" t="s">
        <v>2168</v>
      </c>
      <c r="C318" s="5" t="s">
        <v>1613</v>
      </c>
      <c r="D318" s="5" t="s">
        <v>114</v>
      </c>
      <c r="E318" s="5" t="s">
        <v>114</v>
      </c>
      <c r="F318" s="11" t="s">
        <v>114</v>
      </c>
      <c r="G318" s="11" t="s">
        <v>1776</v>
      </c>
      <c r="H318" s="11" t="s">
        <v>3613</v>
      </c>
    </row>
    <row r="319" spans="1:8">
      <c r="A319" s="18">
        <v>3547793</v>
      </c>
      <c r="B319" s="4" t="s">
        <v>2331</v>
      </c>
      <c r="C319" s="5" t="s">
        <v>712</v>
      </c>
      <c r="D319" s="5" t="s">
        <v>713</v>
      </c>
      <c r="E319" s="5" t="s">
        <v>37</v>
      </c>
      <c r="F319" s="11" t="s">
        <v>37</v>
      </c>
      <c r="G319" s="11" t="s">
        <v>1776</v>
      </c>
      <c r="H319" s="11" t="s">
        <v>3613</v>
      </c>
    </row>
    <row r="320" spans="1:8">
      <c r="A320" s="18">
        <v>3547781</v>
      </c>
      <c r="B320" s="4" t="s">
        <v>3002</v>
      </c>
      <c r="C320" s="5" t="s">
        <v>708</v>
      </c>
      <c r="D320" s="5" t="s">
        <v>7</v>
      </c>
      <c r="E320" s="5" t="s">
        <v>7</v>
      </c>
      <c r="F320" s="11" t="s">
        <v>7</v>
      </c>
      <c r="G320" s="11" t="s">
        <v>1766</v>
      </c>
      <c r="H320" s="11" t="s">
        <v>3614</v>
      </c>
    </row>
    <row r="321" spans="1:8">
      <c r="A321" s="18">
        <v>3820247</v>
      </c>
      <c r="B321" s="4" t="s">
        <v>3382</v>
      </c>
      <c r="C321" s="5" t="s">
        <v>1626</v>
      </c>
      <c r="D321" s="5" t="s">
        <v>1734</v>
      </c>
      <c r="E321" s="5" t="s">
        <v>7</v>
      </c>
      <c r="F321" s="11" t="s">
        <v>109</v>
      </c>
      <c r="G321" s="11" t="s">
        <v>1766</v>
      </c>
      <c r="H321" s="11" t="s">
        <v>3614</v>
      </c>
    </row>
    <row r="322" spans="1:8">
      <c r="A322" s="18">
        <v>3553570</v>
      </c>
      <c r="B322" s="4" t="s">
        <v>3244</v>
      </c>
      <c r="C322" s="5" t="s">
        <v>1352</v>
      </c>
      <c r="D322" s="5" t="s">
        <v>308</v>
      </c>
      <c r="E322" s="5" t="s">
        <v>37</v>
      </c>
      <c r="F322" s="11" t="s">
        <v>37</v>
      </c>
      <c r="G322" s="11" t="s">
        <v>1776</v>
      </c>
      <c r="H322" s="11" t="s">
        <v>3613</v>
      </c>
    </row>
    <row r="323" spans="1:8">
      <c r="A323" s="18">
        <v>3983175</v>
      </c>
      <c r="B323" s="4" t="s">
        <v>3392</v>
      </c>
      <c r="C323" s="5" t="s">
        <v>3447</v>
      </c>
      <c r="D323" s="5" t="s">
        <v>308</v>
      </c>
      <c r="E323" s="5" t="s">
        <v>37</v>
      </c>
      <c r="F323" s="11" t="s">
        <v>37</v>
      </c>
      <c r="G323" s="11" t="s">
        <v>1776</v>
      </c>
      <c r="H323" s="11" t="s">
        <v>3613</v>
      </c>
    </row>
    <row r="324" spans="1:8">
      <c r="A324" s="18">
        <v>4146216</v>
      </c>
      <c r="B324" s="4" t="s">
        <v>2858</v>
      </c>
      <c r="C324" s="5" t="s">
        <v>309</v>
      </c>
      <c r="D324" s="5" t="s">
        <v>308</v>
      </c>
      <c r="E324" s="5" t="s">
        <v>37</v>
      </c>
      <c r="F324" s="11" t="s">
        <v>37</v>
      </c>
      <c r="G324" s="11" t="s">
        <v>1776</v>
      </c>
      <c r="H324" s="11" t="s">
        <v>3613</v>
      </c>
    </row>
    <row r="325" spans="1:8">
      <c r="A325" s="18">
        <v>3548040</v>
      </c>
      <c r="B325" s="4" t="s">
        <v>2545</v>
      </c>
      <c r="C325" s="5" t="s">
        <v>337</v>
      </c>
      <c r="D325" s="5" t="s">
        <v>4</v>
      </c>
      <c r="E325" s="5" t="s">
        <v>4</v>
      </c>
      <c r="F325" s="11" t="s">
        <v>4</v>
      </c>
      <c r="G325" s="11" t="s">
        <v>1765</v>
      </c>
      <c r="H325" s="11" t="s">
        <v>3614</v>
      </c>
    </row>
    <row r="326" spans="1:8">
      <c r="A326" s="18">
        <v>1718340</v>
      </c>
      <c r="B326" s="4" t="s">
        <v>2834</v>
      </c>
      <c r="C326" s="5" t="s">
        <v>199</v>
      </c>
      <c r="D326" s="5" t="s">
        <v>3562</v>
      </c>
      <c r="E326" s="5" t="s">
        <v>4</v>
      </c>
      <c r="F326" s="11" t="s">
        <v>4</v>
      </c>
      <c r="G326" s="11" t="s">
        <v>1765</v>
      </c>
      <c r="H326" s="11" t="s">
        <v>3614</v>
      </c>
    </row>
    <row r="327" spans="1:8">
      <c r="A327" s="18">
        <v>3554233</v>
      </c>
      <c r="B327" s="4" t="s">
        <v>3306</v>
      </c>
      <c r="C327" s="5" t="s">
        <v>1481</v>
      </c>
      <c r="D327" s="5" t="s">
        <v>31</v>
      </c>
      <c r="E327" s="5" t="s">
        <v>31</v>
      </c>
      <c r="F327" s="11" t="s">
        <v>31</v>
      </c>
      <c r="G327" s="11" t="s">
        <v>1771</v>
      </c>
      <c r="H327" s="11" t="s">
        <v>3772</v>
      </c>
    </row>
    <row r="328" spans="1:8">
      <c r="A328" s="18">
        <v>3820243</v>
      </c>
      <c r="B328" s="4" t="s">
        <v>1958</v>
      </c>
      <c r="C328" s="5" t="s">
        <v>1625</v>
      </c>
      <c r="D328" s="5" t="s">
        <v>1690</v>
      </c>
      <c r="E328" s="5" t="s">
        <v>7</v>
      </c>
      <c r="F328" s="11" t="s">
        <v>7</v>
      </c>
      <c r="G328" s="11" t="s">
        <v>1766</v>
      </c>
      <c r="H328" s="11" t="s">
        <v>3614</v>
      </c>
    </row>
    <row r="329" spans="1:8">
      <c r="A329" s="18">
        <v>3552517</v>
      </c>
      <c r="B329" s="4" t="s">
        <v>1998</v>
      </c>
      <c r="C329" s="5" t="s">
        <v>1101</v>
      </c>
      <c r="D329" s="5" t="s">
        <v>359</v>
      </c>
      <c r="E329" s="5" t="s">
        <v>91</v>
      </c>
      <c r="F329" s="11" t="s">
        <v>244</v>
      </c>
      <c r="G329" s="11" t="s">
        <v>1767</v>
      </c>
      <c r="H329" s="11" t="s">
        <v>3612</v>
      </c>
    </row>
    <row r="330" spans="1:8">
      <c r="A330" s="18">
        <v>3552409</v>
      </c>
      <c r="B330" s="4" t="s">
        <v>3122</v>
      </c>
      <c r="C330" s="5" t="s">
        <v>1063</v>
      </c>
      <c r="D330" s="5" t="s">
        <v>251</v>
      </c>
      <c r="E330" s="5" t="s">
        <v>128</v>
      </c>
      <c r="F330" s="11" t="s">
        <v>128</v>
      </c>
      <c r="G330" s="11" t="s">
        <v>1776</v>
      </c>
      <c r="H330" s="11" t="s">
        <v>3613</v>
      </c>
    </row>
    <row r="331" spans="1:8">
      <c r="A331" s="18">
        <v>3548195</v>
      </c>
      <c r="B331" s="4" t="s">
        <v>2523</v>
      </c>
      <c r="C331" s="5" t="s">
        <v>893</v>
      </c>
      <c r="D331" s="5" t="s">
        <v>4</v>
      </c>
      <c r="E331" s="5" t="s">
        <v>4</v>
      </c>
      <c r="F331" s="11" t="s">
        <v>4</v>
      </c>
      <c r="G331" s="11" t="s">
        <v>1765</v>
      </c>
      <c r="H331" s="11" t="s">
        <v>3614</v>
      </c>
    </row>
    <row r="332" spans="1:8">
      <c r="A332" s="18">
        <v>3547294</v>
      </c>
      <c r="B332" s="4" t="s">
        <v>2620</v>
      </c>
      <c r="C332" s="5" t="s">
        <v>523</v>
      </c>
      <c r="D332" s="5" t="s">
        <v>70</v>
      </c>
      <c r="E332" s="5" t="s">
        <v>28</v>
      </c>
      <c r="F332" s="11" t="s">
        <v>70</v>
      </c>
      <c r="G332" s="11" t="s">
        <v>1770</v>
      </c>
      <c r="H332" s="11" t="s">
        <v>3612</v>
      </c>
    </row>
    <row r="333" spans="1:8">
      <c r="A333" s="18">
        <v>3566144</v>
      </c>
      <c r="B333" s="4" t="s">
        <v>3343</v>
      </c>
      <c r="C333" s="5" t="s">
        <v>1565</v>
      </c>
      <c r="D333" s="5" t="s">
        <v>244</v>
      </c>
      <c r="E333" s="5" t="s">
        <v>91</v>
      </c>
      <c r="F333" s="11" t="s">
        <v>244</v>
      </c>
      <c r="G333" s="11" t="s">
        <v>1767</v>
      </c>
      <c r="H333" s="11" t="s">
        <v>3612</v>
      </c>
    </row>
    <row r="334" spans="1:8">
      <c r="A334" s="18">
        <v>3552725</v>
      </c>
      <c r="B334" s="4" t="s">
        <v>3157</v>
      </c>
      <c r="C334" s="5" t="s">
        <v>1153</v>
      </c>
      <c r="D334" s="5" t="s">
        <v>1154</v>
      </c>
      <c r="E334" s="5" t="s">
        <v>46</v>
      </c>
      <c r="F334" s="11" t="s">
        <v>439</v>
      </c>
      <c r="G334" s="11" t="s">
        <v>3751</v>
      </c>
      <c r="H334" s="11" t="s">
        <v>3614</v>
      </c>
    </row>
    <row r="335" spans="1:8">
      <c r="A335" s="18">
        <v>3553691</v>
      </c>
      <c r="B335" s="4" t="s">
        <v>2710</v>
      </c>
      <c r="C335" s="5" t="s">
        <v>855</v>
      </c>
      <c r="D335" s="5" t="s">
        <v>268</v>
      </c>
      <c r="E335" s="5" t="s">
        <v>114</v>
      </c>
      <c r="F335" s="11" t="s">
        <v>114</v>
      </c>
      <c r="G335" s="11" t="s">
        <v>1776</v>
      </c>
      <c r="H335" s="11" t="s">
        <v>3613</v>
      </c>
    </row>
    <row r="336" spans="1:8">
      <c r="A336" s="18">
        <v>4293313</v>
      </c>
      <c r="B336" s="4" t="s">
        <v>2178</v>
      </c>
      <c r="C336" s="5" t="s">
        <v>269</v>
      </c>
      <c r="D336" s="5" t="s">
        <v>268</v>
      </c>
      <c r="E336" s="5" t="s">
        <v>114</v>
      </c>
      <c r="F336" s="11" t="s">
        <v>114</v>
      </c>
      <c r="G336" s="11" t="s">
        <v>1776</v>
      </c>
      <c r="H336" s="11" t="s">
        <v>3613</v>
      </c>
    </row>
    <row r="337" spans="1:8">
      <c r="A337" s="18">
        <v>3547669</v>
      </c>
      <c r="B337" s="4" t="s">
        <v>2985</v>
      </c>
      <c r="C337" s="5" t="s">
        <v>671</v>
      </c>
      <c r="D337" s="5" t="s">
        <v>304</v>
      </c>
      <c r="E337" s="5" t="s">
        <v>39</v>
      </c>
      <c r="F337" s="11" t="s">
        <v>39</v>
      </c>
      <c r="G337" s="11" t="s">
        <v>1772</v>
      </c>
      <c r="H337" s="11" t="s">
        <v>3614</v>
      </c>
    </row>
    <row r="338" spans="1:8">
      <c r="A338" s="18">
        <v>4234941</v>
      </c>
      <c r="B338" s="4" t="s">
        <v>2106</v>
      </c>
      <c r="C338" s="5" t="s">
        <v>305</v>
      </c>
      <c r="D338" s="5" t="s">
        <v>304</v>
      </c>
      <c r="E338" s="5" t="s">
        <v>39</v>
      </c>
      <c r="F338" s="11" t="s">
        <v>39</v>
      </c>
      <c r="G338" s="11" t="s">
        <v>1772</v>
      </c>
      <c r="H338" s="11" t="s">
        <v>3614</v>
      </c>
    </row>
    <row r="339" spans="1:8">
      <c r="A339" s="18">
        <v>4202171</v>
      </c>
      <c r="B339" s="4" t="s">
        <v>2103</v>
      </c>
      <c r="C339" s="5" t="s">
        <v>306</v>
      </c>
      <c r="D339" s="5" t="s">
        <v>304</v>
      </c>
      <c r="E339" s="5" t="s">
        <v>39</v>
      </c>
      <c r="F339" s="11" t="s">
        <v>39</v>
      </c>
      <c r="G339" s="11" t="s">
        <v>1772</v>
      </c>
      <c r="H339" s="11" t="s">
        <v>3614</v>
      </c>
    </row>
    <row r="340" spans="1:8">
      <c r="A340" s="18">
        <v>3553267</v>
      </c>
      <c r="B340" s="4" t="s">
        <v>3211</v>
      </c>
      <c r="C340" s="5" t="s">
        <v>3448</v>
      </c>
      <c r="D340" s="5" t="s">
        <v>304</v>
      </c>
      <c r="E340" s="5" t="s">
        <v>39</v>
      </c>
      <c r="F340" s="11" t="s">
        <v>39</v>
      </c>
      <c r="G340" s="11" t="s">
        <v>1772</v>
      </c>
      <c r="H340" s="11" t="s">
        <v>3614</v>
      </c>
    </row>
    <row r="341" spans="1:8">
      <c r="A341" s="18">
        <v>3547953</v>
      </c>
      <c r="B341" s="4" t="s">
        <v>2705</v>
      </c>
      <c r="C341" s="5" t="s">
        <v>774</v>
      </c>
      <c r="D341" s="5" t="s">
        <v>370</v>
      </c>
      <c r="E341" s="5" t="s">
        <v>101</v>
      </c>
      <c r="F341" s="11" t="s">
        <v>103</v>
      </c>
      <c r="G341" s="11" t="s">
        <v>1771</v>
      </c>
      <c r="H341" s="11" t="s">
        <v>3772</v>
      </c>
    </row>
    <row r="342" spans="1:8">
      <c r="A342" s="18">
        <v>3553357</v>
      </c>
      <c r="B342" s="4" t="s">
        <v>2154</v>
      </c>
      <c r="C342" s="5" t="s">
        <v>1306</v>
      </c>
      <c r="D342" s="5" t="s">
        <v>867</v>
      </c>
      <c r="E342" s="5" t="s">
        <v>114</v>
      </c>
      <c r="F342" s="11" t="s">
        <v>114</v>
      </c>
      <c r="G342" s="11" t="s">
        <v>1776</v>
      </c>
      <c r="H342" s="11" t="s">
        <v>3613</v>
      </c>
    </row>
    <row r="343" spans="1:8">
      <c r="A343" s="18">
        <v>4227877</v>
      </c>
      <c r="B343" s="4" t="s">
        <v>2139</v>
      </c>
      <c r="C343" s="5" t="s">
        <v>868</v>
      </c>
      <c r="D343" s="5" t="s">
        <v>867</v>
      </c>
      <c r="E343" s="5" t="s">
        <v>114</v>
      </c>
      <c r="F343" s="11" t="s">
        <v>114</v>
      </c>
      <c r="G343" s="11" t="s">
        <v>1776</v>
      </c>
      <c r="H343" s="11" t="s">
        <v>3613</v>
      </c>
    </row>
    <row r="344" spans="1:8">
      <c r="A344" s="18">
        <v>3552508</v>
      </c>
      <c r="B344" s="4" t="s">
        <v>2553</v>
      </c>
      <c r="C344" s="5" t="s">
        <v>1096</v>
      </c>
      <c r="D344" s="5" t="s">
        <v>4</v>
      </c>
      <c r="E344" s="5" t="s">
        <v>4</v>
      </c>
      <c r="F344" s="11" t="s">
        <v>4</v>
      </c>
      <c r="G344" s="11" t="s">
        <v>1765</v>
      </c>
      <c r="H344" s="11" t="s">
        <v>3614</v>
      </c>
    </row>
    <row r="345" spans="1:8">
      <c r="A345" s="18">
        <v>3547197</v>
      </c>
      <c r="B345" s="4" t="s">
        <v>2516</v>
      </c>
      <c r="C345" s="5" t="s">
        <v>503</v>
      </c>
      <c r="D345" s="5" t="s">
        <v>504</v>
      </c>
      <c r="E345" s="5" t="s">
        <v>4</v>
      </c>
      <c r="F345" s="11" t="s">
        <v>4</v>
      </c>
      <c r="G345" s="11" t="s">
        <v>1765</v>
      </c>
      <c r="H345" s="11" t="s">
        <v>3614</v>
      </c>
    </row>
    <row r="346" spans="1:8">
      <c r="A346" s="18">
        <v>3547083</v>
      </c>
      <c r="B346" s="4" t="s">
        <v>2788</v>
      </c>
      <c r="C346" s="5" t="s">
        <v>459</v>
      </c>
      <c r="D346" s="5" t="s">
        <v>413</v>
      </c>
      <c r="E346" s="5" t="s">
        <v>28</v>
      </c>
      <c r="F346" s="11" t="s">
        <v>121</v>
      </c>
      <c r="G346" s="11" t="s">
        <v>1774</v>
      </c>
      <c r="H346" s="11" t="s">
        <v>3612</v>
      </c>
    </row>
    <row r="347" spans="1:8">
      <c r="A347" s="18">
        <v>3553091</v>
      </c>
      <c r="B347" s="4" t="s">
        <v>3193</v>
      </c>
      <c r="C347" s="5" t="s">
        <v>1237</v>
      </c>
      <c r="D347" s="5" t="s">
        <v>1238</v>
      </c>
      <c r="E347" s="5" t="s">
        <v>91</v>
      </c>
      <c r="F347" s="11" t="s">
        <v>291</v>
      </c>
      <c r="G347" s="11" t="s">
        <v>1767</v>
      </c>
      <c r="H347" s="11" t="s">
        <v>3612</v>
      </c>
    </row>
    <row r="348" spans="1:8">
      <c r="A348" s="18">
        <v>3546951</v>
      </c>
      <c r="B348" s="4" t="s">
        <v>2624</v>
      </c>
      <c r="C348" s="5" t="s">
        <v>411</v>
      </c>
      <c r="D348" s="5" t="s">
        <v>412</v>
      </c>
      <c r="E348" s="5" t="s">
        <v>28</v>
      </c>
      <c r="F348" s="11" t="s">
        <v>121</v>
      </c>
      <c r="G348" s="11" t="s">
        <v>1774</v>
      </c>
      <c r="H348" s="11" t="s">
        <v>3612</v>
      </c>
    </row>
    <row r="349" spans="1:8">
      <c r="A349" s="18">
        <v>3553281</v>
      </c>
      <c r="B349" s="4" t="s">
        <v>2617</v>
      </c>
      <c r="C349" s="5" t="s">
        <v>1284</v>
      </c>
      <c r="D349" s="5" t="s">
        <v>412</v>
      </c>
      <c r="E349" s="5" t="s">
        <v>28</v>
      </c>
      <c r="F349" s="11" t="s">
        <v>121</v>
      </c>
      <c r="G349" s="11" t="s">
        <v>1774</v>
      </c>
      <c r="H349" s="11" t="s">
        <v>3612</v>
      </c>
    </row>
    <row r="350" spans="1:8">
      <c r="A350" s="18">
        <v>3552498</v>
      </c>
      <c r="B350" s="4" t="s">
        <v>2659</v>
      </c>
      <c r="C350" s="5" t="s">
        <v>1093</v>
      </c>
      <c r="D350" s="5" t="s">
        <v>31</v>
      </c>
      <c r="E350" s="5" t="s">
        <v>31</v>
      </c>
      <c r="F350" s="11" t="s">
        <v>31</v>
      </c>
      <c r="G350" s="11" t="s">
        <v>1771</v>
      </c>
      <c r="H350" s="11" t="s">
        <v>3772</v>
      </c>
    </row>
    <row r="351" spans="1:8">
      <c r="A351" s="18">
        <v>3548089</v>
      </c>
      <c r="B351" s="4" t="s">
        <v>3049</v>
      </c>
      <c r="C351" s="5" t="s">
        <v>837</v>
      </c>
      <c r="D351" s="5" t="s">
        <v>18</v>
      </c>
      <c r="E351" s="5" t="s">
        <v>19</v>
      </c>
      <c r="F351" s="11" t="s">
        <v>18</v>
      </c>
      <c r="G351" s="11" t="s">
        <v>1769</v>
      </c>
      <c r="H351" s="11" t="s">
        <v>3613</v>
      </c>
    </row>
    <row r="352" spans="1:8">
      <c r="A352" s="18">
        <v>3552970</v>
      </c>
      <c r="B352" s="4" t="s">
        <v>1805</v>
      </c>
      <c r="C352" s="5" t="s">
        <v>1210</v>
      </c>
      <c r="D352" s="5" t="s">
        <v>31</v>
      </c>
      <c r="E352" s="5" t="s">
        <v>31</v>
      </c>
      <c r="F352" s="11" t="s">
        <v>31</v>
      </c>
      <c r="G352" s="11" t="s">
        <v>1771</v>
      </c>
      <c r="H352" s="11" t="s">
        <v>3772</v>
      </c>
    </row>
    <row r="353" spans="1:8">
      <c r="A353" s="18">
        <v>3554161</v>
      </c>
      <c r="B353" s="4" t="s">
        <v>3300</v>
      </c>
      <c r="C353" s="5" t="s">
        <v>1470</v>
      </c>
      <c r="D353" s="5" t="s">
        <v>156</v>
      </c>
      <c r="E353" s="5" t="s">
        <v>91</v>
      </c>
      <c r="F353" s="11" t="s">
        <v>244</v>
      </c>
      <c r="G353" s="11" t="s">
        <v>1767</v>
      </c>
      <c r="H353" s="11" t="s">
        <v>3612</v>
      </c>
    </row>
    <row r="354" spans="1:8">
      <c r="A354" s="18">
        <v>3552973</v>
      </c>
      <c r="B354" s="4" t="s">
        <v>2003</v>
      </c>
      <c r="C354" s="5" t="s">
        <v>1211</v>
      </c>
      <c r="D354" s="5" t="s">
        <v>294</v>
      </c>
      <c r="E354" s="5" t="s">
        <v>91</v>
      </c>
      <c r="F354" s="11" t="s">
        <v>233</v>
      </c>
      <c r="G354" s="11" t="s">
        <v>1767</v>
      </c>
      <c r="H354" s="11" t="s">
        <v>3612</v>
      </c>
    </row>
    <row r="355" spans="1:8">
      <c r="A355" s="18">
        <v>3554140</v>
      </c>
      <c r="B355" s="4" t="s">
        <v>2490</v>
      </c>
      <c r="C355" s="5" t="s">
        <v>1465</v>
      </c>
      <c r="D355" s="5" t="s">
        <v>121</v>
      </c>
      <c r="E355" s="5" t="s">
        <v>83</v>
      </c>
      <c r="F355" s="11" t="s">
        <v>121</v>
      </c>
      <c r="G355" s="11" t="s">
        <v>1774</v>
      </c>
      <c r="H355" s="11" t="s">
        <v>3612</v>
      </c>
    </row>
    <row r="356" spans="1:8">
      <c r="A356" s="18">
        <v>3553360</v>
      </c>
      <c r="B356" s="4" t="s">
        <v>3222</v>
      </c>
      <c r="C356" s="5" t="s">
        <v>1308</v>
      </c>
      <c r="D356" s="5" t="s">
        <v>83</v>
      </c>
      <c r="E356" s="5" t="s">
        <v>83</v>
      </c>
      <c r="F356" s="11" t="s">
        <v>121</v>
      </c>
      <c r="G356" s="11" t="s">
        <v>1774</v>
      </c>
      <c r="H356" s="11" t="s">
        <v>3612</v>
      </c>
    </row>
    <row r="357" spans="1:8">
      <c r="A357" s="18">
        <v>3547869</v>
      </c>
      <c r="B357" s="4" t="s">
        <v>3011</v>
      </c>
      <c r="C357" s="5" t="s">
        <v>745</v>
      </c>
      <c r="D357" s="5" t="s">
        <v>364</v>
      </c>
      <c r="E357" s="5" t="s">
        <v>59</v>
      </c>
      <c r="F357" s="11" t="s">
        <v>58</v>
      </c>
      <c r="G357" s="11" t="s">
        <v>1775</v>
      </c>
      <c r="H357" s="11" t="s">
        <v>3613</v>
      </c>
    </row>
    <row r="358" spans="1:8">
      <c r="A358" s="18">
        <v>3553192</v>
      </c>
      <c r="B358" s="4" t="s">
        <v>2616</v>
      </c>
      <c r="C358" s="5" t="s">
        <v>1264</v>
      </c>
      <c r="D358" s="5" t="s">
        <v>227</v>
      </c>
      <c r="E358" s="5" t="s">
        <v>28</v>
      </c>
      <c r="F358" s="11" t="s">
        <v>121</v>
      </c>
      <c r="G358" s="11" t="s">
        <v>1774</v>
      </c>
      <c r="H358" s="11" t="s">
        <v>3612</v>
      </c>
    </row>
    <row r="359" spans="1:8">
      <c r="A359" s="18">
        <v>1727567</v>
      </c>
      <c r="B359" s="4" t="s">
        <v>2843</v>
      </c>
      <c r="C359" s="5" t="s">
        <v>226</v>
      </c>
      <c r="D359" s="5" t="s">
        <v>227</v>
      </c>
      <c r="E359" s="5" t="s">
        <v>28</v>
      </c>
      <c r="F359" s="11" t="s">
        <v>121</v>
      </c>
      <c r="G359" s="11" t="s">
        <v>1774</v>
      </c>
      <c r="H359" s="11" t="s">
        <v>3612</v>
      </c>
    </row>
    <row r="360" spans="1:8">
      <c r="A360" s="18">
        <v>1727964</v>
      </c>
      <c r="B360" s="4" t="s">
        <v>2851</v>
      </c>
      <c r="C360" s="5" t="s">
        <v>264</v>
      </c>
      <c r="D360" s="5" t="s">
        <v>227</v>
      </c>
      <c r="E360" s="5" t="s">
        <v>28</v>
      </c>
      <c r="F360" s="11" t="s">
        <v>121</v>
      </c>
      <c r="G360" s="11" t="s">
        <v>1774</v>
      </c>
      <c r="H360" s="11" t="s">
        <v>3612</v>
      </c>
    </row>
    <row r="361" spans="1:8">
      <c r="A361" s="18">
        <v>4292956</v>
      </c>
      <c r="B361" s="4" t="s">
        <v>2583</v>
      </c>
      <c r="C361" s="5" t="s">
        <v>228</v>
      </c>
      <c r="D361" s="5" t="s">
        <v>227</v>
      </c>
      <c r="E361" s="5" t="s">
        <v>28</v>
      </c>
      <c r="F361" s="11" t="s">
        <v>121</v>
      </c>
      <c r="G361" s="11" t="s">
        <v>1774</v>
      </c>
      <c r="H361" s="11" t="s">
        <v>3612</v>
      </c>
    </row>
    <row r="362" spans="1:8">
      <c r="A362" s="18">
        <v>3553366</v>
      </c>
      <c r="B362" s="4" t="s">
        <v>3224</v>
      </c>
      <c r="C362" s="5" t="s">
        <v>1311</v>
      </c>
      <c r="D362" s="5" t="s">
        <v>227</v>
      </c>
      <c r="E362" s="5" t="s">
        <v>28</v>
      </c>
      <c r="F362" s="11" t="s">
        <v>121</v>
      </c>
      <c r="G362" s="11" t="s">
        <v>1774</v>
      </c>
      <c r="H362" s="11" t="s">
        <v>3612</v>
      </c>
    </row>
    <row r="363" spans="1:8">
      <c r="A363" s="18">
        <v>3546940</v>
      </c>
      <c r="B363" s="4" t="s">
        <v>2761</v>
      </c>
      <c r="C363" s="5" t="s">
        <v>407</v>
      </c>
      <c r="D363" s="5" t="s">
        <v>227</v>
      </c>
      <c r="E363" s="5" t="s">
        <v>28</v>
      </c>
      <c r="F363" s="11" t="s">
        <v>121</v>
      </c>
      <c r="G363" s="11" t="s">
        <v>1774</v>
      </c>
      <c r="H363" s="11" t="s">
        <v>3612</v>
      </c>
    </row>
    <row r="364" spans="1:8">
      <c r="A364" s="18">
        <v>3554535</v>
      </c>
      <c r="B364" s="4" t="s">
        <v>2699</v>
      </c>
      <c r="C364" s="5" t="s">
        <v>1533</v>
      </c>
      <c r="D364" s="5" t="s">
        <v>101</v>
      </c>
      <c r="E364" s="5" t="s">
        <v>101</v>
      </c>
      <c r="F364" s="11" t="s">
        <v>103</v>
      </c>
      <c r="G364" s="11" t="s">
        <v>1771</v>
      </c>
      <c r="H364" s="11" t="s">
        <v>3772</v>
      </c>
    </row>
    <row r="365" spans="1:8">
      <c r="A365" s="18">
        <v>3547961</v>
      </c>
      <c r="B365" s="4" t="s">
        <v>2704</v>
      </c>
      <c r="C365" s="5" t="s">
        <v>776</v>
      </c>
      <c r="D365" s="5" t="s">
        <v>777</v>
      </c>
      <c r="E365" s="5" t="s">
        <v>101</v>
      </c>
      <c r="F365" s="11" t="s">
        <v>103</v>
      </c>
      <c r="G365" s="11" t="s">
        <v>1771</v>
      </c>
      <c r="H365" s="11" t="s">
        <v>3772</v>
      </c>
    </row>
    <row r="366" spans="1:8">
      <c r="A366" s="18">
        <v>3552727</v>
      </c>
      <c r="B366" s="4" t="s">
        <v>2271</v>
      </c>
      <c r="C366" s="5" t="s">
        <v>1155</v>
      </c>
      <c r="D366" s="5" t="s">
        <v>350</v>
      </c>
      <c r="E366" s="5" t="s">
        <v>73</v>
      </c>
      <c r="F366" s="11" t="s">
        <v>72</v>
      </c>
      <c r="G366" s="11" t="s">
        <v>1773</v>
      </c>
      <c r="H366" s="11" t="s">
        <v>3613</v>
      </c>
    </row>
    <row r="367" spans="1:8">
      <c r="A367" s="18">
        <v>3547743</v>
      </c>
      <c r="B367" s="4" t="s">
        <v>2285</v>
      </c>
      <c r="C367" s="5" t="s">
        <v>694</v>
      </c>
      <c r="D367" s="5" t="s">
        <v>350</v>
      </c>
      <c r="E367" s="5" t="s">
        <v>73</v>
      </c>
      <c r="F367" s="11" t="s">
        <v>72</v>
      </c>
      <c r="G367" s="11" t="s">
        <v>1773</v>
      </c>
      <c r="H367" s="11" t="s">
        <v>3613</v>
      </c>
    </row>
    <row r="368" spans="1:8">
      <c r="A368" s="18">
        <v>3547771</v>
      </c>
      <c r="B368" s="4" t="s">
        <v>2288</v>
      </c>
      <c r="C368" s="5" t="s">
        <v>2289</v>
      </c>
      <c r="D368" s="5" t="s">
        <v>704</v>
      </c>
      <c r="E368" s="5" t="s">
        <v>73</v>
      </c>
      <c r="F368" s="11" t="s">
        <v>72</v>
      </c>
      <c r="G368" s="11" t="s">
        <v>1773</v>
      </c>
      <c r="H368" s="11" t="s">
        <v>3613</v>
      </c>
    </row>
    <row r="369" spans="1:8">
      <c r="A369" s="18">
        <v>3554552</v>
      </c>
      <c r="B369" s="4" t="s">
        <v>2270</v>
      </c>
      <c r="C369" s="5" t="s">
        <v>1538</v>
      </c>
      <c r="D369" s="5" t="s">
        <v>704</v>
      </c>
      <c r="E369" s="5" t="s">
        <v>73</v>
      </c>
      <c r="F369" s="11" t="s">
        <v>72</v>
      </c>
      <c r="G369" s="11" t="s">
        <v>1773</v>
      </c>
      <c r="H369" s="11" t="s">
        <v>3613</v>
      </c>
    </row>
    <row r="370" spans="1:8">
      <c r="A370" s="18">
        <v>3553850</v>
      </c>
      <c r="B370" s="4" t="s">
        <v>2282</v>
      </c>
      <c r="C370" s="5" t="s">
        <v>1410</v>
      </c>
      <c r="D370" s="5" t="s">
        <v>689</v>
      </c>
      <c r="E370" s="5" t="s">
        <v>73</v>
      </c>
      <c r="F370" s="11" t="s">
        <v>72</v>
      </c>
      <c r="G370" s="11" t="s">
        <v>1773</v>
      </c>
      <c r="H370" s="11" t="s">
        <v>3613</v>
      </c>
    </row>
    <row r="371" spans="1:8">
      <c r="A371" s="18">
        <v>2064270</v>
      </c>
      <c r="B371" s="4" t="s">
        <v>2284</v>
      </c>
      <c r="C371" s="5" t="s">
        <v>349</v>
      </c>
      <c r="D371" s="5" t="s">
        <v>350</v>
      </c>
      <c r="E371" s="5" t="s">
        <v>73</v>
      </c>
      <c r="F371" s="11" t="s">
        <v>72</v>
      </c>
      <c r="G371" s="11" t="s">
        <v>1773</v>
      </c>
      <c r="H371" s="11" t="s">
        <v>3613</v>
      </c>
    </row>
    <row r="372" spans="1:8">
      <c r="A372" s="18">
        <v>3627</v>
      </c>
      <c r="B372" s="4" t="s">
        <v>2521</v>
      </c>
      <c r="C372" s="5" t="s">
        <v>5</v>
      </c>
      <c r="D372" s="5" t="s">
        <v>4</v>
      </c>
      <c r="E372" s="5" t="s">
        <v>4</v>
      </c>
      <c r="F372" s="11" t="s">
        <v>4</v>
      </c>
      <c r="G372" s="11" t="s">
        <v>1765</v>
      </c>
      <c r="H372" s="11" t="s">
        <v>3614</v>
      </c>
    </row>
    <row r="373" spans="1:8">
      <c r="A373" s="18">
        <v>3552724</v>
      </c>
      <c r="B373" s="4" t="s">
        <v>2562</v>
      </c>
      <c r="C373" s="5" t="s">
        <v>1152</v>
      </c>
      <c r="D373" s="5" t="s">
        <v>4</v>
      </c>
      <c r="E373" s="5" t="s">
        <v>4</v>
      </c>
      <c r="F373" s="11" t="s">
        <v>4</v>
      </c>
      <c r="G373" s="11" t="s">
        <v>1765</v>
      </c>
      <c r="H373" s="11" t="s">
        <v>3614</v>
      </c>
    </row>
    <row r="374" spans="1:8">
      <c r="A374" s="18">
        <v>3552444</v>
      </c>
      <c r="B374" s="4" t="s">
        <v>2002</v>
      </c>
      <c r="C374" s="5" t="s">
        <v>1079</v>
      </c>
      <c r="D374" s="5" t="s">
        <v>336</v>
      </c>
      <c r="E374" s="5" t="s">
        <v>233</v>
      </c>
      <c r="F374" s="11" t="s">
        <v>233</v>
      </c>
      <c r="G374" s="11" t="s">
        <v>1767</v>
      </c>
      <c r="H374" s="11" t="s">
        <v>3612</v>
      </c>
    </row>
    <row r="375" spans="1:8">
      <c r="A375" s="18">
        <v>3553370</v>
      </c>
      <c r="B375" s="4" t="s">
        <v>2323</v>
      </c>
      <c r="C375" s="5" t="s">
        <v>1313</v>
      </c>
      <c r="D375" s="5" t="s">
        <v>37</v>
      </c>
      <c r="E375" s="5" t="s">
        <v>37</v>
      </c>
      <c r="F375" s="11" t="s">
        <v>37</v>
      </c>
      <c r="G375" s="11" t="s">
        <v>1776</v>
      </c>
      <c r="H375" s="11" t="s">
        <v>3613</v>
      </c>
    </row>
    <row r="376" spans="1:8">
      <c r="A376" s="18">
        <v>3842801</v>
      </c>
      <c r="B376" s="4" t="s">
        <v>3405</v>
      </c>
      <c r="C376" s="5" t="s">
        <v>3449</v>
      </c>
      <c r="D376" s="5" t="s">
        <v>1703</v>
      </c>
      <c r="E376" s="5" t="s">
        <v>13</v>
      </c>
      <c r="F376" s="11" t="s">
        <v>233</v>
      </c>
      <c r="G376" s="11" t="s">
        <v>1767</v>
      </c>
      <c r="H376" s="11" t="s">
        <v>3612</v>
      </c>
    </row>
    <row r="377" spans="1:8">
      <c r="A377" s="18">
        <v>3554433</v>
      </c>
      <c r="B377" s="4" t="s">
        <v>1843</v>
      </c>
      <c r="C377" s="5" t="s">
        <v>1512</v>
      </c>
      <c r="D377" s="5" t="s">
        <v>1048</v>
      </c>
      <c r="E377" s="5" t="s">
        <v>46</v>
      </c>
      <c r="F377" s="11" t="s">
        <v>1577</v>
      </c>
      <c r="G377" s="11" t="s">
        <v>3751</v>
      </c>
      <c r="H377" s="11" t="s">
        <v>3614</v>
      </c>
    </row>
    <row r="378" spans="1:8">
      <c r="A378" s="18">
        <v>3553354</v>
      </c>
      <c r="B378" s="4" t="s">
        <v>2695</v>
      </c>
      <c r="C378" s="5" t="s">
        <v>1305</v>
      </c>
      <c r="D378" s="5" t="s">
        <v>266</v>
      </c>
      <c r="E378" s="5" t="s">
        <v>39</v>
      </c>
      <c r="F378" s="11" t="s">
        <v>39</v>
      </c>
      <c r="G378" s="11" t="s">
        <v>1772</v>
      </c>
      <c r="H378" s="11" t="s">
        <v>3614</v>
      </c>
    </row>
    <row r="379" spans="1:8">
      <c r="A379" s="18">
        <v>3554153</v>
      </c>
      <c r="B379" s="4" t="s">
        <v>2088</v>
      </c>
      <c r="C379" s="5" t="s">
        <v>1467</v>
      </c>
      <c r="D379" s="5" t="s">
        <v>39</v>
      </c>
      <c r="E379" s="5" t="s">
        <v>39</v>
      </c>
      <c r="F379" s="11" t="s">
        <v>39</v>
      </c>
      <c r="G379" s="11" t="s">
        <v>1772</v>
      </c>
      <c r="H379" s="11" t="s">
        <v>3614</v>
      </c>
    </row>
    <row r="380" spans="1:8">
      <c r="A380" s="18">
        <v>3809133</v>
      </c>
      <c r="B380" s="4" t="s">
        <v>3628</v>
      </c>
      <c r="C380" s="5" t="s">
        <v>3450</v>
      </c>
      <c r="D380" s="5" t="s">
        <v>1690</v>
      </c>
      <c r="E380" s="5" t="s">
        <v>7</v>
      </c>
      <c r="F380" s="11" t="s">
        <v>7</v>
      </c>
      <c r="G380" s="11" t="s">
        <v>1766</v>
      </c>
      <c r="H380" s="11" t="s">
        <v>3614</v>
      </c>
    </row>
    <row r="381" spans="1:8">
      <c r="A381" s="18">
        <v>3553750</v>
      </c>
      <c r="B381" s="4" t="s">
        <v>3259</v>
      </c>
      <c r="C381" s="5" t="s">
        <v>1388</v>
      </c>
      <c r="D381" s="5" t="s">
        <v>854</v>
      </c>
      <c r="E381" s="5" t="s">
        <v>13</v>
      </c>
      <c r="F381" s="11" t="s">
        <v>233</v>
      </c>
      <c r="G381" s="11" t="s">
        <v>1767</v>
      </c>
      <c r="H381" s="11" t="s">
        <v>3612</v>
      </c>
    </row>
    <row r="382" spans="1:8">
      <c r="A382" s="18">
        <v>3547881</v>
      </c>
      <c r="B382" s="4" t="s">
        <v>2759</v>
      </c>
      <c r="C382" s="5" t="s">
        <v>750</v>
      </c>
      <c r="D382" s="5" t="s">
        <v>751</v>
      </c>
      <c r="E382" s="5" t="s">
        <v>135</v>
      </c>
      <c r="F382" s="11" t="s">
        <v>753</v>
      </c>
      <c r="G382" s="11" t="s">
        <v>1765</v>
      </c>
      <c r="H382" s="11" t="s">
        <v>3614</v>
      </c>
    </row>
    <row r="383" spans="1:8">
      <c r="A383" s="18">
        <v>3552573</v>
      </c>
      <c r="B383" s="4" t="s">
        <v>2182</v>
      </c>
      <c r="C383" s="5" t="s">
        <v>1113</v>
      </c>
      <c r="D383" s="5" t="s">
        <v>871</v>
      </c>
      <c r="E383" s="5" t="s">
        <v>114</v>
      </c>
      <c r="F383" s="11" t="s">
        <v>114</v>
      </c>
      <c r="G383" s="11" t="s">
        <v>1776</v>
      </c>
      <c r="H383" s="11" t="s">
        <v>3613</v>
      </c>
    </row>
    <row r="384" spans="1:8">
      <c r="A384" s="18">
        <v>4106277</v>
      </c>
      <c r="B384" s="4" t="s">
        <v>2184</v>
      </c>
      <c r="C384" s="5" t="s">
        <v>1712</v>
      </c>
      <c r="D384" s="5" t="s">
        <v>871</v>
      </c>
      <c r="E384" s="5" t="s">
        <v>114</v>
      </c>
      <c r="F384" s="11" t="s">
        <v>114</v>
      </c>
      <c r="G384" s="11" t="s">
        <v>1776</v>
      </c>
      <c r="H384" s="11" t="s">
        <v>3613</v>
      </c>
    </row>
    <row r="385" spans="1:8">
      <c r="A385" s="18">
        <v>3961572</v>
      </c>
      <c r="B385" s="4" t="s">
        <v>2713</v>
      </c>
      <c r="C385" s="5" t="s">
        <v>1649</v>
      </c>
      <c r="D385" s="5" t="s">
        <v>871</v>
      </c>
      <c r="E385" s="5" t="s">
        <v>114</v>
      </c>
      <c r="F385" s="11" t="s">
        <v>114</v>
      </c>
      <c r="G385" s="11" t="s">
        <v>1776</v>
      </c>
      <c r="H385" s="11" t="s">
        <v>3613</v>
      </c>
    </row>
    <row r="386" spans="1:8">
      <c r="A386" s="18">
        <v>3554257</v>
      </c>
      <c r="B386" s="4" t="s">
        <v>2253</v>
      </c>
      <c r="C386" s="5" t="s">
        <v>1485</v>
      </c>
      <c r="D386" s="5" t="s">
        <v>16</v>
      </c>
      <c r="E386" s="5" t="s">
        <v>16</v>
      </c>
      <c r="F386" s="11" t="s">
        <v>16</v>
      </c>
      <c r="G386" s="11" t="s">
        <v>1768</v>
      </c>
      <c r="H386" s="11" t="s">
        <v>3613</v>
      </c>
    </row>
    <row r="387" spans="1:8">
      <c r="A387" s="18">
        <v>3553074</v>
      </c>
      <c r="B387" s="4" t="s">
        <v>1832</v>
      </c>
      <c r="C387" s="5" t="s">
        <v>1234</v>
      </c>
      <c r="D387" s="5" t="s">
        <v>402</v>
      </c>
      <c r="E387" s="5" t="s">
        <v>31</v>
      </c>
      <c r="F387" s="11" t="s">
        <v>402</v>
      </c>
      <c r="G387" s="11" t="s">
        <v>1771</v>
      </c>
      <c r="H387" s="11" t="s">
        <v>3772</v>
      </c>
    </row>
    <row r="388" spans="1:8">
      <c r="A388" s="18">
        <v>3552961</v>
      </c>
      <c r="B388" s="4" t="s">
        <v>2657</v>
      </c>
      <c r="C388" s="5" t="s">
        <v>1206</v>
      </c>
      <c r="D388" s="5" t="s">
        <v>402</v>
      </c>
      <c r="E388" s="5" t="s">
        <v>31</v>
      </c>
      <c r="F388" s="11" t="s">
        <v>402</v>
      </c>
      <c r="G388" s="11" t="s">
        <v>1771</v>
      </c>
      <c r="H388" s="11" t="s">
        <v>3772</v>
      </c>
    </row>
    <row r="389" spans="1:8">
      <c r="A389" s="18">
        <v>3547650</v>
      </c>
      <c r="B389" s="4" t="s">
        <v>2980</v>
      </c>
      <c r="C389" s="5" t="s">
        <v>664</v>
      </c>
      <c r="D389" s="5" t="s">
        <v>30</v>
      </c>
      <c r="E389" s="5" t="s">
        <v>31</v>
      </c>
      <c r="F389" s="11" t="s">
        <v>402</v>
      </c>
      <c r="G389" s="11" t="s">
        <v>1771</v>
      </c>
      <c r="H389" s="11" t="s">
        <v>3772</v>
      </c>
    </row>
    <row r="390" spans="1:8">
      <c r="A390" s="18">
        <v>3553103</v>
      </c>
      <c r="B390" s="4" t="s">
        <v>3194</v>
      </c>
      <c r="C390" s="5" t="s">
        <v>1241</v>
      </c>
      <c r="D390" s="5" t="s">
        <v>107</v>
      </c>
      <c r="E390" s="5" t="s">
        <v>107</v>
      </c>
      <c r="F390" s="11" t="s">
        <v>107</v>
      </c>
      <c r="G390" s="11" t="s">
        <v>1771</v>
      </c>
      <c r="H390" s="11" t="s">
        <v>3772</v>
      </c>
    </row>
    <row r="391" spans="1:8">
      <c r="A391" s="18">
        <v>3547186</v>
      </c>
      <c r="B391" s="4" t="s">
        <v>2926</v>
      </c>
      <c r="C391" s="5" t="s">
        <v>3451</v>
      </c>
      <c r="D391" s="5" t="s">
        <v>499</v>
      </c>
      <c r="E391" s="5" t="s">
        <v>107</v>
      </c>
      <c r="F391" s="11" t="s">
        <v>107</v>
      </c>
      <c r="G391" s="11" t="s">
        <v>1771</v>
      </c>
      <c r="H391" s="11" t="s">
        <v>3772</v>
      </c>
    </row>
    <row r="392" spans="1:8">
      <c r="A392" s="18">
        <v>3547155</v>
      </c>
      <c r="B392" s="4" t="s">
        <v>2922</v>
      </c>
      <c r="C392" s="5" t="s">
        <v>491</v>
      </c>
      <c r="D392" s="5" t="s">
        <v>107</v>
      </c>
      <c r="E392" s="5" t="s">
        <v>107</v>
      </c>
      <c r="F392" s="11" t="s">
        <v>107</v>
      </c>
      <c r="G392" s="11" t="s">
        <v>1771</v>
      </c>
      <c r="H392" s="11" t="s">
        <v>3772</v>
      </c>
    </row>
    <row r="393" spans="1:8">
      <c r="A393" s="18">
        <v>3554005</v>
      </c>
      <c r="B393" s="4" t="s">
        <v>3285</v>
      </c>
      <c r="C393" s="5" t="s">
        <v>1436</v>
      </c>
      <c r="D393" s="5" t="s">
        <v>3563</v>
      </c>
      <c r="E393" s="5" t="s">
        <v>19</v>
      </c>
      <c r="F393" s="11" t="s">
        <v>18</v>
      </c>
      <c r="G393" s="11" t="s">
        <v>1769</v>
      </c>
      <c r="H393" s="11" t="s">
        <v>3613</v>
      </c>
    </row>
    <row r="394" spans="1:8">
      <c r="A394" s="18">
        <v>3547909</v>
      </c>
      <c r="B394" s="4" t="s">
        <v>3021</v>
      </c>
      <c r="C394" s="5" t="s">
        <v>765</v>
      </c>
      <c r="D394" s="5" t="s">
        <v>766</v>
      </c>
      <c r="E394" s="5" t="s">
        <v>135</v>
      </c>
      <c r="F394" s="11" t="s">
        <v>753</v>
      </c>
      <c r="G394" s="11" t="s">
        <v>1765</v>
      </c>
      <c r="H394" s="11" t="s">
        <v>3614</v>
      </c>
    </row>
    <row r="395" spans="1:8">
      <c r="A395" s="18">
        <v>4529615</v>
      </c>
      <c r="B395" s="4" t="s">
        <v>2549</v>
      </c>
      <c r="C395" s="5" t="s">
        <v>767</v>
      </c>
      <c r="D395" s="5" t="s">
        <v>766</v>
      </c>
      <c r="E395" s="5" t="s">
        <v>135</v>
      </c>
      <c r="F395" s="11" t="s">
        <v>753</v>
      </c>
      <c r="G395" s="11" t="s">
        <v>1765</v>
      </c>
      <c r="H395" s="11" t="s">
        <v>3614</v>
      </c>
    </row>
    <row r="396" spans="1:8">
      <c r="A396" s="18">
        <v>3547920</v>
      </c>
      <c r="B396" s="4" t="s">
        <v>3022</v>
      </c>
      <c r="C396" s="5" t="s">
        <v>317</v>
      </c>
      <c r="D396" s="5" t="s">
        <v>766</v>
      </c>
      <c r="E396" s="5" t="s">
        <v>135</v>
      </c>
      <c r="F396" s="11" t="s">
        <v>753</v>
      </c>
      <c r="G396" s="11" t="s">
        <v>1765</v>
      </c>
      <c r="H396" s="11" t="s">
        <v>3614</v>
      </c>
    </row>
    <row r="397" spans="1:8">
      <c r="A397" s="18">
        <v>3820209</v>
      </c>
      <c r="B397" s="4" t="s">
        <v>3381</v>
      </c>
      <c r="C397" s="5" t="s">
        <v>1624</v>
      </c>
      <c r="D397" s="5" t="s">
        <v>3564</v>
      </c>
      <c r="E397" s="5" t="s">
        <v>91</v>
      </c>
      <c r="F397" s="11" t="s">
        <v>291</v>
      </c>
      <c r="G397" s="11" t="s">
        <v>1767</v>
      </c>
      <c r="H397" s="11" t="s">
        <v>3612</v>
      </c>
    </row>
    <row r="398" spans="1:8">
      <c r="A398" s="18">
        <v>3554586</v>
      </c>
      <c r="B398" s="4" t="s">
        <v>3332</v>
      </c>
      <c r="C398" s="5" t="s">
        <v>3452</v>
      </c>
      <c r="D398" s="5" t="s">
        <v>856</v>
      </c>
      <c r="E398" s="5" t="s">
        <v>91</v>
      </c>
      <c r="F398" s="11" t="s">
        <v>291</v>
      </c>
      <c r="G398" s="11" t="s">
        <v>1767</v>
      </c>
      <c r="H398" s="11" t="s">
        <v>3612</v>
      </c>
    </row>
    <row r="399" spans="1:8">
      <c r="A399" s="18">
        <v>3553446</v>
      </c>
      <c r="B399" s="4" t="s">
        <v>3231</v>
      </c>
      <c r="C399" s="5" t="s">
        <v>1326</v>
      </c>
      <c r="D399" s="5" t="s">
        <v>3564</v>
      </c>
      <c r="E399" s="5" t="s">
        <v>91</v>
      </c>
      <c r="F399" s="11" t="s">
        <v>291</v>
      </c>
      <c r="G399" s="11" t="s">
        <v>1767</v>
      </c>
      <c r="H399" s="11" t="s">
        <v>3612</v>
      </c>
    </row>
    <row r="400" spans="1:8">
      <c r="A400" s="18">
        <v>3547646</v>
      </c>
      <c r="B400" s="4" t="s">
        <v>1814</v>
      </c>
      <c r="C400" s="5" t="s">
        <v>661</v>
      </c>
      <c r="D400" s="5" t="s">
        <v>662</v>
      </c>
      <c r="E400" s="5" t="s">
        <v>31</v>
      </c>
      <c r="F400" s="11" t="s">
        <v>402</v>
      </c>
      <c r="G400" s="11" t="s">
        <v>1771</v>
      </c>
      <c r="H400" s="11" t="s">
        <v>3772</v>
      </c>
    </row>
    <row r="401" spans="1:8">
      <c r="A401" s="18">
        <v>3547470</v>
      </c>
      <c r="B401" s="4" t="s">
        <v>2964</v>
      </c>
      <c r="C401" s="5" t="s">
        <v>596</v>
      </c>
      <c r="D401" s="5" t="s">
        <v>597</v>
      </c>
      <c r="E401" s="5" t="s">
        <v>59</v>
      </c>
      <c r="F401" s="11" t="s">
        <v>59</v>
      </c>
      <c r="G401" s="11" t="s">
        <v>1775</v>
      </c>
      <c r="H401" s="11" t="s">
        <v>3613</v>
      </c>
    </row>
    <row r="402" spans="1:8">
      <c r="A402" s="18">
        <v>3552778</v>
      </c>
      <c r="B402" s="4" t="s">
        <v>3164</v>
      </c>
      <c r="C402" s="5" t="s">
        <v>1170</v>
      </c>
      <c r="D402" s="5" t="s">
        <v>18</v>
      </c>
      <c r="E402" s="5" t="s">
        <v>19</v>
      </c>
      <c r="F402" s="11" t="s">
        <v>18</v>
      </c>
      <c r="G402" s="11" t="s">
        <v>1769</v>
      </c>
      <c r="H402" s="11" t="s">
        <v>3613</v>
      </c>
    </row>
    <row r="403" spans="1:8">
      <c r="A403" s="18">
        <v>3828033</v>
      </c>
      <c r="B403" s="4" t="s">
        <v>2022</v>
      </c>
      <c r="C403" s="5" t="s">
        <v>1628</v>
      </c>
      <c r="D403" s="5" t="s">
        <v>3563</v>
      </c>
      <c r="E403" s="5" t="s">
        <v>19</v>
      </c>
      <c r="F403" s="11" t="s">
        <v>18</v>
      </c>
      <c r="G403" s="11" t="s">
        <v>1769</v>
      </c>
      <c r="H403" s="11" t="s">
        <v>3613</v>
      </c>
    </row>
    <row r="404" spans="1:8">
      <c r="A404" s="18">
        <v>3548303</v>
      </c>
      <c r="B404" s="4" t="s">
        <v>2149</v>
      </c>
      <c r="C404" s="5" t="s">
        <v>947</v>
      </c>
      <c r="D404" s="5" t="s">
        <v>353</v>
      </c>
      <c r="E404" s="5" t="s">
        <v>114</v>
      </c>
      <c r="F404" s="11" t="s">
        <v>114</v>
      </c>
      <c r="G404" s="11" t="s">
        <v>1776</v>
      </c>
      <c r="H404" s="11" t="s">
        <v>3613</v>
      </c>
    </row>
    <row r="405" spans="1:8">
      <c r="A405" s="18">
        <v>3548135</v>
      </c>
      <c r="B405" s="4" t="s">
        <v>2152</v>
      </c>
      <c r="C405" s="5" t="s">
        <v>857</v>
      </c>
      <c r="D405" s="5" t="s">
        <v>858</v>
      </c>
      <c r="E405" s="5" t="s">
        <v>128</v>
      </c>
      <c r="F405" s="11" t="s">
        <v>128</v>
      </c>
      <c r="G405" s="11" t="s">
        <v>1776</v>
      </c>
      <c r="H405" s="11" t="s">
        <v>3613</v>
      </c>
    </row>
    <row r="406" spans="1:8">
      <c r="A406" s="18">
        <v>3547545</v>
      </c>
      <c r="B406" s="4" t="s">
        <v>2109</v>
      </c>
      <c r="C406" s="5" t="s">
        <v>629</v>
      </c>
      <c r="D406" s="5" t="s">
        <v>229</v>
      </c>
      <c r="E406" s="5" t="s">
        <v>39</v>
      </c>
      <c r="F406" s="11" t="s">
        <v>39</v>
      </c>
      <c r="G406" s="11" t="s">
        <v>1772</v>
      </c>
      <c r="H406" s="11" t="s">
        <v>3614</v>
      </c>
    </row>
    <row r="407" spans="1:8">
      <c r="A407" s="18">
        <v>4452871</v>
      </c>
      <c r="B407" s="4" t="s">
        <v>2102</v>
      </c>
      <c r="C407" s="5" t="s">
        <v>230</v>
      </c>
      <c r="D407" s="5" t="s">
        <v>229</v>
      </c>
      <c r="E407" s="5" t="s">
        <v>39</v>
      </c>
      <c r="F407" s="11" t="s">
        <v>39</v>
      </c>
      <c r="G407" s="11" t="s">
        <v>1772</v>
      </c>
      <c r="H407" s="11" t="s">
        <v>3614</v>
      </c>
    </row>
    <row r="408" spans="1:8">
      <c r="A408" s="18">
        <v>3554547</v>
      </c>
      <c r="B408" s="4" t="s">
        <v>2092</v>
      </c>
      <c r="C408" s="5" t="s">
        <v>1537</v>
      </c>
      <c r="D408" s="5" t="s">
        <v>229</v>
      </c>
      <c r="E408" s="5" t="s">
        <v>39</v>
      </c>
      <c r="F408" s="11" t="s">
        <v>39</v>
      </c>
      <c r="G408" s="11" t="s">
        <v>1772</v>
      </c>
      <c r="H408" s="11" t="s">
        <v>3614</v>
      </c>
    </row>
    <row r="409" spans="1:8">
      <c r="A409" s="18">
        <v>4249480</v>
      </c>
      <c r="B409" s="4" t="s">
        <v>3629</v>
      </c>
      <c r="C409" s="5" t="s">
        <v>3453</v>
      </c>
      <c r="D409" s="5" t="s">
        <v>3565</v>
      </c>
      <c r="E409" s="5" t="s">
        <v>39</v>
      </c>
      <c r="F409" s="11" t="s">
        <v>39</v>
      </c>
      <c r="G409" s="11" t="s">
        <v>1772</v>
      </c>
      <c r="H409" s="11" t="s">
        <v>3614</v>
      </c>
    </row>
    <row r="410" spans="1:8">
      <c r="A410" s="18">
        <v>3553562</v>
      </c>
      <c r="B410" s="4" t="s">
        <v>2514</v>
      </c>
      <c r="C410" s="5" t="s">
        <v>1349</v>
      </c>
      <c r="D410" s="5" t="s">
        <v>753</v>
      </c>
      <c r="E410" s="5" t="s">
        <v>135</v>
      </c>
      <c r="F410" s="11" t="s">
        <v>753</v>
      </c>
      <c r="G410" s="11" t="s">
        <v>1765</v>
      </c>
      <c r="H410" s="11" t="s">
        <v>3614</v>
      </c>
    </row>
    <row r="411" spans="1:8">
      <c r="A411" s="18">
        <v>3552849</v>
      </c>
      <c r="B411" s="4" t="s">
        <v>1829</v>
      </c>
      <c r="C411" s="5" t="s">
        <v>1185</v>
      </c>
      <c r="D411" s="5" t="s">
        <v>1186</v>
      </c>
      <c r="E411" s="5" t="s">
        <v>31</v>
      </c>
      <c r="F411" s="11" t="s">
        <v>31</v>
      </c>
      <c r="G411" s="11" t="s">
        <v>1771</v>
      </c>
      <c r="H411" s="11" t="s">
        <v>3772</v>
      </c>
    </row>
    <row r="412" spans="1:8">
      <c r="A412" s="18">
        <v>3547583</v>
      </c>
      <c r="B412" s="4" t="s">
        <v>1825</v>
      </c>
      <c r="C412" s="5" t="s">
        <v>643</v>
      </c>
      <c r="D412" s="5" t="s">
        <v>31</v>
      </c>
      <c r="E412" s="5" t="s">
        <v>31</v>
      </c>
      <c r="F412" s="11" t="s">
        <v>31</v>
      </c>
      <c r="G412" s="11" t="s">
        <v>1771</v>
      </c>
      <c r="H412" s="11" t="s">
        <v>3772</v>
      </c>
    </row>
    <row r="413" spans="1:8">
      <c r="A413" s="18">
        <v>3554558</v>
      </c>
      <c r="B413" s="4" t="s">
        <v>2273</v>
      </c>
      <c r="C413" s="5" t="s">
        <v>1540</v>
      </c>
      <c r="D413" s="5" t="s">
        <v>277</v>
      </c>
      <c r="E413" s="5" t="s">
        <v>73</v>
      </c>
      <c r="F413" s="11" t="s">
        <v>72</v>
      </c>
      <c r="G413" s="11" t="s">
        <v>1773</v>
      </c>
      <c r="H413" s="11" t="s">
        <v>3613</v>
      </c>
    </row>
    <row r="414" spans="1:8">
      <c r="A414" s="18">
        <v>3547729</v>
      </c>
      <c r="B414" s="4" t="s">
        <v>2994</v>
      </c>
      <c r="C414" s="5" t="s">
        <v>688</v>
      </c>
      <c r="D414" s="5" t="s">
        <v>277</v>
      </c>
      <c r="E414" s="5" t="s">
        <v>73</v>
      </c>
      <c r="F414" s="11" t="s">
        <v>72</v>
      </c>
      <c r="G414" s="11" t="s">
        <v>1773</v>
      </c>
      <c r="H414" s="11" t="s">
        <v>3613</v>
      </c>
    </row>
    <row r="415" spans="1:8">
      <c r="A415" s="18">
        <v>3618093</v>
      </c>
      <c r="B415" s="4" t="s">
        <v>3354</v>
      </c>
      <c r="C415" s="5" t="s">
        <v>1583</v>
      </c>
      <c r="D415" s="5" t="s">
        <v>3566</v>
      </c>
      <c r="E415" s="5" t="s">
        <v>4</v>
      </c>
      <c r="F415" s="11" t="s">
        <v>4</v>
      </c>
      <c r="G415" s="11" t="s">
        <v>1765</v>
      </c>
      <c r="H415" s="11" t="s">
        <v>3614</v>
      </c>
    </row>
    <row r="416" spans="1:8">
      <c r="A416" s="18">
        <v>1016310</v>
      </c>
      <c r="B416" s="4" t="s">
        <v>2811</v>
      </c>
      <c r="C416" s="5" t="s">
        <v>93</v>
      </c>
      <c r="D416" s="5" t="s">
        <v>3563</v>
      </c>
      <c r="E416" s="5" t="s">
        <v>19</v>
      </c>
      <c r="F416" s="11" t="s">
        <v>18</v>
      </c>
      <c r="G416" s="11" t="s">
        <v>1769</v>
      </c>
      <c r="H416" s="11" t="s">
        <v>3613</v>
      </c>
    </row>
    <row r="417" spans="1:8">
      <c r="A417" s="18">
        <v>1090792</v>
      </c>
      <c r="B417" s="4" t="s">
        <v>2815</v>
      </c>
      <c r="C417" s="5" t="s">
        <v>123</v>
      </c>
      <c r="D417" s="5" t="s">
        <v>38</v>
      </c>
      <c r="E417" s="5" t="s">
        <v>39</v>
      </c>
      <c r="F417" s="11" t="s">
        <v>39</v>
      </c>
      <c r="G417" s="11" t="s">
        <v>1772</v>
      </c>
      <c r="H417" s="11" t="s">
        <v>3614</v>
      </c>
    </row>
    <row r="418" spans="1:8">
      <c r="A418" s="18">
        <v>1094905</v>
      </c>
      <c r="B418" s="4" t="s">
        <v>1888</v>
      </c>
      <c r="C418" s="5" t="s">
        <v>124</v>
      </c>
      <c r="D418" s="5" t="s">
        <v>1734</v>
      </c>
      <c r="E418" s="5" t="s">
        <v>7</v>
      </c>
      <c r="F418" s="11" t="s">
        <v>109</v>
      </c>
      <c r="G418" s="11" t="s">
        <v>1766</v>
      </c>
      <c r="H418" s="11" t="s">
        <v>3614</v>
      </c>
    </row>
    <row r="419" spans="1:8">
      <c r="A419" s="18">
        <v>3552395</v>
      </c>
      <c r="B419" s="4" t="s">
        <v>1987</v>
      </c>
      <c r="C419" s="5" t="s">
        <v>1057</v>
      </c>
      <c r="D419" s="5" t="s">
        <v>905</v>
      </c>
      <c r="E419" s="5" t="s">
        <v>91</v>
      </c>
      <c r="F419" s="11" t="s">
        <v>233</v>
      </c>
      <c r="G419" s="11" t="s">
        <v>1767</v>
      </c>
      <c r="H419" s="11" t="s">
        <v>3612</v>
      </c>
    </row>
    <row r="420" spans="1:8">
      <c r="A420" s="18">
        <v>3547694</v>
      </c>
      <c r="B420" s="4" t="s">
        <v>2987</v>
      </c>
      <c r="C420" s="5" t="s">
        <v>673</v>
      </c>
      <c r="D420" s="5" t="s">
        <v>496</v>
      </c>
      <c r="E420" s="5" t="s">
        <v>65</v>
      </c>
      <c r="F420" s="11" t="s">
        <v>65</v>
      </c>
      <c r="G420" s="11" t="s">
        <v>1774</v>
      </c>
      <c r="H420" s="11" t="s">
        <v>3612</v>
      </c>
    </row>
    <row r="421" spans="1:8">
      <c r="A421" s="18">
        <v>3554055</v>
      </c>
      <c r="B421" s="4" t="s">
        <v>3288</v>
      </c>
      <c r="C421" s="5" t="s">
        <v>1448</v>
      </c>
      <c r="D421" s="5" t="s">
        <v>31</v>
      </c>
      <c r="E421" s="5" t="s">
        <v>31</v>
      </c>
      <c r="F421" s="11" t="s">
        <v>31</v>
      </c>
      <c r="G421" s="11" t="s">
        <v>1771</v>
      </c>
      <c r="H421" s="11" t="s">
        <v>3772</v>
      </c>
    </row>
    <row r="422" spans="1:8">
      <c r="A422" s="18">
        <v>3548010</v>
      </c>
      <c r="B422" s="4" t="s">
        <v>2356</v>
      </c>
      <c r="C422" s="5" t="s">
        <v>793</v>
      </c>
      <c r="D422" s="5" t="s">
        <v>35</v>
      </c>
      <c r="E422" s="5" t="s">
        <v>35</v>
      </c>
      <c r="F422" s="11" t="s">
        <v>35</v>
      </c>
      <c r="G422" s="11" t="s">
        <v>1770</v>
      </c>
      <c r="H422" s="11" t="s">
        <v>3612</v>
      </c>
    </row>
    <row r="423" spans="1:8">
      <c r="A423" s="18">
        <v>3553704</v>
      </c>
      <c r="B423" s="4" t="s">
        <v>2364</v>
      </c>
      <c r="C423" s="5" t="s">
        <v>1377</v>
      </c>
      <c r="D423" s="5" t="s">
        <v>35</v>
      </c>
      <c r="E423" s="5" t="s">
        <v>35</v>
      </c>
      <c r="F423" s="11" t="s">
        <v>35</v>
      </c>
      <c r="G423" s="11" t="s">
        <v>1770</v>
      </c>
      <c r="H423" s="11" t="s">
        <v>3612</v>
      </c>
    </row>
    <row r="424" spans="1:8">
      <c r="A424" s="18">
        <v>3230900</v>
      </c>
      <c r="B424" s="4" t="s">
        <v>2888</v>
      </c>
      <c r="C424" s="5" t="s">
        <v>395</v>
      </c>
      <c r="D424" s="5" t="s">
        <v>50</v>
      </c>
      <c r="E424" s="5" t="s">
        <v>35</v>
      </c>
      <c r="F424" s="11" t="s">
        <v>26</v>
      </c>
      <c r="G424" s="11" t="s">
        <v>1770</v>
      </c>
      <c r="H424" s="11" t="s">
        <v>3612</v>
      </c>
    </row>
    <row r="425" spans="1:8">
      <c r="A425" s="18">
        <v>3820208</v>
      </c>
      <c r="B425" s="4" t="s">
        <v>3380</v>
      </c>
      <c r="C425" s="5" t="s">
        <v>1623</v>
      </c>
      <c r="D425" s="5" t="s">
        <v>3567</v>
      </c>
      <c r="E425" s="5" t="s">
        <v>7</v>
      </c>
      <c r="F425" s="11" t="s">
        <v>89</v>
      </c>
      <c r="G425" s="11" t="s">
        <v>3751</v>
      </c>
      <c r="H425" s="11" t="s">
        <v>3614</v>
      </c>
    </row>
    <row r="426" spans="1:8">
      <c r="A426" s="18">
        <v>3548390</v>
      </c>
      <c r="B426" s="4" t="s">
        <v>3098</v>
      </c>
      <c r="C426" s="5" t="s">
        <v>991</v>
      </c>
      <c r="D426" s="5" t="s">
        <v>216</v>
      </c>
      <c r="E426" s="5" t="s">
        <v>13</v>
      </c>
      <c r="F426" s="11" t="s">
        <v>121</v>
      </c>
      <c r="G426" s="11" t="s">
        <v>1774</v>
      </c>
      <c r="H426" s="11" t="s">
        <v>3612</v>
      </c>
    </row>
    <row r="427" spans="1:8">
      <c r="A427" s="18">
        <v>3821881</v>
      </c>
      <c r="B427" s="4" t="s">
        <v>2186</v>
      </c>
      <c r="C427" s="5" t="s">
        <v>1627</v>
      </c>
      <c r="D427" s="5" t="s">
        <v>3568</v>
      </c>
      <c r="E427" s="5" t="s">
        <v>114</v>
      </c>
      <c r="F427" s="11" t="s">
        <v>114</v>
      </c>
      <c r="G427" s="11" t="s">
        <v>1776</v>
      </c>
      <c r="H427" s="11" t="s">
        <v>3613</v>
      </c>
    </row>
    <row r="428" spans="1:8">
      <c r="A428" s="18">
        <v>3553155</v>
      </c>
      <c r="B428" s="4" t="s">
        <v>2214</v>
      </c>
      <c r="C428" s="5" t="s">
        <v>1255</v>
      </c>
      <c r="D428" s="5" t="s">
        <v>157</v>
      </c>
      <c r="E428" s="5" t="s">
        <v>16</v>
      </c>
      <c r="F428" s="11" t="s">
        <v>157</v>
      </c>
      <c r="G428" s="11" t="s">
        <v>1768</v>
      </c>
      <c r="H428" s="11" t="s">
        <v>3613</v>
      </c>
    </row>
    <row r="429" spans="1:8">
      <c r="A429" s="18">
        <v>3553875</v>
      </c>
      <c r="B429" s="4" t="s">
        <v>3272</v>
      </c>
      <c r="C429" s="5" t="s">
        <v>899</v>
      </c>
      <c r="D429" s="5" t="s">
        <v>155</v>
      </c>
      <c r="E429" s="5" t="s">
        <v>155</v>
      </c>
      <c r="F429" s="11" t="s">
        <v>987</v>
      </c>
      <c r="G429" s="11" t="s">
        <v>1767</v>
      </c>
      <c r="H429" s="11" t="s">
        <v>3612</v>
      </c>
    </row>
    <row r="430" spans="1:8">
      <c r="A430" s="18">
        <v>3554568</v>
      </c>
      <c r="B430" s="4" t="s">
        <v>3330</v>
      </c>
      <c r="C430" s="5" t="s">
        <v>1542</v>
      </c>
      <c r="D430" s="5" t="s">
        <v>31</v>
      </c>
      <c r="E430" s="5" t="s">
        <v>31</v>
      </c>
      <c r="F430" s="11" t="s">
        <v>31</v>
      </c>
      <c r="G430" s="11" t="s">
        <v>1771</v>
      </c>
      <c r="H430" s="11" t="s">
        <v>3772</v>
      </c>
    </row>
    <row r="431" spans="1:8">
      <c r="A431" s="18">
        <v>3553161</v>
      </c>
      <c r="B431" s="4" t="s">
        <v>1950</v>
      </c>
      <c r="C431" s="5" t="s">
        <v>1257</v>
      </c>
      <c r="D431" s="5" t="s">
        <v>1690</v>
      </c>
      <c r="E431" s="5" t="s">
        <v>7</v>
      </c>
      <c r="F431" s="11" t="s">
        <v>7</v>
      </c>
      <c r="G431" s="11" t="s">
        <v>1766</v>
      </c>
      <c r="H431" s="11" t="s">
        <v>3614</v>
      </c>
    </row>
    <row r="432" spans="1:8">
      <c r="A432" s="18">
        <v>3552603</v>
      </c>
      <c r="B432" s="4" t="s">
        <v>2674</v>
      </c>
      <c r="C432" s="5" t="s">
        <v>1124</v>
      </c>
      <c r="D432" s="5" t="s">
        <v>236</v>
      </c>
      <c r="E432" s="5" t="s">
        <v>7</v>
      </c>
      <c r="F432" s="11" t="s">
        <v>236</v>
      </c>
      <c r="G432" s="11" t="s">
        <v>1766</v>
      </c>
      <c r="H432" s="11" t="s">
        <v>3614</v>
      </c>
    </row>
    <row r="433" spans="1:8">
      <c r="A433" s="18">
        <v>3554145</v>
      </c>
      <c r="B433" s="4" t="s">
        <v>2308</v>
      </c>
      <c r="C433" s="5" t="s">
        <v>1467</v>
      </c>
      <c r="D433" s="5" t="s">
        <v>942</v>
      </c>
      <c r="E433" s="5" t="s">
        <v>37</v>
      </c>
      <c r="F433" s="11" t="s">
        <v>37</v>
      </c>
      <c r="G433" s="11" t="s">
        <v>1776</v>
      </c>
      <c r="H433" s="11" t="s">
        <v>3613</v>
      </c>
    </row>
    <row r="434" spans="1:8">
      <c r="A434" s="18">
        <v>1727900</v>
      </c>
      <c r="B434" s="4" t="s">
        <v>2341</v>
      </c>
      <c r="C434" s="5" t="s">
        <v>943</v>
      </c>
      <c r="D434" s="5" t="s">
        <v>942</v>
      </c>
      <c r="E434" s="5" t="s">
        <v>37</v>
      </c>
      <c r="F434" s="11" t="s">
        <v>37</v>
      </c>
      <c r="G434" s="11" t="s">
        <v>1776</v>
      </c>
      <c r="H434" s="11" t="s">
        <v>3613</v>
      </c>
    </row>
    <row r="435" spans="1:8">
      <c r="A435" s="18">
        <v>3547397</v>
      </c>
      <c r="B435" s="4" t="s">
        <v>2953</v>
      </c>
      <c r="C435" s="5" t="s">
        <v>3454</v>
      </c>
      <c r="D435" s="5" t="s">
        <v>89</v>
      </c>
      <c r="E435" s="5" t="s">
        <v>7</v>
      </c>
      <c r="F435" s="11" t="s">
        <v>89</v>
      </c>
      <c r="G435" s="11" t="s">
        <v>3751</v>
      </c>
      <c r="H435" s="11" t="s">
        <v>3614</v>
      </c>
    </row>
    <row r="436" spans="1:8">
      <c r="A436" s="18">
        <v>3548145</v>
      </c>
      <c r="B436" s="4" t="s">
        <v>2161</v>
      </c>
      <c r="C436" s="5" t="s">
        <v>866</v>
      </c>
      <c r="D436" s="5" t="s">
        <v>867</v>
      </c>
      <c r="E436" s="5" t="s">
        <v>114</v>
      </c>
      <c r="F436" s="11" t="s">
        <v>114</v>
      </c>
      <c r="G436" s="11" t="s">
        <v>1776</v>
      </c>
      <c r="H436" s="11" t="s">
        <v>3613</v>
      </c>
    </row>
    <row r="437" spans="1:8">
      <c r="A437" s="18">
        <v>3548008</v>
      </c>
      <c r="B437" s="4" t="s">
        <v>3035</v>
      </c>
      <c r="C437" s="5" t="s">
        <v>792</v>
      </c>
      <c r="D437" s="5" t="s">
        <v>3569</v>
      </c>
      <c r="E437" s="5" t="s">
        <v>35</v>
      </c>
      <c r="F437" s="11" t="s">
        <v>35</v>
      </c>
      <c r="G437" s="11" t="s">
        <v>1770</v>
      </c>
      <c r="H437" s="11" t="s">
        <v>3612</v>
      </c>
    </row>
    <row r="438" spans="1:8">
      <c r="A438" s="18">
        <v>3561158</v>
      </c>
      <c r="B438" s="4" t="s">
        <v>2515</v>
      </c>
      <c r="C438" s="5" t="s">
        <v>1560</v>
      </c>
      <c r="D438" s="5" t="s">
        <v>4</v>
      </c>
      <c r="E438" s="5" t="s">
        <v>4</v>
      </c>
      <c r="F438" s="11" t="s">
        <v>4</v>
      </c>
      <c r="G438" s="11" t="s">
        <v>1765</v>
      </c>
      <c r="H438" s="11" t="s">
        <v>3614</v>
      </c>
    </row>
    <row r="439" spans="1:8">
      <c r="A439" s="18">
        <v>4253538</v>
      </c>
      <c r="B439" s="4" t="s">
        <v>2797</v>
      </c>
      <c r="C439" s="5" t="s">
        <v>6</v>
      </c>
      <c r="D439" s="5" t="s">
        <v>4</v>
      </c>
      <c r="E439" s="5" t="s">
        <v>4</v>
      </c>
      <c r="F439" s="11" t="s">
        <v>4</v>
      </c>
      <c r="G439" s="11" t="s">
        <v>1765</v>
      </c>
      <c r="H439" s="11" t="s">
        <v>3614</v>
      </c>
    </row>
    <row r="440" spans="1:8">
      <c r="A440" s="18">
        <v>3553953</v>
      </c>
      <c r="B440" s="4" t="s">
        <v>3281</v>
      </c>
      <c r="C440" s="5" t="s">
        <v>1427</v>
      </c>
      <c r="D440" s="5" t="s">
        <v>397</v>
      </c>
      <c r="E440" s="5" t="s">
        <v>28</v>
      </c>
      <c r="F440" s="11" t="s">
        <v>121</v>
      </c>
      <c r="G440" s="11" t="s">
        <v>1774</v>
      </c>
      <c r="H440" s="11" t="s">
        <v>3612</v>
      </c>
    </row>
    <row r="441" spans="1:8">
      <c r="A441" s="18">
        <v>3553188</v>
      </c>
      <c r="B441" s="4" t="s">
        <v>2627</v>
      </c>
      <c r="C441" s="5" t="s">
        <v>1261</v>
      </c>
      <c r="D441" s="5" t="s">
        <v>397</v>
      </c>
      <c r="E441" s="5" t="s">
        <v>28</v>
      </c>
      <c r="F441" s="11" t="s">
        <v>121</v>
      </c>
      <c r="G441" s="11" t="s">
        <v>1774</v>
      </c>
      <c r="H441" s="11" t="s">
        <v>3612</v>
      </c>
    </row>
    <row r="442" spans="1:8">
      <c r="A442" s="18">
        <v>3568726</v>
      </c>
      <c r="B442" s="4" t="s">
        <v>3346</v>
      </c>
      <c r="C442" s="5" t="s">
        <v>1570</v>
      </c>
      <c r="D442" s="5" t="s">
        <v>18</v>
      </c>
      <c r="E442" s="5" t="s">
        <v>19</v>
      </c>
      <c r="F442" s="11" t="s">
        <v>18</v>
      </c>
      <c r="G442" s="11" t="s">
        <v>1769</v>
      </c>
      <c r="H442" s="11" t="s">
        <v>3613</v>
      </c>
    </row>
    <row r="443" spans="1:8">
      <c r="A443" s="18">
        <v>3548420</v>
      </c>
      <c r="B443" s="4" t="s">
        <v>2722</v>
      </c>
      <c r="C443" s="5" t="s">
        <v>1006</v>
      </c>
      <c r="D443" s="5" t="s">
        <v>268</v>
      </c>
      <c r="E443" s="5" t="s">
        <v>114</v>
      </c>
      <c r="F443" s="11" t="s">
        <v>114</v>
      </c>
      <c r="G443" s="11" t="s">
        <v>1776</v>
      </c>
      <c r="H443" s="11" t="s">
        <v>3613</v>
      </c>
    </row>
    <row r="444" spans="1:8">
      <c r="A444" s="18">
        <v>3553390</v>
      </c>
      <c r="B444" s="4" t="s">
        <v>3227</v>
      </c>
      <c r="C444" s="5" t="s">
        <v>1318</v>
      </c>
      <c r="D444" s="5" t="s">
        <v>734</v>
      </c>
      <c r="E444" s="5" t="s">
        <v>37</v>
      </c>
      <c r="F444" s="11" t="s">
        <v>734</v>
      </c>
      <c r="G444" s="11" t="s">
        <v>1776</v>
      </c>
      <c r="H444" s="11" t="s">
        <v>3613</v>
      </c>
    </row>
    <row r="445" spans="1:8">
      <c r="A445" s="18">
        <v>4522050</v>
      </c>
      <c r="B445" s="4" t="s">
        <v>2734</v>
      </c>
      <c r="C445" s="5" t="s">
        <v>735</v>
      </c>
      <c r="D445" s="5" t="s">
        <v>734</v>
      </c>
      <c r="E445" s="5" t="s">
        <v>37</v>
      </c>
      <c r="F445" s="11" t="s">
        <v>734</v>
      </c>
      <c r="G445" s="11" t="s">
        <v>1776</v>
      </c>
      <c r="H445" s="11" t="s">
        <v>3613</v>
      </c>
    </row>
    <row r="446" spans="1:8">
      <c r="A446" s="18">
        <v>3552339</v>
      </c>
      <c r="B446" s="4" t="s">
        <v>2338</v>
      </c>
      <c r="C446" s="5" t="s">
        <v>1040</v>
      </c>
      <c r="D446" s="5" t="s">
        <v>734</v>
      </c>
      <c r="E446" s="5" t="s">
        <v>37</v>
      </c>
      <c r="F446" s="11" t="s">
        <v>734</v>
      </c>
      <c r="G446" s="11" t="s">
        <v>1776</v>
      </c>
      <c r="H446" s="11" t="s">
        <v>3613</v>
      </c>
    </row>
    <row r="447" spans="1:8">
      <c r="A447" s="18">
        <v>3942689</v>
      </c>
      <c r="B447" s="4" t="s">
        <v>3409</v>
      </c>
      <c r="C447" s="5" t="s">
        <v>1713</v>
      </c>
      <c r="D447" s="5" t="s">
        <v>734</v>
      </c>
      <c r="E447" s="5" t="s">
        <v>37</v>
      </c>
      <c r="F447" s="11" t="s">
        <v>734</v>
      </c>
      <c r="G447" s="11" t="s">
        <v>1776</v>
      </c>
      <c r="H447" s="11" t="s">
        <v>3613</v>
      </c>
    </row>
    <row r="448" spans="1:8">
      <c r="A448" s="18">
        <v>3548313</v>
      </c>
      <c r="B448" s="4" t="s">
        <v>2183</v>
      </c>
      <c r="C448" s="5" t="s">
        <v>955</v>
      </c>
      <c r="D448" s="5" t="s">
        <v>954</v>
      </c>
      <c r="E448" s="5" t="s">
        <v>128</v>
      </c>
      <c r="F448" s="11" t="s">
        <v>113</v>
      </c>
      <c r="G448" s="11" t="s">
        <v>1776</v>
      </c>
      <c r="H448" s="11" t="s">
        <v>3613</v>
      </c>
    </row>
    <row r="449" spans="1:8">
      <c r="A449" s="18">
        <v>3554499</v>
      </c>
      <c r="B449" s="4" t="s">
        <v>3325</v>
      </c>
      <c r="C449" s="5" t="s">
        <v>417</v>
      </c>
      <c r="D449" s="5" t="s">
        <v>128</v>
      </c>
      <c r="E449" s="5" t="s">
        <v>128</v>
      </c>
      <c r="F449" s="11" t="s">
        <v>128</v>
      </c>
      <c r="G449" s="11" t="s">
        <v>1776</v>
      </c>
      <c r="H449" s="11" t="s">
        <v>3613</v>
      </c>
    </row>
    <row r="450" spans="1:8">
      <c r="A450" s="18">
        <v>3548396</v>
      </c>
      <c r="B450" s="4" t="s">
        <v>2145</v>
      </c>
      <c r="C450" s="5" t="s">
        <v>994</v>
      </c>
      <c r="D450" s="5" t="s">
        <v>828</v>
      </c>
      <c r="E450" s="5" t="s">
        <v>114</v>
      </c>
      <c r="F450" s="11" t="s">
        <v>114</v>
      </c>
      <c r="G450" s="11" t="s">
        <v>1776</v>
      </c>
      <c r="H450" s="11" t="s">
        <v>3613</v>
      </c>
    </row>
    <row r="451" spans="1:8">
      <c r="A451" s="18">
        <v>3553678</v>
      </c>
      <c r="B451" s="4" t="s">
        <v>2322</v>
      </c>
      <c r="C451" s="5" t="s">
        <v>1373</v>
      </c>
      <c r="D451" s="5" t="s">
        <v>37</v>
      </c>
      <c r="E451" s="5" t="s">
        <v>37</v>
      </c>
      <c r="F451" s="11" t="s">
        <v>37</v>
      </c>
      <c r="G451" s="11" t="s">
        <v>1776</v>
      </c>
      <c r="H451" s="11" t="s">
        <v>3613</v>
      </c>
    </row>
    <row r="452" spans="1:8">
      <c r="A452" s="18">
        <v>722716</v>
      </c>
      <c r="B452" s="4" t="s">
        <v>1883</v>
      </c>
      <c r="C452" s="5" t="s">
        <v>44</v>
      </c>
      <c r="D452" s="5" t="s">
        <v>45</v>
      </c>
      <c r="E452" s="5" t="s">
        <v>46</v>
      </c>
      <c r="F452" s="11" t="s">
        <v>46</v>
      </c>
      <c r="G452" s="11" t="s">
        <v>3751</v>
      </c>
      <c r="H452" s="11" t="s">
        <v>3614</v>
      </c>
    </row>
    <row r="453" spans="1:8">
      <c r="A453" s="18">
        <v>3554621</v>
      </c>
      <c r="B453" s="4" t="s">
        <v>3337</v>
      </c>
      <c r="C453" s="5" t="s">
        <v>1556</v>
      </c>
      <c r="D453" s="5" t="s">
        <v>18</v>
      </c>
      <c r="E453" s="5" t="s">
        <v>19</v>
      </c>
      <c r="F453" s="11" t="s">
        <v>18</v>
      </c>
      <c r="G453" s="11" t="s">
        <v>1769</v>
      </c>
      <c r="H453" s="11" t="s">
        <v>3613</v>
      </c>
    </row>
    <row r="454" spans="1:8">
      <c r="A454" s="18">
        <v>3547859</v>
      </c>
      <c r="B454" s="4" t="s">
        <v>3009</v>
      </c>
      <c r="C454" s="5" t="s">
        <v>740</v>
      </c>
      <c r="D454" s="5" t="s">
        <v>711</v>
      </c>
      <c r="E454" s="5" t="s">
        <v>37</v>
      </c>
      <c r="F454" s="11" t="s">
        <v>37</v>
      </c>
      <c r="G454" s="11" t="s">
        <v>1776</v>
      </c>
      <c r="H454" s="11" t="s">
        <v>3613</v>
      </c>
    </row>
    <row r="455" spans="1:8">
      <c r="A455" s="18">
        <v>3554576</v>
      </c>
      <c r="B455" s="4" t="s">
        <v>2655</v>
      </c>
      <c r="C455" s="5" t="s">
        <v>1545</v>
      </c>
      <c r="D455" s="5" t="s">
        <v>1201</v>
      </c>
      <c r="E455" s="5" t="s">
        <v>31</v>
      </c>
      <c r="F455" s="11" t="s">
        <v>31</v>
      </c>
      <c r="G455" s="11" t="s">
        <v>1771</v>
      </c>
      <c r="H455" s="11" t="s">
        <v>3772</v>
      </c>
    </row>
    <row r="456" spans="1:8">
      <c r="A456" s="18">
        <v>3554027</v>
      </c>
      <c r="B456" s="4" t="s">
        <v>1957</v>
      </c>
      <c r="C456" s="5" t="s">
        <v>1442</v>
      </c>
      <c r="D456" s="5" t="s">
        <v>296</v>
      </c>
      <c r="E456" s="5" t="s">
        <v>7</v>
      </c>
      <c r="F456" s="11" t="s">
        <v>109</v>
      </c>
      <c r="G456" s="11" t="s">
        <v>1766</v>
      </c>
      <c r="H456" s="11" t="s">
        <v>3614</v>
      </c>
    </row>
    <row r="457" spans="1:8">
      <c r="A457" s="18">
        <v>3547831</v>
      </c>
      <c r="B457" s="4" t="s">
        <v>3006</v>
      </c>
      <c r="C457" s="5" t="s">
        <v>3455</v>
      </c>
      <c r="D457" s="5" t="s">
        <v>296</v>
      </c>
      <c r="E457" s="5" t="s">
        <v>7</v>
      </c>
      <c r="F457" s="11" t="s">
        <v>109</v>
      </c>
      <c r="G457" s="11" t="s">
        <v>1766</v>
      </c>
      <c r="H457" s="11" t="s">
        <v>3614</v>
      </c>
    </row>
    <row r="458" spans="1:8">
      <c r="A458" s="18">
        <v>3554085</v>
      </c>
      <c r="B458" s="4" t="s">
        <v>2008</v>
      </c>
      <c r="C458" s="5" t="s">
        <v>1454</v>
      </c>
      <c r="D458" s="5" t="s">
        <v>13</v>
      </c>
      <c r="E458" s="5" t="s">
        <v>13</v>
      </c>
      <c r="F458" s="11" t="s">
        <v>233</v>
      </c>
      <c r="G458" s="11" t="s">
        <v>1767</v>
      </c>
      <c r="H458" s="11" t="s">
        <v>3612</v>
      </c>
    </row>
    <row r="459" spans="1:8">
      <c r="A459" s="18">
        <v>3548290</v>
      </c>
      <c r="B459" s="4" t="s">
        <v>2325</v>
      </c>
      <c r="C459" s="5" t="s">
        <v>941</v>
      </c>
      <c r="D459" s="5" t="s">
        <v>942</v>
      </c>
      <c r="E459" s="5" t="s">
        <v>37</v>
      </c>
      <c r="F459" s="11" t="s">
        <v>37</v>
      </c>
      <c r="G459" s="11" t="s">
        <v>1776</v>
      </c>
      <c r="H459" s="11" t="s">
        <v>3613</v>
      </c>
    </row>
    <row r="460" spans="1:8">
      <c r="A460" s="18">
        <v>3552595</v>
      </c>
      <c r="B460" s="4" t="s">
        <v>3141</v>
      </c>
      <c r="C460" s="5" t="s">
        <v>1121</v>
      </c>
      <c r="D460" s="5" t="s">
        <v>4</v>
      </c>
      <c r="E460" s="5" t="s">
        <v>4</v>
      </c>
      <c r="F460" s="11" t="s">
        <v>4</v>
      </c>
      <c r="G460" s="11" t="s">
        <v>1765</v>
      </c>
      <c r="H460" s="11" t="s">
        <v>3614</v>
      </c>
    </row>
    <row r="461" spans="1:8">
      <c r="A461" s="18">
        <v>3548419</v>
      </c>
      <c r="B461" s="4" t="s">
        <v>2232</v>
      </c>
      <c r="C461" s="5" t="s">
        <v>1004</v>
      </c>
      <c r="D461" s="5" t="s">
        <v>1005</v>
      </c>
      <c r="E461" s="5" t="s">
        <v>16</v>
      </c>
      <c r="F461" s="11" t="s">
        <v>3616</v>
      </c>
      <c r="G461" s="11" t="s">
        <v>1773</v>
      </c>
      <c r="H461" s="11" t="s">
        <v>3613</v>
      </c>
    </row>
    <row r="462" spans="1:8">
      <c r="A462" s="18">
        <v>3553948</v>
      </c>
      <c r="B462" s="4" t="s">
        <v>2500</v>
      </c>
      <c r="C462" s="5" t="s">
        <v>1426</v>
      </c>
      <c r="D462" s="5" t="s">
        <v>135</v>
      </c>
      <c r="E462" s="5" t="s">
        <v>135</v>
      </c>
      <c r="F462" s="11" t="s">
        <v>135</v>
      </c>
      <c r="G462" s="11" t="s">
        <v>1765</v>
      </c>
      <c r="H462" s="11" t="s">
        <v>3614</v>
      </c>
    </row>
    <row r="463" spans="1:8">
      <c r="A463" s="18">
        <v>3553286</v>
      </c>
      <c r="B463" s="4" t="s">
        <v>1834</v>
      </c>
      <c r="C463" s="5" t="s">
        <v>1285</v>
      </c>
      <c r="D463" s="5" t="s">
        <v>31</v>
      </c>
      <c r="E463" s="5" t="s">
        <v>31</v>
      </c>
      <c r="F463" s="11" t="s">
        <v>31</v>
      </c>
      <c r="G463" s="11" t="s">
        <v>1771</v>
      </c>
      <c r="H463" s="11" t="s">
        <v>3772</v>
      </c>
    </row>
    <row r="464" spans="1:8">
      <c r="A464" s="18">
        <v>1206816</v>
      </c>
      <c r="B464" s="4" t="s">
        <v>2698</v>
      </c>
      <c r="C464" s="5" t="s">
        <v>146</v>
      </c>
      <c r="D464" s="5" t="s">
        <v>38</v>
      </c>
      <c r="E464" s="5" t="s">
        <v>39</v>
      </c>
      <c r="F464" s="11" t="s">
        <v>39</v>
      </c>
      <c r="G464" s="11" t="s">
        <v>1772</v>
      </c>
      <c r="H464" s="11" t="s">
        <v>3614</v>
      </c>
    </row>
    <row r="465" spans="1:8">
      <c r="A465" s="18" t="s">
        <v>1660</v>
      </c>
      <c r="B465" s="4" t="s">
        <v>1660</v>
      </c>
      <c r="C465" s="5" t="s">
        <v>1661</v>
      </c>
      <c r="D465" s="5" t="s">
        <v>345</v>
      </c>
      <c r="E465" s="5" t="s">
        <v>46</v>
      </c>
      <c r="F465" s="11" t="s">
        <v>46</v>
      </c>
      <c r="G465" s="11" t="s">
        <v>3751</v>
      </c>
      <c r="H465" s="11" t="s">
        <v>3614</v>
      </c>
    </row>
    <row r="466" spans="1:8">
      <c r="A466" s="18" t="s">
        <v>1658</v>
      </c>
      <c r="B466" s="4" t="s">
        <v>1658</v>
      </c>
      <c r="C466" s="5" t="s">
        <v>1659</v>
      </c>
      <c r="D466" s="5" t="s">
        <v>345</v>
      </c>
      <c r="E466" s="5" t="s">
        <v>46</v>
      </c>
      <c r="F466" s="11" t="s">
        <v>46</v>
      </c>
      <c r="G466" s="11" t="s">
        <v>3751</v>
      </c>
      <c r="H466" s="11" t="s">
        <v>3614</v>
      </c>
    </row>
    <row r="467" spans="1:8">
      <c r="A467" s="18">
        <v>3548164</v>
      </c>
      <c r="B467" s="4" t="s">
        <v>2565</v>
      </c>
      <c r="C467" s="5" t="s">
        <v>880</v>
      </c>
      <c r="D467" s="5" t="s">
        <v>197</v>
      </c>
      <c r="E467" s="5" t="s">
        <v>4</v>
      </c>
      <c r="F467" s="11" t="s">
        <v>4</v>
      </c>
      <c r="G467" s="11" t="s">
        <v>1765</v>
      </c>
      <c r="H467" s="11" t="s">
        <v>3614</v>
      </c>
    </row>
    <row r="468" spans="1:8">
      <c r="A468" s="18" t="s">
        <v>1656</v>
      </c>
      <c r="B468" s="4" t="s">
        <v>1656</v>
      </c>
      <c r="C468" s="5" t="s">
        <v>1657</v>
      </c>
      <c r="D468" s="5" t="s">
        <v>135</v>
      </c>
      <c r="E468" s="5" t="s">
        <v>135</v>
      </c>
      <c r="F468" s="11" t="s">
        <v>135</v>
      </c>
      <c r="G468" s="11" t="s">
        <v>1765</v>
      </c>
      <c r="H468" s="11" t="s">
        <v>3614</v>
      </c>
    </row>
    <row r="469" spans="1:8">
      <c r="A469" s="18">
        <v>1222361</v>
      </c>
      <c r="B469" s="4" t="s">
        <v>2755</v>
      </c>
      <c r="C469" s="5" t="s">
        <v>148</v>
      </c>
      <c r="D469" s="5" t="s">
        <v>4</v>
      </c>
      <c r="E469" s="5" t="s">
        <v>4</v>
      </c>
      <c r="F469" s="11" t="s">
        <v>4</v>
      </c>
      <c r="G469" s="11" t="s">
        <v>1765</v>
      </c>
      <c r="H469" s="11" t="s">
        <v>3614</v>
      </c>
    </row>
    <row r="470" spans="1:8">
      <c r="A470" s="18">
        <v>3553204</v>
      </c>
      <c r="B470" s="4" t="s">
        <v>3205</v>
      </c>
      <c r="C470" s="5" t="s">
        <v>1268</v>
      </c>
      <c r="D470" s="5" t="s">
        <v>70</v>
      </c>
      <c r="E470" s="5" t="s">
        <v>28</v>
      </c>
      <c r="F470" s="11" t="s">
        <v>70</v>
      </c>
      <c r="G470" s="11" t="s">
        <v>1770</v>
      </c>
      <c r="H470" s="11" t="s">
        <v>3612</v>
      </c>
    </row>
    <row r="471" spans="1:8">
      <c r="A471" s="18">
        <v>3616103</v>
      </c>
      <c r="B471" s="4" t="s">
        <v>2054</v>
      </c>
      <c r="C471" s="5" t="s">
        <v>1582</v>
      </c>
      <c r="D471" s="5" t="s">
        <v>1405</v>
      </c>
      <c r="E471" s="5" t="s">
        <v>19</v>
      </c>
      <c r="F471" s="11" t="s">
        <v>18</v>
      </c>
      <c r="G471" s="11" t="s">
        <v>1769</v>
      </c>
      <c r="H471" s="11" t="s">
        <v>3613</v>
      </c>
    </row>
    <row r="472" spans="1:8">
      <c r="A472" s="18">
        <v>3554129</v>
      </c>
      <c r="B472" s="4" t="s">
        <v>2019</v>
      </c>
      <c r="C472" s="5" t="s">
        <v>1462</v>
      </c>
      <c r="D472" s="5" t="s">
        <v>1463</v>
      </c>
      <c r="E472" s="5" t="s">
        <v>19</v>
      </c>
      <c r="F472" s="11" t="s">
        <v>18</v>
      </c>
      <c r="G472" s="11" t="s">
        <v>1769</v>
      </c>
      <c r="H472" s="11" t="s">
        <v>3613</v>
      </c>
    </row>
    <row r="473" spans="1:8">
      <c r="A473" s="18">
        <v>3554019</v>
      </c>
      <c r="B473" s="4" t="s">
        <v>2208</v>
      </c>
      <c r="C473" s="5" t="s">
        <v>1668</v>
      </c>
      <c r="D473" s="5" t="s">
        <v>979</v>
      </c>
      <c r="E473" s="5" t="s">
        <v>16</v>
      </c>
      <c r="F473" s="11" t="s">
        <v>16</v>
      </c>
      <c r="G473" s="11" t="s">
        <v>1768</v>
      </c>
      <c r="H473" s="11" t="s">
        <v>3613</v>
      </c>
    </row>
    <row r="474" spans="1:8">
      <c r="A474" s="18">
        <v>3547733</v>
      </c>
      <c r="B474" s="4" t="s">
        <v>2995</v>
      </c>
      <c r="C474" s="5" t="s">
        <v>609</v>
      </c>
      <c r="D474" s="5" t="s">
        <v>227</v>
      </c>
      <c r="E474" s="5" t="s">
        <v>28</v>
      </c>
      <c r="F474" s="11" t="s">
        <v>121</v>
      </c>
      <c r="G474" s="11" t="s">
        <v>1774</v>
      </c>
      <c r="H474" s="11" t="s">
        <v>3612</v>
      </c>
    </row>
    <row r="475" spans="1:8">
      <c r="A475" s="18">
        <v>3574321</v>
      </c>
      <c r="B475" s="4" t="s">
        <v>1997</v>
      </c>
      <c r="C475" s="5" t="s">
        <v>1571</v>
      </c>
      <c r="D475" s="5" t="s">
        <v>225</v>
      </c>
      <c r="E475" s="5" t="s">
        <v>13</v>
      </c>
      <c r="F475" s="11" t="s">
        <v>121</v>
      </c>
      <c r="G475" s="11" t="s">
        <v>1774</v>
      </c>
      <c r="H475" s="11" t="s">
        <v>3612</v>
      </c>
    </row>
    <row r="476" spans="1:8">
      <c r="A476" s="18">
        <v>3548093</v>
      </c>
      <c r="B476" s="4" t="s">
        <v>3050</v>
      </c>
      <c r="C476" s="5" t="s">
        <v>839</v>
      </c>
      <c r="D476" s="5" t="s">
        <v>18</v>
      </c>
      <c r="E476" s="5" t="s">
        <v>19</v>
      </c>
      <c r="F476" s="11" t="s">
        <v>18</v>
      </c>
      <c r="G476" s="11" t="s">
        <v>1769</v>
      </c>
      <c r="H476" s="11" t="s">
        <v>3613</v>
      </c>
    </row>
    <row r="477" spans="1:8">
      <c r="A477" s="18">
        <v>904668</v>
      </c>
      <c r="B477" s="4" t="s">
        <v>2805</v>
      </c>
      <c r="C477" s="5" t="s">
        <v>71</v>
      </c>
      <c r="D477" s="5" t="s">
        <v>1647</v>
      </c>
      <c r="E477" s="5" t="s">
        <v>73</v>
      </c>
      <c r="F477" s="11" t="s">
        <v>72</v>
      </c>
      <c r="G477" s="11" t="s">
        <v>1773</v>
      </c>
      <c r="H477" s="11" t="s">
        <v>3613</v>
      </c>
    </row>
    <row r="478" spans="1:8">
      <c r="A478" s="18">
        <v>4527585</v>
      </c>
      <c r="B478" s="4" t="s">
        <v>2275</v>
      </c>
      <c r="C478" s="5" t="s">
        <v>74</v>
      </c>
      <c r="D478" s="5" t="s">
        <v>1647</v>
      </c>
      <c r="E478" s="5" t="s">
        <v>73</v>
      </c>
      <c r="F478" s="11" t="s">
        <v>72</v>
      </c>
      <c r="G478" s="11" t="s">
        <v>1773</v>
      </c>
      <c r="H478" s="11" t="s">
        <v>3613</v>
      </c>
    </row>
    <row r="479" spans="1:8">
      <c r="A479" s="18">
        <v>1727820</v>
      </c>
      <c r="B479" s="4" t="s">
        <v>2296</v>
      </c>
      <c r="C479" s="5" t="s">
        <v>249</v>
      </c>
      <c r="D479" s="5" t="s">
        <v>1647</v>
      </c>
      <c r="E479" s="5" t="s">
        <v>73</v>
      </c>
      <c r="F479" s="11" t="s">
        <v>72</v>
      </c>
      <c r="G479" s="11" t="s">
        <v>1773</v>
      </c>
      <c r="H479" s="11" t="s">
        <v>3613</v>
      </c>
    </row>
    <row r="480" spans="1:8">
      <c r="A480" s="18">
        <v>3553798</v>
      </c>
      <c r="B480" s="4" t="s">
        <v>2070</v>
      </c>
      <c r="C480" s="5" t="s">
        <v>1399</v>
      </c>
      <c r="D480" s="5" t="s">
        <v>331</v>
      </c>
      <c r="E480" s="5" t="s">
        <v>19</v>
      </c>
      <c r="F480" s="11" t="s">
        <v>18</v>
      </c>
      <c r="G480" s="11" t="s">
        <v>1769</v>
      </c>
      <c r="H480" s="11" t="s">
        <v>3613</v>
      </c>
    </row>
    <row r="481" spans="1:8">
      <c r="A481" s="18">
        <v>3552426</v>
      </c>
      <c r="B481" s="4" t="s">
        <v>3124</v>
      </c>
      <c r="C481" s="5" t="s">
        <v>1069</v>
      </c>
      <c r="D481" s="5" t="s">
        <v>268</v>
      </c>
      <c r="E481" s="5" t="s">
        <v>114</v>
      </c>
      <c r="F481" s="11" t="s">
        <v>114</v>
      </c>
      <c r="G481" s="11" t="s">
        <v>1776</v>
      </c>
      <c r="H481" s="11" t="s">
        <v>3613</v>
      </c>
    </row>
    <row r="482" spans="1:8">
      <c r="A482" s="18">
        <v>3773821</v>
      </c>
      <c r="B482" s="4" t="s">
        <v>3368</v>
      </c>
      <c r="C482" s="5" t="s">
        <v>1603</v>
      </c>
      <c r="D482" s="5" t="s">
        <v>1667</v>
      </c>
      <c r="E482" s="5" t="s">
        <v>16</v>
      </c>
      <c r="F482" s="11" t="s">
        <v>16</v>
      </c>
      <c r="G482" s="11" t="s">
        <v>1768</v>
      </c>
      <c r="H482" s="11" t="s">
        <v>3613</v>
      </c>
    </row>
    <row r="483" spans="1:8">
      <c r="A483" s="18">
        <v>1112182</v>
      </c>
      <c r="B483" s="4" t="s">
        <v>2819</v>
      </c>
      <c r="C483" s="5" t="s">
        <v>133</v>
      </c>
      <c r="D483" s="5" t="s">
        <v>1690</v>
      </c>
      <c r="E483" s="5" t="s">
        <v>7</v>
      </c>
      <c r="F483" s="11" t="s">
        <v>7</v>
      </c>
      <c r="G483" s="11" t="s">
        <v>1766</v>
      </c>
      <c r="H483" s="11" t="s">
        <v>3614</v>
      </c>
    </row>
    <row r="484" spans="1:8">
      <c r="A484" s="18">
        <v>3548304</v>
      </c>
      <c r="B484" s="4" t="s">
        <v>3079</v>
      </c>
      <c r="C484" s="5" t="s">
        <v>948</v>
      </c>
      <c r="D484" s="5" t="s">
        <v>949</v>
      </c>
      <c r="E484" s="5" t="s">
        <v>128</v>
      </c>
      <c r="F484" s="11" t="s">
        <v>128</v>
      </c>
      <c r="G484" s="11" t="s">
        <v>1776</v>
      </c>
      <c r="H484" s="11" t="s">
        <v>3613</v>
      </c>
    </row>
    <row r="485" spans="1:8">
      <c r="A485" s="18">
        <v>4221386</v>
      </c>
      <c r="B485" s="4" t="s">
        <v>2174</v>
      </c>
      <c r="C485" s="5" t="s">
        <v>950</v>
      </c>
      <c r="D485" s="5" t="s">
        <v>949</v>
      </c>
      <c r="E485" s="5" t="s">
        <v>128</v>
      </c>
      <c r="F485" s="11" t="s">
        <v>128</v>
      </c>
      <c r="G485" s="11" t="s">
        <v>1776</v>
      </c>
      <c r="H485" s="11" t="s">
        <v>3613</v>
      </c>
    </row>
    <row r="486" spans="1:8">
      <c r="A486" s="18">
        <v>3548032</v>
      </c>
      <c r="B486" s="4" t="s">
        <v>2558</v>
      </c>
      <c r="C486" s="5" t="s">
        <v>803</v>
      </c>
      <c r="D486" s="5" t="s">
        <v>135</v>
      </c>
      <c r="E486" s="5" t="s">
        <v>135</v>
      </c>
      <c r="F486" s="11" t="s">
        <v>135</v>
      </c>
      <c r="G486" s="11" t="s">
        <v>1765</v>
      </c>
      <c r="H486" s="11" t="s">
        <v>3614</v>
      </c>
    </row>
    <row r="487" spans="1:8">
      <c r="A487" s="18">
        <v>3553836</v>
      </c>
      <c r="B487" s="4" t="s">
        <v>3268</v>
      </c>
      <c r="C487" s="5" t="s">
        <v>1406</v>
      </c>
      <c r="D487" s="5" t="s">
        <v>39</v>
      </c>
      <c r="E487" s="5" t="s">
        <v>39</v>
      </c>
      <c r="F487" s="11" t="s">
        <v>39</v>
      </c>
      <c r="G487" s="11" t="s">
        <v>1772</v>
      </c>
      <c r="H487" s="11" t="s">
        <v>3614</v>
      </c>
    </row>
    <row r="488" spans="1:8">
      <c r="A488" s="18">
        <v>3554152</v>
      </c>
      <c r="B488" s="4" t="s">
        <v>3297</v>
      </c>
      <c r="C488" s="5" t="s">
        <v>599</v>
      </c>
      <c r="D488" s="5" t="s">
        <v>39</v>
      </c>
      <c r="E488" s="5" t="s">
        <v>39</v>
      </c>
      <c r="F488" s="11" t="s">
        <v>39</v>
      </c>
      <c r="G488" s="11" t="s">
        <v>1772</v>
      </c>
      <c r="H488" s="11" t="s">
        <v>3614</v>
      </c>
    </row>
    <row r="489" spans="1:8">
      <c r="A489" s="18">
        <v>3547431</v>
      </c>
      <c r="B489" s="4" t="s">
        <v>2957</v>
      </c>
      <c r="C489" s="5" t="s">
        <v>583</v>
      </c>
      <c r="D489" s="5" t="s">
        <v>7</v>
      </c>
      <c r="E489" s="5" t="s">
        <v>7</v>
      </c>
      <c r="F489" s="11" t="s">
        <v>7</v>
      </c>
      <c r="G489" s="11" t="s">
        <v>1766</v>
      </c>
      <c r="H489" s="11" t="s">
        <v>3614</v>
      </c>
    </row>
    <row r="490" spans="1:8">
      <c r="A490" s="18">
        <v>3553633</v>
      </c>
      <c r="B490" s="4" t="s">
        <v>3248</v>
      </c>
      <c r="C490" s="5" t="s">
        <v>1365</v>
      </c>
      <c r="D490" s="5" t="s">
        <v>1229</v>
      </c>
      <c r="E490" s="5" t="s">
        <v>114</v>
      </c>
      <c r="F490" s="11" t="s">
        <v>114</v>
      </c>
      <c r="G490" s="11" t="s">
        <v>1776</v>
      </c>
      <c r="H490" s="11" t="s">
        <v>3613</v>
      </c>
    </row>
    <row r="491" spans="1:8">
      <c r="A491" s="18">
        <v>3552418</v>
      </c>
      <c r="B491" s="4" t="s">
        <v>1988</v>
      </c>
      <c r="C491" s="5" t="s">
        <v>1067</v>
      </c>
      <c r="D491" s="5" t="s">
        <v>294</v>
      </c>
      <c r="E491" s="5" t="s">
        <v>91</v>
      </c>
      <c r="F491" s="11" t="s">
        <v>233</v>
      </c>
      <c r="G491" s="11" t="s">
        <v>1767</v>
      </c>
      <c r="H491" s="11" t="s">
        <v>3612</v>
      </c>
    </row>
    <row r="492" spans="1:8">
      <c r="A492" s="18">
        <v>3553145</v>
      </c>
      <c r="B492" s="4" t="s">
        <v>2281</v>
      </c>
      <c r="C492" s="5" t="s">
        <v>1249</v>
      </c>
      <c r="D492" s="5" t="s">
        <v>72</v>
      </c>
      <c r="E492" s="5" t="s">
        <v>73</v>
      </c>
      <c r="F492" s="11" t="s">
        <v>72</v>
      </c>
      <c r="G492" s="11" t="s">
        <v>1773</v>
      </c>
      <c r="H492" s="11" t="s">
        <v>3613</v>
      </c>
    </row>
    <row r="493" spans="1:8">
      <c r="A493" s="18">
        <v>3547776</v>
      </c>
      <c r="B493" s="4" t="s">
        <v>2264</v>
      </c>
      <c r="C493" s="5" t="s">
        <v>706</v>
      </c>
      <c r="D493" s="5" t="s">
        <v>72</v>
      </c>
      <c r="E493" s="5" t="s">
        <v>73</v>
      </c>
      <c r="F493" s="11" t="s">
        <v>72</v>
      </c>
      <c r="G493" s="11" t="s">
        <v>1773</v>
      </c>
      <c r="H493" s="11" t="s">
        <v>3613</v>
      </c>
    </row>
    <row r="494" spans="1:8">
      <c r="A494" s="18">
        <v>3547557</v>
      </c>
      <c r="B494" s="4" t="s">
        <v>2969</v>
      </c>
      <c r="C494" s="5" t="s">
        <v>634</v>
      </c>
      <c r="D494" s="5" t="s">
        <v>31</v>
      </c>
      <c r="E494" s="5" t="s">
        <v>31</v>
      </c>
      <c r="F494" s="11" t="s">
        <v>31</v>
      </c>
      <c r="G494" s="11" t="s">
        <v>1771</v>
      </c>
      <c r="H494" s="11" t="s">
        <v>3772</v>
      </c>
    </row>
    <row r="495" spans="1:8">
      <c r="A495" s="18">
        <v>3547635</v>
      </c>
      <c r="B495" s="4" t="s">
        <v>1802</v>
      </c>
      <c r="C495" s="5" t="s">
        <v>657</v>
      </c>
      <c r="D495" s="5" t="s">
        <v>31</v>
      </c>
      <c r="E495" s="5" t="s">
        <v>31</v>
      </c>
      <c r="F495" s="11" t="s">
        <v>31</v>
      </c>
      <c r="G495" s="11" t="s">
        <v>1771</v>
      </c>
      <c r="H495" s="11" t="s">
        <v>3772</v>
      </c>
    </row>
    <row r="496" spans="1:8">
      <c r="A496" s="18">
        <v>3610696</v>
      </c>
      <c r="B496" s="4" t="s">
        <v>2046</v>
      </c>
      <c r="C496" s="5" t="s">
        <v>1580</v>
      </c>
      <c r="D496" s="5" t="s">
        <v>3563</v>
      </c>
      <c r="E496" s="5" t="s">
        <v>19</v>
      </c>
      <c r="F496" s="11" t="s">
        <v>18</v>
      </c>
      <c r="G496" s="11" t="s">
        <v>1769</v>
      </c>
      <c r="H496" s="11" t="s">
        <v>3613</v>
      </c>
    </row>
    <row r="497" spans="1:8">
      <c r="A497" s="18">
        <v>3553553</v>
      </c>
      <c r="B497" s="4" t="s">
        <v>2041</v>
      </c>
      <c r="C497" s="5" t="s">
        <v>1347</v>
      </c>
      <c r="D497" s="5" t="s">
        <v>3563</v>
      </c>
      <c r="E497" s="5" t="s">
        <v>19</v>
      </c>
      <c r="F497" s="11" t="s">
        <v>18</v>
      </c>
      <c r="G497" s="11" t="s">
        <v>1769</v>
      </c>
      <c r="H497" s="11" t="s">
        <v>3613</v>
      </c>
    </row>
    <row r="498" spans="1:8">
      <c r="A498" s="18">
        <v>3553540</v>
      </c>
      <c r="B498" s="4" t="s">
        <v>2190</v>
      </c>
      <c r="C498" s="5" t="s">
        <v>1344</v>
      </c>
      <c r="D498" s="5" t="s">
        <v>114</v>
      </c>
      <c r="E498" s="5" t="s">
        <v>114</v>
      </c>
      <c r="F498" s="11" t="s">
        <v>114</v>
      </c>
      <c r="G498" s="11" t="s">
        <v>1776</v>
      </c>
      <c r="H498" s="11" t="s">
        <v>3613</v>
      </c>
    </row>
    <row r="499" spans="1:8">
      <c r="A499" s="18">
        <v>3548079</v>
      </c>
      <c r="B499" s="4" t="s">
        <v>2159</v>
      </c>
      <c r="C499" s="5" t="s">
        <v>827</v>
      </c>
      <c r="D499" s="5" t="s">
        <v>114</v>
      </c>
      <c r="E499" s="5" t="s">
        <v>114</v>
      </c>
      <c r="F499" s="11" t="s">
        <v>114</v>
      </c>
      <c r="G499" s="11" t="s">
        <v>1776</v>
      </c>
      <c r="H499" s="11" t="s">
        <v>3613</v>
      </c>
    </row>
    <row r="500" spans="1:8">
      <c r="A500" s="18">
        <v>3548359</v>
      </c>
      <c r="B500" s="4" t="s">
        <v>2240</v>
      </c>
      <c r="C500" s="5" t="s">
        <v>2241</v>
      </c>
      <c r="D500" s="5" t="s">
        <v>974</v>
      </c>
      <c r="E500" s="5" t="s">
        <v>16</v>
      </c>
      <c r="F500" s="11" t="s">
        <v>16</v>
      </c>
      <c r="G500" s="11" t="s">
        <v>1768</v>
      </c>
      <c r="H500" s="11" t="s">
        <v>3613</v>
      </c>
    </row>
    <row r="501" spans="1:8">
      <c r="A501" s="18">
        <v>4237454</v>
      </c>
      <c r="B501" s="4" t="s">
        <v>2252</v>
      </c>
      <c r="C501" s="5" t="s">
        <v>1141</v>
      </c>
      <c r="D501" s="5" t="s">
        <v>974</v>
      </c>
      <c r="E501" s="5" t="s">
        <v>16</v>
      </c>
      <c r="F501" s="11" t="s">
        <v>16</v>
      </c>
      <c r="G501" s="11" t="s">
        <v>1768</v>
      </c>
      <c r="H501" s="11" t="s">
        <v>3613</v>
      </c>
    </row>
    <row r="502" spans="1:8">
      <c r="A502" s="18">
        <v>3547774</v>
      </c>
      <c r="B502" s="4" t="s">
        <v>2274</v>
      </c>
      <c r="C502" s="5" t="s">
        <v>705</v>
      </c>
      <c r="D502" s="5" t="s">
        <v>72</v>
      </c>
      <c r="E502" s="5" t="s">
        <v>73</v>
      </c>
      <c r="F502" s="11" t="s">
        <v>72</v>
      </c>
      <c r="G502" s="11" t="s">
        <v>1773</v>
      </c>
      <c r="H502" s="11" t="s">
        <v>3613</v>
      </c>
    </row>
    <row r="503" spans="1:8">
      <c r="A503" s="18">
        <v>3548381</v>
      </c>
      <c r="B503" s="4" t="s">
        <v>3095</v>
      </c>
      <c r="C503" s="5" t="s">
        <v>986</v>
      </c>
      <c r="D503" s="5" t="s">
        <v>987</v>
      </c>
      <c r="E503" s="5" t="s">
        <v>155</v>
      </c>
      <c r="F503" s="11" t="s">
        <v>987</v>
      </c>
      <c r="G503" s="11" t="s">
        <v>1767</v>
      </c>
      <c r="H503" s="11" t="s">
        <v>3612</v>
      </c>
    </row>
    <row r="504" spans="1:8">
      <c r="A504" s="18">
        <v>3552792</v>
      </c>
      <c r="B504" s="4" t="s">
        <v>3165</v>
      </c>
      <c r="C504" s="5" t="s">
        <v>1173</v>
      </c>
      <c r="D504" s="5" t="s">
        <v>987</v>
      </c>
      <c r="E504" s="5" t="s">
        <v>155</v>
      </c>
      <c r="F504" s="11" t="s">
        <v>987</v>
      </c>
      <c r="G504" s="11" t="s">
        <v>1767</v>
      </c>
      <c r="H504" s="11" t="s">
        <v>3612</v>
      </c>
    </row>
    <row r="505" spans="1:8">
      <c r="A505" s="18">
        <v>3552496</v>
      </c>
      <c r="B505" s="4" t="s">
        <v>2330</v>
      </c>
      <c r="C505" s="5" t="s">
        <v>1092</v>
      </c>
      <c r="D505" s="5" t="s">
        <v>37</v>
      </c>
      <c r="E505" s="5" t="s">
        <v>37</v>
      </c>
      <c r="F505" s="11" t="s">
        <v>37</v>
      </c>
      <c r="G505" s="11" t="s">
        <v>1776</v>
      </c>
      <c r="H505" s="11" t="s">
        <v>3613</v>
      </c>
    </row>
    <row r="506" spans="1:8">
      <c r="A506" s="18">
        <v>4237297</v>
      </c>
      <c r="B506" s="4" t="s">
        <v>2824</v>
      </c>
      <c r="C506" s="5" t="s">
        <v>153</v>
      </c>
      <c r="D506" s="5" t="s">
        <v>37</v>
      </c>
      <c r="E506" s="5" t="s">
        <v>37</v>
      </c>
      <c r="F506" s="11" t="s">
        <v>37</v>
      </c>
      <c r="G506" s="11" t="s">
        <v>1776</v>
      </c>
      <c r="H506" s="11" t="s">
        <v>3613</v>
      </c>
    </row>
    <row r="507" spans="1:8">
      <c r="A507" s="18">
        <v>1305312</v>
      </c>
      <c r="B507" s="4" t="s">
        <v>2332</v>
      </c>
      <c r="C507" s="5" t="s">
        <v>3456</v>
      </c>
      <c r="D507" s="5" t="s">
        <v>2301</v>
      </c>
      <c r="E507" s="5" t="s">
        <v>37</v>
      </c>
      <c r="F507" s="11" t="s">
        <v>37</v>
      </c>
      <c r="G507" s="11" t="s">
        <v>1776</v>
      </c>
      <c r="H507" s="11" t="s">
        <v>3613</v>
      </c>
    </row>
    <row r="508" spans="1:8">
      <c r="A508" s="18">
        <v>3547785</v>
      </c>
      <c r="B508" s="4" t="s">
        <v>2339</v>
      </c>
      <c r="C508" s="5" t="s">
        <v>710</v>
      </c>
      <c r="D508" s="5" t="s">
        <v>711</v>
      </c>
      <c r="E508" s="5" t="s">
        <v>37</v>
      </c>
      <c r="F508" s="11" t="s">
        <v>37</v>
      </c>
      <c r="G508" s="11" t="s">
        <v>1776</v>
      </c>
      <c r="H508" s="11" t="s">
        <v>3613</v>
      </c>
    </row>
    <row r="509" spans="1:8">
      <c r="A509" s="18">
        <v>3552933</v>
      </c>
      <c r="B509" s="4" t="s">
        <v>3178</v>
      </c>
      <c r="C509" s="5" t="s">
        <v>3457</v>
      </c>
      <c r="D509" s="5" t="s">
        <v>926</v>
      </c>
      <c r="E509" s="5" t="s">
        <v>37</v>
      </c>
      <c r="F509" s="11" t="s">
        <v>37</v>
      </c>
      <c r="G509" s="11" t="s">
        <v>1776</v>
      </c>
      <c r="H509" s="11" t="s">
        <v>3613</v>
      </c>
    </row>
    <row r="510" spans="1:8">
      <c r="A510" s="18">
        <v>3553157</v>
      </c>
      <c r="B510" s="4" t="s">
        <v>3201</v>
      </c>
      <c r="C510" s="5" t="s">
        <v>1256</v>
      </c>
      <c r="D510" s="5" t="s">
        <v>942</v>
      </c>
      <c r="E510" s="5" t="s">
        <v>37</v>
      </c>
      <c r="F510" s="11" t="s">
        <v>37</v>
      </c>
      <c r="G510" s="11" t="s">
        <v>1776</v>
      </c>
      <c r="H510" s="11" t="s">
        <v>3613</v>
      </c>
    </row>
    <row r="511" spans="1:8">
      <c r="A511" s="18">
        <v>3547811</v>
      </c>
      <c r="B511" s="4" t="s">
        <v>2315</v>
      </c>
      <c r="C511" s="5" t="s">
        <v>724</v>
      </c>
      <c r="D511" s="5" t="s">
        <v>36</v>
      </c>
      <c r="E511" s="5" t="s">
        <v>37</v>
      </c>
      <c r="F511" s="11" t="s">
        <v>37</v>
      </c>
      <c r="G511" s="11" t="s">
        <v>1776</v>
      </c>
      <c r="H511" s="11" t="s">
        <v>3613</v>
      </c>
    </row>
    <row r="512" spans="1:8">
      <c r="A512" s="18">
        <v>3552589</v>
      </c>
      <c r="B512" s="4" t="s">
        <v>2528</v>
      </c>
      <c r="C512" s="5" t="s">
        <v>3458</v>
      </c>
      <c r="D512" s="5" t="s">
        <v>4</v>
      </c>
      <c r="E512" s="5" t="s">
        <v>4</v>
      </c>
      <c r="F512" s="11" t="s">
        <v>4</v>
      </c>
      <c r="G512" s="11" t="s">
        <v>1765</v>
      </c>
      <c r="H512" s="11" t="s">
        <v>3614</v>
      </c>
    </row>
    <row r="513" spans="1:8">
      <c r="A513" s="18">
        <v>3552343</v>
      </c>
      <c r="B513" s="4" t="s">
        <v>2768</v>
      </c>
      <c r="C513" s="5" t="s">
        <v>1043</v>
      </c>
      <c r="D513" s="5" t="s">
        <v>372</v>
      </c>
      <c r="E513" s="5" t="s">
        <v>28</v>
      </c>
      <c r="F513" s="11" t="s">
        <v>65</v>
      </c>
      <c r="G513" s="11" t="s">
        <v>1774</v>
      </c>
      <c r="H513" s="11" t="s">
        <v>3612</v>
      </c>
    </row>
    <row r="514" spans="1:8">
      <c r="A514" s="18">
        <v>3553593</v>
      </c>
      <c r="B514" s="4" t="s">
        <v>2681</v>
      </c>
      <c r="C514" s="5" t="s">
        <v>1356</v>
      </c>
      <c r="D514" s="5" t="s">
        <v>261</v>
      </c>
      <c r="E514" s="5" t="s">
        <v>91</v>
      </c>
      <c r="F514" s="11" t="s">
        <v>233</v>
      </c>
      <c r="G514" s="11" t="s">
        <v>1767</v>
      </c>
      <c r="H514" s="11" t="s">
        <v>3612</v>
      </c>
    </row>
    <row r="515" spans="1:8">
      <c r="A515" s="18">
        <v>3552919</v>
      </c>
      <c r="B515" s="4" t="s">
        <v>2307</v>
      </c>
      <c r="C515" s="5" t="s">
        <v>1197</v>
      </c>
      <c r="D515" s="5" t="s">
        <v>734</v>
      </c>
      <c r="E515" s="5" t="s">
        <v>37</v>
      </c>
      <c r="F515" s="11" t="s">
        <v>734</v>
      </c>
      <c r="G515" s="11" t="s">
        <v>1776</v>
      </c>
      <c r="H515" s="11" t="s">
        <v>3613</v>
      </c>
    </row>
    <row r="516" spans="1:8">
      <c r="A516" s="18">
        <v>3547821</v>
      </c>
      <c r="B516" s="4" t="s">
        <v>1937</v>
      </c>
      <c r="C516" s="5" t="s">
        <v>725</v>
      </c>
      <c r="D516" s="5" t="s">
        <v>1690</v>
      </c>
      <c r="E516" s="5" t="s">
        <v>7</v>
      </c>
      <c r="F516" s="11" t="s">
        <v>7</v>
      </c>
      <c r="G516" s="11" t="s">
        <v>1766</v>
      </c>
      <c r="H516" s="11" t="s">
        <v>3614</v>
      </c>
    </row>
    <row r="517" spans="1:8">
      <c r="A517" s="18">
        <v>3554400</v>
      </c>
      <c r="B517" s="4" t="s">
        <v>2156</v>
      </c>
      <c r="C517" s="5" t="s">
        <v>303</v>
      </c>
      <c r="D517" s="5" t="s">
        <v>871</v>
      </c>
      <c r="E517" s="5" t="s">
        <v>114</v>
      </c>
      <c r="F517" s="11" t="s">
        <v>114</v>
      </c>
      <c r="G517" s="11" t="s">
        <v>1776</v>
      </c>
      <c r="H517" s="11" t="s">
        <v>3613</v>
      </c>
    </row>
    <row r="518" spans="1:8">
      <c r="A518" s="18">
        <v>3662242</v>
      </c>
      <c r="B518" s="4" t="s">
        <v>2193</v>
      </c>
      <c r="C518" s="5" t="s">
        <v>1597</v>
      </c>
      <c r="D518" s="5" t="s">
        <v>871</v>
      </c>
      <c r="E518" s="5" t="s">
        <v>114</v>
      </c>
      <c r="F518" s="11" t="s">
        <v>114</v>
      </c>
      <c r="G518" s="11" t="s">
        <v>1776</v>
      </c>
      <c r="H518" s="11" t="s">
        <v>3613</v>
      </c>
    </row>
    <row r="519" spans="1:8">
      <c r="A519" s="18">
        <v>3548151</v>
      </c>
      <c r="B519" s="4" t="s">
        <v>3054</v>
      </c>
      <c r="C519" s="5" t="s">
        <v>872</v>
      </c>
      <c r="D519" s="5" t="s">
        <v>871</v>
      </c>
      <c r="E519" s="5" t="s">
        <v>114</v>
      </c>
      <c r="F519" s="11" t="s">
        <v>114</v>
      </c>
      <c r="G519" s="11" t="s">
        <v>1776</v>
      </c>
      <c r="H519" s="11" t="s">
        <v>3613</v>
      </c>
    </row>
    <row r="520" spans="1:8">
      <c r="A520" s="18">
        <v>3547873</v>
      </c>
      <c r="B520" s="4" t="s">
        <v>1946</v>
      </c>
      <c r="C520" s="5" t="s">
        <v>1947</v>
      </c>
      <c r="D520" s="5" t="s">
        <v>1734</v>
      </c>
      <c r="E520" s="5" t="s">
        <v>7</v>
      </c>
      <c r="F520" s="11" t="s">
        <v>109</v>
      </c>
      <c r="G520" s="11" t="s">
        <v>1766</v>
      </c>
      <c r="H520" s="11" t="s">
        <v>3614</v>
      </c>
    </row>
    <row r="521" spans="1:8">
      <c r="A521" s="18">
        <v>3547829</v>
      </c>
      <c r="B521" s="4" t="s">
        <v>1956</v>
      </c>
      <c r="C521" s="5" t="s">
        <v>728</v>
      </c>
      <c r="D521" s="5" t="s">
        <v>1734</v>
      </c>
      <c r="E521" s="5" t="s">
        <v>7</v>
      </c>
      <c r="F521" s="11" t="s">
        <v>109</v>
      </c>
      <c r="G521" s="11" t="s">
        <v>1766</v>
      </c>
      <c r="H521" s="11" t="s">
        <v>3614</v>
      </c>
    </row>
    <row r="522" spans="1:8">
      <c r="A522" s="18">
        <v>3553317</v>
      </c>
      <c r="B522" s="4" t="s">
        <v>3218</v>
      </c>
      <c r="C522" s="5" t="s">
        <v>1289</v>
      </c>
      <c r="D522" s="5" t="s">
        <v>244</v>
      </c>
      <c r="E522" s="5" t="s">
        <v>91</v>
      </c>
      <c r="F522" s="11" t="s">
        <v>244</v>
      </c>
      <c r="G522" s="11" t="s">
        <v>1767</v>
      </c>
      <c r="H522" s="11" t="s">
        <v>3612</v>
      </c>
    </row>
    <row r="523" spans="1:8">
      <c r="A523" s="18">
        <v>1081288</v>
      </c>
      <c r="B523" s="4" t="s">
        <v>2068</v>
      </c>
      <c r="C523" s="5" t="s">
        <v>117</v>
      </c>
      <c r="D523" s="5" t="s">
        <v>283</v>
      </c>
      <c r="E523" s="5" t="s">
        <v>19</v>
      </c>
      <c r="F523" s="11" t="s">
        <v>157</v>
      </c>
      <c r="G523" s="11" t="s">
        <v>1768</v>
      </c>
      <c r="H523" s="11" t="s">
        <v>3613</v>
      </c>
    </row>
    <row r="524" spans="1:8">
      <c r="A524" s="18">
        <v>3548086</v>
      </c>
      <c r="B524" s="4" t="s">
        <v>2071</v>
      </c>
      <c r="C524" s="5" t="s">
        <v>832</v>
      </c>
      <c r="D524" s="5" t="s">
        <v>283</v>
      </c>
      <c r="E524" s="5" t="s">
        <v>19</v>
      </c>
      <c r="F524" s="11" t="s">
        <v>157</v>
      </c>
      <c r="G524" s="11" t="s">
        <v>1768</v>
      </c>
      <c r="H524" s="11" t="s">
        <v>3613</v>
      </c>
    </row>
    <row r="525" spans="1:8">
      <c r="A525" s="18">
        <v>3548418</v>
      </c>
      <c r="B525" s="4" t="s">
        <v>2137</v>
      </c>
      <c r="C525" s="5" t="s">
        <v>1003</v>
      </c>
      <c r="D525" s="5" t="s">
        <v>287</v>
      </c>
      <c r="E525" s="5" t="s">
        <v>114</v>
      </c>
      <c r="F525" s="11" t="s">
        <v>114</v>
      </c>
      <c r="G525" s="11" t="s">
        <v>1776</v>
      </c>
      <c r="H525" s="11" t="s">
        <v>3613</v>
      </c>
    </row>
    <row r="526" spans="1:8">
      <c r="A526" s="18">
        <v>3552954</v>
      </c>
      <c r="B526" s="4" t="s">
        <v>3179</v>
      </c>
      <c r="C526" s="5" t="s">
        <v>1203</v>
      </c>
      <c r="D526" s="5" t="s">
        <v>871</v>
      </c>
      <c r="E526" s="5" t="s">
        <v>114</v>
      </c>
      <c r="F526" s="11" t="s">
        <v>114</v>
      </c>
      <c r="G526" s="11" t="s">
        <v>1776</v>
      </c>
      <c r="H526" s="11" t="s">
        <v>3613</v>
      </c>
    </row>
    <row r="527" spans="1:8">
      <c r="A527" s="18">
        <v>755800</v>
      </c>
      <c r="B527" s="4" t="s">
        <v>3396</v>
      </c>
      <c r="C527" s="5" t="s">
        <v>1680</v>
      </c>
      <c r="D527" s="5" t="s">
        <v>1667</v>
      </c>
      <c r="E527" s="5" t="s">
        <v>16</v>
      </c>
      <c r="F527" s="11" t="s">
        <v>16</v>
      </c>
      <c r="G527" s="11" t="s">
        <v>1768</v>
      </c>
      <c r="H527" s="11" t="s">
        <v>3613</v>
      </c>
    </row>
    <row r="528" spans="1:8">
      <c r="A528" s="18">
        <v>3553670</v>
      </c>
      <c r="B528" s="4" t="s">
        <v>2737</v>
      </c>
      <c r="C528" s="5" t="s">
        <v>3459</v>
      </c>
      <c r="D528" s="5" t="s">
        <v>715</v>
      </c>
      <c r="E528" s="5" t="s">
        <v>37</v>
      </c>
      <c r="F528" s="11" t="s">
        <v>37</v>
      </c>
      <c r="G528" s="11" t="s">
        <v>1776</v>
      </c>
      <c r="H528" s="11" t="s">
        <v>3613</v>
      </c>
    </row>
    <row r="529" spans="1:8">
      <c r="A529" s="18">
        <v>3547854</v>
      </c>
      <c r="B529" s="4" t="s">
        <v>3007</v>
      </c>
      <c r="C529" s="5" t="s">
        <v>3460</v>
      </c>
      <c r="D529" s="5" t="s">
        <v>734</v>
      </c>
      <c r="E529" s="5" t="s">
        <v>37</v>
      </c>
      <c r="F529" s="11" t="s">
        <v>734</v>
      </c>
      <c r="G529" s="11" t="s">
        <v>1776</v>
      </c>
      <c r="H529" s="11" t="s">
        <v>3613</v>
      </c>
    </row>
    <row r="530" spans="1:8">
      <c r="A530" s="18">
        <v>3831356</v>
      </c>
      <c r="B530" s="4" t="s">
        <v>3384</v>
      </c>
      <c r="C530" s="5" t="s">
        <v>735</v>
      </c>
      <c r="D530" s="5" t="s">
        <v>734</v>
      </c>
      <c r="E530" s="5" t="s">
        <v>37</v>
      </c>
      <c r="F530" s="11" t="s">
        <v>734</v>
      </c>
      <c r="G530" s="11" t="s">
        <v>1776</v>
      </c>
      <c r="H530" s="11" t="s">
        <v>3613</v>
      </c>
    </row>
    <row r="531" spans="1:8">
      <c r="A531" s="18">
        <v>3552290</v>
      </c>
      <c r="B531" s="4" t="s">
        <v>2336</v>
      </c>
      <c r="C531" s="5" t="s">
        <v>1030</v>
      </c>
      <c r="D531" s="5" t="s">
        <v>734</v>
      </c>
      <c r="E531" s="5" t="s">
        <v>37</v>
      </c>
      <c r="F531" s="11" t="s">
        <v>734</v>
      </c>
      <c r="G531" s="11" t="s">
        <v>1776</v>
      </c>
      <c r="H531" s="11" t="s">
        <v>3613</v>
      </c>
    </row>
    <row r="532" spans="1:8">
      <c r="A532" s="18">
        <v>3553044</v>
      </c>
      <c r="B532" s="4" t="s">
        <v>2313</v>
      </c>
      <c r="C532" s="5" t="s">
        <v>1227</v>
      </c>
      <c r="D532" s="5" t="s">
        <v>82</v>
      </c>
      <c r="E532" s="5" t="s">
        <v>37</v>
      </c>
      <c r="F532" s="11" t="s">
        <v>734</v>
      </c>
      <c r="G532" s="11" t="s">
        <v>1776</v>
      </c>
      <c r="H532" s="11" t="s">
        <v>3613</v>
      </c>
    </row>
    <row r="533" spans="1:8">
      <c r="A533" s="18">
        <v>3553546</v>
      </c>
      <c r="B533" s="4" t="s">
        <v>3241</v>
      </c>
      <c r="C533" s="5" t="s">
        <v>1345</v>
      </c>
      <c r="D533" s="5" t="s">
        <v>82</v>
      </c>
      <c r="E533" s="5" t="s">
        <v>37</v>
      </c>
      <c r="F533" s="11" t="s">
        <v>734</v>
      </c>
      <c r="G533" s="11" t="s">
        <v>1776</v>
      </c>
      <c r="H533" s="11" t="s">
        <v>3613</v>
      </c>
    </row>
    <row r="534" spans="1:8">
      <c r="A534" s="18">
        <v>3552342</v>
      </c>
      <c r="B534" s="4" t="s">
        <v>3113</v>
      </c>
      <c r="C534" s="5" t="s">
        <v>1042</v>
      </c>
      <c r="D534" s="5" t="s">
        <v>82</v>
      </c>
      <c r="E534" s="5" t="s">
        <v>37</v>
      </c>
      <c r="F534" s="11" t="s">
        <v>734</v>
      </c>
      <c r="G534" s="11" t="s">
        <v>1776</v>
      </c>
      <c r="H534" s="11" t="s">
        <v>3613</v>
      </c>
    </row>
    <row r="535" spans="1:8">
      <c r="A535" s="18">
        <v>3547224</v>
      </c>
      <c r="B535" s="4" t="s">
        <v>2781</v>
      </c>
      <c r="C535" s="5" t="s">
        <v>510</v>
      </c>
      <c r="D535" s="5" t="s">
        <v>150</v>
      </c>
      <c r="E535" s="5" t="s">
        <v>28</v>
      </c>
      <c r="F535" s="11" t="s">
        <v>65</v>
      </c>
      <c r="G535" s="11" t="s">
        <v>1774</v>
      </c>
      <c r="H535" s="11" t="s">
        <v>3612</v>
      </c>
    </row>
    <row r="536" spans="1:8">
      <c r="A536" s="18">
        <v>3553947</v>
      </c>
      <c r="B536" s="4" t="s">
        <v>1963</v>
      </c>
      <c r="C536" s="5" t="s">
        <v>1425</v>
      </c>
      <c r="D536" s="5" t="s">
        <v>1734</v>
      </c>
      <c r="E536" s="5" t="s">
        <v>7</v>
      </c>
      <c r="F536" s="11" t="s">
        <v>109</v>
      </c>
      <c r="G536" s="11" t="s">
        <v>1766</v>
      </c>
      <c r="H536" s="11" t="s">
        <v>3614</v>
      </c>
    </row>
    <row r="537" spans="1:8">
      <c r="A537" s="18">
        <v>1048454</v>
      </c>
      <c r="B537" s="4" t="s">
        <v>2192</v>
      </c>
      <c r="C537" s="5" t="s">
        <v>112</v>
      </c>
      <c r="D537" s="5" t="s">
        <v>113</v>
      </c>
      <c r="E537" s="5" t="s">
        <v>114</v>
      </c>
      <c r="F537" s="11" t="s">
        <v>113</v>
      </c>
      <c r="G537" s="11" t="s">
        <v>1776</v>
      </c>
      <c r="H537" s="11" t="s">
        <v>3613</v>
      </c>
    </row>
    <row r="538" spans="1:8">
      <c r="A538" s="18">
        <v>3553557</v>
      </c>
      <c r="B538" s="4" t="s">
        <v>3243</v>
      </c>
      <c r="C538" s="5" t="s">
        <v>1348</v>
      </c>
      <c r="D538" s="5" t="s">
        <v>113</v>
      </c>
      <c r="E538" s="5" t="s">
        <v>114</v>
      </c>
      <c r="F538" s="11" t="s">
        <v>113</v>
      </c>
      <c r="G538" s="11" t="s">
        <v>1776</v>
      </c>
      <c r="H538" s="11" t="s">
        <v>3613</v>
      </c>
    </row>
    <row r="539" spans="1:8">
      <c r="A539" s="18">
        <v>3554545</v>
      </c>
      <c r="B539" s="4" t="s">
        <v>3328</v>
      </c>
      <c r="C539" s="5" t="s">
        <v>1536</v>
      </c>
      <c r="D539" s="5" t="s">
        <v>871</v>
      </c>
      <c r="E539" s="5" t="s">
        <v>114</v>
      </c>
      <c r="F539" s="11" t="s">
        <v>114</v>
      </c>
      <c r="G539" s="11" t="s">
        <v>1776</v>
      </c>
      <c r="H539" s="11" t="s">
        <v>3613</v>
      </c>
    </row>
    <row r="540" spans="1:8">
      <c r="A540" s="18">
        <v>3553243</v>
      </c>
      <c r="B540" s="4" t="s">
        <v>3209</v>
      </c>
      <c r="C540" s="5" t="s">
        <v>1276</v>
      </c>
      <c r="D540" s="5" t="s">
        <v>871</v>
      </c>
      <c r="E540" s="5" t="s">
        <v>114</v>
      </c>
      <c r="F540" s="11" t="s">
        <v>114</v>
      </c>
      <c r="G540" s="11" t="s">
        <v>1776</v>
      </c>
      <c r="H540" s="11" t="s">
        <v>3613</v>
      </c>
    </row>
    <row r="541" spans="1:8">
      <c r="A541" s="18">
        <v>3548150</v>
      </c>
      <c r="B541" s="4" t="s">
        <v>2716</v>
      </c>
      <c r="C541" s="5" t="s">
        <v>870</v>
      </c>
      <c r="D541" s="5" t="s">
        <v>871</v>
      </c>
      <c r="E541" s="5" t="s">
        <v>114</v>
      </c>
      <c r="F541" s="11" t="s">
        <v>114</v>
      </c>
      <c r="G541" s="11" t="s">
        <v>1776</v>
      </c>
      <c r="H541" s="11" t="s">
        <v>3613</v>
      </c>
    </row>
    <row r="542" spans="1:8">
      <c r="A542" s="18">
        <v>3554553</v>
      </c>
      <c r="B542" s="4" t="s">
        <v>2718</v>
      </c>
      <c r="C542" s="5" t="s">
        <v>1539</v>
      </c>
      <c r="D542" s="5" t="s">
        <v>251</v>
      </c>
      <c r="E542" s="5" t="s">
        <v>128</v>
      </c>
      <c r="F542" s="11" t="s">
        <v>128</v>
      </c>
      <c r="G542" s="11" t="s">
        <v>1776</v>
      </c>
      <c r="H542" s="11" t="s">
        <v>3613</v>
      </c>
    </row>
    <row r="543" spans="1:8">
      <c r="A543" s="18">
        <v>3548427</v>
      </c>
      <c r="B543" s="4" t="s">
        <v>2143</v>
      </c>
      <c r="C543" s="5" t="s">
        <v>1009</v>
      </c>
      <c r="D543" s="5" t="s">
        <v>251</v>
      </c>
      <c r="E543" s="5" t="s">
        <v>128</v>
      </c>
      <c r="F543" s="11" t="s">
        <v>128</v>
      </c>
      <c r="G543" s="11" t="s">
        <v>1776</v>
      </c>
      <c r="H543" s="11" t="s">
        <v>3613</v>
      </c>
    </row>
    <row r="544" spans="1:8">
      <c r="A544" s="18">
        <v>3554366</v>
      </c>
      <c r="B544" s="4" t="s">
        <v>2764</v>
      </c>
      <c r="C544" s="5" t="s">
        <v>1500</v>
      </c>
      <c r="D544" s="5" t="s">
        <v>150</v>
      </c>
      <c r="E544" s="5" t="s">
        <v>28</v>
      </c>
      <c r="F544" s="11" t="s">
        <v>65</v>
      </c>
      <c r="G544" s="11" t="s">
        <v>1774</v>
      </c>
      <c r="H544" s="11" t="s">
        <v>3612</v>
      </c>
    </row>
    <row r="545" spans="1:8">
      <c r="A545" s="18">
        <v>3548052</v>
      </c>
      <c r="B545" s="4" t="s">
        <v>3041</v>
      </c>
      <c r="C545" s="5" t="s">
        <v>809</v>
      </c>
      <c r="D545" s="5" t="s">
        <v>135</v>
      </c>
      <c r="E545" s="5" t="s">
        <v>135</v>
      </c>
      <c r="F545" s="11" t="s">
        <v>135</v>
      </c>
      <c r="G545" s="11" t="s">
        <v>1765</v>
      </c>
      <c r="H545" s="11" t="s">
        <v>3614</v>
      </c>
    </row>
    <row r="546" spans="1:8">
      <c r="A546" s="18">
        <v>3553308</v>
      </c>
      <c r="B546" s="4" t="s">
        <v>2643</v>
      </c>
      <c r="C546" s="5" t="s">
        <v>1290</v>
      </c>
      <c r="D546" s="5" t="s">
        <v>31</v>
      </c>
      <c r="E546" s="5" t="s">
        <v>31</v>
      </c>
      <c r="F546" s="11" t="s">
        <v>31</v>
      </c>
      <c r="G546" s="11" t="s">
        <v>1771</v>
      </c>
      <c r="H546" s="11" t="s">
        <v>3772</v>
      </c>
    </row>
    <row r="547" spans="1:8">
      <c r="A547" s="18">
        <v>3553910</v>
      </c>
      <c r="B547" s="4" t="s">
        <v>1869</v>
      </c>
      <c r="C547" s="5" t="s">
        <v>1421</v>
      </c>
      <c r="D547" s="5" t="s">
        <v>46</v>
      </c>
      <c r="E547" s="5" t="s">
        <v>46</v>
      </c>
      <c r="F547" s="11" t="s">
        <v>46</v>
      </c>
      <c r="G547" s="11" t="s">
        <v>3751</v>
      </c>
      <c r="H547" s="11" t="s">
        <v>3614</v>
      </c>
    </row>
    <row r="548" spans="1:8">
      <c r="A548" s="18">
        <v>3547047</v>
      </c>
      <c r="B548" s="4" t="s">
        <v>1852</v>
      </c>
      <c r="C548" s="5" t="s">
        <v>3461</v>
      </c>
      <c r="D548" s="5" t="s">
        <v>617</v>
      </c>
      <c r="E548" s="5" t="s">
        <v>46</v>
      </c>
      <c r="F548" s="11" t="s">
        <v>46</v>
      </c>
      <c r="G548" s="11" t="s">
        <v>3751</v>
      </c>
      <c r="H548" s="11" t="s">
        <v>3614</v>
      </c>
    </row>
    <row r="549" spans="1:8">
      <c r="A549" s="18">
        <v>3547046</v>
      </c>
      <c r="B549" s="4" t="s">
        <v>1866</v>
      </c>
      <c r="C549" s="5" t="s">
        <v>440</v>
      </c>
      <c r="D549" s="5" t="s">
        <v>617</v>
      </c>
      <c r="E549" s="5" t="s">
        <v>46</v>
      </c>
      <c r="F549" s="11" t="s">
        <v>46</v>
      </c>
      <c r="G549" s="11" t="s">
        <v>3751</v>
      </c>
      <c r="H549" s="11" t="s">
        <v>3614</v>
      </c>
    </row>
    <row r="550" spans="1:8">
      <c r="A550" s="18">
        <v>3552356</v>
      </c>
      <c r="B550" s="4" t="s">
        <v>3115</v>
      </c>
      <c r="C550" s="5" t="s">
        <v>3462</v>
      </c>
      <c r="D550" s="5" t="s">
        <v>7</v>
      </c>
      <c r="E550" s="5" t="s">
        <v>7</v>
      </c>
      <c r="F550" s="11" t="s">
        <v>7</v>
      </c>
      <c r="G550" s="11" t="s">
        <v>1766</v>
      </c>
      <c r="H550" s="11" t="s">
        <v>3614</v>
      </c>
    </row>
    <row r="551" spans="1:8">
      <c r="A551" s="18">
        <v>3548107</v>
      </c>
      <c r="B551" s="4" t="s">
        <v>2195</v>
      </c>
      <c r="C551" s="5" t="s">
        <v>846</v>
      </c>
      <c r="D551" s="5" t="s">
        <v>128</v>
      </c>
      <c r="E551" s="5" t="s">
        <v>128</v>
      </c>
      <c r="F551" s="11" t="s">
        <v>128</v>
      </c>
      <c r="G551" s="11" t="s">
        <v>1776</v>
      </c>
      <c r="H551" s="11" t="s">
        <v>3613</v>
      </c>
    </row>
    <row r="552" spans="1:8">
      <c r="A552" s="18">
        <v>3547753</v>
      </c>
      <c r="B552" s="4" t="s">
        <v>2997</v>
      </c>
      <c r="C552" s="5" t="s">
        <v>697</v>
      </c>
      <c r="D552" s="5" t="s">
        <v>314</v>
      </c>
      <c r="E552" s="5" t="s">
        <v>73</v>
      </c>
      <c r="F552" s="11" t="s">
        <v>72</v>
      </c>
      <c r="G552" s="11" t="s">
        <v>1773</v>
      </c>
      <c r="H552" s="11" t="s">
        <v>3613</v>
      </c>
    </row>
    <row r="553" spans="1:8">
      <c r="A553" s="18">
        <v>3553591</v>
      </c>
      <c r="B553" s="4" t="s">
        <v>2200</v>
      </c>
      <c r="C553" s="5" t="s">
        <v>2201</v>
      </c>
      <c r="D553" s="5" t="s">
        <v>314</v>
      </c>
      <c r="E553" s="5" t="s">
        <v>73</v>
      </c>
      <c r="F553" s="11" t="s">
        <v>314</v>
      </c>
      <c r="G553" s="11" t="s">
        <v>1773</v>
      </c>
      <c r="H553" s="11" t="s">
        <v>3613</v>
      </c>
    </row>
    <row r="554" spans="1:8">
      <c r="A554" s="18">
        <v>3553506</v>
      </c>
      <c r="B554" s="4" t="s">
        <v>3238</v>
      </c>
      <c r="C554" s="5" t="s">
        <v>1336</v>
      </c>
      <c r="D554" s="5" t="s">
        <v>987</v>
      </c>
      <c r="E554" s="5" t="s">
        <v>155</v>
      </c>
      <c r="F554" s="11" t="s">
        <v>987</v>
      </c>
      <c r="G554" s="11" t="s">
        <v>1767</v>
      </c>
      <c r="H554" s="11" t="s">
        <v>3612</v>
      </c>
    </row>
    <row r="555" spans="1:8">
      <c r="A555" s="18">
        <v>3548393</v>
      </c>
      <c r="B555" s="4" t="s">
        <v>3099</v>
      </c>
      <c r="C555" s="5" t="s">
        <v>993</v>
      </c>
      <c r="D555" s="5" t="s">
        <v>37</v>
      </c>
      <c r="E555" s="5" t="s">
        <v>37</v>
      </c>
      <c r="F555" s="11" t="s">
        <v>734</v>
      </c>
      <c r="G555" s="11" t="s">
        <v>1776</v>
      </c>
      <c r="H555" s="11" t="s">
        <v>3613</v>
      </c>
    </row>
    <row r="556" spans="1:8">
      <c r="A556" s="18">
        <v>1727979</v>
      </c>
      <c r="B556" s="4" t="s">
        <v>2087</v>
      </c>
      <c r="C556" s="5" t="s">
        <v>267</v>
      </c>
      <c r="D556" s="5" t="s">
        <v>38</v>
      </c>
      <c r="E556" s="5" t="s">
        <v>39</v>
      </c>
      <c r="F556" s="11" t="s">
        <v>39</v>
      </c>
      <c r="G556" s="11" t="s">
        <v>1772</v>
      </c>
      <c r="H556" s="11" t="s">
        <v>3614</v>
      </c>
    </row>
    <row r="557" spans="1:8">
      <c r="A557" s="18">
        <v>3553020</v>
      </c>
      <c r="B557" s="4" t="s">
        <v>3186</v>
      </c>
      <c r="C557" s="5" t="s">
        <v>1224</v>
      </c>
      <c r="D557" s="5" t="s">
        <v>114</v>
      </c>
      <c r="E557" s="5" t="s">
        <v>114</v>
      </c>
      <c r="F557" s="11" t="s">
        <v>114</v>
      </c>
      <c r="G557" s="11" t="s">
        <v>1776</v>
      </c>
      <c r="H557" s="11" t="s">
        <v>3613</v>
      </c>
    </row>
    <row r="558" spans="1:8">
      <c r="A558" s="18">
        <v>3554214</v>
      </c>
      <c r="B558" s="4" t="s">
        <v>3304</v>
      </c>
      <c r="C558" s="5" t="s">
        <v>1477</v>
      </c>
      <c r="D558" s="5" t="s">
        <v>35</v>
      </c>
      <c r="E558" s="5" t="s">
        <v>35</v>
      </c>
      <c r="F558" s="11" t="s">
        <v>35</v>
      </c>
      <c r="G558" s="11" t="s">
        <v>1770</v>
      </c>
      <c r="H558" s="11" t="s">
        <v>3612</v>
      </c>
    </row>
    <row r="559" spans="1:8">
      <c r="A559" s="18">
        <v>3553190</v>
      </c>
      <c r="B559" s="4" t="s">
        <v>2460</v>
      </c>
      <c r="C559" s="5" t="s">
        <v>1262</v>
      </c>
      <c r="D559" s="5" t="s">
        <v>1263</v>
      </c>
      <c r="E559" s="5" t="s">
        <v>59</v>
      </c>
      <c r="F559" s="11" t="s">
        <v>59</v>
      </c>
      <c r="G559" s="11" t="s">
        <v>1775</v>
      </c>
      <c r="H559" s="11" t="s">
        <v>3613</v>
      </c>
    </row>
    <row r="560" spans="1:8">
      <c r="A560" s="18">
        <v>1717996</v>
      </c>
      <c r="B560" s="4" t="s">
        <v>2465</v>
      </c>
      <c r="C560" s="5" t="s">
        <v>172</v>
      </c>
      <c r="D560" s="5" t="s">
        <v>173</v>
      </c>
      <c r="E560" s="5" t="s">
        <v>59</v>
      </c>
      <c r="F560" s="11" t="s">
        <v>58</v>
      </c>
      <c r="G560" s="11" t="s">
        <v>1775</v>
      </c>
      <c r="H560" s="11" t="s">
        <v>3613</v>
      </c>
    </row>
    <row r="561" spans="1:8">
      <c r="A561" s="18">
        <v>3553457</v>
      </c>
      <c r="B561" s="4" t="s">
        <v>2580</v>
      </c>
      <c r="C561" s="5" t="s">
        <v>1328</v>
      </c>
      <c r="D561" s="5" t="s">
        <v>253</v>
      </c>
      <c r="E561" s="5" t="s">
        <v>28</v>
      </c>
      <c r="F561" s="11" t="s">
        <v>121</v>
      </c>
      <c r="G561" s="11" t="s">
        <v>1774</v>
      </c>
      <c r="H561" s="11" t="s">
        <v>3612</v>
      </c>
    </row>
    <row r="562" spans="1:8">
      <c r="A562" s="18">
        <v>3553369</v>
      </c>
      <c r="B562" s="4" t="s">
        <v>3225</v>
      </c>
      <c r="C562" s="5" t="s">
        <v>1312</v>
      </c>
      <c r="D562" s="5" t="s">
        <v>114</v>
      </c>
      <c r="E562" s="5" t="s">
        <v>114</v>
      </c>
      <c r="F562" s="11" t="s">
        <v>314</v>
      </c>
      <c r="G562" s="11" t="s">
        <v>1773</v>
      </c>
      <c r="H562" s="11" t="s">
        <v>3613</v>
      </c>
    </row>
    <row r="563" spans="1:8">
      <c r="A563" s="18">
        <v>3554042</v>
      </c>
      <c r="B563" s="4" t="s">
        <v>2607</v>
      </c>
      <c r="C563" s="5" t="s">
        <v>1446</v>
      </c>
      <c r="D563" s="5" t="s">
        <v>70</v>
      </c>
      <c r="E563" s="5" t="s">
        <v>28</v>
      </c>
      <c r="F563" s="11" t="s">
        <v>70</v>
      </c>
      <c r="G563" s="11" t="s">
        <v>1770</v>
      </c>
      <c r="H563" s="11" t="s">
        <v>3612</v>
      </c>
    </row>
    <row r="564" spans="1:8">
      <c r="A564" s="18">
        <v>3548277</v>
      </c>
      <c r="B564" s="4" t="s">
        <v>2303</v>
      </c>
      <c r="C564" s="5" t="s">
        <v>935</v>
      </c>
      <c r="D564" s="5" t="s">
        <v>936</v>
      </c>
      <c r="E564" s="5" t="s">
        <v>37</v>
      </c>
      <c r="F564" s="11" t="s">
        <v>37</v>
      </c>
      <c r="G564" s="11" t="s">
        <v>1776</v>
      </c>
      <c r="H564" s="11" t="s">
        <v>3613</v>
      </c>
    </row>
    <row r="565" spans="1:8">
      <c r="A565" s="18">
        <v>3552893</v>
      </c>
      <c r="B565" s="4" t="s">
        <v>3175</v>
      </c>
      <c r="C565" s="5" t="s">
        <v>1193</v>
      </c>
      <c r="D565" s="5" t="s">
        <v>871</v>
      </c>
      <c r="E565" s="5" t="s">
        <v>114</v>
      </c>
      <c r="F565" s="11" t="s">
        <v>114</v>
      </c>
      <c r="G565" s="11" t="s">
        <v>1776</v>
      </c>
      <c r="H565" s="11" t="s">
        <v>3613</v>
      </c>
    </row>
    <row r="566" spans="1:8">
      <c r="A566" s="18">
        <v>3547664</v>
      </c>
      <c r="B566" s="4" t="s">
        <v>2983</v>
      </c>
      <c r="C566" s="5" t="s">
        <v>669</v>
      </c>
      <c r="D566" s="5" t="s">
        <v>31</v>
      </c>
      <c r="E566" s="5" t="s">
        <v>31</v>
      </c>
      <c r="F566" s="11" t="s">
        <v>31</v>
      </c>
      <c r="G566" s="11" t="s">
        <v>1771</v>
      </c>
      <c r="H566" s="11" t="s">
        <v>3772</v>
      </c>
    </row>
    <row r="567" spans="1:8">
      <c r="A567" s="18">
        <v>3554264</v>
      </c>
      <c r="B567" s="4" t="s">
        <v>1840</v>
      </c>
      <c r="C567" s="5" t="s">
        <v>1486</v>
      </c>
      <c r="D567" s="5" t="s">
        <v>645</v>
      </c>
      <c r="E567" s="5" t="s">
        <v>31</v>
      </c>
      <c r="F567" s="11" t="s">
        <v>402</v>
      </c>
      <c r="G567" s="11" t="s">
        <v>1771</v>
      </c>
      <c r="H567" s="11" t="s">
        <v>3772</v>
      </c>
    </row>
    <row r="568" spans="1:8">
      <c r="A568" s="18">
        <v>1471536</v>
      </c>
      <c r="B568" s="4" t="s">
        <v>2677</v>
      </c>
      <c r="C568" s="5" t="s">
        <v>2678</v>
      </c>
      <c r="D568" s="5" t="s">
        <v>854</v>
      </c>
      <c r="E568" s="5" t="s">
        <v>13</v>
      </c>
      <c r="F568" s="11" t="s">
        <v>233</v>
      </c>
      <c r="G568" s="11" t="s">
        <v>1767</v>
      </c>
      <c r="H568" s="11" t="s">
        <v>3612</v>
      </c>
    </row>
    <row r="569" spans="1:8">
      <c r="A569" s="18">
        <v>3839128</v>
      </c>
      <c r="B569" s="4" t="s">
        <v>3385</v>
      </c>
      <c r="C569" s="5" t="s">
        <v>1629</v>
      </c>
      <c r="D569" s="5" t="s">
        <v>854</v>
      </c>
      <c r="E569" s="5" t="s">
        <v>13</v>
      </c>
      <c r="F569" s="11" t="s">
        <v>233</v>
      </c>
      <c r="G569" s="11" t="s">
        <v>1767</v>
      </c>
      <c r="H569" s="11" t="s">
        <v>3612</v>
      </c>
    </row>
    <row r="570" spans="1:8">
      <c r="A570" s="18">
        <v>3554615</v>
      </c>
      <c r="B570" s="4" t="s">
        <v>3335</v>
      </c>
      <c r="C570" s="5" t="s">
        <v>1554</v>
      </c>
      <c r="D570" s="5" t="s">
        <v>18</v>
      </c>
      <c r="E570" s="5" t="s">
        <v>19</v>
      </c>
      <c r="F570" s="11" t="s">
        <v>18</v>
      </c>
      <c r="G570" s="11" t="s">
        <v>1769</v>
      </c>
      <c r="H570" s="11" t="s">
        <v>3613</v>
      </c>
    </row>
    <row r="571" spans="1:8">
      <c r="A571" s="18">
        <v>3552513</v>
      </c>
      <c r="B571" s="4" t="s">
        <v>2635</v>
      </c>
      <c r="C571" s="5" t="s">
        <v>1099</v>
      </c>
      <c r="D571" s="5" t="s">
        <v>107</v>
      </c>
      <c r="E571" s="5" t="s">
        <v>107</v>
      </c>
      <c r="F571" s="11" t="s">
        <v>107</v>
      </c>
      <c r="G571" s="11" t="s">
        <v>1771</v>
      </c>
      <c r="H571" s="11" t="s">
        <v>3772</v>
      </c>
    </row>
    <row r="572" spans="1:8">
      <c r="A572" s="18">
        <v>3552875</v>
      </c>
      <c r="B572" s="4" t="s">
        <v>3173</v>
      </c>
      <c r="C572" s="5" t="s">
        <v>1190</v>
      </c>
      <c r="D572" s="5" t="s">
        <v>26</v>
      </c>
      <c r="E572" s="5" t="s">
        <v>26</v>
      </c>
      <c r="F572" s="11" t="s">
        <v>26</v>
      </c>
      <c r="G572" s="11" t="s">
        <v>1770</v>
      </c>
      <c r="H572" s="11" t="s">
        <v>3612</v>
      </c>
    </row>
    <row r="573" spans="1:8">
      <c r="A573" s="18">
        <v>3548206</v>
      </c>
      <c r="B573" s="4" t="s">
        <v>2014</v>
      </c>
      <c r="C573" s="5" t="s">
        <v>896</v>
      </c>
      <c r="D573" s="5" t="s">
        <v>854</v>
      </c>
      <c r="E573" s="5" t="s">
        <v>13</v>
      </c>
      <c r="F573" s="11" t="s">
        <v>233</v>
      </c>
      <c r="G573" s="11" t="s">
        <v>1767</v>
      </c>
      <c r="H573" s="11" t="s">
        <v>3612</v>
      </c>
    </row>
    <row r="574" spans="1:8">
      <c r="A574" s="18">
        <v>3553421</v>
      </c>
      <c r="B574" s="4" t="s">
        <v>3229</v>
      </c>
      <c r="C574" s="5" t="s">
        <v>1323</v>
      </c>
      <c r="D574" s="5" t="s">
        <v>987</v>
      </c>
      <c r="E574" s="5" t="s">
        <v>155</v>
      </c>
      <c r="F574" s="11" t="s">
        <v>987</v>
      </c>
      <c r="G574" s="11" t="s">
        <v>1767</v>
      </c>
      <c r="H574" s="11" t="s">
        <v>3612</v>
      </c>
    </row>
    <row r="575" spans="1:8">
      <c r="A575" s="18">
        <v>3553778</v>
      </c>
      <c r="B575" s="4" t="s">
        <v>3262</v>
      </c>
      <c r="C575" s="5" t="s">
        <v>3463</v>
      </c>
      <c r="D575" s="5" t="s">
        <v>3570</v>
      </c>
      <c r="E575" s="5" t="s">
        <v>4</v>
      </c>
      <c r="F575" s="11" t="s">
        <v>4</v>
      </c>
      <c r="G575" s="11" t="s">
        <v>1765</v>
      </c>
      <c r="H575" s="11" t="s">
        <v>3614</v>
      </c>
    </row>
    <row r="576" spans="1:8">
      <c r="A576" s="18">
        <v>3552402</v>
      </c>
      <c r="B576" s="4" t="s">
        <v>2045</v>
      </c>
      <c r="C576" s="5" t="s">
        <v>1060</v>
      </c>
      <c r="D576" s="5" t="s">
        <v>842</v>
      </c>
      <c r="E576" s="5" t="s">
        <v>19</v>
      </c>
      <c r="F576" s="11" t="s">
        <v>18</v>
      </c>
      <c r="G576" s="11" t="s">
        <v>1769</v>
      </c>
      <c r="H576" s="11" t="s">
        <v>3613</v>
      </c>
    </row>
    <row r="577" spans="1:8">
      <c r="A577" s="18">
        <v>3553196</v>
      </c>
      <c r="B577" s="4" t="s">
        <v>1806</v>
      </c>
      <c r="C577" s="5" t="s">
        <v>1265</v>
      </c>
      <c r="D577" s="5" t="s">
        <v>443</v>
      </c>
      <c r="E577" s="5" t="s">
        <v>31</v>
      </c>
      <c r="F577" s="11" t="s">
        <v>402</v>
      </c>
      <c r="G577" s="11" t="s">
        <v>1771</v>
      </c>
      <c r="H577" s="11" t="s">
        <v>3772</v>
      </c>
    </row>
    <row r="578" spans="1:8">
      <c r="A578" s="18">
        <v>3547636</v>
      </c>
      <c r="B578" s="4" t="s">
        <v>1809</v>
      </c>
      <c r="C578" s="5" t="s">
        <v>3464</v>
      </c>
      <c r="D578" s="5" t="s">
        <v>3571</v>
      </c>
      <c r="E578" s="5" t="s">
        <v>31</v>
      </c>
      <c r="F578" s="11" t="s">
        <v>31</v>
      </c>
      <c r="G578" s="11" t="s">
        <v>1771</v>
      </c>
      <c r="H578" s="11" t="s">
        <v>3772</v>
      </c>
    </row>
    <row r="579" spans="1:8">
      <c r="A579" s="18">
        <v>3548391</v>
      </c>
      <c r="B579" s="4" t="s">
        <v>2189</v>
      </c>
      <c r="C579" s="5" t="s">
        <v>992</v>
      </c>
      <c r="D579" s="5" t="s">
        <v>299</v>
      </c>
      <c r="E579" s="5" t="s">
        <v>114</v>
      </c>
      <c r="F579" s="11" t="s">
        <v>114</v>
      </c>
      <c r="G579" s="11" t="s">
        <v>1776</v>
      </c>
      <c r="H579" s="11" t="s">
        <v>3613</v>
      </c>
    </row>
    <row r="580" spans="1:8">
      <c r="A580" s="18">
        <v>3552266</v>
      </c>
      <c r="B580" s="4" t="s">
        <v>2199</v>
      </c>
      <c r="C580" s="5" t="s">
        <v>1026</v>
      </c>
      <c r="D580" s="5" t="s">
        <v>302</v>
      </c>
      <c r="E580" s="5" t="s">
        <v>16</v>
      </c>
      <c r="F580" s="11" t="s">
        <v>157</v>
      </c>
      <c r="G580" s="11" t="s">
        <v>1768</v>
      </c>
      <c r="H580" s="11" t="s">
        <v>3613</v>
      </c>
    </row>
    <row r="581" spans="1:8">
      <c r="A581" s="18">
        <v>3554613</v>
      </c>
      <c r="B581" s="4" t="s">
        <v>3334</v>
      </c>
      <c r="C581" s="5" t="s">
        <v>1553</v>
      </c>
      <c r="D581" s="5" t="s">
        <v>304</v>
      </c>
      <c r="E581" s="5" t="s">
        <v>39</v>
      </c>
      <c r="F581" s="11" t="s">
        <v>39</v>
      </c>
      <c r="G581" s="11" t="s">
        <v>1772</v>
      </c>
      <c r="H581" s="11" t="s">
        <v>3614</v>
      </c>
    </row>
    <row r="582" spans="1:8">
      <c r="A582" s="18">
        <v>3554350</v>
      </c>
      <c r="B582" s="4" t="s">
        <v>3309</v>
      </c>
      <c r="C582" s="5" t="s">
        <v>1497</v>
      </c>
      <c r="D582" s="5" t="s">
        <v>103</v>
      </c>
      <c r="E582" s="5" t="s">
        <v>101</v>
      </c>
      <c r="F582" s="11" t="s">
        <v>103</v>
      </c>
      <c r="G582" s="11" t="s">
        <v>1771</v>
      </c>
      <c r="H582" s="11" t="s">
        <v>3772</v>
      </c>
    </row>
    <row r="583" spans="1:8">
      <c r="A583" s="18">
        <v>1963840</v>
      </c>
      <c r="B583" s="4" t="s">
        <v>2862</v>
      </c>
      <c r="C583" s="5" t="s">
        <v>3465</v>
      </c>
      <c r="D583" s="5" t="s">
        <v>107</v>
      </c>
      <c r="E583" s="5" t="s">
        <v>107</v>
      </c>
      <c r="F583" s="11" t="s">
        <v>107</v>
      </c>
      <c r="G583" s="11" t="s">
        <v>1771</v>
      </c>
      <c r="H583" s="11" t="s">
        <v>3772</v>
      </c>
    </row>
    <row r="584" spans="1:8">
      <c r="A584" s="18">
        <v>3553100</v>
      </c>
      <c r="B584" s="4" t="s">
        <v>2652</v>
      </c>
      <c r="C584" s="5" t="s">
        <v>1239</v>
      </c>
      <c r="D584" s="5" t="s">
        <v>636</v>
      </c>
      <c r="E584" s="5" t="s">
        <v>31</v>
      </c>
      <c r="F584" s="11" t="s">
        <v>31</v>
      </c>
      <c r="G584" s="11" t="s">
        <v>1771</v>
      </c>
      <c r="H584" s="11" t="s">
        <v>3772</v>
      </c>
    </row>
    <row r="585" spans="1:8">
      <c r="A585" s="18">
        <v>1964769</v>
      </c>
      <c r="B585" s="4" t="s">
        <v>3630</v>
      </c>
      <c r="C585" s="5" t="s">
        <v>3466</v>
      </c>
      <c r="D585" s="5" t="s">
        <v>31</v>
      </c>
      <c r="E585" s="5" t="s">
        <v>31</v>
      </c>
      <c r="F585" s="11" t="s">
        <v>31</v>
      </c>
      <c r="G585" s="11" t="s">
        <v>1771</v>
      </c>
      <c r="H585" s="11" t="s">
        <v>3772</v>
      </c>
    </row>
    <row r="586" spans="1:8">
      <c r="A586" s="18">
        <v>3552997</v>
      </c>
      <c r="B586" s="4" t="s">
        <v>3184</v>
      </c>
      <c r="C586" s="5" t="s">
        <v>3467</v>
      </c>
      <c r="D586" s="5" t="s">
        <v>7</v>
      </c>
      <c r="E586" s="5" t="s">
        <v>7</v>
      </c>
      <c r="F586" s="11" t="s">
        <v>7</v>
      </c>
      <c r="G586" s="11" t="s">
        <v>1766</v>
      </c>
      <c r="H586" s="11" t="s">
        <v>3614</v>
      </c>
    </row>
    <row r="587" spans="1:8">
      <c r="A587" s="18">
        <v>3553222</v>
      </c>
      <c r="B587" s="4" t="s">
        <v>3207</v>
      </c>
      <c r="C587" s="5" t="s">
        <v>1273</v>
      </c>
      <c r="D587" s="5" t="s">
        <v>1690</v>
      </c>
      <c r="E587" s="5" t="s">
        <v>7</v>
      </c>
      <c r="F587" s="11" t="s">
        <v>7</v>
      </c>
      <c r="G587" s="11" t="s">
        <v>1766</v>
      </c>
      <c r="H587" s="11" t="s">
        <v>3614</v>
      </c>
    </row>
    <row r="588" spans="1:8">
      <c r="A588" s="18">
        <v>1471515</v>
      </c>
      <c r="B588" s="4" t="s">
        <v>3395</v>
      </c>
      <c r="C588" s="5" t="s">
        <v>1678</v>
      </c>
      <c r="D588" s="5" t="s">
        <v>121</v>
      </c>
      <c r="E588" s="5" t="s">
        <v>83</v>
      </c>
      <c r="F588" s="11" t="s">
        <v>3615</v>
      </c>
      <c r="G588" s="11" t="s">
        <v>3615</v>
      </c>
      <c r="H588" s="11" t="s">
        <v>3615</v>
      </c>
    </row>
    <row r="589" spans="1:8">
      <c r="A589" s="18">
        <v>3552556</v>
      </c>
      <c r="B589" s="4" t="s">
        <v>2658</v>
      </c>
      <c r="C589" s="5" t="s">
        <v>1108</v>
      </c>
      <c r="D589" s="5" t="s">
        <v>402</v>
      </c>
      <c r="E589" s="5" t="s">
        <v>31</v>
      </c>
      <c r="F589" s="11" t="s">
        <v>402</v>
      </c>
      <c r="G589" s="11" t="s">
        <v>1771</v>
      </c>
      <c r="H589" s="11" t="s">
        <v>3772</v>
      </c>
    </row>
    <row r="590" spans="1:8">
      <c r="A590" s="18">
        <v>3547672</v>
      </c>
      <c r="B590" s="4" t="s">
        <v>2986</v>
      </c>
      <c r="C590" s="5" t="s">
        <v>40</v>
      </c>
      <c r="D590" s="5" t="s">
        <v>39</v>
      </c>
      <c r="E590" s="5" t="s">
        <v>39</v>
      </c>
      <c r="F590" s="11" t="s">
        <v>39</v>
      </c>
      <c r="G590" s="11" t="s">
        <v>1772</v>
      </c>
      <c r="H590" s="11" t="s">
        <v>3614</v>
      </c>
    </row>
    <row r="591" spans="1:8">
      <c r="A591" s="18">
        <v>3554011</v>
      </c>
      <c r="B591" s="4" t="s">
        <v>2653</v>
      </c>
      <c r="C591" s="5" t="s">
        <v>1438</v>
      </c>
      <c r="D591" s="5" t="s">
        <v>163</v>
      </c>
      <c r="E591" s="5" t="s">
        <v>31</v>
      </c>
      <c r="F591" s="11" t="s">
        <v>31</v>
      </c>
      <c r="G591" s="11" t="s">
        <v>1771</v>
      </c>
      <c r="H591" s="11" t="s">
        <v>3772</v>
      </c>
    </row>
    <row r="592" spans="1:8">
      <c r="A592" s="18">
        <v>3552338</v>
      </c>
      <c r="B592" s="4" t="s">
        <v>1811</v>
      </c>
      <c r="C592" s="5" t="s">
        <v>1039</v>
      </c>
      <c r="D592" s="5" t="s">
        <v>31</v>
      </c>
      <c r="E592" s="5" t="s">
        <v>31</v>
      </c>
      <c r="F592" s="11" t="s">
        <v>31</v>
      </c>
      <c r="G592" s="11" t="s">
        <v>1771</v>
      </c>
      <c r="H592" s="11" t="s">
        <v>3772</v>
      </c>
    </row>
    <row r="593" spans="1:8">
      <c r="A593" s="18">
        <v>3547648</v>
      </c>
      <c r="B593" s="4" t="s">
        <v>2979</v>
      </c>
      <c r="C593" s="5" t="s">
        <v>663</v>
      </c>
      <c r="D593" s="5" t="s">
        <v>195</v>
      </c>
      <c r="E593" s="5" t="s">
        <v>31</v>
      </c>
      <c r="F593" s="11" t="s">
        <v>402</v>
      </c>
      <c r="G593" s="11" t="s">
        <v>1771</v>
      </c>
      <c r="H593" s="11" t="s">
        <v>3772</v>
      </c>
    </row>
    <row r="594" spans="1:8">
      <c r="A594" s="18">
        <v>1718302</v>
      </c>
      <c r="B594" s="4" t="s">
        <v>1837</v>
      </c>
      <c r="C594" s="5" t="s">
        <v>194</v>
      </c>
      <c r="D594" s="5" t="s">
        <v>195</v>
      </c>
      <c r="E594" s="5" t="s">
        <v>31</v>
      </c>
      <c r="F594" s="11" t="s">
        <v>402</v>
      </c>
      <c r="G594" s="11" t="s">
        <v>1771</v>
      </c>
      <c r="H594" s="11" t="s">
        <v>3772</v>
      </c>
    </row>
    <row r="595" spans="1:8">
      <c r="A595" s="18">
        <v>4282940</v>
      </c>
      <c r="B595" s="4" t="s">
        <v>2645</v>
      </c>
      <c r="C595" s="5" t="s">
        <v>196</v>
      </c>
      <c r="D595" s="5" t="s">
        <v>195</v>
      </c>
      <c r="E595" s="5" t="s">
        <v>31</v>
      </c>
      <c r="F595" s="11" t="s">
        <v>402</v>
      </c>
      <c r="G595" s="11" t="s">
        <v>1771</v>
      </c>
      <c r="H595" s="11" t="s">
        <v>3772</v>
      </c>
    </row>
    <row r="596" spans="1:8">
      <c r="A596" s="18">
        <v>3547594</v>
      </c>
      <c r="B596" s="4" t="s">
        <v>1839</v>
      </c>
      <c r="C596" s="5" t="s">
        <v>648</v>
      </c>
      <c r="D596" s="5" t="s">
        <v>443</v>
      </c>
      <c r="E596" s="5" t="s">
        <v>31</v>
      </c>
      <c r="F596" s="11" t="s">
        <v>402</v>
      </c>
      <c r="G596" s="11" t="s">
        <v>1771</v>
      </c>
      <c r="H596" s="11" t="s">
        <v>3772</v>
      </c>
    </row>
    <row r="597" spans="1:8">
      <c r="A597" s="18">
        <v>3553483</v>
      </c>
      <c r="B597" s="4" t="s">
        <v>3235</v>
      </c>
      <c r="C597" s="5" t="s">
        <v>1332</v>
      </c>
      <c r="D597" s="5" t="s">
        <v>195</v>
      </c>
      <c r="E597" s="5" t="s">
        <v>31</v>
      </c>
      <c r="F597" s="11" t="s">
        <v>402</v>
      </c>
      <c r="G597" s="11" t="s">
        <v>1771</v>
      </c>
      <c r="H597" s="11" t="s">
        <v>3772</v>
      </c>
    </row>
    <row r="598" spans="1:8">
      <c r="A598" s="18">
        <v>3587075</v>
      </c>
      <c r="B598" s="4" t="s">
        <v>3350</v>
      </c>
      <c r="C598" s="5" t="s">
        <v>3468</v>
      </c>
      <c r="D598" s="5" t="s">
        <v>233</v>
      </c>
      <c r="E598" s="5" t="s">
        <v>13</v>
      </c>
      <c r="F598" s="11" t="s">
        <v>233</v>
      </c>
      <c r="G598" s="11" t="s">
        <v>1767</v>
      </c>
      <c r="H598" s="11" t="s">
        <v>3612</v>
      </c>
    </row>
    <row r="599" spans="1:8">
      <c r="A599" s="18">
        <v>3554102</v>
      </c>
      <c r="B599" s="4" t="s">
        <v>1982</v>
      </c>
      <c r="C599" s="5" t="s">
        <v>1983</v>
      </c>
      <c r="D599" s="5" t="s">
        <v>203</v>
      </c>
      <c r="E599" s="5" t="s">
        <v>83</v>
      </c>
      <c r="F599" s="11" t="s">
        <v>121</v>
      </c>
      <c r="G599" s="11" t="s">
        <v>1774</v>
      </c>
      <c r="H599" s="11" t="s">
        <v>3612</v>
      </c>
    </row>
    <row r="600" spans="1:8">
      <c r="A600" s="18">
        <v>3552794</v>
      </c>
      <c r="B600" s="4" t="s">
        <v>2042</v>
      </c>
      <c r="C600" s="5" t="s">
        <v>1174</v>
      </c>
      <c r="D600" s="5" t="s">
        <v>18</v>
      </c>
      <c r="E600" s="5" t="s">
        <v>19</v>
      </c>
      <c r="F600" s="11" t="s">
        <v>18</v>
      </c>
      <c r="G600" s="11" t="s">
        <v>1769</v>
      </c>
      <c r="H600" s="11" t="s">
        <v>3613</v>
      </c>
    </row>
    <row r="601" spans="1:8">
      <c r="A601" s="18">
        <v>3548425</v>
      </c>
      <c r="B601" s="4" t="s">
        <v>3104</v>
      </c>
      <c r="C601" s="5" t="s">
        <v>1007</v>
      </c>
      <c r="D601" s="5" t="s">
        <v>1008</v>
      </c>
      <c r="E601" s="5" t="s">
        <v>114</v>
      </c>
      <c r="F601" s="11" t="s">
        <v>114</v>
      </c>
      <c r="G601" s="11" t="s">
        <v>1776</v>
      </c>
      <c r="H601" s="11" t="s">
        <v>3613</v>
      </c>
    </row>
    <row r="602" spans="1:8">
      <c r="A602" s="18">
        <v>3548143</v>
      </c>
      <c r="B602" s="4" t="s">
        <v>3053</v>
      </c>
      <c r="C602" s="5" t="s">
        <v>3469</v>
      </c>
      <c r="D602" s="5" t="s">
        <v>864</v>
      </c>
      <c r="E602" s="5" t="s">
        <v>114</v>
      </c>
      <c r="F602" s="11" t="s">
        <v>114</v>
      </c>
      <c r="G602" s="11" t="s">
        <v>1776</v>
      </c>
      <c r="H602" s="11" t="s">
        <v>3613</v>
      </c>
    </row>
    <row r="603" spans="1:8">
      <c r="A603" s="18">
        <v>3553287</v>
      </c>
      <c r="B603" s="4" t="s">
        <v>3213</v>
      </c>
      <c r="C603" s="5" t="s">
        <v>1286</v>
      </c>
      <c r="D603" s="5" t="s">
        <v>34</v>
      </c>
      <c r="E603" s="5" t="s">
        <v>35</v>
      </c>
      <c r="F603" s="11" t="s">
        <v>35</v>
      </c>
      <c r="G603" s="11" t="s">
        <v>1770</v>
      </c>
      <c r="H603" s="11" t="s">
        <v>3612</v>
      </c>
    </row>
    <row r="604" spans="1:8">
      <c r="A604" s="18">
        <v>3553895</v>
      </c>
      <c r="B604" s="4" t="s">
        <v>3276</v>
      </c>
      <c r="C604" s="5" t="s">
        <v>1419</v>
      </c>
      <c r="D604" s="5" t="s">
        <v>34</v>
      </c>
      <c r="E604" s="5" t="s">
        <v>35</v>
      </c>
      <c r="F604" s="11" t="s">
        <v>35</v>
      </c>
      <c r="G604" s="11" t="s">
        <v>1770</v>
      </c>
      <c r="H604" s="11" t="s">
        <v>3612</v>
      </c>
    </row>
    <row r="605" spans="1:8">
      <c r="A605" s="18">
        <v>3548004</v>
      </c>
      <c r="B605" s="4" t="s">
        <v>3034</v>
      </c>
      <c r="C605" s="5" t="s">
        <v>790</v>
      </c>
      <c r="D605" s="5" t="s">
        <v>34</v>
      </c>
      <c r="E605" s="5" t="s">
        <v>35</v>
      </c>
      <c r="F605" s="11" t="s">
        <v>35</v>
      </c>
      <c r="G605" s="11" t="s">
        <v>1770</v>
      </c>
      <c r="H605" s="11" t="s">
        <v>3612</v>
      </c>
    </row>
    <row r="606" spans="1:8">
      <c r="A606" s="18">
        <v>3547766</v>
      </c>
      <c r="B606" s="4" t="s">
        <v>3000</v>
      </c>
      <c r="C606" s="5" t="s">
        <v>702</v>
      </c>
      <c r="D606" s="5" t="s">
        <v>34</v>
      </c>
      <c r="E606" s="5" t="s">
        <v>35</v>
      </c>
      <c r="F606" s="11" t="s">
        <v>35</v>
      </c>
      <c r="G606" s="11" t="s">
        <v>1770</v>
      </c>
      <c r="H606" s="11" t="s">
        <v>3612</v>
      </c>
    </row>
    <row r="607" spans="1:8">
      <c r="A607" s="18">
        <v>3548020</v>
      </c>
      <c r="B607" s="4" t="s">
        <v>3037</v>
      </c>
      <c r="C607" s="5" t="s">
        <v>798</v>
      </c>
      <c r="D607" s="5" t="s">
        <v>34</v>
      </c>
      <c r="E607" s="5" t="s">
        <v>35</v>
      </c>
      <c r="F607" s="11" t="s">
        <v>35</v>
      </c>
      <c r="G607" s="11" t="s">
        <v>1770</v>
      </c>
      <c r="H607" s="11" t="s">
        <v>3612</v>
      </c>
    </row>
    <row r="608" spans="1:8">
      <c r="A608" s="18">
        <v>3554598</v>
      </c>
      <c r="B608" s="4" t="s">
        <v>2352</v>
      </c>
      <c r="C608" s="5" t="s">
        <v>1551</v>
      </c>
      <c r="D608" s="5" t="s">
        <v>3569</v>
      </c>
      <c r="E608" s="5" t="s">
        <v>35</v>
      </c>
      <c r="F608" s="11" t="s">
        <v>35</v>
      </c>
      <c r="G608" s="11" t="s">
        <v>1770</v>
      </c>
      <c r="H608" s="11" t="s">
        <v>3612</v>
      </c>
    </row>
    <row r="609" spans="1:8">
      <c r="A609" s="18">
        <v>3547217</v>
      </c>
      <c r="B609" s="4" t="s">
        <v>2492</v>
      </c>
      <c r="C609" s="5" t="s">
        <v>508</v>
      </c>
      <c r="D609" s="5" t="s">
        <v>121</v>
      </c>
      <c r="E609" s="5" t="s">
        <v>83</v>
      </c>
      <c r="F609" s="11" t="s">
        <v>121</v>
      </c>
      <c r="G609" s="11" t="s">
        <v>1774</v>
      </c>
      <c r="H609" s="11" t="s">
        <v>3612</v>
      </c>
    </row>
    <row r="610" spans="1:8">
      <c r="A610" s="18">
        <v>3547152</v>
      </c>
      <c r="B610" s="4" t="s">
        <v>2920</v>
      </c>
      <c r="C610" s="5" t="s">
        <v>486</v>
      </c>
      <c r="D610" s="5" t="s">
        <v>482</v>
      </c>
      <c r="E610" s="5" t="s">
        <v>107</v>
      </c>
      <c r="F610" s="11" t="s">
        <v>107</v>
      </c>
      <c r="G610" s="11" t="s">
        <v>1771</v>
      </c>
      <c r="H610" s="11" t="s">
        <v>3772</v>
      </c>
    </row>
    <row r="611" spans="1:8">
      <c r="A611" s="18">
        <v>3547077</v>
      </c>
      <c r="B611" s="4" t="s">
        <v>1862</v>
      </c>
      <c r="C611" s="5" t="s">
        <v>1863</v>
      </c>
      <c r="D611" s="5" t="s">
        <v>345</v>
      </c>
      <c r="E611" s="5" t="s">
        <v>46</v>
      </c>
      <c r="F611" s="11" t="s">
        <v>1577</v>
      </c>
      <c r="G611" s="11" t="s">
        <v>3751</v>
      </c>
      <c r="H611" s="11" t="s">
        <v>3614</v>
      </c>
    </row>
    <row r="612" spans="1:8">
      <c r="A612" s="18">
        <v>3547182</v>
      </c>
      <c r="B612" s="4" t="s">
        <v>2925</v>
      </c>
      <c r="C612" s="5" t="s">
        <v>498</v>
      </c>
      <c r="D612" s="5" t="s">
        <v>490</v>
      </c>
      <c r="E612" s="5" t="s">
        <v>107</v>
      </c>
      <c r="F612" s="11" t="s">
        <v>107</v>
      </c>
      <c r="G612" s="11" t="s">
        <v>1771</v>
      </c>
      <c r="H612" s="11" t="s">
        <v>3772</v>
      </c>
    </row>
    <row r="613" spans="1:8">
      <c r="A613" s="18">
        <v>3552285</v>
      </c>
      <c r="B613" s="4" t="s">
        <v>1818</v>
      </c>
      <c r="C613" s="5" t="s">
        <v>1819</v>
      </c>
      <c r="D613" s="5" t="s">
        <v>3572</v>
      </c>
      <c r="E613" s="5" t="s">
        <v>31</v>
      </c>
      <c r="F613" s="11" t="s">
        <v>31</v>
      </c>
      <c r="G613" s="11" t="s">
        <v>1771</v>
      </c>
      <c r="H613" s="11" t="s">
        <v>3772</v>
      </c>
    </row>
    <row r="614" spans="1:8">
      <c r="A614" s="18">
        <v>3552442</v>
      </c>
      <c r="B614" s="4" t="s">
        <v>3127</v>
      </c>
      <c r="C614" s="5" t="s">
        <v>1077</v>
      </c>
      <c r="D614" s="5" t="s">
        <v>12</v>
      </c>
      <c r="E614" s="5" t="s">
        <v>13</v>
      </c>
      <c r="F614" s="11" t="s">
        <v>121</v>
      </c>
      <c r="G614" s="11" t="s">
        <v>1774</v>
      </c>
      <c r="H614" s="11" t="s">
        <v>3612</v>
      </c>
    </row>
    <row r="615" spans="1:8">
      <c r="A615" s="18">
        <v>1103416</v>
      </c>
      <c r="B615" s="4" t="s">
        <v>2817</v>
      </c>
      <c r="C615" s="5" t="s">
        <v>129</v>
      </c>
      <c r="D615" s="5" t="s">
        <v>128</v>
      </c>
      <c r="E615" s="5" t="s">
        <v>128</v>
      </c>
      <c r="F615" s="11" t="s">
        <v>128</v>
      </c>
      <c r="G615" s="11" t="s">
        <v>1776</v>
      </c>
      <c r="H615" s="11" t="s">
        <v>3613</v>
      </c>
    </row>
    <row r="616" spans="1:8">
      <c r="A616" s="18">
        <v>3552656</v>
      </c>
      <c r="B616" s="4" t="s">
        <v>1810</v>
      </c>
      <c r="C616" s="5" t="s">
        <v>1138</v>
      </c>
      <c r="D616" s="5" t="s">
        <v>645</v>
      </c>
      <c r="E616" s="5" t="s">
        <v>31</v>
      </c>
      <c r="F616" s="11" t="s">
        <v>402</v>
      </c>
      <c r="G616" s="11" t="s">
        <v>1771</v>
      </c>
      <c r="H616" s="11" t="s">
        <v>3772</v>
      </c>
    </row>
    <row r="617" spans="1:8">
      <c r="A617" s="18">
        <v>3547569</v>
      </c>
      <c r="B617" s="4" t="s">
        <v>2656</v>
      </c>
      <c r="C617" s="5" t="s">
        <v>637</v>
      </c>
      <c r="D617" s="5" t="s">
        <v>402</v>
      </c>
      <c r="E617" s="5" t="s">
        <v>31</v>
      </c>
      <c r="F617" s="11" t="s">
        <v>402</v>
      </c>
      <c r="G617" s="11" t="s">
        <v>1771</v>
      </c>
      <c r="H617" s="11" t="s">
        <v>3772</v>
      </c>
    </row>
    <row r="618" spans="1:8">
      <c r="A618" s="18">
        <v>3552515</v>
      </c>
      <c r="B618" s="4" t="s">
        <v>1835</v>
      </c>
      <c r="C618" s="5" t="s">
        <v>1100</v>
      </c>
      <c r="D618" s="5" t="s">
        <v>31</v>
      </c>
      <c r="E618" s="5" t="s">
        <v>31</v>
      </c>
      <c r="F618" s="11" t="s">
        <v>31</v>
      </c>
      <c r="G618" s="11" t="s">
        <v>1771</v>
      </c>
      <c r="H618" s="11" t="s">
        <v>3772</v>
      </c>
    </row>
    <row r="619" spans="1:8">
      <c r="A619" s="18">
        <v>3552592</v>
      </c>
      <c r="B619" s="4" t="s">
        <v>2642</v>
      </c>
      <c r="C619" s="5" t="s">
        <v>1119</v>
      </c>
      <c r="D619" s="5" t="s">
        <v>443</v>
      </c>
      <c r="E619" s="5" t="s">
        <v>31</v>
      </c>
      <c r="F619" s="11" t="s">
        <v>402</v>
      </c>
      <c r="G619" s="11" t="s">
        <v>1771</v>
      </c>
      <c r="H619" s="11" t="s">
        <v>3772</v>
      </c>
    </row>
    <row r="620" spans="1:8">
      <c r="A620" s="18">
        <v>3554353</v>
      </c>
      <c r="B620" s="4" t="s">
        <v>2651</v>
      </c>
      <c r="C620" s="5" t="s">
        <v>791</v>
      </c>
      <c r="D620" s="5" t="s">
        <v>633</v>
      </c>
      <c r="E620" s="5" t="s">
        <v>31</v>
      </c>
      <c r="F620" s="11" t="s">
        <v>31</v>
      </c>
      <c r="G620" s="11" t="s">
        <v>1771</v>
      </c>
      <c r="H620" s="11" t="s">
        <v>3772</v>
      </c>
    </row>
    <row r="621" spans="1:8">
      <c r="A621" s="18">
        <v>1728079</v>
      </c>
      <c r="B621" s="4" t="s">
        <v>1910</v>
      </c>
      <c r="C621" s="5" t="s">
        <v>272</v>
      </c>
      <c r="D621" s="5" t="s">
        <v>1734</v>
      </c>
      <c r="E621" s="5" t="s">
        <v>7</v>
      </c>
      <c r="F621" s="11" t="s">
        <v>109</v>
      </c>
      <c r="G621" s="11" t="s">
        <v>1766</v>
      </c>
      <c r="H621" s="11" t="s">
        <v>3614</v>
      </c>
    </row>
    <row r="622" spans="1:8">
      <c r="A622" s="18">
        <v>3811105</v>
      </c>
      <c r="B622" s="4" t="s">
        <v>3378</v>
      </c>
      <c r="C622" s="5" t="s">
        <v>1621</v>
      </c>
      <c r="D622" s="5" t="s">
        <v>1690</v>
      </c>
      <c r="E622" s="5" t="s">
        <v>7</v>
      </c>
      <c r="F622" s="11" t="s">
        <v>7</v>
      </c>
      <c r="G622" s="11" t="s">
        <v>1766</v>
      </c>
      <c r="H622" s="11" t="s">
        <v>3614</v>
      </c>
    </row>
    <row r="623" spans="1:8">
      <c r="A623" s="18">
        <v>3548375</v>
      </c>
      <c r="B623" s="4" t="s">
        <v>3092</v>
      </c>
      <c r="C623" s="5" t="s">
        <v>3470</v>
      </c>
      <c r="D623" s="5" t="s">
        <v>203</v>
      </c>
      <c r="E623" s="5" t="s">
        <v>83</v>
      </c>
      <c r="F623" s="11" t="s">
        <v>121</v>
      </c>
      <c r="G623" s="11" t="s">
        <v>1774</v>
      </c>
      <c r="H623" s="11" t="s">
        <v>3612</v>
      </c>
    </row>
    <row r="624" spans="1:8">
      <c r="A624" s="18">
        <v>3547720</v>
      </c>
      <c r="B624" s="4" t="s">
        <v>2133</v>
      </c>
      <c r="C624" s="5" t="s">
        <v>683</v>
      </c>
      <c r="D624" s="5" t="s">
        <v>103</v>
      </c>
      <c r="E624" s="5" t="s">
        <v>101</v>
      </c>
      <c r="F624" s="11" t="s">
        <v>103</v>
      </c>
      <c r="G624" s="11" t="s">
        <v>1771</v>
      </c>
      <c r="H624" s="11" t="s">
        <v>3772</v>
      </c>
    </row>
    <row r="625" spans="1:8">
      <c r="A625" s="18">
        <v>3547896</v>
      </c>
      <c r="B625" s="4" t="s">
        <v>2129</v>
      </c>
      <c r="C625" s="5" t="s">
        <v>757</v>
      </c>
      <c r="D625" s="5" t="s">
        <v>103</v>
      </c>
      <c r="E625" s="5" t="s">
        <v>101</v>
      </c>
      <c r="F625" s="11" t="s">
        <v>103</v>
      </c>
      <c r="G625" s="11" t="s">
        <v>1771</v>
      </c>
      <c r="H625" s="11" t="s">
        <v>3772</v>
      </c>
    </row>
    <row r="626" spans="1:8">
      <c r="A626" s="18">
        <v>3553845</v>
      </c>
      <c r="B626" s="4" t="s">
        <v>2366</v>
      </c>
      <c r="C626" s="5" t="s">
        <v>1407</v>
      </c>
      <c r="D626" s="5" t="s">
        <v>366</v>
      </c>
      <c r="E626" s="5" t="s">
        <v>31</v>
      </c>
      <c r="F626" s="11" t="s">
        <v>35</v>
      </c>
      <c r="G626" s="11" t="s">
        <v>1770</v>
      </c>
      <c r="H626" s="11" t="s">
        <v>3612</v>
      </c>
    </row>
    <row r="627" spans="1:8">
      <c r="A627" s="18">
        <v>3553346</v>
      </c>
      <c r="B627" s="4" t="s">
        <v>2638</v>
      </c>
      <c r="C627" s="5" t="s">
        <v>1303</v>
      </c>
      <c r="D627" s="5" t="s">
        <v>484</v>
      </c>
      <c r="E627" s="5" t="s">
        <v>107</v>
      </c>
      <c r="F627" s="11" t="s">
        <v>107</v>
      </c>
      <c r="G627" s="11" t="s">
        <v>1771</v>
      </c>
      <c r="H627" s="11" t="s">
        <v>3772</v>
      </c>
    </row>
    <row r="628" spans="1:8">
      <c r="A628" s="18">
        <v>3547148</v>
      </c>
      <c r="B628" s="4" t="s">
        <v>2919</v>
      </c>
      <c r="C628" s="5" t="s">
        <v>483</v>
      </c>
      <c r="D628" s="5" t="s">
        <v>484</v>
      </c>
      <c r="E628" s="5" t="s">
        <v>107</v>
      </c>
      <c r="F628" s="11" t="s">
        <v>107</v>
      </c>
      <c r="G628" s="11" t="s">
        <v>1771</v>
      </c>
      <c r="H628" s="11" t="s">
        <v>3772</v>
      </c>
    </row>
    <row r="629" spans="1:8">
      <c r="A629" s="18">
        <v>3554402</v>
      </c>
      <c r="B629" s="4" t="s">
        <v>3317</v>
      </c>
      <c r="C629" s="5" t="s">
        <v>560</v>
      </c>
      <c r="D629" s="5" t="s">
        <v>26</v>
      </c>
      <c r="E629" s="5" t="s">
        <v>26</v>
      </c>
      <c r="F629" s="11" t="s">
        <v>26</v>
      </c>
      <c r="G629" s="11" t="s">
        <v>1770</v>
      </c>
      <c r="H629" s="11" t="s">
        <v>3612</v>
      </c>
    </row>
    <row r="630" spans="1:8">
      <c r="A630" s="18">
        <v>1728021</v>
      </c>
      <c r="B630" s="4" t="s">
        <v>1967</v>
      </c>
      <c r="C630" s="5" t="s">
        <v>271</v>
      </c>
      <c r="D630" s="5" t="s">
        <v>1734</v>
      </c>
      <c r="E630" s="5" t="s">
        <v>7</v>
      </c>
      <c r="F630" s="11" t="s">
        <v>109</v>
      </c>
      <c r="G630" s="11" t="s">
        <v>1766</v>
      </c>
      <c r="H630" s="11" t="s">
        <v>3614</v>
      </c>
    </row>
    <row r="631" spans="1:8">
      <c r="A631" s="18">
        <v>1963846</v>
      </c>
      <c r="B631" s="4" t="s">
        <v>2131</v>
      </c>
      <c r="C631" s="5" t="s">
        <v>319</v>
      </c>
      <c r="D631" s="5" t="s">
        <v>31</v>
      </c>
      <c r="E631" s="5" t="s">
        <v>31</v>
      </c>
      <c r="F631" s="11" t="s">
        <v>103</v>
      </c>
      <c r="G631" s="11" t="s">
        <v>1771</v>
      </c>
      <c r="H631" s="11" t="s">
        <v>3772</v>
      </c>
    </row>
    <row r="632" spans="1:8">
      <c r="A632" s="18">
        <v>3547187</v>
      </c>
      <c r="B632" s="4" t="s">
        <v>2927</v>
      </c>
      <c r="C632" s="5" t="s">
        <v>500</v>
      </c>
      <c r="D632" s="5" t="s">
        <v>490</v>
      </c>
      <c r="E632" s="5" t="s">
        <v>107</v>
      </c>
      <c r="F632" s="11" t="s">
        <v>107</v>
      </c>
      <c r="G632" s="11" t="s">
        <v>1771</v>
      </c>
      <c r="H632" s="11" t="s">
        <v>3772</v>
      </c>
    </row>
    <row r="633" spans="1:8">
      <c r="A633" s="18">
        <v>3547257</v>
      </c>
      <c r="B633" s="4" t="s">
        <v>2936</v>
      </c>
      <c r="C633" s="5" t="s">
        <v>520</v>
      </c>
      <c r="D633" s="5" t="s">
        <v>484</v>
      </c>
      <c r="E633" s="5" t="s">
        <v>107</v>
      </c>
      <c r="F633" s="11" t="s">
        <v>107</v>
      </c>
      <c r="G633" s="11" t="s">
        <v>1771</v>
      </c>
      <c r="H633" s="11" t="s">
        <v>3772</v>
      </c>
    </row>
    <row r="634" spans="1:8">
      <c r="A634" s="18">
        <v>3554624</v>
      </c>
      <c r="B634" s="4" t="s">
        <v>3338</v>
      </c>
      <c r="C634" s="5" t="s">
        <v>1557</v>
      </c>
      <c r="D634" s="5" t="s">
        <v>304</v>
      </c>
      <c r="E634" s="5" t="s">
        <v>39</v>
      </c>
      <c r="F634" s="11" t="s">
        <v>39</v>
      </c>
      <c r="G634" s="11" t="s">
        <v>1772</v>
      </c>
      <c r="H634" s="11" t="s">
        <v>3614</v>
      </c>
    </row>
    <row r="635" spans="1:8">
      <c r="A635" s="18">
        <v>3547710</v>
      </c>
      <c r="B635" s="4" t="s">
        <v>2990</v>
      </c>
      <c r="C635" s="5" t="s">
        <v>678</v>
      </c>
      <c r="D635" s="5" t="s">
        <v>163</v>
      </c>
      <c r="E635" s="5" t="s">
        <v>31</v>
      </c>
      <c r="F635" s="11" t="s">
        <v>31</v>
      </c>
      <c r="G635" s="11" t="s">
        <v>1771</v>
      </c>
      <c r="H635" s="11" t="s">
        <v>3772</v>
      </c>
    </row>
    <row r="636" spans="1:8">
      <c r="A636" s="18">
        <v>1964855</v>
      </c>
      <c r="B636" s="4" t="s">
        <v>2026</v>
      </c>
      <c r="C636" s="5" t="s">
        <v>322</v>
      </c>
      <c r="D636" s="5" t="s">
        <v>323</v>
      </c>
      <c r="E636" s="5" t="s">
        <v>19</v>
      </c>
      <c r="F636" s="11" t="s">
        <v>18</v>
      </c>
      <c r="G636" s="11" t="s">
        <v>1769</v>
      </c>
      <c r="H636" s="11" t="s">
        <v>3613</v>
      </c>
    </row>
    <row r="637" spans="1:8">
      <c r="A637" s="18">
        <v>3674115</v>
      </c>
      <c r="B637" s="4" t="s">
        <v>2255</v>
      </c>
      <c r="C637" s="5" t="s">
        <v>1601</v>
      </c>
      <c r="D637" s="5" t="s">
        <v>1667</v>
      </c>
      <c r="E637" s="5" t="s">
        <v>16</v>
      </c>
      <c r="F637" s="11" t="s">
        <v>16</v>
      </c>
      <c r="G637" s="11" t="s">
        <v>1768</v>
      </c>
      <c r="H637" s="11" t="s">
        <v>3613</v>
      </c>
    </row>
    <row r="638" spans="1:8">
      <c r="A638" s="18">
        <v>3548358</v>
      </c>
      <c r="B638" s="4" t="s">
        <v>3088</v>
      </c>
      <c r="C638" s="5" t="s">
        <v>3471</v>
      </c>
      <c r="D638" s="5" t="s">
        <v>973</v>
      </c>
      <c r="E638" s="5" t="s">
        <v>16</v>
      </c>
      <c r="F638" s="11" t="s">
        <v>16</v>
      </c>
      <c r="G638" s="11" t="s">
        <v>1768</v>
      </c>
      <c r="H638" s="11" t="s">
        <v>3613</v>
      </c>
    </row>
    <row r="639" spans="1:8">
      <c r="A639" s="18">
        <v>3552876</v>
      </c>
      <c r="B639" s="4" t="s">
        <v>3174</v>
      </c>
      <c r="C639" s="5" t="s">
        <v>1191</v>
      </c>
      <c r="D639" s="5" t="s">
        <v>797</v>
      </c>
      <c r="E639" s="5" t="s">
        <v>35</v>
      </c>
      <c r="F639" s="11" t="s">
        <v>35</v>
      </c>
      <c r="G639" s="11" t="s">
        <v>1770</v>
      </c>
      <c r="H639" s="11" t="s">
        <v>3612</v>
      </c>
    </row>
    <row r="640" spans="1:8">
      <c r="A640" s="18">
        <v>3547153</v>
      </c>
      <c r="B640" s="4" t="s">
        <v>2921</v>
      </c>
      <c r="C640" s="5" t="s">
        <v>487</v>
      </c>
      <c r="D640" s="5" t="s">
        <v>488</v>
      </c>
      <c r="E640" s="5" t="s">
        <v>107</v>
      </c>
      <c r="F640" s="11" t="s">
        <v>107</v>
      </c>
      <c r="G640" s="11" t="s">
        <v>1771</v>
      </c>
      <c r="H640" s="11" t="s">
        <v>3772</v>
      </c>
    </row>
    <row r="641" spans="1:8">
      <c r="A641" s="18">
        <v>3547154</v>
      </c>
      <c r="B641" s="4" t="s">
        <v>2637</v>
      </c>
      <c r="C641" s="5" t="s">
        <v>489</v>
      </c>
      <c r="D641" s="5" t="s">
        <v>490</v>
      </c>
      <c r="E641" s="5" t="s">
        <v>107</v>
      </c>
      <c r="F641" s="11" t="s">
        <v>107</v>
      </c>
      <c r="G641" s="11" t="s">
        <v>1771</v>
      </c>
      <c r="H641" s="11" t="s">
        <v>3772</v>
      </c>
    </row>
    <row r="642" spans="1:8">
      <c r="A642" s="18">
        <v>3548379</v>
      </c>
      <c r="B642" s="4" t="s">
        <v>3094</v>
      </c>
      <c r="C642" s="5" t="s">
        <v>985</v>
      </c>
      <c r="D642" s="5" t="s">
        <v>903</v>
      </c>
      <c r="E642" s="5" t="s">
        <v>13</v>
      </c>
      <c r="F642" s="11" t="s">
        <v>233</v>
      </c>
      <c r="G642" s="11" t="s">
        <v>1767</v>
      </c>
      <c r="H642" s="11" t="s">
        <v>3612</v>
      </c>
    </row>
    <row r="643" spans="1:8">
      <c r="A643" s="18">
        <v>3547054</v>
      </c>
      <c r="B643" s="4" t="s">
        <v>1824</v>
      </c>
      <c r="C643" s="5" t="s">
        <v>445</v>
      </c>
      <c r="D643" s="5" t="s">
        <v>31</v>
      </c>
      <c r="E643" s="5" t="s">
        <v>31</v>
      </c>
      <c r="F643" s="11" t="s">
        <v>31</v>
      </c>
      <c r="G643" s="11" t="s">
        <v>1771</v>
      </c>
      <c r="H643" s="11" t="s">
        <v>3772</v>
      </c>
    </row>
    <row r="644" spans="1:8">
      <c r="A644" s="18">
        <v>1978629</v>
      </c>
      <c r="B644" s="4" t="s">
        <v>2061</v>
      </c>
      <c r="C644" s="5" t="s">
        <v>334</v>
      </c>
      <c r="D644" s="5" t="s">
        <v>331</v>
      </c>
      <c r="E644" s="5" t="s">
        <v>19</v>
      </c>
      <c r="F644" s="11" t="s">
        <v>18</v>
      </c>
      <c r="G644" s="11" t="s">
        <v>1769</v>
      </c>
      <c r="H644" s="11" t="s">
        <v>3613</v>
      </c>
    </row>
    <row r="645" spans="1:8">
      <c r="A645" s="18">
        <v>792735</v>
      </c>
      <c r="B645" s="4" t="s">
        <v>2802</v>
      </c>
      <c r="C645" s="5" t="s">
        <v>56</v>
      </c>
      <c r="D645" s="5" t="s">
        <v>18</v>
      </c>
      <c r="E645" s="5" t="s">
        <v>19</v>
      </c>
      <c r="F645" s="11" t="s">
        <v>18</v>
      </c>
      <c r="G645" s="11" t="s">
        <v>1769</v>
      </c>
      <c r="H645" s="11" t="s">
        <v>3613</v>
      </c>
    </row>
    <row r="646" spans="1:8">
      <c r="A646" s="18">
        <v>1972671</v>
      </c>
      <c r="B646" s="4" t="s">
        <v>2017</v>
      </c>
      <c r="C646" s="5" t="s">
        <v>329</v>
      </c>
      <c r="D646" s="5" t="s">
        <v>18</v>
      </c>
      <c r="E646" s="5" t="s">
        <v>19</v>
      </c>
      <c r="F646" s="11" t="s">
        <v>18</v>
      </c>
      <c r="G646" s="11" t="s">
        <v>1769</v>
      </c>
      <c r="H646" s="11" t="s">
        <v>3613</v>
      </c>
    </row>
    <row r="647" spans="1:8">
      <c r="A647" s="18">
        <v>3553365</v>
      </c>
      <c r="B647" s="4" t="s">
        <v>2249</v>
      </c>
      <c r="C647" s="5" t="s">
        <v>1310</v>
      </c>
      <c r="D647" s="5" t="s">
        <v>960</v>
      </c>
      <c r="E647" s="5" t="s">
        <v>16</v>
      </c>
      <c r="F647" s="11" t="s">
        <v>16</v>
      </c>
      <c r="G647" s="11" t="s">
        <v>1768</v>
      </c>
      <c r="H647" s="11" t="s">
        <v>3613</v>
      </c>
    </row>
    <row r="648" spans="1:8">
      <c r="A648" s="18">
        <v>3547751</v>
      </c>
      <c r="B648" s="4" t="s">
        <v>2996</v>
      </c>
      <c r="C648" s="5" t="s">
        <v>695</v>
      </c>
      <c r="D648" s="5" t="s">
        <v>696</v>
      </c>
      <c r="E648" s="5" t="s">
        <v>35</v>
      </c>
      <c r="F648" s="11" t="s">
        <v>35</v>
      </c>
      <c r="G648" s="11" t="s">
        <v>1770</v>
      </c>
      <c r="H648" s="11" t="s">
        <v>3612</v>
      </c>
    </row>
    <row r="649" spans="1:8">
      <c r="A649" s="18">
        <v>3553057</v>
      </c>
      <c r="B649" s="4" t="s">
        <v>1853</v>
      </c>
      <c r="C649" s="5" t="s">
        <v>1231</v>
      </c>
      <c r="D649" s="5" t="s">
        <v>1048</v>
      </c>
      <c r="E649" s="5" t="s">
        <v>46</v>
      </c>
      <c r="F649" s="11" t="s">
        <v>1577</v>
      </c>
      <c r="G649" s="11" t="s">
        <v>3751</v>
      </c>
      <c r="H649" s="11" t="s">
        <v>3614</v>
      </c>
    </row>
    <row r="650" spans="1:8">
      <c r="A650" s="18">
        <v>3548234</v>
      </c>
      <c r="B650" s="4" t="s">
        <v>3069</v>
      </c>
      <c r="C650" s="5" t="s">
        <v>914</v>
      </c>
      <c r="D650" s="5" t="s">
        <v>915</v>
      </c>
      <c r="E650" s="5" t="s">
        <v>13</v>
      </c>
      <c r="F650" s="11" t="s">
        <v>121</v>
      </c>
      <c r="G650" s="11" t="s">
        <v>1774</v>
      </c>
      <c r="H650" s="11" t="s">
        <v>3612</v>
      </c>
    </row>
    <row r="651" spans="1:8">
      <c r="A651" s="18">
        <v>3547317</v>
      </c>
      <c r="B651" s="4" t="s">
        <v>2380</v>
      </c>
      <c r="C651" s="5" t="s">
        <v>537</v>
      </c>
      <c r="D651" s="5" t="s">
        <v>58</v>
      </c>
      <c r="E651" s="5" t="s">
        <v>59</v>
      </c>
      <c r="F651" s="11" t="s">
        <v>58</v>
      </c>
      <c r="G651" s="11" t="s">
        <v>1775</v>
      </c>
      <c r="H651" s="11" t="s">
        <v>3613</v>
      </c>
    </row>
    <row r="652" spans="1:8">
      <c r="A652" s="18">
        <v>3547433</v>
      </c>
      <c r="B652" s="4" t="s">
        <v>2742</v>
      </c>
      <c r="C652" s="5" t="s">
        <v>584</v>
      </c>
      <c r="D652" s="5" t="s">
        <v>585</v>
      </c>
      <c r="E652" s="5" t="s">
        <v>59</v>
      </c>
      <c r="F652" s="11" t="s">
        <v>59</v>
      </c>
      <c r="G652" s="11" t="s">
        <v>1775</v>
      </c>
      <c r="H652" s="11" t="s">
        <v>3613</v>
      </c>
    </row>
    <row r="653" spans="1:8">
      <c r="A653" s="18">
        <v>3554480</v>
      </c>
      <c r="B653" s="4" t="s">
        <v>3323</v>
      </c>
      <c r="C653" s="5" t="s">
        <v>1520</v>
      </c>
      <c r="D653" s="5" t="s">
        <v>31</v>
      </c>
      <c r="E653" s="5" t="s">
        <v>31</v>
      </c>
      <c r="F653" s="11" t="s">
        <v>31</v>
      </c>
      <c r="G653" s="11" t="s">
        <v>1771</v>
      </c>
      <c r="H653" s="11" t="s">
        <v>3772</v>
      </c>
    </row>
    <row r="654" spans="1:8">
      <c r="A654" s="18">
        <v>3554021</v>
      </c>
      <c r="B654" s="4" t="s">
        <v>2132</v>
      </c>
      <c r="C654" s="5" t="s">
        <v>1441</v>
      </c>
      <c r="D654" s="5" t="s">
        <v>101</v>
      </c>
      <c r="E654" s="5" t="s">
        <v>101</v>
      </c>
      <c r="F654" s="11" t="s">
        <v>103</v>
      </c>
      <c r="G654" s="11" t="s">
        <v>1771</v>
      </c>
      <c r="H654" s="11" t="s">
        <v>3772</v>
      </c>
    </row>
    <row r="655" spans="1:8">
      <c r="A655" s="18">
        <v>3548146</v>
      </c>
      <c r="B655" s="4" t="s">
        <v>2711</v>
      </c>
      <c r="C655" s="5" t="s">
        <v>869</v>
      </c>
      <c r="D655" s="5" t="s">
        <v>3573</v>
      </c>
      <c r="E655" s="5" t="s">
        <v>128</v>
      </c>
      <c r="F655" s="11" t="s">
        <v>128</v>
      </c>
      <c r="G655" s="11" t="s">
        <v>1776</v>
      </c>
      <c r="H655" s="11" t="s">
        <v>3613</v>
      </c>
    </row>
    <row r="656" spans="1:8">
      <c r="A656" s="18">
        <v>3548220</v>
      </c>
      <c r="B656" s="4" t="s">
        <v>3067</v>
      </c>
      <c r="C656" s="5" t="s">
        <v>908</v>
      </c>
      <c r="D656" s="5" t="s">
        <v>4</v>
      </c>
      <c r="E656" s="5" t="s">
        <v>4</v>
      </c>
      <c r="F656" s="11" t="s">
        <v>4</v>
      </c>
      <c r="G656" s="11" t="s">
        <v>1765</v>
      </c>
      <c r="H656" s="11" t="s">
        <v>3614</v>
      </c>
    </row>
    <row r="657" spans="1:8">
      <c r="A657" s="18">
        <v>3554059</v>
      </c>
      <c r="B657" s="4" t="s">
        <v>3290</v>
      </c>
      <c r="C657" s="5" t="s">
        <v>1450</v>
      </c>
      <c r="D657" s="5" t="s">
        <v>4</v>
      </c>
      <c r="E657" s="5" t="s">
        <v>4</v>
      </c>
      <c r="F657" s="11" t="s">
        <v>4</v>
      </c>
      <c r="G657" s="11" t="s">
        <v>1765</v>
      </c>
      <c r="H657" s="11" t="s">
        <v>3614</v>
      </c>
    </row>
    <row r="658" spans="1:8">
      <c r="A658" s="18">
        <v>3552492</v>
      </c>
      <c r="B658" s="4" t="s">
        <v>2453</v>
      </c>
      <c r="C658" s="5" t="s">
        <v>1090</v>
      </c>
      <c r="D658" s="5" t="s">
        <v>364</v>
      </c>
      <c r="E658" s="5" t="s">
        <v>59</v>
      </c>
      <c r="F658" s="11" t="s">
        <v>58</v>
      </c>
      <c r="G658" s="11" t="s">
        <v>1775</v>
      </c>
      <c r="H658" s="11" t="s">
        <v>3613</v>
      </c>
    </row>
    <row r="659" spans="1:8">
      <c r="A659" s="18">
        <v>1728596</v>
      </c>
      <c r="B659" s="4" t="s">
        <v>1972</v>
      </c>
      <c r="C659" s="5" t="s">
        <v>293</v>
      </c>
      <c r="D659" s="5" t="s">
        <v>294</v>
      </c>
      <c r="E659" s="5" t="s">
        <v>91</v>
      </c>
      <c r="F659" s="11" t="s">
        <v>233</v>
      </c>
      <c r="G659" s="11" t="s">
        <v>1767</v>
      </c>
      <c r="H659" s="11" t="s">
        <v>3612</v>
      </c>
    </row>
    <row r="660" spans="1:8">
      <c r="A660" s="18">
        <v>3553004</v>
      </c>
      <c r="B660" s="4" t="s">
        <v>2639</v>
      </c>
      <c r="C660" s="5" t="s">
        <v>1219</v>
      </c>
      <c r="D660" s="5" t="s">
        <v>31</v>
      </c>
      <c r="E660" s="5" t="s">
        <v>31</v>
      </c>
      <c r="F660" s="11" t="s">
        <v>31</v>
      </c>
      <c r="G660" s="11" t="s">
        <v>1771</v>
      </c>
      <c r="H660" s="11" t="s">
        <v>3772</v>
      </c>
    </row>
    <row r="661" spans="1:8">
      <c r="A661" s="18">
        <v>3552445</v>
      </c>
      <c r="B661" s="4" t="s">
        <v>1828</v>
      </c>
      <c r="C661" s="5" t="s">
        <v>1080</v>
      </c>
      <c r="D661" s="5" t="s">
        <v>3574</v>
      </c>
      <c r="E661" s="5" t="s">
        <v>31</v>
      </c>
      <c r="F661" s="11" t="s">
        <v>402</v>
      </c>
      <c r="G661" s="11" t="s">
        <v>1771</v>
      </c>
      <c r="H661" s="11" t="s">
        <v>3772</v>
      </c>
    </row>
    <row r="662" spans="1:8">
      <c r="A662" s="18">
        <v>3547414</v>
      </c>
      <c r="B662" s="4" t="s">
        <v>2373</v>
      </c>
      <c r="C662" s="5" t="s">
        <v>578</v>
      </c>
      <c r="D662" s="5" t="s">
        <v>338</v>
      </c>
      <c r="E662" s="5" t="s">
        <v>59</v>
      </c>
      <c r="F662" s="11" t="s">
        <v>58</v>
      </c>
      <c r="G662" s="11" t="s">
        <v>1775</v>
      </c>
      <c r="H662" s="11" t="s">
        <v>3613</v>
      </c>
    </row>
    <row r="663" spans="1:8">
      <c r="A663" s="18">
        <v>3554396</v>
      </c>
      <c r="B663" s="4" t="s">
        <v>3315</v>
      </c>
      <c r="C663" s="5" t="s">
        <v>303</v>
      </c>
      <c r="D663" s="5" t="s">
        <v>338</v>
      </c>
      <c r="E663" s="5" t="s">
        <v>59</v>
      </c>
      <c r="F663" s="11" t="s">
        <v>58</v>
      </c>
      <c r="G663" s="11" t="s">
        <v>1775</v>
      </c>
      <c r="H663" s="11" t="s">
        <v>3613</v>
      </c>
    </row>
    <row r="664" spans="1:8">
      <c r="A664" s="18">
        <v>1718127</v>
      </c>
      <c r="B664" s="4" t="s">
        <v>2832</v>
      </c>
      <c r="C664" s="5" t="s">
        <v>187</v>
      </c>
      <c r="D664" s="5" t="s">
        <v>121</v>
      </c>
      <c r="E664" s="5" t="s">
        <v>83</v>
      </c>
      <c r="F664" s="11" t="s">
        <v>121</v>
      </c>
      <c r="G664" s="11" t="s">
        <v>1774</v>
      </c>
      <c r="H664" s="11" t="s">
        <v>3612</v>
      </c>
    </row>
    <row r="665" spans="1:8">
      <c r="A665" s="18">
        <v>1972562</v>
      </c>
      <c r="B665" s="4" t="s">
        <v>1889</v>
      </c>
      <c r="C665" s="5" t="s">
        <v>1890</v>
      </c>
      <c r="D665" s="5" t="s">
        <v>289</v>
      </c>
      <c r="E665" s="5" t="s">
        <v>7</v>
      </c>
      <c r="F665" s="11" t="s">
        <v>109</v>
      </c>
      <c r="G665" s="11" t="s">
        <v>1766</v>
      </c>
      <c r="H665" s="11" t="s">
        <v>3614</v>
      </c>
    </row>
    <row r="666" spans="1:8">
      <c r="A666" s="18">
        <v>1728477</v>
      </c>
      <c r="B666" s="4" t="s">
        <v>1930</v>
      </c>
      <c r="C666" s="5" t="s">
        <v>1931</v>
      </c>
      <c r="D666" s="5" t="s">
        <v>289</v>
      </c>
      <c r="E666" s="5" t="s">
        <v>7</v>
      </c>
      <c r="F666" s="11" t="s">
        <v>109</v>
      </c>
      <c r="G666" s="11" t="s">
        <v>1766</v>
      </c>
      <c r="H666" s="11" t="s">
        <v>3614</v>
      </c>
    </row>
    <row r="667" spans="1:8">
      <c r="A667" s="18">
        <v>722747</v>
      </c>
      <c r="B667" s="4" t="s">
        <v>3631</v>
      </c>
      <c r="C667" s="5" t="s">
        <v>3472</v>
      </c>
      <c r="D667" s="5" t="s">
        <v>121</v>
      </c>
      <c r="E667" s="5" t="s">
        <v>83</v>
      </c>
      <c r="F667" s="11" t="s">
        <v>121</v>
      </c>
      <c r="G667" s="11" t="s">
        <v>1774</v>
      </c>
      <c r="H667" s="11" t="s">
        <v>3612</v>
      </c>
    </row>
    <row r="668" spans="1:8">
      <c r="A668" s="18">
        <v>3554445</v>
      </c>
      <c r="B668" s="4" t="s">
        <v>2357</v>
      </c>
      <c r="C668" s="5" t="s">
        <v>1514</v>
      </c>
      <c r="D668" s="5" t="s">
        <v>26</v>
      </c>
      <c r="E668" s="5" t="s">
        <v>26</v>
      </c>
      <c r="F668" s="11" t="s">
        <v>26</v>
      </c>
      <c r="G668" s="11" t="s">
        <v>1770</v>
      </c>
      <c r="H668" s="11" t="s">
        <v>3612</v>
      </c>
    </row>
    <row r="669" spans="1:8">
      <c r="A669" s="18">
        <v>3547147</v>
      </c>
      <c r="B669" s="4" t="s">
        <v>2636</v>
      </c>
      <c r="C669" s="5" t="s">
        <v>481</v>
      </c>
      <c r="D669" s="5" t="s">
        <v>482</v>
      </c>
      <c r="E669" s="5" t="s">
        <v>107</v>
      </c>
      <c r="F669" s="11" t="s">
        <v>107</v>
      </c>
      <c r="G669" s="11" t="s">
        <v>1771</v>
      </c>
      <c r="H669" s="11" t="s">
        <v>3772</v>
      </c>
    </row>
    <row r="670" spans="1:8">
      <c r="A670" s="18">
        <v>3552831</v>
      </c>
      <c r="B670" s="4" t="s">
        <v>1826</v>
      </c>
      <c r="C670" s="5" t="s">
        <v>1181</v>
      </c>
      <c r="D670" s="5" t="s">
        <v>31</v>
      </c>
      <c r="E670" s="5" t="s">
        <v>31</v>
      </c>
      <c r="F670" s="11" t="s">
        <v>31</v>
      </c>
      <c r="G670" s="11" t="s">
        <v>1771</v>
      </c>
      <c r="H670" s="11" t="s">
        <v>3772</v>
      </c>
    </row>
    <row r="671" spans="1:8">
      <c r="A671" s="18">
        <v>3546983</v>
      </c>
      <c r="B671" s="4" t="s">
        <v>2899</v>
      </c>
      <c r="C671" s="5" t="s">
        <v>422</v>
      </c>
      <c r="D671" s="5" t="s">
        <v>26</v>
      </c>
      <c r="E671" s="5" t="s">
        <v>26</v>
      </c>
      <c r="F671" s="11" t="s">
        <v>26</v>
      </c>
      <c r="G671" s="11" t="s">
        <v>1770</v>
      </c>
      <c r="H671" s="11" t="s">
        <v>3612</v>
      </c>
    </row>
    <row r="672" spans="1:8">
      <c r="A672" s="18">
        <v>3547510</v>
      </c>
      <c r="B672" s="4" t="s">
        <v>2966</v>
      </c>
      <c r="C672" s="5" t="s">
        <v>615</v>
      </c>
      <c r="D672" s="5" t="s">
        <v>568</v>
      </c>
      <c r="E672" s="5" t="s">
        <v>59</v>
      </c>
      <c r="F672" s="11" t="s">
        <v>534</v>
      </c>
      <c r="G672" s="11" t="s">
        <v>1775</v>
      </c>
      <c r="H672" s="11" t="s">
        <v>3613</v>
      </c>
    </row>
    <row r="673" spans="1:8">
      <c r="A673" s="18">
        <v>3553569</v>
      </c>
      <c r="B673" s="4" t="s">
        <v>1864</v>
      </c>
      <c r="C673" s="5" t="s">
        <v>1351</v>
      </c>
      <c r="D673" s="5" t="s">
        <v>619</v>
      </c>
      <c r="E673" s="5" t="s">
        <v>46</v>
      </c>
      <c r="F673" s="11" t="s">
        <v>46</v>
      </c>
      <c r="G673" s="11" t="s">
        <v>3751</v>
      </c>
      <c r="H673" s="11" t="s">
        <v>3614</v>
      </c>
    </row>
    <row r="674" spans="1:8">
      <c r="A674" s="18">
        <v>1894062</v>
      </c>
      <c r="B674" s="4" t="s">
        <v>2859</v>
      </c>
      <c r="C674" s="5" t="s">
        <v>311</v>
      </c>
      <c r="D674" s="5" t="s">
        <v>238</v>
      </c>
      <c r="E674" s="5" t="s">
        <v>39</v>
      </c>
      <c r="F674" s="11" t="s">
        <v>258</v>
      </c>
      <c r="G674" s="11" t="s">
        <v>1772</v>
      </c>
      <c r="H674" s="11" t="s">
        <v>3614</v>
      </c>
    </row>
    <row r="675" spans="1:8">
      <c r="A675" s="18">
        <v>10506</v>
      </c>
      <c r="B675" s="4" t="s">
        <v>2209</v>
      </c>
      <c r="C675" s="5" t="s">
        <v>14</v>
      </c>
      <c r="D675" s="5" t="s">
        <v>15</v>
      </c>
      <c r="E675" s="5" t="s">
        <v>16</v>
      </c>
      <c r="F675" s="11" t="s">
        <v>16</v>
      </c>
      <c r="G675" s="11" t="s">
        <v>1768</v>
      </c>
      <c r="H675" s="11" t="s">
        <v>3613</v>
      </c>
    </row>
    <row r="676" spans="1:8">
      <c r="A676" s="18">
        <v>3553877</v>
      </c>
      <c r="B676" s="4" t="s">
        <v>3273</v>
      </c>
      <c r="C676" s="5" t="s">
        <v>1417</v>
      </c>
      <c r="D676" s="5" t="s">
        <v>65</v>
      </c>
      <c r="E676" s="5" t="s">
        <v>65</v>
      </c>
      <c r="F676" s="11" t="s">
        <v>65</v>
      </c>
      <c r="G676" s="11" t="s">
        <v>1774</v>
      </c>
      <c r="H676" s="11" t="s">
        <v>3612</v>
      </c>
    </row>
    <row r="677" spans="1:8">
      <c r="A677" s="18">
        <v>1718107</v>
      </c>
      <c r="B677" s="4" t="s">
        <v>2534</v>
      </c>
      <c r="C677" s="5" t="s">
        <v>185</v>
      </c>
      <c r="D677" s="5" t="s">
        <v>186</v>
      </c>
      <c r="E677" s="5" t="s">
        <v>135</v>
      </c>
      <c r="F677" s="11" t="s">
        <v>135</v>
      </c>
      <c r="G677" s="11" t="s">
        <v>1765</v>
      </c>
      <c r="H677" s="11" t="s">
        <v>3614</v>
      </c>
    </row>
    <row r="678" spans="1:8">
      <c r="A678" s="18">
        <v>3587463</v>
      </c>
      <c r="B678" s="4" t="s">
        <v>3351</v>
      </c>
      <c r="C678" s="5" t="s">
        <v>1575</v>
      </c>
      <c r="D678" s="5" t="s">
        <v>362</v>
      </c>
      <c r="E678" s="5" t="s">
        <v>83</v>
      </c>
      <c r="F678" s="11" t="s">
        <v>121</v>
      </c>
      <c r="G678" s="11" t="s">
        <v>1774</v>
      </c>
      <c r="H678" s="11" t="s">
        <v>3612</v>
      </c>
    </row>
    <row r="679" spans="1:8">
      <c r="A679" s="18">
        <v>1182924</v>
      </c>
      <c r="B679" s="4" t="s">
        <v>2821</v>
      </c>
      <c r="C679" s="5" t="s">
        <v>144</v>
      </c>
      <c r="D679" s="5" t="s">
        <v>3567</v>
      </c>
      <c r="E679" s="5" t="s">
        <v>7</v>
      </c>
      <c r="F679" s="11" t="s">
        <v>89</v>
      </c>
      <c r="G679" s="11" t="s">
        <v>3751</v>
      </c>
      <c r="H679" s="11" t="s">
        <v>3614</v>
      </c>
    </row>
    <row r="680" spans="1:8">
      <c r="A680" s="18">
        <v>3547410</v>
      </c>
      <c r="B680" s="4" t="s">
        <v>2383</v>
      </c>
      <c r="C680" s="5" t="s">
        <v>575</v>
      </c>
      <c r="D680" s="5" t="s">
        <v>576</v>
      </c>
      <c r="E680" s="5" t="s">
        <v>59</v>
      </c>
      <c r="F680" s="11" t="s">
        <v>59</v>
      </c>
      <c r="G680" s="11" t="s">
        <v>1775</v>
      </c>
      <c r="H680" s="11" t="s">
        <v>3613</v>
      </c>
    </row>
    <row r="681" spans="1:8">
      <c r="A681" s="18">
        <v>3554541</v>
      </c>
      <c r="B681" s="4" t="s">
        <v>2302</v>
      </c>
      <c r="C681" s="5" t="s">
        <v>1535</v>
      </c>
      <c r="D681" s="5" t="s">
        <v>715</v>
      </c>
      <c r="E681" s="5" t="s">
        <v>37</v>
      </c>
      <c r="F681" s="11" t="s">
        <v>37</v>
      </c>
      <c r="G681" s="11" t="s">
        <v>1776</v>
      </c>
      <c r="H681" s="11" t="s">
        <v>3613</v>
      </c>
    </row>
    <row r="682" spans="1:8">
      <c r="A682" s="18">
        <v>3547358</v>
      </c>
      <c r="B682" s="4" t="s">
        <v>2461</v>
      </c>
      <c r="C682" s="5" t="s">
        <v>559</v>
      </c>
      <c r="D682" s="5" t="s">
        <v>558</v>
      </c>
      <c r="E682" s="5" t="s">
        <v>59</v>
      </c>
      <c r="F682" s="11" t="s">
        <v>58</v>
      </c>
      <c r="G682" s="11" t="s">
        <v>1775</v>
      </c>
      <c r="H682" s="11" t="s">
        <v>3613</v>
      </c>
    </row>
    <row r="683" spans="1:8">
      <c r="A683" s="18">
        <v>3552453</v>
      </c>
      <c r="B683" s="4" t="s">
        <v>2000</v>
      </c>
      <c r="C683" s="5" t="s">
        <v>1079</v>
      </c>
      <c r="D683" s="5" t="s">
        <v>1082</v>
      </c>
      <c r="E683" s="5" t="s">
        <v>13</v>
      </c>
      <c r="F683" s="11" t="s">
        <v>121</v>
      </c>
      <c r="G683" s="11" t="s">
        <v>1774</v>
      </c>
      <c r="H683" s="11" t="s">
        <v>3612</v>
      </c>
    </row>
    <row r="684" spans="1:8">
      <c r="A684" s="18">
        <v>3553059</v>
      </c>
      <c r="B684" s="4" t="s">
        <v>3189</v>
      </c>
      <c r="C684" s="5" t="s">
        <v>1232</v>
      </c>
      <c r="D684" s="5" t="s">
        <v>314</v>
      </c>
      <c r="E684" s="5" t="s">
        <v>16</v>
      </c>
      <c r="F684" s="11" t="s">
        <v>314</v>
      </c>
      <c r="G684" s="11" t="s">
        <v>1773</v>
      </c>
      <c r="H684" s="11" t="s">
        <v>3613</v>
      </c>
    </row>
    <row r="685" spans="1:8">
      <c r="A685" s="18">
        <v>3547862</v>
      </c>
      <c r="B685" s="4" t="s">
        <v>2450</v>
      </c>
      <c r="C685" s="5" t="s">
        <v>742</v>
      </c>
      <c r="D685" s="5" t="s">
        <v>743</v>
      </c>
      <c r="E685" s="5" t="s">
        <v>59</v>
      </c>
      <c r="F685" s="11" t="s">
        <v>59</v>
      </c>
      <c r="G685" s="11" t="s">
        <v>1775</v>
      </c>
      <c r="H685" s="11" t="s">
        <v>3613</v>
      </c>
    </row>
    <row r="686" spans="1:8">
      <c r="A686" s="18">
        <v>3553580</v>
      </c>
      <c r="B686" s="4" t="s">
        <v>2405</v>
      </c>
      <c r="C686" s="5" t="s">
        <v>1354</v>
      </c>
      <c r="D686" s="5" t="s">
        <v>568</v>
      </c>
      <c r="E686" s="5" t="s">
        <v>59</v>
      </c>
      <c r="F686" s="11" t="s">
        <v>534</v>
      </c>
      <c r="G686" s="11" t="s">
        <v>1775</v>
      </c>
      <c r="H686" s="11" t="s">
        <v>3613</v>
      </c>
    </row>
    <row r="687" spans="1:8">
      <c r="A687" s="18">
        <v>3552625</v>
      </c>
      <c r="B687" s="4" t="s">
        <v>2375</v>
      </c>
      <c r="C687" s="5" t="s">
        <v>1131</v>
      </c>
      <c r="D687" s="5" t="s">
        <v>602</v>
      </c>
      <c r="E687" s="5" t="s">
        <v>59</v>
      </c>
      <c r="F687" s="11" t="s">
        <v>59</v>
      </c>
      <c r="G687" s="11" t="s">
        <v>1775</v>
      </c>
      <c r="H687" s="11" t="s">
        <v>3613</v>
      </c>
    </row>
    <row r="688" spans="1:8">
      <c r="A688" s="18">
        <v>3547393</v>
      </c>
      <c r="B688" s="4" t="s">
        <v>2951</v>
      </c>
      <c r="C688" s="5" t="s">
        <v>567</v>
      </c>
      <c r="D688" s="5" t="s">
        <v>568</v>
      </c>
      <c r="E688" s="5" t="s">
        <v>59</v>
      </c>
      <c r="F688" s="11" t="s">
        <v>534</v>
      </c>
      <c r="G688" s="11" t="s">
        <v>1775</v>
      </c>
      <c r="H688" s="11" t="s">
        <v>3613</v>
      </c>
    </row>
    <row r="689" spans="1:8">
      <c r="A689" s="18">
        <v>1728739</v>
      </c>
      <c r="B689" s="4" t="s">
        <v>2675</v>
      </c>
      <c r="C689" s="5" t="s">
        <v>297</v>
      </c>
      <c r="D689" s="5" t="s">
        <v>1734</v>
      </c>
      <c r="E689" s="5" t="s">
        <v>7</v>
      </c>
      <c r="F689" s="11" t="s">
        <v>109</v>
      </c>
      <c r="G689" s="11" t="s">
        <v>1766</v>
      </c>
      <c r="H689" s="11" t="s">
        <v>3614</v>
      </c>
    </row>
    <row r="690" spans="1:8">
      <c r="A690" s="18">
        <v>1727821</v>
      </c>
      <c r="B690" s="4" t="s">
        <v>2191</v>
      </c>
      <c r="C690" s="5" t="s">
        <v>250</v>
      </c>
      <c r="D690" s="5" t="s">
        <v>251</v>
      </c>
      <c r="E690" s="5" t="s">
        <v>128</v>
      </c>
      <c r="F690" s="11" t="s">
        <v>128</v>
      </c>
      <c r="G690" s="11" t="s">
        <v>1776</v>
      </c>
      <c r="H690" s="11" t="s">
        <v>3613</v>
      </c>
    </row>
    <row r="691" spans="1:8">
      <c r="A691" s="18">
        <v>3548001</v>
      </c>
      <c r="B691" s="4" t="s">
        <v>3032</v>
      </c>
      <c r="C691" s="5" t="s">
        <v>788</v>
      </c>
      <c r="D691" s="5" t="s">
        <v>159</v>
      </c>
      <c r="E691" s="5" t="s">
        <v>35</v>
      </c>
      <c r="F691" s="11" t="s">
        <v>35</v>
      </c>
      <c r="G691" s="11" t="s">
        <v>1770</v>
      </c>
      <c r="H691" s="11" t="s">
        <v>3612</v>
      </c>
    </row>
    <row r="692" spans="1:8">
      <c r="A692" s="18">
        <v>3638115</v>
      </c>
      <c r="B692" s="4" t="s">
        <v>3360</v>
      </c>
      <c r="C692" s="5" t="s">
        <v>1591</v>
      </c>
      <c r="D692" s="5" t="s">
        <v>3575</v>
      </c>
      <c r="E692" s="5" t="s">
        <v>135</v>
      </c>
      <c r="F692" s="11" t="s">
        <v>753</v>
      </c>
      <c r="G692" s="11" t="s">
        <v>1765</v>
      </c>
      <c r="H692" s="11" t="s">
        <v>3614</v>
      </c>
    </row>
    <row r="693" spans="1:8">
      <c r="A693" s="18">
        <v>3547987</v>
      </c>
      <c r="B693" s="4" t="s">
        <v>3028</v>
      </c>
      <c r="C693" s="5" t="s">
        <v>785</v>
      </c>
      <c r="D693" s="5" t="s">
        <v>3576</v>
      </c>
      <c r="E693" s="5" t="s">
        <v>19</v>
      </c>
      <c r="F693" s="11" t="s">
        <v>18</v>
      </c>
      <c r="G693" s="11" t="s">
        <v>1769</v>
      </c>
      <c r="H693" s="11" t="s">
        <v>3613</v>
      </c>
    </row>
    <row r="694" spans="1:8">
      <c r="A694" s="18">
        <v>1718423</v>
      </c>
      <c r="B694" s="4" t="s">
        <v>1993</v>
      </c>
      <c r="C694" s="5" t="s">
        <v>206</v>
      </c>
      <c r="D694" s="5" t="s">
        <v>207</v>
      </c>
      <c r="E694" s="5" t="s">
        <v>13</v>
      </c>
      <c r="F694" s="11" t="s">
        <v>233</v>
      </c>
      <c r="G694" s="11" t="s">
        <v>1767</v>
      </c>
      <c r="H694" s="11" t="s">
        <v>3612</v>
      </c>
    </row>
    <row r="695" spans="1:8">
      <c r="A695" s="18">
        <v>3552966</v>
      </c>
      <c r="B695" s="4" t="s">
        <v>3182</v>
      </c>
      <c r="C695" s="5" t="s">
        <v>1208</v>
      </c>
      <c r="D695" s="5" t="s">
        <v>861</v>
      </c>
      <c r="E695" s="5" t="s">
        <v>91</v>
      </c>
      <c r="F695" s="11" t="s">
        <v>233</v>
      </c>
      <c r="G695" s="11" t="s">
        <v>1767</v>
      </c>
      <c r="H695" s="11" t="s">
        <v>3612</v>
      </c>
    </row>
    <row r="696" spans="1:8">
      <c r="A696" s="18">
        <v>3554035</v>
      </c>
      <c r="B696" s="4" t="s">
        <v>1821</v>
      </c>
      <c r="C696" s="5" t="s">
        <v>1444</v>
      </c>
      <c r="D696" s="5" t="s">
        <v>444</v>
      </c>
      <c r="E696" s="5" t="s">
        <v>31</v>
      </c>
      <c r="F696" s="11" t="s">
        <v>402</v>
      </c>
      <c r="G696" s="11" t="s">
        <v>1771</v>
      </c>
      <c r="H696" s="11" t="s">
        <v>3772</v>
      </c>
    </row>
    <row r="697" spans="1:8">
      <c r="A697" s="18">
        <v>3547313</v>
      </c>
      <c r="B697" s="4" t="s">
        <v>2941</v>
      </c>
      <c r="C697" s="5" t="s">
        <v>531</v>
      </c>
      <c r="D697" s="5" t="s">
        <v>532</v>
      </c>
      <c r="E697" s="5" t="s">
        <v>59</v>
      </c>
      <c r="F697" s="11" t="s">
        <v>205</v>
      </c>
      <c r="G697" s="11" t="s">
        <v>1775</v>
      </c>
      <c r="H697" s="11" t="s">
        <v>3613</v>
      </c>
    </row>
    <row r="698" spans="1:8">
      <c r="A698" s="18">
        <v>3552660</v>
      </c>
      <c r="B698" s="4" t="s">
        <v>3151</v>
      </c>
      <c r="C698" s="5" t="s">
        <v>1139</v>
      </c>
      <c r="D698" s="5" t="s">
        <v>31</v>
      </c>
      <c r="E698" s="5" t="s">
        <v>31</v>
      </c>
      <c r="F698" s="11" t="s">
        <v>31</v>
      </c>
      <c r="G698" s="11" t="s">
        <v>1771</v>
      </c>
      <c r="H698" s="11" t="s">
        <v>3772</v>
      </c>
    </row>
    <row r="699" spans="1:8">
      <c r="A699" s="18">
        <v>3545863</v>
      </c>
      <c r="B699" s="4" t="s">
        <v>2892</v>
      </c>
      <c r="C699" s="5" t="s">
        <v>3473</v>
      </c>
      <c r="D699" s="5" t="s">
        <v>18</v>
      </c>
      <c r="E699" s="5" t="s">
        <v>18</v>
      </c>
      <c r="F699" s="11" t="s">
        <v>18</v>
      </c>
      <c r="G699" s="11" t="s">
        <v>1769</v>
      </c>
      <c r="H699" s="11" t="s">
        <v>3613</v>
      </c>
    </row>
    <row r="700" spans="1:8">
      <c r="A700" s="18">
        <v>3567324</v>
      </c>
      <c r="B700" s="4" t="s">
        <v>3345</v>
      </c>
      <c r="C700" s="5" t="s">
        <v>1567</v>
      </c>
      <c r="D700" s="5" t="s">
        <v>39</v>
      </c>
      <c r="E700" s="5" t="s">
        <v>39</v>
      </c>
      <c r="F700" s="11" t="s">
        <v>39</v>
      </c>
      <c r="G700" s="11" t="s">
        <v>1772</v>
      </c>
      <c r="H700" s="11" t="s">
        <v>3614</v>
      </c>
    </row>
    <row r="701" spans="1:8">
      <c r="A701" s="18">
        <v>3554593</v>
      </c>
      <c r="B701" s="4" t="s">
        <v>2320</v>
      </c>
      <c r="C701" s="5" t="s">
        <v>1548</v>
      </c>
      <c r="D701" s="5" t="s">
        <v>37</v>
      </c>
      <c r="E701" s="5" t="s">
        <v>37</v>
      </c>
      <c r="F701" s="11" t="s">
        <v>37</v>
      </c>
      <c r="G701" s="11" t="s">
        <v>1776</v>
      </c>
      <c r="H701" s="11" t="s">
        <v>3613</v>
      </c>
    </row>
    <row r="702" spans="1:8">
      <c r="A702" s="18">
        <v>2300093</v>
      </c>
      <c r="B702" s="4" t="s">
        <v>3632</v>
      </c>
      <c r="C702" s="5" t="s">
        <v>860</v>
      </c>
      <c r="D702" s="5" t="s">
        <v>12</v>
      </c>
      <c r="E702" s="5" t="s">
        <v>13</v>
      </c>
      <c r="F702" s="11" t="s">
        <v>121</v>
      </c>
      <c r="G702" s="11" t="s">
        <v>1774</v>
      </c>
      <c r="H702" s="11" t="s">
        <v>3612</v>
      </c>
    </row>
    <row r="703" spans="1:8">
      <c r="A703" s="18">
        <v>2074308</v>
      </c>
      <c r="B703" s="4" t="s">
        <v>2871</v>
      </c>
      <c r="C703" s="5" t="s">
        <v>3474</v>
      </c>
      <c r="D703" s="5" t="s">
        <v>155</v>
      </c>
      <c r="E703" s="5" t="s">
        <v>233</v>
      </c>
      <c r="F703" s="11" t="s">
        <v>987</v>
      </c>
      <c r="G703" s="11" t="s">
        <v>1767</v>
      </c>
      <c r="H703" s="11" t="s">
        <v>3612</v>
      </c>
    </row>
    <row r="704" spans="1:8">
      <c r="A704" s="18">
        <v>1728753</v>
      </c>
      <c r="B704" s="4" t="s">
        <v>2179</v>
      </c>
      <c r="C704" s="5" t="s">
        <v>298</v>
      </c>
      <c r="D704" s="5" t="s">
        <v>299</v>
      </c>
      <c r="E704" s="5" t="s">
        <v>114</v>
      </c>
      <c r="F704" s="11" t="s">
        <v>114</v>
      </c>
      <c r="G704" s="11" t="s">
        <v>1776</v>
      </c>
      <c r="H704" s="11" t="s">
        <v>3613</v>
      </c>
    </row>
    <row r="705" spans="1:8">
      <c r="A705" s="18">
        <v>3553575</v>
      </c>
      <c r="B705" s="4" t="s">
        <v>3245</v>
      </c>
      <c r="C705" s="5" t="s">
        <v>1353</v>
      </c>
      <c r="D705" s="5" t="s">
        <v>89</v>
      </c>
      <c r="E705" s="5" t="s">
        <v>7</v>
      </c>
      <c r="F705" s="11" t="s">
        <v>89</v>
      </c>
      <c r="G705" s="11" t="s">
        <v>3751</v>
      </c>
      <c r="H705" s="11" t="s">
        <v>3614</v>
      </c>
    </row>
    <row r="706" spans="1:8">
      <c r="A706" s="18">
        <v>3548137</v>
      </c>
      <c r="B706" s="4" t="s">
        <v>1971</v>
      </c>
      <c r="C706" s="5" t="s">
        <v>860</v>
      </c>
      <c r="D706" s="5" t="s">
        <v>12</v>
      </c>
      <c r="E706" s="5" t="s">
        <v>13</v>
      </c>
      <c r="F706" s="11" t="s">
        <v>121</v>
      </c>
      <c r="G706" s="11" t="s">
        <v>1774</v>
      </c>
      <c r="H706" s="11" t="s">
        <v>3612</v>
      </c>
    </row>
    <row r="707" spans="1:8">
      <c r="A707" s="18">
        <v>3553397</v>
      </c>
      <c r="B707" s="4" t="s">
        <v>3228</v>
      </c>
      <c r="C707" s="5" t="s">
        <v>1319</v>
      </c>
      <c r="D707" s="5" t="s">
        <v>4</v>
      </c>
      <c r="E707" s="5" t="s">
        <v>4</v>
      </c>
      <c r="F707" s="11" t="s">
        <v>4</v>
      </c>
      <c r="G707" s="11" t="s">
        <v>1765</v>
      </c>
      <c r="H707" s="11" t="s">
        <v>3614</v>
      </c>
    </row>
    <row r="708" spans="1:8">
      <c r="A708" s="18">
        <v>3552599</v>
      </c>
      <c r="B708" s="4" t="s">
        <v>3143</v>
      </c>
      <c r="C708" s="5" t="s">
        <v>1118</v>
      </c>
      <c r="D708" s="5" t="s">
        <v>1123</v>
      </c>
      <c r="E708" s="5" t="s">
        <v>31</v>
      </c>
      <c r="F708" s="11" t="s">
        <v>402</v>
      </c>
      <c r="G708" s="11" t="s">
        <v>1771</v>
      </c>
      <c r="H708" s="11" t="s">
        <v>3772</v>
      </c>
    </row>
    <row r="709" spans="1:8">
      <c r="A709" s="18">
        <v>3548083</v>
      </c>
      <c r="B709" s="4" t="s">
        <v>2187</v>
      </c>
      <c r="C709" s="5" t="s">
        <v>829</v>
      </c>
      <c r="D709" s="5" t="s">
        <v>830</v>
      </c>
      <c r="E709" s="5" t="s">
        <v>114</v>
      </c>
      <c r="F709" s="11" t="s">
        <v>114</v>
      </c>
      <c r="G709" s="11" t="s">
        <v>1776</v>
      </c>
      <c r="H709" s="11" t="s">
        <v>3613</v>
      </c>
    </row>
    <row r="710" spans="1:8">
      <c r="A710" s="18">
        <v>3552532</v>
      </c>
      <c r="B710" s="4" t="s">
        <v>3134</v>
      </c>
      <c r="C710" s="5" t="s">
        <v>1105</v>
      </c>
      <c r="D710" s="5" t="s">
        <v>159</v>
      </c>
      <c r="E710" s="5" t="s">
        <v>35</v>
      </c>
      <c r="F710" s="11" t="s">
        <v>35</v>
      </c>
      <c r="G710" s="11" t="s">
        <v>1770</v>
      </c>
      <c r="H710" s="11" t="s">
        <v>3612</v>
      </c>
    </row>
    <row r="711" spans="1:8">
      <c r="A711" s="18">
        <v>3673196</v>
      </c>
      <c r="B711" s="4" t="s">
        <v>3633</v>
      </c>
      <c r="C711" s="5" t="s">
        <v>3475</v>
      </c>
      <c r="D711" s="5" t="s">
        <v>619</v>
      </c>
      <c r="E711" s="5" t="s">
        <v>46</v>
      </c>
      <c r="F711" s="11" t="s">
        <v>46</v>
      </c>
      <c r="G711" s="11" t="s">
        <v>3751</v>
      </c>
      <c r="H711" s="11" t="s">
        <v>3614</v>
      </c>
    </row>
    <row r="712" spans="1:8">
      <c r="A712" s="18">
        <v>1718492</v>
      </c>
      <c r="B712" s="4" t="s">
        <v>1891</v>
      </c>
      <c r="C712" s="5" t="s">
        <v>210</v>
      </c>
      <c r="D712" s="5" t="s">
        <v>1690</v>
      </c>
      <c r="E712" s="5" t="s">
        <v>7</v>
      </c>
      <c r="F712" s="11" t="s">
        <v>7</v>
      </c>
      <c r="G712" s="11" t="s">
        <v>1766</v>
      </c>
      <c r="H712" s="11" t="s">
        <v>3614</v>
      </c>
    </row>
    <row r="713" spans="1:8">
      <c r="A713" s="18">
        <v>3554039</v>
      </c>
      <c r="B713" s="4" t="s">
        <v>2660</v>
      </c>
      <c r="C713" s="5" t="s">
        <v>1445</v>
      </c>
      <c r="D713" s="5" t="s">
        <v>647</v>
      </c>
      <c r="E713" s="5" t="s">
        <v>31</v>
      </c>
      <c r="F713" s="11" t="s">
        <v>31</v>
      </c>
      <c r="G713" s="11" t="s">
        <v>1771</v>
      </c>
      <c r="H713" s="11" t="s">
        <v>3772</v>
      </c>
    </row>
    <row r="714" spans="1:8">
      <c r="A714" s="18">
        <v>3553725</v>
      </c>
      <c r="B714" s="4" t="s">
        <v>2648</v>
      </c>
      <c r="C714" s="5" t="s">
        <v>1382</v>
      </c>
      <c r="D714" s="5" t="s">
        <v>647</v>
      </c>
      <c r="E714" s="5" t="s">
        <v>31</v>
      </c>
      <c r="F714" s="11" t="s">
        <v>31</v>
      </c>
      <c r="G714" s="11" t="s">
        <v>1771</v>
      </c>
      <c r="H714" s="11" t="s">
        <v>3772</v>
      </c>
    </row>
    <row r="715" spans="1:8">
      <c r="A715" s="18">
        <v>3554013</v>
      </c>
      <c r="B715" s="4" t="s">
        <v>3286</v>
      </c>
      <c r="C715" s="5" t="s">
        <v>1439</v>
      </c>
      <c r="D715" s="5" t="s">
        <v>31</v>
      </c>
      <c r="E715" s="5" t="s">
        <v>31</v>
      </c>
      <c r="F715" s="11" t="s">
        <v>31</v>
      </c>
      <c r="G715" s="11" t="s">
        <v>1771</v>
      </c>
      <c r="H715" s="11" t="s">
        <v>3772</v>
      </c>
    </row>
    <row r="716" spans="1:8">
      <c r="A716" s="18">
        <v>3548284</v>
      </c>
      <c r="B716" s="4" t="s">
        <v>3077</v>
      </c>
      <c r="C716" s="5" t="s">
        <v>939</v>
      </c>
      <c r="D716" s="5" t="s">
        <v>167</v>
      </c>
      <c r="E716" s="5" t="s">
        <v>13</v>
      </c>
      <c r="F716" s="11" t="s">
        <v>121</v>
      </c>
      <c r="G716" s="11" t="s">
        <v>1774</v>
      </c>
      <c r="H716" s="11" t="s">
        <v>3612</v>
      </c>
    </row>
    <row r="717" spans="1:8">
      <c r="A717" s="18">
        <v>3552610</v>
      </c>
      <c r="B717" s="4" t="s">
        <v>3146</v>
      </c>
      <c r="C717" s="5" t="s">
        <v>1127</v>
      </c>
      <c r="D717" s="5" t="s">
        <v>3563</v>
      </c>
      <c r="E717" s="5" t="s">
        <v>19</v>
      </c>
      <c r="F717" s="11" t="s">
        <v>18</v>
      </c>
      <c r="G717" s="11" t="s">
        <v>1769</v>
      </c>
      <c r="H717" s="11" t="s">
        <v>3613</v>
      </c>
    </row>
    <row r="718" spans="1:8">
      <c r="A718" s="18">
        <v>3554355</v>
      </c>
      <c r="B718" s="4" t="s">
        <v>3310</v>
      </c>
      <c r="C718" s="5" t="s">
        <v>84</v>
      </c>
      <c r="D718" s="5" t="s">
        <v>26</v>
      </c>
      <c r="E718" s="5" t="s">
        <v>26</v>
      </c>
      <c r="F718" s="11" t="s">
        <v>26</v>
      </c>
      <c r="G718" s="11" t="s">
        <v>1770</v>
      </c>
      <c r="H718" s="11" t="s">
        <v>3612</v>
      </c>
    </row>
    <row r="719" spans="1:8">
      <c r="A719" s="18">
        <v>3614544</v>
      </c>
      <c r="B719" s="4" t="s">
        <v>3353</v>
      </c>
      <c r="C719" s="5" t="s">
        <v>1581</v>
      </c>
      <c r="D719" s="5" t="s">
        <v>3577</v>
      </c>
      <c r="E719" s="5" t="s">
        <v>135</v>
      </c>
      <c r="F719" s="11" t="s">
        <v>753</v>
      </c>
      <c r="G719" s="11" t="s">
        <v>1765</v>
      </c>
      <c r="H719" s="11" t="s">
        <v>3614</v>
      </c>
    </row>
    <row r="720" spans="1:8">
      <c r="A720" s="18">
        <v>1727942</v>
      </c>
      <c r="B720" s="4" t="s">
        <v>2848</v>
      </c>
      <c r="C720" s="5" t="s">
        <v>259</v>
      </c>
      <c r="D720" s="5" t="s">
        <v>26</v>
      </c>
      <c r="E720" s="5" t="s">
        <v>26</v>
      </c>
      <c r="F720" s="11" t="s">
        <v>26</v>
      </c>
      <c r="G720" s="11" t="s">
        <v>1770</v>
      </c>
      <c r="H720" s="11" t="s">
        <v>3612</v>
      </c>
    </row>
    <row r="721" spans="1:8">
      <c r="A721" s="18">
        <v>3552461</v>
      </c>
      <c r="B721" s="4" t="s">
        <v>2036</v>
      </c>
      <c r="C721" s="5" t="s">
        <v>1086</v>
      </c>
      <c r="D721" s="5" t="s">
        <v>18</v>
      </c>
      <c r="E721" s="5" t="s">
        <v>19</v>
      </c>
      <c r="F721" s="11" t="s">
        <v>18</v>
      </c>
      <c r="G721" s="11" t="s">
        <v>1769</v>
      </c>
      <c r="H721" s="11" t="s">
        <v>3613</v>
      </c>
    </row>
    <row r="722" spans="1:8">
      <c r="A722" s="18">
        <v>3548312</v>
      </c>
      <c r="B722" s="4" t="s">
        <v>2185</v>
      </c>
      <c r="C722" s="5" t="s">
        <v>953</v>
      </c>
      <c r="D722" s="5" t="s">
        <v>299</v>
      </c>
      <c r="E722" s="5" t="s">
        <v>114</v>
      </c>
      <c r="F722" s="11" t="s">
        <v>114</v>
      </c>
      <c r="G722" s="11" t="s">
        <v>1776</v>
      </c>
      <c r="H722" s="11" t="s">
        <v>3613</v>
      </c>
    </row>
    <row r="723" spans="1:8">
      <c r="A723" s="18">
        <v>3552341</v>
      </c>
      <c r="B723" s="4" t="s">
        <v>2505</v>
      </c>
      <c r="C723" s="5" t="s">
        <v>1041</v>
      </c>
      <c r="D723" s="5" t="s">
        <v>134</v>
      </c>
      <c r="E723" s="5" t="s">
        <v>135</v>
      </c>
      <c r="F723" s="11" t="s">
        <v>135</v>
      </c>
      <c r="G723" s="11" t="s">
        <v>1765</v>
      </c>
      <c r="H723" s="11" t="s">
        <v>3614</v>
      </c>
    </row>
    <row r="724" spans="1:8">
      <c r="A724" s="18">
        <v>4071264</v>
      </c>
      <c r="B724" s="4" t="s">
        <v>2563</v>
      </c>
      <c r="C724" s="5" t="s">
        <v>799</v>
      </c>
      <c r="D724" s="5" t="s">
        <v>134</v>
      </c>
      <c r="E724" s="5" t="s">
        <v>135</v>
      </c>
      <c r="F724" s="11" t="s">
        <v>135</v>
      </c>
      <c r="G724" s="11" t="s">
        <v>1765</v>
      </c>
      <c r="H724" s="11" t="s">
        <v>3614</v>
      </c>
    </row>
    <row r="725" spans="1:8">
      <c r="A725" s="18">
        <v>3547087</v>
      </c>
      <c r="B725" s="4" t="s">
        <v>2911</v>
      </c>
      <c r="C725" s="5" t="s">
        <v>461</v>
      </c>
      <c r="D725" s="5" t="s">
        <v>7</v>
      </c>
      <c r="E725" s="5" t="s">
        <v>7</v>
      </c>
      <c r="F725" s="11" t="s">
        <v>7</v>
      </c>
      <c r="G725" s="11" t="s">
        <v>1766</v>
      </c>
      <c r="H725" s="11" t="s">
        <v>3614</v>
      </c>
    </row>
    <row r="726" spans="1:8">
      <c r="A726" s="18">
        <v>3673569</v>
      </c>
      <c r="B726" s="4" t="s">
        <v>3366</v>
      </c>
      <c r="C726" s="5" t="s">
        <v>1600</v>
      </c>
      <c r="D726" s="5" t="s">
        <v>3578</v>
      </c>
      <c r="E726" s="5" t="s">
        <v>233</v>
      </c>
      <c r="F726" s="11" t="s">
        <v>233</v>
      </c>
      <c r="G726" s="11" t="s">
        <v>1767</v>
      </c>
      <c r="H726" s="11" t="s">
        <v>3612</v>
      </c>
    </row>
    <row r="727" spans="1:8">
      <c r="A727" s="18">
        <v>3553041</v>
      </c>
      <c r="B727" s="4" t="s">
        <v>3187</v>
      </c>
      <c r="C727" s="5" t="s">
        <v>1226</v>
      </c>
      <c r="D727" s="5" t="s">
        <v>852</v>
      </c>
      <c r="E727" s="5" t="s">
        <v>91</v>
      </c>
      <c r="F727" s="11" t="s">
        <v>291</v>
      </c>
      <c r="G727" s="11" t="s">
        <v>1767</v>
      </c>
      <c r="H727" s="11" t="s">
        <v>3612</v>
      </c>
    </row>
    <row r="728" spans="1:8">
      <c r="A728" s="18">
        <v>3547727</v>
      </c>
      <c r="B728" s="4" t="s">
        <v>2268</v>
      </c>
      <c r="C728" s="5" t="s">
        <v>687</v>
      </c>
      <c r="D728" s="5" t="s">
        <v>73</v>
      </c>
      <c r="E728" s="5" t="s">
        <v>73</v>
      </c>
      <c r="F728" s="11" t="s">
        <v>72</v>
      </c>
      <c r="G728" s="11" t="s">
        <v>1773</v>
      </c>
      <c r="H728" s="11" t="s">
        <v>3613</v>
      </c>
    </row>
    <row r="729" spans="1:8">
      <c r="A729" s="18">
        <v>3553848</v>
      </c>
      <c r="B729" s="4" t="s">
        <v>3269</v>
      </c>
      <c r="C729" s="5" t="s">
        <v>1408</v>
      </c>
      <c r="D729" s="5" t="s">
        <v>73</v>
      </c>
      <c r="E729" s="5" t="s">
        <v>73</v>
      </c>
      <c r="F729" s="11" t="s">
        <v>72</v>
      </c>
      <c r="G729" s="11" t="s">
        <v>1773</v>
      </c>
      <c r="H729" s="11" t="s">
        <v>3613</v>
      </c>
    </row>
    <row r="730" spans="1:8">
      <c r="A730" s="18">
        <v>3547750</v>
      </c>
      <c r="B730" s="4" t="s">
        <v>2294</v>
      </c>
      <c r="C730" s="5" t="s">
        <v>2295</v>
      </c>
      <c r="D730" s="5" t="s">
        <v>73</v>
      </c>
      <c r="E730" s="5" t="s">
        <v>73</v>
      </c>
      <c r="F730" s="11" t="s">
        <v>72</v>
      </c>
      <c r="G730" s="11" t="s">
        <v>1773</v>
      </c>
      <c r="H730" s="11" t="s">
        <v>3613</v>
      </c>
    </row>
    <row r="731" spans="1:8">
      <c r="A731" s="18">
        <v>905600</v>
      </c>
      <c r="B731" s="4" t="s">
        <v>2463</v>
      </c>
      <c r="C731" s="5" t="s">
        <v>75</v>
      </c>
      <c r="D731" s="5" t="s">
        <v>76</v>
      </c>
      <c r="E731" s="5" t="s">
        <v>59</v>
      </c>
      <c r="F731" s="11" t="s">
        <v>205</v>
      </c>
      <c r="G731" s="11" t="s">
        <v>1775</v>
      </c>
      <c r="H731" s="11" t="s">
        <v>3613</v>
      </c>
    </row>
    <row r="732" spans="1:8">
      <c r="A732" s="18">
        <v>3548404</v>
      </c>
      <c r="B732" s="4" t="s">
        <v>2138</v>
      </c>
      <c r="C732" s="5" t="s">
        <v>996</v>
      </c>
      <c r="D732" s="5" t="s">
        <v>997</v>
      </c>
      <c r="E732" s="5" t="s">
        <v>114</v>
      </c>
      <c r="F732" s="11" t="s">
        <v>114</v>
      </c>
      <c r="G732" s="11" t="s">
        <v>1776</v>
      </c>
      <c r="H732" s="11" t="s">
        <v>3613</v>
      </c>
    </row>
    <row r="733" spans="1:8">
      <c r="A733" s="18">
        <v>1972478</v>
      </c>
      <c r="B733" s="4" t="s">
        <v>1942</v>
      </c>
      <c r="C733" s="5" t="s">
        <v>326</v>
      </c>
      <c r="D733" s="5" t="s">
        <v>3579</v>
      </c>
      <c r="E733" s="5" t="s">
        <v>7</v>
      </c>
      <c r="F733" s="11" t="s">
        <v>89</v>
      </c>
      <c r="G733" s="11" t="s">
        <v>3751</v>
      </c>
      <c r="H733" s="11" t="s">
        <v>3614</v>
      </c>
    </row>
    <row r="734" spans="1:8">
      <c r="A734" s="18">
        <v>3553136</v>
      </c>
      <c r="B734" s="4" t="s">
        <v>2276</v>
      </c>
      <c r="C734" s="5" t="s">
        <v>1247</v>
      </c>
      <c r="D734" s="5" t="s">
        <v>72</v>
      </c>
      <c r="E734" s="5" t="s">
        <v>73</v>
      </c>
      <c r="F734" s="11" t="s">
        <v>72</v>
      </c>
      <c r="G734" s="11" t="s">
        <v>1773</v>
      </c>
      <c r="H734" s="11" t="s">
        <v>3613</v>
      </c>
    </row>
    <row r="735" spans="1:8">
      <c r="A735" s="18">
        <v>2080553</v>
      </c>
      <c r="B735" s="4" t="s">
        <v>2872</v>
      </c>
      <c r="C735" s="5" t="s">
        <v>352</v>
      </c>
      <c r="D735" s="5" t="s">
        <v>353</v>
      </c>
      <c r="E735" s="5" t="s">
        <v>114</v>
      </c>
      <c r="F735" s="11" t="s">
        <v>114</v>
      </c>
      <c r="G735" s="11" t="s">
        <v>1776</v>
      </c>
      <c r="H735" s="11" t="s">
        <v>3613</v>
      </c>
    </row>
    <row r="736" spans="1:8">
      <c r="A736" s="18">
        <v>3552572</v>
      </c>
      <c r="B736" s="4" t="s">
        <v>3138</v>
      </c>
      <c r="C736" s="5" t="s">
        <v>1112</v>
      </c>
      <c r="D736" s="5" t="s">
        <v>359</v>
      </c>
      <c r="E736" s="5" t="s">
        <v>91</v>
      </c>
      <c r="F736" s="11" t="s">
        <v>244</v>
      </c>
      <c r="G736" s="11" t="s">
        <v>1767</v>
      </c>
      <c r="H736" s="11" t="s">
        <v>3612</v>
      </c>
    </row>
    <row r="737" spans="1:8">
      <c r="A737" s="18">
        <v>3552563</v>
      </c>
      <c r="B737" s="4" t="s">
        <v>3136</v>
      </c>
      <c r="C737" s="5" t="s">
        <v>1110</v>
      </c>
      <c r="D737" s="5" t="s">
        <v>99</v>
      </c>
      <c r="E737" s="5" t="s">
        <v>65</v>
      </c>
      <c r="F737" s="11" t="s">
        <v>65</v>
      </c>
      <c r="G737" s="11" t="s">
        <v>1774</v>
      </c>
      <c r="H737" s="11" t="s">
        <v>3612</v>
      </c>
    </row>
    <row r="738" spans="1:8">
      <c r="A738" s="18">
        <v>3655682</v>
      </c>
      <c r="B738" s="4" t="s">
        <v>2588</v>
      </c>
      <c r="C738" s="5" t="s">
        <v>1595</v>
      </c>
      <c r="D738" s="5" t="s">
        <v>99</v>
      </c>
      <c r="E738" s="5" t="s">
        <v>65</v>
      </c>
      <c r="F738" s="11" t="s">
        <v>65</v>
      </c>
      <c r="G738" s="11" t="s">
        <v>1774</v>
      </c>
      <c r="H738" s="11" t="s">
        <v>3612</v>
      </c>
    </row>
    <row r="739" spans="1:8">
      <c r="A739" s="18">
        <v>1727934</v>
      </c>
      <c r="B739" s="4" t="s">
        <v>2167</v>
      </c>
      <c r="C739" s="5" t="s">
        <v>255</v>
      </c>
      <c r="D739" s="5" t="s">
        <v>114</v>
      </c>
      <c r="E739" s="5" t="s">
        <v>114</v>
      </c>
      <c r="F739" s="11" t="s">
        <v>114</v>
      </c>
      <c r="G739" s="11" t="s">
        <v>1776</v>
      </c>
      <c r="H739" s="11" t="s">
        <v>3613</v>
      </c>
    </row>
    <row r="740" spans="1:8">
      <c r="A740" s="18">
        <v>2109892</v>
      </c>
      <c r="B740" s="4" t="s">
        <v>3634</v>
      </c>
      <c r="C740" s="5" t="s">
        <v>3476</v>
      </c>
      <c r="D740" s="5" t="s">
        <v>585</v>
      </c>
      <c r="E740" s="5" t="s">
        <v>59</v>
      </c>
      <c r="F740" s="11" t="s">
        <v>59</v>
      </c>
      <c r="G740" s="11" t="s">
        <v>1775</v>
      </c>
      <c r="H740" s="11" t="s">
        <v>3613</v>
      </c>
    </row>
    <row r="741" spans="1:8">
      <c r="A741" s="18">
        <v>3553293</v>
      </c>
      <c r="B741" s="4" t="s">
        <v>2409</v>
      </c>
      <c r="C741" s="5" t="s">
        <v>1288</v>
      </c>
      <c r="D741" s="5" t="s">
        <v>58</v>
      </c>
      <c r="E741" s="5" t="s">
        <v>59</v>
      </c>
      <c r="F741" s="11" t="s">
        <v>58</v>
      </c>
      <c r="G741" s="11" t="s">
        <v>1775</v>
      </c>
      <c r="H741" s="11" t="s">
        <v>3613</v>
      </c>
    </row>
    <row r="742" spans="1:8">
      <c r="A742" s="18">
        <v>1016320</v>
      </c>
      <c r="B742" s="4" t="s">
        <v>2379</v>
      </c>
      <c r="C742" s="5" t="s">
        <v>97</v>
      </c>
      <c r="D742" s="5" t="s">
        <v>2368</v>
      </c>
      <c r="E742" s="5" t="s">
        <v>59</v>
      </c>
      <c r="F742" s="11" t="s">
        <v>59</v>
      </c>
      <c r="G742" s="11" t="s">
        <v>1775</v>
      </c>
      <c r="H742" s="11" t="s">
        <v>3613</v>
      </c>
    </row>
    <row r="743" spans="1:8">
      <c r="A743" s="18">
        <v>3554079</v>
      </c>
      <c r="B743" s="4" t="s">
        <v>2752</v>
      </c>
      <c r="C743" s="5" t="s">
        <v>1453</v>
      </c>
      <c r="D743" s="5" t="s">
        <v>766</v>
      </c>
      <c r="E743" s="5" t="s">
        <v>135</v>
      </c>
      <c r="F743" s="11" t="s">
        <v>753</v>
      </c>
      <c r="G743" s="11" t="s">
        <v>1765</v>
      </c>
      <c r="H743" s="11" t="s">
        <v>3614</v>
      </c>
    </row>
    <row r="744" spans="1:8">
      <c r="A744" s="18">
        <v>3552425</v>
      </c>
      <c r="B744" s="4" t="s">
        <v>1793</v>
      </c>
      <c r="C744" s="5" t="s">
        <v>1068</v>
      </c>
      <c r="D744" s="5" t="s">
        <v>31</v>
      </c>
      <c r="E744" s="5" t="s">
        <v>31</v>
      </c>
      <c r="F744" s="11" t="s">
        <v>31</v>
      </c>
      <c r="G744" s="11" t="s">
        <v>1771</v>
      </c>
      <c r="H744" s="11" t="s">
        <v>3772</v>
      </c>
    </row>
    <row r="745" spans="1:8">
      <c r="A745" s="18">
        <v>3552584</v>
      </c>
      <c r="B745" s="4" t="s">
        <v>3139</v>
      </c>
      <c r="C745" s="5" t="s">
        <v>1115</v>
      </c>
      <c r="D745" s="5" t="s">
        <v>1116</v>
      </c>
      <c r="E745" s="5" t="s">
        <v>135</v>
      </c>
      <c r="F745" s="11" t="s">
        <v>135</v>
      </c>
      <c r="G745" s="11" t="s">
        <v>1765</v>
      </c>
      <c r="H745" s="11" t="s">
        <v>3614</v>
      </c>
    </row>
    <row r="746" spans="1:8">
      <c r="A746" s="18">
        <v>3548036</v>
      </c>
      <c r="B746" s="4" t="s">
        <v>2757</v>
      </c>
      <c r="C746" s="5" t="s">
        <v>805</v>
      </c>
      <c r="D746" s="5" t="s">
        <v>766</v>
      </c>
      <c r="E746" s="5" t="s">
        <v>135</v>
      </c>
      <c r="F746" s="11" t="s">
        <v>753</v>
      </c>
      <c r="G746" s="11" t="s">
        <v>1765</v>
      </c>
      <c r="H746" s="11" t="s">
        <v>3614</v>
      </c>
    </row>
    <row r="747" spans="1:8">
      <c r="A747" s="18">
        <v>3552348</v>
      </c>
      <c r="B747" s="4" t="s">
        <v>2117</v>
      </c>
      <c r="C747" s="5" t="s">
        <v>1046</v>
      </c>
      <c r="D747" s="5" t="s">
        <v>310</v>
      </c>
      <c r="E747" s="5" t="s">
        <v>39</v>
      </c>
      <c r="F747" s="11" t="s">
        <v>39</v>
      </c>
      <c r="G747" s="11" t="s">
        <v>1772</v>
      </c>
      <c r="H747" s="11" t="s">
        <v>3614</v>
      </c>
    </row>
    <row r="748" spans="1:8">
      <c r="A748" s="18">
        <v>1728208</v>
      </c>
      <c r="B748" s="4" t="s">
        <v>2286</v>
      </c>
      <c r="C748" s="5" t="s">
        <v>276</v>
      </c>
      <c r="D748" s="5" t="s">
        <v>277</v>
      </c>
      <c r="E748" s="5" t="s">
        <v>73</v>
      </c>
      <c r="F748" s="11" t="s">
        <v>72</v>
      </c>
      <c r="G748" s="11" t="s">
        <v>1773</v>
      </c>
      <c r="H748" s="11" t="s">
        <v>3613</v>
      </c>
    </row>
    <row r="749" spans="1:8">
      <c r="A749" s="18">
        <v>3547801</v>
      </c>
      <c r="B749" s="4" t="s">
        <v>2310</v>
      </c>
      <c r="C749" s="5" t="s">
        <v>720</v>
      </c>
      <c r="D749" s="5" t="s">
        <v>308</v>
      </c>
      <c r="E749" s="5" t="s">
        <v>37</v>
      </c>
      <c r="F749" s="11" t="s">
        <v>37</v>
      </c>
      <c r="G749" s="11" t="s">
        <v>1776</v>
      </c>
      <c r="H749" s="11" t="s">
        <v>3613</v>
      </c>
    </row>
    <row r="750" spans="1:8">
      <c r="A750" s="18">
        <v>3548075</v>
      </c>
      <c r="B750" s="4" t="s">
        <v>3046</v>
      </c>
      <c r="C750" s="5" t="s">
        <v>823</v>
      </c>
      <c r="D750" s="5" t="s">
        <v>824</v>
      </c>
      <c r="E750" s="5" t="s">
        <v>16</v>
      </c>
      <c r="F750" s="11" t="s">
        <v>314</v>
      </c>
      <c r="G750" s="11" t="s">
        <v>1773</v>
      </c>
      <c r="H750" s="11" t="s">
        <v>3613</v>
      </c>
    </row>
    <row r="751" spans="1:8">
      <c r="A751" s="18">
        <v>3554561</v>
      </c>
      <c r="B751" s="4" t="s">
        <v>3329</v>
      </c>
      <c r="C751" s="5" t="s">
        <v>1541</v>
      </c>
      <c r="D751" s="5" t="s">
        <v>824</v>
      </c>
      <c r="E751" s="5" t="s">
        <v>16</v>
      </c>
      <c r="F751" s="11" t="s">
        <v>314</v>
      </c>
      <c r="G751" s="11" t="s">
        <v>1773</v>
      </c>
      <c r="H751" s="11" t="s">
        <v>3613</v>
      </c>
    </row>
    <row r="752" spans="1:8">
      <c r="A752" s="18">
        <v>3547989</v>
      </c>
      <c r="B752" s="4" t="s">
        <v>2546</v>
      </c>
      <c r="C752" s="5" t="s">
        <v>786</v>
      </c>
      <c r="D752" s="5" t="s">
        <v>504</v>
      </c>
      <c r="E752" s="5" t="s">
        <v>4</v>
      </c>
      <c r="F752" s="11" t="s">
        <v>4</v>
      </c>
      <c r="G752" s="11" t="s">
        <v>1765</v>
      </c>
      <c r="H752" s="11" t="s">
        <v>3614</v>
      </c>
    </row>
    <row r="753" spans="1:8">
      <c r="A753" s="18">
        <v>1718498</v>
      </c>
      <c r="B753" s="4" t="s">
        <v>2425</v>
      </c>
      <c r="C753" s="5" t="s">
        <v>211</v>
      </c>
      <c r="D753" s="5" t="s">
        <v>212</v>
      </c>
      <c r="E753" s="5" t="s">
        <v>59</v>
      </c>
      <c r="F753" s="11" t="s">
        <v>58</v>
      </c>
      <c r="G753" s="11" t="s">
        <v>1775</v>
      </c>
      <c r="H753" s="11" t="s">
        <v>3613</v>
      </c>
    </row>
    <row r="754" spans="1:8">
      <c r="A754" s="18">
        <v>3827018</v>
      </c>
      <c r="B754" s="4" t="s">
        <v>3635</v>
      </c>
      <c r="C754" s="5" t="s">
        <v>3477</v>
      </c>
      <c r="D754" s="5" t="s">
        <v>1690</v>
      </c>
      <c r="E754" s="5" t="s">
        <v>7</v>
      </c>
      <c r="F754" s="11" t="s">
        <v>7</v>
      </c>
      <c r="G754" s="11" t="s">
        <v>1766</v>
      </c>
      <c r="H754" s="11" t="s">
        <v>3614</v>
      </c>
    </row>
    <row r="755" spans="1:8">
      <c r="A755" s="18">
        <v>3554456</v>
      </c>
      <c r="B755" s="4" t="s">
        <v>1980</v>
      </c>
      <c r="C755" s="5" t="s">
        <v>1518</v>
      </c>
      <c r="D755" s="5" t="s">
        <v>233</v>
      </c>
      <c r="E755" s="5" t="s">
        <v>233</v>
      </c>
      <c r="F755" s="11" t="s">
        <v>233</v>
      </c>
      <c r="G755" s="11" t="s">
        <v>1767</v>
      </c>
      <c r="H755" s="11" t="s">
        <v>3612</v>
      </c>
    </row>
    <row r="756" spans="1:8">
      <c r="A756" s="18">
        <v>1180792</v>
      </c>
      <c r="B756" s="4" t="s">
        <v>2820</v>
      </c>
      <c r="C756" s="5" t="s">
        <v>142</v>
      </c>
      <c r="D756" s="5" t="s">
        <v>1690</v>
      </c>
      <c r="E756" s="5" t="s">
        <v>7</v>
      </c>
      <c r="F756" s="11" t="s">
        <v>7</v>
      </c>
      <c r="G756" s="11" t="s">
        <v>1766</v>
      </c>
      <c r="H756" s="11" t="s">
        <v>3614</v>
      </c>
    </row>
    <row r="757" spans="1:8">
      <c r="A757" s="18">
        <v>3553718</v>
      </c>
      <c r="B757" s="4" t="s">
        <v>3256</v>
      </c>
      <c r="C757" s="5" t="s">
        <v>1380</v>
      </c>
      <c r="D757" s="5" t="s">
        <v>7</v>
      </c>
      <c r="E757" s="5" t="s">
        <v>7</v>
      </c>
      <c r="F757" s="11" t="s">
        <v>7</v>
      </c>
      <c r="G757" s="11" t="s">
        <v>1766</v>
      </c>
      <c r="H757" s="11" t="s">
        <v>3614</v>
      </c>
    </row>
    <row r="758" spans="1:8">
      <c r="A758" s="18">
        <v>1718531</v>
      </c>
      <c r="B758" s="4" t="s">
        <v>2495</v>
      </c>
      <c r="C758" s="5" t="s">
        <v>214</v>
      </c>
      <c r="D758" s="5" t="s">
        <v>134</v>
      </c>
      <c r="E758" s="5" t="s">
        <v>135</v>
      </c>
      <c r="F758" s="11" t="s">
        <v>135</v>
      </c>
      <c r="G758" s="11" t="s">
        <v>1765</v>
      </c>
      <c r="H758" s="11" t="s">
        <v>3614</v>
      </c>
    </row>
    <row r="759" spans="1:8">
      <c r="A759" s="18">
        <v>3547464</v>
      </c>
      <c r="B759" s="4" t="s">
        <v>1915</v>
      </c>
      <c r="C759" s="5" t="s">
        <v>593</v>
      </c>
      <c r="D759" s="5" t="s">
        <v>145</v>
      </c>
      <c r="E759" s="5" t="s">
        <v>7</v>
      </c>
      <c r="F759" s="11" t="s">
        <v>7</v>
      </c>
      <c r="G759" s="11" t="s">
        <v>1766</v>
      </c>
      <c r="H759" s="11" t="s">
        <v>3614</v>
      </c>
    </row>
    <row r="760" spans="1:8">
      <c r="A760" s="18">
        <v>3547402</v>
      </c>
      <c r="B760" s="4" t="s">
        <v>2741</v>
      </c>
      <c r="C760" s="5" t="s">
        <v>573</v>
      </c>
      <c r="D760" s="5" t="s">
        <v>571</v>
      </c>
      <c r="E760" s="5" t="s">
        <v>59</v>
      </c>
      <c r="F760" s="11" t="s">
        <v>534</v>
      </c>
      <c r="G760" s="11" t="s">
        <v>1775</v>
      </c>
      <c r="H760" s="11" t="s">
        <v>3613</v>
      </c>
    </row>
    <row r="761" spans="1:8">
      <c r="A761" s="18">
        <v>3547905</v>
      </c>
      <c r="B761" s="4" t="s">
        <v>3019</v>
      </c>
      <c r="C761" s="5" t="s">
        <v>472</v>
      </c>
      <c r="D761" s="5" t="s">
        <v>135</v>
      </c>
      <c r="E761" s="5" t="s">
        <v>135</v>
      </c>
      <c r="F761" s="11" t="s">
        <v>135</v>
      </c>
      <c r="G761" s="11" t="s">
        <v>1765</v>
      </c>
      <c r="H761" s="11" t="s">
        <v>3614</v>
      </c>
    </row>
    <row r="762" spans="1:8">
      <c r="A762" s="18">
        <v>3548438</v>
      </c>
      <c r="B762" s="4" t="s">
        <v>3108</v>
      </c>
      <c r="C762" s="5" t="s">
        <v>1020</v>
      </c>
      <c r="D762" s="5" t="s">
        <v>956</v>
      </c>
      <c r="E762" s="5" t="s">
        <v>114</v>
      </c>
      <c r="F762" s="11" t="s">
        <v>114</v>
      </c>
      <c r="G762" s="11" t="s">
        <v>1776</v>
      </c>
      <c r="H762" s="11" t="s">
        <v>3613</v>
      </c>
    </row>
    <row r="763" spans="1:8">
      <c r="A763" s="18">
        <v>3553350</v>
      </c>
      <c r="B763" s="4" t="s">
        <v>1882</v>
      </c>
      <c r="C763" s="5" t="s">
        <v>1304</v>
      </c>
      <c r="D763" s="5" t="s">
        <v>345</v>
      </c>
      <c r="E763" s="5" t="s">
        <v>46</v>
      </c>
      <c r="F763" s="11" t="s">
        <v>1577</v>
      </c>
      <c r="G763" s="11" t="s">
        <v>3751</v>
      </c>
      <c r="H763" s="11" t="s">
        <v>3614</v>
      </c>
    </row>
    <row r="764" spans="1:8">
      <c r="A764" s="18">
        <v>3548193</v>
      </c>
      <c r="B764" s="4" t="s">
        <v>2037</v>
      </c>
      <c r="C764" s="5" t="s">
        <v>890</v>
      </c>
      <c r="D764" s="5" t="s">
        <v>18</v>
      </c>
      <c r="E764" s="5" t="s">
        <v>19</v>
      </c>
      <c r="F764" s="11" t="s">
        <v>18</v>
      </c>
      <c r="G764" s="11" t="s">
        <v>1769</v>
      </c>
      <c r="H764" s="11" t="s">
        <v>3613</v>
      </c>
    </row>
    <row r="765" spans="1:8">
      <c r="A765" s="18">
        <v>3553087</v>
      </c>
      <c r="B765" s="4" t="s">
        <v>3192</v>
      </c>
      <c r="C765" s="5" t="s">
        <v>957</v>
      </c>
      <c r="D765" s="5" t="s">
        <v>203</v>
      </c>
      <c r="E765" s="5" t="s">
        <v>13</v>
      </c>
      <c r="F765" s="11" t="s">
        <v>121</v>
      </c>
      <c r="G765" s="11" t="s">
        <v>1774</v>
      </c>
      <c r="H765" s="11" t="s">
        <v>3612</v>
      </c>
    </row>
    <row r="766" spans="1:8">
      <c r="A766" s="18">
        <v>1727944</v>
      </c>
      <c r="B766" s="4" t="s">
        <v>2283</v>
      </c>
      <c r="C766" s="5" t="s">
        <v>262</v>
      </c>
      <c r="D766" s="5" t="s">
        <v>3580</v>
      </c>
      <c r="E766" s="5" t="s">
        <v>73</v>
      </c>
      <c r="F766" s="11" t="s">
        <v>72</v>
      </c>
      <c r="G766" s="11" t="s">
        <v>1773</v>
      </c>
      <c r="H766" s="11" t="s">
        <v>3613</v>
      </c>
    </row>
    <row r="767" spans="1:8">
      <c r="A767" s="18">
        <v>3553149</v>
      </c>
      <c r="B767" s="4" t="s">
        <v>3198</v>
      </c>
      <c r="C767" s="5" t="s">
        <v>1252</v>
      </c>
      <c r="D767" s="5" t="s">
        <v>145</v>
      </c>
      <c r="E767" s="5" t="s">
        <v>7</v>
      </c>
      <c r="F767" s="11" t="s">
        <v>89</v>
      </c>
      <c r="G767" s="11" t="s">
        <v>3751</v>
      </c>
      <c r="H767" s="11" t="s">
        <v>3614</v>
      </c>
    </row>
    <row r="768" spans="1:8">
      <c r="A768" s="18">
        <v>3548215</v>
      </c>
      <c r="B768" s="4" t="s">
        <v>3065</v>
      </c>
      <c r="C768" s="5" t="s">
        <v>902</v>
      </c>
      <c r="D768" s="5" t="s">
        <v>903</v>
      </c>
      <c r="E768" s="5" t="s">
        <v>13</v>
      </c>
      <c r="F768" s="11" t="s">
        <v>233</v>
      </c>
      <c r="G768" s="11" t="s">
        <v>1767</v>
      </c>
      <c r="H768" s="11" t="s">
        <v>3612</v>
      </c>
    </row>
    <row r="769" spans="1:8">
      <c r="A769" s="18">
        <v>3548187</v>
      </c>
      <c r="B769" s="4" t="s">
        <v>3059</v>
      </c>
      <c r="C769" s="5" t="s">
        <v>886</v>
      </c>
      <c r="D769" s="5" t="s">
        <v>887</v>
      </c>
      <c r="E769" s="5" t="s">
        <v>19</v>
      </c>
      <c r="F769" s="11" t="s">
        <v>18</v>
      </c>
      <c r="G769" s="11" t="s">
        <v>1769</v>
      </c>
      <c r="H769" s="11" t="s">
        <v>3613</v>
      </c>
    </row>
    <row r="770" spans="1:8">
      <c r="A770" s="18">
        <v>3554571</v>
      </c>
      <c r="B770" s="4" t="s">
        <v>2417</v>
      </c>
      <c r="C770" s="5" t="s">
        <v>1544</v>
      </c>
      <c r="D770" s="5" t="s">
        <v>568</v>
      </c>
      <c r="E770" s="5" t="s">
        <v>59</v>
      </c>
      <c r="F770" s="11" t="s">
        <v>534</v>
      </c>
      <c r="G770" s="11" t="s">
        <v>1775</v>
      </c>
      <c r="H770" s="11" t="s">
        <v>3613</v>
      </c>
    </row>
    <row r="771" spans="1:8">
      <c r="A771" s="18">
        <v>3552388</v>
      </c>
      <c r="B771" s="4" t="s">
        <v>1969</v>
      </c>
      <c r="C771" s="5" t="s">
        <v>1051</v>
      </c>
      <c r="D771" s="5" t="s">
        <v>232</v>
      </c>
      <c r="E771" s="5" t="s">
        <v>7</v>
      </c>
      <c r="F771" s="11" t="s">
        <v>236</v>
      </c>
      <c r="G771" s="11" t="s">
        <v>1766</v>
      </c>
      <c r="H771" s="11" t="s">
        <v>3614</v>
      </c>
    </row>
    <row r="772" spans="1:8">
      <c r="A772" s="18">
        <v>3547643</v>
      </c>
      <c r="B772" s="4" t="s">
        <v>2978</v>
      </c>
      <c r="C772" s="5" t="s">
        <v>660</v>
      </c>
      <c r="D772" s="5" t="s">
        <v>31</v>
      </c>
      <c r="E772" s="5" t="s">
        <v>31</v>
      </c>
      <c r="F772" s="11" t="s">
        <v>31</v>
      </c>
      <c r="G772" s="11" t="s">
        <v>1771</v>
      </c>
      <c r="H772" s="11" t="s">
        <v>3772</v>
      </c>
    </row>
    <row r="773" spans="1:8">
      <c r="A773" s="18">
        <v>3567195</v>
      </c>
      <c r="B773" s="4" t="s">
        <v>3344</v>
      </c>
      <c r="C773" s="5" t="s">
        <v>1566</v>
      </c>
      <c r="D773" s="5" t="s">
        <v>340</v>
      </c>
      <c r="E773" s="5" t="s">
        <v>13</v>
      </c>
      <c r="F773" s="11" t="s">
        <v>233</v>
      </c>
      <c r="G773" s="11" t="s">
        <v>1767</v>
      </c>
      <c r="H773" s="11" t="s">
        <v>3612</v>
      </c>
    </row>
    <row r="774" spans="1:8">
      <c r="A774" s="18">
        <v>3548035</v>
      </c>
      <c r="B774" s="4" t="s">
        <v>3038</v>
      </c>
      <c r="C774" s="20" t="s">
        <v>804</v>
      </c>
      <c r="D774" s="5" t="s">
        <v>191</v>
      </c>
      <c r="E774" s="5" t="s">
        <v>135</v>
      </c>
      <c r="F774" s="11" t="s">
        <v>135</v>
      </c>
      <c r="G774" s="11" t="s">
        <v>1765</v>
      </c>
      <c r="H774" s="11" t="s">
        <v>3614</v>
      </c>
    </row>
    <row r="775" spans="1:8">
      <c r="A775" s="18">
        <v>3548160</v>
      </c>
      <c r="B775" s="4" t="s">
        <v>2171</v>
      </c>
      <c r="C775" s="5" t="s">
        <v>876</v>
      </c>
      <c r="D775" s="5" t="s">
        <v>877</v>
      </c>
      <c r="E775" s="5" t="s">
        <v>114</v>
      </c>
      <c r="F775" s="11" t="s">
        <v>114</v>
      </c>
      <c r="G775" s="11" t="s">
        <v>1776</v>
      </c>
      <c r="H775" s="11" t="s">
        <v>3613</v>
      </c>
    </row>
    <row r="776" spans="1:8">
      <c r="A776" s="18">
        <v>3554438</v>
      </c>
      <c r="B776" s="4" t="s">
        <v>2229</v>
      </c>
      <c r="C776" s="5" t="s">
        <v>1513</v>
      </c>
      <c r="D776" s="5" t="s">
        <v>16</v>
      </c>
      <c r="E776" s="5" t="s">
        <v>16</v>
      </c>
      <c r="F776" s="11" t="s">
        <v>16</v>
      </c>
      <c r="G776" s="11" t="s">
        <v>1768</v>
      </c>
      <c r="H776" s="11" t="s">
        <v>3613</v>
      </c>
    </row>
    <row r="777" spans="1:8">
      <c r="A777" s="18">
        <v>1728258</v>
      </c>
      <c r="B777" s="4" t="s">
        <v>2293</v>
      </c>
      <c r="C777" s="5" t="s">
        <v>281</v>
      </c>
      <c r="D777" s="5" t="s">
        <v>1647</v>
      </c>
      <c r="E777" s="5" t="s">
        <v>73</v>
      </c>
      <c r="F777" s="11" t="s">
        <v>72</v>
      </c>
      <c r="G777" s="11" t="s">
        <v>1773</v>
      </c>
      <c r="H777" s="11" t="s">
        <v>3613</v>
      </c>
    </row>
    <row r="778" spans="1:8">
      <c r="A778" s="18">
        <v>3553206</v>
      </c>
      <c r="B778" s="4" t="s">
        <v>2122</v>
      </c>
      <c r="C778" s="5" t="s">
        <v>1269</v>
      </c>
      <c r="D778" s="5" t="s">
        <v>1055</v>
      </c>
      <c r="E778" s="5" t="s">
        <v>39</v>
      </c>
      <c r="F778" s="11" t="s">
        <v>258</v>
      </c>
      <c r="G778" s="11" t="s">
        <v>1772</v>
      </c>
      <c r="H778" s="11" t="s">
        <v>3614</v>
      </c>
    </row>
    <row r="779" spans="1:8">
      <c r="A779" s="18">
        <v>3548437</v>
      </c>
      <c r="B779" s="4" t="s">
        <v>2153</v>
      </c>
      <c r="C779" s="5" t="s">
        <v>1019</v>
      </c>
      <c r="D779" s="5" t="s">
        <v>3581</v>
      </c>
      <c r="E779" s="5" t="s">
        <v>114</v>
      </c>
      <c r="F779" s="11" t="s">
        <v>113</v>
      </c>
      <c r="G779" s="11" t="s">
        <v>1776</v>
      </c>
      <c r="H779" s="11" t="s">
        <v>3613</v>
      </c>
    </row>
    <row r="780" spans="1:8">
      <c r="A780" s="18">
        <v>3553468</v>
      </c>
      <c r="B780" s="4" t="s">
        <v>3234</v>
      </c>
      <c r="C780" s="5" t="s">
        <v>3478</v>
      </c>
      <c r="D780" s="5" t="s">
        <v>3581</v>
      </c>
      <c r="E780" s="5" t="s">
        <v>114</v>
      </c>
      <c r="F780" s="11" t="s">
        <v>113</v>
      </c>
      <c r="G780" s="11" t="s">
        <v>1776</v>
      </c>
      <c r="H780" s="11" t="s">
        <v>3613</v>
      </c>
    </row>
    <row r="781" spans="1:8">
      <c r="A781" s="18">
        <v>3553127</v>
      </c>
      <c r="B781" s="4" t="s">
        <v>2144</v>
      </c>
      <c r="C781" s="5" t="s">
        <v>1245</v>
      </c>
      <c r="D781" s="5" t="s">
        <v>875</v>
      </c>
      <c r="E781" s="5" t="s">
        <v>114</v>
      </c>
      <c r="F781" s="11" t="s">
        <v>114</v>
      </c>
      <c r="G781" s="11" t="s">
        <v>1776</v>
      </c>
      <c r="H781" s="11" t="s">
        <v>3613</v>
      </c>
    </row>
    <row r="782" spans="1:8">
      <c r="A782" s="18">
        <v>3547007</v>
      </c>
      <c r="B782" s="4" t="s">
        <v>2901</v>
      </c>
      <c r="C782" s="5" t="s">
        <v>426</v>
      </c>
      <c r="D782" s="5" t="s">
        <v>26</v>
      </c>
      <c r="E782" s="5" t="s">
        <v>26</v>
      </c>
      <c r="F782" s="11" t="s">
        <v>26</v>
      </c>
      <c r="G782" s="11" t="s">
        <v>1770</v>
      </c>
      <c r="H782" s="11" t="s">
        <v>3612</v>
      </c>
    </row>
    <row r="783" spans="1:8">
      <c r="A783" s="18">
        <v>3548118</v>
      </c>
      <c r="B783" s="4" t="s">
        <v>1976</v>
      </c>
      <c r="C783" s="5" t="s">
        <v>851</v>
      </c>
      <c r="D783" s="5" t="s">
        <v>852</v>
      </c>
      <c r="E783" s="5" t="s">
        <v>91</v>
      </c>
      <c r="F783" s="11" t="s">
        <v>291</v>
      </c>
      <c r="G783" s="11" t="s">
        <v>1767</v>
      </c>
      <c r="H783" s="11" t="s">
        <v>3612</v>
      </c>
    </row>
    <row r="784" spans="1:8">
      <c r="A784" s="18">
        <v>3548219</v>
      </c>
      <c r="B784" s="4" t="s">
        <v>3066</v>
      </c>
      <c r="C784" s="5" t="s">
        <v>906</v>
      </c>
      <c r="D784" s="5" t="s">
        <v>907</v>
      </c>
      <c r="E784" s="5" t="s">
        <v>13</v>
      </c>
      <c r="F784" s="11" t="s">
        <v>233</v>
      </c>
      <c r="G784" s="11" t="s">
        <v>1767</v>
      </c>
      <c r="H784" s="11" t="s">
        <v>3612</v>
      </c>
    </row>
    <row r="785" spans="1:8">
      <c r="A785" s="18">
        <v>3553340</v>
      </c>
      <c r="B785" s="4" t="s">
        <v>2016</v>
      </c>
      <c r="C785" s="5" t="s">
        <v>1301</v>
      </c>
      <c r="D785" s="5" t="s">
        <v>342</v>
      </c>
      <c r="E785" s="5" t="s">
        <v>13</v>
      </c>
      <c r="F785" s="11" t="s">
        <v>233</v>
      </c>
      <c r="G785" s="11" t="s">
        <v>1767</v>
      </c>
      <c r="H785" s="11" t="s">
        <v>3612</v>
      </c>
    </row>
    <row r="786" spans="1:8">
      <c r="A786" s="18">
        <v>3547255</v>
      </c>
      <c r="B786" s="4" t="s">
        <v>2935</v>
      </c>
      <c r="C786" s="5" t="s">
        <v>518</v>
      </c>
      <c r="D786" s="5" t="s">
        <v>519</v>
      </c>
      <c r="E786" s="5" t="s">
        <v>107</v>
      </c>
      <c r="F786" s="11" t="s">
        <v>107</v>
      </c>
      <c r="G786" s="11" t="s">
        <v>1771</v>
      </c>
      <c r="H786" s="11" t="s">
        <v>3772</v>
      </c>
    </row>
    <row r="787" spans="1:8">
      <c r="A787" s="18">
        <v>3552295</v>
      </c>
      <c r="B787" s="4" t="s">
        <v>2715</v>
      </c>
      <c r="C787" s="5" t="s">
        <v>1031</v>
      </c>
      <c r="D787" s="5" t="s">
        <v>299</v>
      </c>
      <c r="E787" s="5" t="s">
        <v>114</v>
      </c>
      <c r="F787" s="11" t="s">
        <v>114</v>
      </c>
      <c r="G787" s="11" t="s">
        <v>1776</v>
      </c>
      <c r="H787" s="11" t="s">
        <v>3613</v>
      </c>
    </row>
    <row r="788" spans="1:8">
      <c r="A788" s="18">
        <v>3548273</v>
      </c>
      <c r="B788" s="4" t="s">
        <v>3073</v>
      </c>
      <c r="C788" s="5" t="s">
        <v>930</v>
      </c>
      <c r="D788" s="5" t="s">
        <v>931</v>
      </c>
      <c r="E788" s="5" t="s">
        <v>37</v>
      </c>
      <c r="F788" s="11" t="s">
        <v>734</v>
      </c>
      <c r="G788" s="11" t="s">
        <v>1776</v>
      </c>
      <c r="H788" s="11" t="s">
        <v>3613</v>
      </c>
    </row>
    <row r="789" spans="1:8">
      <c r="A789" s="18">
        <v>3794285</v>
      </c>
      <c r="B789" s="4" t="s">
        <v>3373</v>
      </c>
      <c r="C789" s="5" t="s">
        <v>1610</v>
      </c>
      <c r="D789" s="5" t="s">
        <v>3582</v>
      </c>
      <c r="E789" s="5" t="s">
        <v>128</v>
      </c>
      <c r="F789" s="11" t="s">
        <v>128</v>
      </c>
      <c r="G789" s="11" t="s">
        <v>1776</v>
      </c>
      <c r="H789" s="11" t="s">
        <v>3613</v>
      </c>
    </row>
    <row r="790" spans="1:8">
      <c r="A790" s="18">
        <v>3553030</v>
      </c>
      <c r="B790" s="4" t="s">
        <v>2150</v>
      </c>
      <c r="C790" s="5" t="s">
        <v>1225</v>
      </c>
      <c r="D790" s="5" t="s">
        <v>299</v>
      </c>
      <c r="E790" s="5" t="s">
        <v>114</v>
      </c>
      <c r="F790" s="11" t="s">
        <v>114</v>
      </c>
      <c r="G790" s="11" t="s">
        <v>1776</v>
      </c>
      <c r="H790" s="11" t="s">
        <v>3613</v>
      </c>
    </row>
    <row r="791" spans="1:8">
      <c r="A791" s="18">
        <v>3548294</v>
      </c>
      <c r="B791" s="4" t="s">
        <v>2327</v>
      </c>
      <c r="C791" s="5" t="s">
        <v>944</v>
      </c>
      <c r="D791" s="5" t="s">
        <v>36</v>
      </c>
      <c r="E791" s="5" t="s">
        <v>37</v>
      </c>
      <c r="F791" s="11" t="s">
        <v>37</v>
      </c>
      <c r="G791" s="11" t="s">
        <v>1776</v>
      </c>
      <c r="H791" s="11" t="s">
        <v>3613</v>
      </c>
    </row>
    <row r="792" spans="1:8">
      <c r="A792" s="18">
        <v>3552606</v>
      </c>
      <c r="B792" s="4" t="s">
        <v>3144</v>
      </c>
      <c r="C792" s="5" t="s">
        <v>1126</v>
      </c>
      <c r="D792" s="5" t="s">
        <v>31</v>
      </c>
      <c r="E792" s="5" t="s">
        <v>31</v>
      </c>
      <c r="F792" s="11" t="s">
        <v>31</v>
      </c>
      <c r="G792" s="11" t="s">
        <v>1771</v>
      </c>
      <c r="H792" s="11" t="s">
        <v>3772</v>
      </c>
    </row>
    <row r="793" spans="1:8">
      <c r="A793" s="18">
        <v>3552688</v>
      </c>
      <c r="B793" s="4" t="s">
        <v>3154</v>
      </c>
      <c r="C793" s="5" t="s">
        <v>1146</v>
      </c>
      <c r="D793" s="5" t="s">
        <v>159</v>
      </c>
      <c r="E793" s="5" t="s">
        <v>35</v>
      </c>
      <c r="F793" s="11" t="s">
        <v>35</v>
      </c>
      <c r="G793" s="11" t="s">
        <v>1770</v>
      </c>
      <c r="H793" s="11" t="s">
        <v>3612</v>
      </c>
    </row>
    <row r="794" spans="1:8">
      <c r="A794" s="18">
        <v>3553359</v>
      </c>
      <c r="B794" s="4" t="s">
        <v>2438</v>
      </c>
      <c r="C794" s="5" t="s">
        <v>1307</v>
      </c>
      <c r="D794" s="5" t="s">
        <v>58</v>
      </c>
      <c r="E794" s="5" t="s">
        <v>59</v>
      </c>
      <c r="F794" s="11" t="s">
        <v>58</v>
      </c>
      <c r="G794" s="11" t="s">
        <v>1775</v>
      </c>
      <c r="H794" s="11" t="s">
        <v>3613</v>
      </c>
    </row>
    <row r="795" spans="1:8">
      <c r="A795" s="18">
        <v>3820551</v>
      </c>
      <c r="B795" s="4" t="s">
        <v>3383</v>
      </c>
      <c r="C795" s="5" t="s">
        <v>3479</v>
      </c>
      <c r="D795" s="5" t="s">
        <v>1690</v>
      </c>
      <c r="E795" s="5" t="s">
        <v>7</v>
      </c>
      <c r="F795" s="11" t="s">
        <v>7</v>
      </c>
      <c r="G795" s="11" t="s">
        <v>1766</v>
      </c>
      <c r="H795" s="11" t="s">
        <v>3614</v>
      </c>
    </row>
    <row r="796" spans="1:8">
      <c r="A796" s="18">
        <v>3553816</v>
      </c>
      <c r="B796" s="4" t="s">
        <v>3265</v>
      </c>
      <c r="C796" s="5" t="s">
        <v>1401</v>
      </c>
      <c r="D796" s="5" t="s">
        <v>253</v>
      </c>
      <c r="E796" s="5" t="s">
        <v>28</v>
      </c>
      <c r="F796" s="11" t="s">
        <v>121</v>
      </c>
      <c r="G796" s="11" t="s">
        <v>1774</v>
      </c>
      <c r="H796" s="11" t="s">
        <v>3612</v>
      </c>
    </row>
    <row r="797" spans="1:8">
      <c r="A797" s="18">
        <v>3554020</v>
      </c>
      <c r="B797" s="4" t="s">
        <v>2747</v>
      </c>
      <c r="C797" s="5" t="s">
        <v>1440</v>
      </c>
      <c r="D797" s="5" t="s">
        <v>59</v>
      </c>
      <c r="E797" s="5" t="s">
        <v>59</v>
      </c>
      <c r="F797" s="11" t="s">
        <v>59</v>
      </c>
      <c r="G797" s="11" t="s">
        <v>1775</v>
      </c>
      <c r="H797" s="11" t="s">
        <v>3613</v>
      </c>
    </row>
    <row r="798" spans="1:8">
      <c r="A798" s="18">
        <v>3553316</v>
      </c>
      <c r="B798" s="4" t="s">
        <v>3217</v>
      </c>
      <c r="C798" s="5" t="s">
        <v>1296</v>
      </c>
      <c r="D798" s="5" t="s">
        <v>1235</v>
      </c>
      <c r="E798" s="5" t="s">
        <v>37</v>
      </c>
      <c r="F798" s="11" t="s">
        <v>734</v>
      </c>
      <c r="G798" s="11" t="s">
        <v>1776</v>
      </c>
      <c r="H798" s="11" t="s">
        <v>3613</v>
      </c>
    </row>
    <row r="799" spans="1:8">
      <c r="A799" s="18">
        <v>3554004</v>
      </c>
      <c r="B799" s="4" t="s">
        <v>3284</v>
      </c>
      <c r="C799" s="5" t="s">
        <v>1435</v>
      </c>
      <c r="D799" s="5" t="s">
        <v>217</v>
      </c>
      <c r="E799" s="5" t="s">
        <v>135</v>
      </c>
      <c r="F799" s="11" t="s">
        <v>135</v>
      </c>
      <c r="G799" s="11" t="s">
        <v>1765</v>
      </c>
      <c r="H799" s="11" t="s">
        <v>3614</v>
      </c>
    </row>
    <row r="800" spans="1:8">
      <c r="A800" s="18">
        <v>3548207</v>
      </c>
      <c r="B800" s="4" t="s">
        <v>2006</v>
      </c>
      <c r="C800" s="5" t="s">
        <v>897</v>
      </c>
      <c r="D800" s="5" t="s">
        <v>166</v>
      </c>
      <c r="E800" s="5" t="s">
        <v>13</v>
      </c>
      <c r="F800" s="11" t="s">
        <v>233</v>
      </c>
      <c r="G800" s="11" t="s">
        <v>1767</v>
      </c>
      <c r="H800" s="11" t="s">
        <v>3612</v>
      </c>
    </row>
    <row r="801" spans="1:8">
      <c r="A801" s="18">
        <v>3547796</v>
      </c>
      <c r="B801" s="4" t="s">
        <v>2300</v>
      </c>
      <c r="C801" s="5" t="s">
        <v>716</v>
      </c>
      <c r="D801" s="5" t="s">
        <v>717</v>
      </c>
      <c r="E801" s="5" t="s">
        <v>37</v>
      </c>
      <c r="F801" s="11" t="s">
        <v>734</v>
      </c>
      <c r="G801" s="11" t="s">
        <v>1776</v>
      </c>
      <c r="H801" s="11" t="s">
        <v>3613</v>
      </c>
    </row>
    <row r="802" spans="1:8">
      <c r="A802" s="18">
        <v>3553988</v>
      </c>
      <c r="B802" s="4" t="s">
        <v>1833</v>
      </c>
      <c r="C802" s="5" t="s">
        <v>1431</v>
      </c>
      <c r="D802" s="5" t="s">
        <v>195</v>
      </c>
      <c r="E802" s="5" t="s">
        <v>31</v>
      </c>
      <c r="F802" s="11" t="s">
        <v>402</v>
      </c>
      <c r="G802" s="11" t="s">
        <v>1771</v>
      </c>
      <c r="H802" s="11" t="s">
        <v>3772</v>
      </c>
    </row>
    <row r="803" spans="1:8">
      <c r="A803" s="18">
        <v>3548383</v>
      </c>
      <c r="B803" s="4" t="s">
        <v>1974</v>
      </c>
      <c r="C803" s="5" t="s">
        <v>988</v>
      </c>
      <c r="D803" s="5" t="s">
        <v>225</v>
      </c>
      <c r="E803" s="5" t="s">
        <v>13</v>
      </c>
      <c r="F803" s="11" t="s">
        <v>121</v>
      </c>
      <c r="G803" s="11" t="s">
        <v>1774</v>
      </c>
      <c r="H803" s="11" t="s">
        <v>3612</v>
      </c>
    </row>
    <row r="804" spans="1:8">
      <c r="A804" s="18">
        <v>3547057</v>
      </c>
      <c r="B804" s="4" t="s">
        <v>1877</v>
      </c>
      <c r="C804" s="5" t="s">
        <v>449</v>
      </c>
      <c r="D804" s="5" t="s">
        <v>450</v>
      </c>
      <c r="E804" s="5" t="s">
        <v>46</v>
      </c>
      <c r="F804" s="11" t="s">
        <v>46</v>
      </c>
      <c r="G804" s="11" t="s">
        <v>3751</v>
      </c>
      <c r="H804" s="11" t="s">
        <v>3614</v>
      </c>
    </row>
    <row r="805" spans="1:8">
      <c r="A805" s="18">
        <v>3547794</v>
      </c>
      <c r="B805" s="4" t="s">
        <v>3003</v>
      </c>
      <c r="C805" s="5" t="s">
        <v>714</v>
      </c>
      <c r="D805" s="5" t="s">
        <v>715</v>
      </c>
      <c r="E805" s="5" t="s">
        <v>37</v>
      </c>
      <c r="F805" s="11" t="s">
        <v>37</v>
      </c>
      <c r="G805" s="11" t="s">
        <v>1776</v>
      </c>
      <c r="H805" s="11" t="s">
        <v>3613</v>
      </c>
    </row>
    <row r="806" spans="1:8">
      <c r="A806" s="18">
        <v>3552376</v>
      </c>
      <c r="B806" s="4" t="s">
        <v>3116</v>
      </c>
      <c r="C806" s="5" t="s">
        <v>1052</v>
      </c>
      <c r="D806" s="5" t="s">
        <v>412</v>
      </c>
      <c r="E806" s="5" t="s">
        <v>28</v>
      </c>
      <c r="F806" s="11" t="s">
        <v>121</v>
      </c>
      <c r="G806" s="11" t="s">
        <v>1774</v>
      </c>
      <c r="H806" s="11" t="s">
        <v>3612</v>
      </c>
    </row>
    <row r="807" spans="1:8">
      <c r="A807" s="18">
        <v>3547440</v>
      </c>
      <c r="B807" s="4" t="s">
        <v>1938</v>
      </c>
      <c r="C807" s="5" t="s">
        <v>588</v>
      </c>
      <c r="D807" s="5" t="s">
        <v>89</v>
      </c>
      <c r="E807" s="5" t="s">
        <v>7</v>
      </c>
      <c r="F807" s="11" t="s">
        <v>89</v>
      </c>
      <c r="G807" s="11" t="s">
        <v>3751</v>
      </c>
      <c r="H807" s="11" t="s">
        <v>3614</v>
      </c>
    </row>
    <row r="808" spans="1:8">
      <c r="A808" s="18">
        <v>3554375</v>
      </c>
      <c r="B808" s="4" t="s">
        <v>2011</v>
      </c>
      <c r="C808" s="5" t="s">
        <v>609</v>
      </c>
      <c r="D808" s="5" t="s">
        <v>143</v>
      </c>
      <c r="E808" s="5" t="s">
        <v>91</v>
      </c>
      <c r="F808" s="11" t="s">
        <v>291</v>
      </c>
      <c r="G808" s="11" t="s">
        <v>1767</v>
      </c>
      <c r="H808" s="11" t="s">
        <v>3612</v>
      </c>
    </row>
    <row r="809" spans="1:8">
      <c r="A809" s="18">
        <v>3552299</v>
      </c>
      <c r="B809" s="4" t="s">
        <v>2437</v>
      </c>
      <c r="C809" s="5" t="s">
        <v>1032</v>
      </c>
      <c r="D809" s="5" t="s">
        <v>58</v>
      </c>
      <c r="E809" s="5" t="s">
        <v>59</v>
      </c>
      <c r="F809" s="11" t="s">
        <v>58</v>
      </c>
      <c r="G809" s="11" t="s">
        <v>1775</v>
      </c>
      <c r="H809" s="11" t="s">
        <v>3613</v>
      </c>
    </row>
    <row r="810" spans="1:8">
      <c r="A810" s="18">
        <v>3553745</v>
      </c>
      <c r="B810" s="4" t="s">
        <v>2455</v>
      </c>
      <c r="C810" s="5" t="s">
        <v>1386</v>
      </c>
      <c r="D810" s="5" t="s">
        <v>76</v>
      </c>
      <c r="E810" s="5" t="s">
        <v>59</v>
      </c>
      <c r="F810" s="11" t="s">
        <v>205</v>
      </c>
      <c r="G810" s="11" t="s">
        <v>1775</v>
      </c>
      <c r="H810" s="11" t="s">
        <v>3613</v>
      </c>
    </row>
    <row r="811" spans="1:8">
      <c r="A811" s="18">
        <v>3554537</v>
      </c>
      <c r="B811" s="4" t="s">
        <v>2408</v>
      </c>
      <c r="C811" s="5" t="s">
        <v>1534</v>
      </c>
      <c r="D811" s="5" t="s">
        <v>1140</v>
      </c>
      <c r="E811" s="5" t="s">
        <v>59</v>
      </c>
      <c r="F811" s="11" t="s">
        <v>59</v>
      </c>
      <c r="G811" s="11" t="s">
        <v>1775</v>
      </c>
      <c r="H811" s="11" t="s">
        <v>3613</v>
      </c>
    </row>
    <row r="812" spans="1:8">
      <c r="A812" s="18" t="s">
        <v>1662</v>
      </c>
      <c r="B812" s="4" t="s">
        <v>1662</v>
      </c>
      <c r="C812" s="5" t="s">
        <v>56</v>
      </c>
      <c r="D812" s="5" t="s">
        <v>3563</v>
      </c>
      <c r="E812" s="5" t="s">
        <v>19</v>
      </c>
      <c r="F812" s="11" t="s">
        <v>18</v>
      </c>
      <c r="G812" s="11" t="s">
        <v>1769</v>
      </c>
      <c r="H812" s="11" t="s">
        <v>3613</v>
      </c>
    </row>
    <row r="813" spans="1:8">
      <c r="A813" s="18">
        <v>3552587</v>
      </c>
      <c r="B813" s="4" t="s">
        <v>2593</v>
      </c>
      <c r="C813" s="5" t="s">
        <v>1117</v>
      </c>
      <c r="D813" s="5" t="s">
        <v>65</v>
      </c>
      <c r="E813" s="5" t="s">
        <v>65</v>
      </c>
      <c r="F813" s="11" t="s">
        <v>65</v>
      </c>
      <c r="G813" s="11" t="s">
        <v>1774</v>
      </c>
      <c r="H813" s="11" t="s">
        <v>3612</v>
      </c>
    </row>
    <row r="814" spans="1:8">
      <c r="A814" s="18">
        <v>3547164</v>
      </c>
      <c r="B814" s="4" t="s">
        <v>2923</v>
      </c>
      <c r="C814" s="5" t="s">
        <v>3480</v>
      </c>
      <c r="D814" s="5" t="s">
        <v>49</v>
      </c>
      <c r="E814" s="5" t="s">
        <v>28</v>
      </c>
      <c r="F814" s="11" t="s">
        <v>70</v>
      </c>
      <c r="G814" s="11" t="s">
        <v>1770</v>
      </c>
      <c r="H814" s="11" t="s">
        <v>3612</v>
      </c>
    </row>
    <row r="815" spans="1:8">
      <c r="A815" s="18">
        <v>2696104</v>
      </c>
      <c r="B815" s="4" t="s">
        <v>2877</v>
      </c>
      <c r="C815" s="5" t="s">
        <v>361</v>
      </c>
      <c r="D815" s="5" t="s">
        <v>362</v>
      </c>
      <c r="E815" s="5" t="s">
        <v>83</v>
      </c>
      <c r="F815" s="11" t="s">
        <v>121</v>
      </c>
      <c r="G815" s="11" t="s">
        <v>1774</v>
      </c>
      <c r="H815" s="11" t="s">
        <v>3612</v>
      </c>
    </row>
    <row r="816" spans="1:8">
      <c r="A816" s="18">
        <v>3552397</v>
      </c>
      <c r="B816" s="4" t="s">
        <v>3119</v>
      </c>
      <c r="C816" s="5" t="s">
        <v>1058</v>
      </c>
      <c r="D816" s="5" t="s">
        <v>314</v>
      </c>
      <c r="E816" s="5" t="s">
        <v>16</v>
      </c>
      <c r="F816" s="11" t="s">
        <v>314</v>
      </c>
      <c r="G816" s="11" t="s">
        <v>1773</v>
      </c>
      <c r="H816" s="11" t="s">
        <v>3613</v>
      </c>
    </row>
    <row r="817" spans="1:8">
      <c r="A817" s="18">
        <v>3552687</v>
      </c>
      <c r="B817" s="4" t="s">
        <v>3153</v>
      </c>
      <c r="C817" s="5" t="s">
        <v>1145</v>
      </c>
      <c r="D817" s="5" t="s">
        <v>463</v>
      </c>
      <c r="E817" s="5" t="s">
        <v>28</v>
      </c>
      <c r="F817" s="11" t="s">
        <v>65</v>
      </c>
      <c r="G817" s="11" t="s">
        <v>1774</v>
      </c>
      <c r="H817" s="11" t="s">
        <v>3612</v>
      </c>
    </row>
    <row r="818" spans="1:8">
      <c r="A818" s="18">
        <v>3552350</v>
      </c>
      <c r="B818" s="4" t="s">
        <v>3114</v>
      </c>
      <c r="C818" s="5" t="s">
        <v>1046</v>
      </c>
      <c r="D818" s="5" t="s">
        <v>310</v>
      </c>
      <c r="E818" s="5" t="s">
        <v>39</v>
      </c>
      <c r="F818" s="11" t="s">
        <v>39</v>
      </c>
      <c r="G818" s="11" t="s">
        <v>1772</v>
      </c>
      <c r="H818" s="11" t="s">
        <v>3614</v>
      </c>
    </row>
    <row r="819" spans="1:8">
      <c r="A819" s="18">
        <v>3552816</v>
      </c>
      <c r="B819" s="4" t="s">
        <v>1962</v>
      </c>
      <c r="C819" s="5" t="s">
        <v>1179</v>
      </c>
      <c r="D819" s="5" t="s">
        <v>7</v>
      </c>
      <c r="E819" s="5" t="s">
        <v>7</v>
      </c>
      <c r="F819" s="11" t="s">
        <v>7</v>
      </c>
      <c r="G819" s="11" t="s">
        <v>1766</v>
      </c>
      <c r="H819" s="11" t="s">
        <v>3614</v>
      </c>
    </row>
    <row r="820" spans="1:8">
      <c r="A820" s="18">
        <v>3554241</v>
      </c>
      <c r="B820" s="4" t="s">
        <v>2654</v>
      </c>
      <c r="C820" s="5" t="s">
        <v>1482</v>
      </c>
      <c r="D820" s="5" t="s">
        <v>31</v>
      </c>
      <c r="E820" s="5" t="s">
        <v>31</v>
      </c>
      <c r="F820" s="11" t="s">
        <v>402</v>
      </c>
      <c r="G820" s="11" t="s">
        <v>1771</v>
      </c>
      <c r="H820" s="11" t="s">
        <v>3772</v>
      </c>
    </row>
    <row r="821" spans="1:8">
      <c r="A821" s="18">
        <v>3554455</v>
      </c>
      <c r="B821" s="4" t="s">
        <v>2690</v>
      </c>
      <c r="C821" s="5" t="s">
        <v>1517</v>
      </c>
      <c r="D821" s="5" t="s">
        <v>18</v>
      </c>
      <c r="E821" s="5" t="s">
        <v>19</v>
      </c>
      <c r="F821" s="11" t="s">
        <v>18</v>
      </c>
      <c r="G821" s="11" t="s">
        <v>1769</v>
      </c>
      <c r="H821" s="11" t="s">
        <v>3613</v>
      </c>
    </row>
    <row r="822" spans="1:8">
      <c r="A822" s="18">
        <v>1728386</v>
      </c>
      <c r="B822" s="4" t="s">
        <v>2853</v>
      </c>
      <c r="C822" s="5" t="s">
        <v>286</v>
      </c>
      <c r="D822" s="5" t="s">
        <v>287</v>
      </c>
      <c r="E822" s="5" t="s">
        <v>114</v>
      </c>
      <c r="F822" s="11" t="s">
        <v>114</v>
      </c>
      <c r="G822" s="11" t="s">
        <v>1776</v>
      </c>
      <c r="H822" s="11" t="s">
        <v>3613</v>
      </c>
    </row>
    <row r="823" spans="1:8">
      <c r="A823" s="18">
        <v>3553521</v>
      </c>
      <c r="B823" s="4" t="s">
        <v>2662</v>
      </c>
      <c r="C823" s="5" t="s">
        <v>1339</v>
      </c>
      <c r="D823" s="5" t="s">
        <v>31</v>
      </c>
      <c r="E823" s="5" t="s">
        <v>31</v>
      </c>
      <c r="F823" s="11" t="s">
        <v>31</v>
      </c>
      <c r="G823" s="11" t="s">
        <v>1771</v>
      </c>
      <c r="H823" s="11" t="s">
        <v>3772</v>
      </c>
    </row>
    <row r="824" spans="1:8">
      <c r="A824" s="18">
        <v>3552369</v>
      </c>
      <c r="B824" s="4" t="s">
        <v>1985</v>
      </c>
      <c r="C824" s="5" t="s">
        <v>1049</v>
      </c>
      <c r="D824" s="5" t="s">
        <v>1050</v>
      </c>
      <c r="E824" s="5" t="s">
        <v>13</v>
      </c>
      <c r="F824" s="11" t="s">
        <v>233</v>
      </c>
      <c r="G824" s="11" t="s">
        <v>1767</v>
      </c>
      <c r="H824" s="11" t="s">
        <v>3612</v>
      </c>
    </row>
    <row r="825" spans="1:8">
      <c r="A825" s="18">
        <v>3547656</v>
      </c>
      <c r="B825" s="4" t="s">
        <v>1823</v>
      </c>
      <c r="C825" s="5" t="s">
        <v>667</v>
      </c>
      <c r="D825" s="5" t="s">
        <v>31</v>
      </c>
      <c r="E825" s="5" t="s">
        <v>31</v>
      </c>
      <c r="F825" s="11" t="s">
        <v>31</v>
      </c>
      <c r="G825" s="11" t="s">
        <v>1771</v>
      </c>
      <c r="H825" s="11" t="s">
        <v>3772</v>
      </c>
    </row>
    <row r="826" spans="1:8">
      <c r="A826" s="18">
        <v>3553375</v>
      </c>
      <c r="B826" s="4" t="s">
        <v>3226</v>
      </c>
      <c r="C826" s="5" t="s">
        <v>1314</v>
      </c>
      <c r="D826" s="5" t="s">
        <v>402</v>
      </c>
      <c r="E826" s="5" t="s">
        <v>31</v>
      </c>
      <c r="F826" s="11" t="s">
        <v>402</v>
      </c>
      <c r="G826" s="11" t="s">
        <v>1771</v>
      </c>
      <c r="H826" s="11" t="s">
        <v>3772</v>
      </c>
    </row>
    <row r="827" spans="1:8">
      <c r="A827" s="18">
        <v>3547847</v>
      </c>
      <c r="B827" s="4" t="s">
        <v>2671</v>
      </c>
      <c r="C827" s="5" t="s">
        <v>731</v>
      </c>
      <c r="D827" s="5" t="s">
        <v>7</v>
      </c>
      <c r="E827" s="5" t="s">
        <v>7</v>
      </c>
      <c r="F827" s="11" t="s">
        <v>7</v>
      </c>
      <c r="G827" s="11" t="s">
        <v>1766</v>
      </c>
      <c r="H827" s="11" t="s">
        <v>3614</v>
      </c>
    </row>
    <row r="828" spans="1:8">
      <c r="A828" s="18">
        <v>3547075</v>
      </c>
      <c r="B828" s="4" t="s">
        <v>2909</v>
      </c>
      <c r="C828" s="5" t="s">
        <v>458</v>
      </c>
      <c r="D828" s="5" t="s">
        <v>454</v>
      </c>
      <c r="E828" s="5" t="s">
        <v>46</v>
      </c>
      <c r="F828" s="11" t="s">
        <v>439</v>
      </c>
      <c r="G828" s="11" t="s">
        <v>3751</v>
      </c>
      <c r="H828" s="11" t="s">
        <v>3614</v>
      </c>
    </row>
    <row r="829" spans="1:8">
      <c r="A829" s="18">
        <v>3808516</v>
      </c>
      <c r="B829" s="4" t="s">
        <v>1978</v>
      </c>
      <c r="C829" s="5" t="s">
        <v>1617</v>
      </c>
      <c r="D829" s="5" t="s">
        <v>203</v>
      </c>
      <c r="E829" s="5" t="s">
        <v>13</v>
      </c>
      <c r="F829" s="11" t="s">
        <v>121</v>
      </c>
      <c r="G829" s="11" t="s">
        <v>1774</v>
      </c>
      <c r="H829" s="11" t="s">
        <v>3612</v>
      </c>
    </row>
    <row r="830" spans="1:8">
      <c r="A830" s="18">
        <v>3553447</v>
      </c>
      <c r="B830" s="4" t="s">
        <v>3232</v>
      </c>
      <c r="C830" s="5" t="s">
        <v>1327</v>
      </c>
      <c r="D830" s="5" t="s">
        <v>26</v>
      </c>
      <c r="E830" s="5" t="s">
        <v>26</v>
      </c>
      <c r="F830" s="11" t="s">
        <v>26</v>
      </c>
      <c r="G830" s="11" t="s">
        <v>1770</v>
      </c>
      <c r="H830" s="11" t="s">
        <v>3612</v>
      </c>
    </row>
    <row r="831" spans="1:8">
      <c r="A831" s="18">
        <v>1718264</v>
      </c>
      <c r="B831" s="4" t="s">
        <v>2749</v>
      </c>
      <c r="C831" s="5" t="s">
        <v>193</v>
      </c>
      <c r="D831" s="5" t="s">
        <v>134</v>
      </c>
      <c r="E831" s="5" t="s">
        <v>135</v>
      </c>
      <c r="F831" s="11" t="s">
        <v>135</v>
      </c>
      <c r="G831" s="11" t="s">
        <v>1765</v>
      </c>
      <c r="H831" s="11" t="s">
        <v>3614</v>
      </c>
    </row>
    <row r="832" spans="1:8">
      <c r="A832" s="18">
        <v>3545696</v>
      </c>
      <c r="B832" s="4" t="s">
        <v>1954</v>
      </c>
      <c r="C832" s="5" t="s">
        <v>400</v>
      </c>
      <c r="D832" s="5" t="s">
        <v>89</v>
      </c>
      <c r="E832" s="5" t="s">
        <v>7</v>
      </c>
      <c r="F832" s="11" t="s">
        <v>89</v>
      </c>
      <c r="G832" s="11" t="s">
        <v>3751</v>
      </c>
      <c r="H832" s="11" t="s">
        <v>3614</v>
      </c>
    </row>
    <row r="833" spans="1:8">
      <c r="A833" s="18">
        <v>2121711</v>
      </c>
      <c r="B833" s="4" t="s">
        <v>2874</v>
      </c>
      <c r="C833" s="5" t="s">
        <v>355</v>
      </c>
      <c r="D833" s="5" t="s">
        <v>135</v>
      </c>
      <c r="E833" s="5" t="s">
        <v>135</v>
      </c>
      <c r="F833" s="11" t="s">
        <v>135</v>
      </c>
      <c r="G833" s="11" t="s">
        <v>1765</v>
      </c>
      <c r="H833" s="11" t="s">
        <v>3614</v>
      </c>
    </row>
    <row r="834" spans="1:8">
      <c r="A834" s="18">
        <v>3553499</v>
      </c>
      <c r="B834" s="4" t="s">
        <v>2065</v>
      </c>
      <c r="C834" s="5" t="s">
        <v>1334</v>
      </c>
      <c r="D834" s="5" t="s">
        <v>18</v>
      </c>
      <c r="E834" s="5" t="s">
        <v>19</v>
      </c>
      <c r="F834" s="11" t="s">
        <v>18</v>
      </c>
      <c r="G834" s="11" t="s">
        <v>1769</v>
      </c>
      <c r="H834" s="11" t="s">
        <v>3613</v>
      </c>
    </row>
    <row r="835" spans="1:8">
      <c r="A835" s="18">
        <v>3547706</v>
      </c>
      <c r="B835" s="4" t="s">
        <v>2988</v>
      </c>
      <c r="C835" s="5" t="s">
        <v>676</v>
      </c>
      <c r="D835" s="5" t="s">
        <v>28</v>
      </c>
      <c r="E835" s="5" t="s">
        <v>28</v>
      </c>
      <c r="F835" s="11" t="s">
        <v>28</v>
      </c>
      <c r="G835" s="11" t="s">
        <v>1770</v>
      </c>
      <c r="H835" s="11" t="s">
        <v>3612</v>
      </c>
    </row>
    <row r="836" spans="1:8">
      <c r="A836" s="18">
        <v>3553489</v>
      </c>
      <c r="B836" s="4" t="s">
        <v>3237</v>
      </c>
      <c r="C836" s="5" t="s">
        <v>1333</v>
      </c>
      <c r="D836" s="5" t="s">
        <v>28</v>
      </c>
      <c r="E836" s="5" t="s">
        <v>28</v>
      </c>
      <c r="F836" s="11" t="s">
        <v>28</v>
      </c>
      <c r="G836" s="11" t="s">
        <v>1770</v>
      </c>
      <c r="H836" s="11" t="s">
        <v>3612</v>
      </c>
    </row>
    <row r="837" spans="1:8">
      <c r="A837" s="18">
        <v>1727955</v>
      </c>
      <c r="B837" s="4" t="s">
        <v>2850</v>
      </c>
      <c r="C837" s="5" t="s">
        <v>263</v>
      </c>
      <c r="D837" s="5" t="s">
        <v>28</v>
      </c>
      <c r="E837" s="5" t="s">
        <v>28</v>
      </c>
      <c r="F837" s="11" t="s">
        <v>28</v>
      </c>
      <c r="G837" s="11" t="s">
        <v>1770</v>
      </c>
      <c r="H837" s="11" t="s">
        <v>3612</v>
      </c>
    </row>
    <row r="838" spans="1:8">
      <c r="A838" s="18">
        <v>3547777</v>
      </c>
      <c r="B838" s="4" t="s">
        <v>2280</v>
      </c>
      <c r="C838" s="5" t="s">
        <v>707</v>
      </c>
      <c r="D838" s="5" t="s">
        <v>73</v>
      </c>
      <c r="E838" s="5" t="s">
        <v>73</v>
      </c>
      <c r="F838" s="11" t="s">
        <v>72</v>
      </c>
      <c r="G838" s="11" t="s">
        <v>1773</v>
      </c>
      <c r="H838" s="11" t="s">
        <v>3613</v>
      </c>
    </row>
    <row r="839" spans="1:8">
      <c r="A839" s="18">
        <v>3553228</v>
      </c>
      <c r="B839" s="4" t="s">
        <v>2611</v>
      </c>
      <c r="C839" s="5" t="s">
        <v>741</v>
      </c>
      <c r="D839" s="5" t="s">
        <v>496</v>
      </c>
      <c r="E839" s="5" t="s">
        <v>65</v>
      </c>
      <c r="F839" s="11" t="s">
        <v>65</v>
      </c>
      <c r="G839" s="11" t="s">
        <v>1774</v>
      </c>
      <c r="H839" s="11" t="s">
        <v>3612</v>
      </c>
    </row>
    <row r="840" spans="1:8">
      <c r="A840" s="18">
        <v>3548354</v>
      </c>
      <c r="B840" s="4" t="s">
        <v>3087</v>
      </c>
      <c r="C840" s="5" t="s">
        <v>970</v>
      </c>
      <c r="D840" s="5" t="s">
        <v>971</v>
      </c>
      <c r="E840" s="5" t="s">
        <v>16</v>
      </c>
      <c r="F840" s="11" t="s">
        <v>16</v>
      </c>
      <c r="G840" s="11" t="s">
        <v>1768</v>
      </c>
      <c r="H840" s="11" t="s">
        <v>3613</v>
      </c>
    </row>
    <row r="841" spans="1:8">
      <c r="A841" s="18">
        <v>3553212</v>
      </c>
      <c r="B841" s="4" t="s">
        <v>3206</v>
      </c>
      <c r="C841" s="5" t="s">
        <v>1272</v>
      </c>
      <c r="D841" s="5" t="s">
        <v>31</v>
      </c>
      <c r="E841" s="5" t="s">
        <v>31</v>
      </c>
      <c r="F841" s="11" t="s">
        <v>31</v>
      </c>
      <c r="G841" s="11" t="s">
        <v>1771</v>
      </c>
      <c r="H841" s="11" t="s">
        <v>3772</v>
      </c>
    </row>
    <row r="842" spans="1:8">
      <c r="A842" s="18">
        <v>3547708</v>
      </c>
      <c r="B842" s="4" t="s">
        <v>2989</v>
      </c>
      <c r="C842" s="5" t="s">
        <v>677</v>
      </c>
      <c r="D842" s="5" t="s">
        <v>65</v>
      </c>
      <c r="E842" s="5" t="s">
        <v>65</v>
      </c>
      <c r="F842" s="11" t="s">
        <v>65</v>
      </c>
      <c r="G842" s="11" t="s">
        <v>1774</v>
      </c>
      <c r="H842" s="11" t="s">
        <v>3612</v>
      </c>
    </row>
    <row r="843" spans="1:8">
      <c r="A843" s="18">
        <v>3627252</v>
      </c>
      <c r="B843" s="4" t="s">
        <v>3357</v>
      </c>
      <c r="C843" s="5" t="s">
        <v>1588</v>
      </c>
      <c r="D843" s="5" t="s">
        <v>72</v>
      </c>
      <c r="E843" s="5" t="s">
        <v>73</v>
      </c>
      <c r="F843" s="11" t="s">
        <v>72</v>
      </c>
      <c r="G843" s="11" t="s">
        <v>1773</v>
      </c>
      <c r="H843" s="11" t="s">
        <v>3613</v>
      </c>
    </row>
    <row r="844" spans="1:8">
      <c r="A844" s="18">
        <v>3553484</v>
      </c>
      <c r="B844" s="4" t="s">
        <v>3236</v>
      </c>
      <c r="C844" s="5" t="s">
        <v>147</v>
      </c>
      <c r="D844" s="5" t="s">
        <v>504</v>
      </c>
      <c r="E844" s="5" t="s">
        <v>4</v>
      </c>
      <c r="F844" s="11" t="s">
        <v>4</v>
      </c>
      <c r="G844" s="11" t="s">
        <v>1765</v>
      </c>
      <c r="H844" s="11" t="s">
        <v>3614</v>
      </c>
    </row>
    <row r="845" spans="1:8">
      <c r="A845" s="18">
        <v>3567325</v>
      </c>
      <c r="B845" s="4" t="s">
        <v>2511</v>
      </c>
      <c r="C845" s="5" t="s">
        <v>1568</v>
      </c>
      <c r="D845" s="5" t="s">
        <v>135</v>
      </c>
      <c r="E845" s="5" t="s">
        <v>135</v>
      </c>
      <c r="F845" s="11" t="s">
        <v>135</v>
      </c>
      <c r="G845" s="11" t="s">
        <v>1765</v>
      </c>
      <c r="H845" s="11" t="s">
        <v>3614</v>
      </c>
    </row>
    <row r="846" spans="1:8">
      <c r="A846" s="18">
        <v>1718334</v>
      </c>
      <c r="B846" s="4" t="s">
        <v>2544</v>
      </c>
      <c r="C846" s="5" t="s">
        <v>198</v>
      </c>
      <c r="D846" s="5" t="s">
        <v>135</v>
      </c>
      <c r="E846" s="5" t="s">
        <v>135</v>
      </c>
      <c r="F846" s="11" t="s">
        <v>135</v>
      </c>
      <c r="G846" s="11" t="s">
        <v>1765</v>
      </c>
      <c r="H846" s="11" t="s">
        <v>3614</v>
      </c>
    </row>
    <row r="847" spans="1:8">
      <c r="A847" s="18">
        <v>1983125</v>
      </c>
      <c r="B847" s="4" t="s">
        <v>2868</v>
      </c>
      <c r="C847" s="5" t="s">
        <v>335</v>
      </c>
      <c r="D847" s="5" t="s">
        <v>336</v>
      </c>
      <c r="E847" s="5" t="s">
        <v>233</v>
      </c>
      <c r="F847" s="11" t="s">
        <v>233</v>
      </c>
      <c r="G847" s="11" t="s">
        <v>1767</v>
      </c>
      <c r="H847" s="11" t="s">
        <v>3612</v>
      </c>
    </row>
    <row r="848" spans="1:8">
      <c r="A848" s="18">
        <v>3554032</v>
      </c>
      <c r="B848" s="4" t="s">
        <v>3287</v>
      </c>
      <c r="C848" s="5" t="s">
        <v>1443</v>
      </c>
      <c r="D848" s="5" t="s">
        <v>576</v>
      </c>
      <c r="E848" s="5" t="s">
        <v>59</v>
      </c>
      <c r="F848" s="11" t="s">
        <v>59</v>
      </c>
      <c r="G848" s="11" t="s">
        <v>1775</v>
      </c>
      <c r="H848" s="11" t="s">
        <v>3613</v>
      </c>
    </row>
    <row r="849" spans="1:8">
      <c r="A849" s="18">
        <v>3554496</v>
      </c>
      <c r="B849" s="4" t="s">
        <v>2439</v>
      </c>
      <c r="C849" s="5" t="s">
        <v>1524</v>
      </c>
      <c r="D849" s="5" t="s">
        <v>58</v>
      </c>
      <c r="E849" s="5" t="s">
        <v>59</v>
      </c>
      <c r="F849" s="11" t="s">
        <v>58</v>
      </c>
      <c r="G849" s="11" t="s">
        <v>1775</v>
      </c>
      <c r="H849" s="11" t="s">
        <v>3613</v>
      </c>
    </row>
    <row r="850" spans="1:8">
      <c r="A850" s="18">
        <v>3552570</v>
      </c>
      <c r="B850" s="4" t="s">
        <v>3137</v>
      </c>
      <c r="C850" s="5" t="s">
        <v>1111</v>
      </c>
      <c r="D850" s="5" t="s">
        <v>892</v>
      </c>
      <c r="E850" s="5" t="s">
        <v>19</v>
      </c>
      <c r="F850" s="11" t="s">
        <v>18</v>
      </c>
      <c r="G850" s="11" t="s">
        <v>1769</v>
      </c>
      <c r="H850" s="11" t="s">
        <v>3613</v>
      </c>
    </row>
    <row r="851" spans="1:8">
      <c r="A851" s="18">
        <v>3553322</v>
      </c>
      <c r="B851" s="4" t="s">
        <v>2407</v>
      </c>
      <c r="C851" s="5" t="s">
        <v>1297</v>
      </c>
      <c r="D851" s="5" t="s">
        <v>58</v>
      </c>
      <c r="E851" s="5" t="s">
        <v>59</v>
      </c>
      <c r="F851" s="11" t="s">
        <v>58</v>
      </c>
      <c r="G851" s="11" t="s">
        <v>1775</v>
      </c>
      <c r="H851" s="11" t="s">
        <v>3613</v>
      </c>
    </row>
    <row r="852" spans="1:8">
      <c r="A852" s="18">
        <v>3554151</v>
      </c>
      <c r="B852" s="4" t="s">
        <v>2618</v>
      </c>
      <c r="C852" s="5" t="s">
        <v>1466</v>
      </c>
      <c r="D852" s="5" t="s">
        <v>372</v>
      </c>
      <c r="E852" s="5" t="s">
        <v>28</v>
      </c>
      <c r="F852" s="11" t="s">
        <v>65</v>
      </c>
      <c r="G852" s="11" t="s">
        <v>1774</v>
      </c>
      <c r="H852" s="11" t="s">
        <v>3612</v>
      </c>
    </row>
    <row r="853" spans="1:8">
      <c r="A853" s="18">
        <v>3553300</v>
      </c>
      <c r="B853" s="4" t="s">
        <v>1986</v>
      </c>
      <c r="C853" s="5" t="s">
        <v>1289</v>
      </c>
      <c r="D853" s="5" t="s">
        <v>898</v>
      </c>
      <c r="E853" s="5" t="s">
        <v>233</v>
      </c>
      <c r="F853" s="11" t="s">
        <v>233</v>
      </c>
      <c r="G853" s="11" t="s">
        <v>1767</v>
      </c>
      <c r="H853" s="11" t="s">
        <v>3612</v>
      </c>
    </row>
    <row r="854" spans="1:8">
      <c r="A854" s="18">
        <v>3547603</v>
      </c>
      <c r="B854" s="4" t="s">
        <v>2974</v>
      </c>
      <c r="C854" s="5" t="s">
        <v>651</v>
      </c>
      <c r="D854" s="5" t="s">
        <v>402</v>
      </c>
      <c r="E854" s="5" t="s">
        <v>31</v>
      </c>
      <c r="F854" s="11" t="s">
        <v>402</v>
      </c>
      <c r="G854" s="11" t="s">
        <v>1771</v>
      </c>
      <c r="H854" s="11" t="s">
        <v>3772</v>
      </c>
    </row>
    <row r="855" spans="1:8">
      <c r="A855" s="18">
        <v>3553826</v>
      </c>
      <c r="B855" s="4" t="s">
        <v>2304</v>
      </c>
      <c r="C855" s="5" t="s">
        <v>1403</v>
      </c>
      <c r="D855" s="5" t="s">
        <v>945</v>
      </c>
      <c r="E855" s="5" t="s">
        <v>37</v>
      </c>
      <c r="F855" s="11" t="s">
        <v>734</v>
      </c>
      <c r="G855" s="11" t="s">
        <v>1776</v>
      </c>
      <c r="H855" s="11" t="s">
        <v>3613</v>
      </c>
    </row>
    <row r="856" spans="1:8">
      <c r="A856" s="18">
        <v>3553730</v>
      </c>
      <c r="B856" s="4" t="s">
        <v>2676</v>
      </c>
      <c r="C856" s="5" t="s">
        <v>1384</v>
      </c>
      <c r="D856" s="5" t="s">
        <v>203</v>
      </c>
      <c r="E856" s="5" t="s">
        <v>13</v>
      </c>
      <c r="F856" s="11" t="s">
        <v>121</v>
      </c>
      <c r="G856" s="11" t="s">
        <v>1774</v>
      </c>
      <c r="H856" s="11" t="s">
        <v>3612</v>
      </c>
    </row>
    <row r="857" spans="1:8">
      <c r="A857" s="18">
        <v>3554356</v>
      </c>
      <c r="B857" s="4" t="s">
        <v>3311</v>
      </c>
      <c r="C857" s="5" t="s">
        <v>1498</v>
      </c>
      <c r="D857" s="5" t="s">
        <v>867</v>
      </c>
      <c r="E857" s="5" t="s">
        <v>114</v>
      </c>
      <c r="F857" s="11" t="s">
        <v>114</v>
      </c>
      <c r="G857" s="11" t="s">
        <v>1776</v>
      </c>
      <c r="H857" s="11" t="s">
        <v>3613</v>
      </c>
    </row>
    <row r="858" spans="1:8">
      <c r="A858" s="18">
        <v>2766674</v>
      </c>
      <c r="B858" s="4" t="s">
        <v>2881</v>
      </c>
      <c r="C858" s="5" t="s">
        <v>374</v>
      </c>
      <c r="D858" s="5" t="s">
        <v>135</v>
      </c>
      <c r="E858" s="5" t="s">
        <v>135</v>
      </c>
      <c r="F858" s="11" t="s">
        <v>135</v>
      </c>
      <c r="G858" s="11" t="s">
        <v>1765</v>
      </c>
      <c r="H858" s="11" t="s">
        <v>3614</v>
      </c>
    </row>
    <row r="859" spans="1:8">
      <c r="A859" s="18">
        <v>3554626</v>
      </c>
      <c r="B859" s="4" t="s">
        <v>3339</v>
      </c>
      <c r="C859" s="5" t="s">
        <v>1558</v>
      </c>
      <c r="D859" s="5" t="s">
        <v>107</v>
      </c>
      <c r="E859" s="5" t="s">
        <v>107</v>
      </c>
      <c r="F859" s="11" t="s">
        <v>107</v>
      </c>
      <c r="G859" s="11" t="s">
        <v>1771</v>
      </c>
      <c r="H859" s="11" t="s">
        <v>3772</v>
      </c>
    </row>
    <row r="860" spans="1:8">
      <c r="A860" s="18">
        <v>3552690</v>
      </c>
      <c r="B860" s="4" t="s">
        <v>2625</v>
      </c>
      <c r="C860" s="5" t="s">
        <v>1143</v>
      </c>
      <c r="D860" s="5" t="s">
        <v>80</v>
      </c>
      <c r="E860" s="5" t="s">
        <v>28</v>
      </c>
      <c r="F860" s="11" t="s">
        <v>28</v>
      </c>
      <c r="G860" s="11" t="s">
        <v>1770</v>
      </c>
      <c r="H860" s="11" t="s">
        <v>3612</v>
      </c>
    </row>
    <row r="861" spans="1:8">
      <c r="A861" s="18">
        <v>3548230</v>
      </c>
      <c r="B861" s="4" t="s">
        <v>2525</v>
      </c>
      <c r="C861" s="5" t="s">
        <v>913</v>
      </c>
      <c r="D861" s="5" t="s">
        <v>878</v>
      </c>
      <c r="E861" s="5" t="s">
        <v>135</v>
      </c>
      <c r="F861" s="11" t="s">
        <v>4</v>
      </c>
      <c r="G861" s="11" t="s">
        <v>1765</v>
      </c>
      <c r="H861" s="11" t="s">
        <v>3614</v>
      </c>
    </row>
    <row r="862" spans="1:8">
      <c r="A862" s="18">
        <v>3548286</v>
      </c>
      <c r="B862" s="4" t="s">
        <v>2335</v>
      </c>
      <c r="C862" s="5" t="s">
        <v>940</v>
      </c>
      <c r="D862" s="5" t="s">
        <v>82</v>
      </c>
      <c r="E862" s="5" t="s">
        <v>37</v>
      </c>
      <c r="F862" s="11" t="s">
        <v>734</v>
      </c>
      <c r="G862" s="11" t="s">
        <v>1776</v>
      </c>
      <c r="H862" s="11" t="s">
        <v>3613</v>
      </c>
    </row>
    <row r="863" spans="1:8">
      <c r="A863" s="18">
        <v>3553141</v>
      </c>
      <c r="B863" s="4" t="s">
        <v>1979</v>
      </c>
      <c r="C863" s="5" t="s">
        <v>1248</v>
      </c>
      <c r="D863" s="5" t="s">
        <v>903</v>
      </c>
      <c r="E863" s="5" t="s">
        <v>13</v>
      </c>
      <c r="F863" s="11" t="s">
        <v>233</v>
      </c>
      <c r="G863" s="11" t="s">
        <v>1767</v>
      </c>
      <c r="H863" s="11" t="s">
        <v>3612</v>
      </c>
    </row>
    <row r="864" spans="1:8">
      <c r="A864" s="18">
        <v>3552374</v>
      </c>
      <c r="B864" s="4" t="s">
        <v>2221</v>
      </c>
      <c r="C864" s="5" t="s">
        <v>1051</v>
      </c>
      <c r="D864" s="5" t="s">
        <v>1051</v>
      </c>
      <c r="E864" s="5" t="s">
        <v>16</v>
      </c>
      <c r="F864" s="11" t="s">
        <v>3616</v>
      </c>
      <c r="G864" s="11" t="s">
        <v>1773</v>
      </c>
      <c r="H864" s="11" t="s">
        <v>3613</v>
      </c>
    </row>
    <row r="865" spans="1:8">
      <c r="A865" s="18">
        <v>3552835</v>
      </c>
      <c r="B865" s="4" t="s">
        <v>3167</v>
      </c>
      <c r="C865" s="5" t="s">
        <v>1182</v>
      </c>
      <c r="D865" s="5" t="s">
        <v>156</v>
      </c>
      <c r="E865" s="5" t="s">
        <v>91</v>
      </c>
      <c r="F865" s="11" t="s">
        <v>244</v>
      </c>
      <c r="G865" s="11" t="s">
        <v>1767</v>
      </c>
      <c r="H865" s="11" t="s">
        <v>3612</v>
      </c>
    </row>
    <row r="866" spans="1:8">
      <c r="A866" s="18">
        <v>3802980</v>
      </c>
      <c r="B866" s="4" t="s">
        <v>2005</v>
      </c>
      <c r="C866" s="5" t="s">
        <v>1614</v>
      </c>
      <c r="D866" s="5" t="s">
        <v>156</v>
      </c>
      <c r="E866" s="5" t="s">
        <v>91</v>
      </c>
      <c r="F866" s="11" t="s">
        <v>244</v>
      </c>
      <c r="G866" s="11" t="s">
        <v>1767</v>
      </c>
      <c r="H866" s="11" t="s">
        <v>3612</v>
      </c>
    </row>
    <row r="867" spans="1:8">
      <c r="A867" s="18">
        <v>3546962</v>
      </c>
      <c r="B867" s="4" t="s">
        <v>2598</v>
      </c>
      <c r="C867" s="5" t="s">
        <v>415</v>
      </c>
      <c r="D867" s="5" t="s">
        <v>253</v>
      </c>
      <c r="E867" s="5" t="s">
        <v>28</v>
      </c>
      <c r="F867" s="11" t="s">
        <v>121</v>
      </c>
      <c r="G867" s="11" t="s">
        <v>1774</v>
      </c>
      <c r="H867" s="11" t="s">
        <v>3612</v>
      </c>
    </row>
    <row r="868" spans="1:8">
      <c r="A868" s="18">
        <v>3804085</v>
      </c>
      <c r="B868" s="4" t="s">
        <v>1838</v>
      </c>
      <c r="C868" s="5" t="s">
        <v>1616</v>
      </c>
      <c r="D868" s="5" t="s">
        <v>402</v>
      </c>
      <c r="E868" s="5" t="s">
        <v>31</v>
      </c>
      <c r="F868" s="11" t="s">
        <v>402</v>
      </c>
      <c r="G868" s="11" t="s">
        <v>1771</v>
      </c>
      <c r="H868" s="11" t="s">
        <v>3772</v>
      </c>
    </row>
    <row r="869" spans="1:8">
      <c r="A869" s="18">
        <v>3553621</v>
      </c>
      <c r="B869" s="4" t="s">
        <v>3247</v>
      </c>
      <c r="C869" s="5" t="s">
        <v>1362</v>
      </c>
      <c r="D869" s="5" t="s">
        <v>903</v>
      </c>
      <c r="E869" s="5" t="s">
        <v>13</v>
      </c>
      <c r="F869" s="11" t="s">
        <v>233</v>
      </c>
      <c r="G869" s="11" t="s">
        <v>1767</v>
      </c>
      <c r="H869" s="11" t="s">
        <v>3612</v>
      </c>
    </row>
    <row r="870" spans="1:8">
      <c r="A870" s="18">
        <v>3547136</v>
      </c>
      <c r="B870" s="4" t="s">
        <v>2782</v>
      </c>
      <c r="C870" s="5" t="s">
        <v>476</v>
      </c>
      <c r="D870" s="5" t="s">
        <v>70</v>
      </c>
      <c r="E870" s="5" t="s">
        <v>28</v>
      </c>
      <c r="F870" s="11" t="s">
        <v>70</v>
      </c>
      <c r="G870" s="11" t="s">
        <v>1770</v>
      </c>
      <c r="H870" s="11" t="s">
        <v>3612</v>
      </c>
    </row>
    <row r="871" spans="1:8">
      <c r="A871" s="18">
        <v>3553482</v>
      </c>
      <c r="B871" s="4" t="s">
        <v>2575</v>
      </c>
      <c r="C871" s="5" t="s">
        <v>1331</v>
      </c>
      <c r="D871" s="5" t="s">
        <v>795</v>
      </c>
      <c r="E871" s="5" t="s">
        <v>135</v>
      </c>
      <c r="F871" s="11" t="s">
        <v>135</v>
      </c>
      <c r="G871" s="11" t="s">
        <v>1765</v>
      </c>
      <c r="H871" s="11" t="s">
        <v>3614</v>
      </c>
    </row>
    <row r="872" spans="1:8">
      <c r="A872" s="18">
        <v>3794065</v>
      </c>
      <c r="B872" s="4" t="s">
        <v>3372</v>
      </c>
      <c r="C872" s="5" t="s">
        <v>1609</v>
      </c>
      <c r="D872" s="5" t="s">
        <v>30</v>
      </c>
      <c r="E872" s="5" t="s">
        <v>31</v>
      </c>
      <c r="F872" s="11" t="s">
        <v>26</v>
      </c>
      <c r="G872" s="11" t="s">
        <v>1770</v>
      </c>
      <c r="H872" s="11" t="s">
        <v>3612</v>
      </c>
    </row>
    <row r="873" spans="1:8">
      <c r="A873" s="18">
        <v>1718767</v>
      </c>
      <c r="B873" s="4" t="s">
        <v>2841</v>
      </c>
      <c r="C873" s="5" t="s">
        <v>223</v>
      </c>
      <c r="D873" s="5" t="s">
        <v>12</v>
      </c>
      <c r="E873" s="5" t="s">
        <v>13</v>
      </c>
      <c r="F873" s="11" t="s">
        <v>121</v>
      </c>
      <c r="G873" s="11" t="s">
        <v>1774</v>
      </c>
      <c r="H873" s="11" t="s">
        <v>3612</v>
      </c>
    </row>
    <row r="874" spans="1:8">
      <c r="A874" s="18">
        <v>3547601</v>
      </c>
      <c r="B874" s="4" t="s">
        <v>2973</v>
      </c>
      <c r="C874" s="5" t="s">
        <v>650</v>
      </c>
      <c r="D874" s="5" t="s">
        <v>443</v>
      </c>
      <c r="E874" s="5" t="s">
        <v>31</v>
      </c>
      <c r="F874" s="11" t="s">
        <v>402</v>
      </c>
      <c r="G874" s="11" t="s">
        <v>1771</v>
      </c>
      <c r="H874" s="11" t="s">
        <v>3772</v>
      </c>
    </row>
    <row r="875" spans="1:8">
      <c r="A875" s="18">
        <v>3547692</v>
      </c>
      <c r="B875" s="4" t="s">
        <v>2621</v>
      </c>
      <c r="C875" s="5" t="s">
        <v>672</v>
      </c>
      <c r="D875" s="5" t="s">
        <v>386</v>
      </c>
      <c r="E875" s="5" t="s">
        <v>65</v>
      </c>
      <c r="F875" s="11" t="s">
        <v>65</v>
      </c>
      <c r="G875" s="11" t="s">
        <v>1774</v>
      </c>
      <c r="H875" s="11" t="s">
        <v>3612</v>
      </c>
    </row>
    <row r="876" spans="1:8">
      <c r="A876" s="18">
        <v>3547017</v>
      </c>
      <c r="B876" s="4" t="s">
        <v>2614</v>
      </c>
      <c r="C876" s="5" t="s">
        <v>429</v>
      </c>
      <c r="D876" s="5" t="s">
        <v>28</v>
      </c>
      <c r="E876" s="5" t="s">
        <v>28</v>
      </c>
      <c r="F876" s="11" t="s">
        <v>28</v>
      </c>
      <c r="G876" s="11" t="s">
        <v>1770</v>
      </c>
      <c r="H876" s="11" t="s">
        <v>3612</v>
      </c>
    </row>
    <row r="877" spans="1:8">
      <c r="A877" s="18">
        <v>3552740</v>
      </c>
      <c r="B877" s="4" t="s">
        <v>3159</v>
      </c>
      <c r="C877" s="5" t="s">
        <v>1160</v>
      </c>
      <c r="D877" s="5" t="s">
        <v>188</v>
      </c>
      <c r="E877" s="5" t="s">
        <v>83</v>
      </c>
      <c r="F877" s="11" t="s">
        <v>121</v>
      </c>
      <c r="G877" s="11" t="s">
        <v>1774</v>
      </c>
      <c r="H877" s="11" t="s">
        <v>3612</v>
      </c>
    </row>
    <row r="878" spans="1:8">
      <c r="A878" s="18">
        <v>3552621</v>
      </c>
      <c r="B878" s="4" t="s">
        <v>1936</v>
      </c>
      <c r="C878" s="5" t="s">
        <v>1130</v>
      </c>
      <c r="D878" s="5" t="s">
        <v>89</v>
      </c>
      <c r="E878" s="5" t="s">
        <v>7</v>
      </c>
      <c r="F878" s="11" t="s">
        <v>89</v>
      </c>
      <c r="G878" s="11" t="s">
        <v>3751</v>
      </c>
      <c r="H878" s="11" t="s">
        <v>3614</v>
      </c>
    </row>
    <row r="879" spans="1:8">
      <c r="A879" s="18">
        <v>3554183</v>
      </c>
      <c r="B879" s="4" t="s">
        <v>2064</v>
      </c>
      <c r="C879" s="5" t="s">
        <v>1471</v>
      </c>
      <c r="D879" s="5" t="s">
        <v>283</v>
      </c>
      <c r="E879" s="5" t="s">
        <v>19</v>
      </c>
      <c r="F879" s="11" t="s">
        <v>157</v>
      </c>
      <c r="G879" s="11" t="s">
        <v>1768</v>
      </c>
      <c r="H879" s="11" t="s">
        <v>3613</v>
      </c>
    </row>
    <row r="880" spans="1:8">
      <c r="A880" s="18">
        <v>3553648</v>
      </c>
      <c r="B880" s="4" t="s">
        <v>3251</v>
      </c>
      <c r="C880" s="5" t="s">
        <v>1369</v>
      </c>
      <c r="D880" s="5" t="s">
        <v>127</v>
      </c>
      <c r="E880" s="5" t="s">
        <v>128</v>
      </c>
      <c r="F880" s="11" t="s">
        <v>128</v>
      </c>
      <c r="G880" s="11" t="s">
        <v>1776</v>
      </c>
      <c r="H880" s="11" t="s">
        <v>3613</v>
      </c>
    </row>
    <row r="881" spans="1:8">
      <c r="A881" s="18">
        <v>1728416</v>
      </c>
      <c r="B881" s="4" t="s">
        <v>3411</v>
      </c>
      <c r="C881" s="5" t="s">
        <v>1718</v>
      </c>
      <c r="D881" s="5" t="s">
        <v>127</v>
      </c>
      <c r="E881" s="5" t="s">
        <v>128</v>
      </c>
      <c r="F881" s="11" t="s">
        <v>128</v>
      </c>
      <c r="G881" s="11" t="s">
        <v>1776</v>
      </c>
      <c r="H881" s="11" t="s">
        <v>3613</v>
      </c>
    </row>
    <row r="882" spans="1:8">
      <c r="A882" s="18">
        <v>1728270</v>
      </c>
      <c r="B882" s="4" t="s">
        <v>2816</v>
      </c>
      <c r="C882" s="5" t="s">
        <v>126</v>
      </c>
      <c r="D882" s="5" t="s">
        <v>127</v>
      </c>
      <c r="E882" s="5" t="s">
        <v>128</v>
      </c>
      <c r="F882" s="11" t="s">
        <v>128</v>
      </c>
      <c r="G882" s="11" t="s">
        <v>1776</v>
      </c>
      <c r="H882" s="11" t="s">
        <v>3613</v>
      </c>
    </row>
    <row r="883" spans="1:8">
      <c r="A883" s="18">
        <v>3548224</v>
      </c>
      <c r="B883" s="4" t="s">
        <v>2007</v>
      </c>
      <c r="C883" s="5" t="s">
        <v>911</v>
      </c>
      <c r="D883" s="5" t="s">
        <v>904</v>
      </c>
      <c r="E883" s="5" t="s">
        <v>91</v>
      </c>
      <c r="F883" s="11" t="s">
        <v>244</v>
      </c>
      <c r="G883" s="11" t="s">
        <v>1767</v>
      </c>
      <c r="H883" s="11" t="s">
        <v>3612</v>
      </c>
    </row>
    <row r="884" spans="1:8">
      <c r="A884" s="18">
        <v>1727943</v>
      </c>
      <c r="B884" s="4" t="s">
        <v>2849</v>
      </c>
      <c r="C884" s="5" t="s">
        <v>260</v>
      </c>
      <c r="D884" s="5" t="s">
        <v>261</v>
      </c>
      <c r="E884" s="5" t="s">
        <v>233</v>
      </c>
      <c r="F884" s="11" t="s">
        <v>233</v>
      </c>
      <c r="G884" s="11" t="s">
        <v>1767</v>
      </c>
      <c r="H884" s="11" t="s">
        <v>3612</v>
      </c>
    </row>
    <row r="885" spans="1:8">
      <c r="A885" s="18">
        <v>3552559</v>
      </c>
      <c r="B885" s="4" t="s">
        <v>3135</v>
      </c>
      <c r="C885" s="5" t="s">
        <v>1109</v>
      </c>
      <c r="D885" s="5" t="s">
        <v>143</v>
      </c>
      <c r="E885" s="5" t="s">
        <v>91</v>
      </c>
      <c r="F885" s="11" t="s">
        <v>291</v>
      </c>
      <c r="G885" s="11" t="s">
        <v>1767</v>
      </c>
      <c r="H885" s="11" t="s">
        <v>3612</v>
      </c>
    </row>
    <row r="886" spans="1:8">
      <c r="A886" s="18">
        <v>3552964</v>
      </c>
      <c r="B886" s="4" t="s">
        <v>3181</v>
      </c>
      <c r="C886" s="5" t="s">
        <v>1207</v>
      </c>
      <c r="D886" s="5" t="s">
        <v>534</v>
      </c>
      <c r="E886" s="5" t="s">
        <v>59</v>
      </c>
      <c r="F886" s="11" t="s">
        <v>534</v>
      </c>
      <c r="G886" s="11" t="s">
        <v>1775</v>
      </c>
      <c r="H886" s="11" t="s">
        <v>3613</v>
      </c>
    </row>
    <row r="887" spans="1:8">
      <c r="A887" s="18">
        <v>3553407</v>
      </c>
      <c r="B887" s="4" t="s">
        <v>2428</v>
      </c>
      <c r="C887" s="5" t="s">
        <v>1320</v>
      </c>
      <c r="D887" s="5" t="s">
        <v>534</v>
      </c>
      <c r="E887" s="5" t="s">
        <v>59</v>
      </c>
      <c r="F887" s="11" t="s">
        <v>534</v>
      </c>
      <c r="G887" s="11" t="s">
        <v>1775</v>
      </c>
      <c r="H887" s="11" t="s">
        <v>3613</v>
      </c>
    </row>
    <row r="888" spans="1:8">
      <c r="A888" s="18">
        <v>2737501</v>
      </c>
      <c r="B888" s="4" t="s">
        <v>2445</v>
      </c>
      <c r="C888" s="5" t="s">
        <v>363</v>
      </c>
      <c r="D888" s="5" t="s">
        <v>364</v>
      </c>
      <c r="E888" s="5" t="s">
        <v>59</v>
      </c>
      <c r="F888" s="11" t="s">
        <v>58</v>
      </c>
      <c r="G888" s="11" t="s">
        <v>1775</v>
      </c>
      <c r="H888" s="11" t="s">
        <v>3613</v>
      </c>
    </row>
    <row r="889" spans="1:8">
      <c r="A889" s="18">
        <v>3553313</v>
      </c>
      <c r="B889" s="4" t="s">
        <v>2608</v>
      </c>
      <c r="C889" s="5" t="s">
        <v>1293</v>
      </c>
      <c r="D889" s="5" t="s">
        <v>70</v>
      </c>
      <c r="E889" s="5" t="s">
        <v>28</v>
      </c>
      <c r="F889" s="11" t="s">
        <v>70</v>
      </c>
      <c r="G889" s="11" t="s">
        <v>1770</v>
      </c>
      <c r="H889" s="11" t="s">
        <v>3612</v>
      </c>
    </row>
    <row r="890" spans="1:8">
      <c r="A890" s="18">
        <v>3547227</v>
      </c>
      <c r="B890" s="4" t="s">
        <v>2931</v>
      </c>
      <c r="C890" s="5" t="s">
        <v>218</v>
      </c>
      <c r="D890" s="5" t="s">
        <v>150</v>
      </c>
      <c r="E890" s="5" t="s">
        <v>28</v>
      </c>
      <c r="F890" s="11" t="s">
        <v>65</v>
      </c>
      <c r="G890" s="11" t="s">
        <v>1774</v>
      </c>
      <c r="H890" s="11" t="s">
        <v>3612</v>
      </c>
    </row>
    <row r="891" spans="1:8">
      <c r="A891" s="18">
        <v>3547572</v>
      </c>
      <c r="B891" s="4" t="s">
        <v>1884</v>
      </c>
      <c r="C891" s="5" t="s">
        <v>638</v>
      </c>
      <c r="D891" s="5" t="s">
        <v>627</v>
      </c>
      <c r="E891" s="5" t="s">
        <v>46</v>
      </c>
      <c r="F891" s="11" t="s">
        <v>1577</v>
      </c>
      <c r="G891" s="11" t="s">
        <v>3751</v>
      </c>
      <c r="H891" s="11" t="s">
        <v>3614</v>
      </c>
    </row>
    <row r="892" spans="1:8">
      <c r="A892" s="18">
        <v>2786695</v>
      </c>
      <c r="B892" s="4" t="s">
        <v>2358</v>
      </c>
      <c r="C892" s="5" t="s">
        <v>378</v>
      </c>
      <c r="D892" s="5" t="s">
        <v>159</v>
      </c>
      <c r="E892" s="5" t="s">
        <v>35</v>
      </c>
      <c r="F892" s="11" t="s">
        <v>35</v>
      </c>
      <c r="G892" s="11" t="s">
        <v>1770</v>
      </c>
      <c r="H892" s="11" t="s">
        <v>3612</v>
      </c>
    </row>
    <row r="893" spans="1:8">
      <c r="A893" s="18">
        <v>3553881</v>
      </c>
      <c r="B893" s="4" t="s">
        <v>3274</v>
      </c>
      <c r="C893" s="5" t="s">
        <v>899</v>
      </c>
      <c r="D893" s="5" t="s">
        <v>159</v>
      </c>
      <c r="E893" s="5" t="s">
        <v>35</v>
      </c>
      <c r="F893" s="11" t="s">
        <v>35</v>
      </c>
      <c r="G893" s="11" t="s">
        <v>1770</v>
      </c>
      <c r="H893" s="11" t="s">
        <v>3612</v>
      </c>
    </row>
    <row r="894" spans="1:8">
      <c r="A894" s="18">
        <v>3552488</v>
      </c>
      <c r="B894" s="4" t="s">
        <v>2032</v>
      </c>
      <c r="C894" s="5" t="s">
        <v>1088</v>
      </c>
      <c r="D894" s="5" t="s">
        <v>18</v>
      </c>
      <c r="E894" s="5" t="s">
        <v>19</v>
      </c>
      <c r="F894" s="11" t="s">
        <v>18</v>
      </c>
      <c r="G894" s="11" t="s">
        <v>1769</v>
      </c>
      <c r="H894" s="11" t="s">
        <v>3613</v>
      </c>
    </row>
    <row r="895" spans="1:8">
      <c r="A895" s="18">
        <v>3553437</v>
      </c>
      <c r="B895" s="4" t="s">
        <v>3230</v>
      </c>
      <c r="C895" s="5" t="s">
        <v>1324</v>
      </c>
      <c r="D895" s="5" t="s">
        <v>1235</v>
      </c>
      <c r="E895" s="5" t="s">
        <v>37</v>
      </c>
      <c r="F895" s="11" t="s">
        <v>734</v>
      </c>
      <c r="G895" s="11" t="s">
        <v>1776</v>
      </c>
      <c r="H895" s="11" t="s">
        <v>3613</v>
      </c>
    </row>
    <row r="896" spans="1:8">
      <c r="A896" s="18">
        <v>1718376</v>
      </c>
      <c r="B896" s="4" t="s">
        <v>2306</v>
      </c>
      <c r="C896" s="5" t="s">
        <v>719</v>
      </c>
      <c r="D896" s="5" t="s">
        <v>1235</v>
      </c>
      <c r="E896" s="5" t="s">
        <v>37</v>
      </c>
      <c r="F896" s="11" t="s">
        <v>734</v>
      </c>
      <c r="G896" s="11" t="s">
        <v>1776</v>
      </c>
      <c r="H896" s="11" t="s">
        <v>3613</v>
      </c>
    </row>
    <row r="897" spans="1:8">
      <c r="A897" s="18">
        <v>3548263</v>
      </c>
      <c r="B897" s="4" t="s">
        <v>2329</v>
      </c>
      <c r="C897" s="5" t="s">
        <v>543</v>
      </c>
      <c r="D897" s="5" t="s">
        <v>82</v>
      </c>
      <c r="E897" s="5" t="s">
        <v>37</v>
      </c>
      <c r="F897" s="11" t="s">
        <v>734</v>
      </c>
      <c r="G897" s="11" t="s">
        <v>1776</v>
      </c>
      <c r="H897" s="11" t="s">
        <v>3613</v>
      </c>
    </row>
    <row r="898" spans="1:8">
      <c r="A898" s="18">
        <v>3547769</v>
      </c>
      <c r="B898" s="4" t="s">
        <v>3001</v>
      </c>
      <c r="C898" s="5" t="s">
        <v>703</v>
      </c>
      <c r="D898" s="5" t="s">
        <v>65</v>
      </c>
      <c r="E898" s="5" t="s">
        <v>65</v>
      </c>
      <c r="F898" s="11" t="s">
        <v>65</v>
      </c>
      <c r="G898" s="11" t="s">
        <v>1774</v>
      </c>
      <c r="H898" s="11" t="s">
        <v>3612</v>
      </c>
    </row>
    <row r="899" spans="1:8">
      <c r="A899" s="18">
        <v>3548339</v>
      </c>
      <c r="B899" s="4" t="s">
        <v>3083</v>
      </c>
      <c r="C899" s="5" t="s">
        <v>963</v>
      </c>
      <c r="D899" s="5" t="s">
        <v>848</v>
      </c>
      <c r="E899" s="5" t="s">
        <v>16</v>
      </c>
      <c r="F899" s="11" t="s">
        <v>314</v>
      </c>
      <c r="G899" s="11" t="s">
        <v>1773</v>
      </c>
      <c r="H899" s="11" t="s">
        <v>3613</v>
      </c>
    </row>
    <row r="900" spans="1:8">
      <c r="A900" s="18">
        <v>3548109</v>
      </c>
      <c r="B900" s="4" t="s">
        <v>3052</v>
      </c>
      <c r="C900" s="5" t="s">
        <v>3481</v>
      </c>
      <c r="D900" s="5" t="s">
        <v>848</v>
      </c>
      <c r="E900" s="5" t="s">
        <v>16</v>
      </c>
      <c r="F900" s="11" t="s">
        <v>314</v>
      </c>
      <c r="G900" s="11" t="s">
        <v>1773</v>
      </c>
      <c r="H900" s="11" t="s">
        <v>3613</v>
      </c>
    </row>
    <row r="901" spans="1:8">
      <c r="A901" s="18">
        <v>3548235</v>
      </c>
      <c r="B901" s="4" t="s">
        <v>2569</v>
      </c>
      <c r="C901" s="5" t="s">
        <v>916</v>
      </c>
      <c r="D901" s="5" t="s">
        <v>189</v>
      </c>
      <c r="E901" s="5" t="s">
        <v>4</v>
      </c>
      <c r="F901" s="11" t="s">
        <v>4</v>
      </c>
      <c r="G901" s="11" t="s">
        <v>1765</v>
      </c>
      <c r="H901" s="11" t="s">
        <v>3614</v>
      </c>
    </row>
    <row r="902" spans="1:8">
      <c r="A902" s="18">
        <v>3554269</v>
      </c>
      <c r="B902" s="4" t="s">
        <v>2570</v>
      </c>
      <c r="C902" s="5" t="s">
        <v>883</v>
      </c>
      <c r="D902" s="5" t="s">
        <v>189</v>
      </c>
      <c r="E902" s="5" t="s">
        <v>4</v>
      </c>
      <c r="F902" s="11" t="s">
        <v>4</v>
      </c>
      <c r="G902" s="11" t="s">
        <v>1765</v>
      </c>
      <c r="H902" s="11" t="s">
        <v>3614</v>
      </c>
    </row>
    <row r="903" spans="1:8">
      <c r="A903" s="18">
        <v>3547782</v>
      </c>
      <c r="B903" s="4" t="s">
        <v>2267</v>
      </c>
      <c r="C903" s="5" t="s">
        <v>709</v>
      </c>
      <c r="D903" s="5" t="s">
        <v>277</v>
      </c>
      <c r="E903" s="5" t="s">
        <v>73</v>
      </c>
      <c r="F903" s="11" t="s">
        <v>72</v>
      </c>
      <c r="G903" s="11" t="s">
        <v>1773</v>
      </c>
      <c r="H903" s="11" t="s">
        <v>3613</v>
      </c>
    </row>
    <row r="904" spans="1:8">
      <c r="A904" s="18">
        <v>3553585</v>
      </c>
      <c r="B904" s="4" t="s">
        <v>1949</v>
      </c>
      <c r="C904" s="5" t="s">
        <v>1355</v>
      </c>
      <c r="D904" s="5" t="s">
        <v>684</v>
      </c>
      <c r="E904" s="5" t="s">
        <v>7</v>
      </c>
      <c r="F904" s="11" t="s">
        <v>7</v>
      </c>
      <c r="G904" s="11" t="s">
        <v>1766</v>
      </c>
      <c r="H904" s="11" t="s">
        <v>3614</v>
      </c>
    </row>
    <row r="905" spans="1:8">
      <c r="A905" s="18">
        <v>3553303</v>
      </c>
      <c r="B905" s="4" t="s">
        <v>3214</v>
      </c>
      <c r="C905" s="5" t="s">
        <v>1291</v>
      </c>
      <c r="D905" s="5" t="s">
        <v>229</v>
      </c>
      <c r="E905" s="5" t="s">
        <v>39</v>
      </c>
      <c r="F905" s="11" t="s">
        <v>39</v>
      </c>
      <c r="G905" s="11" t="s">
        <v>1772</v>
      </c>
      <c r="H905" s="11" t="s">
        <v>3614</v>
      </c>
    </row>
    <row r="906" spans="1:8">
      <c r="A906" s="18">
        <v>3554569</v>
      </c>
      <c r="B906" s="4" t="s">
        <v>3331</v>
      </c>
      <c r="C906" s="5" t="s">
        <v>1543</v>
      </c>
      <c r="D906" s="5" t="s">
        <v>1166</v>
      </c>
      <c r="E906" s="5" t="s">
        <v>13</v>
      </c>
      <c r="F906" s="11" t="s">
        <v>121</v>
      </c>
      <c r="G906" s="11" t="s">
        <v>1774</v>
      </c>
      <c r="H906" s="11" t="s">
        <v>3612</v>
      </c>
    </row>
    <row r="907" spans="1:8">
      <c r="A907" s="18">
        <v>3548204</v>
      </c>
      <c r="B907" s="4" t="s">
        <v>3062</v>
      </c>
      <c r="C907" s="5" t="s">
        <v>895</v>
      </c>
      <c r="D907" s="5" t="s">
        <v>18</v>
      </c>
      <c r="E907" s="5" t="s">
        <v>19</v>
      </c>
      <c r="F907" s="11" t="s">
        <v>18</v>
      </c>
      <c r="G907" s="11" t="s">
        <v>1769</v>
      </c>
      <c r="H907" s="11" t="s">
        <v>3613</v>
      </c>
    </row>
    <row r="908" spans="1:8">
      <c r="A908" s="18">
        <v>3554217</v>
      </c>
      <c r="B908" s="4" t="s">
        <v>2401</v>
      </c>
      <c r="C908" s="5" t="s">
        <v>1478</v>
      </c>
      <c r="D908" s="5" t="s">
        <v>571</v>
      </c>
      <c r="E908" s="5" t="s">
        <v>59</v>
      </c>
      <c r="F908" s="11" t="s">
        <v>534</v>
      </c>
      <c r="G908" s="11" t="s">
        <v>1775</v>
      </c>
      <c r="H908" s="11" t="s">
        <v>3613</v>
      </c>
    </row>
    <row r="909" spans="1:8">
      <c r="A909" s="18">
        <v>3547461</v>
      </c>
      <c r="B909" s="4" t="s">
        <v>2961</v>
      </c>
      <c r="C909" s="5" t="s">
        <v>592</v>
      </c>
      <c r="D909" s="5" t="s">
        <v>109</v>
      </c>
      <c r="E909" s="5" t="s">
        <v>7</v>
      </c>
      <c r="F909" s="11" t="s">
        <v>109</v>
      </c>
      <c r="G909" s="11" t="s">
        <v>1766</v>
      </c>
      <c r="H909" s="11" t="s">
        <v>3614</v>
      </c>
    </row>
    <row r="910" spans="1:8">
      <c r="A910" s="18">
        <v>3554450</v>
      </c>
      <c r="B910" s="4" t="s">
        <v>3320</v>
      </c>
      <c r="C910" s="5" t="s">
        <v>1515</v>
      </c>
      <c r="D910" s="5" t="s">
        <v>397</v>
      </c>
      <c r="E910" s="5" t="s">
        <v>28</v>
      </c>
      <c r="F910" s="11" t="s">
        <v>121</v>
      </c>
      <c r="G910" s="11" t="s">
        <v>1774</v>
      </c>
      <c r="H910" s="11" t="s">
        <v>3612</v>
      </c>
    </row>
    <row r="911" spans="1:8">
      <c r="A911" s="18">
        <v>3548142</v>
      </c>
      <c r="B911" s="4" t="s">
        <v>2151</v>
      </c>
      <c r="C911" s="5" t="s">
        <v>863</v>
      </c>
      <c r="D911" s="5" t="s">
        <v>241</v>
      </c>
      <c r="E911" s="5" t="s">
        <v>114</v>
      </c>
      <c r="F911" s="11" t="s">
        <v>113</v>
      </c>
      <c r="G911" s="11" t="s">
        <v>1776</v>
      </c>
      <c r="H911" s="11" t="s">
        <v>3613</v>
      </c>
    </row>
    <row r="912" spans="1:8">
      <c r="A912" s="18">
        <v>2812679</v>
      </c>
      <c r="B912" s="4" t="s">
        <v>1804</v>
      </c>
      <c r="C912" s="5" t="s">
        <v>382</v>
      </c>
      <c r="D912" s="5" t="s">
        <v>31</v>
      </c>
      <c r="E912" s="5" t="s">
        <v>31</v>
      </c>
      <c r="F912" s="11" t="s">
        <v>31</v>
      </c>
      <c r="G912" s="11" t="s">
        <v>1771</v>
      </c>
      <c r="H912" s="11" t="s">
        <v>3772</v>
      </c>
    </row>
    <row r="913" spans="1:8">
      <c r="A913" s="18">
        <v>3552345</v>
      </c>
      <c r="B913" s="4" t="s">
        <v>2406</v>
      </c>
      <c r="C913" s="5" t="s">
        <v>1044</v>
      </c>
      <c r="D913" s="5" t="s">
        <v>58</v>
      </c>
      <c r="E913" s="5" t="s">
        <v>59</v>
      </c>
      <c r="F913" s="11" t="s">
        <v>58</v>
      </c>
      <c r="G913" s="11" t="s">
        <v>1775</v>
      </c>
      <c r="H913" s="11" t="s">
        <v>3613</v>
      </c>
    </row>
    <row r="914" spans="1:8">
      <c r="A914" s="18">
        <v>2089597</v>
      </c>
      <c r="B914" s="4" t="s">
        <v>3407</v>
      </c>
      <c r="C914" s="5" t="s">
        <v>1705</v>
      </c>
      <c r="D914" s="5" t="s">
        <v>135</v>
      </c>
      <c r="E914" s="5" t="s">
        <v>135</v>
      </c>
      <c r="F914" s="11" t="s">
        <v>753</v>
      </c>
      <c r="G914" s="11" t="s">
        <v>1765</v>
      </c>
      <c r="H914" s="11" t="s">
        <v>3614</v>
      </c>
    </row>
    <row r="915" spans="1:8">
      <c r="A915" s="18">
        <v>3553968</v>
      </c>
      <c r="B915" s="4" t="s">
        <v>2560</v>
      </c>
      <c r="C915" s="5" t="s">
        <v>1428</v>
      </c>
      <c r="D915" s="5" t="s">
        <v>135</v>
      </c>
      <c r="E915" s="5" t="s">
        <v>135</v>
      </c>
      <c r="F915" s="11" t="s">
        <v>753</v>
      </c>
      <c r="G915" s="11" t="s">
        <v>1765</v>
      </c>
      <c r="H915" s="11" t="s">
        <v>3614</v>
      </c>
    </row>
    <row r="916" spans="1:8">
      <c r="A916" s="18">
        <v>1718058</v>
      </c>
      <c r="B916" s="4" t="s">
        <v>1941</v>
      </c>
      <c r="C916" s="5" t="s">
        <v>183</v>
      </c>
      <c r="D916" s="5" t="s">
        <v>184</v>
      </c>
      <c r="E916" s="5" t="s">
        <v>7</v>
      </c>
      <c r="F916" s="11" t="s">
        <v>7</v>
      </c>
      <c r="G916" s="11" t="s">
        <v>1766</v>
      </c>
      <c r="H916" s="11" t="s">
        <v>3614</v>
      </c>
    </row>
    <row r="917" spans="1:8">
      <c r="A917" s="18">
        <v>3547445</v>
      </c>
      <c r="B917" s="4" t="s">
        <v>1893</v>
      </c>
      <c r="C917" s="5" t="s">
        <v>1894</v>
      </c>
      <c r="D917" s="5" t="s">
        <v>184</v>
      </c>
      <c r="E917" s="5" t="s">
        <v>7</v>
      </c>
      <c r="F917" s="11" t="s">
        <v>7</v>
      </c>
      <c r="G917" s="11" t="s">
        <v>1766</v>
      </c>
      <c r="H917" s="11" t="s">
        <v>3614</v>
      </c>
    </row>
    <row r="918" spans="1:8">
      <c r="A918" s="18">
        <v>1718364</v>
      </c>
      <c r="B918" s="4" t="s">
        <v>2835</v>
      </c>
      <c r="C918" s="5" t="s">
        <v>200</v>
      </c>
      <c r="D918" s="5" t="s">
        <v>201</v>
      </c>
      <c r="E918" s="5" t="s">
        <v>135</v>
      </c>
      <c r="F918" s="11" t="s">
        <v>753</v>
      </c>
      <c r="G918" s="11" t="s">
        <v>1765</v>
      </c>
      <c r="H918" s="11" t="s">
        <v>3614</v>
      </c>
    </row>
    <row r="919" spans="1:8">
      <c r="A919" s="18">
        <v>1718476</v>
      </c>
      <c r="B919" s="4" t="s">
        <v>2837</v>
      </c>
      <c r="C919" s="5" t="s">
        <v>209</v>
      </c>
      <c r="D919" s="5" t="s">
        <v>7</v>
      </c>
      <c r="E919" s="5" t="s">
        <v>7</v>
      </c>
      <c r="F919" s="11" t="s">
        <v>7</v>
      </c>
      <c r="G919" s="11" t="s">
        <v>1766</v>
      </c>
      <c r="H919" s="11" t="s">
        <v>3614</v>
      </c>
    </row>
    <row r="920" spans="1:8">
      <c r="A920" s="18">
        <v>1718539</v>
      </c>
      <c r="B920" s="4" t="s">
        <v>2497</v>
      </c>
      <c r="C920" s="5" t="s">
        <v>215</v>
      </c>
      <c r="D920" s="5" t="s">
        <v>4</v>
      </c>
      <c r="E920" s="5" t="s">
        <v>4</v>
      </c>
      <c r="F920" s="11" t="s">
        <v>4</v>
      </c>
      <c r="G920" s="11" t="s">
        <v>1765</v>
      </c>
      <c r="H920" s="11" t="s">
        <v>3614</v>
      </c>
    </row>
    <row r="921" spans="1:8">
      <c r="A921" s="18">
        <v>3552319</v>
      </c>
      <c r="B921" s="4" t="s">
        <v>2787</v>
      </c>
      <c r="C921" s="5" t="s">
        <v>1035</v>
      </c>
      <c r="D921" s="5" t="s">
        <v>285</v>
      </c>
      <c r="E921" s="5" t="s">
        <v>28</v>
      </c>
      <c r="F921" s="11" t="s">
        <v>28</v>
      </c>
      <c r="G921" s="11" t="s">
        <v>1770</v>
      </c>
      <c r="H921" s="11" t="s">
        <v>3612</v>
      </c>
    </row>
    <row r="922" spans="1:8">
      <c r="A922" s="18">
        <v>2845135</v>
      </c>
      <c r="B922" s="4" t="s">
        <v>3636</v>
      </c>
      <c r="C922" s="5" t="s">
        <v>3482</v>
      </c>
      <c r="D922" s="5" t="s">
        <v>31</v>
      </c>
      <c r="E922" s="5" t="s">
        <v>31</v>
      </c>
      <c r="F922" s="11" t="s">
        <v>31</v>
      </c>
      <c r="G922" s="11" t="s">
        <v>1771</v>
      </c>
      <c r="H922" s="11" t="s">
        <v>3772</v>
      </c>
    </row>
    <row r="923" spans="1:8">
      <c r="A923" s="18">
        <v>1717977</v>
      </c>
      <c r="B923" s="4" t="s">
        <v>2378</v>
      </c>
      <c r="C923" s="5" t="s">
        <v>169</v>
      </c>
      <c r="D923" s="5" t="s">
        <v>170</v>
      </c>
      <c r="E923" s="5" t="s">
        <v>59</v>
      </c>
      <c r="F923" s="11" t="s">
        <v>59</v>
      </c>
      <c r="G923" s="11" t="s">
        <v>1775</v>
      </c>
      <c r="H923" s="11" t="s">
        <v>3613</v>
      </c>
    </row>
    <row r="924" spans="1:8">
      <c r="A924" s="18">
        <v>3547068</v>
      </c>
      <c r="B924" s="4" t="s">
        <v>1808</v>
      </c>
      <c r="C924" s="5" t="s">
        <v>455</v>
      </c>
      <c r="D924" s="5" t="s">
        <v>31</v>
      </c>
      <c r="E924" s="5" t="s">
        <v>31</v>
      </c>
      <c r="F924" s="11" t="s">
        <v>31</v>
      </c>
      <c r="G924" s="11" t="s">
        <v>1771</v>
      </c>
      <c r="H924" s="11" t="s">
        <v>3772</v>
      </c>
    </row>
    <row r="925" spans="1:8">
      <c r="A925" s="18">
        <v>3554369</v>
      </c>
      <c r="B925" s="4" t="s">
        <v>3313</v>
      </c>
      <c r="C925" s="5" t="s">
        <v>1501</v>
      </c>
      <c r="D925" s="5" t="s">
        <v>26</v>
      </c>
      <c r="E925" s="5" t="s">
        <v>26</v>
      </c>
      <c r="F925" s="11" t="s">
        <v>26</v>
      </c>
      <c r="G925" s="11" t="s">
        <v>1770</v>
      </c>
      <c r="H925" s="11" t="s">
        <v>3612</v>
      </c>
    </row>
    <row r="926" spans="1:8">
      <c r="A926" s="18">
        <v>2805957</v>
      </c>
      <c r="B926" s="4" t="s">
        <v>2524</v>
      </c>
      <c r="C926" s="5" t="s">
        <v>380</v>
      </c>
      <c r="D926" s="5" t="s">
        <v>1116</v>
      </c>
      <c r="E926" s="5" t="s">
        <v>135</v>
      </c>
      <c r="F926" s="11" t="s">
        <v>753</v>
      </c>
      <c r="G926" s="11" t="s">
        <v>1765</v>
      </c>
      <c r="H926" s="11" t="s">
        <v>3614</v>
      </c>
    </row>
    <row r="927" spans="1:8">
      <c r="A927" s="18">
        <v>3554255</v>
      </c>
      <c r="B927" s="4" t="s">
        <v>1816</v>
      </c>
      <c r="C927" s="5" t="s">
        <v>1484</v>
      </c>
      <c r="D927" s="5" t="s">
        <v>31</v>
      </c>
      <c r="E927" s="5" t="s">
        <v>31</v>
      </c>
      <c r="F927" s="11" t="s">
        <v>31</v>
      </c>
      <c r="G927" s="11" t="s">
        <v>1771</v>
      </c>
      <c r="H927" s="11" t="s">
        <v>3772</v>
      </c>
    </row>
    <row r="928" spans="1:8">
      <c r="A928" s="18">
        <v>1365251</v>
      </c>
      <c r="B928" s="4" t="s">
        <v>2828</v>
      </c>
      <c r="C928" s="5" t="s">
        <v>162</v>
      </c>
      <c r="D928" s="5" t="s">
        <v>83</v>
      </c>
      <c r="E928" s="5" t="s">
        <v>83</v>
      </c>
      <c r="F928" s="11" t="s">
        <v>121</v>
      </c>
      <c r="G928" s="11" t="s">
        <v>1774</v>
      </c>
      <c r="H928" s="11" t="s">
        <v>3612</v>
      </c>
    </row>
    <row r="929" spans="1:8">
      <c r="A929" s="18">
        <v>3553865</v>
      </c>
      <c r="B929" s="4" t="s">
        <v>1872</v>
      </c>
      <c r="C929" s="5" t="s">
        <v>1414</v>
      </c>
      <c r="D929" s="5" t="s">
        <v>431</v>
      </c>
      <c r="E929" s="5" t="s">
        <v>46</v>
      </c>
      <c r="F929" s="11" t="s">
        <v>46</v>
      </c>
      <c r="G929" s="11" t="s">
        <v>3751</v>
      </c>
      <c r="H929" s="11" t="s">
        <v>3614</v>
      </c>
    </row>
    <row r="930" spans="1:8">
      <c r="A930" s="18">
        <v>3544787</v>
      </c>
      <c r="B930" s="4" t="s">
        <v>1857</v>
      </c>
      <c r="C930" s="5" t="s">
        <v>432</v>
      </c>
      <c r="D930" s="5" t="s">
        <v>431</v>
      </c>
      <c r="E930" s="5" t="s">
        <v>46</v>
      </c>
      <c r="F930" s="11" t="s">
        <v>46</v>
      </c>
      <c r="G930" s="11" t="s">
        <v>3751</v>
      </c>
      <c r="H930" s="11" t="s">
        <v>3614</v>
      </c>
    </row>
    <row r="931" spans="1:8">
      <c r="A931" s="18">
        <v>3628952</v>
      </c>
      <c r="B931" s="4" t="s">
        <v>3358</v>
      </c>
      <c r="C931" s="5" t="s">
        <v>1589</v>
      </c>
      <c r="D931" s="5" t="s">
        <v>888</v>
      </c>
      <c r="E931" s="5" t="s">
        <v>19</v>
      </c>
      <c r="F931" s="11" t="s">
        <v>157</v>
      </c>
      <c r="G931" s="11" t="s">
        <v>1768</v>
      </c>
      <c r="H931" s="11" t="s">
        <v>3613</v>
      </c>
    </row>
    <row r="932" spans="1:8">
      <c r="A932" s="18">
        <v>3548251</v>
      </c>
      <c r="B932" s="4" t="s">
        <v>3072</v>
      </c>
      <c r="C932" s="5" t="s">
        <v>921</v>
      </c>
      <c r="D932" s="5" t="s">
        <v>922</v>
      </c>
      <c r="E932" s="5" t="s">
        <v>37</v>
      </c>
      <c r="F932" s="11" t="s">
        <v>37</v>
      </c>
      <c r="G932" s="11" t="s">
        <v>1776</v>
      </c>
      <c r="H932" s="11" t="s">
        <v>3613</v>
      </c>
    </row>
    <row r="933" spans="1:8">
      <c r="A933" s="18">
        <v>3548227</v>
      </c>
      <c r="B933" s="4" t="s">
        <v>3068</v>
      </c>
      <c r="C933" s="5" t="s">
        <v>92</v>
      </c>
      <c r="D933" s="5" t="s">
        <v>90</v>
      </c>
      <c r="E933" s="5" t="s">
        <v>91</v>
      </c>
      <c r="F933" s="11" t="s">
        <v>291</v>
      </c>
      <c r="G933" s="11" t="s">
        <v>1767</v>
      </c>
      <c r="H933" s="11" t="s">
        <v>3612</v>
      </c>
    </row>
    <row r="934" spans="1:8">
      <c r="A934" s="18">
        <v>2824111</v>
      </c>
      <c r="B934" s="4" t="s">
        <v>2884</v>
      </c>
      <c r="C934" s="5" t="s">
        <v>384</v>
      </c>
      <c r="D934" s="5" t="s">
        <v>7</v>
      </c>
      <c r="E934" s="5" t="s">
        <v>7</v>
      </c>
      <c r="F934" s="11" t="s">
        <v>7</v>
      </c>
      <c r="G934" s="11" t="s">
        <v>1766</v>
      </c>
      <c r="H934" s="11" t="s">
        <v>3614</v>
      </c>
    </row>
    <row r="935" spans="1:8">
      <c r="A935" s="18">
        <v>3552938</v>
      </c>
      <c r="B935" s="4" t="s">
        <v>2712</v>
      </c>
      <c r="C935" s="5" t="s">
        <v>1199</v>
      </c>
      <c r="D935" s="5" t="s">
        <v>114</v>
      </c>
      <c r="E935" s="5" t="s">
        <v>114</v>
      </c>
      <c r="F935" s="11" t="s">
        <v>114</v>
      </c>
      <c r="G935" s="11" t="s">
        <v>1776</v>
      </c>
      <c r="H935" s="11" t="s">
        <v>3613</v>
      </c>
    </row>
    <row r="936" spans="1:8">
      <c r="A936" s="18">
        <v>3552795</v>
      </c>
      <c r="B936" s="4" t="s">
        <v>2512</v>
      </c>
      <c r="C936" s="5" t="s">
        <v>1175</v>
      </c>
      <c r="D936" s="5" t="s">
        <v>4</v>
      </c>
      <c r="E936" s="5" t="s">
        <v>4</v>
      </c>
      <c r="F936" s="11" t="s">
        <v>4</v>
      </c>
      <c r="G936" s="11" t="s">
        <v>1765</v>
      </c>
      <c r="H936" s="11" t="s">
        <v>3614</v>
      </c>
    </row>
    <row r="937" spans="1:8">
      <c r="A937" s="18">
        <v>3553771</v>
      </c>
      <c r="B937" s="4" t="s">
        <v>2693</v>
      </c>
      <c r="C937" s="5" t="s">
        <v>1395</v>
      </c>
      <c r="D937" s="5" t="s">
        <v>331</v>
      </c>
      <c r="E937" s="5" t="s">
        <v>19</v>
      </c>
      <c r="F937" s="11" t="s">
        <v>18</v>
      </c>
      <c r="G937" s="11" t="s">
        <v>1769</v>
      </c>
      <c r="H937" s="11" t="s">
        <v>3613</v>
      </c>
    </row>
    <row r="938" spans="1:8">
      <c r="A938" s="18">
        <v>3547499</v>
      </c>
      <c r="B938" s="4" t="s">
        <v>2114</v>
      </c>
      <c r="C938" s="5" t="s">
        <v>610</v>
      </c>
      <c r="D938" s="5" t="s">
        <v>229</v>
      </c>
      <c r="E938" s="5" t="s">
        <v>39</v>
      </c>
      <c r="F938" s="11" t="s">
        <v>39</v>
      </c>
      <c r="G938" s="11" t="s">
        <v>1772</v>
      </c>
      <c r="H938" s="11" t="s">
        <v>3614</v>
      </c>
    </row>
    <row r="939" spans="1:8">
      <c r="A939" s="18">
        <v>3547877</v>
      </c>
      <c r="B939" s="4" t="s">
        <v>1914</v>
      </c>
      <c r="C939" s="5" t="s">
        <v>749</v>
      </c>
      <c r="D939" s="5" t="s">
        <v>89</v>
      </c>
      <c r="E939" s="5" t="s">
        <v>7</v>
      </c>
      <c r="F939" s="11" t="s">
        <v>89</v>
      </c>
      <c r="G939" s="11" t="s">
        <v>3751</v>
      </c>
      <c r="H939" s="11" t="s">
        <v>3614</v>
      </c>
    </row>
    <row r="940" spans="1:8">
      <c r="A940" s="18">
        <v>2080561</v>
      </c>
      <c r="B940" s="4" t="s">
        <v>3637</v>
      </c>
      <c r="C940" s="5" t="s">
        <v>3483</v>
      </c>
      <c r="D940" s="5" t="s">
        <v>150</v>
      </c>
      <c r="E940" s="5" t="s">
        <v>28</v>
      </c>
      <c r="F940" s="11" t="s">
        <v>65</v>
      </c>
      <c r="G940" s="11" t="s">
        <v>1774</v>
      </c>
      <c r="H940" s="11" t="s">
        <v>3612</v>
      </c>
    </row>
    <row r="941" spans="1:8">
      <c r="A941" s="18">
        <v>3665782</v>
      </c>
      <c r="B941" s="4" t="s">
        <v>3365</v>
      </c>
      <c r="C941" s="5" t="s">
        <v>1599</v>
      </c>
      <c r="D941" s="5" t="s">
        <v>1212</v>
      </c>
      <c r="E941" s="5" t="s">
        <v>16</v>
      </c>
      <c r="F941" s="11" t="s">
        <v>16</v>
      </c>
      <c r="G941" s="11" t="s">
        <v>1768</v>
      </c>
      <c r="H941" s="11" t="s">
        <v>3613</v>
      </c>
    </row>
    <row r="942" spans="1:8">
      <c r="A942" s="18">
        <v>1728088</v>
      </c>
      <c r="B942" s="4" t="s">
        <v>2852</v>
      </c>
      <c r="C942" s="5" t="s">
        <v>274</v>
      </c>
      <c r="D942" s="5" t="s">
        <v>109</v>
      </c>
      <c r="E942" s="5" t="s">
        <v>7</v>
      </c>
      <c r="F942" s="11" t="s">
        <v>109</v>
      </c>
      <c r="G942" s="11" t="s">
        <v>1766</v>
      </c>
      <c r="H942" s="11" t="s">
        <v>3614</v>
      </c>
    </row>
    <row r="943" spans="1:8">
      <c r="A943" s="18">
        <v>3547056</v>
      </c>
      <c r="B943" s="4" t="s">
        <v>2644</v>
      </c>
      <c r="C943" s="5" t="s">
        <v>447</v>
      </c>
      <c r="D943" s="5" t="s">
        <v>448</v>
      </c>
      <c r="E943" s="5" t="s">
        <v>31</v>
      </c>
      <c r="F943" s="11" t="s">
        <v>31</v>
      </c>
      <c r="G943" s="11" t="s">
        <v>1771</v>
      </c>
      <c r="H943" s="11" t="s">
        <v>3772</v>
      </c>
    </row>
    <row r="944" spans="1:8">
      <c r="A944" s="18">
        <v>1112177</v>
      </c>
      <c r="B944" s="4" t="s">
        <v>2818</v>
      </c>
      <c r="C944" s="5" t="s">
        <v>131</v>
      </c>
      <c r="D944" s="5" t="s">
        <v>132</v>
      </c>
      <c r="E944" s="5" t="s">
        <v>73</v>
      </c>
      <c r="F944" s="11" t="s">
        <v>72</v>
      </c>
      <c r="G944" s="11" t="s">
        <v>1773</v>
      </c>
      <c r="H944" s="11" t="s">
        <v>3613</v>
      </c>
    </row>
    <row r="945" spans="1:8">
      <c r="A945" s="18">
        <v>3547865</v>
      </c>
      <c r="B945" s="4" t="s">
        <v>3010</v>
      </c>
      <c r="C945" s="5" t="s">
        <v>744</v>
      </c>
      <c r="D945" s="5" t="s">
        <v>59</v>
      </c>
      <c r="E945" s="5" t="s">
        <v>59</v>
      </c>
      <c r="F945" s="11" t="s">
        <v>59</v>
      </c>
      <c r="G945" s="11" t="s">
        <v>1775</v>
      </c>
      <c r="H945" s="11" t="s">
        <v>3613</v>
      </c>
    </row>
    <row r="946" spans="1:8">
      <c r="A946" s="18">
        <v>3553278</v>
      </c>
      <c r="B946" s="4" t="s">
        <v>2423</v>
      </c>
      <c r="C946" s="5" t="s">
        <v>1283</v>
      </c>
      <c r="D946" s="5" t="s">
        <v>58</v>
      </c>
      <c r="E946" s="5" t="s">
        <v>59</v>
      </c>
      <c r="F946" s="11" t="s">
        <v>58</v>
      </c>
      <c r="G946" s="11" t="s">
        <v>1775</v>
      </c>
      <c r="H946" s="11" t="s">
        <v>3613</v>
      </c>
    </row>
    <row r="947" spans="1:8">
      <c r="A947" s="18">
        <v>3547589</v>
      </c>
      <c r="B947" s="4" t="s">
        <v>2972</v>
      </c>
      <c r="C947" s="5" t="s">
        <v>410</v>
      </c>
      <c r="D947" s="5" t="s">
        <v>31</v>
      </c>
      <c r="E947" s="5" t="s">
        <v>31</v>
      </c>
      <c r="F947" s="11" t="s">
        <v>31</v>
      </c>
      <c r="G947" s="11" t="s">
        <v>1771</v>
      </c>
      <c r="H947" s="11" t="s">
        <v>3772</v>
      </c>
    </row>
    <row r="948" spans="1:8">
      <c r="A948" s="18">
        <v>3548226</v>
      </c>
      <c r="B948" s="4" t="s">
        <v>1977</v>
      </c>
      <c r="C948" s="5" t="s">
        <v>912</v>
      </c>
      <c r="D948" s="5" t="s">
        <v>340</v>
      </c>
      <c r="E948" s="5" t="s">
        <v>13</v>
      </c>
      <c r="F948" s="11" t="s">
        <v>233</v>
      </c>
      <c r="G948" s="11" t="s">
        <v>1767</v>
      </c>
      <c r="H948" s="11" t="s">
        <v>3612</v>
      </c>
    </row>
    <row r="949" spans="1:8">
      <c r="A949" s="18">
        <v>1728146</v>
      </c>
      <c r="B949" s="4" t="s">
        <v>2181</v>
      </c>
      <c r="C949" s="5" t="s">
        <v>275</v>
      </c>
      <c r="D949" s="5" t="s">
        <v>128</v>
      </c>
      <c r="E949" s="5" t="s">
        <v>128</v>
      </c>
      <c r="F949" s="11" t="s">
        <v>128</v>
      </c>
      <c r="G949" s="11" t="s">
        <v>1776</v>
      </c>
      <c r="H949" s="11" t="s">
        <v>3613</v>
      </c>
    </row>
    <row r="950" spans="1:8">
      <c r="A950" s="18">
        <v>3553105</v>
      </c>
      <c r="B950" s="4" t="s">
        <v>2498</v>
      </c>
      <c r="C950" s="5" t="s">
        <v>548</v>
      </c>
      <c r="D950" s="5" t="s">
        <v>762</v>
      </c>
      <c r="E950" s="5" t="s">
        <v>135</v>
      </c>
      <c r="F950" s="11" t="s">
        <v>753</v>
      </c>
      <c r="G950" s="11" t="s">
        <v>1765</v>
      </c>
      <c r="H950" s="11" t="s">
        <v>3614</v>
      </c>
    </row>
    <row r="951" spans="1:8">
      <c r="A951" s="18">
        <v>2126452</v>
      </c>
      <c r="B951" s="4" t="s">
        <v>2875</v>
      </c>
      <c r="C951" s="5" t="s">
        <v>356</v>
      </c>
      <c r="D951" s="5" t="s">
        <v>4</v>
      </c>
      <c r="E951" s="5" t="s">
        <v>4</v>
      </c>
      <c r="F951" s="11" t="s">
        <v>4</v>
      </c>
      <c r="G951" s="11" t="s">
        <v>1765</v>
      </c>
      <c r="H951" s="11" t="s">
        <v>3614</v>
      </c>
    </row>
    <row r="952" spans="1:8">
      <c r="A952" s="18">
        <v>3553249</v>
      </c>
      <c r="B952" s="4" t="s">
        <v>2448</v>
      </c>
      <c r="C952" s="5" t="s">
        <v>1279</v>
      </c>
      <c r="D952" s="5" t="s">
        <v>59</v>
      </c>
      <c r="E952" s="5" t="s">
        <v>59</v>
      </c>
      <c r="F952" s="11" t="s">
        <v>59</v>
      </c>
      <c r="G952" s="11" t="s">
        <v>1775</v>
      </c>
      <c r="H952" s="11" t="s">
        <v>3613</v>
      </c>
    </row>
    <row r="953" spans="1:8">
      <c r="A953" s="18">
        <v>3548363</v>
      </c>
      <c r="B953" s="4" t="s">
        <v>3089</v>
      </c>
      <c r="C953" s="5" t="s">
        <v>976</v>
      </c>
      <c r="D953" s="5" t="s">
        <v>977</v>
      </c>
      <c r="E953" s="5" t="s">
        <v>16</v>
      </c>
      <c r="F953" s="11" t="s">
        <v>157</v>
      </c>
      <c r="G953" s="11" t="s">
        <v>1768</v>
      </c>
      <c r="H953" s="11" t="s">
        <v>3613</v>
      </c>
    </row>
    <row r="954" spans="1:8">
      <c r="A954" s="18">
        <v>2869259</v>
      </c>
      <c r="B954" s="4" t="s">
        <v>2116</v>
      </c>
      <c r="C954" s="5" t="s">
        <v>390</v>
      </c>
      <c r="D954" s="5" t="s">
        <v>39</v>
      </c>
      <c r="E954" s="5" t="s">
        <v>39</v>
      </c>
      <c r="F954" s="11" t="s">
        <v>39</v>
      </c>
      <c r="G954" s="11" t="s">
        <v>1772</v>
      </c>
      <c r="H954" s="11" t="s">
        <v>3614</v>
      </c>
    </row>
    <row r="955" spans="1:8">
      <c r="A955" s="18">
        <v>2854721</v>
      </c>
      <c r="B955" s="4" t="s">
        <v>1799</v>
      </c>
      <c r="C955" s="5" t="s">
        <v>374</v>
      </c>
      <c r="D955" s="5" t="s">
        <v>31</v>
      </c>
      <c r="E955" s="5" t="s">
        <v>31</v>
      </c>
      <c r="F955" s="11" t="s">
        <v>31</v>
      </c>
      <c r="G955" s="11" t="s">
        <v>1771</v>
      </c>
      <c r="H955" s="11" t="s">
        <v>3772</v>
      </c>
    </row>
    <row r="956" spans="1:8">
      <c r="A956" s="18">
        <v>3548257</v>
      </c>
      <c r="B956" s="4" t="s">
        <v>2728</v>
      </c>
      <c r="C956" s="5" t="s">
        <v>924</v>
      </c>
      <c r="D956" s="5" t="s">
        <v>16</v>
      </c>
      <c r="E956" s="5" t="s">
        <v>16</v>
      </c>
      <c r="F956" s="11" t="s">
        <v>16</v>
      </c>
      <c r="G956" s="11" t="s">
        <v>1768</v>
      </c>
      <c r="H956" s="11" t="s">
        <v>3613</v>
      </c>
    </row>
    <row r="957" spans="1:8">
      <c r="A957" s="18">
        <v>3552689</v>
      </c>
      <c r="B957" s="4" t="s">
        <v>2053</v>
      </c>
      <c r="C957" s="5" t="s">
        <v>1147</v>
      </c>
      <c r="D957" s="5" t="s">
        <v>283</v>
      </c>
      <c r="E957" s="5" t="s">
        <v>19</v>
      </c>
      <c r="F957" s="11" t="s">
        <v>157</v>
      </c>
      <c r="G957" s="11" t="s">
        <v>1768</v>
      </c>
      <c r="H957" s="11" t="s">
        <v>3613</v>
      </c>
    </row>
    <row r="958" spans="1:8">
      <c r="A958" s="18">
        <v>3553707</v>
      </c>
      <c r="B958" s="4" t="s">
        <v>1992</v>
      </c>
      <c r="C958" s="5" t="s">
        <v>1378</v>
      </c>
      <c r="D958" s="5" t="s">
        <v>854</v>
      </c>
      <c r="E958" s="5" t="s">
        <v>13</v>
      </c>
      <c r="F958" s="11" t="s">
        <v>233</v>
      </c>
      <c r="G958" s="11" t="s">
        <v>1767</v>
      </c>
      <c r="H958" s="11" t="s">
        <v>3612</v>
      </c>
    </row>
    <row r="959" spans="1:8">
      <c r="A959" s="18">
        <v>2860699</v>
      </c>
      <c r="B959" s="4" t="s">
        <v>2030</v>
      </c>
      <c r="C959" s="5" t="s">
        <v>56</v>
      </c>
      <c r="D959" s="5" t="s">
        <v>18</v>
      </c>
      <c r="E959" s="5" t="s">
        <v>19</v>
      </c>
      <c r="F959" s="11" t="s">
        <v>18</v>
      </c>
      <c r="G959" s="11" t="s">
        <v>1769</v>
      </c>
      <c r="H959" s="11" t="s">
        <v>3613</v>
      </c>
    </row>
    <row r="960" spans="1:8">
      <c r="A960" s="18">
        <v>3553327</v>
      </c>
      <c r="B960" s="4" t="s">
        <v>2746</v>
      </c>
      <c r="C960" s="5" t="s">
        <v>1299</v>
      </c>
      <c r="D960" s="5" t="s">
        <v>76</v>
      </c>
      <c r="E960" s="5" t="s">
        <v>59</v>
      </c>
      <c r="F960" s="11" t="s">
        <v>205</v>
      </c>
      <c r="G960" s="11" t="s">
        <v>1775</v>
      </c>
      <c r="H960" s="11" t="s">
        <v>3613</v>
      </c>
    </row>
    <row r="961" spans="1:8">
      <c r="A961" s="18">
        <v>2062918</v>
      </c>
      <c r="B961" s="4" t="s">
        <v>1973</v>
      </c>
      <c r="C961" s="5" t="s">
        <v>351</v>
      </c>
      <c r="D961" s="5" t="s">
        <v>233</v>
      </c>
      <c r="E961" s="5" t="s">
        <v>233</v>
      </c>
      <c r="F961" s="11" t="s">
        <v>987</v>
      </c>
      <c r="G961" s="11" t="s">
        <v>1767</v>
      </c>
      <c r="H961" s="11" t="s">
        <v>3612</v>
      </c>
    </row>
    <row r="962" spans="1:8">
      <c r="A962" s="18">
        <v>3547253</v>
      </c>
      <c r="B962" s="4" t="s">
        <v>2934</v>
      </c>
      <c r="C962" s="5" t="s">
        <v>517</v>
      </c>
      <c r="D962" s="5" t="s">
        <v>494</v>
      </c>
      <c r="E962" s="5" t="s">
        <v>107</v>
      </c>
      <c r="F962" s="11" t="s">
        <v>107</v>
      </c>
      <c r="G962" s="11" t="s">
        <v>1771</v>
      </c>
      <c r="H962" s="11" t="s">
        <v>3772</v>
      </c>
    </row>
    <row r="963" spans="1:8">
      <c r="A963" s="18">
        <v>3553747</v>
      </c>
      <c r="B963" s="4" t="s">
        <v>2533</v>
      </c>
      <c r="C963" s="5" t="s">
        <v>1387</v>
      </c>
      <c r="D963" s="5" t="s">
        <v>217</v>
      </c>
      <c r="E963" s="5" t="s">
        <v>135</v>
      </c>
      <c r="F963" s="11" t="s">
        <v>135</v>
      </c>
      <c r="G963" s="11" t="s">
        <v>1765</v>
      </c>
      <c r="H963" s="11" t="s">
        <v>3614</v>
      </c>
    </row>
    <row r="964" spans="1:8">
      <c r="A964" s="18">
        <v>3554127</v>
      </c>
      <c r="B964" s="4" t="s">
        <v>2696</v>
      </c>
      <c r="C964" s="5" t="s">
        <v>1461</v>
      </c>
      <c r="D964" s="5" t="s">
        <v>544</v>
      </c>
      <c r="E964" s="5" t="s">
        <v>39</v>
      </c>
      <c r="F964" s="11" t="s">
        <v>39</v>
      </c>
      <c r="G964" s="11" t="s">
        <v>1772</v>
      </c>
      <c r="H964" s="11" t="s">
        <v>3614</v>
      </c>
    </row>
    <row r="965" spans="1:8">
      <c r="A965" s="18">
        <v>3554220</v>
      </c>
      <c r="B965" s="4" t="s">
        <v>2333</v>
      </c>
      <c r="C965" s="5" t="s">
        <v>388</v>
      </c>
      <c r="D965" s="5" t="s">
        <v>82</v>
      </c>
      <c r="E965" s="5" t="s">
        <v>37</v>
      </c>
      <c r="F965" s="11" t="s">
        <v>734</v>
      </c>
      <c r="G965" s="11" t="s">
        <v>1776</v>
      </c>
      <c r="H965" s="11" t="s">
        <v>3613</v>
      </c>
    </row>
    <row r="966" spans="1:8">
      <c r="A966" s="18">
        <v>3552379</v>
      </c>
      <c r="B966" s="4" t="s">
        <v>2729</v>
      </c>
      <c r="C966" s="5" t="s">
        <v>1054</v>
      </c>
      <c r="D966" s="5" t="s">
        <v>16</v>
      </c>
      <c r="E966" s="5" t="s">
        <v>16</v>
      </c>
      <c r="F966" s="11" t="s">
        <v>16</v>
      </c>
      <c r="G966" s="11" t="s">
        <v>1768</v>
      </c>
      <c r="H966" s="11" t="s">
        <v>3613</v>
      </c>
    </row>
    <row r="967" spans="1:8">
      <c r="A967" s="18">
        <v>2860099</v>
      </c>
      <c r="B967" s="4" t="s">
        <v>2613</v>
      </c>
      <c r="C967" s="5" t="s">
        <v>389</v>
      </c>
      <c r="D967" s="5" t="s">
        <v>150</v>
      </c>
      <c r="E967" s="5" t="s">
        <v>28</v>
      </c>
      <c r="F967" s="11" t="s">
        <v>65</v>
      </c>
      <c r="G967" s="11" t="s">
        <v>1774</v>
      </c>
      <c r="H967" s="11" t="s">
        <v>3612</v>
      </c>
    </row>
    <row r="968" spans="1:8">
      <c r="A968" s="18">
        <v>3547968</v>
      </c>
      <c r="B968" s="4" t="s">
        <v>2134</v>
      </c>
      <c r="C968" s="5" t="s">
        <v>778</v>
      </c>
      <c r="D968" s="5" t="s">
        <v>103</v>
      </c>
      <c r="E968" s="5" t="s">
        <v>101</v>
      </c>
      <c r="F968" s="11" t="s">
        <v>103</v>
      </c>
      <c r="G968" s="11" t="s">
        <v>1771</v>
      </c>
      <c r="H968" s="11" t="s">
        <v>3772</v>
      </c>
    </row>
    <row r="969" spans="1:8">
      <c r="A969" s="18">
        <v>2785248</v>
      </c>
      <c r="B969" s="4" t="s">
        <v>2205</v>
      </c>
      <c r="C969" s="5" t="s">
        <v>376</v>
      </c>
      <c r="D969" s="5" t="s">
        <v>377</v>
      </c>
      <c r="E969" s="5" t="s">
        <v>16</v>
      </c>
      <c r="F969" s="11" t="s">
        <v>157</v>
      </c>
      <c r="G969" s="11" t="s">
        <v>1768</v>
      </c>
      <c r="H969" s="11" t="s">
        <v>3613</v>
      </c>
    </row>
    <row r="970" spans="1:8">
      <c r="A970" s="18">
        <v>3552830</v>
      </c>
      <c r="B970" s="4" t="s">
        <v>3166</v>
      </c>
      <c r="C970" s="5" t="s">
        <v>1180</v>
      </c>
      <c r="D970" s="5" t="s">
        <v>377</v>
      </c>
      <c r="E970" s="5" t="s">
        <v>16</v>
      </c>
      <c r="F970" s="11" t="s">
        <v>157</v>
      </c>
      <c r="G970" s="11" t="s">
        <v>1768</v>
      </c>
      <c r="H970" s="11" t="s">
        <v>3613</v>
      </c>
    </row>
    <row r="971" spans="1:8">
      <c r="A971" s="18">
        <v>3552866</v>
      </c>
      <c r="B971" s="4" t="s">
        <v>3171</v>
      </c>
      <c r="C971" s="5" t="s">
        <v>1188</v>
      </c>
      <c r="D971" s="5" t="s">
        <v>7</v>
      </c>
      <c r="E971" s="5" t="s">
        <v>7</v>
      </c>
      <c r="F971" s="11" t="s">
        <v>7</v>
      </c>
      <c r="G971" s="11" t="s">
        <v>1766</v>
      </c>
      <c r="H971" s="11" t="s">
        <v>3614</v>
      </c>
    </row>
    <row r="972" spans="1:8">
      <c r="A972" s="18" t="s">
        <v>1652</v>
      </c>
      <c r="B972" s="4" t="s">
        <v>1652</v>
      </c>
      <c r="C972" s="5" t="s">
        <v>56</v>
      </c>
      <c r="D972" s="5" t="s">
        <v>18</v>
      </c>
      <c r="E972" s="5" t="s">
        <v>19</v>
      </c>
      <c r="F972" s="11" t="s">
        <v>18</v>
      </c>
      <c r="G972" s="11" t="s">
        <v>1769</v>
      </c>
      <c r="H972" s="11" t="s">
        <v>3613</v>
      </c>
    </row>
    <row r="973" spans="1:8">
      <c r="A973" s="18">
        <v>3553182</v>
      </c>
      <c r="B973" s="4" t="s">
        <v>3203</v>
      </c>
      <c r="C973" s="5" t="s">
        <v>1260</v>
      </c>
      <c r="D973" s="5" t="s">
        <v>974</v>
      </c>
      <c r="E973" s="5" t="s">
        <v>16</v>
      </c>
      <c r="F973" s="11" t="s">
        <v>16</v>
      </c>
      <c r="G973" s="11" t="s">
        <v>1768</v>
      </c>
      <c r="H973" s="11" t="s">
        <v>3613</v>
      </c>
    </row>
    <row r="974" spans="1:8">
      <c r="A974" s="18">
        <v>3547098</v>
      </c>
      <c r="B974" s="4" t="s">
        <v>2913</v>
      </c>
      <c r="C974" s="5" t="s">
        <v>464</v>
      </c>
      <c r="D974" s="5" t="s">
        <v>397</v>
      </c>
      <c r="E974" s="5" t="s">
        <v>28</v>
      </c>
      <c r="F974" s="11" t="s">
        <v>121</v>
      </c>
      <c r="G974" s="11" t="s">
        <v>1774</v>
      </c>
      <c r="H974" s="11" t="s">
        <v>3612</v>
      </c>
    </row>
    <row r="975" spans="1:8">
      <c r="A975" s="18">
        <v>3552389</v>
      </c>
      <c r="B975" s="4" t="s">
        <v>2679</v>
      </c>
      <c r="C975" s="5" t="s">
        <v>1056</v>
      </c>
      <c r="D975" s="5" t="s">
        <v>244</v>
      </c>
      <c r="E975" s="5" t="s">
        <v>91</v>
      </c>
      <c r="F975" s="11" t="s">
        <v>244</v>
      </c>
      <c r="G975" s="11" t="s">
        <v>1767</v>
      </c>
      <c r="H975" s="11" t="s">
        <v>3612</v>
      </c>
    </row>
    <row r="976" spans="1:8">
      <c r="A976" s="18">
        <v>3554123</v>
      </c>
      <c r="B976" s="4" t="s">
        <v>1841</v>
      </c>
      <c r="C976" s="5" t="s">
        <v>1842</v>
      </c>
      <c r="D976" s="5" t="s">
        <v>1048</v>
      </c>
      <c r="E976" s="5" t="s">
        <v>46</v>
      </c>
      <c r="F976" s="11" t="s">
        <v>1577</v>
      </c>
      <c r="G976" s="11" t="s">
        <v>3751</v>
      </c>
      <c r="H976" s="11" t="s">
        <v>3614</v>
      </c>
    </row>
    <row r="977" spans="1:8">
      <c r="A977" s="18">
        <v>3554518</v>
      </c>
      <c r="B977" s="4" t="s">
        <v>2513</v>
      </c>
      <c r="C977" s="5" t="s">
        <v>1528</v>
      </c>
      <c r="D977" s="5" t="s">
        <v>753</v>
      </c>
      <c r="E977" s="5" t="s">
        <v>135</v>
      </c>
      <c r="F977" s="11" t="s">
        <v>753</v>
      </c>
      <c r="G977" s="11" t="s">
        <v>1765</v>
      </c>
      <c r="H977" s="11" t="s">
        <v>3614</v>
      </c>
    </row>
    <row r="978" spans="1:8">
      <c r="A978" s="18">
        <v>1048342</v>
      </c>
      <c r="B978" s="4" t="s">
        <v>2812</v>
      </c>
      <c r="C978" s="5" t="s">
        <v>108</v>
      </c>
      <c r="D978" s="5" t="s">
        <v>109</v>
      </c>
      <c r="E978" s="5" t="s">
        <v>7</v>
      </c>
      <c r="F978" s="11" t="s">
        <v>109</v>
      </c>
      <c r="G978" s="11" t="s">
        <v>1766</v>
      </c>
      <c r="H978" s="11" t="s">
        <v>3614</v>
      </c>
    </row>
    <row r="979" spans="1:8">
      <c r="A979" s="18">
        <v>1718722</v>
      </c>
      <c r="B979" s="4" t="s">
        <v>1798</v>
      </c>
      <c r="C979" s="5" t="s">
        <v>222</v>
      </c>
      <c r="D979" s="5" t="s">
        <v>31</v>
      </c>
      <c r="E979" s="5" t="s">
        <v>31</v>
      </c>
      <c r="F979" s="11" t="s">
        <v>31</v>
      </c>
      <c r="G979" s="11" t="s">
        <v>1771</v>
      </c>
      <c r="H979" s="11" t="s">
        <v>3772</v>
      </c>
    </row>
    <row r="980" spans="1:8">
      <c r="A980" s="18">
        <v>4127528</v>
      </c>
      <c r="B980" s="4" t="s">
        <v>2814</v>
      </c>
      <c r="C980" s="5" t="s">
        <v>118</v>
      </c>
      <c r="D980" s="5" t="s">
        <v>119</v>
      </c>
      <c r="E980" s="5" t="s">
        <v>73</v>
      </c>
      <c r="F980" s="11" t="s">
        <v>72</v>
      </c>
      <c r="G980" s="11" t="s">
        <v>1773</v>
      </c>
      <c r="H980" s="11" t="s">
        <v>3613</v>
      </c>
    </row>
    <row r="981" spans="1:8">
      <c r="A981" s="18">
        <v>3553119</v>
      </c>
      <c r="B981" s="4" t="s">
        <v>2265</v>
      </c>
      <c r="C981" s="5" t="s">
        <v>1243</v>
      </c>
      <c r="D981" s="5" t="s">
        <v>119</v>
      </c>
      <c r="E981" s="5" t="s">
        <v>73</v>
      </c>
      <c r="F981" s="11" t="s">
        <v>72</v>
      </c>
      <c r="G981" s="11" t="s">
        <v>1773</v>
      </c>
      <c r="H981" s="11" t="s">
        <v>3613</v>
      </c>
    </row>
    <row r="982" spans="1:8">
      <c r="A982" s="18">
        <v>3553017</v>
      </c>
      <c r="B982" s="4" t="s">
        <v>2372</v>
      </c>
      <c r="C982" s="5" t="s">
        <v>1223</v>
      </c>
      <c r="D982" s="5" t="s">
        <v>59</v>
      </c>
      <c r="E982" s="5" t="s">
        <v>59</v>
      </c>
      <c r="F982" s="11" t="s">
        <v>59</v>
      </c>
      <c r="G982" s="11" t="s">
        <v>1775</v>
      </c>
      <c r="H982" s="11" t="s">
        <v>3613</v>
      </c>
    </row>
    <row r="983" spans="1:8">
      <c r="A983" s="18">
        <v>3547306</v>
      </c>
      <c r="B983" s="4" t="s">
        <v>2471</v>
      </c>
      <c r="C983" s="5" t="s">
        <v>527</v>
      </c>
      <c r="D983" s="5" t="s">
        <v>59</v>
      </c>
      <c r="E983" s="5" t="s">
        <v>59</v>
      </c>
      <c r="F983" s="11" t="s">
        <v>59</v>
      </c>
      <c r="G983" s="11" t="s">
        <v>1775</v>
      </c>
      <c r="H983" s="11" t="s">
        <v>3613</v>
      </c>
    </row>
    <row r="984" spans="1:8">
      <c r="A984" s="18">
        <v>1471549</v>
      </c>
      <c r="B984" s="4" t="s">
        <v>2829</v>
      </c>
      <c r="C984" s="5" t="s">
        <v>168</v>
      </c>
      <c r="D984" s="5" t="s">
        <v>39</v>
      </c>
      <c r="E984" s="5" t="s">
        <v>39</v>
      </c>
      <c r="F984" s="11" t="s">
        <v>39</v>
      </c>
      <c r="G984" s="11" t="s">
        <v>1772</v>
      </c>
      <c r="H984" s="11" t="s">
        <v>3614</v>
      </c>
    </row>
    <row r="985" spans="1:8">
      <c r="A985" s="18">
        <v>3553497</v>
      </c>
      <c r="B985" s="4" t="s">
        <v>2266</v>
      </c>
      <c r="C985" s="5" t="s">
        <v>995</v>
      </c>
      <c r="D985" s="5" t="s">
        <v>119</v>
      </c>
      <c r="E985" s="5" t="s">
        <v>73</v>
      </c>
      <c r="F985" s="11" t="s">
        <v>72</v>
      </c>
      <c r="G985" s="11" t="s">
        <v>1773</v>
      </c>
      <c r="H985" s="11" t="s">
        <v>3613</v>
      </c>
    </row>
    <row r="986" spans="1:8">
      <c r="A986" s="18">
        <v>3552769</v>
      </c>
      <c r="B986" s="4" t="s">
        <v>3162</v>
      </c>
      <c r="C986" s="5" t="s">
        <v>1165</v>
      </c>
      <c r="D986" s="5" t="s">
        <v>1166</v>
      </c>
      <c r="E986" s="5" t="s">
        <v>13</v>
      </c>
      <c r="F986" s="11" t="s">
        <v>121</v>
      </c>
      <c r="G986" s="11" t="s">
        <v>1774</v>
      </c>
      <c r="H986" s="11" t="s">
        <v>3612</v>
      </c>
    </row>
    <row r="987" spans="1:8">
      <c r="A987" s="18">
        <v>3548439</v>
      </c>
      <c r="B987" s="4" t="s">
        <v>2714</v>
      </c>
      <c r="C987" s="5" t="s">
        <v>1021</v>
      </c>
      <c r="D987" s="5" t="s">
        <v>251</v>
      </c>
      <c r="E987" s="5" t="s">
        <v>128</v>
      </c>
      <c r="F987" s="11" t="s">
        <v>128</v>
      </c>
      <c r="G987" s="11" t="s">
        <v>1776</v>
      </c>
      <c r="H987" s="11" t="s">
        <v>3613</v>
      </c>
    </row>
    <row r="988" spans="1:8">
      <c r="A988" s="18">
        <v>3554071</v>
      </c>
      <c r="B988" s="4" t="s">
        <v>3291</v>
      </c>
      <c r="C988" s="5" t="s">
        <v>1451</v>
      </c>
      <c r="D988" s="5" t="s">
        <v>463</v>
      </c>
      <c r="E988" s="5" t="s">
        <v>28</v>
      </c>
      <c r="F988" s="11" t="s">
        <v>65</v>
      </c>
      <c r="G988" s="11" t="s">
        <v>1774</v>
      </c>
      <c r="H988" s="11" t="s">
        <v>3612</v>
      </c>
    </row>
    <row r="989" spans="1:8">
      <c r="A989" s="18">
        <v>3548094</v>
      </c>
      <c r="B989" s="4" t="s">
        <v>3051</v>
      </c>
      <c r="C989" s="5" t="s">
        <v>840</v>
      </c>
      <c r="D989" s="5" t="s">
        <v>325</v>
      </c>
      <c r="E989" s="5" t="s">
        <v>19</v>
      </c>
      <c r="F989" s="11" t="s">
        <v>18</v>
      </c>
      <c r="G989" s="11" t="s">
        <v>1769</v>
      </c>
      <c r="H989" s="11" t="s">
        <v>3613</v>
      </c>
    </row>
    <row r="990" spans="1:8">
      <c r="A990" s="18">
        <v>1969253</v>
      </c>
      <c r="B990" s="4" t="s">
        <v>2865</v>
      </c>
      <c r="C990" s="5" t="s">
        <v>324</v>
      </c>
      <c r="D990" s="5" t="s">
        <v>325</v>
      </c>
      <c r="E990" s="5" t="s">
        <v>19</v>
      </c>
      <c r="F990" s="11" t="s">
        <v>18</v>
      </c>
      <c r="G990" s="11" t="s">
        <v>1769</v>
      </c>
      <c r="H990" s="11" t="s">
        <v>3613</v>
      </c>
    </row>
    <row r="991" spans="1:8">
      <c r="A991" s="18">
        <v>3553067</v>
      </c>
      <c r="B991" s="4" t="s">
        <v>3190</v>
      </c>
      <c r="C991" s="5" t="s">
        <v>1233</v>
      </c>
      <c r="D991" s="5" t="s">
        <v>27</v>
      </c>
      <c r="E991" s="5" t="s">
        <v>28</v>
      </c>
      <c r="F991" s="11" t="s">
        <v>28</v>
      </c>
      <c r="G991" s="11" t="s">
        <v>1770</v>
      </c>
      <c r="H991" s="11" t="s">
        <v>3612</v>
      </c>
    </row>
    <row r="992" spans="1:8">
      <c r="A992" s="18">
        <v>2767331</v>
      </c>
      <c r="B992" s="4" t="s">
        <v>2882</v>
      </c>
      <c r="C992" s="5" t="s">
        <v>375</v>
      </c>
      <c r="D992" s="5" t="s">
        <v>27</v>
      </c>
      <c r="E992" s="5" t="s">
        <v>28</v>
      </c>
      <c r="F992" s="11" t="s">
        <v>28</v>
      </c>
      <c r="G992" s="11" t="s">
        <v>1770</v>
      </c>
      <c r="H992" s="11" t="s">
        <v>3612</v>
      </c>
    </row>
    <row r="993" spans="1:8">
      <c r="A993" s="18">
        <v>1340444</v>
      </c>
      <c r="B993" s="4" t="s">
        <v>2827</v>
      </c>
      <c r="C993" s="5" t="s">
        <v>161</v>
      </c>
      <c r="D993" s="5" t="s">
        <v>18</v>
      </c>
      <c r="E993" s="5" t="s">
        <v>19</v>
      </c>
      <c r="F993" s="11" t="s">
        <v>18</v>
      </c>
      <c r="G993" s="11" t="s">
        <v>1769</v>
      </c>
      <c r="H993" s="11" t="s">
        <v>3613</v>
      </c>
    </row>
    <row r="994" spans="1:8">
      <c r="A994" s="18">
        <v>1718595</v>
      </c>
      <c r="B994" s="4" t="s">
        <v>2224</v>
      </c>
      <c r="C994" s="5" t="s">
        <v>219</v>
      </c>
      <c r="D994" s="5" t="s">
        <v>16</v>
      </c>
      <c r="E994" s="5" t="s">
        <v>16</v>
      </c>
      <c r="F994" s="11" t="s">
        <v>16</v>
      </c>
      <c r="G994" s="11" t="s">
        <v>1768</v>
      </c>
      <c r="H994" s="11" t="s">
        <v>3613</v>
      </c>
    </row>
    <row r="995" spans="1:8">
      <c r="A995" s="18">
        <v>3552620</v>
      </c>
      <c r="B995" s="4" t="s">
        <v>2735</v>
      </c>
      <c r="C995" s="5" t="s">
        <v>1129</v>
      </c>
      <c r="D995" s="5" t="s">
        <v>734</v>
      </c>
      <c r="E995" s="5" t="s">
        <v>37</v>
      </c>
      <c r="F995" s="11" t="s">
        <v>734</v>
      </c>
      <c r="G995" s="11" t="s">
        <v>1776</v>
      </c>
      <c r="H995" s="11" t="s">
        <v>3613</v>
      </c>
    </row>
    <row r="996" spans="1:8">
      <c r="A996" s="18">
        <v>3554281</v>
      </c>
      <c r="B996" s="4" t="s">
        <v>1916</v>
      </c>
      <c r="C996" s="5" t="s">
        <v>1490</v>
      </c>
      <c r="D996" s="5" t="s">
        <v>1491</v>
      </c>
      <c r="E996" s="5" t="s">
        <v>7</v>
      </c>
      <c r="F996" s="11" t="s">
        <v>109</v>
      </c>
      <c r="G996" s="11" t="s">
        <v>1766</v>
      </c>
      <c r="H996" s="11" t="s">
        <v>3614</v>
      </c>
    </row>
    <row r="997" spans="1:8">
      <c r="A997" s="18">
        <v>3554490</v>
      </c>
      <c r="B997" s="4" t="s">
        <v>2250</v>
      </c>
      <c r="C997" s="5" t="s">
        <v>1522</v>
      </c>
      <c r="D997" s="5" t="s">
        <v>314</v>
      </c>
      <c r="E997" s="5" t="s">
        <v>16</v>
      </c>
      <c r="F997" s="11" t="s">
        <v>314</v>
      </c>
      <c r="G997" s="11" t="s">
        <v>1773</v>
      </c>
      <c r="H997" s="11" t="s">
        <v>3613</v>
      </c>
    </row>
    <row r="998" spans="1:8">
      <c r="A998" s="18">
        <v>3553821</v>
      </c>
      <c r="B998" s="4" t="s">
        <v>3266</v>
      </c>
      <c r="C998" s="5" t="s">
        <v>577</v>
      </c>
      <c r="D998" s="5" t="s">
        <v>57</v>
      </c>
      <c r="E998" s="5" t="s">
        <v>7</v>
      </c>
      <c r="F998" s="11" t="s">
        <v>89</v>
      </c>
      <c r="G998" s="11" t="s">
        <v>3751</v>
      </c>
      <c r="H998" s="11" t="s">
        <v>3614</v>
      </c>
    </row>
    <row r="999" spans="1:8">
      <c r="A999" s="18">
        <v>3548087</v>
      </c>
      <c r="B999" s="4" t="s">
        <v>3048</v>
      </c>
      <c r="C999" s="5" t="s">
        <v>833</v>
      </c>
      <c r="D999" s="5" t="s">
        <v>834</v>
      </c>
      <c r="E999" s="5" t="s">
        <v>114</v>
      </c>
      <c r="F999" s="11" t="s">
        <v>114</v>
      </c>
      <c r="G999" s="11" t="s">
        <v>1776</v>
      </c>
      <c r="H999" s="11" t="s">
        <v>3613</v>
      </c>
    </row>
    <row r="1000" spans="1:8">
      <c r="A1000" s="18">
        <v>3548019</v>
      </c>
      <c r="B1000" s="4" t="s">
        <v>3036</v>
      </c>
      <c r="C1000" s="5" t="s">
        <v>796</v>
      </c>
      <c r="D1000" s="5" t="s">
        <v>797</v>
      </c>
      <c r="E1000" s="5" t="s">
        <v>35</v>
      </c>
      <c r="F1000" s="11" t="s">
        <v>35</v>
      </c>
      <c r="G1000" s="11" t="s">
        <v>1770</v>
      </c>
      <c r="H1000" s="11" t="s">
        <v>3612</v>
      </c>
    </row>
    <row r="1001" spans="1:8">
      <c r="A1001" s="18">
        <v>3553802</v>
      </c>
      <c r="B1001" s="4" t="s">
        <v>2452</v>
      </c>
      <c r="C1001" s="5" t="s">
        <v>1400</v>
      </c>
      <c r="D1001" s="5" t="s">
        <v>58</v>
      </c>
      <c r="E1001" s="5" t="s">
        <v>59</v>
      </c>
      <c r="F1001" s="11" t="s">
        <v>58</v>
      </c>
      <c r="G1001" s="11" t="s">
        <v>1775</v>
      </c>
      <c r="H1001" s="11" t="s">
        <v>3613</v>
      </c>
    </row>
    <row r="1002" spans="1:8">
      <c r="A1002" s="18">
        <v>3554596</v>
      </c>
      <c r="B1002" s="4" t="s">
        <v>2772</v>
      </c>
      <c r="C1002" s="5" t="s">
        <v>1549</v>
      </c>
      <c r="D1002" s="5" t="s">
        <v>1550</v>
      </c>
      <c r="E1002" s="5" t="s">
        <v>28</v>
      </c>
      <c r="F1002" s="11" t="s">
        <v>121</v>
      </c>
      <c r="G1002" s="11" t="s">
        <v>1774</v>
      </c>
      <c r="H1002" s="11" t="s">
        <v>3612</v>
      </c>
    </row>
    <row r="1003" spans="1:8">
      <c r="A1003" s="18">
        <v>3554340</v>
      </c>
      <c r="B1003" s="4" t="s">
        <v>2470</v>
      </c>
      <c r="C1003" s="5" t="s">
        <v>1496</v>
      </c>
      <c r="D1003" s="5" t="s">
        <v>58</v>
      </c>
      <c r="E1003" s="5" t="s">
        <v>59</v>
      </c>
      <c r="F1003" s="11" t="s">
        <v>58</v>
      </c>
      <c r="G1003" s="11" t="s">
        <v>1775</v>
      </c>
      <c r="H1003" s="11" t="s">
        <v>3613</v>
      </c>
    </row>
    <row r="1004" spans="1:8">
      <c r="A1004" s="18">
        <v>3552408</v>
      </c>
      <c r="B1004" s="4" t="s">
        <v>3121</v>
      </c>
      <c r="C1004" s="5" t="s">
        <v>1062</v>
      </c>
      <c r="D1004" s="5" t="s">
        <v>227</v>
      </c>
      <c r="E1004" s="5" t="s">
        <v>28</v>
      </c>
      <c r="F1004" s="11" t="s">
        <v>121</v>
      </c>
      <c r="G1004" s="11" t="s">
        <v>1774</v>
      </c>
      <c r="H1004" s="11" t="s">
        <v>3612</v>
      </c>
    </row>
    <row r="1005" spans="1:8">
      <c r="A1005" s="18">
        <v>3228183</v>
      </c>
      <c r="B1005" s="4" t="s">
        <v>1801</v>
      </c>
      <c r="C1005" s="5" t="s">
        <v>393</v>
      </c>
      <c r="D1005" s="5" t="s">
        <v>31</v>
      </c>
      <c r="E1005" s="5" t="s">
        <v>31</v>
      </c>
      <c r="F1005" s="11" t="s">
        <v>31</v>
      </c>
      <c r="G1005" s="11" t="s">
        <v>1771</v>
      </c>
      <c r="H1005" s="11" t="s">
        <v>3772</v>
      </c>
    </row>
    <row r="1006" spans="1:8">
      <c r="A1006" s="18">
        <v>3545673</v>
      </c>
      <c r="B1006" s="4" t="s">
        <v>1933</v>
      </c>
      <c r="C1006" s="5" t="s">
        <v>398</v>
      </c>
      <c r="D1006" s="5" t="s">
        <v>7</v>
      </c>
      <c r="E1006" s="5" t="s">
        <v>7</v>
      </c>
      <c r="F1006" s="11" t="s">
        <v>7</v>
      </c>
      <c r="G1006" s="11" t="s">
        <v>1766</v>
      </c>
      <c r="H1006" s="11" t="s">
        <v>3614</v>
      </c>
    </row>
    <row r="1007" spans="1:8">
      <c r="A1007" s="18">
        <v>4204879</v>
      </c>
      <c r="B1007" s="4" t="s">
        <v>3638</v>
      </c>
      <c r="C1007" s="5" t="s">
        <v>3484</v>
      </c>
      <c r="D1007" s="5" t="s">
        <v>7</v>
      </c>
      <c r="E1007" s="5" t="s">
        <v>7</v>
      </c>
      <c r="F1007" s="11" t="s">
        <v>7</v>
      </c>
      <c r="G1007" s="11" t="s">
        <v>1766</v>
      </c>
      <c r="H1007" s="11" t="s">
        <v>3614</v>
      </c>
    </row>
    <row r="1008" spans="1:8">
      <c r="A1008" s="18">
        <v>3552644</v>
      </c>
      <c r="B1008" s="4" t="s">
        <v>2785</v>
      </c>
      <c r="C1008" s="5" t="s">
        <v>1136</v>
      </c>
      <c r="D1008" s="5" t="s">
        <v>372</v>
      </c>
      <c r="E1008" s="5" t="s">
        <v>28</v>
      </c>
      <c r="F1008" s="11" t="s">
        <v>65</v>
      </c>
      <c r="G1008" s="11" t="s">
        <v>1774</v>
      </c>
      <c r="H1008" s="11" t="s">
        <v>3612</v>
      </c>
    </row>
    <row r="1009" spans="1:8">
      <c r="A1009" s="18">
        <v>3552983</v>
      </c>
      <c r="B1009" s="4" t="s">
        <v>2029</v>
      </c>
      <c r="C1009" s="5" t="s">
        <v>1213</v>
      </c>
      <c r="D1009" s="5" t="s">
        <v>331</v>
      </c>
      <c r="E1009" s="5" t="s">
        <v>19</v>
      </c>
      <c r="F1009" s="11" t="s">
        <v>18</v>
      </c>
      <c r="G1009" s="11" t="s">
        <v>1769</v>
      </c>
      <c r="H1009" s="11" t="s">
        <v>3613</v>
      </c>
    </row>
    <row r="1010" spans="1:8">
      <c r="A1010" s="18">
        <v>3269066</v>
      </c>
      <c r="B1010" s="4" t="s">
        <v>3639</v>
      </c>
      <c r="C1010" s="5" t="s">
        <v>3485</v>
      </c>
      <c r="D1010" s="5" t="s">
        <v>39</v>
      </c>
      <c r="E1010" s="5" t="s">
        <v>39</v>
      </c>
      <c r="F1010" s="11" t="s">
        <v>39</v>
      </c>
      <c r="G1010" s="11" t="s">
        <v>1772</v>
      </c>
      <c r="H1010" s="11" t="s">
        <v>3614</v>
      </c>
    </row>
    <row r="1011" spans="1:8">
      <c r="A1011" s="18">
        <v>3553174</v>
      </c>
      <c r="B1011" s="4" t="s">
        <v>2649</v>
      </c>
      <c r="C1011" s="5" t="s">
        <v>1259</v>
      </c>
      <c r="D1011" s="5" t="s">
        <v>163</v>
      </c>
      <c r="E1011" s="5" t="s">
        <v>31</v>
      </c>
      <c r="F1011" s="11" t="s">
        <v>31</v>
      </c>
      <c r="G1011" s="11" t="s">
        <v>1771</v>
      </c>
      <c r="H1011" s="11" t="s">
        <v>3772</v>
      </c>
    </row>
    <row r="1012" spans="1:8">
      <c r="A1012" s="18">
        <v>3553994</v>
      </c>
      <c r="B1012" s="4" t="s">
        <v>3283</v>
      </c>
      <c r="C1012" s="5" t="s">
        <v>1433</v>
      </c>
      <c r="D1012" s="5" t="s">
        <v>39</v>
      </c>
      <c r="E1012" s="5" t="s">
        <v>39</v>
      </c>
      <c r="F1012" s="11" t="s">
        <v>39</v>
      </c>
      <c r="G1012" s="11" t="s">
        <v>1772</v>
      </c>
      <c r="H1012" s="11" t="s">
        <v>3614</v>
      </c>
    </row>
    <row r="1013" spans="1:8">
      <c r="A1013" s="18">
        <v>3554191</v>
      </c>
      <c r="B1013" s="4" t="s">
        <v>2399</v>
      </c>
      <c r="C1013" s="5" t="s">
        <v>1473</v>
      </c>
      <c r="D1013" s="5" t="s">
        <v>59</v>
      </c>
      <c r="E1013" s="5" t="s">
        <v>59</v>
      </c>
      <c r="F1013" s="11" t="s">
        <v>59</v>
      </c>
      <c r="G1013" s="11" t="s">
        <v>1775</v>
      </c>
      <c r="H1013" s="11" t="s">
        <v>3613</v>
      </c>
    </row>
    <row r="1014" spans="1:8">
      <c r="A1014" s="18">
        <v>3547048</v>
      </c>
      <c r="B1014" s="4" t="s">
        <v>2667</v>
      </c>
      <c r="C1014" s="5" t="s">
        <v>441</v>
      </c>
      <c r="D1014" s="5" t="s">
        <v>442</v>
      </c>
      <c r="E1014" s="5" t="s">
        <v>46</v>
      </c>
      <c r="F1014" s="11" t="s">
        <v>439</v>
      </c>
      <c r="G1014" s="11" t="s">
        <v>3751</v>
      </c>
      <c r="H1014" s="11" t="s">
        <v>3614</v>
      </c>
    </row>
    <row r="1015" spans="1:8">
      <c r="A1015" s="18">
        <v>3548441</v>
      </c>
      <c r="B1015" s="4" t="s">
        <v>2188</v>
      </c>
      <c r="C1015" s="5" t="s">
        <v>1022</v>
      </c>
      <c r="D1015" s="5" t="s">
        <v>871</v>
      </c>
      <c r="E1015" s="5" t="s">
        <v>114</v>
      </c>
      <c r="F1015" s="11" t="s">
        <v>114</v>
      </c>
      <c r="G1015" s="11" t="s">
        <v>1776</v>
      </c>
      <c r="H1015" s="11" t="s">
        <v>3613</v>
      </c>
    </row>
    <row r="1016" spans="1:8">
      <c r="A1016" s="18">
        <v>1718502</v>
      </c>
      <c r="B1016" s="4" t="s">
        <v>2540</v>
      </c>
      <c r="C1016" s="5" t="s">
        <v>213</v>
      </c>
      <c r="D1016" s="5" t="s">
        <v>4</v>
      </c>
      <c r="E1016" s="5" t="s">
        <v>4</v>
      </c>
      <c r="F1016" s="11" t="s">
        <v>4</v>
      </c>
      <c r="G1016" s="11" t="s">
        <v>1765</v>
      </c>
      <c r="H1016" s="11" t="s">
        <v>3614</v>
      </c>
    </row>
    <row r="1017" spans="1:8">
      <c r="A1017" s="18">
        <v>3792656</v>
      </c>
      <c r="B1017" s="4" t="s">
        <v>3371</v>
      </c>
      <c r="C1017" s="5" t="s">
        <v>1608</v>
      </c>
      <c r="D1017" s="5" t="s">
        <v>30</v>
      </c>
      <c r="E1017" s="5" t="s">
        <v>31</v>
      </c>
      <c r="F1017" s="11" t="s">
        <v>402</v>
      </c>
      <c r="G1017" s="11" t="s">
        <v>1771</v>
      </c>
      <c r="H1017" s="11" t="s">
        <v>3772</v>
      </c>
    </row>
    <row r="1018" spans="1:8">
      <c r="A1018" s="18">
        <v>3547084</v>
      </c>
      <c r="B1018" s="4" t="s">
        <v>2910</v>
      </c>
      <c r="C1018" s="5" t="s">
        <v>460</v>
      </c>
      <c r="D1018" s="5" t="s">
        <v>150</v>
      </c>
      <c r="E1018" s="5" t="s">
        <v>28</v>
      </c>
      <c r="F1018" s="11" t="s">
        <v>65</v>
      </c>
      <c r="G1018" s="11" t="s">
        <v>1774</v>
      </c>
      <c r="H1018" s="11" t="s">
        <v>3612</v>
      </c>
    </row>
    <row r="1019" spans="1:8">
      <c r="A1019" s="18">
        <v>3547005</v>
      </c>
      <c r="B1019" s="4" t="s">
        <v>2900</v>
      </c>
      <c r="C1019" s="5" t="s">
        <v>424</v>
      </c>
      <c r="D1019" s="5" t="s">
        <v>26</v>
      </c>
      <c r="E1019" s="5" t="s">
        <v>26</v>
      </c>
      <c r="F1019" s="11" t="s">
        <v>26</v>
      </c>
      <c r="G1019" s="11" t="s">
        <v>1770</v>
      </c>
      <c r="H1019" s="11" t="s">
        <v>3612</v>
      </c>
    </row>
    <row r="1020" spans="1:8">
      <c r="A1020" s="18">
        <v>3547105</v>
      </c>
      <c r="B1020" s="4" t="s">
        <v>2915</v>
      </c>
      <c r="C1020" s="5" t="s">
        <v>467</v>
      </c>
      <c r="D1020" s="5" t="s">
        <v>26</v>
      </c>
      <c r="E1020" s="5" t="s">
        <v>26</v>
      </c>
      <c r="F1020" s="11" t="s">
        <v>26</v>
      </c>
      <c r="G1020" s="11" t="s">
        <v>1770</v>
      </c>
      <c r="H1020" s="11" t="s">
        <v>3612</v>
      </c>
    </row>
    <row r="1021" spans="1:8">
      <c r="A1021" s="18">
        <v>2848641</v>
      </c>
      <c r="B1021" s="4" t="s">
        <v>2885</v>
      </c>
      <c r="C1021" s="5" t="s">
        <v>3486</v>
      </c>
      <c r="D1021" s="5" t="s">
        <v>387</v>
      </c>
      <c r="E1021" s="5" t="s">
        <v>37</v>
      </c>
      <c r="F1021" s="11" t="s">
        <v>37</v>
      </c>
      <c r="G1021" s="11" t="s">
        <v>1776</v>
      </c>
      <c r="H1021" s="11" t="s">
        <v>3613</v>
      </c>
    </row>
    <row r="1022" spans="1:8">
      <c r="A1022" s="18">
        <v>3547060</v>
      </c>
      <c r="B1022" s="4" t="s">
        <v>1865</v>
      </c>
      <c r="C1022" s="5" t="s">
        <v>452</v>
      </c>
      <c r="D1022" s="5" t="s">
        <v>453</v>
      </c>
      <c r="E1022" s="5" t="s">
        <v>46</v>
      </c>
      <c r="F1022" s="11" t="s">
        <v>46</v>
      </c>
      <c r="G1022" s="11" t="s">
        <v>3751</v>
      </c>
      <c r="H1022" s="11" t="s">
        <v>3614</v>
      </c>
    </row>
    <row r="1023" spans="1:8">
      <c r="A1023" s="18">
        <v>2824114</v>
      </c>
      <c r="B1023" s="4" t="s">
        <v>2047</v>
      </c>
      <c r="C1023" s="5" t="s">
        <v>385</v>
      </c>
      <c r="D1023" s="5" t="s">
        <v>18</v>
      </c>
      <c r="E1023" s="5" t="s">
        <v>19</v>
      </c>
      <c r="F1023" s="11" t="s">
        <v>18</v>
      </c>
      <c r="G1023" s="11" t="s">
        <v>1769</v>
      </c>
      <c r="H1023" s="11" t="s">
        <v>3613</v>
      </c>
    </row>
    <row r="1024" spans="1:8">
      <c r="A1024" s="18">
        <v>3547122</v>
      </c>
      <c r="B1024" s="4" t="s">
        <v>2561</v>
      </c>
      <c r="C1024" s="5" t="s">
        <v>470</v>
      </c>
      <c r="D1024" s="5" t="s">
        <v>471</v>
      </c>
      <c r="E1024" s="5" t="s">
        <v>135</v>
      </c>
      <c r="F1024" s="11" t="s">
        <v>4</v>
      </c>
      <c r="G1024" s="11" t="s">
        <v>1765</v>
      </c>
      <c r="H1024" s="11" t="s">
        <v>3614</v>
      </c>
    </row>
    <row r="1025" spans="1:8">
      <c r="A1025" s="18">
        <v>3552702</v>
      </c>
      <c r="B1025" s="4" t="s">
        <v>1876</v>
      </c>
      <c r="C1025" s="5" t="s">
        <v>1151</v>
      </c>
      <c r="D1025" s="5" t="s">
        <v>439</v>
      </c>
      <c r="E1025" s="5" t="s">
        <v>46</v>
      </c>
      <c r="F1025" s="11" t="s">
        <v>439</v>
      </c>
      <c r="G1025" s="11" t="s">
        <v>3751</v>
      </c>
      <c r="H1025" s="11" t="s">
        <v>3614</v>
      </c>
    </row>
    <row r="1026" spans="1:8">
      <c r="A1026" s="18">
        <v>3605007</v>
      </c>
      <c r="B1026" s="4" t="s">
        <v>2673</v>
      </c>
      <c r="C1026" s="5" t="s">
        <v>1578</v>
      </c>
      <c r="D1026" s="5" t="s">
        <v>3583</v>
      </c>
      <c r="E1026" s="5" t="s">
        <v>7</v>
      </c>
      <c r="F1026" s="11" t="s">
        <v>236</v>
      </c>
      <c r="G1026" s="11" t="s">
        <v>1766</v>
      </c>
      <c r="H1026" s="11" t="s">
        <v>3614</v>
      </c>
    </row>
    <row r="1027" spans="1:8">
      <c r="A1027" s="18">
        <v>3547820</v>
      </c>
      <c r="B1027" s="4" t="s">
        <v>3004</v>
      </c>
      <c r="C1027" s="5" t="s">
        <v>3487</v>
      </c>
      <c r="D1027" s="5" t="s">
        <v>3583</v>
      </c>
      <c r="E1027" s="5" t="s">
        <v>7</v>
      </c>
      <c r="F1027" s="11" t="s">
        <v>236</v>
      </c>
      <c r="G1027" s="11" t="s">
        <v>1766</v>
      </c>
      <c r="H1027" s="11" t="s">
        <v>3614</v>
      </c>
    </row>
    <row r="1028" spans="1:8">
      <c r="A1028" s="18">
        <v>2751947</v>
      </c>
      <c r="B1028" s="4" t="s">
        <v>2879</v>
      </c>
      <c r="C1028" s="5" t="s">
        <v>368</v>
      </c>
      <c r="D1028" s="5" t="s">
        <v>3584</v>
      </c>
      <c r="E1028" s="5" t="s">
        <v>101</v>
      </c>
      <c r="F1028" s="11" t="s">
        <v>103</v>
      </c>
      <c r="G1028" s="11" t="s">
        <v>1771</v>
      </c>
      <c r="H1028" s="11" t="s">
        <v>3772</v>
      </c>
    </row>
    <row r="1029" spans="1:8">
      <c r="A1029" s="18">
        <v>3552785</v>
      </c>
      <c r="B1029" s="4" t="s">
        <v>2775</v>
      </c>
      <c r="C1029" s="5" t="s">
        <v>1172</v>
      </c>
      <c r="D1029" s="5" t="s">
        <v>65</v>
      </c>
      <c r="E1029" s="5" t="s">
        <v>1631</v>
      </c>
      <c r="F1029" s="11" t="s">
        <v>65</v>
      </c>
      <c r="G1029" s="11" t="s">
        <v>1774</v>
      </c>
      <c r="H1029" s="11" t="s">
        <v>3612</v>
      </c>
    </row>
    <row r="1030" spans="1:8">
      <c r="A1030" s="18">
        <v>3655614</v>
      </c>
      <c r="B1030" s="4" t="s">
        <v>2334</v>
      </c>
      <c r="C1030" s="5" t="s">
        <v>1594</v>
      </c>
      <c r="D1030" s="5" t="s">
        <v>3559</v>
      </c>
      <c r="E1030" s="5" t="s">
        <v>2301</v>
      </c>
      <c r="F1030" s="11" t="s">
        <v>37</v>
      </c>
      <c r="G1030" s="11" t="s">
        <v>1776</v>
      </c>
      <c r="H1030" s="11" t="s">
        <v>3613</v>
      </c>
    </row>
    <row r="1031" spans="1:8">
      <c r="A1031" s="18">
        <v>1718593</v>
      </c>
      <c r="B1031" s="4" t="s">
        <v>3640</v>
      </c>
      <c r="C1031" s="5" t="s">
        <v>3488</v>
      </c>
      <c r="D1031" s="5" t="s">
        <v>3559</v>
      </c>
      <c r="E1031" s="5" t="s">
        <v>2301</v>
      </c>
      <c r="F1031" s="11" t="s">
        <v>37</v>
      </c>
      <c r="G1031" s="11" t="s">
        <v>1776</v>
      </c>
      <c r="H1031" s="11" t="s">
        <v>3613</v>
      </c>
    </row>
    <row r="1032" spans="1:8">
      <c r="A1032" s="18">
        <v>3552377</v>
      </c>
      <c r="B1032" s="4" t="s">
        <v>3117</v>
      </c>
      <c r="C1032" s="5" t="s">
        <v>1053</v>
      </c>
      <c r="D1032" s="5" t="s">
        <v>1550</v>
      </c>
      <c r="E1032" s="5" t="s">
        <v>29</v>
      </c>
      <c r="F1032" s="11" t="s">
        <v>121</v>
      </c>
      <c r="G1032" s="11" t="s">
        <v>1774</v>
      </c>
      <c r="H1032" s="11" t="s">
        <v>3612</v>
      </c>
    </row>
    <row r="1033" spans="1:8">
      <c r="A1033" s="18">
        <v>3554489</v>
      </c>
      <c r="B1033" s="4" t="s">
        <v>3324</v>
      </c>
      <c r="C1033" s="5" t="s">
        <v>1521</v>
      </c>
      <c r="D1033" s="5" t="s">
        <v>623</v>
      </c>
      <c r="E1033" s="5" t="s">
        <v>31</v>
      </c>
      <c r="F1033" s="11" t="s">
        <v>402</v>
      </c>
      <c r="G1033" s="11" t="s">
        <v>1771</v>
      </c>
      <c r="H1033" s="11" t="s">
        <v>3772</v>
      </c>
    </row>
    <row r="1034" spans="1:8">
      <c r="A1034" s="18">
        <v>3548322</v>
      </c>
      <c r="B1034" s="4" t="s">
        <v>2630</v>
      </c>
      <c r="C1034" s="5" t="s">
        <v>2631</v>
      </c>
      <c r="D1034" s="5" t="s">
        <v>1550</v>
      </c>
      <c r="E1034" s="5" t="s">
        <v>29</v>
      </c>
      <c r="F1034" s="11" t="s">
        <v>121</v>
      </c>
      <c r="G1034" s="11" t="s">
        <v>1774</v>
      </c>
      <c r="H1034" s="11" t="s">
        <v>3612</v>
      </c>
    </row>
    <row r="1035" spans="1:8">
      <c r="A1035" s="18">
        <v>3547494</v>
      </c>
      <c r="B1035" s="4" t="s">
        <v>2744</v>
      </c>
      <c r="C1035" s="5" t="s">
        <v>2745</v>
      </c>
      <c r="D1035" s="5" t="s">
        <v>534</v>
      </c>
      <c r="E1035" s="5" t="s">
        <v>59</v>
      </c>
      <c r="F1035" s="11" t="s">
        <v>534</v>
      </c>
      <c r="G1035" s="11" t="s">
        <v>1775</v>
      </c>
      <c r="H1035" s="11" t="s">
        <v>3613</v>
      </c>
    </row>
    <row r="1036" spans="1:8">
      <c r="A1036" s="18">
        <v>3547392</v>
      </c>
      <c r="B1036" s="4" t="s">
        <v>2950</v>
      </c>
      <c r="C1036" s="5" t="s">
        <v>3489</v>
      </c>
      <c r="D1036" s="5" t="s">
        <v>59</v>
      </c>
      <c r="E1036" s="5" t="s">
        <v>59</v>
      </c>
      <c r="F1036" s="11" t="s">
        <v>59</v>
      </c>
      <c r="G1036" s="11" t="s">
        <v>1775</v>
      </c>
      <c r="H1036" s="11" t="s">
        <v>3613</v>
      </c>
    </row>
    <row r="1037" spans="1:8">
      <c r="A1037" s="18">
        <v>4215071</v>
      </c>
      <c r="B1037" s="4" t="s">
        <v>3641</v>
      </c>
      <c r="C1037" s="5" t="s">
        <v>3490</v>
      </c>
      <c r="D1037" s="5" t="s">
        <v>59</v>
      </c>
      <c r="E1037" s="5" t="s">
        <v>59</v>
      </c>
      <c r="F1037" s="11" t="s">
        <v>59</v>
      </c>
      <c r="G1037" s="11" t="s">
        <v>1775</v>
      </c>
      <c r="H1037" s="11" t="s">
        <v>3613</v>
      </c>
    </row>
    <row r="1038" spans="1:8">
      <c r="A1038" s="18">
        <v>3552390</v>
      </c>
      <c r="B1038" s="4" t="s">
        <v>3118</v>
      </c>
      <c r="C1038" s="5" t="s">
        <v>1051</v>
      </c>
      <c r="D1038" s="5" t="s">
        <v>89</v>
      </c>
      <c r="E1038" s="5" t="s">
        <v>7</v>
      </c>
      <c r="F1038" s="11" t="s">
        <v>89</v>
      </c>
      <c r="G1038" s="11" t="s">
        <v>3751</v>
      </c>
      <c r="H1038" s="11" t="s">
        <v>3614</v>
      </c>
    </row>
    <row r="1039" spans="1:8">
      <c r="A1039" s="18">
        <v>3286567</v>
      </c>
      <c r="B1039" s="4" t="s">
        <v>2890</v>
      </c>
      <c r="C1039" s="5" t="s">
        <v>396</v>
      </c>
      <c r="D1039" s="5" t="s">
        <v>397</v>
      </c>
      <c r="E1039" s="5" t="s">
        <v>28</v>
      </c>
      <c r="F1039" s="11" t="s">
        <v>121</v>
      </c>
      <c r="G1039" s="11" t="s">
        <v>1774</v>
      </c>
      <c r="H1039" s="11" t="s">
        <v>3612</v>
      </c>
    </row>
    <row r="1040" spans="1:8">
      <c r="A1040" s="18">
        <v>3553422</v>
      </c>
      <c r="B1040" s="4" t="s">
        <v>2004</v>
      </c>
      <c r="C1040" s="5" t="s">
        <v>932</v>
      </c>
      <c r="D1040" s="5" t="s">
        <v>1085</v>
      </c>
      <c r="E1040" s="5" t="s">
        <v>13</v>
      </c>
      <c r="F1040" s="11" t="s">
        <v>1577</v>
      </c>
      <c r="G1040" s="11" t="s">
        <v>3751</v>
      </c>
      <c r="H1040" s="11" t="s">
        <v>3614</v>
      </c>
    </row>
    <row r="1041" spans="1:8">
      <c r="A1041" s="18">
        <v>3553117</v>
      </c>
      <c r="B1041" s="4" t="s">
        <v>1870</v>
      </c>
      <c r="C1041" s="5" t="s">
        <v>1242</v>
      </c>
      <c r="D1041" s="5" t="s">
        <v>45</v>
      </c>
      <c r="E1041" s="5" t="s">
        <v>46</v>
      </c>
      <c r="F1041" s="11" t="s">
        <v>46</v>
      </c>
      <c r="G1041" s="11" t="s">
        <v>3751</v>
      </c>
      <c r="H1041" s="11" t="s">
        <v>3614</v>
      </c>
    </row>
    <row r="1042" spans="1:8">
      <c r="A1042" s="18">
        <v>3547641</v>
      </c>
      <c r="B1042" s="4" t="s">
        <v>2977</v>
      </c>
      <c r="C1042" s="5" t="s">
        <v>659</v>
      </c>
      <c r="D1042" s="5" t="s">
        <v>606</v>
      </c>
      <c r="E1042" s="5" t="s">
        <v>59</v>
      </c>
      <c r="F1042" s="11" t="s">
        <v>59</v>
      </c>
      <c r="G1042" s="11" t="s">
        <v>1775</v>
      </c>
      <c r="H1042" s="11" t="s">
        <v>3613</v>
      </c>
    </row>
    <row r="1043" spans="1:8">
      <c r="A1043" s="18">
        <v>3552698</v>
      </c>
      <c r="B1043" s="4" t="s">
        <v>3156</v>
      </c>
      <c r="C1043" s="5" t="s">
        <v>1149</v>
      </c>
      <c r="D1043" s="5" t="s">
        <v>3563</v>
      </c>
      <c r="E1043" s="5" t="s">
        <v>19</v>
      </c>
      <c r="F1043" s="11" t="s">
        <v>18</v>
      </c>
      <c r="G1043" s="11" t="s">
        <v>1769</v>
      </c>
      <c r="H1043" s="11" t="s">
        <v>3613</v>
      </c>
    </row>
    <row r="1044" spans="1:8">
      <c r="A1044" s="18">
        <v>3552752</v>
      </c>
      <c r="B1044" s="4" t="s">
        <v>1831</v>
      </c>
      <c r="C1044" s="5" t="s">
        <v>1162</v>
      </c>
      <c r="D1044" s="5" t="s">
        <v>1163</v>
      </c>
      <c r="E1044" s="5" t="s">
        <v>31</v>
      </c>
      <c r="F1044" s="11" t="s">
        <v>402</v>
      </c>
      <c r="G1044" s="11" t="s">
        <v>1771</v>
      </c>
      <c r="H1044" s="11" t="s">
        <v>3772</v>
      </c>
    </row>
    <row r="1045" spans="1:8">
      <c r="A1045" s="18">
        <v>896370</v>
      </c>
      <c r="B1045" s="4" t="s">
        <v>2803</v>
      </c>
      <c r="C1045" s="5" t="s">
        <v>66</v>
      </c>
      <c r="D1045" s="5" t="s">
        <v>31</v>
      </c>
      <c r="E1045" s="5" t="s">
        <v>31</v>
      </c>
      <c r="F1045" s="11" t="s">
        <v>31</v>
      </c>
      <c r="G1045" s="11" t="s">
        <v>1771</v>
      </c>
      <c r="H1045" s="11" t="s">
        <v>3772</v>
      </c>
    </row>
    <row r="1046" spans="1:8">
      <c r="A1046" s="18">
        <v>3548189</v>
      </c>
      <c r="B1046" s="4" t="s">
        <v>2067</v>
      </c>
      <c r="C1046" s="5" t="s">
        <v>889</v>
      </c>
      <c r="D1046" s="5" t="s">
        <v>18</v>
      </c>
      <c r="E1046" s="5" t="s">
        <v>19</v>
      </c>
      <c r="F1046" s="11" t="s">
        <v>18</v>
      </c>
      <c r="G1046" s="11" t="s">
        <v>1769</v>
      </c>
      <c r="H1046" s="11" t="s">
        <v>3613</v>
      </c>
    </row>
    <row r="1047" spans="1:8">
      <c r="A1047" s="18">
        <v>3554423</v>
      </c>
      <c r="B1047" s="4" t="s">
        <v>2446</v>
      </c>
      <c r="C1047" s="5" t="s">
        <v>1509</v>
      </c>
      <c r="D1047" s="5" t="s">
        <v>571</v>
      </c>
      <c r="E1047" s="5" t="s">
        <v>59</v>
      </c>
      <c r="F1047" s="11" t="s">
        <v>534</v>
      </c>
      <c r="G1047" s="11" t="s">
        <v>1775</v>
      </c>
      <c r="H1047" s="11" t="s">
        <v>3613</v>
      </c>
    </row>
    <row r="1048" spans="1:8">
      <c r="A1048" s="18">
        <v>3547637</v>
      </c>
      <c r="B1048" s="4" t="s">
        <v>2976</v>
      </c>
      <c r="C1048" s="5" t="s">
        <v>399</v>
      </c>
      <c r="D1048" s="5" t="s">
        <v>658</v>
      </c>
      <c r="E1048" s="5" t="s">
        <v>31</v>
      </c>
      <c r="F1048" s="11" t="s">
        <v>402</v>
      </c>
      <c r="G1048" s="11" t="s">
        <v>1771</v>
      </c>
      <c r="H1048" s="11" t="s">
        <v>3772</v>
      </c>
    </row>
    <row r="1049" spans="1:8">
      <c r="A1049" s="18">
        <v>4084536</v>
      </c>
      <c r="B1049" s="4" t="s">
        <v>3406</v>
      </c>
      <c r="C1049" s="5" t="s">
        <v>1704</v>
      </c>
      <c r="D1049" s="5" t="s">
        <v>658</v>
      </c>
      <c r="E1049" s="5" t="s">
        <v>31</v>
      </c>
      <c r="F1049" s="11" t="s">
        <v>402</v>
      </c>
      <c r="G1049" s="11" t="s">
        <v>1771</v>
      </c>
      <c r="H1049" s="11" t="s">
        <v>3772</v>
      </c>
    </row>
    <row r="1050" spans="1:8">
      <c r="A1050" s="18">
        <v>3856112</v>
      </c>
      <c r="B1050" s="4" t="s">
        <v>2626</v>
      </c>
      <c r="C1050" s="5" t="s">
        <v>1630</v>
      </c>
      <c r="D1050" s="5" t="s">
        <v>65</v>
      </c>
      <c r="E1050" s="5" t="s">
        <v>1631</v>
      </c>
      <c r="F1050" s="11" t="s">
        <v>65</v>
      </c>
      <c r="G1050" s="11" t="s">
        <v>1774</v>
      </c>
      <c r="H1050" s="11" t="s">
        <v>3612</v>
      </c>
    </row>
    <row r="1051" spans="1:8">
      <c r="A1051" s="18">
        <v>3548283</v>
      </c>
      <c r="B1051" s="4" t="s">
        <v>3076</v>
      </c>
      <c r="C1051" s="5" t="s">
        <v>938</v>
      </c>
      <c r="D1051" s="5" t="s">
        <v>734</v>
      </c>
      <c r="E1051" s="5" t="s">
        <v>37</v>
      </c>
      <c r="F1051" s="11" t="s">
        <v>734</v>
      </c>
      <c r="G1051" s="11" t="s">
        <v>1776</v>
      </c>
      <c r="H1051" s="11" t="s">
        <v>3613</v>
      </c>
    </row>
    <row r="1052" spans="1:8">
      <c r="A1052" s="18">
        <v>3547578</v>
      </c>
      <c r="B1052" s="4" t="s">
        <v>1820</v>
      </c>
      <c r="C1052" s="5" t="s">
        <v>641</v>
      </c>
      <c r="D1052" s="5" t="s">
        <v>642</v>
      </c>
      <c r="E1052" s="5" t="s">
        <v>31</v>
      </c>
      <c r="F1052" s="11" t="s">
        <v>31</v>
      </c>
      <c r="G1052" s="11" t="s">
        <v>1771</v>
      </c>
      <c r="H1052" s="11" t="s">
        <v>3772</v>
      </c>
    </row>
    <row r="1053" spans="1:8">
      <c r="A1053" s="18">
        <v>3546939</v>
      </c>
      <c r="B1053" s="4" t="s">
        <v>2894</v>
      </c>
      <c r="C1053" s="5" t="s">
        <v>406</v>
      </c>
      <c r="D1053" s="5" t="s">
        <v>404</v>
      </c>
      <c r="E1053" s="5" t="s">
        <v>26</v>
      </c>
      <c r="F1053" s="11" t="s">
        <v>26</v>
      </c>
      <c r="G1053" s="11" t="s">
        <v>1770</v>
      </c>
      <c r="H1053" s="11" t="s">
        <v>3612</v>
      </c>
    </row>
    <row r="1054" spans="1:8">
      <c r="A1054" s="18">
        <v>3552957</v>
      </c>
      <c r="B1054" s="4" t="s">
        <v>3180</v>
      </c>
      <c r="C1054" s="5" t="s">
        <v>1205</v>
      </c>
      <c r="D1054" s="5" t="s">
        <v>404</v>
      </c>
      <c r="E1054" s="5" t="s">
        <v>26</v>
      </c>
      <c r="F1054" s="11" t="s">
        <v>26</v>
      </c>
      <c r="G1054" s="11" t="s">
        <v>1770</v>
      </c>
      <c r="H1054" s="11" t="s">
        <v>3612</v>
      </c>
    </row>
    <row r="1055" spans="1:8">
      <c r="A1055" s="18">
        <v>3553599</v>
      </c>
      <c r="B1055" s="4" t="s">
        <v>3246</v>
      </c>
      <c r="C1055" s="5" t="s">
        <v>1359</v>
      </c>
      <c r="D1055" s="5" t="s">
        <v>972</v>
      </c>
      <c r="E1055" s="5" t="s">
        <v>16</v>
      </c>
      <c r="F1055" s="11" t="s">
        <v>3616</v>
      </c>
      <c r="G1055" s="11" t="s">
        <v>1773</v>
      </c>
      <c r="H1055" s="11" t="s">
        <v>3613</v>
      </c>
    </row>
    <row r="1056" spans="1:8">
      <c r="A1056" s="18">
        <v>3548398</v>
      </c>
      <c r="B1056" s="4" t="s">
        <v>2237</v>
      </c>
      <c r="C1056" s="5" t="s">
        <v>995</v>
      </c>
      <c r="D1056" s="5" t="s">
        <v>972</v>
      </c>
      <c r="E1056" s="5" t="s">
        <v>16</v>
      </c>
      <c r="F1056" s="11" t="s">
        <v>3616</v>
      </c>
      <c r="G1056" s="11" t="s">
        <v>1773</v>
      </c>
      <c r="H1056" s="11" t="s">
        <v>3613</v>
      </c>
    </row>
    <row r="1057" spans="1:8">
      <c r="A1057" s="18">
        <v>3554409</v>
      </c>
      <c r="B1057" s="4" t="s">
        <v>2228</v>
      </c>
      <c r="C1057" s="5" t="s">
        <v>1507</v>
      </c>
      <c r="D1057" s="5" t="s">
        <v>962</v>
      </c>
      <c r="E1057" s="5" t="s">
        <v>16</v>
      </c>
      <c r="F1057" s="11" t="s">
        <v>16</v>
      </c>
      <c r="G1057" s="11" t="s">
        <v>1768</v>
      </c>
      <c r="H1057" s="11" t="s">
        <v>3613</v>
      </c>
    </row>
    <row r="1058" spans="1:8">
      <c r="A1058" s="18">
        <v>3548111</v>
      </c>
      <c r="B1058" s="4" t="s">
        <v>2256</v>
      </c>
      <c r="C1058" s="5" t="s">
        <v>1663</v>
      </c>
      <c r="D1058" s="5" t="s">
        <v>302</v>
      </c>
      <c r="E1058" s="5" t="s">
        <v>16</v>
      </c>
      <c r="F1058" s="11" t="s">
        <v>157</v>
      </c>
      <c r="G1058" s="11" t="s">
        <v>1768</v>
      </c>
      <c r="H1058" s="11" t="s">
        <v>3613</v>
      </c>
    </row>
    <row r="1059" spans="1:8">
      <c r="A1059" s="18">
        <v>3547731</v>
      </c>
      <c r="B1059" s="4" t="s">
        <v>2251</v>
      </c>
      <c r="C1059" s="5" t="s">
        <v>1664</v>
      </c>
      <c r="D1059" s="5" t="s">
        <v>302</v>
      </c>
      <c r="E1059" s="5" t="s">
        <v>16</v>
      </c>
      <c r="F1059" s="11" t="s">
        <v>157</v>
      </c>
      <c r="G1059" s="11" t="s">
        <v>1768</v>
      </c>
      <c r="H1059" s="11" t="s">
        <v>3613</v>
      </c>
    </row>
    <row r="1060" spans="1:8">
      <c r="A1060" s="18">
        <v>3548368</v>
      </c>
      <c r="B1060" s="4" t="s">
        <v>2217</v>
      </c>
      <c r="C1060" s="5" t="s">
        <v>980</v>
      </c>
      <c r="D1060" s="5" t="s">
        <v>850</v>
      </c>
      <c r="E1060" s="5" t="s">
        <v>16</v>
      </c>
      <c r="F1060" s="11" t="s">
        <v>3616</v>
      </c>
      <c r="G1060" s="11" t="s">
        <v>1773</v>
      </c>
      <c r="H1060" s="11" t="s">
        <v>3613</v>
      </c>
    </row>
    <row r="1061" spans="1:8">
      <c r="A1061" s="18">
        <v>4191589</v>
      </c>
      <c r="B1061" s="4" t="s">
        <v>2210</v>
      </c>
      <c r="C1061" s="5" t="s">
        <v>1726</v>
      </c>
      <c r="D1061" s="5" t="s">
        <v>850</v>
      </c>
      <c r="E1061" s="5" t="s">
        <v>16</v>
      </c>
      <c r="F1061" s="11" t="s">
        <v>3616</v>
      </c>
      <c r="G1061" s="11" t="s">
        <v>1773</v>
      </c>
      <c r="H1061" s="11" t="s">
        <v>3613</v>
      </c>
    </row>
    <row r="1062" spans="1:8">
      <c r="A1062" s="18">
        <v>3547772</v>
      </c>
      <c r="B1062" s="4" t="s">
        <v>2298</v>
      </c>
      <c r="C1062" s="5" t="s">
        <v>3491</v>
      </c>
      <c r="D1062" s="5" t="s">
        <v>1647</v>
      </c>
      <c r="E1062" s="5" t="s">
        <v>73</v>
      </c>
      <c r="F1062" s="11" t="s">
        <v>72</v>
      </c>
      <c r="G1062" s="11" t="s">
        <v>1773</v>
      </c>
      <c r="H1062" s="11" t="s">
        <v>3613</v>
      </c>
    </row>
    <row r="1063" spans="1:8">
      <c r="A1063" s="18">
        <v>3553512</v>
      </c>
      <c r="B1063" s="4" t="s">
        <v>2236</v>
      </c>
      <c r="C1063" s="5" t="s">
        <v>1665</v>
      </c>
      <c r="D1063" s="5" t="s">
        <v>1666</v>
      </c>
      <c r="E1063" s="5" t="s">
        <v>1667</v>
      </c>
      <c r="F1063" s="11" t="s">
        <v>16</v>
      </c>
      <c r="G1063" s="11" t="s">
        <v>1768</v>
      </c>
      <c r="H1063" s="11" t="s">
        <v>3613</v>
      </c>
    </row>
    <row r="1064" spans="1:8">
      <c r="A1064" s="18">
        <v>3547475</v>
      </c>
      <c r="B1064" s="4" t="s">
        <v>2369</v>
      </c>
      <c r="C1064" s="5" t="s">
        <v>601</v>
      </c>
      <c r="D1064" s="5" t="s">
        <v>602</v>
      </c>
      <c r="E1064" s="5" t="s">
        <v>2368</v>
      </c>
      <c r="F1064" s="11" t="s">
        <v>59</v>
      </c>
      <c r="G1064" s="11" t="s">
        <v>1775</v>
      </c>
      <c r="H1064" s="11" t="s">
        <v>3613</v>
      </c>
    </row>
    <row r="1065" spans="1:8">
      <c r="A1065" s="18">
        <v>3552628</v>
      </c>
      <c r="B1065" s="4" t="s">
        <v>3148</v>
      </c>
      <c r="C1065" s="5" t="s">
        <v>3492</v>
      </c>
      <c r="D1065" s="5" t="s">
        <v>138</v>
      </c>
      <c r="E1065" s="5" t="s">
        <v>28</v>
      </c>
      <c r="F1065" s="11" t="s">
        <v>70</v>
      </c>
      <c r="G1065" s="11" t="s">
        <v>1770</v>
      </c>
      <c r="H1065" s="11" t="s">
        <v>3612</v>
      </c>
    </row>
    <row r="1066" spans="1:8">
      <c r="A1066" s="18">
        <v>3858004</v>
      </c>
      <c r="B1066" s="4" t="s">
        <v>2756</v>
      </c>
      <c r="C1066" s="5" t="s">
        <v>1632</v>
      </c>
      <c r="D1066" s="5" t="s">
        <v>134</v>
      </c>
      <c r="E1066" s="5" t="s">
        <v>135</v>
      </c>
      <c r="F1066" s="11" t="s">
        <v>135</v>
      </c>
      <c r="G1066" s="11" t="s">
        <v>1765</v>
      </c>
      <c r="H1066" s="11" t="s">
        <v>3614</v>
      </c>
    </row>
    <row r="1067" spans="1:8">
      <c r="A1067" s="18">
        <v>1718244</v>
      </c>
      <c r="B1067" s="4" t="s">
        <v>2833</v>
      </c>
      <c r="C1067" s="20" t="s">
        <v>190</v>
      </c>
      <c r="D1067" s="5" t="s">
        <v>191</v>
      </c>
      <c r="E1067" s="5" t="s">
        <v>135</v>
      </c>
      <c r="F1067" s="11" t="s">
        <v>135</v>
      </c>
      <c r="G1067" s="11" t="s">
        <v>1765</v>
      </c>
      <c r="H1067" s="11" t="s">
        <v>3614</v>
      </c>
    </row>
    <row r="1068" spans="1:8">
      <c r="A1068" s="18">
        <v>1718021</v>
      </c>
      <c r="B1068" s="4" t="s">
        <v>2572</v>
      </c>
      <c r="C1068" s="5" t="s">
        <v>176</v>
      </c>
      <c r="D1068" s="5" t="s">
        <v>3585</v>
      </c>
      <c r="E1068" s="5" t="s">
        <v>135</v>
      </c>
      <c r="F1068" s="11" t="s">
        <v>3617</v>
      </c>
      <c r="G1068" s="11" t="s">
        <v>1765</v>
      </c>
      <c r="H1068" s="11" t="s">
        <v>3614</v>
      </c>
    </row>
    <row r="1069" spans="1:8">
      <c r="A1069" s="18">
        <v>3553755</v>
      </c>
      <c r="B1069" s="4" t="s">
        <v>1836</v>
      </c>
      <c r="C1069" s="5" t="s">
        <v>1390</v>
      </c>
      <c r="D1069" s="5" t="s">
        <v>178</v>
      </c>
      <c r="E1069" s="5" t="s">
        <v>31</v>
      </c>
      <c r="F1069" s="11" t="s">
        <v>402</v>
      </c>
      <c r="G1069" s="11" t="s">
        <v>1771</v>
      </c>
      <c r="H1069" s="11" t="s">
        <v>3772</v>
      </c>
    </row>
    <row r="1070" spans="1:8">
      <c r="A1070" s="18">
        <v>1718635</v>
      </c>
      <c r="B1070" s="4" t="s">
        <v>2839</v>
      </c>
      <c r="C1070" s="5" t="s">
        <v>3493</v>
      </c>
      <c r="D1070" s="5" t="s">
        <v>402</v>
      </c>
      <c r="E1070" s="5" t="s">
        <v>31</v>
      </c>
      <c r="F1070" s="11" t="s">
        <v>402</v>
      </c>
      <c r="G1070" s="11" t="s">
        <v>1771</v>
      </c>
      <c r="H1070" s="11" t="s">
        <v>3772</v>
      </c>
    </row>
    <row r="1071" spans="1:8">
      <c r="A1071" s="18">
        <v>965351</v>
      </c>
      <c r="B1071" s="4" t="s">
        <v>3642</v>
      </c>
      <c r="C1071" s="5" t="s">
        <v>3494</v>
      </c>
      <c r="D1071" s="5" t="s">
        <v>31</v>
      </c>
      <c r="E1071" s="5" t="s">
        <v>31</v>
      </c>
      <c r="F1071" s="11" t="s">
        <v>31</v>
      </c>
      <c r="G1071" s="11" t="s">
        <v>1771</v>
      </c>
      <c r="H1071" s="11" t="s">
        <v>3772</v>
      </c>
    </row>
    <row r="1072" spans="1:8">
      <c r="A1072" s="18">
        <v>3553824</v>
      </c>
      <c r="B1072" s="4" t="s">
        <v>2447</v>
      </c>
      <c r="C1072" s="5" t="s">
        <v>1402</v>
      </c>
      <c r="D1072" s="5" t="s">
        <v>59</v>
      </c>
      <c r="E1072" s="5" t="s">
        <v>59</v>
      </c>
      <c r="F1072" s="11" t="s">
        <v>59</v>
      </c>
      <c r="G1072" s="11" t="s">
        <v>1775</v>
      </c>
      <c r="H1072" s="11" t="s">
        <v>3613</v>
      </c>
    </row>
    <row r="1073" spans="1:8">
      <c r="A1073" s="18">
        <v>3547632</v>
      </c>
      <c r="B1073" s="4" t="s">
        <v>2466</v>
      </c>
      <c r="C1073" s="5" t="s">
        <v>655</v>
      </c>
      <c r="D1073" s="5" t="s">
        <v>59</v>
      </c>
      <c r="E1073" s="5" t="s">
        <v>59</v>
      </c>
      <c r="F1073" s="11" t="s">
        <v>59</v>
      </c>
      <c r="G1073" s="11" t="s">
        <v>1775</v>
      </c>
      <c r="H1073" s="11" t="s">
        <v>3613</v>
      </c>
    </row>
    <row r="1074" spans="1:8">
      <c r="A1074" s="18">
        <v>3552609</v>
      </c>
      <c r="B1074" s="4" t="s">
        <v>3145</v>
      </c>
      <c r="C1074" s="5" t="s">
        <v>3495</v>
      </c>
      <c r="D1074" s="5" t="s">
        <v>174</v>
      </c>
      <c r="E1074" s="5" t="s">
        <v>7</v>
      </c>
      <c r="F1074" s="11" t="s">
        <v>7</v>
      </c>
      <c r="G1074" s="11" t="s">
        <v>1766</v>
      </c>
      <c r="H1074" s="11" t="s">
        <v>3614</v>
      </c>
    </row>
    <row r="1075" spans="1:8">
      <c r="A1075" s="18">
        <v>1727643</v>
      </c>
      <c r="B1075" s="4" t="s">
        <v>2845</v>
      </c>
      <c r="C1075" s="5" t="s">
        <v>235</v>
      </c>
      <c r="D1075" s="5" t="s">
        <v>26</v>
      </c>
      <c r="E1075" s="5" t="s">
        <v>26</v>
      </c>
      <c r="F1075" s="11" t="s">
        <v>26</v>
      </c>
      <c r="G1075" s="11" t="s">
        <v>1770</v>
      </c>
      <c r="H1075" s="11" t="s">
        <v>3612</v>
      </c>
    </row>
    <row r="1076" spans="1:8">
      <c r="A1076" s="18">
        <v>3547800</v>
      </c>
      <c r="B1076" s="4" t="s">
        <v>2346</v>
      </c>
      <c r="C1076" s="5" t="s">
        <v>2347</v>
      </c>
      <c r="D1076" s="5" t="s">
        <v>308</v>
      </c>
      <c r="E1076" s="5" t="s">
        <v>37</v>
      </c>
      <c r="F1076" s="11" t="s">
        <v>37</v>
      </c>
      <c r="G1076" s="11" t="s">
        <v>1776</v>
      </c>
      <c r="H1076" s="11" t="s">
        <v>3613</v>
      </c>
    </row>
    <row r="1077" spans="1:8">
      <c r="A1077" s="18">
        <v>3618402</v>
      </c>
      <c r="B1077" s="4" t="s">
        <v>2258</v>
      </c>
      <c r="C1077" s="5" t="s">
        <v>1586</v>
      </c>
      <c r="D1077" s="5" t="s">
        <v>16</v>
      </c>
      <c r="E1077" s="5" t="s">
        <v>16</v>
      </c>
      <c r="F1077" s="11" t="s">
        <v>16</v>
      </c>
      <c r="G1077" s="11" t="s">
        <v>1768</v>
      </c>
      <c r="H1077" s="11" t="s">
        <v>3613</v>
      </c>
    </row>
    <row r="1078" spans="1:8">
      <c r="A1078" s="18">
        <v>3547476</v>
      </c>
      <c r="B1078" s="4" t="s">
        <v>2395</v>
      </c>
      <c r="C1078" s="5" t="s">
        <v>603</v>
      </c>
      <c r="D1078" s="5" t="s">
        <v>59</v>
      </c>
      <c r="E1078" s="5" t="s">
        <v>59</v>
      </c>
      <c r="F1078" s="11" t="s">
        <v>534</v>
      </c>
      <c r="G1078" s="11" t="s">
        <v>1775</v>
      </c>
      <c r="H1078" s="11" t="s">
        <v>3613</v>
      </c>
    </row>
    <row r="1079" spans="1:8">
      <c r="A1079" s="18">
        <v>3553378</v>
      </c>
      <c r="B1079" s="4" t="s">
        <v>2048</v>
      </c>
      <c r="C1079" s="5" t="s">
        <v>1315</v>
      </c>
      <c r="D1079" s="5" t="s">
        <v>18</v>
      </c>
      <c r="E1079" s="5" t="s">
        <v>19</v>
      </c>
      <c r="F1079" s="11" t="s">
        <v>18</v>
      </c>
      <c r="G1079" s="11" t="s">
        <v>1769</v>
      </c>
      <c r="H1079" s="11" t="s">
        <v>3613</v>
      </c>
    </row>
    <row r="1080" spans="1:8">
      <c r="A1080" s="18">
        <v>1081875</v>
      </c>
      <c r="B1080" s="4" t="s">
        <v>2038</v>
      </c>
      <c r="C1080" s="5" t="s">
        <v>3496</v>
      </c>
      <c r="D1080" s="5" t="s">
        <v>18</v>
      </c>
      <c r="E1080" s="5" t="s">
        <v>19</v>
      </c>
      <c r="F1080" s="11" t="s">
        <v>18</v>
      </c>
      <c r="G1080" s="11" t="s">
        <v>1769</v>
      </c>
      <c r="H1080" s="11" t="s">
        <v>3613</v>
      </c>
    </row>
    <row r="1081" spans="1:8">
      <c r="A1081" s="18">
        <v>3794360</v>
      </c>
      <c r="B1081" s="4" t="s">
        <v>3374</v>
      </c>
      <c r="C1081" s="5" t="s">
        <v>1611</v>
      </c>
      <c r="D1081" s="5" t="s">
        <v>16</v>
      </c>
      <c r="E1081" s="5" t="s">
        <v>16</v>
      </c>
      <c r="F1081" s="11" t="s">
        <v>16</v>
      </c>
      <c r="G1081" s="11" t="s">
        <v>1768</v>
      </c>
      <c r="H1081" s="11" t="s">
        <v>3613</v>
      </c>
    </row>
    <row r="1082" spans="1:8">
      <c r="A1082" s="18">
        <v>3553257</v>
      </c>
      <c r="B1082" s="4" t="s">
        <v>2591</v>
      </c>
      <c r="C1082" s="5" t="s">
        <v>1280</v>
      </c>
      <c r="D1082" s="5" t="s">
        <v>28</v>
      </c>
      <c r="E1082" s="5" t="s">
        <v>28</v>
      </c>
      <c r="F1082" s="11" t="s">
        <v>28</v>
      </c>
      <c r="G1082" s="11" t="s">
        <v>1770</v>
      </c>
      <c r="H1082" s="11" t="s">
        <v>3612</v>
      </c>
    </row>
    <row r="1083" spans="1:8">
      <c r="A1083" s="18">
        <v>3552436</v>
      </c>
      <c r="B1083" s="4" t="s">
        <v>2587</v>
      </c>
      <c r="C1083" s="5" t="s">
        <v>1075</v>
      </c>
      <c r="D1083" s="5" t="s">
        <v>28</v>
      </c>
      <c r="E1083" s="5" t="s">
        <v>28</v>
      </c>
      <c r="F1083" s="11" t="s">
        <v>28</v>
      </c>
      <c r="G1083" s="11" t="s">
        <v>1770</v>
      </c>
      <c r="H1083" s="11" t="s">
        <v>3612</v>
      </c>
    </row>
    <row r="1084" spans="1:8">
      <c r="A1084" s="18">
        <v>1103397</v>
      </c>
      <c r="B1084" s="4" t="s">
        <v>2753</v>
      </c>
      <c r="C1084" s="5" t="s">
        <v>125</v>
      </c>
      <c r="D1084" s="5" t="s">
        <v>4</v>
      </c>
      <c r="E1084" s="5" t="s">
        <v>4</v>
      </c>
      <c r="F1084" s="11" t="s">
        <v>4</v>
      </c>
      <c r="G1084" s="11" t="s">
        <v>1765</v>
      </c>
      <c r="H1084" s="11" t="s">
        <v>3614</v>
      </c>
    </row>
    <row r="1085" spans="1:8">
      <c r="A1085" s="18">
        <v>3548374</v>
      </c>
      <c r="B1085" s="4" t="s">
        <v>1996</v>
      </c>
      <c r="C1085" s="5" t="s">
        <v>983</v>
      </c>
      <c r="D1085" s="5" t="s">
        <v>3586</v>
      </c>
      <c r="E1085" s="5" t="s">
        <v>3611</v>
      </c>
      <c r="F1085" s="11" t="s">
        <v>121</v>
      </c>
      <c r="G1085" s="11" t="s">
        <v>1774</v>
      </c>
      <c r="H1085" s="11" t="s">
        <v>3612</v>
      </c>
    </row>
    <row r="1086" spans="1:8">
      <c r="A1086" s="18">
        <v>3545739</v>
      </c>
      <c r="B1086" s="4" t="s">
        <v>2891</v>
      </c>
      <c r="C1086" s="5" t="s">
        <v>401</v>
      </c>
      <c r="D1086" s="5" t="s">
        <v>188</v>
      </c>
      <c r="E1086" s="5" t="s">
        <v>83</v>
      </c>
      <c r="F1086" s="11" t="s">
        <v>121</v>
      </c>
      <c r="G1086" s="11" t="s">
        <v>1774</v>
      </c>
      <c r="H1086" s="11" t="s">
        <v>3612</v>
      </c>
    </row>
    <row r="1087" spans="1:8">
      <c r="A1087" s="18">
        <v>3552784</v>
      </c>
      <c r="B1087" s="4" t="s">
        <v>2367</v>
      </c>
      <c r="C1087" s="5" t="s">
        <v>1171</v>
      </c>
      <c r="D1087" s="5" t="s">
        <v>59</v>
      </c>
      <c r="E1087" s="5" t="s">
        <v>59</v>
      </c>
      <c r="F1087" s="11" t="s">
        <v>205</v>
      </c>
      <c r="G1087" s="11" t="s">
        <v>1775</v>
      </c>
      <c r="H1087" s="11" t="s">
        <v>3613</v>
      </c>
    </row>
    <row r="1088" spans="1:8">
      <c r="A1088" s="18">
        <v>3547484</v>
      </c>
      <c r="B1088" s="4" t="s">
        <v>2965</v>
      </c>
      <c r="C1088" s="5" t="s">
        <v>3497</v>
      </c>
      <c r="D1088" s="5" t="s">
        <v>39</v>
      </c>
      <c r="E1088" s="5" t="s">
        <v>39</v>
      </c>
      <c r="F1088" s="11" t="s">
        <v>39</v>
      </c>
      <c r="G1088" s="11" t="s">
        <v>1772</v>
      </c>
      <c r="H1088" s="11" t="s">
        <v>3614</v>
      </c>
    </row>
    <row r="1089" spans="1:8">
      <c r="A1089" s="18">
        <v>3552458</v>
      </c>
      <c r="B1089" s="4" t="s">
        <v>1991</v>
      </c>
      <c r="C1089" s="5" t="s">
        <v>1084</v>
      </c>
      <c r="D1089" s="5" t="s">
        <v>1085</v>
      </c>
      <c r="E1089" s="5" t="s">
        <v>83</v>
      </c>
      <c r="F1089" s="11" t="s">
        <v>121</v>
      </c>
      <c r="G1089" s="11" t="s">
        <v>1774</v>
      </c>
      <c r="H1089" s="11" t="s">
        <v>3612</v>
      </c>
    </row>
    <row r="1090" spans="1:8">
      <c r="A1090" s="18">
        <v>3547309</v>
      </c>
      <c r="B1090" s="4" t="s">
        <v>2940</v>
      </c>
      <c r="C1090" s="5" t="s">
        <v>530</v>
      </c>
      <c r="D1090" s="5" t="s">
        <v>59</v>
      </c>
      <c r="E1090" s="5" t="s">
        <v>59</v>
      </c>
      <c r="F1090" s="11" t="s">
        <v>59</v>
      </c>
      <c r="G1090" s="11" t="s">
        <v>1775</v>
      </c>
      <c r="H1090" s="11" t="s">
        <v>3613</v>
      </c>
    </row>
    <row r="1091" spans="1:8">
      <c r="A1091" s="18">
        <v>3810211</v>
      </c>
      <c r="B1091" s="4" t="s">
        <v>3377</v>
      </c>
      <c r="C1091" s="5" t="s">
        <v>1620</v>
      </c>
      <c r="D1091" s="5" t="s">
        <v>37</v>
      </c>
      <c r="E1091" s="5" t="s">
        <v>37</v>
      </c>
      <c r="F1091" s="11" t="s">
        <v>37</v>
      </c>
      <c r="G1091" s="11" t="s">
        <v>1776</v>
      </c>
      <c r="H1091" s="11" t="s">
        <v>3613</v>
      </c>
    </row>
    <row r="1092" spans="1:8">
      <c r="A1092" s="18">
        <v>3546981</v>
      </c>
      <c r="B1092" s="4" t="s">
        <v>2777</v>
      </c>
      <c r="C1092" s="5" t="s">
        <v>421</v>
      </c>
      <c r="D1092" s="5" t="s">
        <v>285</v>
      </c>
      <c r="E1092" s="5" t="s">
        <v>28</v>
      </c>
      <c r="F1092" s="11" t="s">
        <v>28</v>
      </c>
      <c r="G1092" s="11" t="s">
        <v>1770</v>
      </c>
      <c r="H1092" s="11" t="s">
        <v>3612</v>
      </c>
    </row>
    <row r="1093" spans="1:8">
      <c r="A1093" s="18">
        <v>3553628</v>
      </c>
      <c r="B1093" s="4" t="s">
        <v>2623</v>
      </c>
      <c r="C1093" s="5" t="s">
        <v>1364</v>
      </c>
      <c r="D1093" s="5" t="s">
        <v>138</v>
      </c>
      <c r="E1093" s="5" t="s">
        <v>28</v>
      </c>
      <c r="F1093" s="11" t="s">
        <v>70</v>
      </c>
      <c r="G1093" s="11" t="s">
        <v>1770</v>
      </c>
      <c r="H1093" s="11" t="s">
        <v>3612</v>
      </c>
    </row>
    <row r="1094" spans="1:8">
      <c r="A1094" s="18">
        <v>3553796</v>
      </c>
      <c r="B1094" s="4" t="s">
        <v>3263</v>
      </c>
      <c r="C1094" s="5" t="s">
        <v>1398</v>
      </c>
      <c r="D1094" s="5" t="s">
        <v>135</v>
      </c>
      <c r="E1094" s="5" t="s">
        <v>135</v>
      </c>
      <c r="F1094" s="11" t="s">
        <v>135</v>
      </c>
      <c r="G1094" s="11" t="s">
        <v>1765</v>
      </c>
      <c r="H1094" s="11" t="s">
        <v>3614</v>
      </c>
    </row>
    <row r="1095" spans="1:8">
      <c r="A1095" s="18">
        <v>3582317</v>
      </c>
      <c r="B1095" s="4" t="s">
        <v>3348</v>
      </c>
      <c r="C1095" s="5" t="s">
        <v>1573</v>
      </c>
      <c r="D1095" s="5" t="s">
        <v>26</v>
      </c>
      <c r="E1095" s="5" t="s">
        <v>26</v>
      </c>
      <c r="F1095" s="11" t="s">
        <v>26</v>
      </c>
      <c r="G1095" s="11" t="s">
        <v>1770</v>
      </c>
      <c r="H1095" s="11" t="s">
        <v>3612</v>
      </c>
    </row>
    <row r="1096" spans="1:8">
      <c r="A1096" s="18">
        <v>3553918</v>
      </c>
      <c r="B1096" s="4" t="s">
        <v>3278</v>
      </c>
      <c r="C1096" s="5" t="s">
        <v>286</v>
      </c>
      <c r="D1096" s="5" t="s">
        <v>971</v>
      </c>
      <c r="E1096" s="5" t="s">
        <v>16</v>
      </c>
      <c r="F1096" s="11" t="s">
        <v>16</v>
      </c>
      <c r="G1096" s="11" t="s">
        <v>1768</v>
      </c>
      <c r="H1096" s="11" t="s">
        <v>3613</v>
      </c>
    </row>
    <row r="1097" spans="1:8">
      <c r="A1097" s="18">
        <v>1717992</v>
      </c>
      <c r="B1097" s="4" t="s">
        <v>1952</v>
      </c>
      <c r="C1097" s="5" t="s">
        <v>171</v>
      </c>
      <c r="D1097" s="5" t="s">
        <v>7</v>
      </c>
      <c r="E1097" s="5" t="s">
        <v>7</v>
      </c>
      <c r="F1097" s="11" t="s">
        <v>7</v>
      </c>
      <c r="G1097" s="11" t="s">
        <v>1766</v>
      </c>
      <c r="H1097" s="11" t="s">
        <v>3614</v>
      </c>
    </row>
    <row r="1098" spans="1:8">
      <c r="A1098" s="18">
        <v>3554331</v>
      </c>
      <c r="B1098" s="4" t="s">
        <v>2010</v>
      </c>
      <c r="C1098" s="5" t="s">
        <v>1494</v>
      </c>
      <c r="D1098" s="5" t="s">
        <v>12</v>
      </c>
      <c r="E1098" s="5" t="s">
        <v>13</v>
      </c>
      <c r="F1098" s="11" t="s">
        <v>121</v>
      </c>
      <c r="G1098" s="11" t="s">
        <v>1774</v>
      </c>
      <c r="H1098" s="11" t="s">
        <v>3612</v>
      </c>
    </row>
    <row r="1099" spans="1:8">
      <c r="A1099" s="18">
        <v>1964853</v>
      </c>
      <c r="B1099" s="4" t="s">
        <v>2072</v>
      </c>
      <c r="C1099" s="5" t="s">
        <v>321</v>
      </c>
      <c r="D1099" s="5" t="s">
        <v>842</v>
      </c>
      <c r="E1099" s="5" t="s">
        <v>19</v>
      </c>
      <c r="F1099" s="11" t="s">
        <v>18</v>
      </c>
      <c r="G1099" s="11" t="s">
        <v>1769</v>
      </c>
      <c r="H1099" s="11" t="s">
        <v>3613</v>
      </c>
    </row>
    <row r="1100" spans="1:8">
      <c r="A1100" s="18">
        <v>3547466</v>
      </c>
      <c r="B1100" s="4" t="s">
        <v>2962</v>
      </c>
      <c r="C1100" s="5" t="s">
        <v>594</v>
      </c>
      <c r="D1100" s="5" t="s">
        <v>89</v>
      </c>
      <c r="E1100" s="5" t="s">
        <v>7</v>
      </c>
      <c r="F1100" s="11" t="s">
        <v>89</v>
      </c>
      <c r="G1100" s="11" t="s">
        <v>3751</v>
      </c>
      <c r="H1100" s="11" t="s">
        <v>3614</v>
      </c>
    </row>
    <row r="1101" spans="1:8">
      <c r="A1101" s="18">
        <v>3553610</v>
      </c>
      <c r="B1101" s="4" t="s">
        <v>1908</v>
      </c>
      <c r="C1101" s="5" t="s">
        <v>1361</v>
      </c>
      <c r="D1101" s="5" t="s">
        <v>7</v>
      </c>
      <c r="E1101" s="5" t="s">
        <v>7</v>
      </c>
      <c r="F1101" s="11" t="s">
        <v>7</v>
      </c>
      <c r="G1101" s="11" t="s">
        <v>1766</v>
      </c>
      <c r="H1101" s="11" t="s">
        <v>3614</v>
      </c>
    </row>
    <row r="1102" spans="1:8">
      <c r="A1102" s="18">
        <v>1727599</v>
      </c>
      <c r="B1102" s="4" t="s">
        <v>2074</v>
      </c>
      <c r="C1102" s="5" t="s">
        <v>231</v>
      </c>
      <c r="D1102" s="5" t="s">
        <v>39</v>
      </c>
      <c r="E1102" s="5" t="s">
        <v>39</v>
      </c>
      <c r="F1102" s="11" t="s">
        <v>39</v>
      </c>
      <c r="G1102" s="11" t="s">
        <v>1772</v>
      </c>
      <c r="H1102" s="11" t="s">
        <v>3614</v>
      </c>
    </row>
    <row r="1103" spans="1:8">
      <c r="A1103" s="18">
        <v>3876963</v>
      </c>
      <c r="B1103" s="4" t="s">
        <v>3386</v>
      </c>
      <c r="C1103" s="5" t="s">
        <v>1633</v>
      </c>
      <c r="D1103" s="5" t="s">
        <v>114</v>
      </c>
      <c r="E1103" s="5" t="s">
        <v>114</v>
      </c>
      <c r="F1103" s="11" t="s">
        <v>114</v>
      </c>
      <c r="G1103" s="11" t="s">
        <v>1776</v>
      </c>
      <c r="H1103" s="11" t="s">
        <v>3613</v>
      </c>
    </row>
    <row r="1104" spans="1:8">
      <c r="A1104" s="18">
        <v>3548115</v>
      </c>
      <c r="B1104" s="4" t="s">
        <v>2233</v>
      </c>
      <c r="C1104" s="5" t="s">
        <v>2234</v>
      </c>
      <c r="D1104" s="5" t="s">
        <v>15</v>
      </c>
      <c r="E1104" s="5" t="s">
        <v>16</v>
      </c>
      <c r="F1104" s="11" t="s">
        <v>16</v>
      </c>
      <c r="G1104" s="11" t="s">
        <v>1768</v>
      </c>
      <c r="H1104" s="11" t="s">
        <v>3613</v>
      </c>
    </row>
    <row r="1105" spans="1:8">
      <c r="A1105" s="18">
        <v>3547165</v>
      </c>
      <c r="B1105" s="4" t="s">
        <v>2776</v>
      </c>
      <c r="C1105" s="5" t="s">
        <v>493</v>
      </c>
      <c r="D1105" s="5" t="s">
        <v>49</v>
      </c>
      <c r="E1105" s="5" t="s">
        <v>28</v>
      </c>
      <c r="F1105" s="11" t="s">
        <v>70</v>
      </c>
      <c r="G1105" s="11" t="s">
        <v>1770</v>
      </c>
      <c r="H1105" s="11" t="s">
        <v>3612</v>
      </c>
    </row>
    <row r="1106" spans="1:8">
      <c r="A1106" s="18">
        <v>3553083</v>
      </c>
      <c r="B1106" s="4" t="s">
        <v>3191</v>
      </c>
      <c r="C1106" s="5" t="s">
        <v>1236</v>
      </c>
      <c r="D1106" s="5" t="s">
        <v>205</v>
      </c>
      <c r="E1106" s="5" t="s">
        <v>59</v>
      </c>
      <c r="F1106" s="11" t="s">
        <v>205</v>
      </c>
      <c r="G1106" s="11" t="s">
        <v>1775</v>
      </c>
      <c r="H1106" s="11" t="s">
        <v>3613</v>
      </c>
    </row>
    <row r="1107" spans="1:8">
      <c r="A1107" s="18">
        <v>3662239</v>
      </c>
      <c r="B1107" s="4" t="s">
        <v>3363</v>
      </c>
      <c r="C1107" s="5" t="s">
        <v>3498</v>
      </c>
      <c r="D1107" s="5" t="s">
        <v>31</v>
      </c>
      <c r="E1107" s="5" t="s">
        <v>31</v>
      </c>
      <c r="F1107" s="11" t="s">
        <v>31</v>
      </c>
      <c r="G1107" s="11" t="s">
        <v>1771</v>
      </c>
      <c r="H1107" s="11" t="s">
        <v>3772</v>
      </c>
    </row>
    <row r="1108" spans="1:8">
      <c r="A1108" s="18">
        <v>3804084</v>
      </c>
      <c r="B1108" s="4" t="s">
        <v>1906</v>
      </c>
      <c r="C1108" s="5" t="s">
        <v>1615</v>
      </c>
      <c r="D1108" s="5" t="s">
        <v>7</v>
      </c>
      <c r="E1108" s="5" t="s">
        <v>7</v>
      </c>
      <c r="F1108" s="11" t="s">
        <v>7</v>
      </c>
      <c r="G1108" s="11" t="s">
        <v>1766</v>
      </c>
      <c r="H1108" s="11" t="s">
        <v>3614</v>
      </c>
    </row>
    <row r="1109" spans="1:8">
      <c r="A1109" s="18">
        <v>3271944</v>
      </c>
      <c r="B1109" s="4" t="s">
        <v>3643</v>
      </c>
      <c r="C1109" s="5" t="s">
        <v>3499</v>
      </c>
      <c r="D1109" s="5" t="s">
        <v>113</v>
      </c>
      <c r="E1109" s="5" t="s">
        <v>114</v>
      </c>
      <c r="F1109" s="11" t="s">
        <v>113</v>
      </c>
      <c r="G1109" s="11" t="s">
        <v>1776</v>
      </c>
      <c r="H1109" s="11" t="s">
        <v>3613</v>
      </c>
    </row>
    <row r="1110" spans="1:8">
      <c r="A1110" s="18">
        <v>3548367</v>
      </c>
      <c r="B1110" s="4" t="s">
        <v>2203</v>
      </c>
      <c r="C1110" s="5" t="s">
        <v>2204</v>
      </c>
      <c r="D1110" s="5" t="s">
        <v>3587</v>
      </c>
      <c r="E1110" s="5" t="s">
        <v>16</v>
      </c>
      <c r="F1110" s="11" t="s">
        <v>16</v>
      </c>
      <c r="G1110" s="11" t="s">
        <v>1768</v>
      </c>
      <c r="H1110" s="11" t="s">
        <v>3613</v>
      </c>
    </row>
    <row r="1111" spans="1:8">
      <c r="A1111" s="18">
        <v>3552605</v>
      </c>
      <c r="B1111" s="4" t="s">
        <v>2431</v>
      </c>
      <c r="C1111" s="5" t="s">
        <v>1125</v>
      </c>
      <c r="D1111" s="5" t="s">
        <v>59</v>
      </c>
      <c r="E1111" s="5" t="s">
        <v>59</v>
      </c>
      <c r="F1111" s="11" t="s">
        <v>59</v>
      </c>
      <c r="G1111" s="11" t="s">
        <v>1775</v>
      </c>
      <c r="H1111" s="11" t="s">
        <v>3613</v>
      </c>
    </row>
    <row r="1112" spans="1:8">
      <c r="A1112" s="18">
        <v>3552265</v>
      </c>
      <c r="B1112" s="4" t="s">
        <v>2128</v>
      </c>
      <c r="C1112" s="5" t="s">
        <v>1025</v>
      </c>
      <c r="D1112" s="5" t="s">
        <v>101</v>
      </c>
      <c r="E1112" s="5" t="s">
        <v>101</v>
      </c>
      <c r="F1112" s="11" t="s">
        <v>103</v>
      </c>
      <c r="G1112" s="11" t="s">
        <v>1771</v>
      </c>
      <c r="H1112" s="11" t="s">
        <v>3772</v>
      </c>
    </row>
    <row r="1113" spans="1:8">
      <c r="A1113" s="18">
        <v>3553173</v>
      </c>
      <c r="B1113" s="4" t="s">
        <v>3202</v>
      </c>
      <c r="C1113" s="5" t="s">
        <v>3500</v>
      </c>
      <c r="D1113" s="5" t="s">
        <v>7</v>
      </c>
      <c r="E1113" s="5" t="s">
        <v>7</v>
      </c>
      <c r="F1113" s="11" t="s">
        <v>7</v>
      </c>
      <c r="G1113" s="11" t="s">
        <v>1766</v>
      </c>
      <c r="H1113" s="11" t="s">
        <v>3614</v>
      </c>
    </row>
    <row r="1114" spans="1:8">
      <c r="A1114" s="18">
        <v>3554425</v>
      </c>
      <c r="B1114" s="4" t="s">
        <v>2468</v>
      </c>
      <c r="C1114" s="5" t="s">
        <v>1510</v>
      </c>
      <c r="D1114" s="5" t="s">
        <v>59</v>
      </c>
      <c r="E1114" s="5" t="s">
        <v>59</v>
      </c>
      <c r="F1114" s="11" t="s">
        <v>59</v>
      </c>
      <c r="G1114" s="11" t="s">
        <v>1775</v>
      </c>
      <c r="H1114" s="11" t="s">
        <v>3613</v>
      </c>
    </row>
    <row r="1115" spans="1:8">
      <c r="A1115" s="18">
        <v>3553668</v>
      </c>
      <c r="B1115" s="4" t="s">
        <v>2353</v>
      </c>
      <c r="C1115" s="5" t="s">
        <v>1371</v>
      </c>
      <c r="D1115" s="5" t="s">
        <v>26</v>
      </c>
      <c r="E1115" s="5" t="s">
        <v>26</v>
      </c>
      <c r="F1115" s="11" t="s">
        <v>26</v>
      </c>
      <c r="G1115" s="11" t="s">
        <v>1770</v>
      </c>
      <c r="H1115" s="11" t="s">
        <v>3612</v>
      </c>
    </row>
    <row r="1116" spans="1:8">
      <c r="A1116" s="18">
        <v>3552457</v>
      </c>
      <c r="B1116" s="4" t="s">
        <v>3129</v>
      </c>
      <c r="C1116" s="5" t="s">
        <v>1083</v>
      </c>
      <c r="D1116" s="5" t="s">
        <v>31</v>
      </c>
      <c r="E1116" s="5" t="s">
        <v>31</v>
      </c>
      <c r="F1116" s="11" t="s">
        <v>31</v>
      </c>
      <c r="G1116" s="11" t="s">
        <v>1771</v>
      </c>
      <c r="H1116" s="11" t="s">
        <v>3772</v>
      </c>
    </row>
    <row r="1117" spans="1:8">
      <c r="A1117" s="18">
        <v>3548054</v>
      </c>
      <c r="B1117" s="4" t="s">
        <v>2754</v>
      </c>
      <c r="C1117" s="5" t="s">
        <v>810</v>
      </c>
      <c r="D1117" s="5" t="s">
        <v>3588</v>
      </c>
      <c r="E1117" s="5" t="s">
        <v>135</v>
      </c>
      <c r="F1117" s="11" t="s">
        <v>135</v>
      </c>
      <c r="G1117" s="11" t="s">
        <v>1765</v>
      </c>
      <c r="H1117" s="11" t="s">
        <v>3614</v>
      </c>
    </row>
    <row r="1118" spans="1:8">
      <c r="A1118" s="18">
        <v>1718457</v>
      </c>
      <c r="B1118" s="4" t="s">
        <v>2551</v>
      </c>
      <c r="C1118" s="5" t="s">
        <v>208</v>
      </c>
      <c r="D1118" s="5" t="s">
        <v>3588</v>
      </c>
      <c r="E1118" s="5" t="s">
        <v>135</v>
      </c>
      <c r="F1118" s="11" t="s">
        <v>135</v>
      </c>
      <c r="G1118" s="11" t="s">
        <v>1765</v>
      </c>
      <c r="H1118" s="11" t="s">
        <v>3614</v>
      </c>
    </row>
    <row r="1119" spans="1:8">
      <c r="A1119" s="18">
        <v>3553121</v>
      </c>
      <c r="B1119" s="4" t="s">
        <v>3196</v>
      </c>
      <c r="C1119" s="5" t="s">
        <v>1244</v>
      </c>
      <c r="D1119" s="5" t="s">
        <v>892</v>
      </c>
      <c r="E1119" s="5" t="s">
        <v>19</v>
      </c>
      <c r="F1119" s="11" t="s">
        <v>18</v>
      </c>
      <c r="G1119" s="11" t="s">
        <v>1769</v>
      </c>
      <c r="H1119" s="11" t="s">
        <v>3613</v>
      </c>
    </row>
    <row r="1120" spans="1:8">
      <c r="A1120" s="18">
        <v>3553211</v>
      </c>
      <c r="B1120" s="4" t="s">
        <v>2160</v>
      </c>
      <c r="C1120" s="5" t="s">
        <v>1271</v>
      </c>
      <c r="D1120" s="5" t="s">
        <v>128</v>
      </c>
      <c r="E1120" s="5" t="s">
        <v>128</v>
      </c>
      <c r="F1120" s="11" t="s">
        <v>128</v>
      </c>
      <c r="G1120" s="11" t="s">
        <v>1776</v>
      </c>
      <c r="H1120" s="11" t="s">
        <v>3613</v>
      </c>
    </row>
    <row r="1121" spans="1:8">
      <c r="A1121" s="18">
        <v>3553870</v>
      </c>
      <c r="B1121" s="4" t="s">
        <v>3271</v>
      </c>
      <c r="C1121" s="5" t="s">
        <v>1415</v>
      </c>
      <c r="D1121" s="5" t="s">
        <v>371</v>
      </c>
      <c r="E1121" s="5" t="s">
        <v>16</v>
      </c>
      <c r="F1121" s="11" t="s">
        <v>314</v>
      </c>
      <c r="G1121" s="11" t="s">
        <v>1773</v>
      </c>
      <c r="H1121" s="11" t="s">
        <v>3613</v>
      </c>
    </row>
    <row r="1122" spans="1:8">
      <c r="A1122" s="18">
        <v>1718402</v>
      </c>
      <c r="B1122" s="4" t="s">
        <v>2001</v>
      </c>
      <c r="C1122" s="5" t="s">
        <v>202</v>
      </c>
      <c r="D1122" s="5" t="s">
        <v>203</v>
      </c>
      <c r="E1122" s="5" t="s">
        <v>13</v>
      </c>
      <c r="F1122" s="11" t="s">
        <v>121</v>
      </c>
      <c r="G1122" s="11" t="s">
        <v>1774</v>
      </c>
      <c r="H1122" s="11" t="s">
        <v>3612</v>
      </c>
    </row>
    <row r="1123" spans="1:8">
      <c r="A1123" s="18">
        <v>3547937</v>
      </c>
      <c r="B1123" s="4" t="s">
        <v>2127</v>
      </c>
      <c r="C1123" s="5" t="s">
        <v>175</v>
      </c>
      <c r="D1123" s="5" t="s">
        <v>771</v>
      </c>
      <c r="E1123" s="5" t="s">
        <v>101</v>
      </c>
      <c r="F1123" s="11" t="s">
        <v>103</v>
      </c>
      <c r="G1123" s="11" t="s">
        <v>1771</v>
      </c>
      <c r="H1123" s="11" t="s">
        <v>3772</v>
      </c>
    </row>
    <row r="1124" spans="1:8">
      <c r="A1124" s="18">
        <v>3547855</v>
      </c>
      <c r="B1124" s="4" t="s">
        <v>3008</v>
      </c>
      <c r="C1124" s="5" t="s">
        <v>737</v>
      </c>
      <c r="D1124" s="5" t="s">
        <v>36</v>
      </c>
      <c r="E1124" s="5" t="s">
        <v>37</v>
      </c>
      <c r="F1124" s="11" t="s">
        <v>37</v>
      </c>
      <c r="G1124" s="11" t="s">
        <v>1776</v>
      </c>
      <c r="H1124" s="11" t="s">
        <v>3613</v>
      </c>
    </row>
    <row r="1125" spans="1:8">
      <c r="A1125" s="18">
        <v>3547482</v>
      </c>
      <c r="B1125" s="4" t="s">
        <v>2394</v>
      </c>
      <c r="C1125" s="5" t="s">
        <v>605</v>
      </c>
      <c r="D1125" s="5" t="s">
        <v>606</v>
      </c>
      <c r="E1125" s="5" t="s">
        <v>59</v>
      </c>
      <c r="F1125" s="11" t="s">
        <v>59</v>
      </c>
      <c r="G1125" s="11" t="s">
        <v>1775</v>
      </c>
      <c r="H1125" s="11" t="s">
        <v>3613</v>
      </c>
    </row>
    <row r="1126" spans="1:8">
      <c r="A1126" s="18">
        <v>3786492</v>
      </c>
      <c r="B1126" s="4" t="s">
        <v>2328</v>
      </c>
      <c r="C1126" s="5" t="s">
        <v>1604</v>
      </c>
      <c r="D1126" s="5" t="s">
        <v>82</v>
      </c>
      <c r="E1126" s="5" t="s">
        <v>37</v>
      </c>
      <c r="F1126" s="11" t="s">
        <v>734</v>
      </c>
      <c r="G1126" s="11" t="s">
        <v>1776</v>
      </c>
      <c r="H1126" s="11" t="s">
        <v>3613</v>
      </c>
    </row>
    <row r="1127" spans="1:8">
      <c r="A1127" s="18">
        <v>3883602</v>
      </c>
      <c r="B1127" s="4" t="s">
        <v>2619</v>
      </c>
      <c r="C1127" s="5" t="s">
        <v>1635</v>
      </c>
      <c r="D1127" s="5" t="s">
        <v>227</v>
      </c>
      <c r="E1127" s="5" t="s">
        <v>28</v>
      </c>
      <c r="F1127" s="11" t="s">
        <v>121</v>
      </c>
      <c r="G1127" s="11" t="s">
        <v>1774</v>
      </c>
      <c r="H1127" s="11" t="s">
        <v>3612</v>
      </c>
    </row>
    <row r="1128" spans="1:8">
      <c r="A1128" s="18">
        <v>3554209</v>
      </c>
      <c r="B1128" s="4" t="s">
        <v>2778</v>
      </c>
      <c r="C1128" s="5" t="s">
        <v>1476</v>
      </c>
      <c r="D1128" s="5" t="s">
        <v>1341</v>
      </c>
      <c r="E1128" s="5" t="s">
        <v>1631</v>
      </c>
      <c r="F1128" s="11" t="s">
        <v>65</v>
      </c>
      <c r="G1128" s="11" t="s">
        <v>1774</v>
      </c>
      <c r="H1128" s="11" t="s">
        <v>3612</v>
      </c>
    </row>
    <row r="1129" spans="1:8">
      <c r="A1129" s="18">
        <v>3547316</v>
      </c>
      <c r="B1129" s="4" t="s">
        <v>2942</v>
      </c>
      <c r="C1129" s="5" t="s">
        <v>535</v>
      </c>
      <c r="D1129" s="5" t="s">
        <v>536</v>
      </c>
      <c r="E1129" s="5" t="s">
        <v>59</v>
      </c>
      <c r="F1129" s="11" t="s">
        <v>205</v>
      </c>
      <c r="G1129" s="11" t="s">
        <v>1775</v>
      </c>
      <c r="H1129" s="11" t="s">
        <v>3613</v>
      </c>
    </row>
    <row r="1130" spans="1:8">
      <c r="A1130" s="18">
        <v>3552512</v>
      </c>
      <c r="B1130" s="4" t="s">
        <v>3133</v>
      </c>
      <c r="C1130" s="5" t="s">
        <v>1098</v>
      </c>
      <c r="D1130" s="5" t="s">
        <v>497</v>
      </c>
      <c r="E1130" s="5" t="s">
        <v>107</v>
      </c>
      <c r="F1130" s="11" t="s">
        <v>107</v>
      </c>
      <c r="G1130" s="11" t="s">
        <v>1771</v>
      </c>
      <c r="H1130" s="11" t="s">
        <v>3772</v>
      </c>
    </row>
    <row r="1131" spans="1:8">
      <c r="A1131" s="18">
        <v>3553679</v>
      </c>
      <c r="B1131" s="4" t="s">
        <v>2634</v>
      </c>
      <c r="C1131" s="5" t="s">
        <v>1374</v>
      </c>
      <c r="D1131" s="5" t="s">
        <v>497</v>
      </c>
      <c r="E1131" s="5" t="s">
        <v>107</v>
      </c>
      <c r="F1131" s="11" t="s">
        <v>107</v>
      </c>
      <c r="G1131" s="11" t="s">
        <v>1771</v>
      </c>
      <c r="H1131" s="11" t="s">
        <v>3772</v>
      </c>
    </row>
    <row r="1132" spans="1:8">
      <c r="A1132" s="18">
        <v>3547109</v>
      </c>
      <c r="B1132" s="4" t="s">
        <v>2917</v>
      </c>
      <c r="C1132" s="5" t="s">
        <v>469</v>
      </c>
      <c r="D1132" s="5" t="s">
        <v>53</v>
      </c>
      <c r="E1132" s="5" t="s">
        <v>26</v>
      </c>
      <c r="F1132" s="11" t="s">
        <v>26</v>
      </c>
      <c r="G1132" s="11" t="s">
        <v>1770</v>
      </c>
      <c r="H1132" s="11" t="s">
        <v>3612</v>
      </c>
    </row>
    <row r="1133" spans="1:8">
      <c r="A1133" s="18">
        <v>2879218</v>
      </c>
      <c r="B1133" s="4" t="s">
        <v>2886</v>
      </c>
      <c r="C1133" s="5" t="s">
        <v>392</v>
      </c>
      <c r="D1133" s="5" t="s">
        <v>53</v>
      </c>
      <c r="E1133" s="5" t="s">
        <v>26</v>
      </c>
      <c r="F1133" s="11" t="s">
        <v>26</v>
      </c>
      <c r="G1133" s="11" t="s">
        <v>1770</v>
      </c>
      <c r="H1133" s="11" t="s">
        <v>3612</v>
      </c>
    </row>
    <row r="1134" spans="1:8">
      <c r="A1134" s="18">
        <v>3547742</v>
      </c>
      <c r="B1134" s="4" t="s">
        <v>2263</v>
      </c>
      <c r="C1134" s="5" t="s">
        <v>693</v>
      </c>
      <c r="D1134" s="5" t="s">
        <v>3589</v>
      </c>
      <c r="E1134" s="5" t="s">
        <v>72</v>
      </c>
      <c r="F1134" s="11" t="s">
        <v>72</v>
      </c>
      <c r="G1134" s="11" t="s">
        <v>1773</v>
      </c>
      <c r="H1134" s="11" t="s">
        <v>3613</v>
      </c>
    </row>
    <row r="1135" spans="1:8">
      <c r="A1135" s="18">
        <v>1718603</v>
      </c>
      <c r="B1135" s="4" t="s">
        <v>2838</v>
      </c>
      <c r="C1135" s="5" t="s">
        <v>220</v>
      </c>
      <c r="D1135" s="5" t="s">
        <v>189</v>
      </c>
      <c r="E1135" s="5" t="s">
        <v>4</v>
      </c>
      <c r="F1135" s="11" t="s">
        <v>4</v>
      </c>
      <c r="G1135" s="11" t="s">
        <v>1765</v>
      </c>
      <c r="H1135" s="11" t="s">
        <v>3614</v>
      </c>
    </row>
    <row r="1136" spans="1:8">
      <c r="A1136" s="18">
        <v>3552680</v>
      </c>
      <c r="B1136" s="4" t="s">
        <v>2057</v>
      </c>
      <c r="C1136" s="5" t="s">
        <v>2058</v>
      </c>
      <c r="D1136" s="5" t="s">
        <v>18</v>
      </c>
      <c r="E1136" s="5" t="s">
        <v>19</v>
      </c>
      <c r="F1136" s="11" t="s">
        <v>18</v>
      </c>
      <c r="G1136" s="11" t="s">
        <v>1769</v>
      </c>
      <c r="H1136" s="11" t="s">
        <v>3613</v>
      </c>
    </row>
    <row r="1137" spans="1:8">
      <c r="A1137" s="18">
        <v>3552260</v>
      </c>
      <c r="B1137" s="4" t="s">
        <v>2206</v>
      </c>
      <c r="C1137" s="5" t="s">
        <v>3501</v>
      </c>
      <c r="D1137" s="5" t="s">
        <v>962</v>
      </c>
      <c r="E1137" s="5" t="s">
        <v>16</v>
      </c>
      <c r="F1137" s="11" t="s">
        <v>16</v>
      </c>
      <c r="G1137" s="11" t="s">
        <v>1768</v>
      </c>
      <c r="H1137" s="11" t="s">
        <v>3613</v>
      </c>
    </row>
    <row r="1138" spans="1:8">
      <c r="A1138" s="18">
        <v>3552336</v>
      </c>
      <c r="B1138" s="4" t="s">
        <v>2683</v>
      </c>
      <c r="C1138" s="5" t="s">
        <v>2684</v>
      </c>
      <c r="D1138" s="5" t="s">
        <v>18</v>
      </c>
      <c r="E1138" s="5" t="s">
        <v>19</v>
      </c>
      <c r="F1138" s="11" t="s">
        <v>18</v>
      </c>
      <c r="G1138" s="11" t="s">
        <v>1769</v>
      </c>
      <c r="H1138" s="11" t="s">
        <v>3613</v>
      </c>
    </row>
    <row r="1139" spans="1:8">
      <c r="A1139" s="18">
        <v>3547593</v>
      </c>
      <c r="B1139" s="4" t="s">
        <v>2661</v>
      </c>
      <c r="C1139" s="5" t="s">
        <v>646</v>
      </c>
      <c r="D1139" s="5" t="s">
        <v>647</v>
      </c>
      <c r="E1139" s="5" t="s">
        <v>31</v>
      </c>
      <c r="F1139" s="11" t="s">
        <v>31</v>
      </c>
      <c r="G1139" s="11" t="s">
        <v>1771</v>
      </c>
      <c r="H1139" s="11" t="s">
        <v>3772</v>
      </c>
    </row>
    <row r="1140" spans="1:8">
      <c r="A1140" s="18">
        <v>3554212</v>
      </c>
      <c r="B1140" s="4" t="s">
        <v>2235</v>
      </c>
      <c r="C1140" s="5" t="s">
        <v>621</v>
      </c>
      <c r="D1140" s="5" t="s">
        <v>157</v>
      </c>
      <c r="E1140" s="5" t="s">
        <v>16</v>
      </c>
      <c r="F1140" s="11" t="s">
        <v>157</v>
      </c>
      <c r="G1140" s="11" t="s">
        <v>1768</v>
      </c>
      <c r="H1140" s="11" t="s">
        <v>3613</v>
      </c>
    </row>
    <row r="1141" spans="1:8">
      <c r="A1141" s="18">
        <v>3548158</v>
      </c>
      <c r="B1141" s="4" t="s">
        <v>3055</v>
      </c>
      <c r="C1141" s="5" t="s">
        <v>3502</v>
      </c>
      <c r="D1141" s="5" t="s">
        <v>113</v>
      </c>
      <c r="E1141" s="5" t="s">
        <v>114</v>
      </c>
      <c r="F1141" s="11" t="s">
        <v>113</v>
      </c>
      <c r="G1141" s="11" t="s">
        <v>1776</v>
      </c>
      <c r="H1141" s="11" t="s">
        <v>3613</v>
      </c>
    </row>
    <row r="1142" spans="1:8">
      <c r="A1142" s="18">
        <v>3598236</v>
      </c>
      <c r="B1142" s="4" t="s">
        <v>1860</v>
      </c>
      <c r="C1142" s="5" t="s">
        <v>1861</v>
      </c>
      <c r="D1142" s="5" t="s">
        <v>1577</v>
      </c>
      <c r="E1142" s="5" t="s">
        <v>46</v>
      </c>
      <c r="F1142" s="11" t="s">
        <v>1577</v>
      </c>
      <c r="G1142" s="11" t="s">
        <v>3751</v>
      </c>
      <c r="H1142" s="11" t="s">
        <v>3614</v>
      </c>
    </row>
    <row r="1143" spans="1:8">
      <c r="A1143" s="18">
        <v>3552522</v>
      </c>
      <c r="B1143" s="4" t="s">
        <v>2316</v>
      </c>
      <c r="C1143" s="5" t="s">
        <v>1103</v>
      </c>
      <c r="D1143" s="5" t="s">
        <v>37</v>
      </c>
      <c r="E1143" s="5" t="s">
        <v>37</v>
      </c>
      <c r="F1143" s="11" t="s">
        <v>37</v>
      </c>
      <c r="G1143" s="11" t="s">
        <v>1776</v>
      </c>
      <c r="H1143" s="11" t="s">
        <v>3613</v>
      </c>
    </row>
    <row r="1144" spans="1:8">
      <c r="A1144" s="18">
        <v>3552843</v>
      </c>
      <c r="B1144" s="4" t="s">
        <v>2640</v>
      </c>
      <c r="C1144" s="5" t="s">
        <v>1181</v>
      </c>
      <c r="D1144" s="5" t="s">
        <v>31</v>
      </c>
      <c r="E1144" s="5" t="s">
        <v>31</v>
      </c>
      <c r="F1144" s="11" t="s">
        <v>31</v>
      </c>
      <c r="G1144" s="11" t="s">
        <v>1771</v>
      </c>
      <c r="H1144" s="11" t="s">
        <v>3772</v>
      </c>
    </row>
    <row r="1145" spans="1:8">
      <c r="A1145" s="18">
        <v>3553005</v>
      </c>
      <c r="B1145" s="4" t="s">
        <v>2641</v>
      </c>
      <c r="C1145" s="5" t="s">
        <v>1220</v>
      </c>
      <c r="D1145" s="5" t="s">
        <v>31</v>
      </c>
      <c r="E1145" s="5" t="s">
        <v>31</v>
      </c>
      <c r="F1145" s="11" t="s">
        <v>31</v>
      </c>
      <c r="G1145" s="11" t="s">
        <v>1771</v>
      </c>
      <c r="H1145" s="11" t="s">
        <v>3772</v>
      </c>
    </row>
    <row r="1146" spans="1:8">
      <c r="A1146" s="18">
        <v>3552509</v>
      </c>
      <c r="B1146" s="4" t="s">
        <v>2743</v>
      </c>
      <c r="C1146" s="5" t="s">
        <v>1097</v>
      </c>
      <c r="D1146" s="5" t="s">
        <v>585</v>
      </c>
      <c r="E1146" s="5" t="s">
        <v>59</v>
      </c>
      <c r="F1146" s="11" t="s">
        <v>59</v>
      </c>
      <c r="G1146" s="11" t="s">
        <v>1775</v>
      </c>
      <c r="H1146" s="11" t="s">
        <v>3613</v>
      </c>
    </row>
    <row r="1147" spans="1:8">
      <c r="A1147" s="18">
        <v>1207196</v>
      </c>
      <c r="B1147" s="4" t="s">
        <v>3644</v>
      </c>
      <c r="C1147" s="5" t="s">
        <v>3503</v>
      </c>
      <c r="D1147" s="5" t="s">
        <v>65</v>
      </c>
      <c r="E1147" s="5" t="s">
        <v>65</v>
      </c>
      <c r="F1147" s="11" t="s">
        <v>65</v>
      </c>
      <c r="G1147" s="11" t="s">
        <v>1774</v>
      </c>
      <c r="H1147" s="11" t="s">
        <v>3612</v>
      </c>
    </row>
    <row r="1148" spans="1:8">
      <c r="A1148" s="18">
        <v>3548399</v>
      </c>
      <c r="B1148" s="4" t="s">
        <v>3100</v>
      </c>
      <c r="C1148" s="5" t="s">
        <v>3460</v>
      </c>
      <c r="D1148" s="5" t="s">
        <v>721</v>
      </c>
      <c r="E1148" s="5" t="s">
        <v>37</v>
      </c>
      <c r="F1148" s="11" t="s">
        <v>734</v>
      </c>
      <c r="G1148" s="11" t="s">
        <v>1776</v>
      </c>
      <c r="H1148" s="11" t="s">
        <v>3613</v>
      </c>
    </row>
    <row r="1149" spans="1:8">
      <c r="A1149" s="18">
        <v>3547240</v>
      </c>
      <c r="B1149" s="4" t="s">
        <v>2932</v>
      </c>
      <c r="C1149" s="5" t="s">
        <v>514</v>
      </c>
      <c r="D1149" s="5" t="s">
        <v>515</v>
      </c>
      <c r="E1149" s="5" t="s">
        <v>26</v>
      </c>
      <c r="F1149" s="11" t="s">
        <v>26</v>
      </c>
      <c r="G1149" s="11" t="s">
        <v>1770</v>
      </c>
      <c r="H1149" s="11" t="s">
        <v>3612</v>
      </c>
    </row>
    <row r="1150" spans="1:8">
      <c r="A1150" s="18">
        <v>3809168</v>
      </c>
      <c r="B1150" s="4" t="s">
        <v>3376</v>
      </c>
      <c r="C1150" s="5" t="s">
        <v>1618</v>
      </c>
      <c r="D1150" s="5" t="s">
        <v>753</v>
      </c>
      <c r="E1150" s="5" t="s">
        <v>135</v>
      </c>
      <c r="F1150" s="11" t="s">
        <v>753</v>
      </c>
      <c r="G1150" s="11" t="s">
        <v>1765</v>
      </c>
      <c r="H1150" s="11" t="s">
        <v>3614</v>
      </c>
    </row>
    <row r="1151" spans="1:8">
      <c r="A1151" s="18">
        <v>3918291</v>
      </c>
      <c r="B1151" s="4" t="s">
        <v>2081</v>
      </c>
      <c r="C1151" s="5" t="s">
        <v>1641</v>
      </c>
      <c r="D1151" s="5" t="s">
        <v>39</v>
      </c>
      <c r="E1151" s="5" t="s">
        <v>39</v>
      </c>
      <c r="F1151" s="11" t="s">
        <v>39</v>
      </c>
      <c r="G1151" s="11" t="s">
        <v>1772</v>
      </c>
      <c r="H1151" s="11" t="s">
        <v>3614</v>
      </c>
    </row>
    <row r="1152" spans="1:8">
      <c r="A1152" s="18">
        <v>3554529</v>
      </c>
      <c r="B1152" s="4" t="s">
        <v>2717</v>
      </c>
      <c r="C1152" s="5" t="s">
        <v>1531</v>
      </c>
      <c r="D1152" s="5" t="s">
        <v>127</v>
      </c>
      <c r="E1152" s="5" t="s">
        <v>128</v>
      </c>
      <c r="F1152" s="11" t="s">
        <v>128</v>
      </c>
      <c r="G1152" s="11" t="s">
        <v>1776</v>
      </c>
      <c r="H1152" s="11" t="s">
        <v>3613</v>
      </c>
    </row>
    <row r="1153" spans="1:8">
      <c r="A1153" s="18">
        <v>2829744</v>
      </c>
      <c r="B1153" s="4" t="s">
        <v>3645</v>
      </c>
      <c r="C1153" s="5" t="s">
        <v>3504</v>
      </c>
      <c r="D1153" s="5" t="s">
        <v>114</v>
      </c>
      <c r="E1153" s="5" t="s">
        <v>114</v>
      </c>
      <c r="F1153" s="11" t="s">
        <v>114</v>
      </c>
      <c r="G1153" s="11" t="s">
        <v>1776</v>
      </c>
      <c r="H1153" s="11" t="s">
        <v>3613</v>
      </c>
    </row>
    <row r="1154" spans="1:8">
      <c r="A1154" s="18">
        <v>3937753</v>
      </c>
      <c r="B1154" s="4" t="s">
        <v>2603</v>
      </c>
      <c r="C1154" s="5" t="s">
        <v>1642</v>
      </c>
      <c r="D1154" s="5" t="s">
        <v>3590</v>
      </c>
      <c r="E1154" s="5" t="s">
        <v>28</v>
      </c>
      <c r="F1154" s="11" t="s">
        <v>121</v>
      </c>
      <c r="G1154" s="11" t="s">
        <v>1774</v>
      </c>
      <c r="H1154" s="11" t="s">
        <v>3612</v>
      </c>
    </row>
    <row r="1155" spans="1:8">
      <c r="A1155" s="18">
        <v>3553003</v>
      </c>
      <c r="B1155" s="4" t="s">
        <v>3185</v>
      </c>
      <c r="C1155" s="5" t="s">
        <v>1218</v>
      </c>
      <c r="D1155" s="5" t="s">
        <v>7</v>
      </c>
      <c r="E1155" s="5" t="s">
        <v>7</v>
      </c>
      <c r="F1155" s="11" t="s">
        <v>7</v>
      </c>
      <c r="G1155" s="11" t="s">
        <v>1766</v>
      </c>
      <c r="H1155" s="11" t="s">
        <v>3614</v>
      </c>
    </row>
    <row r="1156" spans="1:8">
      <c r="A1156" s="18">
        <v>3553697</v>
      </c>
      <c r="B1156" s="4" t="s">
        <v>3254</v>
      </c>
      <c r="C1156" s="5" t="s">
        <v>1376</v>
      </c>
      <c r="D1156" s="5" t="s">
        <v>854</v>
      </c>
      <c r="E1156" s="5" t="s">
        <v>13</v>
      </c>
      <c r="F1156" s="11" t="s">
        <v>233</v>
      </c>
      <c r="G1156" s="11" t="s">
        <v>1767</v>
      </c>
      <c r="H1156" s="11" t="s">
        <v>3612</v>
      </c>
    </row>
    <row r="1157" spans="1:8">
      <c r="A1157" s="18">
        <v>3548411</v>
      </c>
      <c r="B1157" s="4" t="s">
        <v>3101</v>
      </c>
      <c r="C1157" s="5" t="s">
        <v>998</v>
      </c>
      <c r="D1157" s="5" t="s">
        <v>999</v>
      </c>
      <c r="E1157" s="5" t="s">
        <v>16</v>
      </c>
      <c r="F1157" s="11" t="s">
        <v>16</v>
      </c>
      <c r="G1157" s="11" t="s">
        <v>1768</v>
      </c>
      <c r="H1157" s="11" t="s">
        <v>3613</v>
      </c>
    </row>
    <row r="1158" spans="1:8">
      <c r="A1158" s="18">
        <v>3554579</v>
      </c>
      <c r="B1158" s="4" t="s">
        <v>2146</v>
      </c>
      <c r="C1158" s="5" t="s">
        <v>1546</v>
      </c>
      <c r="D1158" s="5" t="s">
        <v>113</v>
      </c>
      <c r="E1158" s="5" t="s">
        <v>114</v>
      </c>
      <c r="F1158" s="11" t="s">
        <v>113</v>
      </c>
      <c r="G1158" s="11" t="s">
        <v>1776</v>
      </c>
      <c r="H1158" s="11" t="s">
        <v>3613</v>
      </c>
    </row>
    <row r="1159" spans="1:8">
      <c r="A1159" s="18">
        <v>3553729</v>
      </c>
      <c r="B1159" s="4" t="s">
        <v>3258</v>
      </c>
      <c r="C1159" s="5" t="s">
        <v>1383</v>
      </c>
      <c r="D1159" s="5" t="s">
        <v>858</v>
      </c>
      <c r="E1159" s="5" t="s">
        <v>128</v>
      </c>
      <c r="F1159" s="11" t="s">
        <v>128</v>
      </c>
      <c r="G1159" s="11" t="s">
        <v>1776</v>
      </c>
      <c r="H1159" s="11" t="s">
        <v>3613</v>
      </c>
    </row>
    <row r="1160" spans="1:8">
      <c r="A1160" s="18">
        <v>3581858</v>
      </c>
      <c r="B1160" s="4" t="s">
        <v>3347</v>
      </c>
      <c r="C1160" s="5" t="s">
        <v>3505</v>
      </c>
      <c r="D1160" s="5" t="s">
        <v>766</v>
      </c>
      <c r="E1160" s="5" t="s">
        <v>135</v>
      </c>
      <c r="F1160" s="11" t="s">
        <v>753</v>
      </c>
      <c r="G1160" s="11" t="s">
        <v>1765</v>
      </c>
      <c r="H1160" s="11" t="s">
        <v>3614</v>
      </c>
    </row>
    <row r="1161" spans="1:8">
      <c r="A1161" s="18">
        <v>3554439</v>
      </c>
      <c r="B1161" s="4" t="s">
        <v>2230</v>
      </c>
      <c r="C1161" s="5" t="s">
        <v>1513</v>
      </c>
      <c r="D1161" s="5" t="s">
        <v>16</v>
      </c>
      <c r="E1161" s="5" t="s">
        <v>16</v>
      </c>
      <c r="F1161" s="11" t="s">
        <v>16</v>
      </c>
      <c r="G1161" s="11" t="s">
        <v>1768</v>
      </c>
      <c r="H1161" s="11" t="s">
        <v>3613</v>
      </c>
    </row>
    <row r="1162" spans="1:8">
      <c r="A1162" s="18">
        <v>3553130</v>
      </c>
      <c r="B1162" s="4" t="s">
        <v>2478</v>
      </c>
      <c r="C1162" s="5" t="s">
        <v>1246</v>
      </c>
      <c r="D1162" s="5" t="s">
        <v>212</v>
      </c>
      <c r="E1162" s="5" t="s">
        <v>59</v>
      </c>
      <c r="F1162" s="11" t="s">
        <v>58</v>
      </c>
      <c r="G1162" s="11" t="s">
        <v>1775</v>
      </c>
      <c r="H1162" s="11" t="s">
        <v>3613</v>
      </c>
    </row>
    <row r="1163" spans="1:8">
      <c r="A1163" s="18">
        <v>3552646</v>
      </c>
      <c r="B1163" s="4" t="s">
        <v>2763</v>
      </c>
      <c r="C1163" s="5" t="s">
        <v>1137</v>
      </c>
      <c r="D1163" s="5" t="s">
        <v>412</v>
      </c>
      <c r="E1163" s="5" t="s">
        <v>28</v>
      </c>
      <c r="F1163" s="11" t="s">
        <v>121</v>
      </c>
      <c r="G1163" s="11" t="s">
        <v>1774</v>
      </c>
      <c r="H1163" s="11" t="s">
        <v>3612</v>
      </c>
    </row>
    <row r="1164" spans="1:8">
      <c r="A1164" s="18">
        <v>3547549</v>
      </c>
      <c r="B1164" s="4" t="s">
        <v>2650</v>
      </c>
      <c r="C1164" s="5" t="s">
        <v>632</v>
      </c>
      <c r="D1164" s="5" t="s">
        <v>31</v>
      </c>
      <c r="E1164" s="5" t="s">
        <v>31</v>
      </c>
      <c r="F1164" s="11" t="s">
        <v>31</v>
      </c>
      <c r="G1164" s="11" t="s">
        <v>1771</v>
      </c>
      <c r="H1164" s="11" t="s">
        <v>3772</v>
      </c>
    </row>
    <row r="1165" spans="1:8">
      <c r="A1165" s="18">
        <v>2822707</v>
      </c>
      <c r="B1165" s="4" t="s">
        <v>2883</v>
      </c>
      <c r="C1165" s="5" t="s">
        <v>383</v>
      </c>
      <c r="D1165" s="5" t="s">
        <v>7</v>
      </c>
      <c r="E1165" s="5" t="s">
        <v>7</v>
      </c>
      <c r="F1165" s="11" t="s">
        <v>7</v>
      </c>
      <c r="G1165" s="11" t="s">
        <v>1766</v>
      </c>
      <c r="H1165" s="11" t="s">
        <v>3614</v>
      </c>
    </row>
    <row r="1166" spans="1:8">
      <c r="A1166" s="18">
        <v>3547899</v>
      </c>
      <c r="B1166" s="4" t="s">
        <v>3016</v>
      </c>
      <c r="C1166" s="5" t="s">
        <v>759</v>
      </c>
      <c r="D1166" s="5" t="s">
        <v>760</v>
      </c>
      <c r="E1166" s="5" t="s">
        <v>101</v>
      </c>
      <c r="F1166" s="11" t="s">
        <v>103</v>
      </c>
      <c r="G1166" s="11" t="s">
        <v>1771</v>
      </c>
      <c r="H1166" s="11" t="s">
        <v>3772</v>
      </c>
    </row>
    <row r="1167" spans="1:8">
      <c r="A1167" s="18">
        <v>3951984</v>
      </c>
      <c r="B1167" s="4" t="s">
        <v>1817</v>
      </c>
      <c r="C1167" s="5" t="s">
        <v>1645</v>
      </c>
      <c r="D1167" s="5" t="s">
        <v>635</v>
      </c>
      <c r="E1167" s="5" t="s">
        <v>31</v>
      </c>
      <c r="F1167" s="11" t="s">
        <v>31</v>
      </c>
      <c r="G1167" s="11" t="s">
        <v>1771</v>
      </c>
      <c r="H1167" s="11" t="s">
        <v>3772</v>
      </c>
    </row>
    <row r="1168" spans="1:8">
      <c r="A1168" s="18">
        <v>3951991</v>
      </c>
      <c r="B1168" s="4" t="s">
        <v>3646</v>
      </c>
      <c r="C1168" s="5" t="s">
        <v>3506</v>
      </c>
      <c r="D1168" s="5" t="s">
        <v>31</v>
      </c>
      <c r="E1168" s="5" t="s">
        <v>31</v>
      </c>
      <c r="F1168" s="11" t="s">
        <v>31</v>
      </c>
      <c r="G1168" s="11" t="s">
        <v>1771</v>
      </c>
      <c r="H1168" s="11" t="s">
        <v>3772</v>
      </c>
    </row>
    <row r="1169" spans="1:8">
      <c r="A1169" s="18">
        <v>3548278</v>
      </c>
      <c r="B1169" s="4" t="s">
        <v>2344</v>
      </c>
      <c r="C1169" s="5" t="s">
        <v>937</v>
      </c>
      <c r="D1169" s="5" t="s">
        <v>929</v>
      </c>
      <c r="E1169" s="5" t="s">
        <v>37</v>
      </c>
      <c r="F1169" s="11" t="s">
        <v>734</v>
      </c>
      <c r="G1169" s="11" t="s">
        <v>1776</v>
      </c>
      <c r="H1169" s="11" t="s">
        <v>3613</v>
      </c>
    </row>
    <row r="1170" spans="1:8">
      <c r="A1170" s="18">
        <v>3877202</v>
      </c>
      <c r="B1170" s="4" t="s">
        <v>3387</v>
      </c>
      <c r="C1170" s="5" t="s">
        <v>1634</v>
      </c>
      <c r="D1170" s="5" t="s">
        <v>83</v>
      </c>
      <c r="E1170" s="5" t="s">
        <v>83</v>
      </c>
      <c r="F1170" s="11" t="s">
        <v>121</v>
      </c>
      <c r="G1170" s="11" t="s">
        <v>1774</v>
      </c>
      <c r="H1170" s="11" t="s">
        <v>3612</v>
      </c>
    </row>
    <row r="1171" spans="1:8">
      <c r="A1171" s="18">
        <v>3554067</v>
      </c>
      <c r="B1171" s="4" t="s">
        <v>2669</v>
      </c>
      <c r="C1171" s="5" t="s">
        <v>2670</v>
      </c>
      <c r="D1171" s="5" t="s">
        <v>627</v>
      </c>
      <c r="E1171" s="5" t="s">
        <v>46</v>
      </c>
      <c r="F1171" s="11" t="s">
        <v>1577</v>
      </c>
      <c r="G1171" s="11" t="s">
        <v>3751</v>
      </c>
      <c r="H1171" s="11" t="s">
        <v>3614</v>
      </c>
    </row>
    <row r="1172" spans="1:8">
      <c r="A1172" s="18">
        <v>3552281</v>
      </c>
      <c r="B1172" s="4" t="s">
        <v>1970</v>
      </c>
      <c r="C1172" s="5" t="s">
        <v>1029</v>
      </c>
      <c r="D1172" s="5" t="s">
        <v>207</v>
      </c>
      <c r="E1172" s="5" t="s">
        <v>13</v>
      </c>
      <c r="F1172" s="11" t="s">
        <v>233</v>
      </c>
      <c r="G1172" s="11" t="s">
        <v>1767</v>
      </c>
      <c r="H1172" s="11" t="s">
        <v>3612</v>
      </c>
    </row>
    <row r="1173" spans="1:8">
      <c r="A1173" s="18">
        <v>3548307</v>
      </c>
      <c r="B1173" s="4" t="s">
        <v>2158</v>
      </c>
      <c r="C1173" s="5" t="s">
        <v>952</v>
      </c>
      <c r="D1173" s="5" t="s">
        <v>114</v>
      </c>
      <c r="E1173" s="5" t="s">
        <v>114</v>
      </c>
      <c r="F1173" s="11" t="s">
        <v>114</v>
      </c>
      <c r="G1173" s="11" t="s">
        <v>1776</v>
      </c>
      <c r="H1173" s="11" t="s">
        <v>3613</v>
      </c>
    </row>
    <row r="1174" spans="1:8">
      <c r="A1174" s="18">
        <v>3547103</v>
      </c>
      <c r="B1174" s="4" t="s">
        <v>2914</v>
      </c>
      <c r="C1174" s="5" t="s">
        <v>465</v>
      </c>
      <c r="D1174" s="5" t="s">
        <v>466</v>
      </c>
      <c r="E1174" s="5" t="s">
        <v>26</v>
      </c>
      <c r="F1174" s="11" t="s">
        <v>26</v>
      </c>
      <c r="G1174" s="11" t="s">
        <v>1770</v>
      </c>
      <c r="H1174" s="11" t="s">
        <v>3612</v>
      </c>
    </row>
    <row r="1175" spans="1:8">
      <c r="A1175" s="18">
        <v>1048403</v>
      </c>
      <c r="B1175" s="4" t="s">
        <v>1943</v>
      </c>
      <c r="C1175" s="5" t="s">
        <v>111</v>
      </c>
      <c r="D1175" s="5" t="s">
        <v>109</v>
      </c>
      <c r="E1175" s="5" t="s">
        <v>7</v>
      </c>
      <c r="F1175" s="11" t="s">
        <v>109</v>
      </c>
      <c r="G1175" s="11" t="s">
        <v>1766</v>
      </c>
      <c r="H1175" s="11" t="s">
        <v>3614</v>
      </c>
    </row>
    <row r="1176" spans="1:8">
      <c r="A1176" s="18">
        <v>2044326</v>
      </c>
      <c r="B1176" s="4" t="s">
        <v>2082</v>
      </c>
      <c r="C1176" s="5" t="s">
        <v>343</v>
      </c>
      <c r="D1176" s="5" t="s">
        <v>39</v>
      </c>
      <c r="E1176" s="5" t="s">
        <v>39</v>
      </c>
      <c r="F1176" s="11" t="s">
        <v>39</v>
      </c>
      <c r="G1176" s="11" t="s">
        <v>1772</v>
      </c>
      <c r="H1176" s="11" t="s">
        <v>3614</v>
      </c>
    </row>
    <row r="1177" spans="1:8">
      <c r="A1177" s="18">
        <v>3554514</v>
      </c>
      <c r="B1177" s="4" t="s">
        <v>2508</v>
      </c>
      <c r="C1177" s="5" t="s">
        <v>1527</v>
      </c>
      <c r="D1177" s="5" t="s">
        <v>3588</v>
      </c>
      <c r="E1177" s="5" t="s">
        <v>135</v>
      </c>
      <c r="F1177" s="11" t="s">
        <v>135</v>
      </c>
      <c r="G1177" s="11" t="s">
        <v>1765</v>
      </c>
      <c r="H1177" s="11" t="s">
        <v>3614</v>
      </c>
    </row>
    <row r="1178" spans="1:8">
      <c r="A1178" s="18">
        <v>3942700</v>
      </c>
      <c r="B1178" s="4" t="s">
        <v>3390</v>
      </c>
      <c r="C1178" s="5" t="s">
        <v>1644</v>
      </c>
      <c r="D1178" s="5" t="s">
        <v>39</v>
      </c>
      <c r="E1178" s="5" t="s">
        <v>39</v>
      </c>
      <c r="F1178" s="11" t="s">
        <v>39</v>
      </c>
      <c r="G1178" s="11" t="s">
        <v>1772</v>
      </c>
      <c r="H1178" s="11" t="s">
        <v>3614</v>
      </c>
    </row>
    <row r="1179" spans="1:8">
      <c r="A1179" s="18">
        <v>3552328</v>
      </c>
      <c r="B1179" s="4" t="s">
        <v>3111</v>
      </c>
      <c r="C1179" s="5" t="s">
        <v>477</v>
      </c>
      <c r="D1179" s="5" t="s">
        <v>7</v>
      </c>
      <c r="E1179" s="5" t="s">
        <v>7</v>
      </c>
      <c r="F1179" s="11" t="s">
        <v>7</v>
      </c>
      <c r="G1179" s="11" t="s">
        <v>1766</v>
      </c>
      <c r="H1179" s="11" t="s">
        <v>3614</v>
      </c>
    </row>
    <row r="1180" spans="1:8">
      <c r="A1180" s="18">
        <v>3553554</v>
      </c>
      <c r="B1180" s="4" t="s">
        <v>3242</v>
      </c>
      <c r="C1180" s="5" t="s">
        <v>767</v>
      </c>
      <c r="D1180" s="5" t="s">
        <v>766</v>
      </c>
      <c r="E1180" s="5" t="s">
        <v>135</v>
      </c>
      <c r="F1180" s="11" t="s">
        <v>753</v>
      </c>
      <c r="G1180" s="11" t="s">
        <v>1765</v>
      </c>
      <c r="H1180" s="11" t="s">
        <v>3614</v>
      </c>
    </row>
    <row r="1181" spans="1:8">
      <c r="A1181" s="18">
        <v>3553627</v>
      </c>
      <c r="B1181" s="4" t="s">
        <v>2376</v>
      </c>
      <c r="C1181" s="5" t="s">
        <v>1363</v>
      </c>
      <c r="D1181" s="5" t="s">
        <v>59</v>
      </c>
      <c r="E1181" s="5" t="s">
        <v>59</v>
      </c>
      <c r="F1181" s="11" t="s">
        <v>59</v>
      </c>
      <c r="G1181" s="11" t="s">
        <v>1775</v>
      </c>
      <c r="H1181" s="11" t="s">
        <v>3613</v>
      </c>
    </row>
    <row r="1182" spans="1:8">
      <c r="A1182" s="18">
        <v>2751946</v>
      </c>
      <c r="B1182" s="4" t="s">
        <v>2703</v>
      </c>
      <c r="C1182" s="5" t="s">
        <v>367</v>
      </c>
      <c r="D1182" s="5" t="s">
        <v>101</v>
      </c>
      <c r="E1182" s="5" t="s">
        <v>101</v>
      </c>
      <c r="F1182" s="11" t="s">
        <v>103</v>
      </c>
      <c r="G1182" s="11" t="s">
        <v>1771</v>
      </c>
      <c r="H1182" s="11" t="s">
        <v>3772</v>
      </c>
    </row>
    <row r="1183" spans="1:8">
      <c r="A1183" s="18">
        <v>3553785</v>
      </c>
      <c r="B1183" s="4" t="s">
        <v>1830</v>
      </c>
      <c r="C1183" s="5" t="s">
        <v>1397</v>
      </c>
      <c r="D1183" s="5" t="s">
        <v>633</v>
      </c>
      <c r="E1183" s="5" t="s">
        <v>31</v>
      </c>
      <c r="F1183" s="11" t="s">
        <v>31</v>
      </c>
      <c r="G1183" s="11" t="s">
        <v>1771</v>
      </c>
      <c r="H1183" s="11" t="s">
        <v>3772</v>
      </c>
    </row>
    <row r="1184" spans="1:8">
      <c r="A1184" s="18">
        <v>3815235</v>
      </c>
      <c r="B1184" s="4" t="s">
        <v>3379</v>
      </c>
      <c r="C1184" s="5" t="s">
        <v>1622</v>
      </c>
      <c r="D1184" s="5" t="s">
        <v>31</v>
      </c>
      <c r="E1184" s="5" t="s">
        <v>31</v>
      </c>
      <c r="F1184" s="11" t="s">
        <v>31</v>
      </c>
      <c r="G1184" s="11" t="s">
        <v>1771</v>
      </c>
      <c r="H1184" s="11" t="s">
        <v>3772</v>
      </c>
    </row>
    <row r="1185" spans="1:8">
      <c r="A1185" s="18">
        <v>3547984</v>
      </c>
      <c r="B1185" s="4" t="s">
        <v>3647</v>
      </c>
      <c r="C1185" s="5" t="s">
        <v>3507</v>
      </c>
      <c r="D1185" s="5" t="s">
        <v>39</v>
      </c>
      <c r="E1185" s="5" t="s">
        <v>39</v>
      </c>
      <c r="F1185" s="11" t="s">
        <v>39</v>
      </c>
      <c r="G1185" s="11" t="s">
        <v>1772</v>
      </c>
      <c r="H1185" s="11" t="s">
        <v>3614</v>
      </c>
    </row>
    <row r="1186" spans="1:8">
      <c r="A1186" s="18">
        <v>3552806</v>
      </c>
      <c r="B1186" s="4" t="s">
        <v>2377</v>
      </c>
      <c r="C1186" s="5" t="s">
        <v>1177</v>
      </c>
      <c r="D1186" s="5" t="s">
        <v>1074</v>
      </c>
      <c r="E1186" s="5" t="s">
        <v>59</v>
      </c>
      <c r="F1186" s="11" t="s">
        <v>59</v>
      </c>
      <c r="G1186" s="11" t="s">
        <v>1775</v>
      </c>
      <c r="H1186" s="11" t="s">
        <v>3613</v>
      </c>
    </row>
    <row r="1187" spans="1:8">
      <c r="A1187" s="18">
        <v>3553859</v>
      </c>
      <c r="B1187" s="4" t="s">
        <v>2480</v>
      </c>
      <c r="C1187" s="5" t="s">
        <v>1412</v>
      </c>
      <c r="D1187" s="5" t="s">
        <v>1074</v>
      </c>
      <c r="E1187" s="5" t="s">
        <v>59</v>
      </c>
      <c r="F1187" s="11" t="s">
        <v>59</v>
      </c>
      <c r="G1187" s="11" t="s">
        <v>1775</v>
      </c>
      <c r="H1187" s="11" t="s">
        <v>3613</v>
      </c>
    </row>
    <row r="1188" spans="1:8">
      <c r="A1188" s="18">
        <v>3954537</v>
      </c>
      <c r="B1188" s="4" t="s">
        <v>2023</v>
      </c>
      <c r="C1188" s="5" t="s">
        <v>1646</v>
      </c>
      <c r="D1188" s="5" t="s">
        <v>18</v>
      </c>
      <c r="E1188" s="5" t="s">
        <v>19</v>
      </c>
      <c r="F1188" s="11" t="s">
        <v>18</v>
      </c>
      <c r="G1188" s="11" t="s">
        <v>1769</v>
      </c>
      <c r="H1188" s="11" t="s">
        <v>3613</v>
      </c>
    </row>
    <row r="1189" spans="1:8">
      <c r="A1189" s="18">
        <v>3547357</v>
      </c>
      <c r="B1189" s="4" t="s">
        <v>2947</v>
      </c>
      <c r="C1189" s="5" t="s">
        <v>555</v>
      </c>
      <c r="D1189" s="5" t="s">
        <v>556</v>
      </c>
      <c r="E1189" s="5" t="s">
        <v>59</v>
      </c>
      <c r="F1189" s="11" t="s">
        <v>59</v>
      </c>
      <c r="G1189" s="11" t="s">
        <v>1775</v>
      </c>
      <c r="H1189" s="11" t="s">
        <v>3613</v>
      </c>
    </row>
    <row r="1190" spans="1:8">
      <c r="A1190" s="18">
        <v>3547283</v>
      </c>
      <c r="B1190" s="4" t="s">
        <v>2937</v>
      </c>
      <c r="C1190" s="5" t="s">
        <v>522</v>
      </c>
      <c r="D1190" s="5" t="s">
        <v>521</v>
      </c>
      <c r="E1190" s="5" t="s">
        <v>107</v>
      </c>
      <c r="F1190" s="11" t="s">
        <v>107</v>
      </c>
      <c r="G1190" s="11" t="s">
        <v>1771</v>
      </c>
      <c r="H1190" s="11" t="s">
        <v>3772</v>
      </c>
    </row>
    <row r="1191" spans="1:8">
      <c r="A1191" s="18">
        <v>3553784</v>
      </c>
      <c r="B1191" s="4" t="s">
        <v>1897</v>
      </c>
      <c r="C1191" s="5" t="s">
        <v>1396</v>
      </c>
      <c r="D1191" s="5" t="s">
        <v>7</v>
      </c>
      <c r="E1191" s="5" t="s">
        <v>7</v>
      </c>
      <c r="F1191" s="11" t="s">
        <v>7</v>
      </c>
      <c r="G1191" s="11" t="s">
        <v>1766</v>
      </c>
      <c r="H1191" s="11" t="s">
        <v>3614</v>
      </c>
    </row>
    <row r="1192" spans="1:8">
      <c r="A1192" s="18">
        <v>3968624</v>
      </c>
      <c r="B1192" s="4" t="s">
        <v>2080</v>
      </c>
      <c r="C1192" s="5" t="s">
        <v>1651</v>
      </c>
      <c r="D1192" s="5" t="s">
        <v>39</v>
      </c>
      <c r="E1192" s="5" t="s">
        <v>39</v>
      </c>
      <c r="F1192" s="11" t="s">
        <v>39</v>
      </c>
      <c r="G1192" s="11" t="s">
        <v>1772</v>
      </c>
      <c r="H1192" s="11" t="s">
        <v>3614</v>
      </c>
    </row>
    <row r="1193" spans="1:8">
      <c r="A1193" s="18">
        <v>3552317</v>
      </c>
      <c r="B1193" s="4" t="s">
        <v>2688</v>
      </c>
      <c r="C1193" s="5" t="s">
        <v>1034</v>
      </c>
      <c r="D1193" s="5" t="s">
        <v>18</v>
      </c>
      <c r="E1193" s="5" t="s">
        <v>19</v>
      </c>
      <c r="F1193" s="11" t="s">
        <v>18</v>
      </c>
      <c r="G1193" s="11" t="s">
        <v>1769</v>
      </c>
      <c r="H1193" s="11" t="s">
        <v>3613</v>
      </c>
    </row>
    <row r="1194" spans="1:8">
      <c r="A1194" s="18">
        <v>3901997</v>
      </c>
      <c r="B1194" s="4" t="s">
        <v>3648</v>
      </c>
      <c r="C1194" s="5" t="s">
        <v>3508</v>
      </c>
      <c r="D1194" s="5" t="s">
        <v>18</v>
      </c>
      <c r="E1194" s="5" t="s">
        <v>19</v>
      </c>
      <c r="F1194" s="11" t="s">
        <v>18</v>
      </c>
      <c r="G1194" s="11" t="s">
        <v>1769</v>
      </c>
      <c r="H1194" s="11" t="s">
        <v>3613</v>
      </c>
    </row>
    <row r="1195" spans="1:8">
      <c r="A1195" s="18">
        <v>3547955</v>
      </c>
      <c r="B1195" s="4" t="s">
        <v>2126</v>
      </c>
      <c r="C1195" s="5" t="s">
        <v>775</v>
      </c>
      <c r="D1195" s="5" t="s">
        <v>103</v>
      </c>
      <c r="E1195" s="5" t="s">
        <v>101</v>
      </c>
      <c r="F1195" s="11" t="s">
        <v>103</v>
      </c>
      <c r="G1195" s="11" t="s">
        <v>1771</v>
      </c>
      <c r="H1195" s="11" t="s">
        <v>3772</v>
      </c>
    </row>
    <row r="1196" spans="1:8">
      <c r="A1196" s="18">
        <v>3548012</v>
      </c>
      <c r="B1196" s="4" t="s">
        <v>2537</v>
      </c>
      <c r="C1196" s="5" t="s">
        <v>794</v>
      </c>
      <c r="D1196" s="5" t="s">
        <v>795</v>
      </c>
      <c r="E1196" s="5" t="s">
        <v>135</v>
      </c>
      <c r="F1196" s="11" t="s">
        <v>135</v>
      </c>
      <c r="G1196" s="11" t="s">
        <v>1765</v>
      </c>
      <c r="H1196" s="11" t="s">
        <v>3614</v>
      </c>
    </row>
    <row r="1197" spans="1:8">
      <c r="A1197" s="18">
        <v>3547735</v>
      </c>
      <c r="B1197" s="4" t="s">
        <v>2162</v>
      </c>
      <c r="C1197" s="5" t="s">
        <v>690</v>
      </c>
      <c r="D1197" s="5" t="s">
        <v>114</v>
      </c>
      <c r="E1197" s="5" t="s">
        <v>114</v>
      </c>
      <c r="F1197" s="11" t="s">
        <v>114</v>
      </c>
      <c r="G1197" s="11" t="s">
        <v>1776</v>
      </c>
      <c r="H1197" s="11" t="s">
        <v>3613</v>
      </c>
    </row>
    <row r="1198" spans="1:8">
      <c r="A1198" s="18">
        <v>1728214</v>
      </c>
      <c r="B1198" s="4" t="s">
        <v>2299</v>
      </c>
      <c r="C1198" s="5" t="s">
        <v>278</v>
      </c>
      <c r="D1198" s="5" t="s">
        <v>132</v>
      </c>
      <c r="E1198" s="5" t="s">
        <v>73</v>
      </c>
      <c r="F1198" s="11" t="s">
        <v>72</v>
      </c>
      <c r="G1198" s="11" t="s">
        <v>1773</v>
      </c>
      <c r="H1198" s="11" t="s">
        <v>3613</v>
      </c>
    </row>
    <row r="1199" spans="1:8">
      <c r="A1199" s="18">
        <v>3553536</v>
      </c>
      <c r="B1199" s="4" t="s">
        <v>2750</v>
      </c>
      <c r="C1199" s="5" t="s">
        <v>1343</v>
      </c>
      <c r="D1199" s="5" t="s">
        <v>800</v>
      </c>
      <c r="E1199" s="5" t="s">
        <v>4</v>
      </c>
      <c r="F1199" s="11" t="s">
        <v>4</v>
      </c>
      <c r="G1199" s="11" t="s">
        <v>1765</v>
      </c>
      <c r="H1199" s="11" t="s">
        <v>3614</v>
      </c>
    </row>
    <row r="1200" spans="1:8">
      <c r="A1200" s="18">
        <v>3552576</v>
      </c>
      <c r="B1200" s="4" t="s">
        <v>2780</v>
      </c>
      <c r="C1200" s="5" t="s">
        <v>1114</v>
      </c>
      <c r="D1200" s="5" t="s">
        <v>253</v>
      </c>
      <c r="E1200" s="5" t="s">
        <v>28</v>
      </c>
      <c r="F1200" s="11" t="s">
        <v>121</v>
      </c>
      <c r="G1200" s="11" t="s">
        <v>1774</v>
      </c>
      <c r="H1200" s="11" t="s">
        <v>3612</v>
      </c>
    </row>
    <row r="1201" spans="1:8">
      <c r="A1201" s="18">
        <v>3548361</v>
      </c>
      <c r="B1201" s="4" t="s">
        <v>2247</v>
      </c>
      <c r="C1201" s="5" t="s">
        <v>975</v>
      </c>
      <c r="D1201" s="5" t="s">
        <v>824</v>
      </c>
      <c r="E1201" s="5" t="s">
        <v>16</v>
      </c>
      <c r="F1201" s="11" t="s">
        <v>314</v>
      </c>
      <c r="G1201" s="11" t="s">
        <v>1773</v>
      </c>
      <c r="H1201" s="11" t="s">
        <v>3613</v>
      </c>
    </row>
    <row r="1202" spans="1:8">
      <c r="A1202" s="18">
        <v>3547889</v>
      </c>
      <c r="B1202" s="4" t="s">
        <v>3015</v>
      </c>
      <c r="C1202" s="5" t="s">
        <v>756</v>
      </c>
      <c r="D1202" s="5" t="s">
        <v>217</v>
      </c>
      <c r="E1202" s="5" t="s">
        <v>135</v>
      </c>
      <c r="F1202" s="11" t="s">
        <v>135</v>
      </c>
      <c r="G1202" s="11" t="s">
        <v>1765</v>
      </c>
      <c r="H1202" s="11" t="s">
        <v>3614</v>
      </c>
    </row>
    <row r="1203" spans="1:8">
      <c r="A1203" s="18">
        <v>3554494</v>
      </c>
      <c r="B1203" s="4" t="s">
        <v>2245</v>
      </c>
      <c r="C1203" s="5" t="s">
        <v>1523</v>
      </c>
      <c r="D1203" s="5" t="s">
        <v>16</v>
      </c>
      <c r="E1203" s="5" t="s">
        <v>16</v>
      </c>
      <c r="F1203" s="11" t="s">
        <v>16</v>
      </c>
      <c r="G1203" s="11" t="s">
        <v>1768</v>
      </c>
      <c r="H1203" s="11" t="s">
        <v>3613</v>
      </c>
    </row>
    <row r="1204" spans="1:8">
      <c r="A1204" s="18">
        <v>3554323</v>
      </c>
      <c r="B1204" s="4" t="s">
        <v>2733</v>
      </c>
      <c r="C1204" s="5" t="s">
        <v>1493</v>
      </c>
      <c r="D1204" s="5" t="s">
        <v>715</v>
      </c>
      <c r="E1204" s="5" t="s">
        <v>37</v>
      </c>
      <c r="F1204" s="11" t="s">
        <v>37</v>
      </c>
      <c r="G1204" s="11" t="s">
        <v>1776</v>
      </c>
      <c r="H1204" s="11" t="s">
        <v>3613</v>
      </c>
    </row>
    <row r="1205" spans="1:8">
      <c r="A1205" s="18">
        <v>3548043</v>
      </c>
      <c r="B1205" s="4" t="s">
        <v>2509</v>
      </c>
      <c r="C1205" s="5" t="s">
        <v>2510</v>
      </c>
      <c r="D1205" s="5" t="s">
        <v>217</v>
      </c>
      <c r="E1205" s="5" t="s">
        <v>135</v>
      </c>
      <c r="F1205" s="11" t="s">
        <v>135</v>
      </c>
      <c r="G1205" s="11" t="s">
        <v>1765</v>
      </c>
      <c r="H1205" s="11" t="s">
        <v>3614</v>
      </c>
    </row>
    <row r="1206" spans="1:8">
      <c r="A1206" s="18">
        <v>1718554</v>
      </c>
      <c r="B1206" s="4" t="s">
        <v>2547</v>
      </c>
      <c r="C1206" s="5" t="s">
        <v>2548</v>
      </c>
      <c r="D1206" s="5" t="s">
        <v>217</v>
      </c>
      <c r="E1206" s="5" t="s">
        <v>135</v>
      </c>
      <c r="F1206" s="11" t="s">
        <v>135</v>
      </c>
      <c r="G1206" s="11" t="s">
        <v>1765</v>
      </c>
      <c r="H1206" s="11" t="s">
        <v>3614</v>
      </c>
    </row>
    <row r="1207" spans="1:8">
      <c r="A1207" s="18">
        <v>1964750</v>
      </c>
      <c r="B1207" s="4" t="s">
        <v>2864</v>
      </c>
      <c r="C1207" s="5" t="s">
        <v>320</v>
      </c>
      <c r="D1207" s="5" t="s">
        <v>107</v>
      </c>
      <c r="E1207" s="5" t="s">
        <v>107</v>
      </c>
      <c r="F1207" s="11" t="s">
        <v>107</v>
      </c>
      <c r="G1207" s="11" t="s">
        <v>1771</v>
      </c>
      <c r="H1207" s="11" t="s">
        <v>3772</v>
      </c>
    </row>
    <row r="1208" spans="1:8">
      <c r="A1208" s="18">
        <v>3552921</v>
      </c>
      <c r="B1208" s="4" t="s">
        <v>3177</v>
      </c>
      <c r="C1208" s="5" t="s">
        <v>3509</v>
      </c>
      <c r="D1208" s="5" t="s">
        <v>312</v>
      </c>
      <c r="E1208" s="5" t="s">
        <v>18</v>
      </c>
      <c r="F1208" s="11" t="s">
        <v>18</v>
      </c>
      <c r="G1208" s="11" t="s">
        <v>1769</v>
      </c>
      <c r="H1208" s="11" t="s">
        <v>3613</v>
      </c>
    </row>
    <row r="1209" spans="1:8">
      <c r="A1209" s="18">
        <v>3552768</v>
      </c>
      <c r="B1209" s="4" t="s">
        <v>3161</v>
      </c>
      <c r="C1209" s="5" t="s">
        <v>1164</v>
      </c>
      <c r="D1209" s="5" t="s">
        <v>18</v>
      </c>
      <c r="E1209" s="5" t="s">
        <v>19</v>
      </c>
      <c r="F1209" s="11" t="s">
        <v>18</v>
      </c>
      <c r="G1209" s="11" t="s">
        <v>1769</v>
      </c>
      <c r="H1209" s="11" t="s">
        <v>3613</v>
      </c>
    </row>
    <row r="1210" spans="1:8">
      <c r="A1210" s="18">
        <v>3548413</v>
      </c>
      <c r="B1210" s="4" t="s">
        <v>3102</v>
      </c>
      <c r="C1210" s="5" t="s">
        <v>1001</v>
      </c>
      <c r="D1210" s="5" t="s">
        <v>48</v>
      </c>
      <c r="E1210" s="5" t="s">
        <v>16</v>
      </c>
      <c r="F1210" s="11" t="s">
        <v>314</v>
      </c>
      <c r="G1210" s="11" t="s">
        <v>1773</v>
      </c>
      <c r="H1210" s="11" t="s">
        <v>3613</v>
      </c>
    </row>
    <row r="1211" spans="1:8">
      <c r="A1211" s="18">
        <v>3548274</v>
      </c>
      <c r="B1211" s="4" t="s">
        <v>3074</v>
      </c>
      <c r="C1211" s="5" t="s">
        <v>3510</v>
      </c>
      <c r="D1211" s="5" t="s">
        <v>922</v>
      </c>
      <c r="E1211" s="5" t="s">
        <v>37</v>
      </c>
      <c r="F1211" s="11" t="s">
        <v>37</v>
      </c>
      <c r="G1211" s="11" t="s">
        <v>1776</v>
      </c>
      <c r="H1211" s="11" t="s">
        <v>3613</v>
      </c>
    </row>
    <row r="1212" spans="1:8">
      <c r="A1212" s="18">
        <v>3552327</v>
      </c>
      <c r="B1212" s="4" t="s">
        <v>2272</v>
      </c>
      <c r="C1212" s="5" t="s">
        <v>1036</v>
      </c>
      <c r="D1212" s="5" t="s">
        <v>1037</v>
      </c>
      <c r="E1212" s="5" t="s">
        <v>73</v>
      </c>
      <c r="F1212" s="11" t="s">
        <v>72</v>
      </c>
      <c r="G1212" s="11" t="s">
        <v>1773</v>
      </c>
      <c r="H1212" s="11" t="s">
        <v>3613</v>
      </c>
    </row>
    <row r="1213" spans="1:8">
      <c r="A1213" s="18">
        <v>3552728</v>
      </c>
      <c r="B1213" s="4" t="s">
        <v>3158</v>
      </c>
      <c r="C1213" s="5" t="s">
        <v>1156</v>
      </c>
      <c r="D1213" s="5" t="s">
        <v>552</v>
      </c>
      <c r="E1213" s="5" t="s">
        <v>59</v>
      </c>
      <c r="F1213" s="11" t="s">
        <v>59</v>
      </c>
      <c r="G1213" s="11" t="s">
        <v>1775</v>
      </c>
      <c r="H1213" s="11" t="s">
        <v>3613</v>
      </c>
    </row>
    <row r="1214" spans="1:8">
      <c r="A1214" s="18">
        <v>3547354</v>
      </c>
      <c r="B1214" s="4" t="s">
        <v>2436</v>
      </c>
      <c r="C1214" s="5" t="s">
        <v>551</v>
      </c>
      <c r="D1214" s="5" t="s">
        <v>552</v>
      </c>
      <c r="E1214" s="5" t="s">
        <v>59</v>
      </c>
      <c r="F1214" s="11" t="s">
        <v>59</v>
      </c>
      <c r="G1214" s="11" t="s">
        <v>1775</v>
      </c>
      <c r="H1214" s="11" t="s">
        <v>3613</v>
      </c>
    </row>
    <row r="1215" spans="1:8">
      <c r="A1215" s="18">
        <v>3553481</v>
      </c>
      <c r="B1215" s="4" t="s">
        <v>2503</v>
      </c>
      <c r="C1215" s="5" t="s">
        <v>2504</v>
      </c>
      <c r="D1215" s="5" t="s">
        <v>901</v>
      </c>
      <c r="E1215" s="5" t="s">
        <v>135</v>
      </c>
      <c r="F1215" s="11" t="s">
        <v>135</v>
      </c>
      <c r="G1215" s="11" t="s">
        <v>1765</v>
      </c>
      <c r="H1215" s="11" t="s">
        <v>3614</v>
      </c>
    </row>
    <row r="1216" spans="1:8">
      <c r="A1216" s="18">
        <v>3553929</v>
      </c>
      <c r="B1216" s="4" t="s">
        <v>2496</v>
      </c>
      <c r="C1216" s="5" t="s">
        <v>1423</v>
      </c>
      <c r="D1216" s="5" t="s">
        <v>471</v>
      </c>
      <c r="E1216" s="5" t="s">
        <v>135</v>
      </c>
      <c r="F1216" s="11" t="s">
        <v>4</v>
      </c>
      <c r="G1216" s="11" t="s">
        <v>1765</v>
      </c>
      <c r="H1216" s="11" t="s">
        <v>3614</v>
      </c>
    </row>
    <row r="1217" spans="1:8">
      <c r="A1217" s="18">
        <v>3553259</v>
      </c>
      <c r="B1217" s="4" t="s">
        <v>2594</v>
      </c>
      <c r="C1217" s="5" t="s">
        <v>2595</v>
      </c>
      <c r="D1217" s="5" t="s">
        <v>397</v>
      </c>
      <c r="E1217" s="5" t="s">
        <v>28</v>
      </c>
      <c r="F1217" s="11" t="s">
        <v>121</v>
      </c>
      <c r="G1217" s="11" t="s">
        <v>1774</v>
      </c>
      <c r="H1217" s="11" t="s">
        <v>3612</v>
      </c>
    </row>
    <row r="1218" spans="1:8">
      <c r="A1218" s="18">
        <v>3553277</v>
      </c>
      <c r="B1218" s="4" t="s">
        <v>3212</v>
      </c>
      <c r="C1218" s="5" t="s">
        <v>1281</v>
      </c>
      <c r="D1218" s="5" t="s">
        <v>1282</v>
      </c>
      <c r="E1218" s="5" t="s">
        <v>7</v>
      </c>
      <c r="F1218" s="11" t="s">
        <v>236</v>
      </c>
      <c r="G1218" s="11" t="s">
        <v>1766</v>
      </c>
      <c r="H1218" s="11" t="s">
        <v>3614</v>
      </c>
    </row>
    <row r="1219" spans="1:8">
      <c r="A1219" s="18">
        <v>3553818</v>
      </c>
      <c r="B1219" s="4" t="s">
        <v>2518</v>
      </c>
      <c r="C1219" s="5" t="s">
        <v>2519</v>
      </c>
      <c r="D1219" s="5" t="s">
        <v>135</v>
      </c>
      <c r="E1219" s="5" t="s">
        <v>135</v>
      </c>
      <c r="F1219" s="11" t="s">
        <v>135</v>
      </c>
      <c r="G1219" s="11" t="s">
        <v>1765</v>
      </c>
      <c r="H1219" s="11" t="s">
        <v>3614</v>
      </c>
    </row>
    <row r="1220" spans="1:8">
      <c r="A1220" s="18">
        <v>3548338</v>
      </c>
      <c r="B1220" s="4" t="s">
        <v>3082</v>
      </c>
      <c r="C1220" s="5" t="s">
        <v>961</v>
      </c>
      <c r="D1220" s="5" t="s">
        <v>962</v>
      </c>
      <c r="E1220" s="5" t="s">
        <v>16</v>
      </c>
      <c r="F1220" s="11" t="s">
        <v>16</v>
      </c>
      <c r="G1220" s="11" t="s">
        <v>1768</v>
      </c>
      <c r="H1220" s="11" t="s">
        <v>3613</v>
      </c>
    </row>
    <row r="1221" spans="1:8">
      <c r="A1221" s="18">
        <v>3547055</v>
      </c>
      <c r="B1221" s="4" t="s">
        <v>1822</v>
      </c>
      <c r="C1221" s="5" t="s">
        <v>446</v>
      </c>
      <c r="D1221" s="5" t="s">
        <v>163</v>
      </c>
      <c r="E1221" s="5" t="s">
        <v>31</v>
      </c>
      <c r="F1221" s="11" t="s">
        <v>31</v>
      </c>
      <c r="G1221" s="11" t="s">
        <v>1771</v>
      </c>
      <c r="H1221" s="11" t="s">
        <v>3772</v>
      </c>
    </row>
    <row r="1222" spans="1:8">
      <c r="A1222" s="18">
        <v>3548349</v>
      </c>
      <c r="B1222" s="4" t="s">
        <v>2059</v>
      </c>
      <c r="C1222" s="5" t="s">
        <v>968</v>
      </c>
      <c r="D1222" s="5" t="s">
        <v>18</v>
      </c>
      <c r="E1222" s="5" t="s">
        <v>19</v>
      </c>
      <c r="F1222" s="11" t="s">
        <v>18</v>
      </c>
      <c r="G1222" s="11" t="s">
        <v>1769</v>
      </c>
      <c r="H1222" s="11" t="s">
        <v>3613</v>
      </c>
    </row>
    <row r="1223" spans="1:8">
      <c r="A1223" s="18">
        <v>3552447</v>
      </c>
      <c r="B1223" s="4" t="s">
        <v>2592</v>
      </c>
      <c r="C1223" s="5" t="s">
        <v>1081</v>
      </c>
      <c r="D1223" s="5" t="s">
        <v>49</v>
      </c>
      <c r="E1223" s="5" t="s">
        <v>28</v>
      </c>
      <c r="F1223" s="11" t="s">
        <v>70</v>
      </c>
      <c r="G1223" s="11" t="s">
        <v>1770</v>
      </c>
      <c r="H1223" s="11" t="s">
        <v>3612</v>
      </c>
    </row>
    <row r="1224" spans="1:8">
      <c r="A1224" s="18">
        <v>3553759</v>
      </c>
      <c r="B1224" s="4" t="s">
        <v>1855</v>
      </c>
      <c r="C1224" s="5" t="s">
        <v>1856</v>
      </c>
      <c r="D1224" s="5" t="s">
        <v>1047</v>
      </c>
      <c r="E1224" s="5" t="s">
        <v>46</v>
      </c>
      <c r="F1224" s="11" t="s">
        <v>439</v>
      </c>
      <c r="G1224" s="11" t="s">
        <v>3751</v>
      </c>
      <c r="H1224" s="11" t="s">
        <v>3614</v>
      </c>
    </row>
    <row r="1225" spans="1:8">
      <c r="A1225" s="18">
        <v>1718677</v>
      </c>
      <c r="B1225" s="4" t="s">
        <v>2410</v>
      </c>
      <c r="C1225" s="5" t="s">
        <v>2411</v>
      </c>
      <c r="D1225" s="5" t="s">
        <v>221</v>
      </c>
      <c r="E1225" s="5" t="s">
        <v>59</v>
      </c>
      <c r="F1225" s="11" t="s">
        <v>59</v>
      </c>
      <c r="G1225" s="11" t="s">
        <v>1775</v>
      </c>
      <c r="H1225" s="11" t="s">
        <v>3613</v>
      </c>
    </row>
    <row r="1226" spans="1:8">
      <c r="A1226" s="18">
        <v>3547526</v>
      </c>
      <c r="B1226" s="4" t="s">
        <v>1885</v>
      </c>
      <c r="C1226" s="5" t="s">
        <v>622</v>
      </c>
      <c r="D1226" s="5" t="s">
        <v>45</v>
      </c>
      <c r="E1226" s="5" t="s">
        <v>46</v>
      </c>
      <c r="F1226" s="11" t="s">
        <v>46</v>
      </c>
      <c r="G1226" s="11" t="s">
        <v>3751</v>
      </c>
      <c r="H1226" s="11" t="s">
        <v>3614</v>
      </c>
    </row>
    <row r="1227" spans="1:8">
      <c r="A1227" s="18">
        <v>3547567</v>
      </c>
      <c r="B1227" s="4" t="s">
        <v>2665</v>
      </c>
      <c r="C1227" s="5" t="s">
        <v>1671</v>
      </c>
      <c r="D1227" s="5" t="s">
        <v>439</v>
      </c>
      <c r="E1227" s="5" t="s">
        <v>46</v>
      </c>
      <c r="F1227" s="11" t="s">
        <v>439</v>
      </c>
      <c r="G1227" s="11" t="s">
        <v>3751</v>
      </c>
      <c r="H1227" s="11" t="s">
        <v>3614</v>
      </c>
    </row>
    <row r="1228" spans="1:8">
      <c r="A1228" s="18">
        <v>3996548</v>
      </c>
      <c r="B1228" s="4" t="s">
        <v>2052</v>
      </c>
      <c r="C1228" s="5" t="s">
        <v>1672</v>
      </c>
      <c r="D1228" s="5" t="s">
        <v>1673</v>
      </c>
      <c r="E1228" s="5" t="s">
        <v>19</v>
      </c>
      <c r="F1228" s="11" t="s">
        <v>18</v>
      </c>
      <c r="G1228" s="11" t="s">
        <v>1769</v>
      </c>
      <c r="H1228" s="11" t="s">
        <v>3613</v>
      </c>
    </row>
    <row r="1229" spans="1:8">
      <c r="A1229" s="18">
        <v>3554265</v>
      </c>
      <c r="B1229" s="4" t="s">
        <v>3393</v>
      </c>
      <c r="C1229" s="5" t="s">
        <v>1674</v>
      </c>
      <c r="D1229" s="5" t="s">
        <v>1675</v>
      </c>
      <c r="E1229" s="5" t="s">
        <v>19</v>
      </c>
      <c r="F1229" s="11" t="s">
        <v>18</v>
      </c>
      <c r="G1229" s="11" t="s">
        <v>1769</v>
      </c>
      <c r="H1229" s="11" t="s">
        <v>3613</v>
      </c>
    </row>
    <row r="1230" spans="1:8">
      <c r="A1230" s="18">
        <v>3547755</v>
      </c>
      <c r="B1230" s="4" t="s">
        <v>2291</v>
      </c>
      <c r="C1230" s="5" t="s">
        <v>698</v>
      </c>
      <c r="D1230" s="5" t="s">
        <v>119</v>
      </c>
      <c r="E1230" s="5" t="s">
        <v>73</v>
      </c>
      <c r="F1230" s="11" t="s">
        <v>72</v>
      </c>
      <c r="G1230" s="11" t="s">
        <v>1773</v>
      </c>
      <c r="H1230" s="11" t="s">
        <v>3613</v>
      </c>
    </row>
    <row r="1231" spans="1:8">
      <c r="A1231" s="18">
        <v>3547870</v>
      </c>
      <c r="B1231" s="4" t="s">
        <v>3012</v>
      </c>
      <c r="C1231" s="5" t="s">
        <v>1960</v>
      </c>
      <c r="D1231" s="5" t="s">
        <v>3591</v>
      </c>
      <c r="E1231" s="5" t="s">
        <v>135</v>
      </c>
      <c r="F1231" s="11" t="s">
        <v>135</v>
      </c>
      <c r="G1231" s="11" t="s">
        <v>1765</v>
      </c>
      <c r="H1231" s="11" t="s">
        <v>3614</v>
      </c>
    </row>
    <row r="1232" spans="1:8">
      <c r="A1232" s="18">
        <v>3553713</v>
      </c>
      <c r="B1232" s="4" t="s">
        <v>2400</v>
      </c>
      <c r="C1232" s="5" t="s">
        <v>339</v>
      </c>
      <c r="D1232" s="5" t="s">
        <v>550</v>
      </c>
      <c r="E1232" s="5" t="s">
        <v>2368</v>
      </c>
      <c r="F1232" s="11" t="s">
        <v>534</v>
      </c>
      <c r="G1232" s="11" t="s">
        <v>1775</v>
      </c>
      <c r="H1232" s="11" t="s">
        <v>3613</v>
      </c>
    </row>
    <row r="1233" spans="1:8">
      <c r="A1233" s="18">
        <v>3552895</v>
      </c>
      <c r="B1233" s="4" t="s">
        <v>3176</v>
      </c>
      <c r="C1233" s="5" t="s">
        <v>682</v>
      </c>
      <c r="D1233" s="5" t="s">
        <v>236</v>
      </c>
      <c r="E1233" s="5" t="s">
        <v>7</v>
      </c>
      <c r="F1233" s="11" t="s">
        <v>236</v>
      </c>
      <c r="G1233" s="11" t="s">
        <v>1766</v>
      </c>
      <c r="H1233" s="11" t="s">
        <v>3614</v>
      </c>
    </row>
    <row r="1234" spans="1:8">
      <c r="A1234" s="18">
        <v>3547144</v>
      </c>
      <c r="B1234" s="4" t="s">
        <v>2571</v>
      </c>
      <c r="C1234" s="5" t="s">
        <v>480</v>
      </c>
      <c r="D1234" s="5" t="s">
        <v>4</v>
      </c>
      <c r="E1234" s="5" t="s">
        <v>4</v>
      </c>
      <c r="F1234" s="11" t="s">
        <v>4</v>
      </c>
      <c r="G1234" s="11" t="s">
        <v>1765</v>
      </c>
      <c r="H1234" s="11" t="s">
        <v>3614</v>
      </c>
    </row>
    <row r="1235" spans="1:8">
      <c r="A1235" s="18">
        <v>3547837</v>
      </c>
      <c r="B1235" s="4" t="s">
        <v>1887</v>
      </c>
      <c r="C1235" s="5" t="s">
        <v>730</v>
      </c>
      <c r="D1235" s="5" t="s">
        <v>296</v>
      </c>
      <c r="E1235" s="5" t="s">
        <v>7</v>
      </c>
      <c r="F1235" s="11" t="s">
        <v>109</v>
      </c>
      <c r="G1235" s="11" t="s">
        <v>1766</v>
      </c>
      <c r="H1235" s="11" t="s">
        <v>3614</v>
      </c>
    </row>
    <row r="1236" spans="1:8">
      <c r="A1236" s="18">
        <v>1718245</v>
      </c>
      <c r="B1236" s="4" t="s">
        <v>2573</v>
      </c>
      <c r="C1236" s="20" t="s">
        <v>192</v>
      </c>
      <c r="D1236" s="5" t="s">
        <v>191</v>
      </c>
      <c r="E1236" s="5" t="s">
        <v>135</v>
      </c>
      <c r="F1236" s="11" t="s">
        <v>135</v>
      </c>
      <c r="G1236" s="11" t="s">
        <v>1765</v>
      </c>
      <c r="H1236" s="11" t="s">
        <v>3614</v>
      </c>
    </row>
    <row r="1237" spans="1:8">
      <c r="A1237" s="18">
        <v>3548268</v>
      </c>
      <c r="B1237" s="4" t="s">
        <v>2345</v>
      </c>
      <c r="C1237" s="5" t="s">
        <v>307</v>
      </c>
      <c r="D1237" s="5" t="s">
        <v>923</v>
      </c>
      <c r="E1237" s="5" t="s">
        <v>37</v>
      </c>
      <c r="F1237" s="11" t="s">
        <v>37</v>
      </c>
      <c r="G1237" s="11" t="s">
        <v>1776</v>
      </c>
      <c r="H1237" s="11" t="s">
        <v>3613</v>
      </c>
    </row>
    <row r="1238" spans="1:8">
      <c r="A1238" s="18">
        <v>3554587</v>
      </c>
      <c r="B1238" s="4" t="s">
        <v>3333</v>
      </c>
      <c r="C1238" s="5" t="s">
        <v>1547</v>
      </c>
      <c r="D1238" s="5" t="s">
        <v>28</v>
      </c>
      <c r="E1238" s="5" t="s">
        <v>28</v>
      </c>
      <c r="F1238" s="11" t="s">
        <v>28</v>
      </c>
      <c r="G1238" s="11" t="s">
        <v>1770</v>
      </c>
      <c r="H1238" s="11" t="s">
        <v>3612</v>
      </c>
    </row>
    <row r="1239" spans="1:8">
      <c r="A1239" s="18">
        <v>3552555</v>
      </c>
      <c r="B1239" s="4" t="s">
        <v>2093</v>
      </c>
      <c r="C1239" s="5" t="s">
        <v>1107</v>
      </c>
      <c r="D1239" s="5" t="s">
        <v>229</v>
      </c>
      <c r="E1239" s="5" t="s">
        <v>39</v>
      </c>
      <c r="F1239" s="11" t="s">
        <v>39</v>
      </c>
      <c r="G1239" s="11" t="s">
        <v>1772</v>
      </c>
      <c r="H1239" s="11" t="s">
        <v>3614</v>
      </c>
    </row>
    <row r="1240" spans="1:8">
      <c r="A1240" s="18">
        <v>3548435</v>
      </c>
      <c r="B1240" s="4" t="s">
        <v>2170</v>
      </c>
      <c r="C1240" s="5" t="s">
        <v>1016</v>
      </c>
      <c r="D1240" s="5" t="s">
        <v>949</v>
      </c>
      <c r="E1240" s="5" t="s">
        <v>128</v>
      </c>
      <c r="F1240" s="11" t="s">
        <v>128</v>
      </c>
      <c r="G1240" s="11" t="s">
        <v>1776</v>
      </c>
      <c r="H1240" s="11" t="s">
        <v>3613</v>
      </c>
    </row>
    <row r="1241" spans="1:8">
      <c r="A1241" s="18">
        <v>4019579</v>
      </c>
      <c r="B1241" s="4" t="s">
        <v>2261</v>
      </c>
      <c r="C1241" s="5" t="s">
        <v>1684</v>
      </c>
      <c r="D1241" s="5" t="s">
        <v>824</v>
      </c>
      <c r="E1241" s="5" t="s">
        <v>16</v>
      </c>
      <c r="F1241" s="11" t="s">
        <v>314</v>
      </c>
      <c r="G1241" s="11" t="s">
        <v>1773</v>
      </c>
      <c r="H1241" s="11" t="s">
        <v>3613</v>
      </c>
    </row>
    <row r="1242" spans="1:8">
      <c r="A1242" s="18">
        <v>1081501</v>
      </c>
      <c r="B1242" s="4" t="s">
        <v>2269</v>
      </c>
      <c r="C1242" s="5" t="s">
        <v>120</v>
      </c>
      <c r="D1242" s="5" t="s">
        <v>119</v>
      </c>
      <c r="E1242" s="5" t="s">
        <v>73</v>
      </c>
      <c r="F1242" s="11" t="s">
        <v>72</v>
      </c>
      <c r="G1242" s="11" t="s">
        <v>1773</v>
      </c>
      <c r="H1242" s="11" t="s">
        <v>3613</v>
      </c>
    </row>
    <row r="1243" spans="1:8">
      <c r="A1243" s="18">
        <v>3553927</v>
      </c>
      <c r="B1243" s="4" t="s">
        <v>3279</v>
      </c>
      <c r="C1243" s="5" t="s">
        <v>3511</v>
      </c>
      <c r="D1243" s="5" t="s">
        <v>135</v>
      </c>
      <c r="E1243" s="5" t="s">
        <v>135</v>
      </c>
      <c r="F1243" s="11" t="s">
        <v>135</v>
      </c>
      <c r="G1243" s="11" t="s">
        <v>1765</v>
      </c>
      <c r="H1243" s="11" t="s">
        <v>3614</v>
      </c>
    </row>
    <row r="1244" spans="1:8">
      <c r="A1244" s="18">
        <v>3552495</v>
      </c>
      <c r="B1244" s="4" t="s">
        <v>3131</v>
      </c>
      <c r="C1244" s="5" t="s">
        <v>1091</v>
      </c>
      <c r="D1244" s="5" t="s">
        <v>1647</v>
      </c>
      <c r="E1244" s="5" t="s">
        <v>73</v>
      </c>
      <c r="F1244" s="11" t="s">
        <v>72</v>
      </c>
      <c r="G1244" s="11" t="s">
        <v>1773</v>
      </c>
      <c r="H1244" s="11" t="s">
        <v>3613</v>
      </c>
    </row>
    <row r="1245" spans="1:8">
      <c r="A1245" s="18">
        <v>4008682</v>
      </c>
      <c r="B1245" s="4" t="s">
        <v>3649</v>
      </c>
      <c r="C1245" s="5" t="s">
        <v>3512</v>
      </c>
      <c r="D1245" s="5" t="s">
        <v>121</v>
      </c>
      <c r="E1245" s="5" t="s">
        <v>83</v>
      </c>
      <c r="F1245" s="11" t="s">
        <v>121</v>
      </c>
      <c r="G1245" s="11" t="s">
        <v>1774</v>
      </c>
      <c r="H1245" s="11" t="s">
        <v>3612</v>
      </c>
    </row>
    <row r="1246" spans="1:8">
      <c r="A1246" s="18">
        <v>3547424</v>
      </c>
      <c r="B1246" s="4" t="s">
        <v>1898</v>
      </c>
      <c r="C1246" s="5" t="s">
        <v>581</v>
      </c>
      <c r="D1246" s="5" t="s">
        <v>89</v>
      </c>
      <c r="E1246" s="5" t="s">
        <v>7</v>
      </c>
      <c r="F1246" s="11" t="s">
        <v>89</v>
      </c>
      <c r="G1246" s="11" t="s">
        <v>3751</v>
      </c>
      <c r="H1246" s="11" t="s">
        <v>3614</v>
      </c>
    </row>
    <row r="1247" spans="1:8">
      <c r="A1247" s="18">
        <v>3553419</v>
      </c>
      <c r="B1247" s="4" t="s">
        <v>2175</v>
      </c>
      <c r="C1247" s="5" t="s">
        <v>1322</v>
      </c>
      <c r="D1247" s="5" t="s">
        <v>128</v>
      </c>
      <c r="E1247" s="5" t="s">
        <v>128</v>
      </c>
      <c r="F1247" s="11" t="s">
        <v>128</v>
      </c>
      <c r="G1247" s="11" t="s">
        <v>1776</v>
      </c>
      <c r="H1247" s="11" t="s">
        <v>3613</v>
      </c>
    </row>
    <row r="1248" spans="1:8">
      <c r="A1248" s="18">
        <v>1718024</v>
      </c>
      <c r="B1248" s="4" t="s">
        <v>2831</v>
      </c>
      <c r="C1248" s="5" t="s">
        <v>177</v>
      </c>
      <c r="D1248" s="5" t="s">
        <v>1596</v>
      </c>
      <c r="E1248" s="5" t="s">
        <v>31</v>
      </c>
      <c r="F1248" s="11" t="s">
        <v>402</v>
      </c>
      <c r="G1248" s="11" t="s">
        <v>1771</v>
      </c>
      <c r="H1248" s="11" t="s">
        <v>3772</v>
      </c>
    </row>
    <row r="1249" spans="1:8">
      <c r="A1249" s="18">
        <v>4027079</v>
      </c>
      <c r="B1249" s="4" t="s">
        <v>2018</v>
      </c>
      <c r="C1249" s="5" t="s">
        <v>1685</v>
      </c>
      <c r="D1249" s="5" t="s">
        <v>18</v>
      </c>
      <c r="E1249" s="5" t="s">
        <v>19</v>
      </c>
      <c r="F1249" s="11" t="s">
        <v>18</v>
      </c>
      <c r="G1249" s="11" t="s">
        <v>1769</v>
      </c>
      <c r="H1249" s="11" t="s">
        <v>3613</v>
      </c>
    </row>
    <row r="1250" spans="1:8">
      <c r="A1250" s="18">
        <v>2853623</v>
      </c>
      <c r="B1250" s="4" t="s">
        <v>2709</v>
      </c>
      <c r="C1250" s="5" t="s">
        <v>1716</v>
      </c>
      <c r="D1250" s="5" t="s">
        <v>1717</v>
      </c>
      <c r="E1250" s="5" t="s">
        <v>101</v>
      </c>
      <c r="F1250" s="11" t="s">
        <v>103</v>
      </c>
      <c r="G1250" s="11" t="s">
        <v>1771</v>
      </c>
      <c r="H1250" s="11" t="s">
        <v>3772</v>
      </c>
    </row>
    <row r="1251" spans="1:8">
      <c r="A1251" s="18">
        <v>3548415</v>
      </c>
      <c r="B1251" s="4" t="s">
        <v>2723</v>
      </c>
      <c r="C1251" s="5" t="s">
        <v>2724</v>
      </c>
      <c r="D1251" s="5" t="s">
        <v>127</v>
      </c>
      <c r="E1251" s="5" t="s">
        <v>128</v>
      </c>
      <c r="F1251" s="11" t="s">
        <v>128</v>
      </c>
      <c r="G1251" s="11" t="s">
        <v>1776</v>
      </c>
      <c r="H1251" s="11" t="s">
        <v>3613</v>
      </c>
    </row>
    <row r="1252" spans="1:8">
      <c r="A1252" s="18">
        <v>3553056</v>
      </c>
      <c r="B1252" s="4" t="s">
        <v>3188</v>
      </c>
      <c r="C1252" s="5" t="s">
        <v>1230</v>
      </c>
      <c r="D1252" s="5" t="s">
        <v>949</v>
      </c>
      <c r="E1252" s="5" t="s">
        <v>128</v>
      </c>
      <c r="F1252" s="11" t="s">
        <v>113</v>
      </c>
      <c r="G1252" s="11" t="s">
        <v>1776</v>
      </c>
      <c r="H1252" s="11" t="s">
        <v>3613</v>
      </c>
    </row>
    <row r="1253" spans="1:8">
      <c r="A1253" s="18">
        <v>4019916</v>
      </c>
      <c r="B1253" s="4" t="s">
        <v>1981</v>
      </c>
      <c r="C1253" s="5" t="s">
        <v>1687</v>
      </c>
      <c r="D1253" s="5" t="s">
        <v>1688</v>
      </c>
      <c r="E1253" s="5" t="s">
        <v>91</v>
      </c>
      <c r="F1253" s="11" t="s">
        <v>121</v>
      </c>
      <c r="G1253" s="11" t="s">
        <v>1774</v>
      </c>
      <c r="H1253" s="11" t="s">
        <v>3612</v>
      </c>
    </row>
    <row r="1254" spans="1:8">
      <c r="A1254" s="18">
        <v>3547457</v>
      </c>
      <c r="B1254" s="4" t="s">
        <v>2960</v>
      </c>
      <c r="C1254" s="5" t="s">
        <v>288</v>
      </c>
      <c r="D1254" s="5" t="s">
        <v>304</v>
      </c>
      <c r="E1254" s="5" t="s">
        <v>39</v>
      </c>
      <c r="F1254" s="11" t="s">
        <v>39</v>
      </c>
      <c r="G1254" s="11" t="s">
        <v>1772</v>
      </c>
      <c r="H1254" s="11" t="s">
        <v>3614</v>
      </c>
    </row>
    <row r="1255" spans="1:8">
      <c r="A1255" s="18">
        <v>3553907</v>
      </c>
      <c r="B1255" s="4" t="s">
        <v>3277</v>
      </c>
      <c r="C1255" s="5" t="s">
        <v>1420</v>
      </c>
      <c r="D1255" s="5" t="s">
        <v>225</v>
      </c>
      <c r="E1255" s="5" t="s">
        <v>13</v>
      </c>
      <c r="F1255" s="11" t="s">
        <v>121</v>
      </c>
      <c r="G1255" s="11" t="s">
        <v>1774</v>
      </c>
      <c r="H1255" s="11" t="s">
        <v>3612</v>
      </c>
    </row>
    <row r="1256" spans="1:8">
      <c r="A1256" s="18">
        <v>2046526</v>
      </c>
      <c r="B1256" s="4" t="s">
        <v>2596</v>
      </c>
      <c r="C1256" s="5" t="s">
        <v>344</v>
      </c>
      <c r="D1256" s="5" t="s">
        <v>372</v>
      </c>
      <c r="E1256" s="5" t="s">
        <v>28</v>
      </c>
      <c r="F1256" s="11" t="s">
        <v>65</v>
      </c>
      <c r="G1256" s="11" t="s">
        <v>1774</v>
      </c>
      <c r="H1256" s="11" t="s">
        <v>3612</v>
      </c>
    </row>
    <row r="1257" spans="1:8">
      <c r="A1257" s="18">
        <v>3548038</v>
      </c>
      <c r="B1257" s="4" t="s">
        <v>3039</v>
      </c>
      <c r="C1257" s="5" t="s">
        <v>317</v>
      </c>
      <c r="D1257" s="5" t="s">
        <v>751</v>
      </c>
      <c r="E1257" s="5" t="s">
        <v>135</v>
      </c>
      <c r="F1257" s="11" t="s">
        <v>753</v>
      </c>
      <c r="G1257" s="11" t="s">
        <v>1765</v>
      </c>
      <c r="H1257" s="11" t="s">
        <v>3614</v>
      </c>
    </row>
    <row r="1258" spans="1:8">
      <c r="A1258" s="18">
        <v>1718506</v>
      </c>
      <c r="B1258" s="4" t="s">
        <v>2429</v>
      </c>
      <c r="C1258" s="5" t="s">
        <v>2430</v>
      </c>
      <c r="D1258" s="5" t="s">
        <v>58</v>
      </c>
      <c r="E1258" s="5" t="s">
        <v>59</v>
      </c>
      <c r="F1258" s="11" t="s">
        <v>58</v>
      </c>
      <c r="G1258" s="11" t="s">
        <v>1775</v>
      </c>
      <c r="H1258" s="11" t="s">
        <v>3613</v>
      </c>
    </row>
    <row r="1259" spans="1:8">
      <c r="A1259" s="18">
        <v>3552455</v>
      </c>
      <c r="B1259" s="4" t="s">
        <v>3128</v>
      </c>
      <c r="C1259" s="5" t="s">
        <v>100</v>
      </c>
      <c r="D1259" s="5" t="s">
        <v>877</v>
      </c>
      <c r="E1259" s="5" t="s">
        <v>114</v>
      </c>
      <c r="F1259" s="11" t="s">
        <v>114</v>
      </c>
      <c r="G1259" s="11" t="s">
        <v>1776</v>
      </c>
      <c r="H1259" s="11" t="s">
        <v>3613</v>
      </c>
    </row>
    <row r="1260" spans="1:8">
      <c r="A1260" s="18">
        <v>3942677</v>
      </c>
      <c r="B1260" s="4" t="s">
        <v>1807</v>
      </c>
      <c r="C1260" s="5" t="s">
        <v>1643</v>
      </c>
      <c r="D1260" s="5" t="s">
        <v>163</v>
      </c>
      <c r="E1260" s="5" t="s">
        <v>31</v>
      </c>
      <c r="F1260" s="11" t="s">
        <v>31</v>
      </c>
      <c r="G1260" s="11" t="s">
        <v>1771</v>
      </c>
      <c r="H1260" s="11" t="s">
        <v>3772</v>
      </c>
    </row>
    <row r="1261" spans="1:8">
      <c r="A1261" s="18">
        <v>3547761</v>
      </c>
      <c r="B1261" s="4" t="s">
        <v>2999</v>
      </c>
      <c r="C1261" s="5" t="s">
        <v>700</v>
      </c>
      <c r="D1261" s="5" t="s">
        <v>70</v>
      </c>
      <c r="E1261" s="5" t="s">
        <v>28</v>
      </c>
      <c r="F1261" s="11" t="s">
        <v>70</v>
      </c>
      <c r="G1261" s="11" t="s">
        <v>1770</v>
      </c>
      <c r="H1261" s="11" t="s">
        <v>3612</v>
      </c>
    </row>
    <row r="1262" spans="1:8">
      <c r="A1262" s="18">
        <v>4247606</v>
      </c>
      <c r="B1262" s="4" t="s">
        <v>3412</v>
      </c>
      <c r="C1262" s="5" t="s">
        <v>1730</v>
      </c>
      <c r="D1262" s="5" t="s">
        <v>70</v>
      </c>
      <c r="E1262" s="5" t="s">
        <v>28</v>
      </c>
      <c r="F1262" s="11" t="s">
        <v>70</v>
      </c>
      <c r="G1262" s="11" t="s">
        <v>1770</v>
      </c>
      <c r="H1262" s="11" t="s">
        <v>3612</v>
      </c>
    </row>
    <row r="1263" spans="1:8">
      <c r="A1263" s="18">
        <v>3553838</v>
      </c>
      <c r="B1263" s="4" t="s">
        <v>2685</v>
      </c>
      <c r="C1263" s="5" t="s">
        <v>2686</v>
      </c>
      <c r="D1263" s="5" t="s">
        <v>3592</v>
      </c>
      <c r="E1263" s="5" t="s">
        <v>19</v>
      </c>
      <c r="F1263" s="11" t="s">
        <v>18</v>
      </c>
      <c r="G1263" s="11" t="s">
        <v>1769</v>
      </c>
      <c r="H1263" s="11" t="s">
        <v>3613</v>
      </c>
    </row>
    <row r="1264" spans="1:8">
      <c r="A1264" s="18">
        <v>3553113</v>
      </c>
      <c r="B1264" s="4" t="s">
        <v>1878</v>
      </c>
      <c r="C1264" s="5" t="s">
        <v>1879</v>
      </c>
      <c r="D1264" s="5" t="s">
        <v>45</v>
      </c>
      <c r="E1264" s="5" t="s">
        <v>46</v>
      </c>
      <c r="F1264" s="11" t="s">
        <v>46</v>
      </c>
      <c r="G1264" s="11" t="s">
        <v>3751</v>
      </c>
      <c r="H1264" s="11" t="s">
        <v>3614</v>
      </c>
    </row>
    <row r="1265" spans="1:8">
      <c r="A1265" s="18">
        <v>3916238</v>
      </c>
      <c r="B1265" s="4" t="s">
        <v>2118</v>
      </c>
      <c r="C1265" s="5" t="s">
        <v>1640</v>
      </c>
      <c r="D1265" s="5" t="s">
        <v>3593</v>
      </c>
      <c r="E1265" s="5" t="s">
        <v>39</v>
      </c>
      <c r="F1265" s="11" t="s">
        <v>39</v>
      </c>
      <c r="G1265" s="11" t="s">
        <v>1772</v>
      </c>
      <c r="H1265" s="11" t="s">
        <v>3614</v>
      </c>
    </row>
    <row r="1266" spans="1:8">
      <c r="A1266" s="18">
        <v>3956363</v>
      </c>
      <c r="B1266" s="4" t="s">
        <v>3391</v>
      </c>
      <c r="C1266" s="5" t="s">
        <v>1648</v>
      </c>
      <c r="D1266" s="5" t="s">
        <v>16</v>
      </c>
      <c r="E1266" s="5" t="s">
        <v>16</v>
      </c>
      <c r="F1266" s="11" t="s">
        <v>16</v>
      </c>
      <c r="G1266" s="11" t="s">
        <v>1768</v>
      </c>
      <c r="H1266" s="11" t="s">
        <v>3613</v>
      </c>
    </row>
    <row r="1267" spans="1:8">
      <c r="A1267" s="18">
        <v>4006257</v>
      </c>
      <c r="B1267" s="4" t="s">
        <v>2136</v>
      </c>
      <c r="C1267" s="5" t="s">
        <v>1679</v>
      </c>
      <c r="D1267" s="5" t="s">
        <v>114</v>
      </c>
      <c r="E1267" s="5" t="s">
        <v>114</v>
      </c>
      <c r="F1267" s="11" t="s">
        <v>114</v>
      </c>
      <c r="G1267" s="11" t="s">
        <v>1776</v>
      </c>
      <c r="H1267" s="11" t="s">
        <v>3613</v>
      </c>
    </row>
    <row r="1268" spans="1:8">
      <c r="A1268" s="18">
        <v>3553334</v>
      </c>
      <c r="B1268" s="4" t="s">
        <v>3221</v>
      </c>
      <c r="C1268" s="5" t="s">
        <v>1300</v>
      </c>
      <c r="D1268" s="5" t="s">
        <v>568</v>
      </c>
      <c r="E1268" s="5" t="s">
        <v>59</v>
      </c>
      <c r="F1268" s="11" t="s">
        <v>534</v>
      </c>
      <c r="G1268" s="11" t="s">
        <v>1775</v>
      </c>
      <c r="H1268" s="11" t="s">
        <v>3613</v>
      </c>
    </row>
    <row r="1269" spans="1:8">
      <c r="A1269" s="18">
        <v>3552801</v>
      </c>
      <c r="B1269" s="4" t="s">
        <v>2489</v>
      </c>
      <c r="C1269" s="5" t="s">
        <v>1176</v>
      </c>
      <c r="D1269" s="5" t="s">
        <v>83</v>
      </c>
      <c r="E1269" s="5" t="s">
        <v>83</v>
      </c>
      <c r="F1269" s="11" t="s">
        <v>121</v>
      </c>
      <c r="G1269" s="11" t="s">
        <v>1774</v>
      </c>
      <c r="H1269" s="11" t="s">
        <v>3612</v>
      </c>
    </row>
    <row r="1270" spans="1:8">
      <c r="A1270" s="18">
        <v>3553332</v>
      </c>
      <c r="B1270" s="4" t="s">
        <v>1918</v>
      </c>
      <c r="C1270" s="5" t="s">
        <v>1919</v>
      </c>
      <c r="D1270" s="5" t="s">
        <v>7</v>
      </c>
      <c r="E1270" s="5" t="s">
        <v>7</v>
      </c>
      <c r="F1270" s="11" t="s">
        <v>7</v>
      </c>
      <c r="G1270" s="11" t="s">
        <v>1766</v>
      </c>
      <c r="H1270" s="11" t="s">
        <v>3614</v>
      </c>
    </row>
    <row r="1271" spans="1:8">
      <c r="A1271" s="18">
        <v>4030229</v>
      </c>
      <c r="B1271" s="4" t="s">
        <v>2111</v>
      </c>
      <c r="C1271" s="5" t="s">
        <v>1693</v>
      </c>
      <c r="D1271" s="5" t="s">
        <v>258</v>
      </c>
      <c r="E1271" s="5" t="s">
        <v>39</v>
      </c>
      <c r="F1271" s="11" t="s">
        <v>258</v>
      </c>
      <c r="G1271" s="11" t="s">
        <v>1772</v>
      </c>
      <c r="H1271" s="11" t="s">
        <v>3614</v>
      </c>
    </row>
    <row r="1272" spans="1:8">
      <c r="A1272" s="18">
        <v>1962583</v>
      </c>
      <c r="B1272" s="4" t="s">
        <v>2632</v>
      </c>
      <c r="C1272" s="5" t="s">
        <v>2633</v>
      </c>
      <c r="D1272" s="5" t="s">
        <v>3594</v>
      </c>
      <c r="E1272" s="5" t="s">
        <v>28</v>
      </c>
      <c r="F1272" s="11" t="s">
        <v>28</v>
      </c>
      <c r="G1272" s="11" t="s">
        <v>1770</v>
      </c>
      <c r="H1272" s="11" t="s">
        <v>3612</v>
      </c>
    </row>
    <row r="1273" spans="1:8">
      <c r="A1273" s="18">
        <v>3546945</v>
      </c>
      <c r="B1273" s="4" t="s">
        <v>2895</v>
      </c>
      <c r="C1273" s="5" t="s">
        <v>408</v>
      </c>
      <c r="D1273" s="5" t="s">
        <v>409</v>
      </c>
      <c r="E1273" s="5" t="s">
        <v>28</v>
      </c>
      <c r="F1273" s="11" t="s">
        <v>28</v>
      </c>
      <c r="G1273" s="11" t="s">
        <v>1770</v>
      </c>
      <c r="H1273" s="11" t="s">
        <v>3612</v>
      </c>
    </row>
    <row r="1274" spans="1:8">
      <c r="A1274" s="18">
        <v>3552597</v>
      </c>
      <c r="B1274" s="4" t="s">
        <v>3142</v>
      </c>
      <c r="C1274" s="5" t="s">
        <v>1122</v>
      </c>
      <c r="D1274" s="5" t="s">
        <v>409</v>
      </c>
      <c r="E1274" s="5" t="s">
        <v>28</v>
      </c>
      <c r="F1274" s="11" t="s">
        <v>28</v>
      </c>
      <c r="G1274" s="11" t="s">
        <v>1770</v>
      </c>
      <c r="H1274" s="11" t="s">
        <v>3612</v>
      </c>
    </row>
    <row r="1275" spans="1:8">
      <c r="A1275" s="18">
        <v>3655615</v>
      </c>
      <c r="B1275" s="4" t="s">
        <v>3362</v>
      </c>
      <c r="C1275" s="5" t="s">
        <v>3513</v>
      </c>
      <c r="D1275" s="5" t="s">
        <v>862</v>
      </c>
      <c r="E1275" s="5" t="s">
        <v>114</v>
      </c>
      <c r="F1275" s="11" t="s">
        <v>114</v>
      </c>
      <c r="G1275" s="11" t="s">
        <v>1776</v>
      </c>
      <c r="H1275" s="11" t="s">
        <v>3613</v>
      </c>
    </row>
    <row r="1276" spans="1:8">
      <c r="A1276" s="18">
        <v>1959024</v>
      </c>
      <c r="B1276" s="4" t="s">
        <v>2860</v>
      </c>
      <c r="C1276" s="5" t="s">
        <v>313</v>
      </c>
      <c r="D1276" s="5" t="s">
        <v>314</v>
      </c>
      <c r="E1276" s="5" t="s">
        <v>16</v>
      </c>
      <c r="F1276" s="11" t="s">
        <v>314</v>
      </c>
      <c r="G1276" s="11" t="s">
        <v>1773</v>
      </c>
      <c r="H1276" s="11" t="s">
        <v>3613</v>
      </c>
    </row>
    <row r="1277" spans="1:8">
      <c r="A1277" s="18">
        <v>1727743</v>
      </c>
      <c r="B1277" s="4" t="s">
        <v>2615</v>
      </c>
      <c r="C1277" s="5" t="s">
        <v>243</v>
      </c>
      <c r="D1277" s="5" t="s">
        <v>28</v>
      </c>
      <c r="E1277" s="5" t="s">
        <v>28</v>
      </c>
      <c r="F1277" s="11" t="s">
        <v>28</v>
      </c>
      <c r="G1277" s="11" t="s">
        <v>1770</v>
      </c>
      <c r="H1277" s="11" t="s">
        <v>3612</v>
      </c>
    </row>
    <row r="1278" spans="1:8">
      <c r="A1278" s="18">
        <v>3548105</v>
      </c>
      <c r="B1278" s="4" t="s">
        <v>2165</v>
      </c>
      <c r="C1278" s="5" t="s">
        <v>845</v>
      </c>
      <c r="D1278" s="5" t="s">
        <v>830</v>
      </c>
      <c r="E1278" s="5" t="s">
        <v>114</v>
      </c>
      <c r="F1278" s="11" t="s">
        <v>114</v>
      </c>
      <c r="G1278" s="11" t="s">
        <v>1776</v>
      </c>
      <c r="H1278" s="11" t="s">
        <v>3613</v>
      </c>
    </row>
    <row r="1279" spans="1:8">
      <c r="A1279" s="18">
        <v>3552858</v>
      </c>
      <c r="B1279" s="4" t="s">
        <v>3170</v>
      </c>
      <c r="C1279" s="5" t="s">
        <v>3514</v>
      </c>
      <c r="D1279" s="5" t="s">
        <v>372</v>
      </c>
      <c r="E1279" s="5" t="s">
        <v>28</v>
      </c>
      <c r="F1279" s="11" t="s">
        <v>65</v>
      </c>
      <c r="G1279" s="11" t="s">
        <v>1774</v>
      </c>
      <c r="H1279" s="11" t="s">
        <v>3612</v>
      </c>
    </row>
    <row r="1280" spans="1:8">
      <c r="A1280" s="18">
        <v>4030245</v>
      </c>
      <c r="B1280" s="4" t="s">
        <v>3399</v>
      </c>
      <c r="C1280" s="5" t="s">
        <v>1689</v>
      </c>
      <c r="D1280" s="5" t="s">
        <v>402</v>
      </c>
      <c r="E1280" s="5" t="s">
        <v>31</v>
      </c>
      <c r="F1280" s="11" t="s">
        <v>402</v>
      </c>
      <c r="G1280" s="11" t="s">
        <v>1771</v>
      </c>
      <c r="H1280" s="11" t="s">
        <v>3772</v>
      </c>
    </row>
    <row r="1281" spans="1:8">
      <c r="A1281" s="18">
        <v>3554533</v>
      </c>
      <c r="B1281" s="4" t="s">
        <v>2597</v>
      </c>
      <c r="C1281" s="5" t="s">
        <v>1532</v>
      </c>
      <c r="D1281" s="5" t="s">
        <v>70</v>
      </c>
      <c r="E1281" s="5" t="s">
        <v>28</v>
      </c>
      <c r="F1281" s="11" t="s">
        <v>70</v>
      </c>
      <c r="G1281" s="11" t="s">
        <v>1770</v>
      </c>
      <c r="H1281" s="11" t="s">
        <v>3612</v>
      </c>
    </row>
    <row r="1282" spans="1:8">
      <c r="A1282" s="18">
        <v>3547176</v>
      </c>
      <c r="B1282" s="4" t="s">
        <v>2924</v>
      </c>
      <c r="C1282" s="5" t="s">
        <v>495</v>
      </c>
      <c r="D1282" s="5" t="s">
        <v>496</v>
      </c>
      <c r="E1282" s="5" t="s">
        <v>65</v>
      </c>
      <c r="F1282" s="11" t="s">
        <v>65</v>
      </c>
      <c r="G1282" s="11" t="s">
        <v>1774</v>
      </c>
      <c r="H1282" s="11" t="s">
        <v>3612</v>
      </c>
    </row>
    <row r="1283" spans="1:8">
      <c r="A1283" s="18">
        <v>3806570</v>
      </c>
      <c r="B1283" s="4" t="s">
        <v>2104</v>
      </c>
      <c r="C1283" s="5" t="s">
        <v>3515</v>
      </c>
      <c r="D1283" s="5" t="s">
        <v>3595</v>
      </c>
      <c r="E1283" s="5" t="s">
        <v>39</v>
      </c>
      <c r="F1283" s="11" t="s">
        <v>39</v>
      </c>
      <c r="G1283" s="11" t="s">
        <v>1772</v>
      </c>
      <c r="H1283" s="11" t="s">
        <v>3614</v>
      </c>
    </row>
    <row r="1284" spans="1:8">
      <c r="A1284" s="18">
        <v>3547032</v>
      </c>
      <c r="B1284" s="4" t="s">
        <v>1794</v>
      </c>
      <c r="C1284" s="5" t="s">
        <v>435</v>
      </c>
      <c r="D1284" s="5" t="s">
        <v>31</v>
      </c>
      <c r="E1284" s="5" t="s">
        <v>31</v>
      </c>
      <c r="F1284" s="11" t="s">
        <v>31</v>
      </c>
      <c r="G1284" s="11" t="s">
        <v>1771</v>
      </c>
      <c r="H1284" s="11" t="s">
        <v>3772</v>
      </c>
    </row>
    <row r="1285" spans="1:8">
      <c r="A1285" s="18">
        <v>3553660</v>
      </c>
      <c r="B1285" s="4" t="s">
        <v>1812</v>
      </c>
      <c r="C1285" s="5" t="s">
        <v>1372</v>
      </c>
      <c r="D1285" s="5" t="s">
        <v>647</v>
      </c>
      <c r="E1285" s="5" t="s">
        <v>31</v>
      </c>
      <c r="F1285" s="11" t="s">
        <v>31</v>
      </c>
      <c r="G1285" s="11" t="s">
        <v>1771</v>
      </c>
      <c r="H1285" s="11" t="s">
        <v>3772</v>
      </c>
    </row>
    <row r="1286" spans="1:8">
      <c r="A1286" s="18">
        <v>3547547</v>
      </c>
      <c r="B1286" s="4" t="s">
        <v>1850</v>
      </c>
      <c r="C1286" s="5" t="s">
        <v>630</v>
      </c>
      <c r="D1286" s="5" t="s">
        <v>631</v>
      </c>
      <c r="E1286" s="5" t="s">
        <v>46</v>
      </c>
      <c r="F1286" s="11" t="s">
        <v>46</v>
      </c>
      <c r="G1286" s="11" t="s">
        <v>3751</v>
      </c>
      <c r="H1286" s="11" t="s">
        <v>3614</v>
      </c>
    </row>
    <row r="1287" spans="1:8">
      <c r="A1287" s="18">
        <v>3552416</v>
      </c>
      <c r="B1287" s="4" t="s">
        <v>3123</v>
      </c>
      <c r="C1287" s="5" t="s">
        <v>1065</v>
      </c>
      <c r="D1287" s="5" t="s">
        <v>1066</v>
      </c>
      <c r="E1287" s="5" t="s">
        <v>46</v>
      </c>
      <c r="F1287" s="11" t="s">
        <v>46</v>
      </c>
      <c r="G1287" s="11" t="s">
        <v>3751</v>
      </c>
      <c r="H1287" s="11" t="s">
        <v>3614</v>
      </c>
    </row>
    <row r="1288" spans="1:8">
      <c r="A1288" s="18">
        <v>3552256</v>
      </c>
      <c r="B1288" s="4" t="s">
        <v>2218</v>
      </c>
      <c r="C1288" s="5" t="s">
        <v>1023</v>
      </c>
      <c r="D1288" s="5" t="s">
        <v>1024</v>
      </c>
      <c r="E1288" s="5" t="s">
        <v>1667</v>
      </c>
      <c r="F1288" s="11" t="s">
        <v>3616</v>
      </c>
      <c r="G1288" s="11" t="s">
        <v>1773</v>
      </c>
      <c r="H1288" s="11" t="s">
        <v>3613</v>
      </c>
    </row>
    <row r="1289" spans="1:8">
      <c r="A1289" s="18">
        <v>3552541</v>
      </c>
      <c r="B1289" s="4" t="s">
        <v>2254</v>
      </c>
      <c r="C1289" s="5" t="s">
        <v>1106</v>
      </c>
      <c r="D1289" s="5" t="s">
        <v>813</v>
      </c>
      <c r="E1289" s="5" t="s">
        <v>1667</v>
      </c>
      <c r="F1289" s="11" t="s">
        <v>3616</v>
      </c>
      <c r="G1289" s="11" t="s">
        <v>1773</v>
      </c>
      <c r="H1289" s="11" t="s">
        <v>3613</v>
      </c>
    </row>
    <row r="1290" spans="1:8">
      <c r="A1290" s="18">
        <v>3548056</v>
      </c>
      <c r="B1290" s="4" t="s">
        <v>2257</v>
      </c>
      <c r="C1290" s="5" t="s">
        <v>812</v>
      </c>
      <c r="D1290" s="5" t="s">
        <v>813</v>
      </c>
      <c r="E1290" s="5" t="s">
        <v>1667</v>
      </c>
      <c r="F1290" s="11" t="s">
        <v>3616</v>
      </c>
      <c r="G1290" s="11" t="s">
        <v>1773</v>
      </c>
      <c r="H1290" s="11" t="s">
        <v>3613</v>
      </c>
    </row>
    <row r="1291" spans="1:8">
      <c r="A1291" s="18">
        <v>3548340</v>
      </c>
      <c r="B1291" s="4" t="s">
        <v>3084</v>
      </c>
      <c r="C1291" s="5" t="s">
        <v>964</v>
      </c>
      <c r="D1291" s="5" t="s">
        <v>135</v>
      </c>
      <c r="E1291" s="5" t="s">
        <v>135</v>
      </c>
      <c r="F1291" s="11" t="s">
        <v>135</v>
      </c>
      <c r="G1291" s="11" t="s">
        <v>1765</v>
      </c>
      <c r="H1291" s="11" t="s">
        <v>3614</v>
      </c>
    </row>
    <row r="1292" spans="1:8">
      <c r="A1292" s="18">
        <v>3547106</v>
      </c>
      <c r="B1292" s="4" t="s">
        <v>2916</v>
      </c>
      <c r="C1292" s="5" t="s">
        <v>468</v>
      </c>
      <c r="D1292" s="5" t="s">
        <v>405</v>
      </c>
      <c r="E1292" s="5" t="s">
        <v>26</v>
      </c>
      <c r="F1292" s="11" t="s">
        <v>26</v>
      </c>
      <c r="G1292" s="11" t="s">
        <v>1770</v>
      </c>
      <c r="H1292" s="11" t="s">
        <v>3612</v>
      </c>
    </row>
    <row r="1293" spans="1:8">
      <c r="A1293" s="18">
        <v>3547139</v>
      </c>
      <c r="B1293" s="4" t="s">
        <v>2536</v>
      </c>
      <c r="C1293" s="5" t="s">
        <v>478</v>
      </c>
      <c r="D1293" s="5" t="s">
        <v>197</v>
      </c>
      <c r="E1293" s="5" t="s">
        <v>4</v>
      </c>
      <c r="F1293" s="11" t="s">
        <v>4</v>
      </c>
      <c r="G1293" s="11" t="s">
        <v>1765</v>
      </c>
      <c r="H1293" s="11" t="s">
        <v>3614</v>
      </c>
    </row>
    <row r="1294" spans="1:8">
      <c r="A1294" s="18">
        <v>4051982</v>
      </c>
      <c r="B1294" s="4" t="s">
        <v>2319</v>
      </c>
      <c r="C1294" s="5" t="s">
        <v>1691</v>
      </c>
      <c r="D1294" s="5" t="s">
        <v>734</v>
      </c>
      <c r="E1294" s="5" t="s">
        <v>37</v>
      </c>
      <c r="F1294" s="11" t="s">
        <v>734</v>
      </c>
      <c r="G1294" s="11" t="s">
        <v>1776</v>
      </c>
      <c r="H1294" s="11" t="s">
        <v>3613</v>
      </c>
    </row>
    <row r="1295" spans="1:8">
      <c r="A1295" s="18">
        <v>4055778</v>
      </c>
      <c r="B1295" s="4" t="s">
        <v>2543</v>
      </c>
      <c r="C1295" s="5" t="s">
        <v>1692</v>
      </c>
      <c r="D1295" s="5" t="s">
        <v>4</v>
      </c>
      <c r="E1295" s="5" t="s">
        <v>4</v>
      </c>
      <c r="F1295" s="11" t="s">
        <v>4</v>
      </c>
      <c r="G1295" s="11" t="s">
        <v>1765</v>
      </c>
      <c r="H1295" s="11" t="s">
        <v>3614</v>
      </c>
    </row>
    <row r="1296" spans="1:8">
      <c r="A1296" s="18">
        <v>3552910</v>
      </c>
      <c r="B1296" s="4" t="s">
        <v>2239</v>
      </c>
      <c r="C1296" s="5" t="s">
        <v>1194</v>
      </c>
      <c r="D1296" s="5" t="s">
        <v>16</v>
      </c>
      <c r="E1296" s="5" t="s">
        <v>16</v>
      </c>
      <c r="F1296" s="11" t="s">
        <v>16</v>
      </c>
      <c r="G1296" s="11" t="s">
        <v>1768</v>
      </c>
      <c r="H1296" s="11" t="s">
        <v>3613</v>
      </c>
    </row>
    <row r="1297" spans="1:8">
      <c r="A1297" s="18">
        <v>3547170</v>
      </c>
      <c r="B1297" s="4" t="s">
        <v>2538</v>
      </c>
      <c r="C1297" s="5" t="s">
        <v>2539</v>
      </c>
      <c r="D1297" s="5" t="s">
        <v>4</v>
      </c>
      <c r="E1297" s="5" t="s">
        <v>4</v>
      </c>
      <c r="F1297" s="11" t="s">
        <v>4</v>
      </c>
      <c r="G1297" s="11" t="s">
        <v>1765</v>
      </c>
      <c r="H1297" s="11" t="s">
        <v>3614</v>
      </c>
    </row>
    <row r="1298" spans="1:8">
      <c r="A1298" s="18">
        <v>3552956</v>
      </c>
      <c r="B1298" s="4" t="s">
        <v>2748</v>
      </c>
      <c r="C1298" s="5" t="s">
        <v>1204</v>
      </c>
      <c r="D1298" s="5" t="s">
        <v>534</v>
      </c>
      <c r="E1298" s="5" t="s">
        <v>59</v>
      </c>
      <c r="F1298" s="11" t="s">
        <v>534</v>
      </c>
      <c r="G1298" s="11" t="s">
        <v>1775</v>
      </c>
      <c r="H1298" s="11" t="s">
        <v>3613</v>
      </c>
    </row>
    <row r="1299" spans="1:8">
      <c r="A1299" s="18">
        <v>4016083</v>
      </c>
      <c r="B1299" s="4" t="s">
        <v>3397</v>
      </c>
      <c r="C1299" s="5" t="s">
        <v>1681</v>
      </c>
      <c r="D1299" s="5" t="s">
        <v>128</v>
      </c>
      <c r="E1299" s="5" t="s">
        <v>128</v>
      </c>
      <c r="F1299" s="11" t="s">
        <v>128</v>
      </c>
      <c r="G1299" s="11" t="s">
        <v>1776</v>
      </c>
      <c r="H1299" s="11" t="s">
        <v>3613</v>
      </c>
    </row>
    <row r="1300" spans="1:8">
      <c r="A1300" s="18">
        <v>3552986</v>
      </c>
      <c r="B1300" s="4" t="s">
        <v>2424</v>
      </c>
      <c r="C1300" s="5" t="s">
        <v>1214</v>
      </c>
      <c r="D1300" s="5" t="s">
        <v>76</v>
      </c>
      <c r="E1300" s="5" t="s">
        <v>59</v>
      </c>
      <c r="F1300" s="11" t="s">
        <v>205</v>
      </c>
      <c r="G1300" s="11" t="s">
        <v>1775</v>
      </c>
      <c r="H1300" s="11" t="s">
        <v>3613</v>
      </c>
    </row>
    <row r="1301" spans="1:8">
      <c r="A1301" s="18">
        <v>3547391</v>
      </c>
      <c r="B1301" s="4" t="s">
        <v>2371</v>
      </c>
      <c r="C1301" s="5" t="s">
        <v>565</v>
      </c>
      <c r="D1301" s="5" t="s">
        <v>549</v>
      </c>
      <c r="E1301" s="5" t="s">
        <v>59</v>
      </c>
      <c r="F1301" s="11" t="s">
        <v>205</v>
      </c>
      <c r="G1301" s="11" t="s">
        <v>1775</v>
      </c>
      <c r="H1301" s="11" t="s">
        <v>3613</v>
      </c>
    </row>
    <row r="1302" spans="1:8">
      <c r="A1302" s="18">
        <v>3831192</v>
      </c>
      <c r="B1302" s="4" t="s">
        <v>3650</v>
      </c>
      <c r="C1302" s="5" t="s">
        <v>3516</v>
      </c>
      <c r="D1302" s="5" t="s">
        <v>7</v>
      </c>
      <c r="E1302" s="5" t="s">
        <v>7</v>
      </c>
      <c r="F1302" s="11" t="s">
        <v>7</v>
      </c>
      <c r="G1302" s="11" t="s">
        <v>1766</v>
      </c>
      <c r="H1302" s="11" t="s">
        <v>3614</v>
      </c>
    </row>
    <row r="1303" spans="1:8">
      <c r="A1303" s="18">
        <v>4007791</v>
      </c>
      <c r="B1303" s="4" t="s">
        <v>2384</v>
      </c>
      <c r="C1303" s="5" t="s">
        <v>1677</v>
      </c>
      <c r="D1303" s="5" t="s">
        <v>59</v>
      </c>
      <c r="E1303" s="5" t="s">
        <v>59</v>
      </c>
      <c r="F1303" s="11" t="s">
        <v>59</v>
      </c>
      <c r="G1303" s="11" t="s">
        <v>1775</v>
      </c>
      <c r="H1303" s="11" t="s">
        <v>3613</v>
      </c>
    </row>
    <row r="1304" spans="1:8">
      <c r="A1304" s="18">
        <v>1718643</v>
      </c>
      <c r="B1304" s="4" t="s">
        <v>1934</v>
      </c>
      <c r="C1304" s="5" t="s">
        <v>1935</v>
      </c>
      <c r="D1304" s="5" t="s">
        <v>7</v>
      </c>
      <c r="E1304" s="5" t="s">
        <v>7</v>
      </c>
      <c r="F1304" s="11" t="s">
        <v>7</v>
      </c>
      <c r="G1304" s="11" t="s">
        <v>1766</v>
      </c>
      <c r="H1304" s="11" t="s">
        <v>3614</v>
      </c>
    </row>
    <row r="1305" spans="1:8">
      <c r="A1305" s="18">
        <v>3554387</v>
      </c>
      <c r="B1305" s="4" t="s">
        <v>2363</v>
      </c>
      <c r="C1305" s="5" t="s">
        <v>1503</v>
      </c>
      <c r="D1305" s="5" t="s">
        <v>34</v>
      </c>
      <c r="E1305" s="5" t="s">
        <v>35</v>
      </c>
      <c r="F1305" s="11" t="s">
        <v>35</v>
      </c>
      <c r="G1305" s="11" t="s">
        <v>1770</v>
      </c>
      <c r="H1305" s="11" t="s">
        <v>3612</v>
      </c>
    </row>
    <row r="1306" spans="1:8">
      <c r="A1306" s="18">
        <v>3554525</v>
      </c>
      <c r="B1306" s="4" t="s">
        <v>2779</v>
      </c>
      <c r="C1306" s="5" t="s">
        <v>3517</v>
      </c>
      <c r="D1306" s="5" t="s">
        <v>150</v>
      </c>
      <c r="E1306" s="5" t="s">
        <v>28</v>
      </c>
      <c r="F1306" s="11" t="s">
        <v>65</v>
      </c>
      <c r="G1306" s="11" t="s">
        <v>1774</v>
      </c>
      <c r="H1306" s="11" t="s">
        <v>3612</v>
      </c>
    </row>
    <row r="1307" spans="1:8">
      <c r="A1307" s="18" t="s">
        <v>1694</v>
      </c>
      <c r="B1307" s="4" t="s">
        <v>1694</v>
      </c>
      <c r="C1307" s="5" t="s">
        <v>1693</v>
      </c>
      <c r="D1307" s="5" t="s">
        <v>258</v>
      </c>
      <c r="E1307" s="5" t="s">
        <v>39</v>
      </c>
      <c r="F1307" s="11" t="s">
        <v>258</v>
      </c>
      <c r="G1307" s="11" t="s">
        <v>1772</v>
      </c>
      <c r="H1307" s="11" t="s">
        <v>3614</v>
      </c>
    </row>
    <row r="1308" spans="1:8">
      <c r="A1308" s="18">
        <v>2857228</v>
      </c>
      <c r="B1308" s="4" t="s">
        <v>3401</v>
      </c>
      <c r="C1308" s="5" t="s">
        <v>1696</v>
      </c>
      <c r="D1308" s="5" t="s">
        <v>119</v>
      </c>
      <c r="E1308" s="5" t="s">
        <v>73</v>
      </c>
      <c r="F1308" s="11" t="s">
        <v>72</v>
      </c>
      <c r="G1308" s="11" t="s">
        <v>1773</v>
      </c>
      <c r="H1308" s="11" t="s">
        <v>3613</v>
      </c>
    </row>
    <row r="1309" spans="1:8">
      <c r="A1309" s="18">
        <v>3548197</v>
      </c>
      <c r="B1309" s="4" t="s">
        <v>3060</v>
      </c>
      <c r="C1309" s="5" t="s">
        <v>3518</v>
      </c>
      <c r="D1309" s="5" t="s">
        <v>3596</v>
      </c>
      <c r="E1309" s="5" t="s">
        <v>19</v>
      </c>
      <c r="F1309" s="11" t="s">
        <v>18</v>
      </c>
      <c r="G1309" s="11" t="s">
        <v>1769</v>
      </c>
      <c r="H1309" s="11" t="s">
        <v>3613</v>
      </c>
    </row>
    <row r="1310" spans="1:8">
      <c r="A1310" s="18">
        <v>3552751</v>
      </c>
      <c r="B1310" s="4" t="s">
        <v>3160</v>
      </c>
      <c r="C1310" s="5" t="s">
        <v>1161</v>
      </c>
      <c r="D1310" s="5" t="s">
        <v>4</v>
      </c>
      <c r="E1310" s="5" t="s">
        <v>4</v>
      </c>
      <c r="F1310" s="11" t="s">
        <v>4</v>
      </c>
      <c r="G1310" s="11" t="s">
        <v>1765</v>
      </c>
      <c r="H1310" s="11" t="s">
        <v>3614</v>
      </c>
    </row>
    <row r="1311" spans="1:8">
      <c r="A1311" s="18">
        <v>4058963</v>
      </c>
      <c r="B1311" s="4" t="s">
        <v>3400</v>
      </c>
      <c r="C1311" s="5" t="s">
        <v>1695</v>
      </c>
      <c r="D1311" s="5" t="s">
        <v>114</v>
      </c>
      <c r="E1311" s="5" t="s">
        <v>114</v>
      </c>
      <c r="F1311" s="11" t="s">
        <v>114</v>
      </c>
      <c r="G1311" s="11" t="s">
        <v>1776</v>
      </c>
      <c r="H1311" s="11" t="s">
        <v>3613</v>
      </c>
    </row>
    <row r="1312" spans="1:8">
      <c r="A1312" s="18">
        <v>3552244</v>
      </c>
      <c r="B1312" s="4" t="s">
        <v>1989</v>
      </c>
      <c r="C1312" s="5" t="s">
        <v>1990</v>
      </c>
      <c r="D1312" s="5" t="s">
        <v>233</v>
      </c>
      <c r="E1312" s="5" t="s">
        <v>233</v>
      </c>
      <c r="F1312" s="11" t="s">
        <v>233</v>
      </c>
      <c r="G1312" s="11" t="s">
        <v>1767</v>
      </c>
      <c r="H1312" s="11" t="s">
        <v>3612</v>
      </c>
    </row>
    <row r="1313" spans="1:8">
      <c r="A1313" s="18">
        <v>3633552</v>
      </c>
      <c r="B1313" s="4" t="s">
        <v>3359</v>
      </c>
      <c r="C1313" s="5" t="s">
        <v>1590</v>
      </c>
      <c r="D1313" s="5" t="s">
        <v>83</v>
      </c>
      <c r="E1313" s="5" t="s">
        <v>83</v>
      </c>
      <c r="F1313" s="11" t="s">
        <v>121</v>
      </c>
      <c r="G1313" s="11" t="s">
        <v>1774</v>
      </c>
      <c r="H1313" s="11" t="s">
        <v>3612</v>
      </c>
    </row>
    <row r="1314" spans="1:8">
      <c r="A1314" s="18">
        <v>3554119</v>
      </c>
      <c r="B1314" s="4" t="s">
        <v>3295</v>
      </c>
      <c r="C1314" s="5" t="s">
        <v>1459</v>
      </c>
      <c r="D1314" s="5" t="s">
        <v>1577</v>
      </c>
      <c r="E1314" s="5" t="s">
        <v>46</v>
      </c>
      <c r="F1314" s="11" t="s">
        <v>1577</v>
      </c>
      <c r="G1314" s="11" t="s">
        <v>3751</v>
      </c>
      <c r="H1314" s="11" t="s">
        <v>3614</v>
      </c>
    </row>
    <row r="1315" spans="1:8">
      <c r="A1315" s="18">
        <v>1727651</v>
      </c>
      <c r="B1315" s="4" t="s">
        <v>3402</v>
      </c>
      <c r="C1315" s="5" t="s">
        <v>1698</v>
      </c>
      <c r="D1315" s="5" t="s">
        <v>57</v>
      </c>
      <c r="E1315" s="5" t="s">
        <v>7</v>
      </c>
      <c r="F1315" s="11" t="s">
        <v>89</v>
      </c>
      <c r="G1315" s="11" t="s">
        <v>3751</v>
      </c>
      <c r="H1315" s="11" t="s">
        <v>3614</v>
      </c>
    </row>
    <row r="1316" spans="1:8">
      <c r="A1316" s="18">
        <v>3890276</v>
      </c>
      <c r="B1316" s="4" t="s">
        <v>2360</v>
      </c>
      <c r="C1316" s="5" t="s">
        <v>2361</v>
      </c>
      <c r="D1316" s="5" t="s">
        <v>35</v>
      </c>
      <c r="E1316" s="5" t="s">
        <v>35</v>
      </c>
      <c r="F1316" s="11" t="s">
        <v>35</v>
      </c>
      <c r="G1316" s="11" t="s">
        <v>1770</v>
      </c>
      <c r="H1316" s="11" t="s">
        <v>3612</v>
      </c>
    </row>
    <row r="1317" spans="1:8">
      <c r="A1317" s="18">
        <v>3553722</v>
      </c>
      <c r="B1317" s="4" t="s">
        <v>3257</v>
      </c>
      <c r="C1317" s="5" t="s">
        <v>3519</v>
      </c>
      <c r="D1317" s="5" t="s">
        <v>135</v>
      </c>
      <c r="E1317" s="5" t="s">
        <v>135</v>
      </c>
      <c r="F1317" s="11" t="s">
        <v>135</v>
      </c>
      <c r="G1317" s="11" t="s">
        <v>1765</v>
      </c>
      <c r="H1317" s="11" t="s">
        <v>3614</v>
      </c>
    </row>
    <row r="1318" spans="1:8">
      <c r="A1318" s="18">
        <v>1718382</v>
      </c>
      <c r="B1318" s="4" t="s">
        <v>3651</v>
      </c>
      <c r="C1318" s="5" t="s">
        <v>3520</v>
      </c>
      <c r="D1318" s="5" t="s">
        <v>12</v>
      </c>
      <c r="E1318" s="5" t="s">
        <v>13</v>
      </c>
      <c r="F1318" s="11" t="s">
        <v>121</v>
      </c>
      <c r="G1318" s="11" t="s">
        <v>1774</v>
      </c>
      <c r="H1318" s="11" t="s">
        <v>3612</v>
      </c>
    </row>
    <row r="1319" spans="1:8">
      <c r="A1319" s="18">
        <v>4071272</v>
      </c>
      <c r="B1319" s="4" t="s">
        <v>2531</v>
      </c>
      <c r="C1319" s="5" t="s">
        <v>1700</v>
      </c>
      <c r="D1319" s="5" t="s">
        <v>135</v>
      </c>
      <c r="E1319" s="5" t="s">
        <v>135</v>
      </c>
      <c r="F1319" s="11" t="s">
        <v>135</v>
      </c>
      <c r="G1319" s="11" t="s">
        <v>1765</v>
      </c>
      <c r="H1319" s="11" t="s">
        <v>3614</v>
      </c>
    </row>
    <row r="1320" spans="1:8">
      <c r="A1320" s="18">
        <v>3553314</v>
      </c>
      <c r="B1320" s="4" t="s">
        <v>3216</v>
      </c>
      <c r="C1320" s="5" t="s">
        <v>1294</v>
      </c>
      <c r="D1320" s="5" t="s">
        <v>1295</v>
      </c>
      <c r="E1320" s="5" t="s">
        <v>91</v>
      </c>
      <c r="F1320" s="11" t="s">
        <v>233</v>
      </c>
      <c r="G1320" s="11" t="s">
        <v>1767</v>
      </c>
      <c r="H1320" s="11" t="s">
        <v>3612</v>
      </c>
    </row>
    <row r="1321" spans="1:8">
      <c r="A1321" s="18">
        <v>4065752</v>
      </c>
      <c r="B1321" s="4" t="s">
        <v>2078</v>
      </c>
      <c r="C1321" s="5" t="s">
        <v>1699</v>
      </c>
      <c r="D1321" s="5" t="s">
        <v>304</v>
      </c>
      <c r="E1321" s="5" t="s">
        <v>39</v>
      </c>
      <c r="F1321" s="11" t="s">
        <v>39</v>
      </c>
      <c r="G1321" s="11" t="s">
        <v>1772</v>
      </c>
      <c r="H1321" s="11" t="s">
        <v>3614</v>
      </c>
    </row>
    <row r="1322" spans="1:8">
      <c r="A1322" s="18">
        <v>3553830</v>
      </c>
      <c r="B1322" s="4" t="s">
        <v>3267</v>
      </c>
      <c r="C1322" s="5" t="s">
        <v>1404</v>
      </c>
      <c r="D1322" s="5" t="s">
        <v>150</v>
      </c>
      <c r="E1322" s="5" t="s">
        <v>28</v>
      </c>
      <c r="F1322" s="11" t="s">
        <v>65</v>
      </c>
      <c r="G1322" s="11" t="s">
        <v>1774</v>
      </c>
      <c r="H1322" s="11" t="s">
        <v>3612</v>
      </c>
    </row>
    <row r="1323" spans="1:8">
      <c r="A1323" s="18">
        <v>4076632</v>
      </c>
      <c r="B1323" s="4" t="s">
        <v>2297</v>
      </c>
      <c r="C1323" s="5" t="s">
        <v>686</v>
      </c>
      <c r="D1323" s="5" t="s">
        <v>1701</v>
      </c>
      <c r="E1323" s="5" t="s">
        <v>1701</v>
      </c>
      <c r="F1323" s="11" t="s">
        <v>114</v>
      </c>
      <c r="G1323" s="11" t="s">
        <v>1776</v>
      </c>
      <c r="H1323" s="11" t="s">
        <v>3613</v>
      </c>
    </row>
    <row r="1324" spans="1:8">
      <c r="A1324" s="18">
        <v>3552915</v>
      </c>
      <c r="B1324" s="4" t="s">
        <v>2585</v>
      </c>
      <c r="C1324" s="5" t="s">
        <v>1195</v>
      </c>
      <c r="D1324" s="5" t="s">
        <v>379</v>
      </c>
      <c r="E1324" s="5" t="s">
        <v>65</v>
      </c>
      <c r="F1324" s="11" t="s">
        <v>121</v>
      </c>
      <c r="G1324" s="11" t="s">
        <v>1774</v>
      </c>
      <c r="H1324" s="11" t="s">
        <v>3612</v>
      </c>
    </row>
    <row r="1325" spans="1:8">
      <c r="A1325" s="18">
        <v>3554221</v>
      </c>
      <c r="B1325" s="4" t="s">
        <v>3305</v>
      </c>
      <c r="C1325" s="5" t="s">
        <v>1479</v>
      </c>
      <c r="D1325" s="5" t="s">
        <v>379</v>
      </c>
      <c r="E1325" s="5" t="s">
        <v>65</v>
      </c>
      <c r="F1325" s="11" t="s">
        <v>121</v>
      </c>
      <c r="G1325" s="11" t="s">
        <v>1774</v>
      </c>
      <c r="H1325" s="11" t="s">
        <v>3612</v>
      </c>
    </row>
    <row r="1326" spans="1:8">
      <c r="A1326" s="18">
        <v>3547157</v>
      </c>
      <c r="B1326" s="4" t="s">
        <v>2762</v>
      </c>
      <c r="C1326" s="5" t="s">
        <v>337</v>
      </c>
      <c r="D1326" s="5" t="s">
        <v>49</v>
      </c>
      <c r="E1326" s="5" t="s">
        <v>28</v>
      </c>
      <c r="F1326" s="11" t="s">
        <v>70</v>
      </c>
      <c r="G1326" s="11" t="s">
        <v>1770</v>
      </c>
      <c r="H1326" s="11" t="s">
        <v>3612</v>
      </c>
    </row>
    <row r="1327" spans="1:8">
      <c r="A1327" s="18">
        <v>4071253</v>
      </c>
      <c r="B1327" s="4" t="s">
        <v>3403</v>
      </c>
      <c r="C1327" s="5" t="s">
        <v>739</v>
      </c>
      <c r="D1327" s="5" t="s">
        <v>216</v>
      </c>
      <c r="E1327" s="5" t="s">
        <v>13</v>
      </c>
      <c r="F1327" s="11" t="s">
        <v>121</v>
      </c>
      <c r="G1327" s="11" t="s">
        <v>1774</v>
      </c>
      <c r="H1327" s="11" t="s">
        <v>3612</v>
      </c>
    </row>
    <row r="1328" spans="1:8">
      <c r="A1328" s="18">
        <v>3958267</v>
      </c>
      <c r="B1328" s="4" t="s">
        <v>3652</v>
      </c>
      <c r="C1328" s="5" t="s">
        <v>3521</v>
      </c>
      <c r="D1328" s="5" t="s">
        <v>109</v>
      </c>
      <c r="E1328" s="5" t="s">
        <v>7</v>
      </c>
      <c r="F1328" s="11" t="s">
        <v>109</v>
      </c>
      <c r="G1328" s="11" t="s">
        <v>1766</v>
      </c>
      <c r="H1328" s="11" t="s">
        <v>3614</v>
      </c>
    </row>
    <row r="1329" spans="1:8">
      <c r="A1329" s="18">
        <v>3548373</v>
      </c>
      <c r="B1329" s="4" t="s">
        <v>3091</v>
      </c>
      <c r="C1329" s="5" t="s">
        <v>981</v>
      </c>
      <c r="D1329" s="5" t="s">
        <v>982</v>
      </c>
      <c r="E1329" s="5" t="s">
        <v>91</v>
      </c>
      <c r="F1329" s="11" t="s">
        <v>244</v>
      </c>
      <c r="G1329" s="11" t="s">
        <v>1767</v>
      </c>
      <c r="H1329" s="11" t="s">
        <v>3612</v>
      </c>
    </row>
    <row r="1330" spans="1:8">
      <c r="A1330" s="18">
        <v>1718043</v>
      </c>
      <c r="B1330" s="4" t="s">
        <v>2413</v>
      </c>
      <c r="C1330" s="5" t="s">
        <v>181</v>
      </c>
      <c r="D1330" s="5" t="s">
        <v>182</v>
      </c>
      <c r="E1330" s="5" t="s">
        <v>59</v>
      </c>
      <c r="F1330" s="11" t="s">
        <v>59</v>
      </c>
      <c r="G1330" s="11" t="s">
        <v>1775</v>
      </c>
      <c r="H1330" s="11" t="s">
        <v>3613</v>
      </c>
    </row>
    <row r="1331" spans="1:8">
      <c r="A1331" s="18">
        <v>3554268</v>
      </c>
      <c r="B1331" s="4" t="s">
        <v>2581</v>
      </c>
      <c r="C1331" s="5" t="s">
        <v>1487</v>
      </c>
      <c r="D1331" s="5" t="s">
        <v>397</v>
      </c>
      <c r="E1331" s="5" t="s">
        <v>28</v>
      </c>
      <c r="F1331" s="11" t="s">
        <v>121</v>
      </c>
      <c r="G1331" s="11" t="s">
        <v>1774</v>
      </c>
      <c r="H1331" s="11" t="s">
        <v>3612</v>
      </c>
    </row>
    <row r="1332" spans="1:8">
      <c r="A1332" s="18">
        <v>3553528</v>
      </c>
      <c r="B1332" s="4" t="s">
        <v>3239</v>
      </c>
      <c r="C1332" s="5" t="s">
        <v>1340</v>
      </c>
      <c r="D1332" s="5" t="s">
        <v>1341</v>
      </c>
      <c r="E1332" s="5" t="s">
        <v>1631</v>
      </c>
      <c r="F1332" s="11" t="s">
        <v>65</v>
      </c>
      <c r="G1332" s="11" t="s">
        <v>1774</v>
      </c>
      <c r="H1332" s="11" t="s">
        <v>3612</v>
      </c>
    </row>
    <row r="1333" spans="1:8">
      <c r="A1333" s="18">
        <v>3547041</v>
      </c>
      <c r="B1333" s="4" t="s">
        <v>2905</v>
      </c>
      <c r="C1333" s="5" t="s">
        <v>438</v>
      </c>
      <c r="D1333" s="5" t="s">
        <v>30</v>
      </c>
      <c r="E1333" s="5" t="s">
        <v>31</v>
      </c>
      <c r="F1333" s="11" t="s">
        <v>402</v>
      </c>
      <c r="G1333" s="11" t="s">
        <v>1771</v>
      </c>
      <c r="H1333" s="11" t="s">
        <v>3772</v>
      </c>
    </row>
    <row r="1334" spans="1:8">
      <c r="A1334" s="18">
        <v>3553480</v>
      </c>
      <c r="B1334" s="4" t="s">
        <v>2668</v>
      </c>
      <c r="C1334" s="5" t="s">
        <v>1330</v>
      </c>
      <c r="D1334" s="5" t="s">
        <v>46</v>
      </c>
      <c r="E1334" s="5" t="s">
        <v>46</v>
      </c>
      <c r="F1334" s="11" t="s">
        <v>46</v>
      </c>
      <c r="G1334" s="11" t="s">
        <v>3751</v>
      </c>
      <c r="H1334" s="11" t="s">
        <v>3614</v>
      </c>
    </row>
    <row r="1335" spans="1:8">
      <c r="A1335" s="18">
        <v>2872213</v>
      </c>
      <c r="B1335" s="4" t="s">
        <v>2342</v>
      </c>
      <c r="C1335" s="5" t="s">
        <v>391</v>
      </c>
      <c r="D1335" s="5" t="s">
        <v>37</v>
      </c>
      <c r="E1335" s="5" t="s">
        <v>37</v>
      </c>
      <c r="F1335" s="11" t="s">
        <v>37</v>
      </c>
      <c r="G1335" s="11" t="s">
        <v>1776</v>
      </c>
      <c r="H1335" s="11" t="s">
        <v>3613</v>
      </c>
    </row>
    <row r="1336" spans="1:8">
      <c r="A1336" s="18">
        <v>1728657</v>
      </c>
      <c r="B1336" s="4" t="s">
        <v>3398</v>
      </c>
      <c r="C1336" s="5" t="s">
        <v>1682</v>
      </c>
      <c r="D1336" s="5" t="s">
        <v>3568</v>
      </c>
      <c r="E1336" s="5" t="s">
        <v>114</v>
      </c>
      <c r="F1336" s="11" t="s">
        <v>114</v>
      </c>
      <c r="G1336" s="11" t="s">
        <v>1776</v>
      </c>
      <c r="H1336" s="11" t="s">
        <v>3613</v>
      </c>
    </row>
    <row r="1337" spans="1:8">
      <c r="A1337" s="18">
        <v>3552697</v>
      </c>
      <c r="B1337" s="4" t="s">
        <v>3155</v>
      </c>
      <c r="C1337" s="5" t="s">
        <v>1148</v>
      </c>
      <c r="D1337" s="5" t="s">
        <v>485</v>
      </c>
      <c r="E1337" s="5" t="s">
        <v>107</v>
      </c>
      <c r="F1337" s="11" t="s">
        <v>107</v>
      </c>
      <c r="G1337" s="11" t="s">
        <v>1771</v>
      </c>
      <c r="H1337" s="11" t="s">
        <v>3772</v>
      </c>
    </row>
    <row r="1338" spans="1:8">
      <c r="A1338" s="18">
        <v>3858003</v>
      </c>
      <c r="B1338" s="4" t="s">
        <v>3653</v>
      </c>
      <c r="C1338" s="5" t="s">
        <v>3522</v>
      </c>
      <c r="D1338" s="5" t="s">
        <v>16</v>
      </c>
      <c r="E1338" s="5" t="s">
        <v>16</v>
      </c>
      <c r="F1338" s="11" t="s">
        <v>16</v>
      </c>
      <c r="G1338" s="11" t="s">
        <v>1768</v>
      </c>
      <c r="H1338" s="11" t="s">
        <v>3613</v>
      </c>
    </row>
    <row r="1339" spans="1:8">
      <c r="A1339" s="18">
        <v>3554160</v>
      </c>
      <c r="B1339" s="4" t="s">
        <v>2389</v>
      </c>
      <c r="C1339" s="5" t="s">
        <v>1469</v>
      </c>
      <c r="D1339" s="5" t="s">
        <v>16</v>
      </c>
      <c r="E1339" s="5" t="s">
        <v>16</v>
      </c>
      <c r="F1339" s="11" t="s">
        <v>16</v>
      </c>
      <c r="G1339" s="11" t="s">
        <v>1768</v>
      </c>
      <c r="H1339" s="11" t="s">
        <v>3613</v>
      </c>
    </row>
    <row r="1340" spans="1:8">
      <c r="A1340" s="18">
        <v>2744944</v>
      </c>
      <c r="B1340" s="4" t="s">
        <v>2354</v>
      </c>
      <c r="C1340" s="5" t="s">
        <v>2355</v>
      </c>
      <c r="D1340" s="5" t="s">
        <v>35</v>
      </c>
      <c r="E1340" s="5" t="s">
        <v>35</v>
      </c>
      <c r="F1340" s="11" t="s">
        <v>35</v>
      </c>
      <c r="G1340" s="11" t="s">
        <v>1770</v>
      </c>
      <c r="H1340" s="11" t="s">
        <v>3612</v>
      </c>
    </row>
    <row r="1341" spans="1:8">
      <c r="A1341" s="18">
        <v>3554008</v>
      </c>
      <c r="B1341" s="4" t="s">
        <v>2682</v>
      </c>
      <c r="C1341" s="5" t="s">
        <v>1437</v>
      </c>
      <c r="D1341" s="5" t="s">
        <v>1405</v>
      </c>
      <c r="E1341" s="5" t="s">
        <v>19</v>
      </c>
      <c r="F1341" s="11" t="s">
        <v>18</v>
      </c>
      <c r="G1341" s="11" t="s">
        <v>1769</v>
      </c>
      <c r="H1341" s="11" t="s">
        <v>3613</v>
      </c>
    </row>
    <row r="1342" spans="1:8">
      <c r="A1342" s="18">
        <v>1972582</v>
      </c>
      <c r="B1342" s="4" t="s">
        <v>2866</v>
      </c>
      <c r="C1342" s="5" t="s">
        <v>328</v>
      </c>
      <c r="D1342" s="5" t="s">
        <v>7</v>
      </c>
      <c r="E1342" s="5" t="s">
        <v>7</v>
      </c>
      <c r="F1342" s="11" t="s">
        <v>7</v>
      </c>
      <c r="G1342" s="11" t="s">
        <v>1766</v>
      </c>
      <c r="H1342" s="11" t="s">
        <v>3614</v>
      </c>
    </row>
    <row r="1343" spans="1:8">
      <c r="A1343" s="18">
        <v>4082970</v>
      </c>
      <c r="B1343" s="4" t="s">
        <v>3404</v>
      </c>
      <c r="C1343" s="5" t="s">
        <v>1702</v>
      </c>
      <c r="D1343" s="5" t="s">
        <v>715</v>
      </c>
      <c r="E1343" s="5" t="s">
        <v>37</v>
      </c>
      <c r="F1343" s="11" t="s">
        <v>37</v>
      </c>
      <c r="G1343" s="11" t="s">
        <v>1776</v>
      </c>
      <c r="H1343" s="11" t="s">
        <v>3613</v>
      </c>
    </row>
    <row r="1344" spans="1:8">
      <c r="A1344" s="18">
        <v>3547758</v>
      </c>
      <c r="B1344" s="4" t="s">
        <v>2998</v>
      </c>
      <c r="C1344" s="5" t="s">
        <v>699</v>
      </c>
      <c r="D1344" s="5" t="s">
        <v>35</v>
      </c>
      <c r="E1344" s="5" t="s">
        <v>35</v>
      </c>
      <c r="F1344" s="11" t="s">
        <v>35</v>
      </c>
      <c r="G1344" s="11" t="s">
        <v>1770</v>
      </c>
      <c r="H1344" s="11" t="s">
        <v>3612</v>
      </c>
    </row>
    <row r="1345" spans="1:8">
      <c r="A1345" s="18">
        <v>1728003</v>
      </c>
      <c r="B1345" s="4" t="s">
        <v>2365</v>
      </c>
      <c r="C1345" s="5" t="s">
        <v>270</v>
      </c>
      <c r="D1345" s="5" t="s">
        <v>3597</v>
      </c>
      <c r="E1345" s="5" t="s">
        <v>35</v>
      </c>
      <c r="F1345" s="11" t="s">
        <v>26</v>
      </c>
      <c r="G1345" s="11" t="s">
        <v>1770</v>
      </c>
      <c r="H1345" s="11" t="s">
        <v>3612</v>
      </c>
    </row>
    <row r="1346" spans="1:8">
      <c r="A1346" s="18">
        <v>4084529</v>
      </c>
      <c r="B1346" s="4" t="s">
        <v>3408</v>
      </c>
      <c r="C1346" s="5" t="s">
        <v>1706</v>
      </c>
      <c r="D1346" s="5" t="s">
        <v>163</v>
      </c>
      <c r="E1346" s="5" t="s">
        <v>31</v>
      </c>
      <c r="F1346" s="11" t="s">
        <v>31</v>
      </c>
      <c r="G1346" s="11" t="s">
        <v>1771</v>
      </c>
      <c r="H1346" s="11" t="s">
        <v>3772</v>
      </c>
    </row>
    <row r="1347" spans="1:8">
      <c r="A1347" s="18">
        <v>3553014</v>
      </c>
      <c r="B1347" s="4" t="s">
        <v>2462</v>
      </c>
      <c r="C1347" s="5" t="s">
        <v>1222</v>
      </c>
      <c r="D1347" s="5" t="s">
        <v>59</v>
      </c>
      <c r="E1347" s="5" t="s">
        <v>59</v>
      </c>
      <c r="F1347" s="11" t="s">
        <v>59</v>
      </c>
      <c r="G1347" s="11" t="s">
        <v>1775</v>
      </c>
      <c r="H1347" s="11" t="s">
        <v>3613</v>
      </c>
    </row>
    <row r="1348" spans="1:8">
      <c r="A1348" s="18">
        <v>3554427</v>
      </c>
      <c r="B1348" s="4" t="s">
        <v>3319</v>
      </c>
      <c r="C1348" s="5" t="s">
        <v>1511</v>
      </c>
      <c r="D1348" s="5" t="s">
        <v>107</v>
      </c>
      <c r="E1348" s="5" t="s">
        <v>107</v>
      </c>
      <c r="F1348" s="11" t="s">
        <v>107</v>
      </c>
      <c r="G1348" s="11" t="s">
        <v>1771</v>
      </c>
      <c r="H1348" s="11" t="s">
        <v>3772</v>
      </c>
    </row>
    <row r="1349" spans="1:8">
      <c r="A1349" s="18">
        <v>1982246</v>
      </c>
      <c r="B1349" s="4" t="s">
        <v>2867</v>
      </c>
      <c r="C1349" s="5" t="s">
        <v>3523</v>
      </c>
      <c r="D1349" s="5" t="s">
        <v>59</v>
      </c>
      <c r="E1349" s="5" t="s">
        <v>59</v>
      </c>
      <c r="F1349" s="11" t="s">
        <v>59</v>
      </c>
      <c r="G1349" s="11" t="s">
        <v>1775</v>
      </c>
      <c r="H1349" s="11" t="s">
        <v>3613</v>
      </c>
    </row>
    <row r="1350" spans="1:8">
      <c r="A1350" s="18">
        <v>3554334</v>
      </c>
      <c r="B1350" s="4" t="s">
        <v>1849</v>
      </c>
      <c r="C1350" s="5" t="s">
        <v>1495</v>
      </c>
      <c r="D1350" s="5" t="s">
        <v>1391</v>
      </c>
      <c r="E1350" s="5" t="s">
        <v>46</v>
      </c>
      <c r="F1350" s="11" t="s">
        <v>46</v>
      </c>
      <c r="G1350" s="11" t="s">
        <v>3751</v>
      </c>
      <c r="H1350" s="11" t="s">
        <v>3614</v>
      </c>
    </row>
    <row r="1351" spans="1:8">
      <c r="A1351" s="18">
        <v>2935544</v>
      </c>
      <c r="B1351" s="4" t="s">
        <v>2809</v>
      </c>
      <c r="C1351" s="5" t="s">
        <v>86</v>
      </c>
      <c r="D1351" s="5" t="s">
        <v>1639</v>
      </c>
      <c r="E1351" s="5" t="s">
        <v>26</v>
      </c>
      <c r="F1351" s="11" t="s">
        <v>26</v>
      </c>
      <c r="G1351" s="11" t="s">
        <v>1770</v>
      </c>
      <c r="H1351" s="11" t="s">
        <v>3612</v>
      </c>
    </row>
    <row r="1352" spans="1:8">
      <c r="A1352" s="18">
        <v>3547748</v>
      </c>
      <c r="B1352" s="4" t="s">
        <v>2278</v>
      </c>
      <c r="C1352" s="5" t="s">
        <v>2279</v>
      </c>
      <c r="D1352" s="5" t="s">
        <v>1647</v>
      </c>
      <c r="E1352" s="5" t="s">
        <v>73</v>
      </c>
      <c r="F1352" s="11" t="s">
        <v>72</v>
      </c>
      <c r="G1352" s="11" t="s">
        <v>1773</v>
      </c>
      <c r="H1352" s="11" t="s">
        <v>3613</v>
      </c>
    </row>
    <row r="1353" spans="1:8">
      <c r="A1353" s="18">
        <v>3554273</v>
      </c>
      <c r="B1353" s="4" t="s">
        <v>3308</v>
      </c>
      <c r="C1353" s="5" t="s">
        <v>1488</v>
      </c>
      <c r="D1353" s="5" t="s">
        <v>4</v>
      </c>
      <c r="E1353" s="5" t="s">
        <v>4</v>
      </c>
      <c r="F1353" s="11" t="s">
        <v>4</v>
      </c>
      <c r="G1353" s="11" t="s">
        <v>1765</v>
      </c>
      <c r="H1353" s="11" t="s">
        <v>3614</v>
      </c>
    </row>
    <row r="1354" spans="1:8">
      <c r="A1354" s="18">
        <v>3553461</v>
      </c>
      <c r="B1354" s="4" t="s">
        <v>3233</v>
      </c>
      <c r="C1354" s="5" t="s">
        <v>1329</v>
      </c>
      <c r="D1354" s="5" t="s">
        <v>1102</v>
      </c>
      <c r="E1354" s="5" t="s">
        <v>37</v>
      </c>
      <c r="F1354" s="11" t="s">
        <v>37</v>
      </c>
      <c r="G1354" s="11" t="s">
        <v>1776</v>
      </c>
      <c r="H1354" s="11" t="s">
        <v>3613</v>
      </c>
    </row>
    <row r="1355" spans="1:8">
      <c r="A1355" s="18">
        <v>3553151</v>
      </c>
      <c r="B1355" s="4" t="s">
        <v>3199</v>
      </c>
      <c r="C1355" s="5" t="s">
        <v>1253</v>
      </c>
      <c r="D1355" s="5" t="s">
        <v>1102</v>
      </c>
      <c r="E1355" s="5" t="s">
        <v>37</v>
      </c>
      <c r="F1355" s="11" t="s">
        <v>37</v>
      </c>
      <c r="G1355" s="11" t="s">
        <v>1776</v>
      </c>
      <c r="H1355" s="11" t="s">
        <v>3613</v>
      </c>
    </row>
    <row r="1356" spans="1:8">
      <c r="A1356" s="18">
        <v>1377036</v>
      </c>
      <c r="B1356" s="4" t="s">
        <v>2050</v>
      </c>
      <c r="C1356" s="5" t="s">
        <v>164</v>
      </c>
      <c r="D1356" s="5" t="s">
        <v>18</v>
      </c>
      <c r="E1356" s="5" t="s">
        <v>19</v>
      </c>
      <c r="F1356" s="11" t="s">
        <v>18</v>
      </c>
      <c r="G1356" s="11" t="s">
        <v>1769</v>
      </c>
      <c r="H1356" s="11" t="s">
        <v>3613</v>
      </c>
    </row>
    <row r="1357" spans="1:8">
      <c r="A1357" s="18">
        <v>3553147</v>
      </c>
      <c r="B1357" s="4" t="s">
        <v>3197</v>
      </c>
      <c r="C1357" s="5" t="s">
        <v>1250</v>
      </c>
      <c r="D1357" s="5" t="s">
        <v>1251</v>
      </c>
      <c r="E1357" s="5" t="s">
        <v>35</v>
      </c>
      <c r="F1357" s="11" t="s">
        <v>26</v>
      </c>
      <c r="G1357" s="11" t="s">
        <v>1770</v>
      </c>
      <c r="H1357" s="11" t="s">
        <v>3612</v>
      </c>
    </row>
    <row r="1358" spans="1:8">
      <c r="A1358" s="18">
        <v>4101933</v>
      </c>
      <c r="B1358" s="4" t="s">
        <v>2739</v>
      </c>
      <c r="C1358" s="5" t="s">
        <v>1708</v>
      </c>
      <c r="D1358" s="5" t="s">
        <v>566</v>
      </c>
      <c r="E1358" s="5" t="s">
        <v>59</v>
      </c>
      <c r="F1358" s="11" t="s">
        <v>59</v>
      </c>
      <c r="G1358" s="11" t="s">
        <v>1775</v>
      </c>
      <c r="H1358" s="11" t="s">
        <v>3613</v>
      </c>
    </row>
    <row r="1359" spans="1:8">
      <c r="A1359" s="18">
        <v>3553634</v>
      </c>
      <c r="B1359" s="4" t="s">
        <v>3249</v>
      </c>
      <c r="C1359" s="5" t="s">
        <v>1366</v>
      </c>
      <c r="D1359" s="5" t="s">
        <v>874</v>
      </c>
      <c r="E1359" s="5" t="s">
        <v>114</v>
      </c>
      <c r="F1359" s="11" t="s">
        <v>114</v>
      </c>
      <c r="G1359" s="11" t="s">
        <v>1776</v>
      </c>
      <c r="H1359" s="11" t="s">
        <v>3613</v>
      </c>
    </row>
    <row r="1360" spans="1:8">
      <c r="A1360" s="18">
        <v>3547798</v>
      </c>
      <c r="B1360" s="4" t="s">
        <v>2314</v>
      </c>
      <c r="C1360" s="5" t="s">
        <v>718</v>
      </c>
      <c r="D1360" s="5" t="s">
        <v>1235</v>
      </c>
      <c r="E1360" s="5" t="s">
        <v>37</v>
      </c>
      <c r="F1360" s="11" t="s">
        <v>734</v>
      </c>
      <c r="G1360" s="11" t="s">
        <v>1776</v>
      </c>
      <c r="H1360" s="11" t="s">
        <v>3613</v>
      </c>
    </row>
    <row r="1361" spans="1:8">
      <c r="A1361" s="18">
        <v>4094476</v>
      </c>
      <c r="B1361" s="4" t="s">
        <v>1796</v>
      </c>
      <c r="C1361" s="5" t="s">
        <v>1709</v>
      </c>
      <c r="D1361" s="5" t="s">
        <v>1710</v>
      </c>
      <c r="E1361" s="5" t="s">
        <v>31</v>
      </c>
      <c r="F1361" s="11" t="s">
        <v>31</v>
      </c>
      <c r="G1361" s="11" t="s">
        <v>1771</v>
      </c>
      <c r="H1361" s="11" t="s">
        <v>3772</v>
      </c>
    </row>
    <row r="1362" spans="1:8">
      <c r="A1362" s="18">
        <v>3552412</v>
      </c>
      <c r="B1362" s="4" t="s">
        <v>2396</v>
      </c>
      <c r="C1362" s="5" t="s">
        <v>1064</v>
      </c>
      <c r="D1362" s="5" t="s">
        <v>534</v>
      </c>
      <c r="E1362" s="5" t="s">
        <v>59</v>
      </c>
      <c r="F1362" s="11" t="s">
        <v>534</v>
      </c>
      <c r="G1362" s="11" t="s">
        <v>1775</v>
      </c>
      <c r="H1362" s="11" t="s">
        <v>3613</v>
      </c>
    </row>
    <row r="1363" spans="1:8">
      <c r="A1363" s="18">
        <v>1718040</v>
      </c>
      <c r="B1363" s="4" t="s">
        <v>2397</v>
      </c>
      <c r="C1363" s="5" t="s">
        <v>179</v>
      </c>
      <c r="D1363" s="5" t="s">
        <v>180</v>
      </c>
      <c r="E1363" s="5" t="s">
        <v>59</v>
      </c>
      <c r="F1363" s="11" t="s">
        <v>534</v>
      </c>
      <c r="G1363" s="11" t="s">
        <v>1775</v>
      </c>
      <c r="H1363" s="11" t="s">
        <v>3613</v>
      </c>
    </row>
    <row r="1364" spans="1:8">
      <c r="A1364" s="18">
        <v>3547480</v>
      </c>
      <c r="B1364" s="4" t="s">
        <v>2387</v>
      </c>
      <c r="C1364" s="5" t="s">
        <v>604</v>
      </c>
      <c r="D1364" s="5" t="s">
        <v>534</v>
      </c>
      <c r="E1364" s="5" t="s">
        <v>59</v>
      </c>
      <c r="F1364" s="11" t="s">
        <v>534</v>
      </c>
      <c r="G1364" s="11" t="s">
        <v>1775</v>
      </c>
      <c r="H1364" s="11" t="s">
        <v>3613</v>
      </c>
    </row>
    <row r="1365" spans="1:8">
      <c r="A1365" s="18">
        <v>4096688</v>
      </c>
      <c r="B1365" s="4" t="s">
        <v>3654</v>
      </c>
      <c r="C1365" s="5" t="s">
        <v>1240</v>
      </c>
      <c r="D1365" s="5" t="s">
        <v>37</v>
      </c>
      <c r="E1365" s="5" t="s">
        <v>37</v>
      </c>
      <c r="F1365" s="11" t="s">
        <v>37</v>
      </c>
      <c r="G1365" s="11" t="s">
        <v>1776</v>
      </c>
      <c r="H1365" s="11" t="s">
        <v>3613</v>
      </c>
    </row>
    <row r="1366" spans="1:8">
      <c r="A1366" s="18">
        <v>3553939</v>
      </c>
      <c r="B1366" s="4" t="s">
        <v>2557</v>
      </c>
      <c r="C1366" s="20" t="s">
        <v>1424</v>
      </c>
      <c r="D1366" s="5" t="s">
        <v>191</v>
      </c>
      <c r="E1366" s="5" t="s">
        <v>135</v>
      </c>
      <c r="F1366" s="11" t="s">
        <v>135</v>
      </c>
      <c r="G1366" s="11" t="s">
        <v>1765</v>
      </c>
      <c r="H1366" s="11" t="s">
        <v>3614</v>
      </c>
    </row>
    <row r="1367" spans="1:8">
      <c r="A1367" s="18">
        <v>1727722</v>
      </c>
      <c r="B1367" s="4" t="s">
        <v>2292</v>
      </c>
      <c r="C1367" s="5" t="s">
        <v>242</v>
      </c>
      <c r="D1367" s="5" t="s">
        <v>119</v>
      </c>
      <c r="E1367" s="5" t="s">
        <v>73</v>
      </c>
      <c r="F1367" s="11" t="s">
        <v>72</v>
      </c>
      <c r="G1367" s="11" t="s">
        <v>1773</v>
      </c>
      <c r="H1367" s="11" t="s">
        <v>3613</v>
      </c>
    </row>
    <row r="1368" spans="1:8">
      <c r="A1368" s="18">
        <v>3553849</v>
      </c>
      <c r="B1368" s="4" t="s">
        <v>2790</v>
      </c>
      <c r="C1368" s="5" t="s">
        <v>1409</v>
      </c>
      <c r="D1368" s="5" t="s">
        <v>28</v>
      </c>
      <c r="E1368" s="5" t="s">
        <v>28</v>
      </c>
      <c r="F1368" s="11" t="s">
        <v>28</v>
      </c>
      <c r="G1368" s="11" t="s">
        <v>1770</v>
      </c>
      <c r="H1368" s="11" t="s">
        <v>3612</v>
      </c>
    </row>
    <row r="1369" spans="1:8">
      <c r="A1369" s="18">
        <v>4095660</v>
      </c>
      <c r="B1369" s="4" t="s">
        <v>3655</v>
      </c>
      <c r="C1369" s="5" t="s">
        <v>3524</v>
      </c>
      <c r="D1369" s="5" t="s">
        <v>3598</v>
      </c>
      <c r="E1369" s="5" t="s">
        <v>28</v>
      </c>
      <c r="F1369" s="11" t="s">
        <v>65</v>
      </c>
      <c r="G1369" s="11" t="s">
        <v>1774</v>
      </c>
      <c r="H1369" s="11" t="s">
        <v>3612</v>
      </c>
    </row>
    <row r="1370" spans="1:8">
      <c r="A1370" s="18">
        <v>4106268</v>
      </c>
      <c r="B1370" s="4" t="s">
        <v>3656</v>
      </c>
      <c r="C1370" s="5" t="s">
        <v>3525</v>
      </c>
      <c r="D1370" s="5" t="s">
        <v>3599</v>
      </c>
      <c r="E1370" s="5" t="s">
        <v>31</v>
      </c>
      <c r="F1370" s="11" t="s">
        <v>402</v>
      </c>
      <c r="G1370" s="11" t="s">
        <v>1771</v>
      </c>
      <c r="H1370" s="11" t="s">
        <v>3772</v>
      </c>
    </row>
    <row r="1371" spans="1:8">
      <c r="A1371" s="18">
        <v>3561165</v>
      </c>
      <c r="B1371" s="4" t="s">
        <v>3342</v>
      </c>
      <c r="C1371" s="5" t="s">
        <v>1563</v>
      </c>
      <c r="D1371" s="5" t="s">
        <v>816</v>
      </c>
      <c r="E1371" s="5" t="s">
        <v>135</v>
      </c>
      <c r="F1371" s="11" t="s">
        <v>753</v>
      </c>
      <c r="G1371" s="11" t="s">
        <v>1765</v>
      </c>
      <c r="H1371" s="11" t="s">
        <v>3614</v>
      </c>
    </row>
    <row r="1372" spans="1:8">
      <c r="A1372" s="18">
        <v>4106295</v>
      </c>
      <c r="B1372" s="4" t="s">
        <v>3410</v>
      </c>
      <c r="C1372" s="5" t="s">
        <v>6</v>
      </c>
      <c r="D1372" s="5" t="s">
        <v>31</v>
      </c>
      <c r="E1372" s="5" t="s">
        <v>31</v>
      </c>
      <c r="F1372" s="11" t="s">
        <v>31</v>
      </c>
      <c r="G1372" s="11" t="s">
        <v>1771</v>
      </c>
      <c r="H1372" s="11" t="s">
        <v>3772</v>
      </c>
    </row>
    <row r="1373" spans="1:8">
      <c r="A1373" s="18">
        <v>1982448</v>
      </c>
      <c r="B1373" s="4" t="s">
        <v>2870</v>
      </c>
      <c r="C1373" s="5" t="s">
        <v>346</v>
      </c>
      <c r="D1373" s="5" t="s">
        <v>1577</v>
      </c>
      <c r="E1373" s="5" t="s">
        <v>46</v>
      </c>
      <c r="F1373" s="11" t="s">
        <v>1577</v>
      </c>
      <c r="G1373" s="11" t="s">
        <v>3751</v>
      </c>
      <c r="H1373" s="11" t="s">
        <v>3614</v>
      </c>
    </row>
    <row r="1374" spans="1:8">
      <c r="A1374" s="18">
        <v>788013</v>
      </c>
      <c r="B1374" s="4" t="s">
        <v>2801</v>
      </c>
      <c r="C1374" s="5" t="s">
        <v>51</v>
      </c>
      <c r="D1374" s="5" t="s">
        <v>52</v>
      </c>
      <c r="E1374" s="5" t="s">
        <v>16</v>
      </c>
      <c r="F1374" s="11" t="s">
        <v>3616</v>
      </c>
      <c r="G1374" s="11" t="s">
        <v>1773</v>
      </c>
      <c r="H1374" s="11" t="s">
        <v>3613</v>
      </c>
    </row>
    <row r="1375" spans="1:8">
      <c r="A1375" s="18">
        <v>4109770</v>
      </c>
      <c r="B1375" s="4" t="s">
        <v>2056</v>
      </c>
      <c r="C1375" s="5" t="s">
        <v>1714</v>
      </c>
      <c r="D1375" s="5" t="s">
        <v>18</v>
      </c>
      <c r="E1375" s="5" t="s">
        <v>19</v>
      </c>
      <c r="F1375" s="11" t="s">
        <v>18</v>
      </c>
      <c r="G1375" s="11" t="s">
        <v>1769</v>
      </c>
      <c r="H1375" s="11" t="s">
        <v>3613</v>
      </c>
    </row>
    <row r="1376" spans="1:8">
      <c r="A1376" s="18">
        <v>3548387</v>
      </c>
      <c r="B1376" s="4" t="s">
        <v>3096</v>
      </c>
      <c r="C1376" s="5" t="s">
        <v>989</v>
      </c>
      <c r="D1376" s="5" t="s">
        <v>261</v>
      </c>
      <c r="E1376" s="5" t="s">
        <v>91</v>
      </c>
      <c r="F1376" s="11" t="s">
        <v>233</v>
      </c>
      <c r="G1376" s="11" t="s">
        <v>1767</v>
      </c>
      <c r="H1376" s="11" t="s">
        <v>3612</v>
      </c>
    </row>
    <row r="1377" spans="1:8">
      <c r="A1377" s="18">
        <v>4108291</v>
      </c>
      <c r="B1377" s="4" t="s">
        <v>3657</v>
      </c>
      <c r="C1377" s="5" t="s">
        <v>3526</v>
      </c>
      <c r="D1377" s="5" t="s">
        <v>31</v>
      </c>
      <c r="E1377" s="5" t="s">
        <v>31</v>
      </c>
      <c r="F1377" s="11" t="s">
        <v>31</v>
      </c>
      <c r="G1377" s="11" t="s">
        <v>1771</v>
      </c>
      <c r="H1377" s="11" t="s">
        <v>3772</v>
      </c>
    </row>
    <row r="1378" spans="1:8">
      <c r="A1378" s="18">
        <v>2176038</v>
      </c>
      <c r="B1378" s="4" t="s">
        <v>3658</v>
      </c>
      <c r="C1378" s="5" t="s">
        <v>3527</v>
      </c>
      <c r="D1378" s="5" t="s">
        <v>83</v>
      </c>
      <c r="E1378" s="5" t="s">
        <v>83</v>
      </c>
      <c r="F1378" s="11" t="s">
        <v>3615</v>
      </c>
      <c r="G1378" s="11" t="s">
        <v>3615</v>
      </c>
      <c r="H1378" s="11" t="s">
        <v>3615</v>
      </c>
    </row>
    <row r="1379" spans="1:8">
      <c r="A1379" s="18">
        <v>3553938</v>
      </c>
      <c r="B1379" s="4" t="s">
        <v>3280</v>
      </c>
      <c r="C1379" s="5" t="s">
        <v>3528</v>
      </c>
      <c r="D1379" s="5" t="s">
        <v>901</v>
      </c>
      <c r="E1379" s="5" t="s">
        <v>135</v>
      </c>
      <c r="F1379" s="11" t="s">
        <v>135</v>
      </c>
      <c r="G1379" s="11" t="s">
        <v>1765</v>
      </c>
      <c r="H1379" s="11" t="s">
        <v>3614</v>
      </c>
    </row>
    <row r="1380" spans="1:8">
      <c r="A1380" s="18">
        <v>3547163</v>
      </c>
      <c r="B1380" s="4" t="s">
        <v>2582</v>
      </c>
      <c r="C1380" s="5" t="s">
        <v>492</v>
      </c>
      <c r="D1380" s="5" t="s">
        <v>106</v>
      </c>
      <c r="E1380" s="5" t="s">
        <v>28</v>
      </c>
      <c r="F1380" s="11" t="s">
        <v>70</v>
      </c>
      <c r="G1380" s="11" t="s">
        <v>1770</v>
      </c>
      <c r="H1380" s="11" t="s">
        <v>3612</v>
      </c>
    </row>
    <row r="1381" spans="1:8">
      <c r="A1381" s="18" t="s">
        <v>1653</v>
      </c>
      <c r="B1381" s="4" t="s">
        <v>1653</v>
      </c>
      <c r="C1381" s="5" t="s">
        <v>1654</v>
      </c>
      <c r="D1381" s="5" t="s">
        <v>16</v>
      </c>
      <c r="E1381" s="5" t="s">
        <v>16</v>
      </c>
      <c r="F1381" s="11" t="s">
        <v>16</v>
      </c>
      <c r="G1381" s="11" t="s">
        <v>1768</v>
      </c>
      <c r="H1381" s="11" t="s">
        <v>3613</v>
      </c>
    </row>
    <row r="1382" spans="1:8">
      <c r="A1382" s="18">
        <v>3553646</v>
      </c>
      <c r="B1382" s="4" t="s">
        <v>1927</v>
      </c>
      <c r="C1382" s="5" t="s">
        <v>1368</v>
      </c>
      <c r="D1382" s="5" t="s">
        <v>1690</v>
      </c>
      <c r="E1382" s="5" t="s">
        <v>7</v>
      </c>
      <c r="F1382" s="11" t="s">
        <v>7</v>
      </c>
      <c r="G1382" s="11" t="s">
        <v>1766</v>
      </c>
      <c r="H1382" s="11" t="s">
        <v>3614</v>
      </c>
    </row>
    <row r="1383" spans="1:8">
      <c r="A1383" s="18">
        <v>3547400</v>
      </c>
      <c r="B1383" s="4" t="s">
        <v>1951</v>
      </c>
      <c r="C1383" s="5" t="s">
        <v>572</v>
      </c>
      <c r="D1383" s="5" t="s">
        <v>7</v>
      </c>
      <c r="E1383" s="5" t="s">
        <v>7</v>
      </c>
      <c r="F1383" s="11" t="s">
        <v>7</v>
      </c>
      <c r="G1383" s="11" t="s">
        <v>1766</v>
      </c>
      <c r="H1383" s="11" t="s">
        <v>3614</v>
      </c>
    </row>
    <row r="1384" spans="1:8">
      <c r="A1384" s="18">
        <v>3548269</v>
      </c>
      <c r="B1384" s="4" t="s">
        <v>2337</v>
      </c>
      <c r="C1384" s="5" t="s">
        <v>928</v>
      </c>
      <c r="D1384" s="5" t="s">
        <v>929</v>
      </c>
      <c r="E1384" s="5" t="s">
        <v>37</v>
      </c>
      <c r="F1384" s="11" t="s">
        <v>734</v>
      </c>
      <c r="G1384" s="11" t="s">
        <v>1776</v>
      </c>
      <c r="H1384" s="11" t="s">
        <v>3613</v>
      </c>
    </row>
    <row r="1385" spans="1:8">
      <c r="A1385" s="18">
        <v>1118906</v>
      </c>
      <c r="B1385" s="4" t="s">
        <v>2321</v>
      </c>
      <c r="C1385" s="5" t="s">
        <v>137</v>
      </c>
      <c r="D1385" s="5" t="s">
        <v>3600</v>
      </c>
      <c r="E1385" s="5" t="s">
        <v>37</v>
      </c>
      <c r="F1385" s="11" t="s">
        <v>734</v>
      </c>
      <c r="G1385" s="11" t="s">
        <v>1776</v>
      </c>
      <c r="H1385" s="11" t="s">
        <v>3613</v>
      </c>
    </row>
    <row r="1386" spans="1:8">
      <c r="A1386" s="18">
        <v>4127534</v>
      </c>
      <c r="B1386" s="4" t="s">
        <v>2771</v>
      </c>
      <c r="C1386" s="5" t="s">
        <v>1530</v>
      </c>
      <c r="D1386" s="5" t="s">
        <v>70</v>
      </c>
      <c r="E1386" s="5" t="s">
        <v>28</v>
      </c>
      <c r="F1386" s="11" t="s">
        <v>70</v>
      </c>
      <c r="G1386" s="11" t="s">
        <v>1770</v>
      </c>
      <c r="H1386" s="11" t="s">
        <v>3612</v>
      </c>
    </row>
    <row r="1387" spans="1:8">
      <c r="A1387" s="18">
        <v>4058980</v>
      </c>
      <c r="B1387" s="4" t="s">
        <v>2415</v>
      </c>
      <c r="C1387" s="5" t="s">
        <v>2416</v>
      </c>
      <c r="D1387" s="5" t="s">
        <v>2368</v>
      </c>
      <c r="E1387" s="5" t="s">
        <v>59</v>
      </c>
      <c r="F1387" s="11" t="s">
        <v>59</v>
      </c>
      <c r="G1387" s="11" t="s">
        <v>1775</v>
      </c>
      <c r="H1387" s="11" t="s">
        <v>3613</v>
      </c>
    </row>
    <row r="1388" spans="1:8">
      <c r="A1388" s="18">
        <v>4226879</v>
      </c>
      <c r="B1388" s="4" t="s">
        <v>2474</v>
      </c>
      <c r="C1388" s="5" t="s">
        <v>61</v>
      </c>
      <c r="D1388" s="5" t="s">
        <v>62</v>
      </c>
      <c r="E1388" s="5" t="s">
        <v>59</v>
      </c>
      <c r="F1388" s="11" t="s">
        <v>205</v>
      </c>
      <c r="G1388" s="11" t="s">
        <v>1775</v>
      </c>
      <c r="H1388" s="11" t="s">
        <v>3613</v>
      </c>
    </row>
    <row r="1389" spans="1:8">
      <c r="A1389" s="18">
        <v>1718410</v>
      </c>
      <c r="B1389" s="4" t="s">
        <v>2836</v>
      </c>
      <c r="C1389" s="5" t="s">
        <v>204</v>
      </c>
      <c r="D1389" s="5" t="s">
        <v>62</v>
      </c>
      <c r="E1389" s="5" t="s">
        <v>59</v>
      </c>
      <c r="F1389" s="11" t="s">
        <v>205</v>
      </c>
      <c r="G1389" s="11" t="s">
        <v>1775</v>
      </c>
      <c r="H1389" s="11" t="s">
        <v>3613</v>
      </c>
    </row>
    <row r="1390" spans="1:8">
      <c r="A1390" s="18">
        <v>4111424</v>
      </c>
      <c r="B1390" s="4" t="s">
        <v>2392</v>
      </c>
      <c r="C1390" s="5" t="s">
        <v>1715</v>
      </c>
      <c r="D1390" s="5" t="s">
        <v>58</v>
      </c>
      <c r="E1390" s="5" t="s">
        <v>59</v>
      </c>
      <c r="F1390" s="11" t="s">
        <v>58</v>
      </c>
      <c r="G1390" s="11" t="s">
        <v>1775</v>
      </c>
      <c r="H1390" s="11" t="s">
        <v>3613</v>
      </c>
    </row>
    <row r="1391" spans="1:8">
      <c r="A1391" s="18" t="s">
        <v>1686</v>
      </c>
      <c r="B1391" s="4" t="s">
        <v>1686</v>
      </c>
      <c r="C1391" s="5" t="s">
        <v>1685</v>
      </c>
      <c r="D1391" s="5" t="s">
        <v>18</v>
      </c>
      <c r="E1391" s="5" t="s">
        <v>19</v>
      </c>
      <c r="F1391" s="11" t="s">
        <v>18</v>
      </c>
      <c r="G1391" s="11" t="s">
        <v>1769</v>
      </c>
      <c r="H1391" s="11" t="s">
        <v>3613</v>
      </c>
    </row>
    <row r="1392" spans="1:8">
      <c r="A1392" s="18">
        <v>3554131</v>
      </c>
      <c r="B1392" s="4" t="s">
        <v>3296</v>
      </c>
      <c r="C1392" s="5" t="s">
        <v>1464</v>
      </c>
      <c r="D1392" s="5" t="s">
        <v>3601</v>
      </c>
      <c r="E1392" s="5" t="s">
        <v>37</v>
      </c>
      <c r="F1392" s="11" t="s">
        <v>37</v>
      </c>
      <c r="G1392" s="11" t="s">
        <v>1776</v>
      </c>
      <c r="H1392" s="11" t="s">
        <v>3613</v>
      </c>
    </row>
    <row r="1393" spans="1:8">
      <c r="A1393" s="18">
        <v>4136874</v>
      </c>
      <c r="B1393" s="4" t="s">
        <v>2027</v>
      </c>
      <c r="C1393" s="5" t="s">
        <v>1719</v>
      </c>
      <c r="D1393" s="5" t="s">
        <v>1720</v>
      </c>
      <c r="E1393" s="5" t="s">
        <v>19</v>
      </c>
      <c r="F1393" s="11" t="s">
        <v>18</v>
      </c>
      <c r="G1393" s="11" t="s">
        <v>1769</v>
      </c>
      <c r="H1393" s="11" t="s">
        <v>3613</v>
      </c>
    </row>
    <row r="1394" spans="1:8">
      <c r="A1394" s="18">
        <v>3548267</v>
      </c>
      <c r="B1394" s="4" t="s">
        <v>2340</v>
      </c>
      <c r="C1394" s="5" t="s">
        <v>927</v>
      </c>
      <c r="D1394" s="5" t="s">
        <v>734</v>
      </c>
      <c r="E1394" s="5" t="s">
        <v>37</v>
      </c>
      <c r="F1394" s="11" t="s">
        <v>734</v>
      </c>
      <c r="G1394" s="11" t="s">
        <v>1776</v>
      </c>
      <c r="H1394" s="11" t="s">
        <v>3613</v>
      </c>
    </row>
    <row r="1395" spans="1:8">
      <c r="A1395" s="18">
        <v>3553872</v>
      </c>
      <c r="B1395" s="4" t="s">
        <v>2427</v>
      </c>
      <c r="C1395" s="5" t="s">
        <v>1416</v>
      </c>
      <c r="D1395" s="5" t="s">
        <v>1074</v>
      </c>
      <c r="E1395" s="5" t="s">
        <v>59</v>
      </c>
      <c r="F1395" s="11" t="s">
        <v>59</v>
      </c>
      <c r="G1395" s="11" t="s">
        <v>1775</v>
      </c>
      <c r="H1395" s="11" t="s">
        <v>3613</v>
      </c>
    </row>
    <row r="1396" spans="1:8">
      <c r="A1396" s="18">
        <v>3904189</v>
      </c>
      <c r="B1396" s="4" t="s">
        <v>3659</v>
      </c>
      <c r="C1396" s="5" t="s">
        <v>3529</v>
      </c>
      <c r="D1396" s="5" t="s">
        <v>28</v>
      </c>
      <c r="E1396" s="5" t="s">
        <v>28</v>
      </c>
      <c r="F1396" s="11" t="s">
        <v>28</v>
      </c>
      <c r="G1396" s="11" t="s">
        <v>1770</v>
      </c>
      <c r="H1396" s="11" t="s">
        <v>3612</v>
      </c>
    </row>
    <row r="1397" spans="1:8">
      <c r="A1397" s="18">
        <v>3548078</v>
      </c>
      <c r="B1397" s="4" t="s">
        <v>3047</v>
      </c>
      <c r="C1397" s="5" t="s">
        <v>826</v>
      </c>
      <c r="D1397" s="5" t="s">
        <v>824</v>
      </c>
      <c r="E1397" s="5" t="s">
        <v>16</v>
      </c>
      <c r="F1397" s="11" t="s">
        <v>314</v>
      </c>
      <c r="G1397" s="11" t="s">
        <v>1773</v>
      </c>
      <c r="H1397" s="11" t="s">
        <v>3613</v>
      </c>
    </row>
    <row r="1398" spans="1:8">
      <c r="A1398" s="18">
        <v>3553684</v>
      </c>
      <c r="B1398" s="4" t="s">
        <v>3253</v>
      </c>
      <c r="C1398" s="5" t="s">
        <v>1375</v>
      </c>
      <c r="D1398" s="5" t="s">
        <v>850</v>
      </c>
      <c r="E1398" s="5" t="s">
        <v>19</v>
      </c>
      <c r="F1398" s="11" t="s">
        <v>3616</v>
      </c>
      <c r="G1398" s="11" t="s">
        <v>1773</v>
      </c>
      <c r="H1398" s="11" t="s">
        <v>3613</v>
      </c>
    </row>
    <row r="1399" spans="1:8">
      <c r="A1399" s="18">
        <v>3552485</v>
      </c>
      <c r="B1399" s="4" t="s">
        <v>1813</v>
      </c>
      <c r="C1399" s="5" t="s">
        <v>1087</v>
      </c>
      <c r="D1399" s="5" t="s">
        <v>31</v>
      </c>
      <c r="E1399" s="5" t="s">
        <v>31</v>
      </c>
      <c r="F1399" s="11" t="s">
        <v>31</v>
      </c>
      <c r="G1399" s="11" t="s">
        <v>1771</v>
      </c>
      <c r="H1399" s="11" t="s">
        <v>3772</v>
      </c>
    </row>
    <row r="1400" spans="1:8">
      <c r="A1400" s="18">
        <v>3552704</v>
      </c>
      <c r="B1400" s="4" t="s">
        <v>2147</v>
      </c>
      <c r="C1400" s="5" t="s">
        <v>275</v>
      </c>
      <c r="D1400" s="5" t="s">
        <v>113</v>
      </c>
      <c r="E1400" s="5" t="s">
        <v>114</v>
      </c>
      <c r="F1400" s="11" t="s">
        <v>113</v>
      </c>
      <c r="G1400" s="11" t="s">
        <v>1776</v>
      </c>
      <c r="H1400" s="11" t="s">
        <v>3613</v>
      </c>
    </row>
    <row r="1401" spans="1:8">
      <c r="A1401" s="18">
        <v>4155890</v>
      </c>
      <c r="B1401" s="4" t="s">
        <v>2403</v>
      </c>
      <c r="C1401" s="5" t="s">
        <v>64</v>
      </c>
      <c r="D1401" s="5" t="s">
        <v>58</v>
      </c>
      <c r="E1401" s="5" t="s">
        <v>59</v>
      </c>
      <c r="F1401" s="11" t="s">
        <v>58</v>
      </c>
      <c r="G1401" s="11" t="s">
        <v>1775</v>
      </c>
      <c r="H1401" s="11" t="s">
        <v>3613</v>
      </c>
    </row>
    <row r="1402" spans="1:8">
      <c r="A1402" s="18">
        <v>4011620</v>
      </c>
      <c r="B1402" s="4" t="s">
        <v>3394</v>
      </c>
      <c r="C1402" s="5" t="s">
        <v>1676</v>
      </c>
      <c r="D1402" s="5" t="s">
        <v>511</v>
      </c>
      <c r="E1402" s="5" t="s">
        <v>28</v>
      </c>
      <c r="F1402" s="11" t="s">
        <v>28</v>
      </c>
      <c r="G1402" s="11" t="s">
        <v>1770</v>
      </c>
      <c r="H1402" s="11" t="s">
        <v>3612</v>
      </c>
    </row>
    <row r="1403" spans="1:8">
      <c r="A1403" s="18">
        <v>3229291</v>
      </c>
      <c r="B1403" s="4" t="s">
        <v>2887</v>
      </c>
      <c r="C1403" s="5" t="s">
        <v>394</v>
      </c>
      <c r="D1403" s="5" t="s">
        <v>130</v>
      </c>
      <c r="E1403" s="5" t="s">
        <v>7</v>
      </c>
      <c r="F1403" s="11" t="s">
        <v>89</v>
      </c>
      <c r="G1403" s="11" t="s">
        <v>3751</v>
      </c>
      <c r="H1403" s="11" t="s">
        <v>3614</v>
      </c>
    </row>
    <row r="1404" spans="1:8">
      <c r="A1404" s="18">
        <v>3548183</v>
      </c>
      <c r="B1404" s="4" t="s">
        <v>2567</v>
      </c>
      <c r="C1404" s="5" t="s">
        <v>2568</v>
      </c>
      <c r="D1404" s="5" t="s">
        <v>4</v>
      </c>
      <c r="E1404" s="5" t="s">
        <v>4</v>
      </c>
      <c r="F1404" s="11" t="s">
        <v>4</v>
      </c>
      <c r="G1404" s="11" t="s">
        <v>1765</v>
      </c>
      <c r="H1404" s="11" t="s">
        <v>3614</v>
      </c>
    </row>
    <row r="1405" spans="1:8">
      <c r="A1405" s="18">
        <v>4186385</v>
      </c>
      <c r="B1405" s="4" t="s">
        <v>1905</v>
      </c>
      <c r="C1405" s="5" t="s">
        <v>1723</v>
      </c>
      <c r="D1405" s="5" t="s">
        <v>109</v>
      </c>
      <c r="E1405" s="5" t="s">
        <v>7</v>
      </c>
      <c r="F1405" s="11" t="s">
        <v>109</v>
      </c>
      <c r="G1405" s="11" t="s">
        <v>1766</v>
      </c>
      <c r="H1405" s="11" t="s">
        <v>3614</v>
      </c>
    </row>
    <row r="1406" spans="1:8">
      <c r="A1406" s="18">
        <v>1727975</v>
      </c>
      <c r="B1406" s="4" t="s">
        <v>1904</v>
      </c>
      <c r="C1406" s="5" t="s">
        <v>265</v>
      </c>
      <c r="D1406" s="5" t="s">
        <v>109</v>
      </c>
      <c r="E1406" s="5" t="s">
        <v>7</v>
      </c>
      <c r="F1406" s="11" t="s">
        <v>109</v>
      </c>
      <c r="G1406" s="11" t="s">
        <v>1766</v>
      </c>
      <c r="H1406" s="11" t="s">
        <v>3614</v>
      </c>
    </row>
    <row r="1407" spans="1:8">
      <c r="A1407" s="18">
        <v>3957981</v>
      </c>
      <c r="B1407" s="4" t="s">
        <v>2028</v>
      </c>
      <c r="C1407" s="5" t="s">
        <v>24</v>
      </c>
      <c r="D1407" s="5" t="s">
        <v>18</v>
      </c>
      <c r="E1407" s="5" t="s">
        <v>19</v>
      </c>
      <c r="F1407" s="11" t="s">
        <v>18</v>
      </c>
      <c r="G1407" s="11" t="s">
        <v>1769</v>
      </c>
      <c r="H1407" s="11" t="s">
        <v>3613</v>
      </c>
    </row>
    <row r="1408" spans="1:8">
      <c r="A1408" s="18">
        <v>4153942</v>
      </c>
      <c r="B1408" s="4" t="s">
        <v>2157</v>
      </c>
      <c r="C1408" s="5" t="s">
        <v>1018</v>
      </c>
      <c r="D1408" s="5" t="s">
        <v>1017</v>
      </c>
      <c r="E1408" s="5" t="s">
        <v>114</v>
      </c>
      <c r="F1408" s="11" t="s">
        <v>114</v>
      </c>
      <c r="G1408" s="11" t="s">
        <v>1776</v>
      </c>
      <c r="H1408" s="11" t="s">
        <v>3613</v>
      </c>
    </row>
    <row r="1409" spans="1:8">
      <c r="A1409" s="18">
        <v>4161456</v>
      </c>
      <c r="B1409" s="4" t="s">
        <v>2386</v>
      </c>
      <c r="C1409" s="5" t="s">
        <v>63</v>
      </c>
      <c r="D1409" s="5" t="s">
        <v>58</v>
      </c>
      <c r="E1409" s="5" t="s">
        <v>59</v>
      </c>
      <c r="F1409" s="11" t="s">
        <v>58</v>
      </c>
      <c r="G1409" s="11" t="s">
        <v>1775</v>
      </c>
      <c r="H1409" s="11" t="s">
        <v>3613</v>
      </c>
    </row>
    <row r="1410" spans="1:8">
      <c r="A1410" s="18">
        <v>4191927</v>
      </c>
      <c r="B1410" s="4" t="s">
        <v>2013</v>
      </c>
      <c r="C1410" s="5" t="s">
        <v>1724</v>
      </c>
      <c r="D1410" s="5" t="s">
        <v>1725</v>
      </c>
      <c r="E1410" s="5" t="s">
        <v>91</v>
      </c>
      <c r="F1410" s="11" t="s">
        <v>233</v>
      </c>
      <c r="G1410" s="11" t="s">
        <v>1767</v>
      </c>
      <c r="H1410" s="11" t="s">
        <v>3612</v>
      </c>
    </row>
    <row r="1411" spans="1:8">
      <c r="A1411" s="18">
        <v>4191905</v>
      </c>
      <c r="B1411" s="4" t="s">
        <v>2259</v>
      </c>
      <c r="C1411" s="5" t="s">
        <v>818</v>
      </c>
      <c r="D1411" s="5" t="s">
        <v>1012</v>
      </c>
      <c r="E1411" s="5" t="s">
        <v>1667</v>
      </c>
      <c r="F1411" s="11" t="s">
        <v>157</v>
      </c>
      <c r="G1411" s="11" t="s">
        <v>1768</v>
      </c>
      <c r="H1411" s="11" t="s">
        <v>3613</v>
      </c>
    </row>
    <row r="1412" spans="1:8">
      <c r="A1412" s="18">
        <v>1727772</v>
      </c>
      <c r="B1412" s="4" t="s">
        <v>2612</v>
      </c>
      <c r="C1412" s="5" t="s">
        <v>247</v>
      </c>
      <c r="D1412" s="5" t="s">
        <v>70</v>
      </c>
      <c r="E1412" s="5" t="s">
        <v>28</v>
      </c>
      <c r="F1412" s="11" t="s">
        <v>70</v>
      </c>
      <c r="G1412" s="11" t="s">
        <v>1770</v>
      </c>
      <c r="H1412" s="11" t="s">
        <v>3612</v>
      </c>
    </row>
    <row r="1413" spans="1:8">
      <c r="A1413" s="18">
        <v>3553009</v>
      </c>
      <c r="B1413" s="4" t="s">
        <v>2115</v>
      </c>
      <c r="C1413" s="5" t="s">
        <v>1221</v>
      </c>
      <c r="D1413" s="5" t="s">
        <v>3602</v>
      </c>
      <c r="E1413" s="5" t="s">
        <v>39</v>
      </c>
      <c r="F1413" s="11" t="s">
        <v>39</v>
      </c>
      <c r="G1413" s="11" t="s">
        <v>1772</v>
      </c>
      <c r="H1413" s="11" t="s">
        <v>3614</v>
      </c>
    </row>
    <row r="1414" spans="1:8">
      <c r="A1414" s="18">
        <v>4237596</v>
      </c>
      <c r="B1414" s="4" t="s">
        <v>2826</v>
      </c>
      <c r="C1414" s="5" t="s">
        <v>160</v>
      </c>
      <c r="D1414" s="5" t="s">
        <v>3569</v>
      </c>
      <c r="E1414" s="5" t="s">
        <v>35</v>
      </c>
      <c r="F1414" s="11" t="s">
        <v>35</v>
      </c>
      <c r="G1414" s="11" t="s">
        <v>1770</v>
      </c>
      <c r="H1414" s="11" t="s">
        <v>3612</v>
      </c>
    </row>
    <row r="1415" spans="1:8">
      <c r="A1415" s="18">
        <v>1718014</v>
      </c>
      <c r="B1415" s="4" t="s">
        <v>2433</v>
      </c>
      <c r="C1415" s="5" t="s">
        <v>2434</v>
      </c>
      <c r="D1415" s="5" t="s">
        <v>3603</v>
      </c>
      <c r="E1415" s="5" t="s">
        <v>2368</v>
      </c>
      <c r="F1415" s="11" t="s">
        <v>59</v>
      </c>
      <c r="G1415" s="11" t="s">
        <v>1775</v>
      </c>
      <c r="H1415" s="11" t="s">
        <v>3613</v>
      </c>
    </row>
    <row r="1416" spans="1:8">
      <c r="A1416" s="18">
        <v>4535019</v>
      </c>
      <c r="B1416" s="4" t="s">
        <v>2110</v>
      </c>
      <c r="C1416" s="5" t="s">
        <v>1735</v>
      </c>
      <c r="D1416" s="5" t="s">
        <v>39</v>
      </c>
      <c r="E1416" s="5" t="s">
        <v>39</v>
      </c>
      <c r="F1416" s="11" t="s">
        <v>39</v>
      </c>
      <c r="G1416" s="11" t="s">
        <v>1772</v>
      </c>
      <c r="H1416" s="11" t="s">
        <v>3614</v>
      </c>
    </row>
    <row r="1417" spans="1:8">
      <c r="A1417" s="18">
        <v>3547210</v>
      </c>
      <c r="B1417" s="4" t="s">
        <v>2485</v>
      </c>
      <c r="C1417" s="5" t="s">
        <v>2486</v>
      </c>
      <c r="D1417" s="5" t="s">
        <v>83</v>
      </c>
      <c r="E1417" s="5" t="s">
        <v>83</v>
      </c>
      <c r="F1417" s="11" t="s">
        <v>121</v>
      </c>
      <c r="G1417" s="11" t="s">
        <v>1774</v>
      </c>
      <c r="H1417" s="11" t="s">
        <v>3612</v>
      </c>
    </row>
    <row r="1418" spans="1:8">
      <c r="A1418" s="18">
        <v>3554113</v>
      </c>
      <c r="B1418" s="4" t="s">
        <v>3294</v>
      </c>
      <c r="C1418" s="20" t="s">
        <v>656</v>
      </c>
      <c r="D1418" s="5" t="s">
        <v>191</v>
      </c>
      <c r="E1418" s="5" t="s">
        <v>135</v>
      </c>
      <c r="F1418" s="11" t="s">
        <v>135</v>
      </c>
      <c r="G1418" s="11" t="s">
        <v>1765</v>
      </c>
      <c r="H1418" s="11" t="s">
        <v>3614</v>
      </c>
    </row>
    <row r="1419" spans="1:8">
      <c r="A1419" s="18">
        <v>3547243</v>
      </c>
      <c r="B1419" s="4" t="s">
        <v>2933</v>
      </c>
      <c r="C1419" s="5" t="s">
        <v>516</v>
      </c>
      <c r="D1419" s="5" t="s">
        <v>418</v>
      </c>
      <c r="E1419" s="5" t="s">
        <v>35</v>
      </c>
      <c r="F1419" s="11" t="s">
        <v>26</v>
      </c>
      <c r="G1419" s="11" t="s">
        <v>1770</v>
      </c>
      <c r="H1419" s="11" t="s">
        <v>3612</v>
      </c>
    </row>
    <row r="1420" spans="1:8">
      <c r="A1420" s="18">
        <v>4210650</v>
      </c>
      <c r="B1420" s="4" t="s">
        <v>2813</v>
      </c>
      <c r="C1420" s="5" t="s">
        <v>110</v>
      </c>
      <c r="D1420" s="5" t="s">
        <v>109</v>
      </c>
      <c r="E1420" s="5" t="s">
        <v>7</v>
      </c>
      <c r="F1420" s="11" t="s">
        <v>109</v>
      </c>
      <c r="G1420" s="11" t="s">
        <v>1766</v>
      </c>
      <c r="H1420" s="11" t="s">
        <v>3614</v>
      </c>
    </row>
    <row r="1421" spans="1:8">
      <c r="A1421" s="18">
        <v>3552490</v>
      </c>
      <c r="B1421" s="4" t="s">
        <v>3130</v>
      </c>
      <c r="C1421" s="5" t="s">
        <v>1089</v>
      </c>
      <c r="D1421" s="5" t="s">
        <v>684</v>
      </c>
      <c r="E1421" s="5" t="s">
        <v>7</v>
      </c>
      <c r="F1421" s="11" t="s">
        <v>7</v>
      </c>
      <c r="G1421" s="11" t="s">
        <v>1766</v>
      </c>
      <c r="H1421" s="11" t="s">
        <v>3614</v>
      </c>
    </row>
    <row r="1422" spans="1:8">
      <c r="A1422" s="18">
        <v>4070179</v>
      </c>
      <c r="B1422" s="4" t="s">
        <v>1907</v>
      </c>
      <c r="C1422" s="5" t="s">
        <v>1697</v>
      </c>
      <c r="D1422" s="5" t="s">
        <v>7</v>
      </c>
      <c r="E1422" s="5" t="s">
        <v>7</v>
      </c>
      <c r="F1422" s="11" t="s">
        <v>7</v>
      </c>
      <c r="G1422" s="11" t="s">
        <v>1766</v>
      </c>
      <c r="H1422" s="11" t="s">
        <v>3614</v>
      </c>
    </row>
    <row r="1423" spans="1:8">
      <c r="A1423" s="18">
        <v>3554046</v>
      </c>
      <c r="B1423" s="4" t="s">
        <v>2574</v>
      </c>
      <c r="C1423" s="5" t="s">
        <v>1447</v>
      </c>
      <c r="D1423" s="5" t="s">
        <v>504</v>
      </c>
      <c r="E1423" s="5" t="s">
        <v>4</v>
      </c>
      <c r="F1423" s="11" t="s">
        <v>4</v>
      </c>
      <c r="G1423" s="11" t="s">
        <v>1765</v>
      </c>
      <c r="H1423" s="11" t="s">
        <v>3614</v>
      </c>
    </row>
    <row r="1424" spans="1:8">
      <c r="A1424" s="18">
        <v>4189678</v>
      </c>
      <c r="B1424" s="4" t="s">
        <v>2760</v>
      </c>
      <c r="C1424" s="5" t="s">
        <v>752</v>
      </c>
      <c r="D1424" s="5" t="s">
        <v>751</v>
      </c>
      <c r="E1424" s="5" t="s">
        <v>135</v>
      </c>
      <c r="F1424" s="11" t="s">
        <v>753</v>
      </c>
      <c r="G1424" s="11" t="s">
        <v>1765</v>
      </c>
      <c r="H1424" s="11" t="s">
        <v>3614</v>
      </c>
    </row>
    <row r="1425" spans="1:8">
      <c r="A1425" s="18">
        <v>3548057</v>
      </c>
      <c r="B1425" s="4" t="s">
        <v>3043</v>
      </c>
      <c r="C1425" s="5" t="s">
        <v>814</v>
      </c>
      <c r="D1425" s="5" t="s">
        <v>191</v>
      </c>
      <c r="E1425" s="5" t="s">
        <v>135</v>
      </c>
      <c r="F1425" s="11" t="s">
        <v>3617</v>
      </c>
      <c r="G1425" s="11" t="s">
        <v>1765</v>
      </c>
      <c r="H1425" s="11" t="s">
        <v>3614</v>
      </c>
    </row>
    <row r="1426" spans="1:8">
      <c r="A1426" s="18">
        <v>3553971</v>
      </c>
      <c r="B1426" s="4" t="s">
        <v>2393</v>
      </c>
      <c r="C1426" s="5" t="s">
        <v>1429</v>
      </c>
      <c r="D1426" s="5" t="s">
        <v>746</v>
      </c>
      <c r="E1426" s="5" t="s">
        <v>59</v>
      </c>
      <c r="F1426" s="11" t="s">
        <v>59</v>
      </c>
      <c r="G1426" s="11" t="s">
        <v>1775</v>
      </c>
      <c r="H1426" s="11" t="s">
        <v>3613</v>
      </c>
    </row>
    <row r="1427" spans="1:8">
      <c r="A1427" s="18">
        <v>3547399</v>
      </c>
      <c r="B1427" s="4" t="s">
        <v>2381</v>
      </c>
      <c r="C1427" s="5" t="s">
        <v>570</v>
      </c>
      <c r="D1427" s="5" t="s">
        <v>571</v>
      </c>
      <c r="E1427" s="5" t="s">
        <v>59</v>
      </c>
      <c r="F1427" s="11" t="s">
        <v>534</v>
      </c>
      <c r="G1427" s="11" t="s">
        <v>1775</v>
      </c>
      <c r="H1427" s="11" t="s">
        <v>3613</v>
      </c>
    </row>
    <row r="1428" spans="1:8">
      <c r="A1428" s="18">
        <v>2805963</v>
      </c>
      <c r="B1428" s="4" t="s">
        <v>2554</v>
      </c>
      <c r="C1428" s="5" t="s">
        <v>381</v>
      </c>
      <c r="D1428" s="5" t="s">
        <v>197</v>
      </c>
      <c r="E1428" s="5" t="s">
        <v>4</v>
      </c>
      <c r="F1428" s="11" t="s">
        <v>4</v>
      </c>
      <c r="G1428" s="11" t="s">
        <v>1765</v>
      </c>
      <c r="H1428" s="11" t="s">
        <v>3614</v>
      </c>
    </row>
    <row r="1429" spans="1:8">
      <c r="A1429" s="18">
        <v>3552665</v>
      </c>
      <c r="B1429" s="4" t="s">
        <v>2578</v>
      </c>
      <c r="C1429" s="5" t="s">
        <v>2579</v>
      </c>
      <c r="D1429" s="5" t="s">
        <v>285</v>
      </c>
      <c r="E1429" s="5" t="s">
        <v>28</v>
      </c>
      <c r="F1429" s="11" t="s">
        <v>28</v>
      </c>
      <c r="G1429" s="11" t="s">
        <v>1770</v>
      </c>
      <c r="H1429" s="11" t="s">
        <v>3612</v>
      </c>
    </row>
    <row r="1430" spans="1:8">
      <c r="A1430" s="18">
        <v>3552991</v>
      </c>
      <c r="B1430" s="4" t="s">
        <v>2226</v>
      </c>
      <c r="C1430" s="5" t="s">
        <v>1215</v>
      </c>
      <c r="D1430" s="5" t="s">
        <v>1192</v>
      </c>
      <c r="E1430" s="5" t="s">
        <v>16</v>
      </c>
      <c r="F1430" s="11" t="s">
        <v>16</v>
      </c>
      <c r="G1430" s="11" t="s">
        <v>1768</v>
      </c>
      <c r="H1430" s="11" t="s">
        <v>3613</v>
      </c>
    </row>
    <row r="1431" spans="1:8">
      <c r="A1431" s="18">
        <v>4534994</v>
      </c>
      <c r="B1431" s="4" t="s">
        <v>1948</v>
      </c>
      <c r="C1431" s="5" t="s">
        <v>1626</v>
      </c>
      <c r="D1431" s="5" t="s">
        <v>1734</v>
      </c>
      <c r="E1431" s="5" t="s">
        <v>7</v>
      </c>
      <c r="F1431" s="11" t="s">
        <v>109</v>
      </c>
      <c r="G1431" s="11" t="s">
        <v>1766</v>
      </c>
      <c r="H1431" s="11" t="s">
        <v>3614</v>
      </c>
    </row>
    <row r="1432" spans="1:8">
      <c r="A1432" s="18">
        <v>3554508</v>
      </c>
      <c r="B1432" s="4" t="s">
        <v>2120</v>
      </c>
      <c r="C1432" s="5" t="s">
        <v>1526</v>
      </c>
      <c r="D1432" s="5" t="s">
        <v>544</v>
      </c>
      <c r="E1432" s="5" t="s">
        <v>39</v>
      </c>
      <c r="F1432" s="11" t="s">
        <v>39</v>
      </c>
      <c r="G1432" s="11" t="s">
        <v>1772</v>
      </c>
      <c r="H1432" s="11" t="s">
        <v>3614</v>
      </c>
    </row>
    <row r="1433" spans="1:8">
      <c r="A1433" s="18">
        <v>4535189</v>
      </c>
      <c r="B1433" s="4" t="s">
        <v>2343</v>
      </c>
      <c r="C1433" s="5" t="s">
        <v>1739</v>
      </c>
      <c r="D1433" s="5" t="s">
        <v>37</v>
      </c>
      <c r="E1433" s="5" t="s">
        <v>37</v>
      </c>
      <c r="F1433" s="11" t="s">
        <v>37</v>
      </c>
      <c r="G1433" s="11" t="s">
        <v>1776</v>
      </c>
      <c r="H1433" s="11" t="s">
        <v>3613</v>
      </c>
    </row>
    <row r="1434" spans="1:8">
      <c r="A1434" s="18">
        <v>3552699</v>
      </c>
      <c r="B1434" s="4" t="s">
        <v>2244</v>
      </c>
      <c r="C1434" s="5" t="s">
        <v>1150</v>
      </c>
      <c r="D1434" s="5" t="s">
        <v>16</v>
      </c>
      <c r="E1434" s="5" t="s">
        <v>16</v>
      </c>
      <c r="F1434" s="11" t="s">
        <v>16</v>
      </c>
      <c r="G1434" s="11" t="s">
        <v>1768</v>
      </c>
      <c r="H1434" s="11" t="s">
        <v>3613</v>
      </c>
    </row>
    <row r="1435" spans="1:8">
      <c r="A1435" s="18">
        <v>3548030</v>
      </c>
      <c r="B1435" s="4" t="s">
        <v>2552</v>
      </c>
      <c r="C1435" s="5" t="s">
        <v>801</v>
      </c>
      <c r="D1435" s="5" t="s">
        <v>802</v>
      </c>
      <c r="E1435" s="5" t="s">
        <v>4</v>
      </c>
      <c r="F1435" s="11" t="s">
        <v>4</v>
      </c>
      <c r="G1435" s="11" t="s">
        <v>1765</v>
      </c>
      <c r="H1435" s="11" t="s">
        <v>3614</v>
      </c>
    </row>
    <row r="1436" spans="1:8">
      <c r="A1436" s="18">
        <v>4543351</v>
      </c>
      <c r="B1436" s="4" t="s">
        <v>2532</v>
      </c>
      <c r="C1436" s="5" t="s">
        <v>20</v>
      </c>
      <c r="D1436" s="5" t="s">
        <v>4</v>
      </c>
      <c r="E1436" s="5" t="s">
        <v>4</v>
      </c>
      <c r="F1436" s="11" t="s">
        <v>4</v>
      </c>
      <c r="G1436" s="11" t="s">
        <v>1765</v>
      </c>
      <c r="H1436" s="11" t="s">
        <v>3614</v>
      </c>
    </row>
    <row r="1437" spans="1:8">
      <c r="A1437" s="18">
        <v>4535186</v>
      </c>
      <c r="B1437" s="4" t="s">
        <v>2418</v>
      </c>
      <c r="C1437" s="5" t="s">
        <v>1738</v>
      </c>
      <c r="D1437" s="5" t="s">
        <v>59</v>
      </c>
      <c r="E1437" s="5" t="s">
        <v>59</v>
      </c>
      <c r="F1437" s="11" t="s">
        <v>59</v>
      </c>
      <c r="G1437" s="11" t="s">
        <v>1775</v>
      </c>
      <c r="H1437" s="11" t="s">
        <v>3613</v>
      </c>
    </row>
    <row r="1438" spans="1:8">
      <c r="A1438" s="18">
        <v>1718720</v>
      </c>
      <c r="B1438" s="4" t="s">
        <v>2840</v>
      </c>
      <c r="C1438" s="5" t="s">
        <v>3530</v>
      </c>
      <c r="D1438" s="5" t="s">
        <v>4</v>
      </c>
      <c r="E1438" s="5" t="s">
        <v>4</v>
      </c>
      <c r="F1438" s="11" t="s">
        <v>4</v>
      </c>
      <c r="G1438" s="11" t="s">
        <v>1765</v>
      </c>
      <c r="H1438" s="11" t="s">
        <v>3614</v>
      </c>
    </row>
    <row r="1439" spans="1:8">
      <c r="A1439" s="18">
        <v>4545496</v>
      </c>
      <c r="B1439" s="4" t="s">
        <v>1895</v>
      </c>
      <c r="C1439" s="5" t="s">
        <v>1740</v>
      </c>
      <c r="D1439" s="5" t="s">
        <v>89</v>
      </c>
      <c r="E1439" s="5" t="s">
        <v>7</v>
      </c>
      <c r="F1439" s="11" t="s">
        <v>89</v>
      </c>
      <c r="G1439" s="11" t="s">
        <v>3751</v>
      </c>
      <c r="H1439" s="11" t="s">
        <v>3614</v>
      </c>
    </row>
    <row r="1440" spans="1:8">
      <c r="A1440" s="18">
        <v>4535187</v>
      </c>
      <c r="B1440" s="4" t="s">
        <v>3415</v>
      </c>
      <c r="C1440" s="5" t="s">
        <v>1738</v>
      </c>
      <c r="D1440" s="5" t="s">
        <v>1741</v>
      </c>
      <c r="E1440" s="5" t="s">
        <v>39</v>
      </c>
      <c r="F1440" s="11" t="s">
        <v>39</v>
      </c>
      <c r="G1440" s="11" t="s">
        <v>1772</v>
      </c>
      <c r="H1440" s="11" t="s">
        <v>3614</v>
      </c>
    </row>
    <row r="1441" spans="1:8">
      <c r="A1441" s="18">
        <v>1727858</v>
      </c>
      <c r="B1441" s="4" t="s">
        <v>2846</v>
      </c>
      <c r="C1441" s="5" t="s">
        <v>252</v>
      </c>
      <c r="D1441" s="5" t="s">
        <v>28</v>
      </c>
      <c r="E1441" s="5" t="s">
        <v>28</v>
      </c>
      <c r="F1441" s="11" t="s">
        <v>28</v>
      </c>
      <c r="G1441" s="11" t="s">
        <v>1770</v>
      </c>
      <c r="H1441" s="11" t="s">
        <v>3612</v>
      </c>
    </row>
    <row r="1442" spans="1:8">
      <c r="A1442" s="18">
        <v>3547901</v>
      </c>
      <c r="B1442" s="4" t="s">
        <v>3017</v>
      </c>
      <c r="C1442" s="5" t="s">
        <v>761</v>
      </c>
      <c r="D1442" s="5" t="s">
        <v>762</v>
      </c>
      <c r="E1442" s="5" t="s">
        <v>4</v>
      </c>
      <c r="F1442" s="11" t="s">
        <v>4</v>
      </c>
      <c r="G1442" s="11" t="s">
        <v>1765</v>
      </c>
      <c r="H1442" s="11" t="s">
        <v>3614</v>
      </c>
    </row>
    <row r="1443" spans="1:8">
      <c r="A1443" s="18">
        <v>3548069</v>
      </c>
      <c r="B1443" s="4" t="s">
        <v>2725</v>
      </c>
      <c r="C1443" s="5" t="s">
        <v>821</v>
      </c>
      <c r="D1443" s="5" t="s">
        <v>31</v>
      </c>
      <c r="E1443" s="5" t="s">
        <v>31</v>
      </c>
      <c r="F1443" s="11" t="s">
        <v>31</v>
      </c>
      <c r="G1443" s="11" t="s">
        <v>1771</v>
      </c>
      <c r="H1443" s="11" t="s">
        <v>3772</v>
      </c>
    </row>
    <row r="1444" spans="1:8">
      <c r="A1444" s="18">
        <v>2133850</v>
      </c>
      <c r="B1444" s="4" t="s">
        <v>2535</v>
      </c>
      <c r="C1444" s="5" t="s">
        <v>357</v>
      </c>
      <c r="D1444" s="5" t="s">
        <v>189</v>
      </c>
      <c r="E1444" s="5" t="s">
        <v>4</v>
      </c>
      <c r="F1444" s="11" t="s">
        <v>4</v>
      </c>
      <c r="G1444" s="11" t="s">
        <v>1765</v>
      </c>
      <c r="H1444" s="11" t="s">
        <v>3614</v>
      </c>
    </row>
    <row r="1445" spans="1:8">
      <c r="A1445" s="18">
        <v>3553608</v>
      </c>
      <c r="B1445" s="4" t="s">
        <v>2666</v>
      </c>
      <c r="C1445" s="5" t="s">
        <v>1360</v>
      </c>
      <c r="D1445" s="5" t="s">
        <v>46</v>
      </c>
      <c r="E1445" s="5" t="s">
        <v>46</v>
      </c>
      <c r="F1445" s="11" t="s">
        <v>46</v>
      </c>
      <c r="G1445" s="11" t="s">
        <v>3751</v>
      </c>
      <c r="H1445" s="11" t="s">
        <v>3614</v>
      </c>
    </row>
    <row r="1446" spans="1:8">
      <c r="A1446" s="18">
        <v>3547902</v>
      </c>
      <c r="B1446" s="4" t="s">
        <v>3018</v>
      </c>
      <c r="C1446" s="5" t="s">
        <v>763</v>
      </c>
      <c r="D1446" s="5" t="s">
        <v>217</v>
      </c>
      <c r="E1446" s="5" t="s">
        <v>135</v>
      </c>
      <c r="F1446" s="11" t="s">
        <v>135</v>
      </c>
      <c r="G1446" s="11" t="s">
        <v>1765</v>
      </c>
      <c r="H1446" s="11" t="s">
        <v>3614</v>
      </c>
    </row>
    <row r="1447" spans="1:8">
      <c r="A1447" s="18" t="s">
        <v>3425</v>
      </c>
      <c r="B1447" s="4" t="s">
        <v>3425</v>
      </c>
      <c r="C1447" s="5" t="s">
        <v>3531</v>
      </c>
      <c r="D1447" s="5" t="s">
        <v>39</v>
      </c>
      <c r="E1447" s="5" t="s">
        <v>39</v>
      </c>
      <c r="F1447" s="11" t="s">
        <v>39</v>
      </c>
      <c r="G1447" s="11" t="s">
        <v>1772</v>
      </c>
      <c r="H1447" s="11" t="s">
        <v>3614</v>
      </c>
    </row>
    <row r="1448" spans="1:8">
      <c r="A1448" s="18">
        <v>3554604</v>
      </c>
      <c r="B1448" s="4" t="s">
        <v>2290</v>
      </c>
      <c r="C1448" s="5" t="s">
        <v>1552</v>
      </c>
      <c r="D1448" s="5" t="s">
        <v>1647</v>
      </c>
      <c r="E1448" s="5" t="s">
        <v>73</v>
      </c>
      <c r="F1448" s="11" t="s">
        <v>72</v>
      </c>
      <c r="G1448" s="11" t="s">
        <v>1773</v>
      </c>
      <c r="H1448" s="11" t="s">
        <v>3613</v>
      </c>
    </row>
    <row r="1449" spans="1:8">
      <c r="A1449" s="18">
        <v>4536211</v>
      </c>
      <c r="B1449" s="4" t="s">
        <v>3413</v>
      </c>
      <c r="C1449" s="5" t="s">
        <v>1736</v>
      </c>
      <c r="D1449" s="5" t="s">
        <v>26</v>
      </c>
      <c r="E1449" s="5" t="s">
        <v>2350</v>
      </c>
      <c r="F1449" s="11" t="s">
        <v>26</v>
      </c>
      <c r="G1449" s="11" t="s">
        <v>1770</v>
      </c>
      <c r="H1449" s="11" t="s">
        <v>3612</v>
      </c>
    </row>
    <row r="1450" spans="1:8">
      <c r="A1450" s="18">
        <v>948222</v>
      </c>
      <c r="B1450" s="4" t="s">
        <v>2807</v>
      </c>
      <c r="C1450" s="5" t="s">
        <v>3532</v>
      </c>
      <c r="D1450" s="5" t="s">
        <v>26</v>
      </c>
      <c r="E1450" s="5" t="s">
        <v>2350</v>
      </c>
      <c r="F1450" s="11" t="s">
        <v>26</v>
      </c>
      <c r="G1450" s="11" t="s">
        <v>1770</v>
      </c>
      <c r="H1450" s="11" t="s">
        <v>3612</v>
      </c>
    </row>
    <row r="1451" spans="1:8">
      <c r="A1451" s="18">
        <v>3547188</v>
      </c>
      <c r="B1451" s="4" t="s">
        <v>2559</v>
      </c>
      <c r="C1451" s="5" t="s">
        <v>501</v>
      </c>
      <c r="D1451" s="5" t="s">
        <v>502</v>
      </c>
      <c r="E1451" s="5" t="s">
        <v>2494</v>
      </c>
      <c r="F1451" s="11" t="s">
        <v>4</v>
      </c>
      <c r="G1451" s="11" t="s">
        <v>1765</v>
      </c>
      <c r="H1451" s="11" t="s">
        <v>3614</v>
      </c>
    </row>
    <row r="1452" spans="1:8">
      <c r="A1452" s="18">
        <v>3552309</v>
      </c>
      <c r="B1452" s="4" t="s">
        <v>2097</v>
      </c>
      <c r="C1452" s="5" t="s">
        <v>1033</v>
      </c>
      <c r="D1452" s="5" t="s">
        <v>39</v>
      </c>
      <c r="E1452" s="5" t="s">
        <v>39</v>
      </c>
      <c r="F1452" s="11" t="s">
        <v>39</v>
      </c>
      <c r="G1452" s="11" t="s">
        <v>1772</v>
      </c>
      <c r="H1452" s="11" t="s">
        <v>3614</v>
      </c>
    </row>
    <row r="1453" spans="1:8">
      <c r="A1453" s="18">
        <v>3548163</v>
      </c>
      <c r="B1453" s="4" t="s">
        <v>2550</v>
      </c>
      <c r="C1453" s="5" t="s">
        <v>879</v>
      </c>
      <c r="D1453" s="5" t="s">
        <v>507</v>
      </c>
      <c r="E1453" s="5" t="s">
        <v>2494</v>
      </c>
      <c r="F1453" s="11" t="s">
        <v>4</v>
      </c>
      <c r="G1453" s="11" t="s">
        <v>1765</v>
      </c>
      <c r="H1453" s="11" t="s">
        <v>3614</v>
      </c>
    </row>
    <row r="1454" spans="1:8">
      <c r="A1454" s="18">
        <v>4535215</v>
      </c>
      <c r="B1454" s="4" t="s">
        <v>2506</v>
      </c>
      <c r="C1454" s="5" t="s">
        <v>68</v>
      </c>
      <c r="D1454" s="5" t="s">
        <v>4</v>
      </c>
      <c r="E1454" s="5" t="s">
        <v>2494</v>
      </c>
      <c r="F1454" s="11" t="s">
        <v>4</v>
      </c>
      <c r="G1454" s="11" t="s">
        <v>1765</v>
      </c>
      <c r="H1454" s="11" t="s">
        <v>3614</v>
      </c>
    </row>
    <row r="1455" spans="1:8">
      <c r="A1455" s="18">
        <v>4227876</v>
      </c>
      <c r="B1455" s="4" t="s">
        <v>2073</v>
      </c>
      <c r="C1455" s="5" t="s">
        <v>1743</v>
      </c>
      <c r="D1455" s="5" t="s">
        <v>39</v>
      </c>
      <c r="E1455" s="5" t="s">
        <v>39</v>
      </c>
      <c r="F1455" s="11" t="s">
        <v>39</v>
      </c>
      <c r="G1455" s="11" t="s">
        <v>1772</v>
      </c>
      <c r="H1455" s="11" t="s">
        <v>3614</v>
      </c>
    </row>
    <row r="1456" spans="1:8">
      <c r="A1456" s="18">
        <v>1728766</v>
      </c>
      <c r="B1456" s="4" t="s">
        <v>2248</v>
      </c>
      <c r="C1456" s="5" t="s">
        <v>301</v>
      </c>
      <c r="D1456" s="5" t="s">
        <v>302</v>
      </c>
      <c r="E1456" s="5" t="s">
        <v>16</v>
      </c>
      <c r="F1456" s="11" t="s">
        <v>157</v>
      </c>
      <c r="G1456" s="11" t="s">
        <v>1768</v>
      </c>
      <c r="H1456" s="11" t="s">
        <v>3613</v>
      </c>
    </row>
    <row r="1457" spans="1:8">
      <c r="A1457" s="18">
        <v>3553325</v>
      </c>
      <c r="B1457" s="4" t="s">
        <v>3220</v>
      </c>
      <c r="C1457" s="5" t="s">
        <v>1298</v>
      </c>
      <c r="D1457" s="5" t="s">
        <v>1005</v>
      </c>
      <c r="E1457" s="5" t="s">
        <v>16</v>
      </c>
      <c r="F1457" s="11" t="s">
        <v>3616</v>
      </c>
      <c r="G1457" s="11" t="s">
        <v>1773</v>
      </c>
      <c r="H1457" s="11" t="s">
        <v>3613</v>
      </c>
    </row>
    <row r="1458" spans="1:8">
      <c r="A1458" s="18">
        <v>3552311</v>
      </c>
      <c r="B1458" s="4" t="s">
        <v>2751</v>
      </c>
      <c r="C1458" s="5" t="s">
        <v>242</v>
      </c>
      <c r="D1458" s="5" t="s">
        <v>189</v>
      </c>
      <c r="E1458" s="5" t="s">
        <v>4</v>
      </c>
      <c r="F1458" s="11" t="s">
        <v>4</v>
      </c>
      <c r="G1458" s="11" t="s">
        <v>1765</v>
      </c>
      <c r="H1458" s="11" t="s">
        <v>3614</v>
      </c>
    </row>
    <row r="1459" spans="1:8">
      <c r="A1459" s="18">
        <v>3548364</v>
      </c>
      <c r="B1459" s="4" t="s">
        <v>3090</v>
      </c>
      <c r="C1459" s="5" t="s">
        <v>978</v>
      </c>
      <c r="D1459" s="5" t="s">
        <v>979</v>
      </c>
      <c r="E1459" s="5" t="s">
        <v>16</v>
      </c>
      <c r="F1459" s="11" t="s">
        <v>16</v>
      </c>
      <c r="G1459" s="11" t="s">
        <v>1768</v>
      </c>
      <c r="H1459" s="11" t="s">
        <v>3613</v>
      </c>
    </row>
    <row r="1460" spans="1:8">
      <c r="A1460" s="18">
        <v>3548110</v>
      </c>
      <c r="B1460" s="4" t="s">
        <v>2242</v>
      </c>
      <c r="C1460" s="5" t="s">
        <v>849</v>
      </c>
      <c r="D1460" s="5" t="s">
        <v>850</v>
      </c>
      <c r="E1460" s="5" t="s">
        <v>16</v>
      </c>
      <c r="F1460" s="11" t="s">
        <v>3616</v>
      </c>
      <c r="G1460" s="11" t="s">
        <v>1773</v>
      </c>
      <c r="H1460" s="11" t="s">
        <v>3613</v>
      </c>
    </row>
    <row r="1461" spans="1:8">
      <c r="A1461" s="18">
        <v>3548047</v>
      </c>
      <c r="B1461" s="4" t="s">
        <v>2564</v>
      </c>
      <c r="C1461" s="5" t="s">
        <v>807</v>
      </c>
      <c r="D1461" s="5" t="s">
        <v>808</v>
      </c>
      <c r="E1461" s="5" t="s">
        <v>4</v>
      </c>
      <c r="F1461" s="11" t="s">
        <v>4</v>
      </c>
      <c r="G1461" s="11" t="s">
        <v>1765</v>
      </c>
      <c r="H1461" s="11" t="s">
        <v>3614</v>
      </c>
    </row>
    <row r="1462" spans="1:8">
      <c r="A1462" s="18">
        <v>3554192</v>
      </c>
      <c r="B1462" s="4" t="s">
        <v>3302</v>
      </c>
      <c r="C1462" s="5" t="s">
        <v>3533</v>
      </c>
      <c r="D1462" s="5" t="s">
        <v>27</v>
      </c>
      <c r="E1462" s="5" t="s">
        <v>28</v>
      </c>
      <c r="F1462" s="11" t="s">
        <v>28</v>
      </c>
      <c r="G1462" s="11" t="s">
        <v>1770</v>
      </c>
      <c r="H1462" s="11" t="s">
        <v>3612</v>
      </c>
    </row>
    <row r="1463" spans="1:8">
      <c r="A1463" s="18">
        <v>4258073</v>
      </c>
      <c r="B1463" s="4" t="s">
        <v>1917</v>
      </c>
      <c r="C1463" s="5" t="s">
        <v>11</v>
      </c>
      <c r="D1463" s="5" t="s">
        <v>7</v>
      </c>
      <c r="E1463" s="5" t="s">
        <v>7</v>
      </c>
      <c r="F1463" s="11" t="s">
        <v>7</v>
      </c>
      <c r="G1463" s="11" t="s">
        <v>1766</v>
      </c>
      <c r="H1463" s="11" t="s">
        <v>3614</v>
      </c>
    </row>
    <row r="1464" spans="1:8">
      <c r="A1464" s="18">
        <v>4535206</v>
      </c>
      <c r="B1464" s="4" t="s">
        <v>2501</v>
      </c>
      <c r="C1464" s="5" t="s">
        <v>68</v>
      </c>
      <c r="D1464" s="5" t="s">
        <v>134</v>
      </c>
      <c r="E1464" s="5" t="s">
        <v>135</v>
      </c>
      <c r="F1464" s="11" t="s">
        <v>135</v>
      </c>
      <c r="G1464" s="11" t="s">
        <v>1765</v>
      </c>
      <c r="H1464" s="11" t="s">
        <v>3614</v>
      </c>
    </row>
    <row r="1465" spans="1:8">
      <c r="A1465" s="18">
        <v>3546979</v>
      </c>
      <c r="B1465" s="4" t="s">
        <v>2898</v>
      </c>
      <c r="C1465" s="5" t="s">
        <v>420</v>
      </c>
      <c r="D1465" s="5" t="s">
        <v>53</v>
      </c>
      <c r="E1465" s="5" t="s">
        <v>26</v>
      </c>
      <c r="F1465" s="11" t="s">
        <v>26</v>
      </c>
      <c r="G1465" s="11" t="s">
        <v>1770</v>
      </c>
      <c r="H1465" s="11" t="s">
        <v>3612</v>
      </c>
    </row>
    <row r="1466" spans="1:8">
      <c r="A1466" s="18">
        <v>3547907</v>
      </c>
      <c r="B1466" s="4" t="s">
        <v>3020</v>
      </c>
      <c r="C1466" s="5" t="s">
        <v>764</v>
      </c>
      <c r="D1466" s="5" t="s">
        <v>758</v>
      </c>
      <c r="E1466" s="5" t="s">
        <v>4</v>
      </c>
      <c r="F1466" s="11" t="s">
        <v>4</v>
      </c>
      <c r="G1466" s="11" t="s">
        <v>1765</v>
      </c>
      <c r="H1466" s="11" t="s">
        <v>3614</v>
      </c>
    </row>
    <row r="1467" spans="1:8">
      <c r="A1467" s="18">
        <v>4554682</v>
      </c>
      <c r="B1467" s="4" t="s">
        <v>3416</v>
      </c>
      <c r="C1467" s="5" t="s">
        <v>20</v>
      </c>
      <c r="D1467" s="5" t="s">
        <v>7</v>
      </c>
      <c r="E1467" s="5" t="s">
        <v>7</v>
      </c>
      <c r="F1467" s="11" t="s">
        <v>7</v>
      </c>
      <c r="G1467" s="11" t="s">
        <v>1766</v>
      </c>
      <c r="H1467" s="11" t="s">
        <v>3614</v>
      </c>
    </row>
    <row r="1468" spans="1:8">
      <c r="A1468" s="18">
        <v>3809169</v>
      </c>
      <c r="B1468" s="4" t="s">
        <v>2398</v>
      </c>
      <c r="C1468" s="5" t="s">
        <v>1619</v>
      </c>
      <c r="D1468" s="5" t="s">
        <v>746</v>
      </c>
      <c r="E1468" s="5" t="s">
        <v>59</v>
      </c>
      <c r="F1468" s="11" t="s">
        <v>59</v>
      </c>
      <c r="G1468" s="11" t="s">
        <v>1775</v>
      </c>
      <c r="H1468" s="11" t="s">
        <v>3613</v>
      </c>
    </row>
    <row r="1469" spans="1:8">
      <c r="A1469" s="18">
        <v>4552950</v>
      </c>
      <c r="B1469" s="4" t="s">
        <v>2798</v>
      </c>
      <c r="C1469" s="5" t="s">
        <v>20</v>
      </c>
      <c r="D1469" s="5" t="s">
        <v>18</v>
      </c>
      <c r="E1469" s="5" t="s">
        <v>19</v>
      </c>
      <c r="F1469" s="11" t="s">
        <v>18</v>
      </c>
      <c r="G1469" s="11" t="s">
        <v>1769</v>
      </c>
      <c r="H1469" s="11" t="s">
        <v>3613</v>
      </c>
    </row>
    <row r="1470" spans="1:8">
      <c r="A1470" s="18">
        <v>4552952</v>
      </c>
      <c r="B1470" s="4" t="s">
        <v>1803</v>
      </c>
      <c r="C1470" s="5" t="s">
        <v>20</v>
      </c>
      <c r="D1470" s="5" t="s">
        <v>31</v>
      </c>
      <c r="E1470" s="5" t="s">
        <v>31</v>
      </c>
      <c r="F1470" s="11" t="s">
        <v>31</v>
      </c>
      <c r="G1470" s="11" t="s">
        <v>1771</v>
      </c>
      <c r="H1470" s="11" t="s">
        <v>3772</v>
      </c>
    </row>
    <row r="1471" spans="1:8">
      <c r="A1471" s="18">
        <v>3552682</v>
      </c>
      <c r="B1471" s="4" t="s">
        <v>2262</v>
      </c>
      <c r="C1471" s="5" t="s">
        <v>1142</v>
      </c>
      <c r="D1471" s="5" t="s">
        <v>1012</v>
      </c>
      <c r="E1471" s="5" t="s">
        <v>1667</v>
      </c>
      <c r="F1471" s="11" t="s">
        <v>157</v>
      </c>
      <c r="G1471" s="11" t="s">
        <v>1768</v>
      </c>
      <c r="H1471" s="11" t="s">
        <v>3613</v>
      </c>
    </row>
    <row r="1472" spans="1:8">
      <c r="A1472" s="18">
        <v>3548044</v>
      </c>
      <c r="B1472" s="4" t="s">
        <v>3040</v>
      </c>
      <c r="C1472" s="5" t="s">
        <v>3534</v>
      </c>
      <c r="D1472" s="5" t="s">
        <v>800</v>
      </c>
      <c r="E1472" s="5" t="s">
        <v>4</v>
      </c>
      <c r="F1472" s="11" t="s">
        <v>4</v>
      </c>
      <c r="G1472" s="11" t="s">
        <v>1765</v>
      </c>
      <c r="H1472" s="11" t="s">
        <v>3614</v>
      </c>
    </row>
    <row r="1473" spans="1:8">
      <c r="A1473" s="18">
        <v>4552951</v>
      </c>
      <c r="B1473" s="4" t="s">
        <v>2015</v>
      </c>
      <c r="C1473" s="5" t="s">
        <v>20</v>
      </c>
      <c r="D1473" s="5" t="s">
        <v>1688</v>
      </c>
      <c r="E1473" s="5" t="s">
        <v>91</v>
      </c>
      <c r="F1473" s="11" t="s">
        <v>121</v>
      </c>
      <c r="G1473" s="11" t="s">
        <v>1774</v>
      </c>
      <c r="H1473" s="11" t="s">
        <v>3612</v>
      </c>
    </row>
    <row r="1474" spans="1:8">
      <c r="A1474" s="18">
        <v>3547653</v>
      </c>
      <c r="B1474" s="4" t="s">
        <v>2982</v>
      </c>
      <c r="C1474" s="5" t="s">
        <v>666</v>
      </c>
      <c r="D1474" s="5" t="s">
        <v>3604</v>
      </c>
      <c r="E1474" s="5" t="s">
        <v>31</v>
      </c>
      <c r="F1474" s="11" t="s">
        <v>31</v>
      </c>
      <c r="G1474" s="11" t="s">
        <v>1771</v>
      </c>
      <c r="H1474" s="11" t="s">
        <v>3772</v>
      </c>
    </row>
    <row r="1475" spans="1:8">
      <c r="A1475" s="18">
        <v>3548185</v>
      </c>
      <c r="B1475" s="4" t="s">
        <v>2044</v>
      </c>
      <c r="C1475" s="5" t="s">
        <v>885</v>
      </c>
      <c r="D1475" s="5" t="s">
        <v>18</v>
      </c>
      <c r="E1475" s="5" t="s">
        <v>18</v>
      </c>
      <c r="F1475" s="11" t="s">
        <v>18</v>
      </c>
      <c r="G1475" s="11" t="s">
        <v>1769</v>
      </c>
      <c r="H1475" s="11" t="s">
        <v>3613</v>
      </c>
    </row>
    <row r="1476" spans="1:8">
      <c r="A1476" s="18">
        <v>3552998</v>
      </c>
      <c r="B1476" s="4" t="s">
        <v>2697</v>
      </c>
      <c r="C1476" s="5" t="s">
        <v>1217</v>
      </c>
      <c r="D1476" s="5" t="s">
        <v>628</v>
      </c>
      <c r="E1476" s="5" t="s">
        <v>39</v>
      </c>
      <c r="F1476" s="11" t="s">
        <v>39</v>
      </c>
      <c r="G1476" s="11" t="s">
        <v>1772</v>
      </c>
      <c r="H1476" s="11" t="s">
        <v>3614</v>
      </c>
    </row>
    <row r="1477" spans="1:8">
      <c r="A1477" s="18">
        <v>3553597</v>
      </c>
      <c r="B1477" s="4" t="s">
        <v>2467</v>
      </c>
      <c r="C1477" s="5" t="s">
        <v>1358</v>
      </c>
      <c r="D1477" s="5" t="s">
        <v>248</v>
      </c>
      <c r="E1477" s="5" t="s">
        <v>59</v>
      </c>
      <c r="F1477" s="11" t="s">
        <v>534</v>
      </c>
      <c r="G1477" s="11" t="s">
        <v>1775</v>
      </c>
      <c r="H1477" s="11" t="s">
        <v>3613</v>
      </c>
    </row>
    <row r="1478" spans="1:8">
      <c r="A1478" s="18">
        <v>3554193</v>
      </c>
      <c r="B1478" s="4" t="s">
        <v>2451</v>
      </c>
      <c r="C1478" s="5" t="s">
        <v>1474</v>
      </c>
      <c r="D1478" s="5" t="s">
        <v>3605</v>
      </c>
      <c r="E1478" s="5" t="s">
        <v>59</v>
      </c>
      <c r="F1478" s="11" t="s">
        <v>534</v>
      </c>
      <c r="G1478" s="11" t="s">
        <v>1775</v>
      </c>
      <c r="H1478" s="11" t="s">
        <v>3613</v>
      </c>
    </row>
    <row r="1479" spans="1:8">
      <c r="A1479" s="18">
        <v>3547998</v>
      </c>
      <c r="B1479" s="4" t="s">
        <v>3031</v>
      </c>
      <c r="C1479" s="5" t="s">
        <v>246</v>
      </c>
      <c r="D1479" s="5" t="s">
        <v>159</v>
      </c>
      <c r="E1479" s="5" t="s">
        <v>7</v>
      </c>
      <c r="F1479" s="11" t="s">
        <v>35</v>
      </c>
      <c r="G1479" s="11" t="s">
        <v>1770</v>
      </c>
      <c r="H1479" s="11" t="s">
        <v>3612</v>
      </c>
    </row>
    <row r="1480" spans="1:8">
      <c r="A1480" s="18">
        <v>3553199</v>
      </c>
      <c r="B1480" s="4" t="s">
        <v>2287</v>
      </c>
      <c r="C1480" s="5" t="s">
        <v>1266</v>
      </c>
      <c r="D1480" s="5" t="s">
        <v>119</v>
      </c>
      <c r="E1480" s="5" t="s">
        <v>73</v>
      </c>
      <c r="F1480" s="11" t="s">
        <v>72</v>
      </c>
      <c r="G1480" s="11" t="s">
        <v>1773</v>
      </c>
      <c r="H1480" s="11" t="s">
        <v>3613</v>
      </c>
    </row>
    <row r="1481" spans="1:8">
      <c r="A1481" s="18">
        <v>4161454</v>
      </c>
      <c r="B1481" s="4" t="s">
        <v>2952</v>
      </c>
      <c r="C1481" s="5" t="s">
        <v>569</v>
      </c>
      <c r="D1481" s="5" t="s">
        <v>568</v>
      </c>
      <c r="E1481" s="5" t="s">
        <v>59</v>
      </c>
      <c r="F1481" s="11" t="s">
        <v>534</v>
      </c>
      <c r="G1481" s="11" t="s">
        <v>1775</v>
      </c>
      <c r="H1481" s="11" t="s">
        <v>3613</v>
      </c>
    </row>
    <row r="1482" spans="1:8">
      <c r="A1482" s="18">
        <v>3547468</v>
      </c>
      <c r="B1482" s="4" t="s">
        <v>2475</v>
      </c>
      <c r="C1482" s="5" t="s">
        <v>2476</v>
      </c>
      <c r="D1482" s="5" t="s">
        <v>534</v>
      </c>
      <c r="E1482" s="5" t="s">
        <v>59</v>
      </c>
      <c r="F1482" s="11" t="s">
        <v>534</v>
      </c>
      <c r="G1482" s="11" t="s">
        <v>1775</v>
      </c>
      <c r="H1482" s="11" t="s">
        <v>3613</v>
      </c>
    </row>
    <row r="1483" spans="1:8">
      <c r="A1483" s="18">
        <v>3548037</v>
      </c>
      <c r="B1483" s="4" t="s">
        <v>2529</v>
      </c>
      <c r="C1483" s="5" t="s">
        <v>806</v>
      </c>
      <c r="D1483" s="5" t="s">
        <v>191</v>
      </c>
      <c r="E1483" s="5" t="s">
        <v>135</v>
      </c>
      <c r="F1483" s="11" t="s">
        <v>135</v>
      </c>
      <c r="G1483" s="11" t="s">
        <v>1765</v>
      </c>
      <c r="H1483" s="11" t="s">
        <v>3614</v>
      </c>
    </row>
    <row r="1484" spans="1:8">
      <c r="A1484" s="18">
        <v>4558167</v>
      </c>
      <c r="B1484" s="4" t="s">
        <v>2101</v>
      </c>
      <c r="C1484" s="5" t="s">
        <v>1744</v>
      </c>
      <c r="D1484" s="5" t="s">
        <v>39</v>
      </c>
      <c r="E1484" s="5" t="s">
        <v>39</v>
      </c>
      <c r="F1484" s="11" t="s">
        <v>39</v>
      </c>
      <c r="G1484" s="11" t="s">
        <v>1772</v>
      </c>
      <c r="H1484" s="11" t="s">
        <v>3614</v>
      </c>
    </row>
    <row r="1485" spans="1:8">
      <c r="A1485" s="18">
        <v>3552842</v>
      </c>
      <c r="B1485" s="4" t="s">
        <v>3169</v>
      </c>
      <c r="C1485" s="5" t="s">
        <v>1184</v>
      </c>
      <c r="D1485" s="5" t="s">
        <v>903</v>
      </c>
      <c r="E1485" s="5" t="s">
        <v>13</v>
      </c>
      <c r="F1485" s="11" t="s">
        <v>233</v>
      </c>
      <c r="G1485" s="11" t="s">
        <v>1767</v>
      </c>
      <c r="H1485" s="11" t="s">
        <v>3612</v>
      </c>
    </row>
    <row r="1486" spans="1:8">
      <c r="A1486" s="18">
        <v>4470116</v>
      </c>
      <c r="B1486" s="4" t="s">
        <v>2362</v>
      </c>
      <c r="C1486" s="5" t="s">
        <v>158</v>
      </c>
      <c r="D1486" s="5" t="s">
        <v>159</v>
      </c>
      <c r="E1486" s="5" t="s">
        <v>35</v>
      </c>
      <c r="F1486" s="11" t="s">
        <v>35</v>
      </c>
      <c r="G1486" s="11" t="s">
        <v>1770</v>
      </c>
      <c r="H1486" s="11" t="s">
        <v>3612</v>
      </c>
    </row>
    <row r="1487" spans="1:8">
      <c r="A1487" s="18">
        <v>3552432</v>
      </c>
      <c r="B1487" s="4" t="s">
        <v>2586</v>
      </c>
      <c r="C1487" s="5" t="s">
        <v>1073</v>
      </c>
      <c r="D1487" s="5" t="s">
        <v>70</v>
      </c>
      <c r="E1487" s="5" t="s">
        <v>28</v>
      </c>
      <c r="F1487" s="11" t="s">
        <v>70</v>
      </c>
      <c r="G1487" s="11" t="s">
        <v>1770</v>
      </c>
      <c r="H1487" s="11" t="s">
        <v>3612</v>
      </c>
    </row>
    <row r="1488" spans="1:8">
      <c r="A1488" s="18">
        <v>3548002</v>
      </c>
      <c r="B1488" s="4" t="s">
        <v>3033</v>
      </c>
      <c r="C1488" s="5" t="s">
        <v>789</v>
      </c>
      <c r="D1488" s="5" t="s">
        <v>34</v>
      </c>
      <c r="E1488" s="5" t="s">
        <v>35</v>
      </c>
      <c r="F1488" s="11" t="s">
        <v>35</v>
      </c>
      <c r="G1488" s="11" t="s">
        <v>1770</v>
      </c>
      <c r="H1488" s="11" t="s">
        <v>3612</v>
      </c>
    </row>
    <row r="1489" spans="1:8">
      <c r="A1489" s="18">
        <v>3547629</v>
      </c>
      <c r="B1489" s="4" t="s">
        <v>2975</v>
      </c>
      <c r="C1489" s="5" t="s">
        <v>654</v>
      </c>
      <c r="D1489" s="5" t="s">
        <v>542</v>
      </c>
      <c r="E1489" s="5" t="s">
        <v>39</v>
      </c>
      <c r="F1489" s="11" t="s">
        <v>39</v>
      </c>
      <c r="G1489" s="11" t="s">
        <v>1772</v>
      </c>
      <c r="H1489" s="11" t="s">
        <v>3614</v>
      </c>
    </row>
    <row r="1490" spans="1:8">
      <c r="A1490" s="18">
        <v>3553814</v>
      </c>
      <c r="B1490" s="4" t="s">
        <v>3264</v>
      </c>
      <c r="C1490" s="5" t="s">
        <v>3535</v>
      </c>
      <c r="D1490" s="5" t="s">
        <v>27</v>
      </c>
      <c r="E1490" s="5" t="s">
        <v>28</v>
      </c>
      <c r="F1490" s="11" t="s">
        <v>28</v>
      </c>
      <c r="G1490" s="11" t="s">
        <v>1770</v>
      </c>
      <c r="H1490" s="11" t="s">
        <v>3612</v>
      </c>
    </row>
    <row r="1491" spans="1:8">
      <c r="A1491" s="18">
        <v>3554361</v>
      </c>
      <c r="B1491" s="4" t="s">
        <v>2213</v>
      </c>
      <c r="C1491" s="5" t="s">
        <v>1499</v>
      </c>
      <c r="D1491" s="5" t="s">
        <v>824</v>
      </c>
      <c r="E1491" s="5" t="s">
        <v>16</v>
      </c>
      <c r="F1491" s="11" t="s">
        <v>314</v>
      </c>
      <c r="G1491" s="11" t="s">
        <v>1773</v>
      </c>
      <c r="H1491" s="11" t="s">
        <v>3613</v>
      </c>
    </row>
    <row r="1492" spans="1:8">
      <c r="A1492" s="18">
        <v>4547573</v>
      </c>
      <c r="B1492" s="4" t="s">
        <v>2464</v>
      </c>
      <c r="C1492" s="5" t="s">
        <v>553</v>
      </c>
      <c r="D1492" s="5" t="s">
        <v>552</v>
      </c>
      <c r="E1492" s="5" t="s">
        <v>59</v>
      </c>
      <c r="F1492" s="11" t="s">
        <v>59</v>
      </c>
      <c r="G1492" s="11" t="s">
        <v>1775</v>
      </c>
      <c r="H1492" s="11" t="s">
        <v>3613</v>
      </c>
    </row>
    <row r="1493" spans="1:8">
      <c r="A1493" s="18">
        <v>3553154</v>
      </c>
      <c r="B1493" s="4" t="s">
        <v>3200</v>
      </c>
      <c r="C1493" s="5" t="s">
        <v>1254</v>
      </c>
      <c r="D1493" s="5" t="s">
        <v>3605</v>
      </c>
      <c r="E1493" s="5" t="s">
        <v>59</v>
      </c>
      <c r="F1493" s="11" t="s">
        <v>534</v>
      </c>
      <c r="G1493" s="11" t="s">
        <v>1775</v>
      </c>
      <c r="H1493" s="11" t="s">
        <v>3613</v>
      </c>
    </row>
    <row r="1494" spans="1:8">
      <c r="A1494" s="18">
        <v>4225899</v>
      </c>
      <c r="B1494" s="4" t="s">
        <v>2197</v>
      </c>
      <c r="C1494" s="5" t="s">
        <v>1721</v>
      </c>
      <c r="D1494" s="5" t="s">
        <v>16</v>
      </c>
      <c r="E1494" s="5" t="s">
        <v>16</v>
      </c>
      <c r="F1494" s="11" t="s">
        <v>16</v>
      </c>
      <c r="G1494" s="11" t="s">
        <v>1768</v>
      </c>
      <c r="H1494" s="11" t="s">
        <v>3613</v>
      </c>
    </row>
    <row r="1495" spans="1:8">
      <c r="A1495" s="18">
        <v>3552406</v>
      </c>
      <c r="B1495" s="4" t="s">
        <v>2469</v>
      </c>
      <c r="C1495" s="5" t="s">
        <v>1061</v>
      </c>
      <c r="D1495" s="5" t="s">
        <v>534</v>
      </c>
      <c r="E1495" s="5" t="s">
        <v>59</v>
      </c>
      <c r="F1495" s="11" t="s">
        <v>534</v>
      </c>
      <c r="G1495" s="11" t="s">
        <v>1775</v>
      </c>
      <c r="H1495" s="11" t="s">
        <v>3613</v>
      </c>
    </row>
    <row r="1496" spans="1:8">
      <c r="A1496" s="18">
        <v>3547089</v>
      </c>
      <c r="B1496" s="4" t="s">
        <v>2912</v>
      </c>
      <c r="C1496" s="5" t="s">
        <v>462</v>
      </c>
      <c r="D1496" s="5" t="s">
        <v>253</v>
      </c>
      <c r="E1496" s="5" t="s">
        <v>28</v>
      </c>
      <c r="F1496" s="11" t="s">
        <v>121</v>
      </c>
      <c r="G1496" s="11" t="s">
        <v>1774</v>
      </c>
      <c r="H1496" s="11" t="s">
        <v>3612</v>
      </c>
    </row>
    <row r="1497" spans="1:8">
      <c r="A1497" s="18">
        <v>4559016</v>
      </c>
      <c r="B1497" s="4" t="s">
        <v>1961</v>
      </c>
      <c r="C1497" s="5" t="s">
        <v>1740</v>
      </c>
      <c r="D1497" s="5" t="s">
        <v>145</v>
      </c>
      <c r="E1497" s="5" t="s">
        <v>7</v>
      </c>
      <c r="F1497" s="11" t="s">
        <v>89</v>
      </c>
      <c r="G1497" s="11" t="s">
        <v>3751</v>
      </c>
      <c r="H1497" s="11" t="s">
        <v>3614</v>
      </c>
    </row>
    <row r="1498" spans="1:8">
      <c r="A1498" s="18">
        <v>3547343</v>
      </c>
      <c r="B1498" s="4" t="s">
        <v>2945</v>
      </c>
      <c r="C1498" s="5" t="s">
        <v>547</v>
      </c>
      <c r="D1498" s="5" t="s">
        <v>545</v>
      </c>
      <c r="E1498" s="5" t="s">
        <v>39</v>
      </c>
      <c r="F1498" s="11" t="s">
        <v>39</v>
      </c>
      <c r="G1498" s="11" t="s">
        <v>1772</v>
      </c>
      <c r="H1498" s="11" t="s">
        <v>3614</v>
      </c>
    </row>
    <row r="1499" spans="1:8">
      <c r="A1499" s="18">
        <v>4116395</v>
      </c>
      <c r="B1499" s="4" t="s">
        <v>2948</v>
      </c>
      <c r="C1499" s="5" t="s">
        <v>557</v>
      </c>
      <c r="D1499" s="5" t="s">
        <v>558</v>
      </c>
      <c r="E1499" s="5" t="s">
        <v>59</v>
      </c>
      <c r="F1499" s="11" t="s">
        <v>205</v>
      </c>
      <c r="G1499" s="11" t="s">
        <v>1775</v>
      </c>
      <c r="H1499" s="11" t="s">
        <v>3613</v>
      </c>
    </row>
    <row r="1500" spans="1:8">
      <c r="A1500" s="18">
        <v>1728440</v>
      </c>
      <c r="B1500" s="4" t="s">
        <v>2854</v>
      </c>
      <c r="C1500" s="5" t="s">
        <v>40</v>
      </c>
      <c r="D1500" s="5" t="s">
        <v>1647</v>
      </c>
      <c r="E1500" s="5" t="s">
        <v>73</v>
      </c>
      <c r="F1500" s="11" t="s">
        <v>72</v>
      </c>
      <c r="G1500" s="11" t="s">
        <v>1773</v>
      </c>
      <c r="H1500" s="11" t="s">
        <v>3613</v>
      </c>
    </row>
    <row r="1501" spans="1:8">
      <c r="A1501" s="18">
        <v>2829739</v>
      </c>
      <c r="B1501" s="4" t="s">
        <v>2094</v>
      </c>
      <c r="C1501" s="5" t="s">
        <v>2095</v>
      </c>
      <c r="D1501" s="5" t="s">
        <v>39</v>
      </c>
      <c r="E1501" s="5" t="s">
        <v>39</v>
      </c>
      <c r="F1501" s="11" t="s">
        <v>39</v>
      </c>
      <c r="G1501" s="11" t="s">
        <v>1772</v>
      </c>
      <c r="H1501" s="11" t="s">
        <v>3614</v>
      </c>
    </row>
    <row r="1502" spans="1:8">
      <c r="A1502" s="18">
        <v>3554093</v>
      </c>
      <c r="B1502" s="4" t="s">
        <v>1827</v>
      </c>
      <c r="C1502" s="5" t="s">
        <v>1456</v>
      </c>
      <c r="D1502" s="5" t="s">
        <v>163</v>
      </c>
      <c r="E1502" s="5" t="s">
        <v>31</v>
      </c>
      <c r="F1502" s="11" t="s">
        <v>31</v>
      </c>
      <c r="G1502" s="11" t="s">
        <v>1771</v>
      </c>
      <c r="H1502" s="11" t="s">
        <v>3772</v>
      </c>
    </row>
    <row r="1503" spans="1:8">
      <c r="A1503" s="18">
        <v>3553993</v>
      </c>
      <c r="B1503" s="4" t="s">
        <v>3282</v>
      </c>
      <c r="C1503" s="5" t="s">
        <v>1432</v>
      </c>
      <c r="D1503" s="5" t="s">
        <v>738</v>
      </c>
      <c r="E1503" s="5" t="s">
        <v>37</v>
      </c>
      <c r="F1503" s="11" t="s">
        <v>37</v>
      </c>
      <c r="G1503" s="11" t="s">
        <v>1776</v>
      </c>
      <c r="H1503" s="11" t="s">
        <v>3613</v>
      </c>
    </row>
    <row r="1504" spans="1:8">
      <c r="A1504" s="18">
        <v>1718073</v>
      </c>
      <c r="B1504" s="4" t="s">
        <v>2390</v>
      </c>
      <c r="C1504" s="5" t="s">
        <v>2391</v>
      </c>
      <c r="D1504" s="5" t="s">
        <v>534</v>
      </c>
      <c r="E1504" s="5" t="s">
        <v>59</v>
      </c>
      <c r="F1504" s="11" t="s">
        <v>534</v>
      </c>
      <c r="G1504" s="11" t="s">
        <v>1775</v>
      </c>
      <c r="H1504" s="11" t="s">
        <v>3613</v>
      </c>
    </row>
    <row r="1505" spans="1:8">
      <c r="A1505" s="18">
        <v>3547303</v>
      </c>
      <c r="B1505" s="4" t="s">
        <v>2938</v>
      </c>
      <c r="C1505" s="5" t="s">
        <v>526</v>
      </c>
      <c r="D1505" s="5" t="s">
        <v>28</v>
      </c>
      <c r="E1505" s="5" t="s">
        <v>28</v>
      </c>
      <c r="F1505" s="11" t="s">
        <v>28</v>
      </c>
      <c r="G1505" s="11" t="s">
        <v>1770</v>
      </c>
      <c r="H1505" s="11" t="s">
        <v>3612</v>
      </c>
    </row>
    <row r="1506" spans="1:8">
      <c r="A1506" s="18">
        <v>1718490</v>
      </c>
      <c r="B1506" s="4" t="s">
        <v>2904</v>
      </c>
      <c r="C1506" s="5" t="s">
        <v>433</v>
      </c>
      <c r="D1506" s="5" t="s">
        <v>434</v>
      </c>
      <c r="E1506" s="5" t="s">
        <v>46</v>
      </c>
      <c r="F1506" s="11" t="s">
        <v>46</v>
      </c>
      <c r="G1506" s="11" t="s">
        <v>3751</v>
      </c>
      <c r="H1506" s="11" t="s">
        <v>3614</v>
      </c>
    </row>
    <row r="1507" spans="1:8">
      <c r="A1507" s="18">
        <v>3547307</v>
      </c>
      <c r="B1507" s="4" t="s">
        <v>2939</v>
      </c>
      <c r="C1507" s="5" t="s">
        <v>528</v>
      </c>
      <c r="D1507" s="5" t="s">
        <v>529</v>
      </c>
      <c r="E1507" s="5" t="s">
        <v>39</v>
      </c>
      <c r="F1507" s="11" t="s">
        <v>39</v>
      </c>
      <c r="G1507" s="11" t="s">
        <v>1772</v>
      </c>
      <c r="H1507" s="11" t="s">
        <v>3614</v>
      </c>
    </row>
    <row r="1508" spans="1:8">
      <c r="A1508" s="18">
        <v>4566074</v>
      </c>
      <c r="B1508" s="4" t="s">
        <v>3417</v>
      </c>
      <c r="C1508" s="5" t="s">
        <v>1745</v>
      </c>
      <c r="D1508" s="5" t="s">
        <v>27</v>
      </c>
      <c r="E1508" s="5" t="s">
        <v>28</v>
      </c>
      <c r="F1508" s="11" t="s">
        <v>28</v>
      </c>
      <c r="G1508" s="11" t="s">
        <v>1770</v>
      </c>
      <c r="H1508" s="11" t="s">
        <v>3612</v>
      </c>
    </row>
    <row r="1509" spans="1:8">
      <c r="A1509" s="18">
        <v>3552629</v>
      </c>
      <c r="B1509" s="4" t="s">
        <v>2458</v>
      </c>
      <c r="C1509" s="5" t="s">
        <v>1132</v>
      </c>
      <c r="D1509" s="5" t="s">
        <v>76</v>
      </c>
      <c r="E1509" s="5" t="s">
        <v>59</v>
      </c>
      <c r="F1509" s="11" t="s">
        <v>205</v>
      </c>
      <c r="G1509" s="11" t="s">
        <v>1775</v>
      </c>
      <c r="H1509" s="11" t="s">
        <v>3613</v>
      </c>
    </row>
    <row r="1510" spans="1:8">
      <c r="A1510" s="18">
        <v>3547597</v>
      </c>
      <c r="B1510" s="4" t="s">
        <v>2108</v>
      </c>
      <c r="C1510" s="5" t="s">
        <v>649</v>
      </c>
      <c r="D1510" s="5" t="s">
        <v>310</v>
      </c>
      <c r="E1510" s="5" t="s">
        <v>39</v>
      </c>
      <c r="F1510" s="11" t="s">
        <v>39</v>
      </c>
      <c r="G1510" s="11" t="s">
        <v>1772</v>
      </c>
      <c r="H1510" s="11" t="s">
        <v>3614</v>
      </c>
    </row>
    <row r="1511" spans="1:8">
      <c r="A1511" s="18">
        <v>4091052</v>
      </c>
      <c r="B1511" s="4" t="s">
        <v>2730</v>
      </c>
      <c r="C1511" s="5" t="s">
        <v>1707</v>
      </c>
      <c r="D1511" s="5" t="s">
        <v>365</v>
      </c>
      <c r="E1511" s="5" t="s">
        <v>16</v>
      </c>
      <c r="F1511" s="11" t="s">
        <v>314</v>
      </c>
      <c r="G1511" s="11" t="s">
        <v>1773</v>
      </c>
      <c r="H1511" s="11" t="s">
        <v>3613</v>
      </c>
    </row>
    <row r="1512" spans="1:8">
      <c r="A1512" s="18">
        <v>3552593</v>
      </c>
      <c r="B1512" s="4" t="s">
        <v>3140</v>
      </c>
      <c r="C1512" s="5" t="s">
        <v>1120</v>
      </c>
      <c r="D1512" s="5" t="s">
        <v>189</v>
      </c>
      <c r="E1512" s="5" t="s">
        <v>4</v>
      </c>
      <c r="F1512" s="11" t="s">
        <v>4</v>
      </c>
      <c r="G1512" s="11" t="s">
        <v>1765</v>
      </c>
      <c r="H1512" s="11" t="s">
        <v>3614</v>
      </c>
    </row>
    <row r="1513" spans="1:8">
      <c r="A1513" s="18">
        <v>4569853</v>
      </c>
      <c r="B1513" s="4" t="s">
        <v>2051</v>
      </c>
      <c r="C1513" s="5" t="s">
        <v>1746</v>
      </c>
      <c r="D1513" s="5" t="s">
        <v>18</v>
      </c>
      <c r="E1513" s="5" t="s">
        <v>19</v>
      </c>
      <c r="F1513" s="11" t="s">
        <v>18</v>
      </c>
      <c r="G1513" s="11" t="s">
        <v>1769</v>
      </c>
      <c r="H1513" s="11" t="s">
        <v>3613</v>
      </c>
    </row>
    <row r="1514" spans="1:8">
      <c r="A1514" s="18">
        <v>3552929</v>
      </c>
      <c r="B1514" s="4" t="s">
        <v>1925</v>
      </c>
      <c r="C1514" s="5" t="s">
        <v>1198</v>
      </c>
      <c r="D1514" s="5" t="s">
        <v>733</v>
      </c>
      <c r="E1514" s="5" t="s">
        <v>7</v>
      </c>
      <c r="F1514" s="11" t="s">
        <v>89</v>
      </c>
      <c r="G1514" s="11" t="s">
        <v>3751</v>
      </c>
      <c r="H1514" s="11" t="s">
        <v>3614</v>
      </c>
    </row>
    <row r="1515" spans="1:8">
      <c r="A1515" s="18">
        <v>3552622</v>
      </c>
      <c r="B1515" s="4" t="s">
        <v>3147</v>
      </c>
      <c r="C1515" s="5" t="s">
        <v>3536</v>
      </c>
      <c r="D1515" s="5" t="s">
        <v>294</v>
      </c>
      <c r="E1515" s="5" t="s">
        <v>91</v>
      </c>
      <c r="F1515" s="11" t="s">
        <v>233</v>
      </c>
      <c r="G1515" s="11" t="s">
        <v>1767</v>
      </c>
      <c r="H1515" s="11" t="s">
        <v>3612</v>
      </c>
    </row>
    <row r="1516" spans="1:8">
      <c r="A1516" s="18">
        <v>4329056</v>
      </c>
      <c r="B1516" s="4" t="s">
        <v>2317</v>
      </c>
      <c r="C1516" s="5" t="s">
        <v>152</v>
      </c>
      <c r="D1516" s="5" t="s">
        <v>37</v>
      </c>
      <c r="E1516" s="5" t="s">
        <v>37</v>
      </c>
      <c r="F1516" s="11" t="s">
        <v>37</v>
      </c>
      <c r="G1516" s="11" t="s">
        <v>1776</v>
      </c>
      <c r="H1516" s="11" t="s">
        <v>3613</v>
      </c>
    </row>
    <row r="1517" spans="1:8">
      <c r="A1517" s="18">
        <v>1728127</v>
      </c>
      <c r="B1517" s="4" t="s">
        <v>3660</v>
      </c>
      <c r="C1517" s="5" t="s">
        <v>3537</v>
      </c>
      <c r="D1517" s="5" t="s">
        <v>734</v>
      </c>
      <c r="E1517" s="5" t="s">
        <v>37</v>
      </c>
      <c r="F1517" s="11" t="s">
        <v>734</v>
      </c>
      <c r="G1517" s="11" t="s">
        <v>1776</v>
      </c>
      <c r="H1517" s="11" t="s">
        <v>3613</v>
      </c>
    </row>
    <row r="1518" spans="1:8">
      <c r="A1518" s="18">
        <v>1127484</v>
      </c>
      <c r="B1518" s="4" t="s">
        <v>2238</v>
      </c>
      <c r="C1518" s="5" t="s">
        <v>139</v>
      </c>
      <c r="D1518" s="5" t="s">
        <v>3606</v>
      </c>
      <c r="E1518" s="5" t="s">
        <v>16</v>
      </c>
      <c r="F1518" s="11" t="s">
        <v>3616</v>
      </c>
      <c r="G1518" s="11" t="s">
        <v>1773</v>
      </c>
      <c r="H1518" s="11" t="s">
        <v>3613</v>
      </c>
    </row>
    <row r="1519" spans="1:8">
      <c r="A1519" s="18">
        <v>4572295</v>
      </c>
      <c r="B1519" s="4" t="s">
        <v>2758</v>
      </c>
      <c r="C1519" s="5" t="s">
        <v>1747</v>
      </c>
      <c r="D1519" s="5" t="s">
        <v>135</v>
      </c>
      <c r="E1519" s="5" t="s">
        <v>4</v>
      </c>
      <c r="F1519" s="11" t="s">
        <v>135</v>
      </c>
      <c r="G1519" s="11" t="s">
        <v>1765</v>
      </c>
      <c r="H1519" s="11" t="s">
        <v>3614</v>
      </c>
    </row>
    <row r="1520" spans="1:8">
      <c r="A1520" s="18">
        <v>3547325</v>
      </c>
      <c r="B1520" s="4" t="s">
        <v>2944</v>
      </c>
      <c r="C1520" s="5" t="s">
        <v>540</v>
      </c>
      <c r="D1520" s="5" t="s">
        <v>541</v>
      </c>
      <c r="E1520" s="5" t="s">
        <v>39</v>
      </c>
      <c r="F1520" s="11" t="s">
        <v>39</v>
      </c>
      <c r="G1520" s="11" t="s">
        <v>1772</v>
      </c>
      <c r="H1520" s="11" t="s">
        <v>3614</v>
      </c>
    </row>
    <row r="1521" spans="1:8">
      <c r="A1521" s="18">
        <v>3548431</v>
      </c>
      <c r="B1521" s="4" t="s">
        <v>2212</v>
      </c>
      <c r="C1521" s="5" t="s">
        <v>1011</v>
      </c>
      <c r="D1521" s="5" t="s">
        <v>1012</v>
      </c>
      <c r="E1521" s="5" t="s">
        <v>1667</v>
      </c>
      <c r="F1521" s="11" t="s">
        <v>157</v>
      </c>
      <c r="G1521" s="11" t="s">
        <v>1768</v>
      </c>
      <c r="H1521" s="11" t="s">
        <v>3613</v>
      </c>
    </row>
    <row r="1522" spans="1:8">
      <c r="A1522" s="18">
        <v>3554379</v>
      </c>
      <c r="B1522" s="4" t="s">
        <v>3314</v>
      </c>
      <c r="C1522" s="5" t="s">
        <v>1502</v>
      </c>
      <c r="D1522" s="5" t="s">
        <v>721</v>
      </c>
      <c r="E1522" s="5" t="s">
        <v>37</v>
      </c>
      <c r="F1522" s="11" t="s">
        <v>734</v>
      </c>
      <c r="G1522" s="11" t="s">
        <v>1776</v>
      </c>
      <c r="H1522" s="11" t="s">
        <v>3613</v>
      </c>
    </row>
    <row r="1523" spans="1:8">
      <c r="A1523" s="18">
        <v>3552916</v>
      </c>
      <c r="B1523" s="4" t="s">
        <v>2443</v>
      </c>
      <c r="C1523" s="5" t="s">
        <v>1196</v>
      </c>
      <c r="D1523" s="5" t="s">
        <v>3605</v>
      </c>
      <c r="E1523" s="5" t="s">
        <v>59</v>
      </c>
      <c r="F1523" s="11" t="s">
        <v>534</v>
      </c>
      <c r="G1523" s="11" t="s">
        <v>1775</v>
      </c>
      <c r="H1523" s="11" t="s">
        <v>3613</v>
      </c>
    </row>
    <row r="1524" spans="1:8">
      <c r="A1524" s="18">
        <v>3547765</v>
      </c>
      <c r="B1524" s="4" t="s">
        <v>2600</v>
      </c>
      <c r="C1524" s="5" t="s">
        <v>701</v>
      </c>
      <c r="D1524" s="5" t="s">
        <v>150</v>
      </c>
      <c r="E1524" s="5" t="s">
        <v>28</v>
      </c>
      <c r="F1524" s="11" t="s">
        <v>65</v>
      </c>
      <c r="G1524" s="11" t="s">
        <v>1774</v>
      </c>
      <c r="H1524" s="11" t="s">
        <v>3612</v>
      </c>
    </row>
    <row r="1525" spans="1:8">
      <c r="A1525" s="18">
        <v>4572294</v>
      </c>
      <c r="B1525" s="4" t="s">
        <v>2107</v>
      </c>
      <c r="C1525" s="5" t="s">
        <v>1685</v>
      </c>
      <c r="D1525" s="5" t="s">
        <v>1741</v>
      </c>
      <c r="E1525" s="5" t="s">
        <v>39</v>
      </c>
      <c r="F1525" s="11" t="s">
        <v>39</v>
      </c>
      <c r="G1525" s="11" t="s">
        <v>1772</v>
      </c>
      <c r="H1525" s="11" t="s">
        <v>3614</v>
      </c>
    </row>
    <row r="1526" spans="1:8">
      <c r="A1526" s="18">
        <v>3547662</v>
      </c>
      <c r="B1526" s="4" t="s">
        <v>2100</v>
      </c>
      <c r="C1526" s="5" t="s">
        <v>668</v>
      </c>
      <c r="D1526" s="5" t="s">
        <v>563</v>
      </c>
      <c r="E1526" s="5" t="s">
        <v>39</v>
      </c>
      <c r="F1526" s="11" t="s">
        <v>39</v>
      </c>
      <c r="G1526" s="11" t="s">
        <v>1772</v>
      </c>
      <c r="H1526" s="11" t="s">
        <v>3614</v>
      </c>
    </row>
    <row r="1527" spans="1:8">
      <c r="A1527" s="18">
        <v>3553753</v>
      </c>
      <c r="B1527" s="4" t="s">
        <v>3260</v>
      </c>
      <c r="C1527" s="5" t="s">
        <v>3538</v>
      </c>
      <c r="D1527" s="5" t="s">
        <v>1389</v>
      </c>
      <c r="E1527" s="5" t="s">
        <v>31</v>
      </c>
      <c r="F1527" s="11" t="s">
        <v>31</v>
      </c>
      <c r="G1527" s="11" t="s">
        <v>1771</v>
      </c>
      <c r="H1527" s="11" t="s">
        <v>3772</v>
      </c>
    </row>
    <row r="1528" spans="1:8">
      <c r="A1528" s="18">
        <v>4547882</v>
      </c>
      <c r="B1528" s="4" t="s">
        <v>1929</v>
      </c>
      <c r="C1528" s="5" t="s">
        <v>1742</v>
      </c>
      <c r="D1528" s="5" t="s">
        <v>7</v>
      </c>
      <c r="E1528" s="5" t="s">
        <v>7</v>
      </c>
      <c r="F1528" s="11" t="s">
        <v>7</v>
      </c>
      <c r="G1528" s="11" t="s">
        <v>1766</v>
      </c>
      <c r="H1528" s="11" t="s">
        <v>3614</v>
      </c>
    </row>
    <row r="1529" spans="1:8">
      <c r="A1529" s="18">
        <v>3552771</v>
      </c>
      <c r="B1529" s="4" t="s">
        <v>2566</v>
      </c>
      <c r="C1529" s="5" t="s">
        <v>1167</v>
      </c>
      <c r="D1529" s="5" t="s">
        <v>753</v>
      </c>
      <c r="E1529" s="5" t="s">
        <v>4</v>
      </c>
      <c r="F1529" s="11" t="s">
        <v>753</v>
      </c>
      <c r="G1529" s="11" t="s">
        <v>1765</v>
      </c>
      <c r="H1529" s="11" t="s">
        <v>3614</v>
      </c>
    </row>
    <row r="1530" spans="1:8">
      <c r="A1530" s="18">
        <v>1222582</v>
      </c>
      <c r="B1530" s="4" t="s">
        <v>2822</v>
      </c>
      <c r="C1530" s="5" t="s">
        <v>149</v>
      </c>
      <c r="D1530" s="5" t="s">
        <v>150</v>
      </c>
      <c r="E1530" s="5" t="s">
        <v>28</v>
      </c>
      <c r="F1530" s="11" t="s">
        <v>70</v>
      </c>
      <c r="G1530" s="11" t="s">
        <v>1770</v>
      </c>
      <c r="H1530" s="11" t="s">
        <v>3612</v>
      </c>
    </row>
    <row r="1531" spans="1:8">
      <c r="A1531" s="18">
        <v>3547128</v>
      </c>
      <c r="B1531" s="4" t="s">
        <v>2604</v>
      </c>
      <c r="C1531" s="5" t="s">
        <v>2605</v>
      </c>
      <c r="D1531" s="5" t="s">
        <v>70</v>
      </c>
      <c r="E1531" s="5" t="s">
        <v>28</v>
      </c>
      <c r="F1531" s="11" t="s">
        <v>70</v>
      </c>
      <c r="G1531" s="11" t="s">
        <v>1770</v>
      </c>
      <c r="H1531" s="11" t="s">
        <v>3612</v>
      </c>
    </row>
    <row r="1532" spans="1:8">
      <c r="A1532" s="18">
        <v>4571341</v>
      </c>
      <c r="B1532" s="4" t="s">
        <v>2622</v>
      </c>
      <c r="C1532" s="5" t="s">
        <v>1748</v>
      </c>
      <c r="D1532" s="5" t="s">
        <v>1749</v>
      </c>
      <c r="E1532" s="5" t="s">
        <v>28</v>
      </c>
      <c r="F1532" s="11" t="s">
        <v>70</v>
      </c>
      <c r="G1532" s="11" t="s">
        <v>1770</v>
      </c>
      <c r="H1532" s="11" t="s">
        <v>3612</v>
      </c>
    </row>
    <row r="1533" spans="1:8">
      <c r="A1533" s="18">
        <v>3547230</v>
      </c>
      <c r="B1533" s="4" t="s">
        <v>2773</v>
      </c>
      <c r="C1533" s="5" t="s">
        <v>512</v>
      </c>
      <c r="D1533" s="5" t="s">
        <v>427</v>
      </c>
      <c r="E1533" s="5" t="s">
        <v>28</v>
      </c>
      <c r="F1533" s="11" t="s">
        <v>70</v>
      </c>
      <c r="G1533" s="11" t="s">
        <v>1770</v>
      </c>
      <c r="H1533" s="11" t="s">
        <v>3612</v>
      </c>
    </row>
    <row r="1534" spans="1:8">
      <c r="A1534" s="18">
        <v>3554363</v>
      </c>
      <c r="B1534" s="4" t="s">
        <v>2125</v>
      </c>
      <c r="C1534" s="5" t="s">
        <v>84</v>
      </c>
      <c r="D1534" s="5" t="s">
        <v>769</v>
      </c>
      <c r="E1534" s="5" t="s">
        <v>101</v>
      </c>
      <c r="F1534" s="11" t="s">
        <v>31</v>
      </c>
      <c r="G1534" s="11" t="s">
        <v>1771</v>
      </c>
      <c r="H1534" s="11" t="s">
        <v>3772</v>
      </c>
    </row>
    <row r="1535" spans="1:8">
      <c r="A1535" s="18">
        <v>4574931</v>
      </c>
      <c r="B1535" s="4" t="s">
        <v>3420</v>
      </c>
      <c r="C1535" s="5" t="s">
        <v>1752</v>
      </c>
      <c r="D1535" s="5" t="s">
        <v>4</v>
      </c>
      <c r="E1535" s="5" t="s">
        <v>4</v>
      </c>
      <c r="F1535" s="11" t="s">
        <v>4</v>
      </c>
      <c r="G1535" s="11" t="s">
        <v>1765</v>
      </c>
      <c r="H1535" s="11" t="s">
        <v>3614</v>
      </c>
    </row>
    <row r="1536" spans="1:8">
      <c r="A1536" s="18">
        <v>3547537</v>
      </c>
      <c r="B1536" s="4" t="s">
        <v>2968</v>
      </c>
      <c r="C1536" s="5" t="s">
        <v>625</v>
      </c>
      <c r="D1536" s="5" t="s">
        <v>31</v>
      </c>
      <c r="E1536" s="5" t="s">
        <v>31</v>
      </c>
      <c r="F1536" s="11" t="s">
        <v>31</v>
      </c>
      <c r="G1536" s="11" t="s">
        <v>1771</v>
      </c>
      <c r="H1536" s="11" t="s">
        <v>3772</v>
      </c>
    </row>
    <row r="1537" spans="1:8">
      <c r="A1537" s="18">
        <v>3653127</v>
      </c>
      <c r="B1537" s="4" t="s">
        <v>2444</v>
      </c>
      <c r="C1537" s="5" t="s">
        <v>1593</v>
      </c>
      <c r="D1537" s="5" t="s">
        <v>1074</v>
      </c>
      <c r="E1537" s="5" t="s">
        <v>59</v>
      </c>
      <c r="F1537" s="11" t="s">
        <v>59</v>
      </c>
      <c r="G1537" s="11" t="s">
        <v>1775</v>
      </c>
      <c r="H1537" s="11" t="s">
        <v>3613</v>
      </c>
    </row>
    <row r="1538" spans="1:8">
      <c r="A1538" s="18">
        <v>3547611</v>
      </c>
      <c r="B1538" s="4" t="s">
        <v>2113</v>
      </c>
      <c r="C1538" s="5" t="s">
        <v>652</v>
      </c>
      <c r="D1538" s="5" t="s">
        <v>653</v>
      </c>
      <c r="E1538" s="5" t="s">
        <v>39</v>
      </c>
      <c r="F1538" s="11" t="s">
        <v>39</v>
      </c>
      <c r="G1538" s="11" t="s">
        <v>1772</v>
      </c>
      <c r="H1538" s="11" t="s">
        <v>3614</v>
      </c>
    </row>
    <row r="1539" spans="1:8">
      <c r="A1539" s="18">
        <v>3547490</v>
      </c>
      <c r="B1539" s="4" t="s">
        <v>2370</v>
      </c>
      <c r="C1539" s="5" t="s">
        <v>608</v>
      </c>
      <c r="D1539" s="5" t="s">
        <v>59</v>
      </c>
      <c r="E1539" s="5" t="s">
        <v>59</v>
      </c>
      <c r="F1539" s="11" t="s">
        <v>59</v>
      </c>
      <c r="G1539" s="11" t="s">
        <v>1775</v>
      </c>
      <c r="H1539" s="11" t="s">
        <v>3613</v>
      </c>
    </row>
    <row r="1540" spans="1:8">
      <c r="A1540" s="18">
        <v>3552951</v>
      </c>
      <c r="B1540" s="4" t="s">
        <v>2542</v>
      </c>
      <c r="C1540" s="5" t="s">
        <v>1202</v>
      </c>
      <c r="D1540" s="5" t="s">
        <v>197</v>
      </c>
      <c r="E1540" s="5" t="s">
        <v>4</v>
      </c>
      <c r="F1540" s="11" t="s">
        <v>4</v>
      </c>
      <c r="G1540" s="11" t="s">
        <v>1765</v>
      </c>
      <c r="H1540" s="11" t="s">
        <v>3614</v>
      </c>
    </row>
    <row r="1541" spans="1:8">
      <c r="A1541" s="18">
        <v>3547944</v>
      </c>
      <c r="B1541" s="4" t="s">
        <v>2701</v>
      </c>
      <c r="C1541" s="5" t="s">
        <v>772</v>
      </c>
      <c r="D1541" s="5" t="s">
        <v>101</v>
      </c>
      <c r="E1541" s="5" t="s">
        <v>101</v>
      </c>
      <c r="F1541" s="11" t="s">
        <v>103</v>
      </c>
      <c r="G1541" s="11" t="s">
        <v>1771</v>
      </c>
      <c r="H1541" s="11" t="s">
        <v>3772</v>
      </c>
    </row>
    <row r="1542" spans="1:8">
      <c r="A1542" s="18">
        <v>3554158</v>
      </c>
      <c r="B1542" s="4" t="s">
        <v>3299</v>
      </c>
      <c r="C1542" s="5" t="s">
        <v>3539</v>
      </c>
      <c r="D1542" s="5" t="s">
        <v>28</v>
      </c>
      <c r="E1542" s="5" t="s">
        <v>28</v>
      </c>
      <c r="F1542" s="11" t="s">
        <v>28</v>
      </c>
      <c r="G1542" s="11" t="s">
        <v>1770</v>
      </c>
      <c r="H1542" s="11" t="s">
        <v>3612</v>
      </c>
    </row>
    <row r="1543" spans="1:8">
      <c r="A1543" s="18">
        <v>4586072</v>
      </c>
      <c r="B1543" s="4" t="s">
        <v>3419</v>
      </c>
      <c r="C1543" s="5" t="s">
        <v>1750</v>
      </c>
      <c r="D1543" s="5" t="s">
        <v>1731</v>
      </c>
      <c r="E1543" s="5" t="s">
        <v>91</v>
      </c>
      <c r="F1543" s="11" t="s">
        <v>233</v>
      </c>
      <c r="G1543" s="11" t="s">
        <v>1767</v>
      </c>
      <c r="H1543" s="11" t="s">
        <v>3612</v>
      </c>
    </row>
    <row r="1544" spans="1:8">
      <c r="A1544" s="18">
        <v>4593967</v>
      </c>
      <c r="B1544" s="4" t="s">
        <v>2432</v>
      </c>
      <c r="C1544" s="5" t="s">
        <v>1753</v>
      </c>
      <c r="D1544" s="5" t="s">
        <v>59</v>
      </c>
      <c r="E1544" s="5" t="s">
        <v>59</v>
      </c>
      <c r="F1544" s="11" t="s">
        <v>59</v>
      </c>
      <c r="G1544" s="11" t="s">
        <v>1775</v>
      </c>
      <c r="H1544" s="11" t="s">
        <v>3613</v>
      </c>
    </row>
    <row r="1545" spans="1:8">
      <c r="A1545" s="18">
        <v>3548088</v>
      </c>
      <c r="B1545" s="4" t="s">
        <v>2721</v>
      </c>
      <c r="C1545" s="5" t="s">
        <v>835</v>
      </c>
      <c r="D1545" s="5" t="s">
        <v>836</v>
      </c>
      <c r="E1545" s="5" t="s">
        <v>114</v>
      </c>
      <c r="F1545" s="11" t="s">
        <v>113</v>
      </c>
      <c r="G1545" s="11" t="s">
        <v>1776</v>
      </c>
      <c r="H1545" s="11" t="s">
        <v>3613</v>
      </c>
    </row>
    <row r="1546" spans="1:8">
      <c r="A1546" s="18">
        <v>1728804</v>
      </c>
      <c r="B1546" s="4" t="s">
        <v>2857</v>
      </c>
      <c r="C1546" s="5" t="s">
        <v>3540</v>
      </c>
      <c r="D1546" s="5" t="s">
        <v>3607</v>
      </c>
      <c r="E1546" s="5" t="s">
        <v>114</v>
      </c>
      <c r="F1546" s="11" t="s">
        <v>113</v>
      </c>
      <c r="G1546" s="11" t="s">
        <v>1776</v>
      </c>
      <c r="H1546" s="11" t="s">
        <v>3613</v>
      </c>
    </row>
    <row r="1547" spans="1:8">
      <c r="A1547" s="18">
        <v>4228035</v>
      </c>
      <c r="B1547" s="4" t="s">
        <v>1999</v>
      </c>
      <c r="C1547" s="5" t="s">
        <v>245</v>
      </c>
      <c r="D1547" s="5" t="s">
        <v>244</v>
      </c>
      <c r="E1547" s="5" t="s">
        <v>91</v>
      </c>
      <c r="F1547" s="11" t="s">
        <v>244</v>
      </c>
      <c r="G1547" s="11" t="s">
        <v>1767</v>
      </c>
      <c r="H1547" s="11" t="s">
        <v>3612</v>
      </c>
    </row>
    <row r="1548" spans="1:8">
      <c r="A1548" s="18">
        <v>3547883</v>
      </c>
      <c r="B1548" s="4" t="s">
        <v>2555</v>
      </c>
      <c r="C1548" s="5" t="s">
        <v>754</v>
      </c>
      <c r="D1548" s="5" t="s">
        <v>755</v>
      </c>
      <c r="E1548" s="5" t="s">
        <v>4</v>
      </c>
      <c r="F1548" s="11" t="s">
        <v>4</v>
      </c>
      <c r="G1548" s="11" t="s">
        <v>1765</v>
      </c>
      <c r="H1548" s="11" t="s">
        <v>3614</v>
      </c>
    </row>
    <row r="1549" spans="1:8">
      <c r="A1549" s="18">
        <v>3547740</v>
      </c>
      <c r="B1549" s="4" t="s">
        <v>2732</v>
      </c>
      <c r="C1549" s="5" t="s">
        <v>691</v>
      </c>
      <c r="D1549" s="5" t="s">
        <v>692</v>
      </c>
      <c r="E1549" s="5" t="s">
        <v>73</v>
      </c>
      <c r="F1549" s="11" t="s">
        <v>72</v>
      </c>
      <c r="G1549" s="11" t="s">
        <v>1773</v>
      </c>
      <c r="H1549" s="11" t="s">
        <v>3613</v>
      </c>
    </row>
    <row r="1550" spans="1:8">
      <c r="A1550" s="18">
        <v>4292959</v>
      </c>
      <c r="B1550" s="4" t="s">
        <v>2823</v>
      </c>
      <c r="C1550" s="5" t="s">
        <v>151</v>
      </c>
      <c r="D1550" s="5" t="s">
        <v>150</v>
      </c>
      <c r="E1550" s="5" t="s">
        <v>28</v>
      </c>
      <c r="F1550" s="11" t="s">
        <v>65</v>
      </c>
      <c r="G1550" s="11" t="s">
        <v>1774</v>
      </c>
      <c r="H1550" s="11" t="s">
        <v>3612</v>
      </c>
    </row>
    <row r="1551" spans="1:8">
      <c r="A1551" s="18">
        <v>3552695</v>
      </c>
      <c r="B1551" s="4" t="s">
        <v>3661</v>
      </c>
      <c r="C1551" s="5" t="s">
        <v>3541</v>
      </c>
      <c r="D1551" s="5" t="s">
        <v>844</v>
      </c>
      <c r="E1551" s="5" t="s">
        <v>19</v>
      </c>
      <c r="F1551" s="11" t="s">
        <v>3615</v>
      </c>
      <c r="G1551" s="11" t="s">
        <v>3615</v>
      </c>
      <c r="H1551" s="11" t="s">
        <v>3615</v>
      </c>
    </row>
    <row r="1552" spans="1:8">
      <c r="A1552" s="18">
        <v>1717716</v>
      </c>
      <c r="B1552" s="4" t="s">
        <v>2830</v>
      </c>
      <c r="C1552" s="5" t="s">
        <v>3542</v>
      </c>
      <c r="D1552" s="5" t="s">
        <v>7</v>
      </c>
      <c r="E1552" s="5" t="s">
        <v>7</v>
      </c>
      <c r="F1552" s="11" t="s">
        <v>7</v>
      </c>
      <c r="G1552" s="11" t="s">
        <v>1766</v>
      </c>
      <c r="H1552" s="11" t="s">
        <v>3614</v>
      </c>
    </row>
    <row r="1553" spans="1:8">
      <c r="A1553" s="18">
        <v>3547807</v>
      </c>
      <c r="B1553" s="4" t="s">
        <v>1966</v>
      </c>
      <c r="C1553" s="5" t="s">
        <v>723</v>
      </c>
      <c r="D1553" s="5" t="s">
        <v>289</v>
      </c>
      <c r="E1553" s="5" t="s">
        <v>7</v>
      </c>
      <c r="F1553" s="11" t="s">
        <v>109</v>
      </c>
      <c r="G1553" s="11" t="s">
        <v>1766</v>
      </c>
      <c r="H1553" s="11" t="s">
        <v>3614</v>
      </c>
    </row>
    <row r="1554" spans="1:8">
      <c r="A1554" s="18">
        <v>3548377</v>
      </c>
      <c r="B1554" s="4" t="s">
        <v>3093</v>
      </c>
      <c r="C1554" s="5" t="s">
        <v>984</v>
      </c>
      <c r="D1554" s="5" t="s">
        <v>216</v>
      </c>
      <c r="E1554" s="5" t="s">
        <v>13</v>
      </c>
      <c r="F1554" s="11" t="s">
        <v>121</v>
      </c>
      <c r="G1554" s="11" t="s">
        <v>1774</v>
      </c>
      <c r="H1554" s="11" t="s">
        <v>3612</v>
      </c>
    </row>
    <row r="1555" spans="1:8">
      <c r="A1555" s="18">
        <v>1718768</v>
      </c>
      <c r="B1555" s="4" t="s">
        <v>2842</v>
      </c>
      <c r="C1555" s="5" t="s">
        <v>224</v>
      </c>
      <c r="D1555" s="5" t="s">
        <v>225</v>
      </c>
      <c r="E1555" s="5" t="s">
        <v>13</v>
      </c>
      <c r="F1555" s="11" t="s">
        <v>121</v>
      </c>
      <c r="G1555" s="11" t="s">
        <v>1774</v>
      </c>
      <c r="H1555" s="11" t="s">
        <v>3612</v>
      </c>
    </row>
    <row r="1556" spans="1:8">
      <c r="A1556" s="18">
        <v>3552443</v>
      </c>
      <c r="B1556" s="4" t="s">
        <v>2009</v>
      </c>
      <c r="C1556" s="5" t="s">
        <v>1078</v>
      </c>
      <c r="D1556" s="5" t="s">
        <v>225</v>
      </c>
      <c r="E1556" s="5" t="s">
        <v>13</v>
      </c>
      <c r="F1556" s="11" t="s">
        <v>121</v>
      </c>
      <c r="G1556" s="11" t="s">
        <v>1774</v>
      </c>
      <c r="H1556" s="11" t="s">
        <v>3612</v>
      </c>
    </row>
    <row r="1557" spans="1:8">
      <c r="A1557" s="18">
        <v>3554458</v>
      </c>
      <c r="B1557" s="4" t="s">
        <v>2601</v>
      </c>
      <c r="C1557" s="5" t="s">
        <v>1519</v>
      </c>
      <c r="D1557" s="5" t="s">
        <v>70</v>
      </c>
      <c r="E1557" s="5" t="s">
        <v>28</v>
      </c>
      <c r="F1557" s="11" t="s">
        <v>70</v>
      </c>
      <c r="G1557" s="11" t="s">
        <v>1770</v>
      </c>
      <c r="H1557" s="11" t="s">
        <v>3612</v>
      </c>
    </row>
    <row r="1558" spans="1:8">
      <c r="A1558" s="18">
        <v>3554056</v>
      </c>
      <c r="B1558" s="4" t="s">
        <v>3289</v>
      </c>
      <c r="C1558" s="5" t="s">
        <v>1449</v>
      </c>
      <c r="D1558" s="5" t="s">
        <v>178</v>
      </c>
      <c r="E1558" s="5" t="s">
        <v>31</v>
      </c>
      <c r="F1558" s="11" t="s">
        <v>402</v>
      </c>
      <c r="G1558" s="11" t="s">
        <v>1771</v>
      </c>
      <c r="H1558" s="11" t="s">
        <v>3772</v>
      </c>
    </row>
    <row r="1559" spans="1:8">
      <c r="A1559" s="18">
        <v>1944757</v>
      </c>
      <c r="B1559" s="4" t="s">
        <v>2691</v>
      </c>
      <c r="C1559" s="5" t="s">
        <v>1732</v>
      </c>
      <c r="D1559" s="5" t="s">
        <v>1733</v>
      </c>
      <c r="E1559" s="5" t="s">
        <v>19</v>
      </c>
      <c r="F1559" s="11" t="s">
        <v>18</v>
      </c>
      <c r="G1559" s="11" t="s">
        <v>1769</v>
      </c>
      <c r="H1559" s="11" t="s">
        <v>3613</v>
      </c>
    </row>
    <row r="1560" spans="1:8">
      <c r="A1560" s="18">
        <v>3838660</v>
      </c>
      <c r="B1560" s="4" t="s">
        <v>3662</v>
      </c>
      <c r="C1560" s="5" t="s">
        <v>3543</v>
      </c>
      <c r="D1560" s="5" t="s">
        <v>28</v>
      </c>
      <c r="E1560" s="5" t="s">
        <v>28</v>
      </c>
      <c r="F1560" s="11" t="s">
        <v>28</v>
      </c>
      <c r="G1560" s="11" t="s">
        <v>1770</v>
      </c>
      <c r="H1560" s="11" t="s">
        <v>3612</v>
      </c>
    </row>
    <row r="1561" spans="1:8">
      <c r="A1561" s="18">
        <v>3547296</v>
      </c>
      <c r="B1561" s="4" t="s">
        <v>2765</v>
      </c>
      <c r="C1561" s="5" t="s">
        <v>524</v>
      </c>
      <c r="D1561" s="5" t="s">
        <v>49</v>
      </c>
      <c r="E1561" s="5" t="s">
        <v>28</v>
      </c>
      <c r="F1561" s="11" t="s">
        <v>70</v>
      </c>
      <c r="G1561" s="11" t="s">
        <v>1770</v>
      </c>
      <c r="H1561" s="11" t="s">
        <v>3612</v>
      </c>
    </row>
    <row r="1562" spans="1:8">
      <c r="A1562" s="18">
        <v>3798568</v>
      </c>
      <c r="B1562" s="4" t="s">
        <v>3375</v>
      </c>
      <c r="C1562" s="5" t="s">
        <v>1612</v>
      </c>
      <c r="D1562" s="5" t="s">
        <v>3574</v>
      </c>
      <c r="E1562" s="5" t="s">
        <v>31</v>
      </c>
      <c r="F1562" s="11" t="s">
        <v>402</v>
      </c>
      <c r="G1562" s="11" t="s">
        <v>1771</v>
      </c>
      <c r="H1562" s="11" t="s">
        <v>3772</v>
      </c>
    </row>
    <row r="1563" spans="1:8">
      <c r="A1563" s="18">
        <v>3621892</v>
      </c>
      <c r="B1563" s="4" t="s">
        <v>1953</v>
      </c>
      <c r="C1563" s="5" t="s">
        <v>1587</v>
      </c>
      <c r="D1563" s="5" t="s">
        <v>3608</v>
      </c>
      <c r="E1563" s="5" t="s">
        <v>7</v>
      </c>
      <c r="F1563" s="11" t="s">
        <v>109</v>
      </c>
      <c r="G1563" s="11" t="s">
        <v>1766</v>
      </c>
      <c r="H1563" s="11" t="s">
        <v>3614</v>
      </c>
    </row>
    <row r="1564" spans="1:8">
      <c r="A1564" s="18">
        <v>4535212</v>
      </c>
      <c r="B1564" s="4" t="s">
        <v>2135</v>
      </c>
      <c r="C1564" s="5" t="s">
        <v>68</v>
      </c>
      <c r="D1564" s="5" t="s">
        <v>3609</v>
      </c>
      <c r="E1564" s="5" t="s">
        <v>101</v>
      </c>
      <c r="F1564" s="11" t="s">
        <v>103</v>
      </c>
      <c r="G1564" s="11" t="s">
        <v>1771</v>
      </c>
      <c r="H1564" s="11" t="s">
        <v>3772</v>
      </c>
    </row>
    <row r="1565" spans="1:8">
      <c r="A1565" s="18">
        <v>4598933</v>
      </c>
      <c r="B1565" s="4" t="s">
        <v>2140</v>
      </c>
      <c r="C1565" s="5" t="s">
        <v>1754</v>
      </c>
      <c r="D1565" s="5" t="s">
        <v>114</v>
      </c>
      <c r="E1565" s="5" t="s">
        <v>114</v>
      </c>
      <c r="F1565" s="11" t="s">
        <v>114</v>
      </c>
      <c r="G1565" s="11" t="s">
        <v>1776</v>
      </c>
      <c r="H1565" s="11" t="s">
        <v>3613</v>
      </c>
    </row>
    <row r="1566" spans="1:8">
      <c r="A1566" s="18">
        <v>3554136</v>
      </c>
      <c r="B1566" s="4" t="s">
        <v>2076</v>
      </c>
      <c r="C1566" s="5" t="s">
        <v>2077</v>
      </c>
      <c r="D1566" s="5" t="s">
        <v>39</v>
      </c>
      <c r="E1566" s="5" t="s">
        <v>39</v>
      </c>
      <c r="F1566" s="11" t="s">
        <v>39</v>
      </c>
      <c r="G1566" s="11" t="s">
        <v>1772</v>
      </c>
      <c r="H1566" s="11" t="s">
        <v>3614</v>
      </c>
    </row>
    <row r="1567" spans="1:8">
      <c r="A1567" s="18">
        <v>871509</v>
      </c>
      <c r="B1567" s="4" t="s">
        <v>1920</v>
      </c>
      <c r="C1567" s="5" t="s">
        <v>1921</v>
      </c>
      <c r="D1567" s="5" t="s">
        <v>57</v>
      </c>
      <c r="E1567" s="5" t="s">
        <v>7</v>
      </c>
      <c r="F1567" s="11" t="s">
        <v>89</v>
      </c>
      <c r="G1567" s="11" t="s">
        <v>3751</v>
      </c>
      <c r="H1567" s="11" t="s">
        <v>3614</v>
      </c>
    </row>
    <row r="1568" spans="1:8">
      <c r="A1568" s="18">
        <v>4586074</v>
      </c>
      <c r="B1568" s="4" t="s">
        <v>2680</v>
      </c>
      <c r="C1568" s="5" t="s">
        <v>1751</v>
      </c>
      <c r="D1568" s="5" t="s">
        <v>12</v>
      </c>
      <c r="E1568" s="5" t="s">
        <v>13</v>
      </c>
      <c r="F1568" s="11" t="s">
        <v>121</v>
      </c>
      <c r="G1568" s="11" t="s">
        <v>1774</v>
      </c>
      <c r="H1568" s="11" t="s">
        <v>3612</v>
      </c>
    </row>
    <row r="1569" spans="1:8">
      <c r="A1569" s="18">
        <v>871509</v>
      </c>
      <c r="B1569" s="4" t="s">
        <v>1920</v>
      </c>
      <c r="C1569" s="5" t="s">
        <v>1921</v>
      </c>
      <c r="D1569" s="5" t="s">
        <v>57</v>
      </c>
      <c r="E1569" s="5" t="s">
        <v>7</v>
      </c>
      <c r="F1569" s="11" t="s">
        <v>89</v>
      </c>
      <c r="G1569" s="11" t="s">
        <v>3751</v>
      </c>
      <c r="H1569" s="11" t="s">
        <v>3614</v>
      </c>
    </row>
    <row r="1570" spans="1:8">
      <c r="A1570" s="18">
        <v>1728391</v>
      </c>
      <c r="B1570" s="4" t="s">
        <v>3663</v>
      </c>
      <c r="C1570" s="5" t="s">
        <v>3544</v>
      </c>
      <c r="D1570" s="5" t="s">
        <v>734</v>
      </c>
      <c r="E1570" s="5" t="s">
        <v>37</v>
      </c>
      <c r="F1570" s="11" t="s">
        <v>734</v>
      </c>
      <c r="G1570" s="11" t="s">
        <v>1776</v>
      </c>
      <c r="H1570" s="11" t="s">
        <v>3613</v>
      </c>
    </row>
    <row r="1571" spans="1:8">
      <c r="A1571" s="18">
        <v>4203059</v>
      </c>
      <c r="B1571" s="4" t="s">
        <v>2738</v>
      </c>
      <c r="C1571" s="5" t="s">
        <v>736</v>
      </c>
      <c r="D1571" s="5" t="s">
        <v>734</v>
      </c>
      <c r="E1571" s="5" t="s">
        <v>37</v>
      </c>
      <c r="F1571" s="11" t="s">
        <v>734</v>
      </c>
      <c r="G1571" s="11" t="s">
        <v>1776</v>
      </c>
      <c r="H1571" s="11" t="s">
        <v>3613</v>
      </c>
    </row>
    <row r="1572" spans="1:8">
      <c r="A1572" s="18">
        <v>3547503</v>
      </c>
      <c r="B1572" s="4" t="s">
        <v>2442</v>
      </c>
      <c r="C1572" s="5" t="s">
        <v>612</v>
      </c>
      <c r="D1572" s="5" t="s">
        <v>1074</v>
      </c>
      <c r="E1572" s="5" t="s">
        <v>59</v>
      </c>
      <c r="F1572" s="11" t="s">
        <v>59</v>
      </c>
      <c r="G1572" s="11" t="s">
        <v>1775</v>
      </c>
      <c r="H1572" s="11" t="s">
        <v>3613</v>
      </c>
    </row>
    <row r="1573" spans="1:8">
      <c r="A1573" s="18">
        <v>3547350</v>
      </c>
      <c r="B1573" s="4" t="s">
        <v>2472</v>
      </c>
      <c r="C1573" s="5" t="s">
        <v>2473</v>
      </c>
      <c r="D1573" s="5" t="s">
        <v>1140</v>
      </c>
      <c r="E1573" s="5" t="s">
        <v>59</v>
      </c>
      <c r="F1573" s="11" t="s">
        <v>59</v>
      </c>
      <c r="G1573" s="11" t="s">
        <v>1775</v>
      </c>
      <c r="H1573" s="11" t="s">
        <v>3613</v>
      </c>
    </row>
    <row r="1574" spans="1:8">
      <c r="A1574" s="18">
        <v>3547356</v>
      </c>
      <c r="B1574" s="4" t="s">
        <v>2946</v>
      </c>
      <c r="C1574" s="5" t="s">
        <v>554</v>
      </c>
      <c r="D1574" s="5" t="s">
        <v>248</v>
      </c>
      <c r="E1574" s="5" t="s">
        <v>59</v>
      </c>
      <c r="F1574" s="11" t="s">
        <v>534</v>
      </c>
      <c r="G1574" s="11" t="s">
        <v>1775</v>
      </c>
      <c r="H1574" s="11" t="s">
        <v>3613</v>
      </c>
    </row>
    <row r="1575" spans="1:8">
      <c r="A1575" s="18">
        <v>4292969</v>
      </c>
      <c r="B1575" s="4" t="s">
        <v>2806</v>
      </c>
      <c r="C1575" s="5" t="s">
        <v>81</v>
      </c>
      <c r="D1575" s="5" t="s">
        <v>80</v>
      </c>
      <c r="E1575" s="5" t="s">
        <v>28</v>
      </c>
      <c r="F1575" s="11" t="s">
        <v>28</v>
      </c>
      <c r="G1575" s="11" t="s">
        <v>1770</v>
      </c>
      <c r="H1575" s="11" t="s">
        <v>3612</v>
      </c>
    </row>
    <row r="1576" spans="1:8">
      <c r="A1576" s="18">
        <v>4569877</v>
      </c>
      <c r="B1576" s="4" t="s">
        <v>3418</v>
      </c>
      <c r="C1576" s="5" t="s">
        <v>1681</v>
      </c>
      <c r="D1576" s="5" t="s">
        <v>128</v>
      </c>
      <c r="E1576" s="5" t="s">
        <v>114</v>
      </c>
      <c r="F1576" s="11" t="s">
        <v>128</v>
      </c>
      <c r="G1576" s="11" t="s">
        <v>1776</v>
      </c>
      <c r="H1576" s="11" t="s">
        <v>3613</v>
      </c>
    </row>
    <row r="1577" spans="1:8">
      <c r="A1577" s="18">
        <v>1987831</v>
      </c>
      <c r="B1577" s="4" t="s">
        <v>2481</v>
      </c>
      <c r="C1577" s="5" t="s">
        <v>2482</v>
      </c>
      <c r="D1577" s="5" t="s">
        <v>338</v>
      </c>
      <c r="E1577" s="5" t="s">
        <v>59</v>
      </c>
      <c r="F1577" s="11" t="s">
        <v>58</v>
      </c>
      <c r="G1577" s="11" t="s">
        <v>1775</v>
      </c>
      <c r="H1577" s="11" t="s">
        <v>3613</v>
      </c>
    </row>
    <row r="1578" spans="1:8">
      <c r="A1578" s="18">
        <v>4598928</v>
      </c>
      <c r="B1578" s="4" t="s">
        <v>2719</v>
      </c>
      <c r="C1578" s="5" t="s">
        <v>1755</v>
      </c>
      <c r="D1578" s="5" t="s">
        <v>251</v>
      </c>
      <c r="E1578" s="5" t="s">
        <v>128</v>
      </c>
      <c r="F1578" s="11" t="s">
        <v>128</v>
      </c>
      <c r="G1578" s="11" t="s">
        <v>1776</v>
      </c>
      <c r="H1578" s="11" t="s">
        <v>3613</v>
      </c>
    </row>
    <row r="1579" spans="1:8">
      <c r="A1579" s="18">
        <v>4609546</v>
      </c>
      <c r="B1579" s="4" t="s">
        <v>2789</v>
      </c>
      <c r="C1579" s="5" t="s">
        <v>1756</v>
      </c>
      <c r="D1579" s="5" t="s">
        <v>412</v>
      </c>
      <c r="E1579" s="5" t="s">
        <v>28</v>
      </c>
      <c r="F1579" s="11" t="s">
        <v>121</v>
      </c>
      <c r="G1579" s="11" t="s">
        <v>1774</v>
      </c>
      <c r="H1579" s="11" t="s">
        <v>3612</v>
      </c>
    </row>
    <row r="1580" spans="1:8">
      <c r="A1580" s="18">
        <v>3548347</v>
      </c>
      <c r="B1580" s="4" t="s">
        <v>3086</v>
      </c>
      <c r="C1580" s="5" t="s">
        <v>967</v>
      </c>
      <c r="D1580" s="5" t="s">
        <v>962</v>
      </c>
      <c r="E1580" s="5" t="s">
        <v>16</v>
      </c>
      <c r="F1580" s="11" t="s">
        <v>16</v>
      </c>
      <c r="G1580" s="11" t="s">
        <v>1768</v>
      </c>
      <c r="H1580" s="11" t="s">
        <v>3613</v>
      </c>
    </row>
    <row r="1581" spans="1:8">
      <c r="A1581" s="18">
        <v>3552968</v>
      </c>
      <c r="B1581" s="4" t="s">
        <v>2163</v>
      </c>
      <c r="C1581" s="5" t="s">
        <v>1209</v>
      </c>
      <c r="D1581" s="5" t="s">
        <v>877</v>
      </c>
      <c r="E1581" s="5" t="s">
        <v>114</v>
      </c>
      <c r="F1581" s="11" t="s">
        <v>114</v>
      </c>
      <c r="G1581" s="11" t="s">
        <v>1776</v>
      </c>
      <c r="H1581" s="11" t="s">
        <v>3613</v>
      </c>
    </row>
    <row r="1582" spans="1:8">
      <c r="A1582" s="18">
        <v>3554121</v>
      </c>
      <c r="B1582" s="4" t="s">
        <v>2223</v>
      </c>
      <c r="C1582" s="5" t="s">
        <v>1460</v>
      </c>
      <c r="D1582" s="5" t="s">
        <v>1024</v>
      </c>
      <c r="E1582" s="5" t="s">
        <v>1667</v>
      </c>
      <c r="F1582" s="11" t="s">
        <v>3616</v>
      </c>
      <c r="G1582" s="11" t="s">
        <v>1773</v>
      </c>
      <c r="H1582" s="11" t="s">
        <v>3613</v>
      </c>
    </row>
    <row r="1583" spans="1:8">
      <c r="A1583" s="18">
        <v>3548324</v>
      </c>
      <c r="B1583" s="4" t="s">
        <v>3080</v>
      </c>
      <c r="C1583" s="5" t="s">
        <v>3545</v>
      </c>
      <c r="D1583" s="5" t="s">
        <v>3610</v>
      </c>
      <c r="E1583" s="5" t="s">
        <v>1667</v>
      </c>
      <c r="F1583" s="11" t="s">
        <v>3616</v>
      </c>
      <c r="G1583" s="11" t="s">
        <v>1773</v>
      </c>
      <c r="H1583" s="11" t="s">
        <v>3613</v>
      </c>
    </row>
    <row r="1584" spans="1:8">
      <c r="A1584" s="18">
        <v>3552870</v>
      </c>
      <c r="B1584" s="4" t="s">
        <v>3172</v>
      </c>
      <c r="C1584" s="5" t="s">
        <v>1189</v>
      </c>
      <c r="D1584" s="5" t="s">
        <v>504</v>
      </c>
      <c r="E1584" s="5" t="s">
        <v>4</v>
      </c>
      <c r="F1584" s="11" t="s">
        <v>4</v>
      </c>
      <c r="G1584" s="11" t="s">
        <v>1765</v>
      </c>
      <c r="H1584" s="11" t="s">
        <v>3614</v>
      </c>
    </row>
    <row r="1585" spans="1:8">
      <c r="A1585" s="18">
        <v>4611379</v>
      </c>
      <c r="B1585" s="4" t="s">
        <v>2784</v>
      </c>
      <c r="C1585" s="5" t="s">
        <v>1757</v>
      </c>
      <c r="D1585" s="5" t="s">
        <v>253</v>
      </c>
      <c r="E1585" s="5" t="s">
        <v>28</v>
      </c>
      <c r="F1585" s="11" t="s">
        <v>121</v>
      </c>
      <c r="G1585" s="11" t="s">
        <v>1774</v>
      </c>
      <c r="H1585" s="11" t="s">
        <v>3612</v>
      </c>
    </row>
    <row r="1586" spans="1:8">
      <c r="A1586" s="18">
        <v>3553210</v>
      </c>
      <c r="B1586" s="4" t="s">
        <v>2277</v>
      </c>
      <c r="C1586" s="5" t="s">
        <v>1270</v>
      </c>
      <c r="D1586" s="5" t="s">
        <v>692</v>
      </c>
      <c r="E1586" s="5" t="s">
        <v>73</v>
      </c>
      <c r="F1586" s="11" t="s">
        <v>72</v>
      </c>
      <c r="G1586" s="11" t="s">
        <v>1773</v>
      </c>
      <c r="H1586" s="11" t="s">
        <v>3613</v>
      </c>
    </row>
    <row r="1587" spans="1:8">
      <c r="A1587" s="18">
        <v>3552398</v>
      </c>
      <c r="B1587" s="4" t="s">
        <v>3120</v>
      </c>
      <c r="C1587" s="5" t="s">
        <v>1059</v>
      </c>
      <c r="D1587" s="5" t="s">
        <v>571</v>
      </c>
      <c r="E1587" s="5" t="s">
        <v>59</v>
      </c>
      <c r="F1587" s="11" t="s">
        <v>534</v>
      </c>
      <c r="G1587" s="11" t="s">
        <v>1775</v>
      </c>
      <c r="H1587" s="11" t="s">
        <v>3613</v>
      </c>
    </row>
    <row r="1588" spans="1:8">
      <c r="A1588" s="18">
        <v>4609568</v>
      </c>
      <c r="B1588" s="4" t="s">
        <v>3664</v>
      </c>
      <c r="C1588" s="5" t="s">
        <v>3546</v>
      </c>
      <c r="D1588" s="5" t="s">
        <v>903</v>
      </c>
      <c r="E1588" s="5" t="s">
        <v>13</v>
      </c>
      <c r="F1588" s="11" t="s">
        <v>233</v>
      </c>
      <c r="G1588" s="11" t="s">
        <v>1767</v>
      </c>
      <c r="H1588" s="11" t="s">
        <v>3612</v>
      </c>
    </row>
    <row r="1589" spans="1:8">
      <c r="A1589" s="18">
        <v>3547897</v>
      </c>
      <c r="B1589" s="4" t="s">
        <v>2541</v>
      </c>
      <c r="C1589" s="5" t="s">
        <v>339</v>
      </c>
      <c r="D1589" s="5" t="s">
        <v>758</v>
      </c>
      <c r="E1589" s="5" t="s">
        <v>4</v>
      </c>
      <c r="F1589" s="11" t="s">
        <v>4</v>
      </c>
      <c r="G1589" s="11" t="s">
        <v>1765</v>
      </c>
      <c r="H1589" s="11" t="s">
        <v>3614</v>
      </c>
    </row>
    <row r="1590" spans="1:8">
      <c r="A1590" s="18">
        <v>4609733</v>
      </c>
      <c r="B1590" s="4" t="s">
        <v>3421</v>
      </c>
      <c r="C1590" s="5" t="s">
        <v>1758</v>
      </c>
      <c r="D1590" s="5" t="s">
        <v>132</v>
      </c>
      <c r="E1590" s="5" t="s">
        <v>73</v>
      </c>
      <c r="F1590" s="11" t="s">
        <v>72</v>
      </c>
      <c r="G1590" s="11" t="s">
        <v>1773</v>
      </c>
      <c r="H1590" s="11" t="s">
        <v>3613</v>
      </c>
    </row>
    <row r="1591" spans="1:8">
      <c r="A1591" s="18">
        <v>3553389</v>
      </c>
      <c r="B1591" s="4" t="s">
        <v>2766</v>
      </c>
      <c r="C1591" s="5" t="s">
        <v>2767</v>
      </c>
      <c r="D1591" s="5" t="s">
        <v>65</v>
      </c>
      <c r="E1591" s="5" t="s">
        <v>65</v>
      </c>
      <c r="F1591" s="11" t="s">
        <v>65</v>
      </c>
      <c r="G1591" s="11" t="s">
        <v>1774</v>
      </c>
      <c r="H1591" s="11" t="s">
        <v>3612</v>
      </c>
    </row>
    <row r="1592" spans="1:8">
      <c r="A1592" s="18">
        <v>1727696</v>
      </c>
      <c r="B1592" s="4" t="s">
        <v>2856</v>
      </c>
      <c r="C1592" s="5" t="s">
        <v>292</v>
      </c>
      <c r="D1592" s="5" t="s">
        <v>3564</v>
      </c>
      <c r="E1592" s="5" t="s">
        <v>91</v>
      </c>
      <c r="F1592" s="11" t="s">
        <v>291</v>
      </c>
      <c r="G1592" s="11" t="s">
        <v>1767</v>
      </c>
      <c r="H1592" s="11" t="s">
        <v>3612</v>
      </c>
    </row>
    <row r="1593" spans="1:8">
      <c r="A1593" s="18">
        <v>4614450</v>
      </c>
      <c r="B1593" s="4" t="s">
        <v>2309</v>
      </c>
      <c r="C1593" s="5" t="s">
        <v>1759</v>
      </c>
      <c r="D1593" s="5" t="s">
        <v>308</v>
      </c>
      <c r="E1593" s="5" t="s">
        <v>37</v>
      </c>
      <c r="F1593" s="11" t="s">
        <v>37</v>
      </c>
      <c r="G1593" s="11" t="s">
        <v>1776</v>
      </c>
      <c r="H1593" s="11" t="s">
        <v>3613</v>
      </c>
    </row>
    <row r="1594" spans="1:8">
      <c r="A1594" s="18">
        <v>4623039</v>
      </c>
      <c r="B1594" s="4" t="s">
        <v>2449</v>
      </c>
      <c r="C1594" s="5" t="s">
        <v>1760</v>
      </c>
      <c r="D1594" s="5" t="s">
        <v>539</v>
      </c>
      <c r="E1594" s="5" t="s">
        <v>59</v>
      </c>
      <c r="F1594" s="11" t="s">
        <v>205</v>
      </c>
      <c r="G1594" s="11" t="s">
        <v>1775</v>
      </c>
      <c r="H1594" s="11" t="s">
        <v>3613</v>
      </c>
    </row>
    <row r="1595" spans="1:8">
      <c r="A1595" s="18">
        <v>3552615</v>
      </c>
      <c r="B1595" s="4" t="s">
        <v>2359</v>
      </c>
      <c r="C1595" s="5" t="s">
        <v>693</v>
      </c>
      <c r="D1595" s="5" t="s">
        <v>26</v>
      </c>
      <c r="E1595" s="5" t="s">
        <v>2350</v>
      </c>
      <c r="F1595" s="11" t="s">
        <v>26</v>
      </c>
      <c r="G1595" s="11" t="s">
        <v>1770</v>
      </c>
      <c r="H1595" s="11" t="s">
        <v>3612</v>
      </c>
    </row>
    <row r="1596" spans="1:8">
      <c r="A1596" s="18">
        <v>3547049</v>
      </c>
      <c r="B1596" s="4" t="s">
        <v>1846</v>
      </c>
      <c r="C1596" s="5" t="s">
        <v>1847</v>
      </c>
      <c r="D1596" s="5" t="s">
        <v>45</v>
      </c>
      <c r="E1596" s="5" t="s">
        <v>46</v>
      </c>
      <c r="F1596" s="11" t="s">
        <v>46</v>
      </c>
      <c r="G1596" s="11" t="s">
        <v>3751</v>
      </c>
      <c r="H1596" s="11" t="s">
        <v>3614</v>
      </c>
    </row>
    <row r="1597" spans="1:8">
      <c r="A1597" s="18">
        <v>3547508</v>
      </c>
      <c r="B1597" s="4" t="s">
        <v>1875</v>
      </c>
      <c r="C1597" s="5" t="s">
        <v>614</v>
      </c>
      <c r="D1597" s="5" t="s">
        <v>439</v>
      </c>
      <c r="E1597" s="5" t="s">
        <v>46</v>
      </c>
      <c r="F1597" s="11" t="s">
        <v>439</v>
      </c>
      <c r="G1597" s="11" t="s">
        <v>3751</v>
      </c>
      <c r="H1597" s="11" t="s">
        <v>3614</v>
      </c>
    </row>
    <row r="1598" spans="1:8">
      <c r="A1598" s="18">
        <v>3554477</v>
      </c>
      <c r="B1598" s="4" t="s">
        <v>1880</v>
      </c>
      <c r="C1598" s="5" t="s">
        <v>1881</v>
      </c>
      <c r="D1598" s="5" t="s">
        <v>454</v>
      </c>
      <c r="E1598" s="5" t="s">
        <v>46</v>
      </c>
      <c r="F1598" s="11" t="s">
        <v>439</v>
      </c>
      <c r="G1598" s="11" t="s">
        <v>3751</v>
      </c>
      <c r="H1598" s="11" t="s">
        <v>3614</v>
      </c>
    </row>
    <row r="1599" spans="1:8">
      <c r="A1599" s="18">
        <v>1718623</v>
      </c>
      <c r="B1599" s="4" t="s">
        <v>2305</v>
      </c>
      <c r="C1599" s="5" t="s">
        <v>154</v>
      </c>
      <c r="D1599" s="5" t="s">
        <v>37</v>
      </c>
      <c r="E1599" s="5" t="s">
        <v>37</v>
      </c>
      <c r="F1599" s="11" t="s">
        <v>37</v>
      </c>
      <c r="G1599" s="11" t="s">
        <v>1776</v>
      </c>
      <c r="H1599" s="11" t="s">
        <v>3613</v>
      </c>
    </row>
    <row r="1600" spans="1:8">
      <c r="A1600" s="18">
        <v>4629629</v>
      </c>
      <c r="B1600" s="4" t="s">
        <v>2121</v>
      </c>
      <c r="C1600" s="5" t="s">
        <v>1761</v>
      </c>
      <c r="D1600" s="5" t="s">
        <v>39</v>
      </c>
      <c r="E1600" s="5" t="s">
        <v>39</v>
      </c>
      <c r="F1600" s="11" t="s">
        <v>39</v>
      </c>
      <c r="G1600" s="11" t="s">
        <v>1772</v>
      </c>
      <c r="H1600" s="11" t="s">
        <v>3614</v>
      </c>
    </row>
    <row r="1601" spans="1:8">
      <c r="A1601" s="18">
        <v>1963838</v>
      </c>
      <c r="B1601" s="4" t="s">
        <v>2861</v>
      </c>
      <c r="C1601" s="5" t="s">
        <v>318</v>
      </c>
      <c r="D1601" s="5" t="s">
        <v>253</v>
      </c>
      <c r="E1601" s="5" t="s">
        <v>28</v>
      </c>
      <c r="F1601" s="11" t="s">
        <v>121</v>
      </c>
      <c r="G1601" s="11" t="s">
        <v>1774</v>
      </c>
      <c r="H1601" s="11" t="s">
        <v>3612</v>
      </c>
    </row>
    <row r="1602" spans="1:8">
      <c r="A1602" s="18">
        <v>2821181</v>
      </c>
      <c r="B1602" s="4" t="s">
        <v>1984</v>
      </c>
      <c r="C1602" s="5" t="s">
        <v>234</v>
      </c>
      <c r="D1602" s="5" t="s">
        <v>233</v>
      </c>
      <c r="E1602" s="5" t="s">
        <v>233</v>
      </c>
      <c r="F1602" s="11" t="s">
        <v>233</v>
      </c>
      <c r="G1602" s="11" t="s">
        <v>1767</v>
      </c>
      <c r="H1602" s="11" t="s">
        <v>3612</v>
      </c>
    </row>
    <row r="1603" spans="1:8">
      <c r="A1603" s="18">
        <v>3553643</v>
      </c>
      <c r="B1603" s="4" t="s">
        <v>3250</v>
      </c>
      <c r="C1603" s="5" t="s">
        <v>1367</v>
      </c>
      <c r="D1603" s="5" t="s">
        <v>37</v>
      </c>
      <c r="E1603" s="5" t="s">
        <v>37</v>
      </c>
      <c r="F1603" s="11" t="s">
        <v>37</v>
      </c>
      <c r="G1603" s="11" t="s">
        <v>1776</v>
      </c>
      <c r="H1603" s="11" t="s">
        <v>3613</v>
      </c>
    </row>
    <row r="1604" spans="1:8">
      <c r="A1604" s="18">
        <v>4623035</v>
      </c>
      <c r="B1604" s="4" t="s">
        <v>3667</v>
      </c>
      <c r="C1604" s="5" t="s">
        <v>3668</v>
      </c>
      <c r="D1604" s="5" t="s">
        <v>3669</v>
      </c>
      <c r="E1604" s="5" t="s">
        <v>59</v>
      </c>
      <c r="F1604" s="11" t="s">
        <v>58</v>
      </c>
      <c r="G1604" s="11" t="s">
        <v>1775</v>
      </c>
      <c r="H1604" s="11" t="s">
        <v>3613</v>
      </c>
    </row>
    <row r="1605" spans="1:8">
      <c r="A1605" s="18">
        <v>4237429</v>
      </c>
      <c r="B1605" s="4" t="s">
        <v>3665</v>
      </c>
      <c r="C1605" s="5" t="s">
        <v>3666</v>
      </c>
      <c r="D1605" s="5" t="s">
        <v>3670</v>
      </c>
      <c r="E1605" s="5" t="s">
        <v>121</v>
      </c>
      <c r="F1605" s="11" t="s">
        <v>121</v>
      </c>
      <c r="G1605" s="11" t="s">
        <v>1774</v>
      </c>
      <c r="H1605" s="11" t="s">
        <v>3612</v>
      </c>
    </row>
    <row r="1606" spans="1:8">
      <c r="A1606" s="18">
        <v>4216539</v>
      </c>
      <c r="B1606" s="4" t="s">
        <v>3671</v>
      </c>
      <c r="C1606" s="5" t="s">
        <v>3672</v>
      </c>
      <c r="D1606" s="5" t="s">
        <v>121</v>
      </c>
      <c r="E1606" s="5" t="s">
        <v>121</v>
      </c>
      <c r="F1606" s="11" t="s">
        <v>121</v>
      </c>
      <c r="G1606" s="11" t="s">
        <v>1774</v>
      </c>
      <c r="H1606" s="11" t="s">
        <v>3612</v>
      </c>
    </row>
    <row r="1607" spans="1:8">
      <c r="A1607" s="18">
        <v>3553372</v>
      </c>
      <c r="B1607" s="4" t="s">
        <v>3686</v>
      </c>
      <c r="C1607" s="5" t="s">
        <v>3687</v>
      </c>
      <c r="D1607" s="5" t="s">
        <v>314</v>
      </c>
      <c r="E1607" s="5" t="s">
        <v>16</v>
      </c>
      <c r="F1607" s="11" t="s">
        <v>314</v>
      </c>
      <c r="G1607" s="11" t="s">
        <v>1773</v>
      </c>
      <c r="H1607" s="11" t="s">
        <v>3613</v>
      </c>
    </row>
    <row r="1608" spans="1:8">
      <c r="A1608" s="18">
        <v>3548081</v>
      </c>
      <c r="B1608" s="4" t="s">
        <v>3688</v>
      </c>
      <c r="C1608" s="5" t="s">
        <v>3689</v>
      </c>
      <c r="D1608" s="5" t="s">
        <v>371</v>
      </c>
      <c r="E1608" s="5" t="s">
        <v>16</v>
      </c>
      <c r="F1608" s="11" t="s">
        <v>314</v>
      </c>
      <c r="G1608" s="11" t="s">
        <v>1773</v>
      </c>
      <c r="H1608" s="11" t="s">
        <v>3613</v>
      </c>
    </row>
    <row r="1609" spans="1:8">
      <c r="A1609" s="18">
        <v>1718067</v>
      </c>
      <c r="B1609" s="4" t="s">
        <v>3694</v>
      </c>
      <c r="C1609" s="5" t="s">
        <v>3695</v>
      </c>
      <c r="D1609" s="5" t="s">
        <v>3701</v>
      </c>
      <c r="E1609" s="5" t="s">
        <v>59</v>
      </c>
      <c r="F1609" s="11" t="s">
        <v>59</v>
      </c>
      <c r="G1609" s="11" t="s">
        <v>1775</v>
      </c>
      <c r="H1609" s="11" t="s">
        <v>3613</v>
      </c>
    </row>
    <row r="1610" spans="1:8">
      <c r="A1610" s="18">
        <v>3554395</v>
      </c>
      <c r="B1610" s="4" t="s">
        <v>3690</v>
      </c>
      <c r="C1610" s="5" t="s">
        <v>3691</v>
      </c>
      <c r="D1610" s="5" t="s">
        <v>3702</v>
      </c>
      <c r="E1610" s="5" t="s">
        <v>16</v>
      </c>
      <c r="F1610" s="11" t="s">
        <v>314</v>
      </c>
      <c r="G1610" s="11" t="s">
        <v>1773</v>
      </c>
      <c r="H1610" s="11" t="s">
        <v>3613</v>
      </c>
    </row>
    <row r="1611" spans="1:8">
      <c r="A1611" s="18">
        <v>3547690</v>
      </c>
      <c r="B1611" s="4" t="s">
        <v>3696</v>
      </c>
      <c r="C1611" s="5" t="s">
        <v>202</v>
      </c>
      <c r="D1611" s="5" t="s">
        <v>3551</v>
      </c>
      <c r="E1611" s="5" t="s">
        <v>28</v>
      </c>
      <c r="F1611" s="11" t="s">
        <v>65</v>
      </c>
      <c r="G1611" s="11" t="s">
        <v>1774</v>
      </c>
      <c r="H1611" s="11" t="s">
        <v>3612</v>
      </c>
    </row>
    <row r="1612" spans="1:8">
      <c r="A1612" s="18">
        <v>3553095</v>
      </c>
      <c r="B1612" s="4" t="s">
        <v>3699</v>
      </c>
      <c r="C1612" s="5" t="s">
        <v>3700</v>
      </c>
      <c r="D1612" s="5" t="s">
        <v>65</v>
      </c>
      <c r="E1612" s="5" t="s">
        <v>65</v>
      </c>
      <c r="F1612" s="11" t="s">
        <v>65</v>
      </c>
      <c r="G1612" s="11" t="s">
        <v>1774</v>
      </c>
      <c r="H1612" s="11" t="s">
        <v>3612</v>
      </c>
    </row>
    <row r="1613" spans="1:8">
      <c r="A1613" s="18">
        <v>3547326</v>
      </c>
      <c r="B1613" s="4" t="s">
        <v>3678</v>
      </c>
      <c r="C1613" s="5" t="s">
        <v>3679</v>
      </c>
      <c r="D1613" s="5" t="s">
        <v>229</v>
      </c>
      <c r="E1613" s="5" t="s">
        <v>39</v>
      </c>
      <c r="F1613" s="11" t="s">
        <v>39</v>
      </c>
      <c r="G1613" s="11" t="s">
        <v>1772</v>
      </c>
      <c r="H1613" s="11" t="s">
        <v>3614</v>
      </c>
    </row>
    <row r="1614" spans="1:8">
      <c r="A1614" s="18">
        <v>4631357</v>
      </c>
      <c r="B1614" s="4" t="s">
        <v>3674</v>
      </c>
      <c r="C1614" s="5" t="s">
        <v>3675</v>
      </c>
      <c r="D1614" s="5" t="s">
        <v>3703</v>
      </c>
      <c r="E1614" s="5" t="s">
        <v>31</v>
      </c>
      <c r="F1614" s="11" t="s">
        <v>31</v>
      </c>
      <c r="G1614" s="11" t="s">
        <v>1771</v>
      </c>
      <c r="H1614" s="11" t="s">
        <v>3772</v>
      </c>
    </row>
    <row r="1615" spans="1:8">
      <c r="A1615" s="18">
        <v>3548225</v>
      </c>
      <c r="B1615" s="4" t="s">
        <v>3676</v>
      </c>
      <c r="C1615" s="5" t="s">
        <v>3677</v>
      </c>
      <c r="D1615" s="5" t="s">
        <v>233</v>
      </c>
      <c r="E1615" s="5" t="s">
        <v>233</v>
      </c>
      <c r="F1615" s="11" t="s">
        <v>233</v>
      </c>
      <c r="G1615" s="11" t="s">
        <v>1767</v>
      </c>
      <c r="H1615" s="11" t="s">
        <v>3612</v>
      </c>
    </row>
    <row r="1616" spans="1:8">
      <c r="A1616" s="18">
        <v>4329125</v>
      </c>
      <c r="B1616" s="4" t="s">
        <v>3680</v>
      </c>
      <c r="C1616" s="5" t="s">
        <v>3681</v>
      </c>
      <c r="D1616" s="5" t="s">
        <v>101</v>
      </c>
      <c r="E1616" s="5" t="s">
        <v>101</v>
      </c>
      <c r="F1616" s="11" t="s">
        <v>103</v>
      </c>
      <c r="G1616" s="11" t="s">
        <v>1771</v>
      </c>
      <c r="H1616" s="11" t="s">
        <v>3772</v>
      </c>
    </row>
    <row r="1617" spans="1:8">
      <c r="A1617" s="18">
        <v>3553556</v>
      </c>
      <c r="B1617" s="4" t="s">
        <v>3682</v>
      </c>
      <c r="C1617" s="5" t="s">
        <v>3683</v>
      </c>
      <c r="D1617" s="5" t="s">
        <v>113</v>
      </c>
      <c r="E1617" s="5" t="s">
        <v>114</v>
      </c>
      <c r="F1617" s="11" t="s">
        <v>113</v>
      </c>
      <c r="G1617" s="11" t="s">
        <v>1776</v>
      </c>
      <c r="H1617" s="11" t="s">
        <v>3613</v>
      </c>
    </row>
    <row r="1618" spans="1:8">
      <c r="A1618" s="18">
        <v>4631352</v>
      </c>
      <c r="B1618" s="4" t="s">
        <v>3684</v>
      </c>
      <c r="C1618" s="5" t="s">
        <v>3685</v>
      </c>
      <c r="D1618" s="5" t="s">
        <v>128</v>
      </c>
      <c r="E1618" s="5" t="s">
        <v>114</v>
      </c>
      <c r="F1618" s="11" t="s">
        <v>128</v>
      </c>
      <c r="G1618" s="11" t="s">
        <v>1776</v>
      </c>
      <c r="H1618" s="11" t="s">
        <v>3613</v>
      </c>
    </row>
    <row r="1619" spans="1:8">
      <c r="A1619" s="18">
        <v>4146223</v>
      </c>
      <c r="B1619" s="4" t="s">
        <v>3692</v>
      </c>
      <c r="C1619" s="5" t="s">
        <v>3693</v>
      </c>
      <c r="D1619" s="5" t="s">
        <v>37</v>
      </c>
      <c r="E1619" s="5" t="s">
        <v>37</v>
      </c>
      <c r="F1619" s="11" t="s">
        <v>37</v>
      </c>
      <c r="G1619" s="11" t="s">
        <v>1776</v>
      </c>
      <c r="H1619" s="11" t="s">
        <v>3613</v>
      </c>
    </row>
    <row r="1620" spans="1:8">
      <c r="A1620" s="18">
        <v>2791971</v>
      </c>
      <c r="B1620" s="4" t="s">
        <v>3697</v>
      </c>
      <c r="C1620" s="5" t="s">
        <v>3698</v>
      </c>
      <c r="D1620" s="5" t="s">
        <v>379</v>
      </c>
      <c r="E1620" s="5" t="s">
        <v>65</v>
      </c>
      <c r="F1620" s="11" t="s">
        <v>121</v>
      </c>
      <c r="G1620" s="11" t="s">
        <v>1774</v>
      </c>
      <c r="H1620" s="11" t="s">
        <v>3612</v>
      </c>
    </row>
    <row r="1621" spans="1:8">
      <c r="A1621" s="18">
        <v>3552504</v>
      </c>
      <c r="B1621" s="4" t="s">
        <v>3704</v>
      </c>
      <c r="C1621" s="5" t="s">
        <v>3705</v>
      </c>
      <c r="D1621" s="5" t="s">
        <v>585</v>
      </c>
      <c r="E1621" s="5" t="s">
        <v>59</v>
      </c>
      <c r="F1621" s="11" t="s">
        <v>59</v>
      </c>
      <c r="G1621" s="11" t="s">
        <v>1775</v>
      </c>
      <c r="H1621" s="11" t="s">
        <v>3613</v>
      </c>
    </row>
    <row r="1622" spans="1:8">
      <c r="A1622" s="18">
        <v>4535210</v>
      </c>
      <c r="B1622" s="4" t="s">
        <v>3706</v>
      </c>
      <c r="C1622" s="5" t="s">
        <v>68</v>
      </c>
      <c r="D1622" s="5" t="s">
        <v>16</v>
      </c>
      <c r="E1622" s="5" t="s">
        <v>16</v>
      </c>
      <c r="F1622" s="11" t="s">
        <v>16</v>
      </c>
      <c r="G1622" s="11" t="s">
        <v>1768</v>
      </c>
      <c r="H1622" s="11" t="s">
        <v>3613</v>
      </c>
    </row>
    <row r="1623" spans="1:8">
      <c r="A1623" s="18">
        <v>3553107</v>
      </c>
      <c r="B1623" s="4" t="s">
        <v>3707</v>
      </c>
      <c r="C1623" s="5" t="s">
        <v>3708</v>
      </c>
      <c r="D1623" s="5" t="s">
        <v>3709</v>
      </c>
      <c r="E1623" s="5" t="s">
        <v>28</v>
      </c>
      <c r="F1623" s="11" t="s">
        <v>70</v>
      </c>
      <c r="G1623" s="11" t="s">
        <v>1770</v>
      </c>
      <c r="H1623" s="11" t="s">
        <v>3612</v>
      </c>
    </row>
    <row r="1624" spans="1:8">
      <c r="A1624" s="18">
        <v>3554053</v>
      </c>
      <c r="B1624" s="4" t="s">
        <v>3710</v>
      </c>
      <c r="C1624" s="5" t="s">
        <v>3711</v>
      </c>
      <c r="D1624" s="5" t="s">
        <v>386</v>
      </c>
      <c r="E1624" s="5" t="s">
        <v>65</v>
      </c>
      <c r="F1624" s="11" t="s">
        <v>65</v>
      </c>
      <c r="G1624" s="11" t="s">
        <v>1774</v>
      </c>
      <c r="H1624" s="11" t="s">
        <v>3612</v>
      </c>
    </row>
    <row r="1625" spans="1:8">
      <c r="A1625" s="18">
        <v>3548423</v>
      </c>
      <c r="B1625" s="4" t="s">
        <v>3712</v>
      </c>
      <c r="C1625" s="5" t="s">
        <v>3713</v>
      </c>
      <c r="D1625" s="5" t="s">
        <v>824</v>
      </c>
      <c r="E1625" s="5" t="s">
        <v>16</v>
      </c>
      <c r="F1625" s="11" t="s">
        <v>314</v>
      </c>
      <c r="G1625" s="11" t="s">
        <v>1773</v>
      </c>
      <c r="H1625" s="11" t="s">
        <v>3613</v>
      </c>
    </row>
    <row r="1626" spans="1:8">
      <c r="A1626" s="18">
        <v>4628525</v>
      </c>
      <c r="B1626" s="4" t="s">
        <v>3714</v>
      </c>
      <c r="C1626" s="5" t="s">
        <v>3715</v>
      </c>
      <c r="D1626" s="5" t="s">
        <v>585</v>
      </c>
      <c r="E1626" s="5" t="s">
        <v>59</v>
      </c>
      <c r="F1626" s="11" t="s">
        <v>59</v>
      </c>
      <c r="G1626" s="11" t="s">
        <v>1775</v>
      </c>
      <c r="H1626" s="11" t="s">
        <v>3613</v>
      </c>
    </row>
    <row r="1627" spans="1:8">
      <c r="A1627" s="18">
        <v>3553912</v>
      </c>
      <c r="B1627" s="4" t="s">
        <v>3716</v>
      </c>
      <c r="C1627" s="5" t="s">
        <v>3717</v>
      </c>
      <c r="D1627" s="5" t="s">
        <v>717</v>
      </c>
      <c r="E1627" s="5" t="s">
        <v>37</v>
      </c>
      <c r="F1627" s="11" t="s">
        <v>734</v>
      </c>
      <c r="G1627" s="11" t="s">
        <v>1776</v>
      </c>
      <c r="H1627" s="11" t="s">
        <v>3613</v>
      </c>
    </row>
    <row r="1628" spans="1:8">
      <c r="A1628" s="18">
        <v>3662182</v>
      </c>
      <c r="B1628" s="4" t="s">
        <v>3718</v>
      </c>
      <c r="C1628" s="5" t="s">
        <v>3719</v>
      </c>
      <c r="D1628" s="5" t="s">
        <v>1596</v>
      </c>
      <c r="E1628" s="5" t="s">
        <v>31</v>
      </c>
      <c r="F1628" s="11" t="s">
        <v>402</v>
      </c>
      <c r="G1628" s="11" t="s">
        <v>1771</v>
      </c>
      <c r="H1628" s="11" t="s">
        <v>3772</v>
      </c>
    </row>
    <row r="1629" spans="1:8">
      <c r="A1629" s="18">
        <v>3553694</v>
      </c>
      <c r="B1629" s="4" t="s">
        <v>3720</v>
      </c>
      <c r="C1629" s="5" t="s">
        <v>3721</v>
      </c>
      <c r="D1629" s="5" t="s">
        <v>4</v>
      </c>
      <c r="E1629" s="5" t="s">
        <v>4</v>
      </c>
      <c r="F1629" s="11" t="s">
        <v>4</v>
      </c>
      <c r="G1629" s="11" t="s">
        <v>1765</v>
      </c>
      <c r="H1629" s="11" t="s">
        <v>3614</v>
      </c>
    </row>
    <row r="1630" spans="1:8">
      <c r="A1630" s="18">
        <v>4572291</v>
      </c>
      <c r="B1630" s="4" t="s">
        <v>3722</v>
      </c>
      <c r="C1630" s="5" t="s">
        <v>3723</v>
      </c>
      <c r="D1630" s="5" t="s">
        <v>858</v>
      </c>
      <c r="E1630" s="5" t="s">
        <v>128</v>
      </c>
      <c r="F1630" s="11" t="s">
        <v>128</v>
      </c>
      <c r="G1630" s="11" t="s">
        <v>1776</v>
      </c>
      <c r="H1630" s="11" t="s">
        <v>3613</v>
      </c>
    </row>
    <row r="1631" spans="1:8">
      <c r="A1631" s="18">
        <v>3554143</v>
      </c>
      <c r="B1631" s="4" t="s">
        <v>3724</v>
      </c>
      <c r="C1631" s="5" t="s">
        <v>3725</v>
      </c>
      <c r="D1631" s="5" t="s">
        <v>216</v>
      </c>
      <c r="E1631" s="5" t="s">
        <v>13</v>
      </c>
      <c r="F1631" s="11" t="s">
        <v>121</v>
      </c>
      <c r="G1631" s="11" t="s">
        <v>1774</v>
      </c>
      <c r="H1631" s="11" t="s">
        <v>3612</v>
      </c>
    </row>
    <row r="1632" spans="1:8">
      <c r="A1632" s="18">
        <v>4640623</v>
      </c>
      <c r="B1632" s="4" t="s">
        <v>3726</v>
      </c>
      <c r="C1632" s="5" t="s">
        <v>3527</v>
      </c>
      <c r="D1632" s="5" t="s">
        <v>18</v>
      </c>
      <c r="E1632" s="5" t="s">
        <v>19</v>
      </c>
      <c r="F1632" s="11" t="s">
        <v>3615</v>
      </c>
      <c r="G1632" s="11" t="s">
        <v>3615</v>
      </c>
      <c r="H1632" s="11" t="s">
        <v>3615</v>
      </c>
    </row>
    <row r="1633" spans="1:8">
      <c r="A1633" s="18">
        <v>4643222</v>
      </c>
      <c r="B1633" s="4" t="s">
        <v>3727</v>
      </c>
      <c r="C1633" s="5" t="s">
        <v>3728</v>
      </c>
      <c r="D1633" s="5" t="s">
        <v>18</v>
      </c>
      <c r="E1633" s="5" t="s">
        <v>19</v>
      </c>
      <c r="F1633" s="11" t="s">
        <v>18</v>
      </c>
      <c r="G1633" s="11" t="s">
        <v>1769</v>
      </c>
      <c r="H1633" s="11" t="s">
        <v>3613</v>
      </c>
    </row>
    <row r="1634" spans="1:8">
      <c r="A1634" s="18">
        <v>4643118</v>
      </c>
      <c r="B1634" s="4" t="s">
        <v>3729</v>
      </c>
      <c r="C1634" s="5" t="s">
        <v>3730</v>
      </c>
      <c r="D1634" s="5" t="s">
        <v>31</v>
      </c>
      <c r="E1634" s="5" t="s">
        <v>31</v>
      </c>
      <c r="F1634" s="11" t="s">
        <v>31</v>
      </c>
      <c r="G1634" s="11" t="s">
        <v>1771</v>
      </c>
      <c r="H1634" s="11" t="s">
        <v>3772</v>
      </c>
    </row>
    <row r="1635" spans="1:8">
      <c r="A1635" s="18">
        <v>3553331</v>
      </c>
      <c r="B1635" s="4" t="s">
        <v>3731</v>
      </c>
      <c r="C1635" s="5" t="s">
        <v>3732</v>
      </c>
      <c r="D1635" s="5" t="s">
        <v>314</v>
      </c>
      <c r="E1635" s="5" t="s">
        <v>16</v>
      </c>
      <c r="F1635" s="11" t="s">
        <v>314</v>
      </c>
      <c r="G1635" s="11" t="s">
        <v>1773</v>
      </c>
      <c r="H1635" s="11" t="s">
        <v>3613</v>
      </c>
    </row>
    <row r="1636" spans="1:8">
      <c r="A1636" s="18">
        <v>4085024</v>
      </c>
      <c r="B1636" s="4" t="s">
        <v>3733</v>
      </c>
      <c r="C1636" s="5" t="s">
        <v>3734</v>
      </c>
      <c r="D1636" s="5" t="s">
        <v>37</v>
      </c>
      <c r="E1636" s="5" t="s">
        <v>37</v>
      </c>
      <c r="F1636" s="11" t="s">
        <v>37</v>
      </c>
      <c r="G1636" s="11" t="s">
        <v>1776</v>
      </c>
      <c r="H1636" s="11" t="s">
        <v>3613</v>
      </c>
    </row>
    <row r="1637" spans="1:8">
      <c r="A1637" s="18">
        <v>4258973</v>
      </c>
      <c r="B1637" s="4" t="s">
        <v>3735</v>
      </c>
      <c r="C1637" s="5" t="s">
        <v>3736</v>
      </c>
      <c r="D1637" s="5" t="s">
        <v>37</v>
      </c>
      <c r="E1637" s="5" t="s">
        <v>37</v>
      </c>
      <c r="F1637" s="11" t="s">
        <v>37</v>
      </c>
      <c r="G1637" s="11" t="s">
        <v>1776</v>
      </c>
      <c r="H1637" s="11" t="s">
        <v>3613</v>
      </c>
    </row>
    <row r="1638" spans="1:8">
      <c r="A1638" s="18">
        <v>4643328</v>
      </c>
      <c r="B1638" s="4" t="s">
        <v>3737</v>
      </c>
      <c r="C1638" s="5" t="s">
        <v>3738</v>
      </c>
      <c r="D1638" s="5" t="s">
        <v>4</v>
      </c>
      <c r="E1638" s="5" t="s">
        <v>4</v>
      </c>
      <c r="F1638" s="11" t="s">
        <v>4</v>
      </c>
      <c r="G1638" s="11" t="s">
        <v>1765</v>
      </c>
      <c r="H1638" s="11" t="s">
        <v>3614</v>
      </c>
    </row>
    <row r="1639" spans="1:8">
      <c r="A1639" s="18">
        <v>3554037</v>
      </c>
      <c r="B1639" s="4" t="s">
        <v>3739</v>
      </c>
      <c r="C1639" s="5" t="s">
        <v>3740</v>
      </c>
      <c r="D1639" s="5" t="s">
        <v>485</v>
      </c>
      <c r="E1639" s="5" t="s">
        <v>107</v>
      </c>
      <c r="F1639" s="11" t="s">
        <v>107</v>
      </c>
      <c r="G1639" s="11" t="s">
        <v>1771</v>
      </c>
      <c r="H1639" s="11" t="s">
        <v>3772</v>
      </c>
    </row>
    <row r="1640" spans="1:8">
      <c r="A1640" s="18">
        <v>3552549</v>
      </c>
      <c r="B1640" s="4" t="s">
        <v>3745</v>
      </c>
      <c r="C1640" s="5" t="s">
        <v>3746</v>
      </c>
      <c r="D1640" s="5" t="s">
        <v>31</v>
      </c>
      <c r="E1640" s="5" t="s">
        <v>31</v>
      </c>
      <c r="F1640" s="11" t="s">
        <v>31</v>
      </c>
      <c r="G1640" s="11" t="s">
        <v>1771</v>
      </c>
      <c r="H1640" s="11" t="s">
        <v>3772</v>
      </c>
    </row>
    <row r="1641" spans="1:8">
      <c r="A1641" s="18">
        <v>4546011</v>
      </c>
      <c r="B1641" s="4" t="s">
        <v>3747</v>
      </c>
      <c r="C1641" s="5" t="s">
        <v>3748</v>
      </c>
      <c r="D1641" s="5" t="s">
        <v>397</v>
      </c>
      <c r="E1641" s="5" t="s">
        <v>31</v>
      </c>
      <c r="F1641" s="11" t="s">
        <v>121</v>
      </c>
      <c r="G1641" s="11" t="s">
        <v>1774</v>
      </c>
      <c r="H1641" s="11" t="s">
        <v>3612</v>
      </c>
    </row>
    <row r="1642" spans="1:8">
      <c r="A1642" s="18">
        <v>3552703</v>
      </c>
      <c r="B1642" s="4" t="s">
        <v>3749</v>
      </c>
      <c r="C1642" s="5" t="s">
        <v>3750</v>
      </c>
      <c r="D1642" s="5" t="s">
        <v>76</v>
      </c>
      <c r="E1642" s="5" t="s">
        <v>59</v>
      </c>
      <c r="F1642" s="11" t="s">
        <v>205</v>
      </c>
      <c r="G1642" s="11" t="s">
        <v>1775</v>
      </c>
      <c r="H1642" s="11" t="s">
        <v>3613</v>
      </c>
    </row>
    <row r="1643" spans="1:8">
      <c r="A1643" s="18">
        <v>3552972</v>
      </c>
      <c r="B1643" s="4" t="s">
        <v>3752</v>
      </c>
      <c r="C1643" s="5" t="s">
        <v>3753</v>
      </c>
      <c r="D1643" s="5" t="s">
        <v>114</v>
      </c>
      <c r="E1643" s="5" t="s">
        <v>114</v>
      </c>
      <c r="F1643" s="11" t="s">
        <v>114</v>
      </c>
      <c r="G1643" s="11" t="s">
        <v>1776</v>
      </c>
      <c r="H1643" s="11" t="s">
        <v>3613</v>
      </c>
    </row>
    <row r="1644" spans="1:8">
      <c r="A1644" s="18">
        <v>3548153</v>
      </c>
      <c r="B1644" s="4" t="s">
        <v>3754</v>
      </c>
      <c r="C1644" s="5" t="s">
        <v>3755</v>
      </c>
      <c r="D1644" s="5" t="s">
        <v>114</v>
      </c>
      <c r="E1644" s="5" t="s">
        <v>114</v>
      </c>
      <c r="F1644" s="11" t="s">
        <v>114</v>
      </c>
      <c r="G1644" s="11" t="s">
        <v>1776</v>
      </c>
      <c r="H1644" s="11" t="s">
        <v>3613</v>
      </c>
    </row>
    <row r="1645" spans="1:8">
      <c r="A1645" s="18">
        <v>3547212</v>
      </c>
      <c r="B1645" s="4" t="s">
        <v>3764</v>
      </c>
      <c r="C1645" s="5" t="s">
        <v>3765</v>
      </c>
      <c r="D1645" s="5" t="s">
        <v>83</v>
      </c>
      <c r="E1645" s="5" t="s">
        <v>83</v>
      </c>
      <c r="F1645" s="11" t="s">
        <v>121</v>
      </c>
      <c r="G1645" s="11" t="s">
        <v>1774</v>
      </c>
      <c r="H1645" s="11" t="s">
        <v>3612</v>
      </c>
    </row>
    <row r="1646" spans="1:8">
      <c r="A1646" s="18">
        <v>4592413</v>
      </c>
      <c r="B1646" s="4" t="s">
        <v>3766</v>
      </c>
      <c r="C1646" s="5" t="s">
        <v>3767</v>
      </c>
      <c r="D1646" s="5" t="s">
        <v>121</v>
      </c>
      <c r="E1646" s="5" t="s">
        <v>83</v>
      </c>
      <c r="F1646" s="11" t="s">
        <v>121</v>
      </c>
      <c r="G1646" s="11" t="s">
        <v>1774</v>
      </c>
      <c r="H1646" s="11" t="s">
        <v>3612</v>
      </c>
    </row>
    <row r="1647" spans="1:8">
      <c r="A1647" s="18">
        <v>3552564</v>
      </c>
      <c r="B1647" s="4" t="s">
        <v>3780</v>
      </c>
      <c r="C1647" s="5" t="s">
        <v>3781</v>
      </c>
      <c r="D1647" s="5" t="s">
        <v>443</v>
      </c>
      <c r="E1647" s="5" t="s">
        <v>31</v>
      </c>
      <c r="F1647" s="11" t="s">
        <v>402</v>
      </c>
      <c r="G1647" s="11" t="s">
        <v>1771</v>
      </c>
      <c r="H1647" s="11" t="s">
        <v>3772</v>
      </c>
    </row>
    <row r="1648" spans="1:8">
      <c r="A1648" s="18">
        <v>41398</v>
      </c>
      <c r="B1648" s="4" t="s">
        <v>3782</v>
      </c>
      <c r="C1648" s="5" t="s">
        <v>3783</v>
      </c>
      <c r="D1648" s="5" t="s">
        <v>30</v>
      </c>
      <c r="E1648" s="5" t="s">
        <v>31</v>
      </c>
      <c r="F1648" s="11" t="s">
        <v>402</v>
      </c>
      <c r="G1648" s="11" t="s">
        <v>1771</v>
      </c>
      <c r="H1648" s="11" t="s">
        <v>3772</v>
      </c>
    </row>
    <row r="1649" spans="1:8">
      <c r="A1649" s="18">
        <v>4655234</v>
      </c>
      <c r="B1649" s="4" t="s">
        <v>3756</v>
      </c>
      <c r="C1649" s="5" t="s">
        <v>3757</v>
      </c>
      <c r="D1649" s="5" t="s">
        <v>680</v>
      </c>
      <c r="E1649" s="5" t="s">
        <v>91</v>
      </c>
      <c r="F1649" s="11" t="s">
        <v>291</v>
      </c>
      <c r="G1649" s="11" t="s">
        <v>1767</v>
      </c>
      <c r="H1649" s="11" t="s">
        <v>3612</v>
      </c>
    </row>
    <row r="1650" spans="1:8">
      <c r="A1650" s="18">
        <v>1718544</v>
      </c>
      <c r="B1650" s="4" t="s">
        <v>3758</v>
      </c>
      <c r="C1650" s="5" t="s">
        <v>3759</v>
      </c>
      <c r="D1650" s="5" t="s">
        <v>216</v>
      </c>
      <c r="E1650" s="5" t="s">
        <v>13</v>
      </c>
      <c r="F1650" s="11" t="s">
        <v>121</v>
      </c>
      <c r="G1650" s="11" t="s">
        <v>1774</v>
      </c>
      <c r="H1650" s="11" t="s">
        <v>3612</v>
      </c>
    </row>
    <row r="1651" spans="1:8">
      <c r="A1651" s="18">
        <v>3553970</v>
      </c>
      <c r="B1651" s="4" t="s">
        <v>3778</v>
      </c>
      <c r="C1651" s="5" t="s">
        <v>3779</v>
      </c>
      <c r="D1651" s="5" t="s">
        <v>1506</v>
      </c>
      <c r="E1651" s="5" t="s">
        <v>128</v>
      </c>
      <c r="F1651" s="11" t="s">
        <v>113</v>
      </c>
      <c r="G1651" s="11" t="s">
        <v>1776</v>
      </c>
      <c r="H1651" s="11" t="s">
        <v>3613</v>
      </c>
    </row>
    <row r="1652" spans="1:8">
      <c r="A1652" s="18">
        <v>3547805</v>
      </c>
      <c r="B1652" s="4" t="s">
        <v>3786</v>
      </c>
      <c r="C1652" s="5" t="s">
        <v>3787</v>
      </c>
      <c r="D1652" s="5" t="s">
        <v>721</v>
      </c>
      <c r="E1652" s="5" t="s">
        <v>37</v>
      </c>
      <c r="F1652" s="11" t="s">
        <v>734</v>
      </c>
      <c r="G1652" s="11" t="s">
        <v>1776</v>
      </c>
      <c r="H1652" s="11" t="s">
        <v>3613</v>
      </c>
    </row>
    <row r="1653" spans="1:8">
      <c r="A1653" s="18">
        <v>3553626</v>
      </c>
      <c r="B1653" s="4" t="s">
        <v>3760</v>
      </c>
      <c r="C1653" s="5" t="s">
        <v>3761</v>
      </c>
      <c r="D1653" s="5" t="s">
        <v>1647</v>
      </c>
      <c r="E1653" s="5" t="s">
        <v>73</v>
      </c>
      <c r="F1653" s="11" t="s">
        <v>72</v>
      </c>
      <c r="G1653" s="11" t="s">
        <v>1773</v>
      </c>
      <c r="H1653" s="11" t="s">
        <v>3613</v>
      </c>
    </row>
    <row r="1654" spans="1:8">
      <c r="A1654" s="18">
        <v>3554213</v>
      </c>
      <c r="B1654" s="4" t="s">
        <v>3788</v>
      </c>
      <c r="C1654" s="5" t="s">
        <v>3789</v>
      </c>
      <c r="D1654" s="5" t="s">
        <v>576</v>
      </c>
      <c r="E1654" s="5" t="s">
        <v>59</v>
      </c>
      <c r="F1654" s="11" t="s">
        <v>59</v>
      </c>
      <c r="G1654" s="11" t="s">
        <v>1775</v>
      </c>
      <c r="H1654" s="11" t="s">
        <v>3613</v>
      </c>
    </row>
    <row r="1655" spans="1:8">
      <c r="A1655" s="18">
        <v>4019798</v>
      </c>
      <c r="B1655" s="4" t="s">
        <v>3770</v>
      </c>
      <c r="C1655" s="5" t="s">
        <v>3771</v>
      </c>
      <c r="D1655" s="5" t="s">
        <v>3790</v>
      </c>
      <c r="E1655" s="5" t="s">
        <v>28</v>
      </c>
      <c r="F1655" s="11" t="s">
        <v>70</v>
      </c>
      <c r="G1655" s="11" t="s">
        <v>1770</v>
      </c>
      <c r="H1655" s="11" t="s">
        <v>3612</v>
      </c>
    </row>
    <row r="1656" spans="1:8">
      <c r="A1656" s="18">
        <v>3547741</v>
      </c>
      <c r="B1656" s="4" t="s">
        <v>3776</v>
      </c>
      <c r="C1656" s="5" t="s">
        <v>3777</v>
      </c>
      <c r="D1656" s="5" t="s">
        <v>3791</v>
      </c>
      <c r="E1656" s="5" t="s">
        <v>114</v>
      </c>
      <c r="F1656" s="11" t="s">
        <v>114</v>
      </c>
      <c r="G1656" s="11" t="s">
        <v>1776</v>
      </c>
      <c r="H1656" s="11" t="s">
        <v>3613</v>
      </c>
    </row>
    <row r="1657" spans="1:8">
      <c r="A1657" s="18">
        <v>4609554</v>
      </c>
      <c r="B1657" s="4" t="s">
        <v>3784</v>
      </c>
      <c r="C1657" s="5" t="s">
        <v>3785</v>
      </c>
      <c r="D1657" s="5" t="s">
        <v>330</v>
      </c>
      <c r="E1657" s="5" t="s">
        <v>16</v>
      </c>
      <c r="F1657" s="11" t="s">
        <v>314</v>
      </c>
      <c r="G1657" s="11" t="s">
        <v>1773</v>
      </c>
      <c r="H1657" s="11" t="s">
        <v>3613</v>
      </c>
    </row>
    <row r="1658" spans="1:8">
      <c r="A1658" s="18">
        <v>4652311</v>
      </c>
      <c r="B1658" s="4" t="s">
        <v>3768</v>
      </c>
      <c r="C1658" s="5" t="s">
        <v>3769</v>
      </c>
      <c r="D1658" s="5" t="s">
        <v>4</v>
      </c>
      <c r="E1658" s="5" t="s">
        <v>4</v>
      </c>
      <c r="F1658" s="11" t="s">
        <v>4</v>
      </c>
      <c r="G1658" s="11" t="s">
        <v>1765</v>
      </c>
      <c r="H1658" s="11" t="s">
        <v>3614</v>
      </c>
    </row>
    <row r="1659" spans="1:8">
      <c r="A1659" s="18">
        <v>3554385</v>
      </c>
      <c r="B1659" s="4" t="s">
        <v>3762</v>
      </c>
      <c r="C1659" s="5" t="s">
        <v>3763</v>
      </c>
      <c r="D1659" s="5" t="s">
        <v>314</v>
      </c>
      <c r="E1659" s="5" t="s">
        <v>16</v>
      </c>
      <c r="F1659" s="11" t="s">
        <v>314</v>
      </c>
      <c r="G1659" s="11" t="s">
        <v>1773</v>
      </c>
      <c r="H1659" s="11" t="s">
        <v>3613</v>
      </c>
    </row>
    <row r="1660" spans="1:8">
      <c r="A1660" s="18">
        <v>3553559</v>
      </c>
      <c r="B1660" s="4" t="s">
        <v>3792</v>
      </c>
      <c r="C1660" s="5" t="s">
        <v>3793</v>
      </c>
      <c r="D1660" s="5" t="s">
        <v>443</v>
      </c>
      <c r="E1660" s="5" t="s">
        <v>31</v>
      </c>
      <c r="F1660" s="11" t="s">
        <v>402</v>
      </c>
      <c r="G1660" s="11" t="s">
        <v>1771</v>
      </c>
      <c r="H1660" s="11" t="s">
        <v>3772</v>
      </c>
    </row>
    <row r="1661" spans="1:8">
      <c r="A1661" s="18">
        <v>3553741</v>
      </c>
      <c r="B1661" s="4" t="s">
        <v>3794</v>
      </c>
      <c r="C1661" s="5" t="s">
        <v>2519</v>
      </c>
      <c r="D1661" s="5" t="s">
        <v>3795</v>
      </c>
      <c r="E1661" s="5" t="s">
        <v>7</v>
      </c>
      <c r="F1661" s="11" t="s">
        <v>236</v>
      </c>
      <c r="G1661" s="11" t="s">
        <v>1766</v>
      </c>
      <c r="H1661" s="11" t="s">
        <v>3614</v>
      </c>
    </row>
    <row r="1662" spans="1:8">
      <c r="A1662" s="18">
        <v>4657356</v>
      </c>
      <c r="B1662" s="4" t="s">
        <v>3796</v>
      </c>
      <c r="C1662" s="5" t="s">
        <v>3797</v>
      </c>
      <c r="D1662" s="5" t="s">
        <v>1048</v>
      </c>
      <c r="E1662" s="5" t="s">
        <v>46</v>
      </c>
      <c r="F1662" s="11" t="s">
        <v>1577</v>
      </c>
      <c r="G1662" s="11" t="s">
        <v>3751</v>
      </c>
      <c r="H1662" s="11" t="s">
        <v>3614</v>
      </c>
    </row>
    <row r="1663" spans="1:8">
      <c r="A1663" s="18">
        <v>3553455</v>
      </c>
      <c r="B1663" s="4" t="s">
        <v>3798</v>
      </c>
      <c r="C1663" s="5" t="s">
        <v>3799</v>
      </c>
      <c r="D1663" s="5" t="s">
        <v>848</v>
      </c>
      <c r="E1663" s="5" t="s">
        <v>16</v>
      </c>
      <c r="F1663" s="11" t="s">
        <v>314</v>
      </c>
      <c r="G1663" s="11" t="s">
        <v>1773</v>
      </c>
      <c r="H1663" s="11" t="s">
        <v>3613</v>
      </c>
    </row>
    <row r="1664" spans="1:8">
      <c r="A1664" s="18">
        <v>3547928</v>
      </c>
      <c r="B1664" s="4" t="s">
        <v>3800</v>
      </c>
      <c r="C1664" s="5" t="s">
        <v>3801</v>
      </c>
      <c r="D1664" s="5" t="s">
        <v>186</v>
      </c>
      <c r="E1664" s="5" t="s">
        <v>135</v>
      </c>
      <c r="F1664" s="11" t="s">
        <v>3617</v>
      </c>
      <c r="G1664" s="11" t="s">
        <v>1765</v>
      </c>
      <c r="H1664" s="11" t="s">
        <v>3614</v>
      </c>
    </row>
    <row r="1665" spans="1:8">
      <c r="A1665" s="18">
        <v>3554520</v>
      </c>
      <c r="B1665" s="4" t="s">
        <v>3802</v>
      </c>
      <c r="C1665" s="5" t="s">
        <v>3803</v>
      </c>
      <c r="D1665" s="5" t="s">
        <v>253</v>
      </c>
      <c r="E1665" s="5" t="s">
        <v>28</v>
      </c>
      <c r="F1665" s="11" t="s">
        <v>121</v>
      </c>
      <c r="G1665" s="11" t="s">
        <v>1774</v>
      </c>
      <c r="H1665" s="11" t="s">
        <v>3612</v>
      </c>
    </row>
    <row r="1666" spans="1:8">
      <c r="A1666" s="18">
        <v>3554543</v>
      </c>
      <c r="B1666" s="4" t="s">
        <v>3804</v>
      </c>
      <c r="C1666" s="5" t="s">
        <v>3805</v>
      </c>
      <c r="D1666" s="5" t="s">
        <v>46</v>
      </c>
      <c r="E1666" s="5" t="s">
        <v>46</v>
      </c>
      <c r="F1666" s="11" t="s">
        <v>46</v>
      </c>
      <c r="G1666" s="11" t="s">
        <v>3751</v>
      </c>
      <c r="H1666" s="11" t="s">
        <v>3614</v>
      </c>
    </row>
    <row r="1667" spans="1:8">
      <c r="A1667" s="18">
        <v>3554312</v>
      </c>
      <c r="B1667" s="4" t="s">
        <v>3806</v>
      </c>
      <c r="C1667" s="5" t="s">
        <v>3807</v>
      </c>
      <c r="D1667" s="5" t="s">
        <v>225</v>
      </c>
      <c r="E1667" s="5" t="s">
        <v>13</v>
      </c>
      <c r="F1667" s="11" t="s">
        <v>121</v>
      </c>
      <c r="G1667" s="11" t="s">
        <v>1774</v>
      </c>
      <c r="H1667" s="11" t="s">
        <v>3612</v>
      </c>
    </row>
    <row r="1668" spans="1:8">
      <c r="A1668" s="18">
        <v>4652279</v>
      </c>
      <c r="B1668" s="4" t="s">
        <v>3808</v>
      </c>
      <c r="C1668" s="5" t="s">
        <v>3809</v>
      </c>
      <c r="D1668" s="5" t="s">
        <v>114</v>
      </c>
      <c r="E1668" s="5" t="s">
        <v>114</v>
      </c>
      <c r="F1668" s="11" t="s">
        <v>114</v>
      </c>
      <c r="G1668" s="11" t="s">
        <v>1776</v>
      </c>
      <c r="H1668" s="11" t="s">
        <v>3613</v>
      </c>
    </row>
    <row r="1669" spans="1:8">
      <c r="A1669" s="18">
        <v>4655293</v>
      </c>
      <c r="B1669" s="4" t="s">
        <v>3810</v>
      </c>
      <c r="C1669" s="5" t="s">
        <v>3736</v>
      </c>
      <c r="D1669" s="5" t="s">
        <v>167</v>
      </c>
      <c r="E1669" s="5" t="s">
        <v>13</v>
      </c>
      <c r="F1669" s="11" t="s">
        <v>121</v>
      </c>
      <c r="G1669" s="11" t="s">
        <v>1774</v>
      </c>
      <c r="H1669" s="11" t="s">
        <v>3612</v>
      </c>
    </row>
    <row r="1670" spans="1:8">
      <c r="A1670" s="18">
        <v>4662681</v>
      </c>
      <c r="B1670" s="4" t="s">
        <v>3811</v>
      </c>
      <c r="C1670" s="5" t="s">
        <v>3812</v>
      </c>
      <c r="D1670" s="5" t="s">
        <v>427</v>
      </c>
      <c r="E1670" s="5" t="s">
        <v>28</v>
      </c>
      <c r="F1670" s="11" t="s">
        <v>70</v>
      </c>
      <c r="G1670" s="11" t="s">
        <v>1770</v>
      </c>
      <c r="H1670" s="11" t="s">
        <v>3612</v>
      </c>
    </row>
    <row r="1671" spans="1:8">
      <c r="A1671" s="18">
        <v>3552884</v>
      </c>
      <c r="B1671" s="4" t="s">
        <v>3813</v>
      </c>
      <c r="C1671" s="5" t="s">
        <v>3814</v>
      </c>
      <c r="D1671" s="5" t="s">
        <v>3815</v>
      </c>
      <c r="E1671" s="5" t="s">
        <v>31</v>
      </c>
      <c r="F1671" s="11" t="s">
        <v>31</v>
      </c>
      <c r="G1671" s="11" t="s">
        <v>1771</v>
      </c>
      <c r="H1671" s="11" t="s">
        <v>3772</v>
      </c>
    </row>
    <row r="1672" spans="1:8">
      <c r="A1672" s="18">
        <v>4235275</v>
      </c>
      <c r="B1672" s="4" t="s">
        <v>3816</v>
      </c>
      <c r="C1672" s="5" t="s">
        <v>3817</v>
      </c>
      <c r="D1672" s="5" t="s">
        <v>7</v>
      </c>
      <c r="E1672" s="5" t="s">
        <v>7</v>
      </c>
      <c r="F1672" s="11" t="s">
        <v>7</v>
      </c>
      <c r="G1672" s="11" t="s">
        <v>1766</v>
      </c>
      <c r="H1672" s="11" t="s">
        <v>3614</v>
      </c>
    </row>
    <row r="1673" spans="1:8">
      <c r="A1673" s="18">
        <v>3554227</v>
      </c>
      <c r="B1673" s="4" t="s">
        <v>3818</v>
      </c>
      <c r="C1673" s="5" t="s">
        <v>3819</v>
      </c>
      <c r="D1673" s="5" t="s">
        <v>3824</v>
      </c>
      <c r="E1673" s="5" t="s">
        <v>7</v>
      </c>
      <c r="F1673" s="11" t="s">
        <v>7</v>
      </c>
      <c r="G1673" s="11" t="s">
        <v>1766</v>
      </c>
      <c r="H1673" s="11" t="s">
        <v>3614</v>
      </c>
    </row>
    <row r="1674" spans="1:8">
      <c r="A1674" s="18">
        <v>4664087</v>
      </c>
      <c r="B1674" s="4" t="s">
        <v>3820</v>
      </c>
      <c r="C1674" s="5" t="s">
        <v>3821</v>
      </c>
      <c r="D1674" s="5" t="s">
        <v>871</v>
      </c>
      <c r="E1674" s="5" t="s">
        <v>114</v>
      </c>
      <c r="F1674" s="11" t="s">
        <v>114</v>
      </c>
      <c r="G1674" s="11" t="s">
        <v>1776</v>
      </c>
      <c r="H1674" s="11" t="s">
        <v>3613</v>
      </c>
    </row>
    <row r="1675" spans="1:8">
      <c r="A1675" s="18">
        <v>3548320</v>
      </c>
      <c r="B1675" s="4" t="s">
        <v>3822</v>
      </c>
      <c r="C1675" s="5" t="s">
        <v>3823</v>
      </c>
      <c r="D1675" s="5" t="s">
        <v>3825</v>
      </c>
      <c r="E1675" s="5" t="s">
        <v>16</v>
      </c>
      <c r="F1675" s="11" t="s">
        <v>157</v>
      </c>
      <c r="G1675" s="11" t="s">
        <v>1768</v>
      </c>
      <c r="H1675" s="11" t="s">
        <v>3613</v>
      </c>
    </row>
    <row r="1676" spans="1:8">
      <c r="A1676" s="18">
        <v>4664100</v>
      </c>
      <c r="B1676" s="4" t="s">
        <v>3826</v>
      </c>
      <c r="C1676" s="5" t="s">
        <v>3827</v>
      </c>
      <c r="D1676" s="5" t="s">
        <v>18</v>
      </c>
      <c r="E1676" s="5" t="s">
        <v>19</v>
      </c>
      <c r="F1676" s="11" t="s">
        <v>18</v>
      </c>
      <c r="G1676" s="11" t="s">
        <v>1769</v>
      </c>
      <c r="H1676" s="11" t="s">
        <v>3613</v>
      </c>
    </row>
    <row r="1677" spans="1:8">
      <c r="A1677" s="18">
        <v>3552417</v>
      </c>
      <c r="B1677" s="4" t="s">
        <v>3828</v>
      </c>
      <c r="C1677" s="5" t="s">
        <v>3829</v>
      </c>
      <c r="D1677" s="5" t="s">
        <v>113</v>
      </c>
      <c r="E1677" s="5" t="s">
        <v>114</v>
      </c>
      <c r="F1677" s="11" t="s">
        <v>113</v>
      </c>
      <c r="G1677" s="11" t="s">
        <v>1776</v>
      </c>
      <c r="H1677" s="11" t="s">
        <v>3613</v>
      </c>
    </row>
    <row r="1678" spans="1:8">
      <c r="A1678" s="18">
        <v>4450447</v>
      </c>
      <c r="B1678" s="4" t="s">
        <v>3830</v>
      </c>
      <c r="C1678" s="5" t="s">
        <v>3831</v>
      </c>
      <c r="D1678" s="5" t="s">
        <v>7</v>
      </c>
      <c r="E1678" s="5" t="s">
        <v>7</v>
      </c>
      <c r="F1678" s="11" t="s">
        <v>7</v>
      </c>
      <c r="G1678" s="11" t="s">
        <v>1766</v>
      </c>
      <c r="H1678" s="11" t="s">
        <v>3614</v>
      </c>
    </row>
    <row r="1679" spans="1:8">
      <c r="A1679" s="18">
        <v>3828445</v>
      </c>
      <c r="B1679" s="4" t="s">
        <v>3832</v>
      </c>
      <c r="C1679" s="5" t="s">
        <v>3833</v>
      </c>
      <c r="D1679" s="5" t="s">
        <v>18</v>
      </c>
      <c r="E1679" s="5" t="s">
        <v>19</v>
      </c>
      <c r="F1679" s="11" t="s">
        <v>18</v>
      </c>
      <c r="G1679" s="11" t="s">
        <v>1769</v>
      </c>
      <c r="H1679" s="11" t="s">
        <v>3613</v>
      </c>
    </row>
    <row r="1680" spans="1:8">
      <c r="A1680" s="18">
        <v>3548442</v>
      </c>
      <c r="B1680" s="4" t="s">
        <v>3834</v>
      </c>
      <c r="C1680" s="5" t="s">
        <v>3835</v>
      </c>
      <c r="D1680" s="5" t="s">
        <v>330</v>
      </c>
      <c r="E1680" s="5" t="s">
        <v>16</v>
      </c>
      <c r="F1680" s="11" t="s">
        <v>314</v>
      </c>
      <c r="G1680" s="11" t="s">
        <v>1773</v>
      </c>
      <c r="H1680" s="11" t="s">
        <v>3613</v>
      </c>
    </row>
    <row r="1681" spans="1:8">
      <c r="A1681" s="18">
        <v>3553773</v>
      </c>
      <c r="B1681" s="4" t="s">
        <v>3836</v>
      </c>
      <c r="C1681" s="5" t="s">
        <v>3837</v>
      </c>
      <c r="D1681" s="5" t="s">
        <v>558</v>
      </c>
      <c r="E1681" s="5" t="s">
        <v>59</v>
      </c>
      <c r="F1681" s="11" t="s">
        <v>58</v>
      </c>
      <c r="G1681" s="11" t="s">
        <v>1775</v>
      </c>
      <c r="H1681" s="11" t="s">
        <v>3613</v>
      </c>
    </row>
    <row r="1682" spans="1:8">
      <c r="A1682" s="18">
        <v>3553777</v>
      </c>
      <c r="B1682" s="4" t="s">
        <v>3838</v>
      </c>
      <c r="C1682" s="5" t="s">
        <v>3839</v>
      </c>
      <c r="D1682" s="5" t="s">
        <v>3840</v>
      </c>
      <c r="E1682" s="5" t="s">
        <v>7</v>
      </c>
      <c r="F1682" s="11" t="s">
        <v>7</v>
      </c>
      <c r="G1682" s="11" t="s">
        <v>1766</v>
      </c>
      <c r="H1682" s="11" t="s">
        <v>3614</v>
      </c>
    </row>
    <row r="1683" spans="1:8">
      <c r="A1683" s="18">
        <v>4179656</v>
      </c>
      <c r="B1683" s="4" t="s">
        <v>3841</v>
      </c>
      <c r="C1683" s="5" t="s">
        <v>3842</v>
      </c>
      <c r="D1683" s="5" t="s">
        <v>195</v>
      </c>
      <c r="E1683" s="5" t="s">
        <v>31</v>
      </c>
      <c r="F1683" s="11" t="s">
        <v>402</v>
      </c>
      <c r="G1683" s="11" t="s">
        <v>1771</v>
      </c>
      <c r="H1683" s="11" t="s">
        <v>3772</v>
      </c>
    </row>
    <row r="1684" spans="1:8">
      <c r="A1684" s="18">
        <v>3553414</v>
      </c>
      <c r="B1684" s="4" t="s">
        <v>3843</v>
      </c>
      <c r="C1684" s="5" t="s">
        <v>3844</v>
      </c>
      <c r="D1684" s="5" t="s">
        <v>3552</v>
      </c>
      <c r="E1684" s="5" t="s">
        <v>37</v>
      </c>
      <c r="F1684" s="11" t="s">
        <v>37</v>
      </c>
      <c r="G1684" s="11" t="s">
        <v>1776</v>
      </c>
      <c r="H1684" s="11" t="s">
        <v>3613</v>
      </c>
    </row>
    <row r="1685" spans="1:8">
      <c r="A1685" s="18">
        <v>3547689</v>
      </c>
      <c r="B1685" s="4" t="s">
        <v>3845</v>
      </c>
      <c r="C1685" s="5" t="s">
        <v>3846</v>
      </c>
      <c r="D1685" s="5" t="s">
        <v>65</v>
      </c>
      <c r="E1685" s="5" t="s">
        <v>65</v>
      </c>
      <c r="F1685" s="11" t="s">
        <v>65</v>
      </c>
      <c r="G1685" s="11" t="s">
        <v>1774</v>
      </c>
      <c r="H1685" s="11" t="s">
        <v>3612</v>
      </c>
    </row>
    <row r="1686" spans="1:8">
      <c r="A1686" s="18">
        <v>3553709</v>
      </c>
      <c r="B1686" s="4" t="s">
        <v>3847</v>
      </c>
      <c r="C1686" s="5" t="s">
        <v>3848</v>
      </c>
      <c r="D1686" s="5" t="s">
        <v>285</v>
      </c>
      <c r="E1686" s="5" t="s">
        <v>28</v>
      </c>
      <c r="F1686" s="11" t="s">
        <v>28</v>
      </c>
      <c r="G1686" s="11" t="s">
        <v>1770</v>
      </c>
      <c r="H1686" s="11" t="s">
        <v>3612</v>
      </c>
    </row>
    <row r="1687" spans="1:8">
      <c r="A1687" s="18">
        <v>3547408</v>
      </c>
      <c r="B1687" s="4" t="s">
        <v>3849</v>
      </c>
      <c r="C1687" s="5" t="s">
        <v>3850</v>
      </c>
      <c r="D1687" s="5" t="s">
        <v>3853</v>
      </c>
      <c r="E1687" s="5" t="s">
        <v>59</v>
      </c>
      <c r="F1687" s="11" t="s">
        <v>58</v>
      </c>
      <c r="G1687" s="11" t="s">
        <v>1775</v>
      </c>
      <c r="H1687" s="11" t="s">
        <v>3613</v>
      </c>
    </row>
    <row r="1688" spans="1:8">
      <c r="A1688" s="18">
        <v>3554170</v>
      </c>
      <c r="B1688" s="4" t="s">
        <v>3851</v>
      </c>
      <c r="C1688" s="5" t="s">
        <v>3852</v>
      </c>
      <c r="D1688" s="5" t="s">
        <v>99</v>
      </c>
      <c r="E1688" s="5" t="s">
        <v>65</v>
      </c>
      <c r="F1688" s="11" t="s">
        <v>65</v>
      </c>
      <c r="G1688" s="11" t="s">
        <v>1774</v>
      </c>
      <c r="H1688" s="11" t="s">
        <v>3612</v>
      </c>
    </row>
    <row r="1689" spans="1:8">
      <c r="A1689" s="18">
        <v>3554196</v>
      </c>
      <c r="B1689" s="4" t="s">
        <v>3854</v>
      </c>
      <c r="C1689" s="5" t="s">
        <v>3855</v>
      </c>
      <c r="D1689" s="5" t="s">
        <v>80</v>
      </c>
      <c r="E1689" s="5" t="s">
        <v>28</v>
      </c>
      <c r="F1689" s="11" t="s">
        <v>28</v>
      </c>
      <c r="G1689" s="11" t="s">
        <v>1770</v>
      </c>
      <c r="H1689" s="11" t="s">
        <v>3612</v>
      </c>
    </row>
    <row r="1690" spans="1:8">
      <c r="A1690" s="18">
        <v>4666109</v>
      </c>
      <c r="B1690" s="4" t="s">
        <v>3856</v>
      </c>
      <c r="C1690" s="5" t="s">
        <v>3857</v>
      </c>
      <c r="D1690" s="5" t="s">
        <v>103</v>
      </c>
      <c r="E1690" s="5" t="s">
        <v>101</v>
      </c>
      <c r="F1690" s="11" t="s">
        <v>103</v>
      </c>
      <c r="G1690" s="11" t="s">
        <v>1771</v>
      </c>
      <c r="H1690" s="11" t="s">
        <v>3772</v>
      </c>
    </row>
    <row r="1691" spans="1:8">
      <c r="A1691" s="18">
        <v>4653316</v>
      </c>
      <c r="B1691" s="4" t="s">
        <v>3858</v>
      </c>
      <c r="C1691" s="5" t="s">
        <v>1573</v>
      </c>
      <c r="D1691" s="5" t="s">
        <v>26</v>
      </c>
      <c r="E1691" s="5" t="s">
        <v>2350</v>
      </c>
      <c r="F1691" s="11" t="s">
        <v>26</v>
      </c>
      <c r="G1691" s="11" t="s">
        <v>1770</v>
      </c>
      <c r="H1691" s="11" t="s">
        <v>3612</v>
      </c>
    </row>
    <row r="1692" spans="1:8">
      <c r="A1692" s="18">
        <v>4186391</v>
      </c>
      <c r="B1692" s="4" t="s">
        <v>3859</v>
      </c>
      <c r="C1692" s="5" t="s">
        <v>3860</v>
      </c>
      <c r="D1692" s="5" t="s">
        <v>18</v>
      </c>
      <c r="E1692" s="5" t="s">
        <v>19</v>
      </c>
      <c r="F1692" s="11" t="s">
        <v>18</v>
      </c>
      <c r="G1692" s="11" t="s">
        <v>1769</v>
      </c>
      <c r="H1692" s="11" t="s">
        <v>3613</v>
      </c>
    </row>
    <row r="1693" spans="1:8">
      <c r="A1693" s="18">
        <v>3552255</v>
      </c>
      <c r="B1693" s="4" t="s">
        <v>3861</v>
      </c>
      <c r="C1693" s="5" t="s">
        <v>3862</v>
      </c>
      <c r="D1693" s="5" t="s">
        <v>330</v>
      </c>
      <c r="E1693" s="5" t="s">
        <v>16</v>
      </c>
      <c r="F1693" s="11" t="s">
        <v>314</v>
      </c>
      <c r="G1693" s="11" t="s">
        <v>1773</v>
      </c>
      <c r="H1693" s="11" t="s">
        <v>3613</v>
      </c>
    </row>
    <row r="1694" spans="1:8">
      <c r="A1694" s="18">
        <v>1728315</v>
      </c>
      <c r="B1694" s="4" t="s">
        <v>3863</v>
      </c>
      <c r="C1694" s="5" t="s">
        <v>3864</v>
      </c>
      <c r="D1694" s="5" t="s">
        <v>3865</v>
      </c>
      <c r="E1694" s="5" t="s">
        <v>35</v>
      </c>
      <c r="F1694" s="11" t="s">
        <v>26</v>
      </c>
      <c r="G1694" s="11" t="s">
        <v>1770</v>
      </c>
      <c r="H1694" s="11" t="s">
        <v>3612</v>
      </c>
    </row>
    <row r="1695" spans="1:8">
      <c r="A1695" s="18">
        <v>3552399</v>
      </c>
      <c r="B1695" s="4" t="s">
        <v>3866</v>
      </c>
      <c r="C1695" s="5" t="s">
        <v>3867</v>
      </c>
      <c r="D1695" s="5" t="s">
        <v>903</v>
      </c>
      <c r="E1695" s="5" t="s">
        <v>13</v>
      </c>
      <c r="F1695" s="11" t="s">
        <v>233</v>
      </c>
      <c r="G1695" s="11" t="s">
        <v>1767</v>
      </c>
      <c r="H1695" s="11" t="s">
        <v>3612</v>
      </c>
    </row>
    <row r="1696" spans="1:8">
      <c r="A1696" s="18">
        <v>3547941</v>
      </c>
      <c r="B1696" s="4" t="s">
        <v>3868</v>
      </c>
      <c r="C1696" s="5" t="s">
        <v>3869</v>
      </c>
      <c r="D1696" s="5" t="s">
        <v>103</v>
      </c>
      <c r="E1696" s="5" t="s">
        <v>101</v>
      </c>
      <c r="F1696" s="11" t="s">
        <v>103</v>
      </c>
      <c r="G1696" s="11" t="s">
        <v>1771</v>
      </c>
      <c r="H1696" s="11" t="s">
        <v>3772</v>
      </c>
    </row>
    <row r="1697" spans="1:8">
      <c r="A1697" s="18">
        <v>3547936</v>
      </c>
      <c r="B1697" s="4" t="s">
        <v>3870</v>
      </c>
      <c r="C1697" s="5" t="s">
        <v>3871</v>
      </c>
      <c r="D1697" s="5" t="s">
        <v>1717</v>
      </c>
      <c r="E1697" s="5" t="s">
        <v>101</v>
      </c>
      <c r="F1697" s="11" t="s">
        <v>103</v>
      </c>
      <c r="G1697" s="11" t="s">
        <v>1771</v>
      </c>
      <c r="H1697" s="11" t="s">
        <v>3772</v>
      </c>
    </row>
    <row r="1698" spans="1:8">
      <c r="A1698" s="18">
        <v>3552475</v>
      </c>
      <c r="B1698" s="4" t="s">
        <v>3872</v>
      </c>
      <c r="C1698" s="5" t="s">
        <v>3873</v>
      </c>
      <c r="D1698" s="5" t="s">
        <v>82</v>
      </c>
      <c r="E1698" s="5" t="s">
        <v>37</v>
      </c>
      <c r="F1698" s="11" t="s">
        <v>734</v>
      </c>
      <c r="G1698" s="11" t="s">
        <v>1776</v>
      </c>
      <c r="H1698" s="11" t="s">
        <v>3613</v>
      </c>
    </row>
    <row r="1699" spans="1:8">
      <c r="A1699" s="18">
        <v>4666131</v>
      </c>
      <c r="B1699" s="4" t="s">
        <v>3874</v>
      </c>
      <c r="C1699" s="5" t="s">
        <v>3490</v>
      </c>
      <c r="D1699" s="5" t="s">
        <v>59</v>
      </c>
      <c r="E1699" s="5" t="s">
        <v>59</v>
      </c>
      <c r="F1699" s="11" t="s">
        <v>59</v>
      </c>
      <c r="G1699" s="11" t="s">
        <v>1775</v>
      </c>
      <c r="H1699" s="11" t="s">
        <v>3613</v>
      </c>
    </row>
    <row r="1700" spans="1:8">
      <c r="A1700" s="18">
        <v>3548169</v>
      </c>
      <c r="B1700" s="4" t="s">
        <v>3875</v>
      </c>
      <c r="C1700" s="5" t="s">
        <v>3876</v>
      </c>
      <c r="D1700" s="5" t="s">
        <v>197</v>
      </c>
      <c r="E1700" s="5" t="s">
        <v>4</v>
      </c>
      <c r="F1700" s="11" t="s">
        <v>4</v>
      </c>
      <c r="G1700" s="11" t="s">
        <v>1765</v>
      </c>
      <c r="H1700" s="11" t="s">
        <v>3614</v>
      </c>
    </row>
    <row r="1701" spans="1:8">
      <c r="A1701" s="18">
        <v>3942741</v>
      </c>
      <c r="B1701" s="4" t="s">
        <v>3877</v>
      </c>
      <c r="C1701" s="5" t="s">
        <v>3878</v>
      </c>
      <c r="D1701" s="5" t="s">
        <v>3881</v>
      </c>
      <c r="E1701" s="5" t="s">
        <v>31</v>
      </c>
      <c r="F1701" s="11" t="s">
        <v>31</v>
      </c>
      <c r="G1701" s="11" t="s">
        <v>1771</v>
      </c>
      <c r="H1701" s="11" t="s">
        <v>3772</v>
      </c>
    </row>
    <row r="1702" spans="1:8">
      <c r="A1702" s="18">
        <v>3552819</v>
      </c>
      <c r="B1702" s="4" t="s">
        <v>3879</v>
      </c>
      <c r="C1702" s="5" t="s">
        <v>3880</v>
      </c>
      <c r="D1702" s="5" t="s">
        <v>484</v>
      </c>
      <c r="E1702" s="5" t="s">
        <v>107</v>
      </c>
      <c r="F1702" s="11" t="s">
        <v>107</v>
      </c>
      <c r="G1702" s="11" t="s">
        <v>1771</v>
      </c>
      <c r="H1702" s="11" t="s">
        <v>3772</v>
      </c>
    </row>
    <row r="1703" spans="1:8">
      <c r="A1703" s="18">
        <v>3554536</v>
      </c>
      <c r="B1703" s="4" t="s">
        <v>3882</v>
      </c>
      <c r="C1703" s="5" t="s">
        <v>3883</v>
      </c>
      <c r="D1703" s="5" t="s">
        <v>3884</v>
      </c>
      <c r="E1703" s="5" t="s">
        <v>31</v>
      </c>
      <c r="F1703" s="11" t="s">
        <v>31</v>
      </c>
      <c r="G1703" s="11" t="s">
        <v>1771</v>
      </c>
      <c r="H1703" s="11" t="s">
        <v>3772</v>
      </c>
    </row>
    <row r="1704" spans="1:8">
      <c r="A1704" s="18">
        <v>4550797</v>
      </c>
      <c r="B1704" s="4" t="s">
        <v>3885</v>
      </c>
      <c r="C1704" s="5" t="s">
        <v>1714</v>
      </c>
      <c r="D1704" s="5" t="s">
        <v>31</v>
      </c>
      <c r="E1704" s="5" t="s">
        <v>31</v>
      </c>
      <c r="F1704" s="11" t="s">
        <v>31</v>
      </c>
      <c r="G1704" s="11" t="s">
        <v>1771</v>
      </c>
      <c r="H1704" s="11" t="s">
        <v>3772</v>
      </c>
    </row>
    <row r="1705" spans="1:8">
      <c r="A1705" s="18">
        <v>3553423</v>
      </c>
      <c r="B1705" s="4" t="s">
        <v>3886</v>
      </c>
      <c r="C1705" s="5" t="s">
        <v>3887</v>
      </c>
      <c r="D1705" s="5" t="s">
        <v>225</v>
      </c>
      <c r="E1705" s="5" t="s">
        <v>13</v>
      </c>
      <c r="F1705" s="11" t="s">
        <v>121</v>
      </c>
      <c r="G1705" s="11" t="s">
        <v>1774</v>
      </c>
      <c r="H1705" s="11" t="s">
        <v>3612</v>
      </c>
    </row>
    <row r="1706" spans="1:8">
      <c r="A1706" s="18">
        <v>3547100</v>
      </c>
      <c r="B1706" s="4" t="s">
        <v>3888</v>
      </c>
      <c r="C1706" s="5" t="s">
        <v>3889</v>
      </c>
      <c r="D1706" s="5" t="s">
        <v>1201</v>
      </c>
      <c r="E1706" s="5" t="s">
        <v>31</v>
      </c>
      <c r="F1706" s="11" t="s">
        <v>31</v>
      </c>
      <c r="G1706" s="11" t="s">
        <v>1771</v>
      </c>
      <c r="H1706" s="11" t="s">
        <v>3772</v>
      </c>
    </row>
    <row r="1707" spans="1:8">
      <c r="A1707" s="18">
        <v>3553727</v>
      </c>
      <c r="B1707" s="4" t="s">
        <v>3890</v>
      </c>
      <c r="C1707" s="5" t="s">
        <v>3891</v>
      </c>
      <c r="D1707" s="5" t="s">
        <v>3896</v>
      </c>
      <c r="E1707" s="5" t="s">
        <v>46</v>
      </c>
      <c r="F1707" s="11" t="s">
        <v>439</v>
      </c>
      <c r="G1707" s="11" t="s">
        <v>3751</v>
      </c>
      <c r="H1707" s="11" t="s">
        <v>3614</v>
      </c>
    </row>
    <row r="1708" spans="1:8">
      <c r="A1708" s="18">
        <v>1727594</v>
      </c>
      <c r="B1708" s="4" t="s">
        <v>3892</v>
      </c>
      <c r="C1708" s="5" t="s">
        <v>3893</v>
      </c>
      <c r="D1708" s="5" t="s">
        <v>229</v>
      </c>
      <c r="E1708" s="5" t="s">
        <v>39</v>
      </c>
      <c r="F1708" s="11" t="s">
        <v>39</v>
      </c>
      <c r="G1708" s="11" t="s">
        <v>1772</v>
      </c>
      <c r="H1708" s="11" t="s">
        <v>3614</v>
      </c>
    </row>
    <row r="1709" spans="1:8">
      <c r="A1709" s="18">
        <v>4673016</v>
      </c>
      <c r="B1709" s="4" t="s">
        <v>3894</v>
      </c>
      <c r="C1709" s="5" t="s">
        <v>3895</v>
      </c>
      <c r="D1709" s="5" t="s">
        <v>16</v>
      </c>
      <c r="E1709" s="5" t="s">
        <v>16</v>
      </c>
      <c r="F1709" s="11" t="s">
        <v>16</v>
      </c>
      <c r="G1709" s="11" t="s">
        <v>1768</v>
      </c>
      <c r="H1709" s="11" t="s">
        <v>3613</v>
      </c>
    </row>
    <row r="1710" spans="1:8">
      <c r="A1710" s="18">
        <v>4674919</v>
      </c>
      <c r="B1710" s="4" t="s">
        <v>3897</v>
      </c>
      <c r="C1710" s="5" t="s">
        <v>3898</v>
      </c>
      <c r="D1710" s="5" t="s">
        <v>82</v>
      </c>
      <c r="E1710" s="5" t="s">
        <v>37</v>
      </c>
      <c r="F1710" s="11" t="s">
        <v>734</v>
      </c>
      <c r="G1710" s="11" t="s">
        <v>1776</v>
      </c>
      <c r="H1710" s="11" t="s">
        <v>3613</v>
      </c>
    </row>
    <row r="1711" spans="1:8">
      <c r="A1711" s="18">
        <v>1728809</v>
      </c>
      <c r="B1711" s="4" t="s">
        <v>3901</v>
      </c>
      <c r="C1711" s="5" t="s">
        <v>3902</v>
      </c>
      <c r="D1711" s="5" t="s">
        <v>308</v>
      </c>
      <c r="E1711" s="5" t="s">
        <v>37</v>
      </c>
      <c r="F1711" s="11" t="s">
        <v>37</v>
      </c>
      <c r="G1711" s="11" t="s">
        <v>1776</v>
      </c>
      <c r="H1711" s="11" t="s">
        <v>3613</v>
      </c>
    </row>
    <row r="1712" spans="1:8">
      <c r="A1712" s="18">
        <v>3554168</v>
      </c>
      <c r="B1712" s="4" t="s">
        <v>3899</v>
      </c>
      <c r="C1712" s="5" t="s">
        <v>3900</v>
      </c>
      <c r="D1712" s="5" t="s">
        <v>3903</v>
      </c>
      <c r="E1712" s="5" t="s">
        <v>59</v>
      </c>
      <c r="F1712" s="11" t="s">
        <v>59</v>
      </c>
      <c r="G1712" s="11" t="s">
        <v>1775</v>
      </c>
      <c r="H1712" s="11" t="s">
        <v>3613</v>
      </c>
    </row>
    <row r="1713" spans="1:8">
      <c r="A1713" s="18">
        <v>3552906</v>
      </c>
      <c r="B1713" s="4" t="s">
        <v>3904</v>
      </c>
      <c r="C1713" s="5" t="s">
        <v>175</v>
      </c>
      <c r="D1713" s="5" t="s">
        <v>106</v>
      </c>
      <c r="E1713" s="5" t="s">
        <v>28</v>
      </c>
      <c r="F1713" s="11" t="s">
        <v>70</v>
      </c>
      <c r="G1713" s="11" t="s">
        <v>1770</v>
      </c>
      <c r="H1713" s="11" t="s">
        <v>3612</v>
      </c>
    </row>
    <row r="1714" spans="1:8">
      <c r="A1714" s="18">
        <v>3956321</v>
      </c>
      <c r="B1714" s="4" t="s">
        <v>3905</v>
      </c>
      <c r="C1714" s="5" t="s">
        <v>3906</v>
      </c>
      <c r="D1714" s="5" t="s">
        <v>1647</v>
      </c>
      <c r="E1714" s="5" t="s">
        <v>73</v>
      </c>
      <c r="F1714" s="11" t="s">
        <v>72</v>
      </c>
      <c r="G1714" s="11" t="s">
        <v>1773</v>
      </c>
      <c r="H1714" s="11" t="s">
        <v>3613</v>
      </c>
    </row>
    <row r="1715" spans="1:8">
      <c r="A1715" s="18">
        <v>1718501</v>
      </c>
      <c r="B1715" s="4" t="s">
        <v>3907</v>
      </c>
      <c r="C1715" s="5" t="s">
        <v>3908</v>
      </c>
      <c r="D1715" s="5" t="s">
        <v>3909</v>
      </c>
      <c r="E1715" s="5" t="s">
        <v>37</v>
      </c>
      <c r="F1715" s="11" t="s">
        <v>37</v>
      </c>
      <c r="G1715" s="11" t="s">
        <v>1776</v>
      </c>
      <c r="H1715" s="11" t="s">
        <v>3613</v>
      </c>
    </row>
    <row r="1716" spans="1:8">
      <c r="A1716" s="18">
        <v>4678655</v>
      </c>
      <c r="B1716" s="4" t="s">
        <v>3910</v>
      </c>
      <c r="C1716" s="5" t="s">
        <v>3911</v>
      </c>
      <c r="D1716" s="5" t="s">
        <v>585</v>
      </c>
      <c r="E1716" s="5" t="s">
        <v>59</v>
      </c>
      <c r="F1716" s="11" t="s">
        <v>59</v>
      </c>
      <c r="G1716" s="11" t="s">
        <v>1775</v>
      </c>
      <c r="H1716" s="11" t="s">
        <v>3613</v>
      </c>
    </row>
    <row r="1717" spans="1:8">
      <c r="A1717" s="18">
        <v>3553650</v>
      </c>
      <c r="B1717" s="4" t="s">
        <v>3912</v>
      </c>
      <c r="C1717" s="5" t="s">
        <v>3913</v>
      </c>
      <c r="D1717" s="5" t="s">
        <v>4</v>
      </c>
      <c r="E1717" s="5" t="s">
        <v>4</v>
      </c>
      <c r="F1717" s="11" t="s">
        <v>4</v>
      </c>
      <c r="G1717" s="11" t="s">
        <v>1765</v>
      </c>
      <c r="H1717" s="11" t="s">
        <v>3614</v>
      </c>
    </row>
    <row r="1718" spans="1:8">
      <c r="A1718" s="18">
        <v>3552894</v>
      </c>
      <c r="B1718" s="4" t="s">
        <v>3914</v>
      </c>
      <c r="C1718" s="5" t="s">
        <v>3915</v>
      </c>
      <c r="D1718" s="5" t="s">
        <v>3790</v>
      </c>
      <c r="E1718" s="5" t="s">
        <v>28</v>
      </c>
      <c r="F1718" s="11" t="s">
        <v>70</v>
      </c>
      <c r="G1718" s="11" t="s">
        <v>1770</v>
      </c>
      <c r="H1718" s="11" t="s">
        <v>3612</v>
      </c>
    </row>
    <row r="1719" spans="1:8">
      <c r="A1719" s="18">
        <v>4084530</v>
      </c>
      <c r="B1719" s="4" t="s">
        <v>3916</v>
      </c>
      <c r="C1719" s="5" t="s">
        <v>3917</v>
      </c>
      <c r="D1719" s="5" t="s">
        <v>16</v>
      </c>
      <c r="E1719" s="5" t="s">
        <v>16</v>
      </c>
      <c r="F1719" s="11" t="s">
        <v>16</v>
      </c>
      <c r="G1719" s="11" t="s">
        <v>1768</v>
      </c>
      <c r="H1719" s="11" t="s">
        <v>3613</v>
      </c>
    </row>
    <row r="1720" spans="1:8">
      <c r="A1720" s="18">
        <v>3553128</v>
      </c>
      <c r="B1720" s="4" t="s">
        <v>3918</v>
      </c>
      <c r="C1720" s="5" t="s">
        <v>3919</v>
      </c>
      <c r="D1720" s="5" t="s">
        <v>3922</v>
      </c>
      <c r="E1720" s="5" t="s">
        <v>35</v>
      </c>
      <c r="F1720" s="11" t="s">
        <v>35</v>
      </c>
      <c r="G1720" s="11" t="s">
        <v>1770</v>
      </c>
      <c r="H1720" s="11" t="s">
        <v>3612</v>
      </c>
    </row>
    <row r="1721" spans="1:8">
      <c r="A1721" s="18">
        <v>3547146</v>
      </c>
      <c r="B1721" s="4" t="s">
        <v>3920</v>
      </c>
      <c r="C1721" s="5" t="s">
        <v>3921</v>
      </c>
      <c r="D1721" s="5" t="s">
        <v>189</v>
      </c>
      <c r="E1721" s="5" t="s">
        <v>4</v>
      </c>
      <c r="F1721" s="11" t="s">
        <v>4</v>
      </c>
      <c r="G1721" s="11" t="s">
        <v>1765</v>
      </c>
      <c r="H1721" s="11" t="s">
        <v>3614</v>
      </c>
    </row>
    <row r="1722" spans="1:8">
      <c r="A1722" s="18">
        <v>3552354</v>
      </c>
      <c r="B1722" s="4" t="s">
        <v>3923</v>
      </c>
      <c r="C1722" s="5" t="s">
        <v>3924</v>
      </c>
      <c r="D1722" s="5" t="s">
        <v>159</v>
      </c>
      <c r="E1722" s="5" t="s">
        <v>35</v>
      </c>
      <c r="F1722" s="11" t="s">
        <v>26</v>
      </c>
      <c r="G1722" s="11" t="s">
        <v>1770</v>
      </c>
      <c r="H1722" s="11" t="s">
        <v>3612</v>
      </c>
    </row>
    <row r="1723" spans="1:8">
      <c r="A1723" s="18">
        <v>3554348</v>
      </c>
      <c r="B1723" s="4" t="s">
        <v>3925</v>
      </c>
      <c r="C1723" s="5" t="s">
        <v>3926</v>
      </c>
      <c r="D1723" s="5" t="s">
        <v>26</v>
      </c>
      <c r="E1723" s="5" t="s">
        <v>2350</v>
      </c>
      <c r="F1723" s="11" t="s">
        <v>26</v>
      </c>
      <c r="G1723" s="11" t="s">
        <v>1770</v>
      </c>
      <c r="H1723" s="11" t="s">
        <v>3612</v>
      </c>
    </row>
    <row r="1724" spans="1:8">
      <c r="A1724" s="18">
        <v>4659524</v>
      </c>
      <c r="B1724" s="4" t="s">
        <v>3927</v>
      </c>
      <c r="C1724" s="5" t="s">
        <v>20</v>
      </c>
      <c r="D1724" s="5" t="s">
        <v>28</v>
      </c>
      <c r="E1724" s="5" t="s">
        <v>28</v>
      </c>
      <c r="F1724" s="11" t="s">
        <v>28</v>
      </c>
      <c r="G1724" s="11" t="s">
        <v>1770</v>
      </c>
      <c r="H1724" s="11" t="s">
        <v>3612</v>
      </c>
    </row>
    <row r="1725" spans="1:8">
      <c r="A1725" s="18">
        <v>4655406</v>
      </c>
      <c r="B1725" s="4" t="s">
        <v>3928</v>
      </c>
      <c r="C1725" s="5" t="s">
        <v>3929</v>
      </c>
      <c r="D1725" s="5" t="s">
        <v>18</v>
      </c>
      <c r="E1725" s="5" t="s">
        <v>19</v>
      </c>
      <c r="F1725" s="11" t="s">
        <v>18</v>
      </c>
      <c r="G1725" s="11" t="s">
        <v>1769</v>
      </c>
      <c r="H1725" s="11" t="s">
        <v>3613</v>
      </c>
    </row>
    <row r="1726" spans="1:8">
      <c r="A1726" s="18">
        <v>2752968</v>
      </c>
      <c r="B1726" s="4" t="s">
        <v>3930</v>
      </c>
      <c r="C1726" s="5" t="s">
        <v>3931</v>
      </c>
      <c r="D1726" s="5" t="s">
        <v>3934</v>
      </c>
      <c r="E1726" s="5" t="s">
        <v>16</v>
      </c>
      <c r="F1726" s="11" t="s">
        <v>16</v>
      </c>
      <c r="G1726" s="11" t="s">
        <v>1768</v>
      </c>
      <c r="H1726" s="11" t="s">
        <v>3613</v>
      </c>
    </row>
    <row r="1727" spans="1:8">
      <c r="A1727" s="18">
        <v>4683894</v>
      </c>
      <c r="B1727" s="4" t="s">
        <v>3932</v>
      </c>
      <c r="C1727" s="5" t="s">
        <v>3933</v>
      </c>
      <c r="D1727" s="5" t="s">
        <v>58</v>
      </c>
      <c r="E1727" s="5" t="s">
        <v>59</v>
      </c>
      <c r="F1727" s="11" t="s">
        <v>58</v>
      </c>
      <c r="G1727" s="11" t="s">
        <v>1775</v>
      </c>
      <c r="H1727" s="11" t="s">
        <v>3613</v>
      </c>
    </row>
    <row r="1728" spans="1:8">
      <c r="A1728" s="18">
        <v>3554133</v>
      </c>
      <c r="B1728" s="4" t="s">
        <v>3935</v>
      </c>
      <c r="C1728" s="5" t="s">
        <v>3936</v>
      </c>
      <c r="D1728" s="5" t="s">
        <v>229</v>
      </c>
      <c r="E1728" s="5" t="s">
        <v>39</v>
      </c>
      <c r="F1728" s="11" t="s">
        <v>39</v>
      </c>
      <c r="G1728" s="11" t="s">
        <v>1772</v>
      </c>
      <c r="H1728" s="11" t="s">
        <v>3614</v>
      </c>
    </row>
    <row r="1729" spans="1:8">
      <c r="A1729" s="18">
        <v>4678672</v>
      </c>
      <c r="B1729" s="4" t="s">
        <v>3937</v>
      </c>
      <c r="C1729" s="5" t="s">
        <v>3938</v>
      </c>
      <c r="D1729" s="5" t="s">
        <v>114</v>
      </c>
      <c r="E1729" s="5" t="s">
        <v>114</v>
      </c>
      <c r="F1729" s="11" t="s">
        <v>114</v>
      </c>
      <c r="G1729" s="11" t="s">
        <v>1776</v>
      </c>
      <c r="H1729" s="11" t="s">
        <v>3613</v>
      </c>
    </row>
    <row r="1730" spans="1:8">
      <c r="A1730" s="18">
        <v>3552288</v>
      </c>
      <c r="B1730" s="4" t="s">
        <v>3939</v>
      </c>
      <c r="C1730" s="5" t="s">
        <v>3940</v>
      </c>
      <c r="D1730" s="5" t="s">
        <v>39</v>
      </c>
      <c r="E1730" s="5" t="s">
        <v>39</v>
      </c>
      <c r="F1730" s="11" t="s">
        <v>39</v>
      </c>
      <c r="G1730" s="11" t="s">
        <v>1772</v>
      </c>
      <c r="H1730" s="11" t="s">
        <v>3614</v>
      </c>
    </row>
    <row r="1731" spans="1:8">
      <c r="A1731" s="18">
        <v>1728288</v>
      </c>
      <c r="B1731" s="4" t="s">
        <v>3941</v>
      </c>
      <c r="C1731" s="5" t="s">
        <v>3942</v>
      </c>
      <c r="D1731" s="5" t="s">
        <v>28</v>
      </c>
      <c r="E1731" s="5" t="s">
        <v>28</v>
      </c>
      <c r="F1731" s="11" t="s">
        <v>28</v>
      </c>
      <c r="G1731" s="11" t="s">
        <v>1770</v>
      </c>
      <c r="H1731" s="11" t="s">
        <v>3612</v>
      </c>
    </row>
    <row r="1732" spans="1:8">
      <c r="A1732" s="18">
        <v>3548113</v>
      </c>
      <c r="B1732" s="4" t="s">
        <v>3943</v>
      </c>
      <c r="C1732" s="5" t="s">
        <v>3944</v>
      </c>
      <c r="D1732" s="5" t="s">
        <v>128</v>
      </c>
      <c r="E1732" s="5" t="s">
        <v>114</v>
      </c>
      <c r="F1732" s="11" t="s">
        <v>128</v>
      </c>
      <c r="G1732" s="11" t="s">
        <v>1776</v>
      </c>
      <c r="H1732" s="11" t="s">
        <v>3613</v>
      </c>
    </row>
    <row r="1733" spans="1:8">
      <c r="A1733" s="18">
        <v>1728084</v>
      </c>
      <c r="B1733" s="4" t="s">
        <v>3945</v>
      </c>
      <c r="C1733" s="5" t="s">
        <v>3946</v>
      </c>
      <c r="D1733" s="5" t="s">
        <v>3947</v>
      </c>
      <c r="E1733" s="5" t="s">
        <v>7</v>
      </c>
      <c r="F1733" s="11" t="s">
        <v>236</v>
      </c>
      <c r="G1733" s="11" t="s">
        <v>1766</v>
      </c>
      <c r="H1733" s="11" t="s">
        <v>3614</v>
      </c>
    </row>
    <row r="1734" spans="1:8">
      <c r="A1734" s="18">
        <v>172630</v>
      </c>
      <c r="B1734" s="4" t="s">
        <v>3948</v>
      </c>
      <c r="C1734" s="5" t="s">
        <v>3949</v>
      </c>
      <c r="D1734" s="5" t="s">
        <v>3950</v>
      </c>
      <c r="E1734" s="5" t="s">
        <v>7</v>
      </c>
      <c r="F1734" s="11" t="s">
        <v>236</v>
      </c>
      <c r="G1734" s="11" t="s">
        <v>1766</v>
      </c>
      <c r="H1734" s="11" t="s">
        <v>3614</v>
      </c>
    </row>
    <row r="1735" spans="1:8">
      <c r="A1735" s="18">
        <v>3552945</v>
      </c>
      <c r="B1735" s="4" t="s">
        <v>3951</v>
      </c>
      <c r="C1735" s="5" t="s">
        <v>3953</v>
      </c>
      <c r="D1735" s="5" t="s">
        <v>3955</v>
      </c>
      <c r="E1735" s="5" t="s">
        <v>7</v>
      </c>
      <c r="F1735" s="11" t="s">
        <v>236</v>
      </c>
      <c r="G1735" s="11" t="s">
        <v>1766</v>
      </c>
      <c r="H1735" s="11" t="s">
        <v>3614</v>
      </c>
    </row>
    <row r="1736" spans="1:8">
      <c r="A1736" s="18">
        <v>3553900</v>
      </c>
      <c r="B1736" s="4" t="s">
        <v>3952</v>
      </c>
      <c r="C1736" s="5" t="s">
        <v>3954</v>
      </c>
      <c r="D1736" s="5" t="s">
        <v>3956</v>
      </c>
      <c r="E1736" s="5" t="s">
        <v>7</v>
      </c>
      <c r="F1736" s="11" t="s">
        <v>236</v>
      </c>
      <c r="G1736" s="11" t="s">
        <v>1766</v>
      </c>
      <c r="H1736" s="11" t="s">
        <v>3614</v>
      </c>
    </row>
    <row r="1737" spans="1:8">
      <c r="A1737" s="28">
        <v>4628529</v>
      </c>
      <c r="B1737" s="27" t="s">
        <v>3957</v>
      </c>
      <c r="C1737" s="27" t="s">
        <v>3958</v>
      </c>
      <c r="D1737" s="5" t="s">
        <v>18</v>
      </c>
      <c r="E1737" s="5" t="s">
        <v>19</v>
      </c>
      <c r="F1737" s="11" t="s">
        <v>18</v>
      </c>
      <c r="G1737" s="11" t="s">
        <v>1769</v>
      </c>
      <c r="H1737" s="11" t="s">
        <v>3613</v>
      </c>
    </row>
    <row r="1738" spans="1:8">
      <c r="A1738" s="28">
        <v>3552269</v>
      </c>
      <c r="B1738" s="27" t="s">
        <v>3959</v>
      </c>
      <c r="C1738" s="27" t="s">
        <v>3960</v>
      </c>
      <c r="D1738" s="5" t="s">
        <v>310</v>
      </c>
      <c r="E1738" s="5" t="s">
        <v>39</v>
      </c>
      <c r="F1738" s="11" t="s">
        <v>39</v>
      </c>
      <c r="G1738" s="11" t="s">
        <v>1772</v>
      </c>
      <c r="H1738" s="11" t="s">
        <v>3614</v>
      </c>
    </row>
    <row r="1739" spans="1:8">
      <c r="A1739" s="30">
        <v>3553417</v>
      </c>
      <c r="B1739" s="29" t="s">
        <v>3961</v>
      </c>
      <c r="C1739" s="29" t="s">
        <v>3962</v>
      </c>
      <c r="D1739" s="5" t="s">
        <v>140</v>
      </c>
      <c r="E1739" s="5" t="s">
        <v>16</v>
      </c>
      <c r="F1739" s="11" t="s">
        <v>3616</v>
      </c>
      <c r="G1739" s="11" t="s">
        <v>1773</v>
      </c>
      <c r="H1739" s="11" t="s">
        <v>3613</v>
      </c>
    </row>
    <row r="1740" spans="1:8">
      <c r="A1740" s="32">
        <v>1963878</v>
      </c>
      <c r="B1740" s="31" t="s">
        <v>3963</v>
      </c>
      <c r="C1740" s="31" t="s">
        <v>3964</v>
      </c>
      <c r="D1740" s="5" t="s">
        <v>34</v>
      </c>
      <c r="E1740" s="5" t="s">
        <v>35</v>
      </c>
      <c r="F1740" s="11" t="s">
        <v>35</v>
      </c>
      <c r="G1740" s="11" t="s">
        <v>1770</v>
      </c>
      <c r="H1740" s="11" t="s">
        <v>3612</v>
      </c>
    </row>
    <row r="1741" spans="1:8">
      <c r="A1741" s="32">
        <v>4069452</v>
      </c>
      <c r="B1741" s="31" t="s">
        <v>3965</v>
      </c>
      <c r="C1741" s="31" t="s">
        <v>3966</v>
      </c>
      <c r="D1741" s="5" t="s">
        <v>3967</v>
      </c>
      <c r="E1741" s="5" t="s">
        <v>107</v>
      </c>
      <c r="F1741" s="11" t="s">
        <v>107</v>
      </c>
      <c r="G1741" s="11" t="s">
        <v>1771</v>
      </c>
      <c r="H1741" s="11" t="s">
        <v>3772</v>
      </c>
    </row>
    <row r="1742" spans="1:8">
      <c r="A1742" s="32">
        <v>3553238</v>
      </c>
      <c r="B1742" s="31" t="s">
        <v>3968</v>
      </c>
      <c r="C1742" s="31" t="s">
        <v>3969</v>
      </c>
      <c r="D1742" s="5" t="s">
        <v>50</v>
      </c>
      <c r="E1742" s="5" t="s">
        <v>35</v>
      </c>
      <c r="F1742" s="11" t="s">
        <v>26</v>
      </c>
      <c r="G1742" s="11" t="s">
        <v>1770</v>
      </c>
      <c r="H1742" s="11" t="s">
        <v>3612</v>
      </c>
    </row>
    <row r="1743" spans="1:8">
      <c r="A1743" s="28">
        <v>4690344</v>
      </c>
      <c r="B1743" s="27" t="s">
        <v>3970</v>
      </c>
      <c r="C1743" s="27" t="s">
        <v>3971</v>
      </c>
      <c r="D1743" s="5" t="s">
        <v>3972</v>
      </c>
      <c r="E1743" s="5" t="s">
        <v>19</v>
      </c>
      <c r="F1743" s="11" t="s">
        <v>402</v>
      </c>
      <c r="G1743" s="11" t="s">
        <v>1771</v>
      </c>
      <c r="H1743" s="11" t="s">
        <v>3772</v>
      </c>
    </row>
    <row r="1744" spans="1:8">
      <c r="A1744" s="34">
        <v>1727831</v>
      </c>
      <c r="B1744" s="33" t="s">
        <v>3973</v>
      </c>
      <c r="C1744" s="33" t="s">
        <v>3974</v>
      </c>
      <c r="D1744" s="5" t="s">
        <v>16</v>
      </c>
      <c r="E1744" s="5" t="s">
        <v>16</v>
      </c>
      <c r="F1744" s="11" t="s">
        <v>16</v>
      </c>
      <c r="G1744" s="11" t="s">
        <v>1768</v>
      </c>
      <c r="H1744" s="11" t="s">
        <v>3613</v>
      </c>
    </row>
    <row r="1745" spans="1:8">
      <c r="A1745" s="28">
        <v>3548116</v>
      </c>
      <c r="B1745" s="27" t="s">
        <v>3975</v>
      </c>
      <c r="C1745" s="27" t="s">
        <v>3976</v>
      </c>
      <c r="D1745" s="5" t="s">
        <v>3977</v>
      </c>
      <c r="E1745" s="5" t="s">
        <v>114</v>
      </c>
      <c r="F1745" s="11" t="s">
        <v>113</v>
      </c>
      <c r="G1745" s="11" t="s">
        <v>1776</v>
      </c>
      <c r="H1745" s="11" t="s">
        <v>3613</v>
      </c>
    </row>
    <row r="1746" spans="1:8">
      <c r="A1746" s="30">
        <v>3552385</v>
      </c>
      <c r="B1746" s="29" t="s">
        <v>3978</v>
      </c>
      <c r="C1746" s="29" t="s">
        <v>3979</v>
      </c>
      <c r="D1746" s="5" t="s">
        <v>233</v>
      </c>
      <c r="E1746" s="5" t="s">
        <v>233</v>
      </c>
      <c r="F1746" s="11" t="s">
        <v>233</v>
      </c>
      <c r="G1746" s="11" t="s">
        <v>1767</v>
      </c>
      <c r="H1746" s="11" t="s">
        <v>3612</v>
      </c>
    </row>
    <row r="1747" spans="1:8">
      <c r="A1747" s="28">
        <v>4678660</v>
      </c>
      <c r="B1747" s="27" t="s">
        <v>3980</v>
      </c>
      <c r="C1747" s="27" t="s">
        <v>3981</v>
      </c>
      <c r="D1747" s="5" t="s">
        <v>3982</v>
      </c>
      <c r="E1747" s="5" t="s">
        <v>114</v>
      </c>
      <c r="F1747" s="11" t="s">
        <v>113</v>
      </c>
      <c r="G1747" s="11" t="s">
        <v>1776</v>
      </c>
      <c r="H1747" s="11" t="s">
        <v>3613</v>
      </c>
    </row>
    <row r="1748" spans="1:8">
      <c r="A1748" s="32">
        <v>1727630</v>
      </c>
      <c r="B1748" s="31" t="s">
        <v>3983</v>
      </c>
      <c r="C1748" s="31" t="s">
        <v>3984</v>
      </c>
      <c r="D1748" s="5" t="s">
        <v>3583</v>
      </c>
      <c r="E1748" s="5" t="s">
        <v>7</v>
      </c>
      <c r="F1748" s="11" t="s">
        <v>236</v>
      </c>
      <c r="G1748" s="11" t="s">
        <v>1766</v>
      </c>
      <c r="H1748" s="11" t="s">
        <v>3614</v>
      </c>
    </row>
    <row r="1749" spans="1:8">
      <c r="A1749" s="28">
        <v>3547421</v>
      </c>
      <c r="B1749" s="27" t="s">
        <v>3985</v>
      </c>
      <c r="C1749" s="27" t="s">
        <v>3986</v>
      </c>
      <c r="D1749" s="5" t="s">
        <v>3989</v>
      </c>
      <c r="E1749" s="5" t="s">
        <v>7</v>
      </c>
      <c r="F1749" s="11" t="s">
        <v>236</v>
      </c>
      <c r="G1749" s="11" t="s">
        <v>1766</v>
      </c>
      <c r="H1749" s="11" t="s">
        <v>3614</v>
      </c>
    </row>
    <row r="1750" spans="1:8">
      <c r="A1750" s="28">
        <v>3552939</v>
      </c>
      <c r="B1750" s="27" t="s">
        <v>3987</v>
      </c>
      <c r="C1750" s="27" t="s">
        <v>3988</v>
      </c>
      <c r="D1750" s="5" t="s">
        <v>552</v>
      </c>
      <c r="E1750" s="5" t="s">
        <v>59</v>
      </c>
      <c r="F1750" s="11" t="s">
        <v>59</v>
      </c>
      <c r="G1750" s="11" t="s">
        <v>1775</v>
      </c>
      <c r="H1750" s="11" t="s">
        <v>3613</v>
      </c>
    </row>
    <row r="1751" spans="1:8">
      <c r="A1751" s="28">
        <v>3547553</v>
      </c>
      <c r="B1751" s="27" t="s">
        <v>3990</v>
      </c>
      <c r="C1751" s="27" t="s">
        <v>3991</v>
      </c>
      <c r="D1751" s="5" t="s">
        <v>633</v>
      </c>
      <c r="E1751" s="5" t="s">
        <v>31</v>
      </c>
      <c r="F1751" s="11" t="s">
        <v>31</v>
      </c>
      <c r="G1751" s="11" t="s">
        <v>1771</v>
      </c>
      <c r="H1751" s="11" t="s">
        <v>3772</v>
      </c>
    </row>
    <row r="1752" spans="1:8">
      <c r="A1752" s="28">
        <v>4156419</v>
      </c>
      <c r="B1752" s="27" t="s">
        <v>3992</v>
      </c>
      <c r="C1752" s="27" t="s">
        <v>3993</v>
      </c>
      <c r="D1752" s="5" t="s">
        <v>229</v>
      </c>
      <c r="E1752" s="5" t="s">
        <v>39</v>
      </c>
      <c r="F1752" s="11" t="s">
        <v>39</v>
      </c>
      <c r="G1752" s="11" t="s">
        <v>1772</v>
      </c>
      <c r="H1752" s="11" t="s">
        <v>3614</v>
      </c>
    </row>
    <row r="1753" spans="1:8">
      <c r="A1753" s="28">
        <v>1718437</v>
      </c>
      <c r="B1753" s="27" t="s">
        <v>3994</v>
      </c>
      <c r="C1753" s="27" t="s">
        <v>3995</v>
      </c>
      <c r="D1753" s="5" t="s">
        <v>3588</v>
      </c>
      <c r="E1753" s="5" t="s">
        <v>135</v>
      </c>
      <c r="F1753" s="11" t="s">
        <v>135</v>
      </c>
      <c r="G1753" s="11" t="s">
        <v>1765</v>
      </c>
      <c r="H1753" s="11" t="s">
        <v>3614</v>
      </c>
    </row>
    <row r="1754" spans="1:8">
      <c r="A1754" s="28">
        <v>4701449</v>
      </c>
      <c r="B1754" s="27" t="s">
        <v>3996</v>
      </c>
      <c r="C1754" s="27" t="s">
        <v>3997</v>
      </c>
      <c r="D1754" s="5" t="s">
        <v>31</v>
      </c>
      <c r="E1754" s="5" t="s">
        <v>31</v>
      </c>
      <c r="F1754" s="11" t="s">
        <v>31</v>
      </c>
      <c r="G1754" s="11" t="s">
        <v>1771</v>
      </c>
      <c r="H1754" s="11" t="s">
        <v>3772</v>
      </c>
    </row>
    <row r="1755" spans="1:8">
      <c r="A1755" s="30">
        <v>3548382</v>
      </c>
      <c r="B1755" s="29" t="s">
        <v>3998</v>
      </c>
      <c r="C1755" s="29" t="s">
        <v>3999</v>
      </c>
      <c r="D1755" s="5" t="s">
        <v>680</v>
      </c>
      <c r="E1755" s="5" t="s">
        <v>91</v>
      </c>
      <c r="F1755" s="11" t="s">
        <v>291</v>
      </c>
      <c r="G1755" s="11" t="s">
        <v>1767</v>
      </c>
      <c r="H1755" s="11" t="s">
        <v>3612</v>
      </c>
    </row>
    <row r="1756" spans="1:8">
      <c r="A1756" s="32">
        <v>3554442</v>
      </c>
      <c r="B1756" s="31" t="s">
        <v>4000</v>
      </c>
      <c r="C1756" s="31" t="s">
        <v>4001</v>
      </c>
      <c r="D1756" s="5" t="s">
        <v>4</v>
      </c>
      <c r="E1756" s="5" t="s">
        <v>4</v>
      </c>
      <c r="F1756" s="11" t="s">
        <v>4</v>
      </c>
      <c r="G1756" s="11" t="s">
        <v>1765</v>
      </c>
      <c r="H1756" s="11" t="s">
        <v>3614</v>
      </c>
    </row>
    <row r="1757" spans="1:8">
      <c r="A1757" s="32">
        <v>1365293</v>
      </c>
      <c r="B1757" s="31" t="s">
        <v>4002</v>
      </c>
      <c r="C1757" s="31" t="s">
        <v>4003</v>
      </c>
      <c r="D1757" s="5" t="s">
        <v>163</v>
      </c>
      <c r="E1757" s="5" t="s">
        <v>31</v>
      </c>
      <c r="F1757" s="11" t="s">
        <v>31</v>
      </c>
      <c r="G1757" s="11" t="s">
        <v>1771</v>
      </c>
      <c r="H1757" s="11" t="s">
        <v>3772</v>
      </c>
    </row>
    <row r="1758" spans="1:8">
      <c r="A1758" s="32">
        <v>3553917</v>
      </c>
      <c r="B1758" s="31" t="s">
        <v>4004</v>
      </c>
      <c r="C1758" s="31" t="s">
        <v>4005</v>
      </c>
      <c r="D1758" s="5" t="s">
        <v>1577</v>
      </c>
      <c r="E1758" s="5" t="s">
        <v>46</v>
      </c>
      <c r="F1758" s="11" t="s">
        <v>46</v>
      </c>
      <c r="G1758" s="11" t="s">
        <v>3751</v>
      </c>
      <c r="H1758" s="11" t="s">
        <v>3614</v>
      </c>
    </row>
    <row r="1759" spans="1:8">
      <c r="A1759" s="28">
        <v>3839995</v>
      </c>
      <c r="B1759" s="27" t="s">
        <v>4006</v>
      </c>
      <c r="C1759" s="27" t="s">
        <v>4007</v>
      </c>
      <c r="D1759" s="5" t="s">
        <v>4008</v>
      </c>
      <c r="E1759" s="5" t="s">
        <v>59</v>
      </c>
      <c r="F1759" s="11" t="s">
        <v>59</v>
      </c>
      <c r="G1759" s="11" t="s">
        <v>1775</v>
      </c>
      <c r="H1759" s="11" t="s">
        <v>3613</v>
      </c>
    </row>
    <row r="1760" spans="1:8">
      <c r="A1760" s="30">
        <v>4696008</v>
      </c>
      <c r="B1760" s="29" t="s">
        <v>4009</v>
      </c>
      <c r="C1760" s="29" t="s">
        <v>3785</v>
      </c>
      <c r="D1760" s="5" t="s">
        <v>314</v>
      </c>
      <c r="E1760" s="5" t="s">
        <v>16</v>
      </c>
      <c r="F1760" s="11" t="s">
        <v>314</v>
      </c>
      <c r="G1760" s="11" t="s">
        <v>1773</v>
      </c>
      <c r="H1760" s="11" t="s">
        <v>3613</v>
      </c>
    </row>
    <row r="1761" spans="1:8">
      <c r="A1761" s="28">
        <v>4638268</v>
      </c>
      <c r="B1761" s="27" t="s">
        <v>4010</v>
      </c>
      <c r="C1761" s="27" t="s">
        <v>4011</v>
      </c>
      <c r="D1761" s="5" t="s">
        <v>3555</v>
      </c>
      <c r="E1761" s="5" t="s">
        <v>7</v>
      </c>
      <c r="F1761" s="11" t="s">
        <v>236</v>
      </c>
      <c r="G1761" s="11" t="s">
        <v>1766</v>
      </c>
      <c r="H1761" s="11" t="s">
        <v>3614</v>
      </c>
    </row>
    <row r="1762" spans="1:8">
      <c r="A1762" s="28">
        <v>4705105</v>
      </c>
      <c r="B1762" s="27" t="s">
        <v>4012</v>
      </c>
      <c r="C1762" s="27" t="s">
        <v>4013</v>
      </c>
      <c r="D1762" s="5" t="s">
        <v>121</v>
      </c>
      <c r="E1762" s="5" t="s">
        <v>83</v>
      </c>
      <c r="F1762" s="11" t="s">
        <v>121</v>
      </c>
      <c r="G1762" s="11" t="s">
        <v>1774</v>
      </c>
      <c r="H1762" s="11" t="s">
        <v>3612</v>
      </c>
    </row>
    <row r="1763" spans="1:8">
      <c r="A1763" s="28">
        <v>4711055</v>
      </c>
      <c r="B1763" s="27" t="s">
        <v>4015</v>
      </c>
      <c r="C1763" s="27" t="s">
        <v>4016</v>
      </c>
      <c r="D1763" s="5" t="s">
        <v>37</v>
      </c>
      <c r="E1763" s="5" t="s">
        <v>37</v>
      </c>
      <c r="F1763" s="11" t="s">
        <v>37</v>
      </c>
      <c r="G1763" s="11" t="s">
        <v>1776</v>
      </c>
      <c r="H1763" s="11" t="s">
        <v>3613</v>
      </c>
    </row>
    <row r="1764" spans="1:8">
      <c r="A1764" s="34">
        <v>3547872</v>
      </c>
      <c r="B1764" s="33" t="s">
        <v>4017</v>
      </c>
      <c r="C1764" s="33" t="s">
        <v>4018</v>
      </c>
      <c r="D1764" s="5" t="s">
        <v>4019</v>
      </c>
      <c r="E1764" s="5" t="s">
        <v>59</v>
      </c>
      <c r="F1764" s="11" t="s">
        <v>59</v>
      </c>
      <c r="G1764" s="11" t="s">
        <v>1775</v>
      </c>
      <c r="H1764" s="11" t="s">
        <v>3613</v>
      </c>
    </row>
    <row r="1765" spans="1:8">
      <c r="A1765" s="28">
        <v>4715811</v>
      </c>
      <c r="B1765" s="27" t="s">
        <v>4020</v>
      </c>
      <c r="C1765" s="27" t="s">
        <v>4021</v>
      </c>
      <c r="D1765" s="5" t="s">
        <v>39</v>
      </c>
      <c r="E1765" s="5" t="s">
        <v>39</v>
      </c>
      <c r="F1765" s="11" t="s">
        <v>39</v>
      </c>
      <c r="G1765" s="11" t="s">
        <v>1772</v>
      </c>
      <c r="H1765" s="11" t="s">
        <v>3614</v>
      </c>
    </row>
    <row r="1766" spans="1:8">
      <c r="A1766" s="34">
        <v>3554436</v>
      </c>
      <c r="B1766" s="33" t="s">
        <v>4022</v>
      </c>
      <c r="C1766" s="33" t="s">
        <v>4023</v>
      </c>
      <c r="D1766" s="5" t="s">
        <v>680</v>
      </c>
      <c r="E1766" s="5" t="s">
        <v>91</v>
      </c>
      <c r="F1766" s="11" t="s">
        <v>291</v>
      </c>
      <c r="G1766" s="11" t="s">
        <v>1767</v>
      </c>
      <c r="H1766" s="11" t="s">
        <v>3612</v>
      </c>
    </row>
    <row r="1767" spans="1:8">
      <c r="A1767" s="34">
        <v>3548345</v>
      </c>
      <c r="B1767" s="33" t="s">
        <v>4024</v>
      </c>
      <c r="C1767" s="33" t="s">
        <v>4025</v>
      </c>
      <c r="D1767" s="5" t="s">
        <v>314</v>
      </c>
      <c r="E1767" s="5" t="s">
        <v>16</v>
      </c>
      <c r="F1767" s="11" t="s">
        <v>314</v>
      </c>
      <c r="G1767" s="11" t="s">
        <v>1773</v>
      </c>
      <c r="H1767" s="11" t="s">
        <v>3613</v>
      </c>
    </row>
    <row r="1768" spans="1:8">
      <c r="A1768" s="34">
        <v>4711040</v>
      </c>
      <c r="B1768" s="33" t="s">
        <v>4026</v>
      </c>
      <c r="C1768" s="33" t="s">
        <v>4027</v>
      </c>
      <c r="D1768" s="5" t="s">
        <v>119</v>
      </c>
      <c r="E1768" s="5" t="s">
        <v>73</v>
      </c>
      <c r="F1768" s="11" t="s">
        <v>72</v>
      </c>
      <c r="G1768" s="11" t="s">
        <v>1773</v>
      </c>
      <c r="H1768" s="11" t="s">
        <v>3613</v>
      </c>
    </row>
    <row r="1769" spans="1:8">
      <c r="A1769" s="28">
        <v>4721508</v>
      </c>
      <c r="B1769" s="27" t="s">
        <v>4028</v>
      </c>
      <c r="C1769" s="27" t="s">
        <v>4029</v>
      </c>
      <c r="D1769" s="5" t="s">
        <v>16</v>
      </c>
      <c r="E1769" s="5" t="s">
        <v>16</v>
      </c>
      <c r="F1769" s="11" t="s">
        <v>16</v>
      </c>
      <c r="G1769" s="11" t="s">
        <v>1768</v>
      </c>
      <c r="H1769" s="11" t="s">
        <v>3613</v>
      </c>
    </row>
    <row r="1770" spans="1:8">
      <c r="A1770" s="28">
        <v>1727700</v>
      </c>
      <c r="B1770" s="27" t="s">
        <v>4030</v>
      </c>
      <c r="C1770" s="27" t="s">
        <v>4031</v>
      </c>
      <c r="D1770" s="5" t="s">
        <v>26</v>
      </c>
      <c r="E1770" s="5" t="s">
        <v>2350</v>
      </c>
      <c r="F1770" s="11" t="s">
        <v>26</v>
      </c>
      <c r="G1770" s="11" t="s">
        <v>1770</v>
      </c>
      <c r="H1770" s="11" t="s">
        <v>3612</v>
      </c>
    </row>
    <row r="1771" spans="1:8">
      <c r="A1771" s="40">
        <v>4659516</v>
      </c>
      <c r="B1771" s="39" t="s">
        <v>4032</v>
      </c>
      <c r="C1771" s="39" t="s">
        <v>20</v>
      </c>
      <c r="D1771" s="5" t="s">
        <v>114</v>
      </c>
      <c r="E1771" s="5" t="s">
        <v>114</v>
      </c>
      <c r="F1771" s="11" t="s">
        <v>114</v>
      </c>
      <c r="G1771" s="11" t="s">
        <v>1776</v>
      </c>
      <c r="H1771" s="11" t="s">
        <v>3613</v>
      </c>
    </row>
    <row r="1772" spans="1:8">
      <c r="A1772" s="40">
        <v>4082939</v>
      </c>
      <c r="B1772" s="39" t="s">
        <v>4033</v>
      </c>
      <c r="C1772" s="39" t="s">
        <v>4034</v>
      </c>
      <c r="D1772" s="5" t="s">
        <v>258</v>
      </c>
      <c r="E1772" s="5" t="s">
        <v>39</v>
      </c>
      <c r="F1772" s="11" t="s">
        <v>258</v>
      </c>
      <c r="G1772" s="11" t="s">
        <v>1772</v>
      </c>
      <c r="H1772" s="11" t="s">
        <v>3614</v>
      </c>
    </row>
    <row r="1773" spans="1:8">
      <c r="A1773" s="40">
        <v>3547386</v>
      </c>
      <c r="B1773" s="39" t="s">
        <v>4035</v>
      </c>
      <c r="C1773" s="39" t="s">
        <v>4036</v>
      </c>
      <c r="D1773" s="5" t="s">
        <v>556</v>
      </c>
      <c r="E1773" s="5" t="s">
        <v>59</v>
      </c>
      <c r="F1773" s="11" t="s">
        <v>534</v>
      </c>
      <c r="G1773" s="11" t="s">
        <v>1775</v>
      </c>
      <c r="H1773" s="11" t="s">
        <v>3613</v>
      </c>
    </row>
    <row r="1774" spans="1:8">
      <c r="A1774" s="40">
        <v>4734489</v>
      </c>
      <c r="B1774" s="39" t="s">
        <v>4037</v>
      </c>
      <c r="C1774" s="39" t="s">
        <v>4038</v>
      </c>
      <c r="D1774" s="5" t="s">
        <v>867</v>
      </c>
      <c r="E1774" s="5" t="s">
        <v>114</v>
      </c>
      <c r="F1774" s="11" t="s">
        <v>114</v>
      </c>
      <c r="G1774" s="11" t="s">
        <v>1776</v>
      </c>
      <c r="H1774" s="11" t="s">
        <v>3613</v>
      </c>
    </row>
    <row r="1775" spans="1:8">
      <c r="A1775" s="40">
        <v>948417</v>
      </c>
      <c r="B1775" s="39" t="s">
        <v>4039</v>
      </c>
      <c r="C1775" s="39" t="s">
        <v>4040</v>
      </c>
      <c r="D1775" s="5" t="s">
        <v>16</v>
      </c>
      <c r="E1775" s="5" t="s">
        <v>16</v>
      </c>
      <c r="F1775" s="11" t="s">
        <v>16</v>
      </c>
      <c r="G1775" s="11" t="s">
        <v>1768</v>
      </c>
      <c r="H1775" s="11" t="s">
        <v>3613</v>
      </c>
    </row>
    <row r="1776" spans="1:8">
      <c r="A1776" s="40">
        <v>3552818</v>
      </c>
      <c r="B1776" s="39" t="s">
        <v>4041</v>
      </c>
      <c r="C1776" s="39" t="s">
        <v>3880</v>
      </c>
      <c r="D1776" s="5" t="s">
        <v>824</v>
      </c>
      <c r="E1776" s="5" t="s">
        <v>16</v>
      </c>
      <c r="F1776" s="11" t="s">
        <v>314</v>
      </c>
      <c r="G1776" s="11" t="s">
        <v>1773</v>
      </c>
      <c r="H1776" s="11" t="s">
        <v>3613</v>
      </c>
    </row>
    <row r="1777" spans="1:8">
      <c r="A1777" s="40">
        <v>3548353</v>
      </c>
      <c r="B1777" s="39" t="s">
        <v>4042</v>
      </c>
      <c r="C1777" s="39" t="s">
        <v>4043</v>
      </c>
      <c r="D1777" s="5" t="s">
        <v>3702</v>
      </c>
      <c r="E1777" s="5" t="s">
        <v>16</v>
      </c>
      <c r="F1777" s="11" t="s">
        <v>314</v>
      </c>
      <c r="G1777" s="11" t="s">
        <v>1773</v>
      </c>
      <c r="H1777" s="11" t="s">
        <v>3613</v>
      </c>
    </row>
    <row r="1778" spans="1:8">
      <c r="A1778" s="40">
        <v>3547079</v>
      </c>
      <c r="B1778" s="39" t="s">
        <v>4044</v>
      </c>
      <c r="C1778" s="39" t="s">
        <v>4045</v>
      </c>
      <c r="D1778" s="5" t="s">
        <v>4046</v>
      </c>
      <c r="E1778" s="5" t="s">
        <v>46</v>
      </c>
      <c r="F1778" s="11" t="s">
        <v>439</v>
      </c>
      <c r="G1778" s="11" t="s">
        <v>3751</v>
      </c>
      <c r="H1778" s="11" t="s">
        <v>3614</v>
      </c>
    </row>
    <row r="1779" spans="1:8">
      <c r="A1779" s="40">
        <v>3552283</v>
      </c>
      <c r="B1779" s="39" t="s">
        <v>4047</v>
      </c>
      <c r="C1779" s="39" t="s">
        <v>4048</v>
      </c>
      <c r="D1779" s="5" t="s">
        <v>439</v>
      </c>
      <c r="E1779" s="5" t="s">
        <v>46</v>
      </c>
      <c r="F1779" s="11" t="s">
        <v>439</v>
      </c>
      <c r="G1779" s="11" t="s">
        <v>3751</v>
      </c>
      <c r="H1779" s="11" t="s">
        <v>3614</v>
      </c>
    </row>
    <row r="1780" spans="1:8">
      <c r="A1780" s="40">
        <v>3547598</v>
      </c>
      <c r="B1780" s="39" t="s">
        <v>4049</v>
      </c>
      <c r="C1780" s="39" t="s">
        <v>4050</v>
      </c>
      <c r="D1780" s="5" t="s">
        <v>3884</v>
      </c>
      <c r="E1780" s="5" t="s">
        <v>31</v>
      </c>
      <c r="F1780" s="11" t="s">
        <v>31</v>
      </c>
      <c r="G1780" s="11" t="s">
        <v>1771</v>
      </c>
      <c r="H1780" s="11" t="s">
        <v>3772</v>
      </c>
    </row>
    <row r="1781" spans="1:8">
      <c r="A1781" s="40">
        <v>2751936</v>
      </c>
      <c r="B1781" s="39" t="s">
        <v>4051</v>
      </c>
      <c r="C1781" s="39" t="s">
        <v>4052</v>
      </c>
      <c r="D1781" s="5" t="s">
        <v>4053</v>
      </c>
      <c r="E1781" s="5" t="s">
        <v>37</v>
      </c>
      <c r="F1781" s="11" t="s">
        <v>37</v>
      </c>
      <c r="G1781" s="11" t="s">
        <v>1776</v>
      </c>
      <c r="H1781" s="11" t="s">
        <v>3613</v>
      </c>
    </row>
    <row r="1782" spans="1:8">
      <c r="A1782" s="40">
        <v>4117580</v>
      </c>
      <c r="B1782" s="39" t="s">
        <v>4054</v>
      </c>
      <c r="C1782" s="39" t="s">
        <v>4055</v>
      </c>
      <c r="D1782" s="5" t="s">
        <v>4056</v>
      </c>
      <c r="E1782" s="5" t="s">
        <v>16</v>
      </c>
      <c r="F1782" s="11" t="s">
        <v>157</v>
      </c>
      <c r="G1782" s="11" t="s">
        <v>1768</v>
      </c>
      <c r="H1782" s="11" t="s">
        <v>3613</v>
      </c>
    </row>
    <row r="1783" spans="1:8">
      <c r="A1783" s="40">
        <v>3547364</v>
      </c>
      <c r="B1783" s="39" t="s">
        <v>4057</v>
      </c>
      <c r="C1783" s="39" t="s">
        <v>4058</v>
      </c>
      <c r="D1783" s="5" t="s">
        <v>39</v>
      </c>
      <c r="E1783" s="5" t="s">
        <v>39</v>
      </c>
      <c r="F1783" s="11" t="s">
        <v>39</v>
      </c>
      <c r="G1783" s="11" t="s">
        <v>1772</v>
      </c>
      <c r="H1783" s="11" t="s">
        <v>3614</v>
      </c>
    </row>
    <row r="1784" spans="1:8">
      <c r="A1784" s="40">
        <v>3827121</v>
      </c>
      <c r="B1784" s="39" t="s">
        <v>4059</v>
      </c>
      <c r="C1784" s="39" t="s">
        <v>4060</v>
      </c>
      <c r="D1784" s="5" t="s">
        <v>331</v>
      </c>
      <c r="E1784" s="5" t="s">
        <v>19</v>
      </c>
      <c r="F1784" s="11" t="s">
        <v>18</v>
      </c>
      <c r="G1784" s="11" t="s">
        <v>1769</v>
      </c>
      <c r="H1784" s="11" t="s">
        <v>3613</v>
      </c>
    </row>
    <row r="1785" spans="1:8">
      <c r="A1785" s="40">
        <v>3553577</v>
      </c>
      <c r="B1785" s="39" t="s">
        <v>4061</v>
      </c>
      <c r="C1785" s="39" t="s">
        <v>4062</v>
      </c>
      <c r="D1785" s="5" t="s">
        <v>3795</v>
      </c>
      <c r="E1785" s="5" t="s">
        <v>7</v>
      </c>
      <c r="F1785" s="11" t="s">
        <v>236</v>
      </c>
      <c r="G1785" s="11" t="s">
        <v>1766</v>
      </c>
      <c r="H1785" s="11" t="s">
        <v>3614</v>
      </c>
    </row>
    <row r="1786" spans="1:8">
      <c r="A1786" s="40">
        <v>3552639</v>
      </c>
      <c r="B1786" s="39" t="s">
        <v>4063</v>
      </c>
      <c r="C1786" s="39" t="s">
        <v>4064</v>
      </c>
      <c r="D1786" s="5" t="s">
        <v>536</v>
      </c>
      <c r="E1786" s="5" t="s">
        <v>59</v>
      </c>
      <c r="F1786" s="11" t="s">
        <v>205</v>
      </c>
      <c r="G1786" s="11" t="s">
        <v>1775</v>
      </c>
      <c r="H1786" s="11" t="s">
        <v>3613</v>
      </c>
    </row>
    <row r="1787" spans="1:8">
      <c r="A1787" s="40">
        <v>4676376</v>
      </c>
      <c r="B1787" s="39" t="s">
        <v>4065</v>
      </c>
      <c r="C1787" s="39" t="s">
        <v>4066</v>
      </c>
      <c r="D1787" s="5" t="s">
        <v>233</v>
      </c>
      <c r="E1787" s="5" t="s">
        <v>233</v>
      </c>
      <c r="F1787" s="11" t="s">
        <v>233</v>
      </c>
      <c r="G1787" s="11" t="s">
        <v>1767</v>
      </c>
      <c r="H1787" s="11" t="s">
        <v>3612</v>
      </c>
    </row>
    <row r="1788" spans="1:8">
      <c r="A1788" s="40">
        <v>1718430</v>
      </c>
      <c r="B1788" s="39" t="s">
        <v>4067</v>
      </c>
      <c r="C1788" s="39" t="s">
        <v>4068</v>
      </c>
      <c r="D1788" s="5" t="s">
        <v>4</v>
      </c>
      <c r="E1788" s="5" t="s">
        <v>4</v>
      </c>
      <c r="F1788" s="11" t="s">
        <v>4</v>
      </c>
      <c r="G1788" s="11" t="s">
        <v>1765</v>
      </c>
      <c r="H1788" s="11" t="s">
        <v>3614</v>
      </c>
    </row>
    <row r="1789" spans="1:8">
      <c r="A1789" s="40">
        <v>3547700</v>
      </c>
      <c r="B1789" s="39" t="s">
        <v>4069</v>
      </c>
      <c r="C1789" s="39" t="s">
        <v>4070</v>
      </c>
      <c r="D1789" s="5" t="s">
        <v>83</v>
      </c>
      <c r="E1789" s="5" t="s">
        <v>83</v>
      </c>
      <c r="F1789" s="11" t="s">
        <v>121</v>
      </c>
      <c r="G1789" s="11" t="s">
        <v>1774</v>
      </c>
      <c r="H1789" s="11" t="s">
        <v>3612</v>
      </c>
    </row>
    <row r="1790" spans="1:8">
      <c r="A1790" s="40">
        <v>4748255</v>
      </c>
      <c r="B1790" s="39" t="s">
        <v>4071</v>
      </c>
      <c r="C1790" s="39" t="s">
        <v>4072</v>
      </c>
      <c r="D1790" s="5" t="s">
        <v>107</v>
      </c>
      <c r="E1790" s="5" t="s">
        <v>107</v>
      </c>
      <c r="F1790" s="11" t="s">
        <v>107</v>
      </c>
      <c r="G1790" s="11" t="s">
        <v>1771</v>
      </c>
      <c r="H1790" s="11" t="s">
        <v>3772</v>
      </c>
    </row>
    <row r="1791" spans="1:8">
      <c r="A1791" s="40">
        <v>4760526</v>
      </c>
      <c r="B1791" s="39" t="s">
        <v>4073</v>
      </c>
      <c r="C1791" s="39" t="s">
        <v>4074</v>
      </c>
      <c r="D1791" s="5" t="s">
        <v>113</v>
      </c>
      <c r="E1791" s="5" t="s">
        <v>114</v>
      </c>
      <c r="F1791" s="11" t="s">
        <v>113</v>
      </c>
      <c r="G1791" s="11" t="s">
        <v>1776</v>
      </c>
      <c r="H1791" s="11" t="s">
        <v>3613</v>
      </c>
    </row>
    <row r="1792" spans="1:8">
      <c r="A1792" s="40">
        <v>4748864</v>
      </c>
      <c r="B1792" s="39" t="s">
        <v>4075</v>
      </c>
      <c r="C1792" s="39" t="s">
        <v>4076</v>
      </c>
      <c r="D1792" s="5" t="s">
        <v>58</v>
      </c>
      <c r="E1792" s="5" t="s">
        <v>59</v>
      </c>
      <c r="F1792" s="11" t="s">
        <v>58</v>
      </c>
      <c r="G1792" s="11" t="s">
        <v>1775</v>
      </c>
      <c r="H1792" s="11" t="s">
        <v>3613</v>
      </c>
    </row>
    <row r="1793" spans="1:8">
      <c r="A1793" s="40">
        <v>1728561</v>
      </c>
      <c r="B1793" s="39" t="s">
        <v>4077</v>
      </c>
      <c r="C1793" s="39" t="s">
        <v>4078</v>
      </c>
      <c r="D1793" s="5" t="s">
        <v>233</v>
      </c>
      <c r="E1793" s="5" t="s">
        <v>233</v>
      </c>
      <c r="F1793" s="11" t="s">
        <v>233</v>
      </c>
      <c r="G1793" s="11" t="s">
        <v>1767</v>
      </c>
      <c r="H1793" s="11" t="s">
        <v>3612</v>
      </c>
    </row>
    <row r="1794" spans="1:8">
      <c r="A1794" s="40">
        <v>2805961</v>
      </c>
      <c r="B1794" s="39" t="s">
        <v>4079</v>
      </c>
      <c r="C1794" s="39" t="s">
        <v>4080</v>
      </c>
      <c r="D1794" s="5" t="s">
        <v>854</v>
      </c>
      <c r="E1794" s="5" t="s">
        <v>13</v>
      </c>
      <c r="F1794" s="11" t="s">
        <v>233</v>
      </c>
      <c r="G1794" s="11" t="s">
        <v>1767</v>
      </c>
      <c r="H1794" s="11" t="s">
        <v>3612</v>
      </c>
    </row>
    <row r="1795" spans="1:8">
      <c r="A1795" s="40">
        <v>4680594</v>
      </c>
      <c r="B1795" s="39" t="s">
        <v>4093</v>
      </c>
      <c r="C1795" s="39" t="s">
        <v>4094</v>
      </c>
      <c r="D1795" s="5" t="s">
        <v>186</v>
      </c>
      <c r="E1795" s="5" t="s">
        <v>135</v>
      </c>
      <c r="F1795" s="11" t="s">
        <v>4</v>
      </c>
      <c r="G1795" s="11" t="s">
        <v>1765</v>
      </c>
      <c r="H1795" s="11" t="s">
        <v>3614</v>
      </c>
    </row>
    <row r="1796" spans="1:8">
      <c r="A1796" s="40">
        <v>3547520</v>
      </c>
      <c r="B1796" s="39" t="s">
        <v>4095</v>
      </c>
      <c r="C1796" s="39" t="s">
        <v>4096</v>
      </c>
      <c r="D1796" s="5" t="s">
        <v>4097</v>
      </c>
      <c r="E1796" s="5" t="s">
        <v>46</v>
      </c>
      <c r="F1796" s="11" t="s">
        <v>439</v>
      </c>
      <c r="G1796" s="11" t="s">
        <v>3751</v>
      </c>
      <c r="H1796" s="11" t="s">
        <v>3614</v>
      </c>
    </row>
    <row r="1797" spans="1:8">
      <c r="A1797" s="40">
        <v>4760538</v>
      </c>
      <c r="B1797" s="39" t="s">
        <v>4098</v>
      </c>
      <c r="C1797" s="39" t="s">
        <v>4099</v>
      </c>
      <c r="D1797" s="5" t="s">
        <v>18</v>
      </c>
      <c r="E1797" s="5" t="s">
        <v>19</v>
      </c>
      <c r="F1797" s="11" t="s">
        <v>18</v>
      </c>
      <c r="G1797" s="11" t="s">
        <v>1769</v>
      </c>
      <c r="H1797" s="11" t="s">
        <v>3613</v>
      </c>
    </row>
    <row r="1798" spans="1:8">
      <c r="A1798" s="40">
        <v>4689383</v>
      </c>
      <c r="B1798" s="39" t="s">
        <v>4100</v>
      </c>
      <c r="C1798" s="39" t="s">
        <v>4101</v>
      </c>
      <c r="D1798" s="5" t="s">
        <v>314</v>
      </c>
      <c r="E1798" s="5" t="s">
        <v>16</v>
      </c>
      <c r="F1798" s="11" t="s">
        <v>314</v>
      </c>
      <c r="G1798" s="11" t="s">
        <v>1773</v>
      </c>
      <c r="H1798" s="11" t="s">
        <v>3613</v>
      </c>
    </row>
    <row r="1799" spans="1:8">
      <c r="A1799" s="40">
        <v>3552736</v>
      </c>
      <c r="B1799" s="39" t="s">
        <v>4102</v>
      </c>
      <c r="C1799" s="39" t="s">
        <v>4103</v>
      </c>
      <c r="D1799" s="5" t="s">
        <v>258</v>
      </c>
      <c r="E1799" s="5" t="s">
        <v>39</v>
      </c>
      <c r="F1799" s="11" t="s">
        <v>258</v>
      </c>
      <c r="G1799" s="11" t="s">
        <v>1772</v>
      </c>
      <c r="H1799" s="11" t="s">
        <v>3614</v>
      </c>
    </row>
    <row r="1800" spans="1:8">
      <c r="A1800" s="40">
        <v>1727650</v>
      </c>
      <c r="B1800" s="39" t="s">
        <v>4104</v>
      </c>
      <c r="C1800" s="39" t="s">
        <v>4105</v>
      </c>
      <c r="D1800" s="5" t="s">
        <v>236</v>
      </c>
      <c r="E1800" s="5" t="s">
        <v>7</v>
      </c>
      <c r="F1800" s="11" t="s">
        <v>236</v>
      </c>
      <c r="G1800" s="11" t="s">
        <v>1766</v>
      </c>
      <c r="H1800" s="11" t="s">
        <v>3614</v>
      </c>
    </row>
    <row r="1801" spans="1:8">
      <c r="A1801" s="40">
        <v>4768029</v>
      </c>
      <c r="B1801" s="39" t="s">
        <v>4106</v>
      </c>
      <c r="C1801" s="39" t="s">
        <v>4107</v>
      </c>
      <c r="D1801" s="5" t="s">
        <v>83</v>
      </c>
      <c r="E1801" s="5" t="s">
        <v>83</v>
      </c>
      <c r="F1801" s="11" t="s">
        <v>121</v>
      </c>
      <c r="G1801" s="11" t="s">
        <v>1774</v>
      </c>
      <c r="H1801" s="11" t="s">
        <v>3612</v>
      </c>
    </row>
    <row r="1802" spans="1:8">
      <c r="A1802" s="40">
        <v>3642103</v>
      </c>
      <c r="B1802" s="39" t="s">
        <v>4108</v>
      </c>
      <c r="C1802" s="39" t="s">
        <v>4109</v>
      </c>
      <c r="D1802" s="5" t="s">
        <v>238</v>
      </c>
      <c r="E1802" s="5" t="s">
        <v>39</v>
      </c>
      <c r="F1802" s="11" t="s">
        <v>258</v>
      </c>
      <c r="G1802" s="11" t="s">
        <v>1772</v>
      </c>
      <c r="H1802" s="11" t="s">
        <v>3614</v>
      </c>
    </row>
    <row r="1803" spans="1:8">
      <c r="A1803" s="40">
        <v>4550798</v>
      </c>
      <c r="B1803" s="39" t="s">
        <v>4112</v>
      </c>
      <c r="C1803" s="39" t="s">
        <v>4113</v>
      </c>
      <c r="D1803" s="5" t="s">
        <v>28</v>
      </c>
      <c r="E1803" s="5" t="s">
        <v>28</v>
      </c>
      <c r="F1803" s="11" t="s">
        <v>28</v>
      </c>
      <c r="G1803" s="11" t="s">
        <v>1770</v>
      </c>
      <c r="H1803" s="11" t="s">
        <v>3612</v>
      </c>
    </row>
    <row r="1804" spans="1:8">
      <c r="A1804" s="40">
        <v>3547003</v>
      </c>
      <c r="B1804" s="39" t="s">
        <v>4114</v>
      </c>
      <c r="C1804" s="39" t="s">
        <v>4115</v>
      </c>
      <c r="D1804" s="5" t="s">
        <v>4118</v>
      </c>
      <c r="E1804" s="5" t="s">
        <v>28</v>
      </c>
      <c r="F1804" s="11" t="s">
        <v>28</v>
      </c>
      <c r="G1804" s="11" t="s">
        <v>1770</v>
      </c>
      <c r="H1804" s="11" t="s">
        <v>3612</v>
      </c>
    </row>
    <row r="1805" spans="1:8">
      <c r="A1805" s="40">
        <v>3553456</v>
      </c>
      <c r="B1805" s="39" t="s">
        <v>4116</v>
      </c>
      <c r="C1805" s="39" t="s">
        <v>4117</v>
      </c>
      <c r="D1805" s="5" t="s">
        <v>28</v>
      </c>
      <c r="E1805" s="5" t="s">
        <v>28</v>
      </c>
      <c r="F1805" s="11" t="s">
        <v>28</v>
      </c>
      <c r="G1805" s="11" t="s">
        <v>1770</v>
      </c>
      <c r="H1805" s="11" t="s">
        <v>3612</v>
      </c>
    </row>
    <row r="1806" spans="1:8">
      <c r="A1806" s="40">
        <v>3547407</v>
      </c>
      <c r="B1806" s="39" t="s">
        <v>4110</v>
      </c>
      <c r="C1806" s="39" t="s">
        <v>4111</v>
      </c>
      <c r="D1806" s="5" t="s">
        <v>238</v>
      </c>
      <c r="E1806" s="5" t="s">
        <v>39</v>
      </c>
      <c r="F1806" s="11" t="s">
        <v>258</v>
      </c>
      <c r="G1806" s="11" t="s">
        <v>1772</v>
      </c>
      <c r="H1806" s="11" t="s">
        <v>3614</v>
      </c>
    </row>
    <row r="1807" spans="1:8">
      <c r="A1807" s="40">
        <v>4769525</v>
      </c>
      <c r="B1807" s="39" t="s">
        <v>4119</v>
      </c>
      <c r="C1807" s="39" t="s">
        <v>4120</v>
      </c>
      <c r="D1807" s="5" t="s">
        <v>39</v>
      </c>
      <c r="E1807" s="5" t="s">
        <v>39</v>
      </c>
      <c r="F1807" s="11" t="s">
        <v>39</v>
      </c>
      <c r="G1807" s="11" t="s">
        <v>1772</v>
      </c>
      <c r="H1807" s="11" t="s">
        <v>3614</v>
      </c>
    </row>
    <row r="1808" spans="1:8">
      <c r="A1808" s="40">
        <v>4770597</v>
      </c>
      <c r="B1808" s="39" t="s">
        <v>4121</v>
      </c>
      <c r="C1808" s="39" t="s">
        <v>4122</v>
      </c>
      <c r="D1808" s="5" t="s">
        <v>163</v>
      </c>
      <c r="E1808" s="5" t="s">
        <v>31</v>
      </c>
      <c r="F1808" s="11" t="s">
        <v>31</v>
      </c>
      <c r="G1808" s="11" t="s">
        <v>1771</v>
      </c>
      <c r="H1808" s="11" t="s">
        <v>3772</v>
      </c>
    </row>
    <row r="1809" spans="1:8">
      <c r="A1809" s="40">
        <v>4761563</v>
      </c>
      <c r="B1809" s="39" t="s">
        <v>4123</v>
      </c>
      <c r="C1809" s="39" t="s">
        <v>4124</v>
      </c>
      <c r="D1809" s="5" t="s">
        <v>587</v>
      </c>
      <c r="E1809" s="5" t="s">
        <v>7</v>
      </c>
      <c r="F1809" s="11" t="s">
        <v>7</v>
      </c>
      <c r="G1809" s="11" t="s">
        <v>1766</v>
      </c>
      <c r="H1809" s="11" t="s">
        <v>3614</v>
      </c>
    </row>
    <row r="1810" spans="1:8">
      <c r="A1810" s="40">
        <v>3285613</v>
      </c>
      <c r="B1810" s="39" t="s">
        <v>4125</v>
      </c>
      <c r="C1810" s="39" t="s">
        <v>4126</v>
      </c>
      <c r="D1810" s="5" t="s">
        <v>258</v>
      </c>
      <c r="E1810" s="5" t="s">
        <v>39</v>
      </c>
      <c r="F1810" s="11" t="s">
        <v>258</v>
      </c>
      <c r="G1810" s="11" t="s">
        <v>1772</v>
      </c>
      <c r="H1810" s="11" t="s">
        <v>3614</v>
      </c>
    </row>
    <row r="1811" spans="1:8">
      <c r="A1811" s="40">
        <v>3553306</v>
      </c>
      <c r="B1811" s="39" t="s">
        <v>4127</v>
      </c>
      <c r="C1811" s="39" t="s">
        <v>4128</v>
      </c>
      <c r="D1811" s="5" t="s">
        <v>236</v>
      </c>
      <c r="E1811" s="5" t="s">
        <v>7</v>
      </c>
      <c r="F1811" s="11" t="s">
        <v>236</v>
      </c>
      <c r="G1811" s="11" t="s">
        <v>1766</v>
      </c>
      <c r="H1811" s="11" t="s">
        <v>3614</v>
      </c>
    </row>
    <row r="1812" spans="1:8">
      <c r="A1812" s="40">
        <v>3554205</v>
      </c>
      <c r="B1812" s="39" t="s">
        <v>4129</v>
      </c>
      <c r="C1812" s="39" t="s">
        <v>4130</v>
      </c>
      <c r="D1812" s="5" t="s">
        <v>680</v>
      </c>
      <c r="E1812" s="5" t="s">
        <v>91</v>
      </c>
      <c r="F1812" s="11" t="s">
        <v>291</v>
      </c>
      <c r="G1812" s="11" t="s">
        <v>1767</v>
      </c>
      <c r="H1812" s="11" t="s">
        <v>3612</v>
      </c>
    </row>
    <row r="1813" spans="1:8">
      <c r="A1813" s="40">
        <v>3553899</v>
      </c>
      <c r="B1813" s="39" t="s">
        <v>4131</v>
      </c>
      <c r="C1813" s="39" t="s">
        <v>4132</v>
      </c>
      <c r="D1813" s="5" t="s">
        <v>854</v>
      </c>
      <c r="E1813" s="5" t="s">
        <v>13</v>
      </c>
      <c r="F1813" s="11" t="s">
        <v>233</v>
      </c>
      <c r="G1813" s="11" t="s">
        <v>1767</v>
      </c>
      <c r="H1813" s="11" t="s">
        <v>3612</v>
      </c>
    </row>
    <row r="1814" spans="1:8">
      <c r="A1814" s="40">
        <v>3547336</v>
      </c>
      <c r="B1814" s="39" t="s">
        <v>4133</v>
      </c>
      <c r="C1814" s="39" t="s">
        <v>4134</v>
      </c>
      <c r="D1814" s="5" t="s">
        <v>238</v>
      </c>
      <c r="E1814" s="5" t="s">
        <v>39</v>
      </c>
      <c r="F1814" s="11" t="s">
        <v>258</v>
      </c>
      <c r="G1814" s="11" t="s">
        <v>1772</v>
      </c>
      <c r="H1814" s="11" t="s">
        <v>3614</v>
      </c>
    </row>
    <row r="1815" spans="1:8">
      <c r="A1815" s="40">
        <v>4114874</v>
      </c>
      <c r="B1815" s="39" t="s">
        <v>4138</v>
      </c>
      <c r="C1815" s="39" t="s">
        <v>4139</v>
      </c>
      <c r="D1815" s="5" t="s">
        <v>227</v>
      </c>
      <c r="E1815" s="5" t="s">
        <v>28</v>
      </c>
      <c r="F1815" s="11" t="s">
        <v>121</v>
      </c>
      <c r="G1815" s="11" t="s">
        <v>1774</v>
      </c>
      <c r="H1815" s="11" t="s">
        <v>3612</v>
      </c>
    </row>
    <row r="1816" spans="1:8">
      <c r="A1816" s="40">
        <v>4769692</v>
      </c>
      <c r="B1816" s="39" t="s">
        <v>4140</v>
      </c>
      <c r="C1816" s="39" t="s">
        <v>4141</v>
      </c>
      <c r="D1816" s="5" t="s">
        <v>83</v>
      </c>
      <c r="E1816" s="5" t="s">
        <v>83</v>
      </c>
      <c r="F1816" s="11" t="s">
        <v>121</v>
      </c>
      <c r="G1816" s="11" t="s">
        <v>1774</v>
      </c>
      <c r="H1816" s="11" t="s">
        <v>3612</v>
      </c>
    </row>
    <row r="1817" spans="1:8">
      <c r="A1817" s="40">
        <v>4712824</v>
      </c>
      <c r="B1817" s="39" t="s">
        <v>4142</v>
      </c>
      <c r="C1817" s="39" t="s">
        <v>4143</v>
      </c>
      <c r="D1817" s="5" t="s">
        <v>7</v>
      </c>
      <c r="E1817" s="5" t="s">
        <v>7</v>
      </c>
      <c r="F1817" s="11" t="s">
        <v>7</v>
      </c>
      <c r="G1817" s="11" t="s">
        <v>1766</v>
      </c>
      <c r="H1817" s="11" t="s">
        <v>3614</v>
      </c>
    </row>
    <row r="1818" spans="1:8">
      <c r="A1818" s="40">
        <v>4737443</v>
      </c>
      <c r="B1818" s="39" t="s">
        <v>4144</v>
      </c>
      <c r="C1818" s="39" t="s">
        <v>4145</v>
      </c>
      <c r="D1818" s="5" t="s">
        <v>1728</v>
      </c>
      <c r="E1818" s="5" t="s">
        <v>28</v>
      </c>
      <c r="F1818" s="11" t="s">
        <v>28</v>
      </c>
      <c r="G1818" s="11" t="s">
        <v>1770</v>
      </c>
      <c r="H1818" s="11" t="s">
        <v>3612</v>
      </c>
    </row>
    <row r="1819" spans="1:8">
      <c r="A1819" s="40">
        <v>1983420</v>
      </c>
      <c r="B1819" s="39" t="s">
        <v>4146</v>
      </c>
      <c r="C1819" s="39" t="s">
        <v>4147</v>
      </c>
      <c r="D1819" s="5" t="s">
        <v>227</v>
      </c>
      <c r="E1819" s="5" t="s">
        <v>28</v>
      </c>
      <c r="F1819" s="11" t="s">
        <v>121</v>
      </c>
      <c r="G1819" s="11" t="s">
        <v>1774</v>
      </c>
      <c r="H1819" s="11" t="s">
        <v>3612</v>
      </c>
    </row>
    <row r="1820" spans="1:8">
      <c r="A1820" s="40">
        <v>3547413</v>
      </c>
      <c r="B1820" s="39" t="s">
        <v>4148</v>
      </c>
      <c r="C1820" s="39" t="s">
        <v>4149</v>
      </c>
      <c r="D1820" s="5" t="s">
        <v>236</v>
      </c>
      <c r="E1820" s="5" t="s">
        <v>7</v>
      </c>
      <c r="F1820" s="11" t="s">
        <v>236</v>
      </c>
      <c r="G1820" s="11" t="s">
        <v>1766</v>
      </c>
      <c r="H1820" s="11" t="s">
        <v>3614</v>
      </c>
    </row>
    <row r="1821" spans="1:8">
      <c r="A1821" s="40">
        <v>1727937</v>
      </c>
      <c r="B1821" s="39" t="s">
        <v>4150</v>
      </c>
      <c r="C1821" s="39" t="s">
        <v>773</v>
      </c>
      <c r="D1821" s="5" t="s">
        <v>49</v>
      </c>
      <c r="E1821" s="5" t="s">
        <v>28</v>
      </c>
      <c r="F1821" s="11" t="s">
        <v>70</v>
      </c>
      <c r="G1821" s="11" t="s">
        <v>1770</v>
      </c>
      <c r="H1821" s="11" t="s">
        <v>3612</v>
      </c>
    </row>
    <row r="1822" spans="1:8">
      <c r="A1822" s="40">
        <v>4781348</v>
      </c>
      <c r="B1822" s="39" t="s">
        <v>4151</v>
      </c>
      <c r="C1822" s="39" t="s">
        <v>4152</v>
      </c>
      <c r="D1822" s="5" t="s">
        <v>18</v>
      </c>
      <c r="E1822" s="5" t="s">
        <v>19</v>
      </c>
      <c r="F1822" s="11" t="s">
        <v>18</v>
      </c>
      <c r="G1822" s="11" t="s">
        <v>1769</v>
      </c>
      <c r="H1822" s="11" t="s">
        <v>3613</v>
      </c>
    </row>
    <row r="1823" spans="1:8">
      <c r="A1823" s="40">
        <v>4770609</v>
      </c>
      <c r="B1823" s="39" t="s">
        <v>4153</v>
      </c>
      <c r="C1823" s="39" t="s">
        <v>4154</v>
      </c>
      <c r="D1823" s="5" t="s">
        <v>76</v>
      </c>
      <c r="E1823" s="5" t="s">
        <v>59</v>
      </c>
      <c r="F1823" s="11" t="s">
        <v>205</v>
      </c>
      <c r="G1823" s="11" t="s">
        <v>1775</v>
      </c>
      <c r="H1823" s="11" t="s">
        <v>3613</v>
      </c>
    </row>
    <row r="1824" spans="1:8">
      <c r="A1824" s="40">
        <v>3554229</v>
      </c>
      <c r="B1824" s="39" t="s">
        <v>4167</v>
      </c>
      <c r="C1824" s="39" t="s">
        <v>4168</v>
      </c>
      <c r="D1824" s="5" t="s">
        <v>1647</v>
      </c>
      <c r="E1824" s="5" t="s">
        <v>73</v>
      </c>
      <c r="F1824" s="11" t="s">
        <v>72</v>
      </c>
      <c r="G1824" s="11" t="s">
        <v>1773</v>
      </c>
      <c r="H1824" s="11" t="s">
        <v>3613</v>
      </c>
    </row>
    <row r="1825" spans="1:8">
      <c r="A1825" s="40">
        <v>1718148</v>
      </c>
      <c r="B1825" s="39" t="s">
        <v>4169</v>
      </c>
      <c r="C1825" s="39" t="s">
        <v>4170</v>
      </c>
      <c r="D1825" s="5" t="s">
        <v>7</v>
      </c>
      <c r="E1825" s="5" t="s">
        <v>7</v>
      </c>
      <c r="F1825" s="11" t="s">
        <v>7</v>
      </c>
      <c r="G1825" s="11" t="s">
        <v>1766</v>
      </c>
      <c r="H1825" s="11" t="s">
        <v>3614</v>
      </c>
    </row>
    <row r="1826" spans="1:8">
      <c r="A1826" s="40">
        <v>3552914</v>
      </c>
      <c r="B1826" s="39" t="s">
        <v>4171</v>
      </c>
      <c r="C1826" s="39" t="s">
        <v>4172</v>
      </c>
      <c r="D1826" s="5" t="s">
        <v>18</v>
      </c>
      <c r="E1826" s="5" t="s">
        <v>19</v>
      </c>
      <c r="F1826" s="11" t="s">
        <v>18</v>
      </c>
      <c r="G1826" s="11" t="s">
        <v>1769</v>
      </c>
      <c r="H1826" s="11" t="s">
        <v>3613</v>
      </c>
    </row>
    <row r="1827" spans="1:8">
      <c r="A1827" s="40">
        <v>4776571</v>
      </c>
      <c r="B1827" s="39" t="s">
        <v>4173</v>
      </c>
      <c r="C1827" s="39" t="s">
        <v>4174</v>
      </c>
      <c r="D1827" s="5" t="s">
        <v>31</v>
      </c>
      <c r="E1827" s="5" t="s">
        <v>31</v>
      </c>
      <c r="F1827" s="11" t="s">
        <v>31</v>
      </c>
      <c r="G1827" s="11" t="s">
        <v>1771</v>
      </c>
      <c r="H1827" s="11" t="s">
        <v>3772</v>
      </c>
    </row>
    <row r="1828" spans="1:8">
      <c r="A1828" s="40">
        <v>1728242</v>
      </c>
      <c r="B1828" s="39" t="s">
        <v>4175</v>
      </c>
      <c r="C1828" s="39" t="s">
        <v>4176</v>
      </c>
      <c r="D1828" s="5" t="s">
        <v>128</v>
      </c>
      <c r="E1828" s="5" t="s">
        <v>114</v>
      </c>
      <c r="F1828" s="11" t="s">
        <v>128</v>
      </c>
      <c r="G1828" s="11" t="s">
        <v>1776</v>
      </c>
      <c r="H1828" s="11" t="s">
        <v>3613</v>
      </c>
    </row>
    <row r="1829" spans="1:8">
      <c r="A1829" s="40">
        <v>3548342</v>
      </c>
      <c r="B1829" s="39" t="s">
        <v>4177</v>
      </c>
      <c r="C1829" s="39" t="s">
        <v>4178</v>
      </c>
      <c r="D1829" s="5" t="s">
        <v>18</v>
      </c>
      <c r="E1829" s="5" t="s">
        <v>19</v>
      </c>
      <c r="F1829" s="11" t="s">
        <v>18</v>
      </c>
      <c r="G1829" s="11" t="s">
        <v>1769</v>
      </c>
      <c r="H1829" s="11" t="s">
        <v>3613</v>
      </c>
    </row>
    <row r="1830" spans="1:8">
      <c r="A1830" s="40">
        <v>3548184</v>
      </c>
      <c r="B1830" s="39" t="s">
        <v>4179</v>
      </c>
      <c r="C1830" s="39" t="s">
        <v>4180</v>
      </c>
      <c r="D1830" s="5" t="s">
        <v>18</v>
      </c>
      <c r="E1830" s="5" t="s">
        <v>19</v>
      </c>
      <c r="F1830" s="11" t="s">
        <v>18</v>
      </c>
      <c r="G1830" s="11" t="s">
        <v>1769</v>
      </c>
      <c r="H1830" s="11" t="s">
        <v>3613</v>
      </c>
    </row>
    <row r="1831" spans="1:8">
      <c r="A1831" s="40">
        <v>3552958</v>
      </c>
      <c r="B1831" s="39" t="s">
        <v>4181</v>
      </c>
      <c r="C1831" s="39" t="s">
        <v>1206</v>
      </c>
      <c r="D1831" s="5" t="s">
        <v>18</v>
      </c>
      <c r="E1831" s="5" t="s">
        <v>19</v>
      </c>
      <c r="F1831" s="11" t="s">
        <v>18</v>
      </c>
      <c r="G1831" s="11" t="s">
        <v>1769</v>
      </c>
      <c r="H1831" s="11" t="s">
        <v>3613</v>
      </c>
    </row>
    <row r="1832" spans="1:8">
      <c r="A1832" s="40">
        <v>4790649</v>
      </c>
      <c r="B1832" s="39" t="s">
        <v>4407</v>
      </c>
      <c r="C1832" s="39" t="s">
        <v>4408</v>
      </c>
      <c r="D1832" s="5" t="s">
        <v>236</v>
      </c>
      <c r="E1832" s="5" t="s">
        <v>7</v>
      </c>
      <c r="F1832" s="11" t="s">
        <v>236</v>
      </c>
      <c r="G1832" s="11" t="s">
        <v>1766</v>
      </c>
      <c r="H1832" s="11" t="s">
        <v>3614</v>
      </c>
    </row>
    <row r="1833" spans="1:8">
      <c r="A1833" s="40">
        <v>4787339</v>
      </c>
      <c r="B1833" s="39" t="s">
        <v>5520</v>
      </c>
      <c r="C1833" s="39" t="s">
        <v>5521</v>
      </c>
      <c r="D1833" s="5" t="s">
        <v>5603</v>
      </c>
      <c r="E1833" s="5" t="s">
        <v>35</v>
      </c>
      <c r="F1833" s="11" t="s">
        <v>35</v>
      </c>
      <c r="G1833" s="11" t="s">
        <v>1770</v>
      </c>
      <c r="H1833" s="11" t="s">
        <v>3612</v>
      </c>
    </row>
    <row r="1834" spans="1:8">
      <c r="A1834" s="40">
        <v>4835204</v>
      </c>
      <c r="B1834" s="39" t="s">
        <v>5631</v>
      </c>
      <c r="C1834" s="39" t="s">
        <v>5632</v>
      </c>
      <c r="D1834" s="5" t="s">
        <v>140</v>
      </c>
      <c r="E1834" s="5" t="s">
        <v>16</v>
      </c>
      <c r="F1834" s="11" t="s">
        <v>3616</v>
      </c>
      <c r="G1834" s="11" t="s">
        <v>1773</v>
      </c>
      <c r="H1834" s="11" t="s">
        <v>3613</v>
      </c>
    </row>
    <row r="1835" spans="1:8">
      <c r="A1835" s="40">
        <v>3547972</v>
      </c>
      <c r="B1835" s="39" t="s">
        <v>6146</v>
      </c>
      <c r="C1835" s="39" t="s">
        <v>6147</v>
      </c>
      <c r="D1835" s="5" t="s">
        <v>6184</v>
      </c>
      <c r="E1835" s="5" t="s">
        <v>35</v>
      </c>
      <c r="F1835" s="11" t="s">
        <v>35</v>
      </c>
      <c r="G1835" s="11" t="s">
        <v>1770</v>
      </c>
      <c r="H1835" s="11" t="s">
        <v>3612</v>
      </c>
    </row>
    <row r="1836" spans="1:8">
      <c r="A1836" s="40">
        <v>4841263</v>
      </c>
      <c r="B1836" s="39" t="s">
        <v>6290</v>
      </c>
      <c r="C1836" s="39" t="s">
        <v>6291</v>
      </c>
      <c r="D1836" s="5" t="s">
        <v>186</v>
      </c>
      <c r="E1836" s="5" t="s">
        <v>135</v>
      </c>
      <c r="F1836" s="11" t="s">
        <v>135</v>
      </c>
      <c r="G1836" s="11" t="s">
        <v>1765</v>
      </c>
      <c r="H1836" s="11" t="s">
        <v>3614</v>
      </c>
    </row>
    <row r="1837" spans="1:8">
      <c r="A1837" s="40">
        <v>4835209</v>
      </c>
      <c r="B1837" s="39" t="s">
        <v>6367</v>
      </c>
      <c r="C1837" s="39" t="s">
        <v>6368</v>
      </c>
      <c r="D1837" s="5" t="s">
        <v>229</v>
      </c>
      <c r="E1837" s="5" t="s">
        <v>39</v>
      </c>
      <c r="F1837" s="11" t="s">
        <v>39</v>
      </c>
      <c r="G1837" s="11" t="s">
        <v>1772</v>
      </c>
      <c r="H1837" s="11" t="s">
        <v>3614</v>
      </c>
    </row>
    <row r="1838" spans="1:8">
      <c r="A1838" s="40">
        <v>4790653</v>
      </c>
      <c r="B1838" s="39" t="s">
        <v>6663</v>
      </c>
      <c r="C1838" s="39" t="s">
        <v>6664</v>
      </c>
      <c r="D1838" s="5" t="s">
        <v>233</v>
      </c>
      <c r="E1838" s="5" t="s">
        <v>233</v>
      </c>
      <c r="F1838" s="11" t="s">
        <v>233</v>
      </c>
      <c r="G1838" s="11" t="s">
        <v>1767</v>
      </c>
      <c r="H1838" s="11" t="s">
        <v>3612</v>
      </c>
    </row>
    <row r="1839" spans="1:8">
      <c r="A1839" s="40">
        <v>4841628</v>
      </c>
      <c r="B1839" s="39" t="s">
        <v>6818</v>
      </c>
      <c r="C1839" s="39" t="s">
        <v>6819</v>
      </c>
      <c r="D1839" s="5" t="s">
        <v>850</v>
      </c>
      <c r="E1839" s="5" t="s">
        <v>16</v>
      </c>
      <c r="F1839" s="11" t="s">
        <v>3616</v>
      </c>
      <c r="G1839" s="11" t="s">
        <v>1773</v>
      </c>
      <c r="H1839" s="11" t="s">
        <v>3613</v>
      </c>
    </row>
    <row r="1840" spans="1:8">
      <c r="A1840" s="40">
        <v>4237256</v>
      </c>
      <c r="B1840" s="39" t="s">
        <v>6907</v>
      </c>
      <c r="C1840" s="39" t="s">
        <v>6908</v>
      </c>
      <c r="D1840" s="5" t="s">
        <v>331</v>
      </c>
      <c r="E1840" s="5" t="s">
        <v>19</v>
      </c>
      <c r="F1840" s="11" t="s">
        <v>18</v>
      </c>
      <c r="G1840" s="11" t="s">
        <v>1769</v>
      </c>
      <c r="H1840" s="11" t="s">
        <v>3613</v>
      </c>
    </row>
    <row r="1841" spans="1:8">
      <c r="A1841" s="18"/>
      <c r="B1841" s="4"/>
      <c r="C1841" s="5"/>
      <c r="D1841" s="5"/>
      <c r="E1841" s="5"/>
      <c r="F1841" s="11"/>
      <c r="G1841" s="11"/>
      <c r="H1841" s="11"/>
    </row>
    <row r="1842" spans="1:8">
      <c r="A1842" s="18"/>
      <c r="B1842" s="4"/>
      <c r="C1842" s="5"/>
      <c r="D1842" s="5"/>
      <c r="E1842" s="5"/>
      <c r="F1842" s="11"/>
      <c r="G1842" s="11"/>
      <c r="H1842" s="11"/>
    </row>
    <row r="1843" spans="1:8">
      <c r="A1843" s="18"/>
      <c r="B1843" s="4"/>
      <c r="C1843" s="5"/>
      <c r="D1843" s="5"/>
      <c r="E1843" s="5"/>
      <c r="F1843" s="11"/>
      <c r="G1843" s="11"/>
      <c r="H1843" s="11"/>
    </row>
    <row r="1844" spans="1:8">
      <c r="A1844" s="18"/>
      <c r="B1844" s="4"/>
      <c r="C1844" s="5"/>
      <c r="D1844" s="5"/>
      <c r="E1844" s="5"/>
      <c r="F1844" s="11"/>
      <c r="G1844" s="11"/>
      <c r="H1844" s="11"/>
    </row>
    <row r="1845" spans="1:8">
      <c r="A1845" s="18"/>
      <c r="B1845" s="4"/>
      <c r="C1845" s="5"/>
      <c r="D1845" s="5"/>
      <c r="E1845" s="5"/>
      <c r="F1845" s="11"/>
      <c r="G1845" s="11"/>
      <c r="H1845" s="11"/>
    </row>
    <row r="1846" spans="1:8">
      <c r="A1846" s="18"/>
      <c r="B1846" s="4"/>
      <c r="C1846" s="5"/>
      <c r="D1846" s="5"/>
      <c r="E1846" s="5"/>
      <c r="F1846" s="11"/>
      <c r="G1846" s="11"/>
      <c r="H1846" s="11"/>
    </row>
    <row r="1847" spans="1:8">
      <c r="A1847" s="18"/>
      <c r="B1847" s="4"/>
      <c r="C1847" s="5"/>
      <c r="D1847" s="5"/>
      <c r="E1847" s="5"/>
      <c r="F1847" s="11"/>
      <c r="G1847" s="11"/>
      <c r="H1847" s="11"/>
    </row>
    <row r="1848" spans="1:8">
      <c r="A1848" s="18"/>
      <c r="B1848" s="4"/>
      <c r="C1848" s="5"/>
      <c r="D1848" s="5"/>
      <c r="E1848" s="5"/>
      <c r="F1848" s="11"/>
      <c r="G1848" s="11"/>
      <c r="H1848" s="11"/>
    </row>
    <row r="1849" spans="1:8">
      <c r="A1849" s="18"/>
      <c r="B1849" s="4"/>
      <c r="C1849" s="5"/>
      <c r="D1849" s="5"/>
      <c r="E1849" s="5"/>
      <c r="F1849" s="11"/>
      <c r="G1849" s="11"/>
      <c r="H1849" s="11"/>
    </row>
    <row r="1850" spans="1:8">
      <c r="A1850" s="18"/>
      <c r="B1850" s="4"/>
      <c r="C1850" s="5"/>
      <c r="D1850" s="5"/>
      <c r="E1850" s="5"/>
      <c r="F1850" s="11"/>
      <c r="G1850" s="11"/>
      <c r="H1850" s="11"/>
    </row>
    <row r="1851" spans="1:8">
      <c r="A1851" s="18"/>
      <c r="B1851" s="4"/>
      <c r="C1851" s="5"/>
      <c r="D1851" s="5"/>
      <c r="E1851" s="5"/>
      <c r="F1851" s="11"/>
      <c r="G1851" s="11"/>
      <c r="H1851" s="11"/>
    </row>
    <row r="1852" spans="1:8">
      <c r="A1852" s="18"/>
      <c r="B1852" s="4"/>
      <c r="C1852" s="5"/>
      <c r="D1852" s="5"/>
      <c r="E1852" s="5"/>
      <c r="F1852" s="11"/>
      <c r="G1852" s="11"/>
      <c r="H1852" s="11"/>
    </row>
    <row r="1853" spans="1:8">
      <c r="A1853" s="18"/>
      <c r="B1853" s="4"/>
      <c r="C1853" s="5"/>
      <c r="D1853" s="5"/>
      <c r="E1853" s="5"/>
      <c r="F1853" s="11"/>
      <c r="G1853" s="11"/>
      <c r="H1853" s="11"/>
    </row>
    <row r="1854" spans="1:8">
      <c r="A1854" s="18"/>
      <c r="B1854" s="4"/>
      <c r="C1854" s="5"/>
      <c r="D1854" s="5"/>
      <c r="E1854" s="5"/>
      <c r="F1854" s="11"/>
      <c r="G1854" s="11"/>
      <c r="H1854" s="11"/>
    </row>
    <row r="1855" spans="1:8">
      <c r="A1855" s="18"/>
      <c r="B1855" s="4"/>
      <c r="C1855" s="5"/>
      <c r="D1855" s="5"/>
      <c r="E1855" s="5"/>
      <c r="F1855" s="11"/>
      <c r="G1855" s="11"/>
      <c r="H1855" s="11"/>
    </row>
    <row r="1856" spans="1:8">
      <c r="A1856" s="18"/>
      <c r="B1856" s="4"/>
      <c r="C1856" s="5"/>
      <c r="D1856" s="5"/>
      <c r="E1856" s="5"/>
      <c r="F1856" s="11"/>
      <c r="G1856" s="11"/>
      <c r="H1856" s="11"/>
    </row>
    <row r="1857" spans="1:8">
      <c r="A1857" s="18"/>
      <c r="B1857" s="4"/>
      <c r="C1857" s="5"/>
      <c r="D1857" s="5"/>
      <c r="E1857" s="5"/>
      <c r="F1857" s="11"/>
      <c r="G1857" s="11"/>
      <c r="H1857" s="11"/>
    </row>
    <row r="1858" spans="1:8">
      <c r="A1858" s="18"/>
      <c r="B1858" s="4"/>
      <c r="C1858" s="5"/>
      <c r="D1858" s="5"/>
      <c r="E1858" s="5"/>
      <c r="F1858" s="11"/>
      <c r="G1858" s="11"/>
      <c r="H1858" s="11"/>
    </row>
    <row r="1859" spans="1:8">
      <c r="A1859" s="18"/>
      <c r="B1859" s="4"/>
      <c r="C1859" s="5"/>
      <c r="D1859" s="5"/>
      <c r="E1859" s="5"/>
      <c r="F1859" s="11"/>
      <c r="G1859" s="11"/>
      <c r="H1859" s="11"/>
    </row>
    <row r="1860" spans="1:8">
      <c r="A1860" s="18"/>
      <c r="B1860" s="4"/>
      <c r="C1860" s="5"/>
      <c r="D1860" s="5"/>
      <c r="E1860" s="5"/>
      <c r="F1860" s="11"/>
      <c r="G1860" s="11"/>
      <c r="H1860" s="11"/>
    </row>
    <row r="1861" spans="1:8">
      <c r="A1861" s="18"/>
      <c r="B1861" s="4"/>
      <c r="C1861" s="5"/>
      <c r="D1861" s="5"/>
      <c r="E1861" s="5"/>
      <c r="F1861" s="11"/>
      <c r="G1861" s="11"/>
      <c r="H1861" s="11"/>
    </row>
    <row r="1862" spans="1:8">
      <c r="A1862" s="18"/>
      <c r="B1862" s="4"/>
      <c r="C1862" s="5"/>
      <c r="D1862" s="5"/>
      <c r="E1862" s="5"/>
      <c r="F1862" s="11"/>
      <c r="G1862" s="11"/>
      <c r="H1862" s="11"/>
    </row>
    <row r="1863" spans="1:8">
      <c r="A1863" s="18"/>
      <c r="B1863" s="4"/>
      <c r="C1863" s="5"/>
      <c r="D1863" s="5"/>
      <c r="E1863" s="5"/>
      <c r="F1863" s="11"/>
      <c r="G1863" s="11"/>
      <c r="H1863" s="11"/>
    </row>
    <row r="1864" spans="1:8">
      <c r="A1864" s="18"/>
      <c r="B1864" s="4"/>
      <c r="C1864" s="5"/>
      <c r="D1864" s="5"/>
      <c r="E1864" s="5"/>
      <c r="F1864" s="11"/>
      <c r="G1864" s="11"/>
      <c r="H1864" s="11"/>
    </row>
    <row r="1865" spans="1:8">
      <c r="A1865" s="18"/>
      <c r="B1865" s="4"/>
      <c r="C1865" s="5"/>
      <c r="D1865" s="5"/>
      <c r="E1865" s="5"/>
      <c r="F1865" s="11"/>
      <c r="G1865" s="11"/>
      <c r="H1865" s="11"/>
    </row>
    <row r="1866" spans="1:8">
      <c r="A1866" s="18"/>
      <c r="B1866" s="4"/>
      <c r="C1866" s="5"/>
      <c r="D1866" s="5"/>
      <c r="E1866" s="5"/>
      <c r="F1866" s="11"/>
      <c r="G1866" s="11"/>
      <c r="H1866" s="11"/>
    </row>
    <row r="1867" spans="1:8">
      <c r="A1867" s="18"/>
      <c r="B1867" s="4"/>
      <c r="C1867" s="5"/>
      <c r="D1867" s="5"/>
      <c r="E1867" s="5"/>
      <c r="F1867" s="11"/>
      <c r="G1867" s="11"/>
      <c r="H1867" s="11"/>
    </row>
    <row r="1868" spans="1:8">
      <c r="A1868" s="18"/>
      <c r="B1868" s="4"/>
      <c r="C1868" s="5"/>
      <c r="D1868" s="5"/>
      <c r="E1868" s="5"/>
      <c r="F1868" s="11"/>
      <c r="G1868" s="11"/>
      <c r="H1868" s="11"/>
    </row>
    <row r="1869" spans="1:8">
      <c r="A1869" s="18"/>
      <c r="B1869" s="4"/>
      <c r="C1869" s="5"/>
      <c r="D1869" s="5"/>
      <c r="E1869" s="5"/>
      <c r="F1869" s="11"/>
      <c r="G1869" s="11"/>
      <c r="H1869" s="11"/>
    </row>
    <row r="1870" spans="1:8">
      <c r="A1870" s="18"/>
      <c r="B1870" s="4"/>
      <c r="C1870" s="5"/>
      <c r="D1870" s="5"/>
      <c r="E1870" s="5"/>
      <c r="F1870" s="11"/>
      <c r="G1870" s="11"/>
      <c r="H1870" s="11"/>
    </row>
    <row r="1871" spans="1:8">
      <c r="A1871" s="18"/>
      <c r="B1871" s="4"/>
      <c r="C1871" s="5"/>
      <c r="D1871" s="5"/>
      <c r="E1871" s="5"/>
      <c r="F1871" s="11"/>
      <c r="G1871" s="11"/>
      <c r="H1871" s="11"/>
    </row>
    <row r="1872" spans="1:8">
      <c r="A1872" s="18"/>
      <c r="B1872" s="4"/>
      <c r="C1872" s="5"/>
      <c r="D1872" s="5"/>
      <c r="E1872" s="5"/>
      <c r="F1872" s="11"/>
      <c r="G1872" s="11"/>
      <c r="H1872" s="11"/>
    </row>
    <row r="1873" spans="1:8">
      <c r="A1873" s="18"/>
      <c r="B1873" s="4"/>
      <c r="C1873" s="5"/>
      <c r="D1873" s="5"/>
      <c r="E1873" s="5"/>
      <c r="F1873" s="11"/>
      <c r="G1873" s="11"/>
      <c r="H1873" s="11"/>
    </row>
    <row r="1874" spans="1:8">
      <c r="A1874" s="18"/>
      <c r="B1874" s="4"/>
      <c r="C1874" s="5"/>
      <c r="D1874" s="5"/>
      <c r="E1874" s="5"/>
      <c r="F1874" s="11"/>
      <c r="G1874" s="11"/>
      <c r="H1874" s="11"/>
    </row>
    <row r="1875" spans="1:8">
      <c r="A1875" s="18"/>
      <c r="B1875" s="4"/>
      <c r="C1875" s="5"/>
      <c r="D1875" s="5"/>
      <c r="E1875" s="5"/>
      <c r="F1875" s="11"/>
      <c r="G1875" s="11"/>
      <c r="H1875" s="11"/>
    </row>
    <row r="1876" spans="1:8">
      <c r="A1876" s="18"/>
      <c r="B1876" s="4"/>
      <c r="C1876" s="5"/>
      <c r="D1876" s="5"/>
      <c r="E1876" s="5"/>
      <c r="F1876" s="11"/>
      <c r="G1876" s="11"/>
      <c r="H1876" s="11"/>
    </row>
    <row r="1877" spans="1:8">
      <c r="A1877" s="18"/>
      <c r="B1877" s="4"/>
      <c r="C1877" s="5"/>
      <c r="D1877" s="5"/>
      <c r="E1877" s="5"/>
      <c r="F1877" s="11"/>
      <c r="G1877" s="11"/>
      <c r="H1877" s="11"/>
    </row>
    <row r="1878" spans="1:8">
      <c r="A1878" s="18"/>
      <c r="B1878" s="4"/>
      <c r="C1878" s="5"/>
      <c r="D1878" s="5"/>
      <c r="E1878" s="5"/>
      <c r="F1878" s="11"/>
      <c r="G1878" s="11"/>
      <c r="H1878" s="11"/>
    </row>
    <row r="1879" spans="1:8">
      <c r="A1879" s="18"/>
      <c r="B1879" s="4"/>
      <c r="C1879" s="5"/>
      <c r="D1879" s="5"/>
      <c r="E1879" s="5"/>
      <c r="F1879" s="11"/>
      <c r="G1879" s="11"/>
      <c r="H1879" s="11"/>
    </row>
    <row r="1880" spans="1:8">
      <c r="A1880" s="18"/>
      <c r="B1880" s="4"/>
      <c r="C1880" s="5"/>
      <c r="D1880" s="5"/>
      <c r="E1880" s="5"/>
      <c r="F1880" s="11"/>
      <c r="G1880" s="11"/>
      <c r="H1880" s="11"/>
    </row>
    <row r="1881" spans="1:8">
      <c r="A1881" s="18"/>
      <c r="B1881" s="4"/>
      <c r="C1881" s="5"/>
      <c r="D1881" s="5"/>
      <c r="E1881" s="5"/>
      <c r="F1881" s="11"/>
      <c r="G1881" s="11"/>
      <c r="H1881" s="11"/>
    </row>
    <row r="1882" spans="1:8">
      <c r="A1882" s="18"/>
      <c r="B1882" s="4"/>
      <c r="C1882" s="5"/>
      <c r="D1882" s="5"/>
      <c r="E1882" s="5"/>
      <c r="F1882" s="11"/>
      <c r="G1882" s="11"/>
      <c r="H1882" s="11"/>
    </row>
    <row r="1883" spans="1:8">
      <c r="A1883" s="18"/>
      <c r="B1883" s="4"/>
      <c r="C1883" s="5"/>
      <c r="D1883" s="5"/>
      <c r="E1883" s="5"/>
      <c r="F1883" s="11"/>
      <c r="G1883" s="11"/>
      <c r="H1883" s="11"/>
    </row>
    <row r="1884" spans="1:8">
      <c r="A1884" s="18"/>
      <c r="B1884" s="4"/>
      <c r="C1884" s="5"/>
      <c r="D1884" s="5"/>
      <c r="E1884" s="5"/>
      <c r="F1884" s="11"/>
      <c r="G1884" s="11"/>
      <c r="H1884" s="11"/>
    </row>
    <row r="1885" spans="1:8">
      <c r="A1885" s="18"/>
      <c r="B1885" s="4"/>
      <c r="C1885" s="5"/>
      <c r="D1885" s="5"/>
      <c r="E1885" s="5"/>
      <c r="F1885" s="11"/>
      <c r="G1885" s="11"/>
      <c r="H1885" s="11"/>
    </row>
    <row r="1886" spans="1:8">
      <c r="A1886" s="18"/>
      <c r="B1886" s="4"/>
      <c r="C1886" s="5"/>
      <c r="D1886" s="5"/>
      <c r="E1886" s="5"/>
      <c r="F1886" s="11"/>
      <c r="G1886" s="11"/>
      <c r="H1886" s="11"/>
    </row>
    <row r="1887" spans="1:8">
      <c r="A1887" s="18"/>
      <c r="B1887" s="4"/>
      <c r="C1887" s="5"/>
      <c r="D1887" s="5"/>
      <c r="E1887" s="5"/>
      <c r="F1887" s="11"/>
      <c r="G1887" s="11"/>
      <c r="H1887" s="11"/>
    </row>
    <row r="1888" spans="1:8">
      <c r="A1888" s="18"/>
      <c r="B1888" s="4"/>
      <c r="C1888" s="5"/>
      <c r="D1888" s="5"/>
      <c r="E1888" s="5"/>
      <c r="F1888" s="11"/>
      <c r="G1888" s="11"/>
      <c r="H1888" s="11"/>
    </row>
    <row r="1889" spans="1:8">
      <c r="A1889" s="18"/>
      <c r="B1889" s="4"/>
      <c r="C1889" s="5"/>
      <c r="D1889" s="5"/>
      <c r="E1889" s="5"/>
      <c r="F1889" s="11"/>
      <c r="G1889" s="11"/>
      <c r="H1889" s="11"/>
    </row>
    <row r="1890" spans="1:8">
      <c r="A1890" s="18"/>
      <c r="B1890" s="4"/>
      <c r="C1890" s="5"/>
      <c r="D1890" s="5"/>
      <c r="E1890" s="5"/>
      <c r="F1890" s="11"/>
      <c r="G1890" s="11"/>
      <c r="H1890" s="11"/>
    </row>
    <row r="1891" spans="1:8">
      <c r="A1891" s="18"/>
      <c r="B1891" s="4"/>
      <c r="C1891" s="5"/>
      <c r="D1891" s="5"/>
      <c r="E1891" s="5"/>
      <c r="F1891" s="11"/>
      <c r="G1891" s="11"/>
      <c r="H1891" s="11"/>
    </row>
    <row r="1892" spans="1:8">
      <c r="A1892" s="18"/>
      <c r="B1892" s="4"/>
      <c r="C1892" s="5"/>
      <c r="D1892" s="5"/>
      <c r="E1892" s="5"/>
      <c r="F1892" s="11"/>
      <c r="G1892" s="11"/>
      <c r="H1892" s="11"/>
    </row>
    <row r="1893" spans="1:8">
      <c r="A1893" s="18"/>
      <c r="B1893" s="4"/>
      <c r="C1893" s="5"/>
      <c r="D1893" s="5"/>
      <c r="E1893" s="5"/>
      <c r="F1893" s="11"/>
      <c r="G1893" s="11"/>
      <c r="H1893" s="11"/>
    </row>
    <row r="1894" spans="1:8">
      <c r="A1894" s="18"/>
      <c r="B1894" s="4"/>
      <c r="C1894" s="5"/>
      <c r="D1894" s="5"/>
      <c r="E1894" s="5"/>
      <c r="F1894" s="11"/>
      <c r="G1894" s="11"/>
      <c r="H1894" s="11"/>
    </row>
    <row r="1895" spans="1:8">
      <c r="A1895" s="18"/>
      <c r="B1895" s="4"/>
      <c r="C1895" s="5"/>
      <c r="D1895" s="5"/>
      <c r="E1895" s="5"/>
      <c r="F1895" s="11"/>
      <c r="G1895" s="11"/>
      <c r="H1895" s="11"/>
    </row>
    <row r="1896" spans="1:8">
      <c r="A1896" s="18"/>
      <c r="B1896" s="4"/>
      <c r="C1896" s="5"/>
      <c r="D1896" s="5"/>
      <c r="E1896" s="5"/>
      <c r="F1896" s="11"/>
      <c r="G1896" s="11"/>
      <c r="H1896" s="11"/>
    </row>
    <row r="1897" spans="1:8">
      <c r="A1897" s="18"/>
      <c r="B1897" s="4"/>
      <c r="C1897" s="5"/>
      <c r="D1897" s="5"/>
      <c r="E1897" s="5"/>
      <c r="F1897" s="11"/>
      <c r="G1897" s="11"/>
      <c r="H1897" s="11"/>
    </row>
    <row r="1898" spans="1:8">
      <c r="A1898" s="18"/>
      <c r="B1898" s="4"/>
      <c r="C1898" s="5"/>
      <c r="D1898" s="5"/>
      <c r="E1898" s="5"/>
      <c r="F1898" s="11"/>
      <c r="G1898" s="11"/>
      <c r="H1898" s="11"/>
    </row>
    <row r="1899" spans="1:8">
      <c r="A1899" s="18"/>
      <c r="B1899" s="4"/>
      <c r="C1899" s="5"/>
      <c r="D1899" s="5"/>
      <c r="E1899" s="5"/>
      <c r="F1899" s="11"/>
      <c r="G1899" s="11"/>
      <c r="H1899" s="11"/>
    </row>
    <row r="1900" spans="1:8">
      <c r="A1900" s="18"/>
      <c r="B1900" s="4"/>
      <c r="C1900" s="5"/>
      <c r="D1900" s="5"/>
      <c r="E1900" s="5"/>
      <c r="F1900" s="11"/>
      <c r="G1900" s="11"/>
      <c r="H1900" s="11"/>
    </row>
    <row r="1901" spans="1:8">
      <c r="A1901" s="18"/>
      <c r="B1901" s="4"/>
      <c r="C1901" s="5"/>
      <c r="D1901" s="5"/>
      <c r="E1901" s="5"/>
      <c r="F1901" s="11"/>
      <c r="G1901" s="11"/>
      <c r="H1901" s="11"/>
    </row>
    <row r="1902" spans="1:8">
      <c r="A1902" s="18"/>
      <c r="B1902" s="4"/>
      <c r="C1902" s="5"/>
      <c r="D1902" s="5"/>
      <c r="E1902" s="5"/>
      <c r="F1902" s="11"/>
      <c r="G1902" s="11"/>
      <c r="H1902" s="11"/>
    </row>
    <row r="1903" spans="1:8">
      <c r="A1903" s="18"/>
      <c r="B1903" s="4"/>
      <c r="C1903" s="5"/>
      <c r="D1903" s="5"/>
      <c r="E1903" s="5"/>
      <c r="F1903" s="11"/>
      <c r="G1903" s="11"/>
      <c r="H1903" s="11"/>
    </row>
    <row r="1904" spans="1:8">
      <c r="A1904" s="18"/>
      <c r="B1904" s="4"/>
      <c r="C1904" s="5"/>
      <c r="D1904" s="5"/>
      <c r="E1904" s="5"/>
      <c r="F1904" s="11"/>
      <c r="G1904" s="11"/>
      <c r="H1904" s="11"/>
    </row>
    <row r="1905" spans="1:8">
      <c r="A1905" s="18"/>
      <c r="B1905" s="4"/>
      <c r="C1905" s="5"/>
      <c r="D1905" s="5"/>
      <c r="E1905" s="5"/>
      <c r="F1905" s="11"/>
      <c r="G1905" s="11"/>
      <c r="H1905" s="11"/>
    </row>
    <row r="1906" spans="1:8">
      <c r="A1906" s="18"/>
      <c r="B1906" s="4"/>
      <c r="C1906" s="5"/>
      <c r="D1906" s="5"/>
      <c r="E1906" s="5"/>
      <c r="F1906" s="11"/>
      <c r="G1906" s="11"/>
      <c r="H1906" s="11"/>
    </row>
    <row r="1907" spans="1:8">
      <c r="A1907" s="18"/>
      <c r="B1907" s="4"/>
      <c r="C1907" s="5"/>
      <c r="D1907" s="5"/>
      <c r="E1907" s="5"/>
      <c r="F1907" s="11"/>
      <c r="G1907" s="11"/>
      <c r="H1907" s="11"/>
    </row>
    <row r="1908" spans="1:8">
      <c r="A1908" s="18"/>
      <c r="B1908" s="4"/>
      <c r="C1908" s="5"/>
      <c r="D1908" s="5"/>
      <c r="E1908" s="5"/>
      <c r="F1908" s="11"/>
      <c r="G1908" s="11"/>
      <c r="H1908" s="11"/>
    </row>
    <row r="1909" spans="1:8">
      <c r="A1909" s="18"/>
      <c r="B1909" s="4"/>
      <c r="C1909" s="5"/>
      <c r="D1909" s="5"/>
      <c r="E1909" s="5"/>
      <c r="F1909" s="11"/>
      <c r="G1909" s="11"/>
      <c r="H1909" s="11"/>
    </row>
    <row r="1910" spans="1:8">
      <c r="A1910" s="18"/>
      <c r="B1910" s="4"/>
      <c r="C1910" s="5"/>
      <c r="D1910" s="5"/>
      <c r="E1910" s="5"/>
      <c r="F1910" s="11"/>
      <c r="G1910" s="11"/>
      <c r="H1910" s="11"/>
    </row>
    <row r="1911" spans="1:8">
      <c r="A1911" s="18"/>
      <c r="B1911" s="4"/>
      <c r="C1911" s="5"/>
      <c r="D1911" s="5"/>
      <c r="E1911" s="5"/>
      <c r="F1911" s="11"/>
      <c r="G1911" s="11"/>
      <c r="H1911" s="11"/>
    </row>
    <row r="1912" spans="1:8">
      <c r="A1912" s="18"/>
      <c r="B1912" s="4"/>
      <c r="C1912" s="5"/>
      <c r="D1912" s="5"/>
      <c r="E1912" s="5"/>
      <c r="F1912" s="11"/>
      <c r="G1912" s="11"/>
      <c r="H1912" s="11"/>
    </row>
    <row r="1913" spans="1:8">
      <c r="A1913" s="18"/>
      <c r="B1913" s="4"/>
      <c r="C1913" s="5"/>
      <c r="D1913" s="5"/>
      <c r="E1913" s="5"/>
      <c r="F1913" s="11"/>
      <c r="G1913" s="11"/>
      <c r="H1913" s="11"/>
    </row>
    <row r="1914" spans="1:8">
      <c r="A1914" s="18"/>
      <c r="B1914" s="4"/>
      <c r="C1914" s="5"/>
      <c r="D1914" s="5"/>
      <c r="E1914" s="5"/>
      <c r="F1914" s="11"/>
      <c r="G1914" s="11"/>
      <c r="H1914" s="11"/>
    </row>
    <row r="1915" spans="1:8">
      <c r="A1915" s="18"/>
      <c r="B1915" s="4"/>
      <c r="C1915" s="5"/>
      <c r="D1915" s="5"/>
      <c r="E1915" s="5"/>
      <c r="F1915" s="11"/>
      <c r="G1915" s="11"/>
      <c r="H1915" s="11"/>
    </row>
    <row r="1916" spans="1:8">
      <c r="A1916" s="18"/>
      <c r="B1916" s="4"/>
      <c r="C1916" s="5"/>
      <c r="D1916" s="5"/>
      <c r="E1916" s="5"/>
      <c r="F1916" s="11"/>
      <c r="G1916" s="11"/>
      <c r="H1916" s="11"/>
    </row>
    <row r="1917" spans="1:8">
      <c r="A1917" s="18"/>
      <c r="B1917" s="4"/>
      <c r="C1917" s="5"/>
      <c r="D1917" s="5"/>
      <c r="E1917" s="5"/>
      <c r="F1917" s="11"/>
      <c r="G1917" s="11"/>
      <c r="H1917" s="11"/>
    </row>
    <row r="1918" spans="1:8">
      <c r="A1918" s="18"/>
      <c r="B1918" s="4"/>
      <c r="C1918" s="5"/>
      <c r="D1918" s="5"/>
      <c r="E1918" s="5"/>
      <c r="F1918" s="11"/>
      <c r="G1918" s="11"/>
      <c r="H1918" s="11"/>
    </row>
    <row r="1919" spans="1:8">
      <c r="A1919" s="18"/>
      <c r="B1919" s="4"/>
      <c r="C1919" s="5"/>
      <c r="D1919" s="5"/>
      <c r="E1919" s="5"/>
      <c r="F1919" s="11"/>
      <c r="G1919" s="11"/>
      <c r="H1919" s="11"/>
    </row>
    <row r="1920" spans="1:8">
      <c r="A1920" s="18"/>
      <c r="B1920" s="4"/>
      <c r="C1920" s="5"/>
      <c r="D1920" s="5"/>
      <c r="E1920" s="5"/>
      <c r="F1920" s="11"/>
      <c r="G1920" s="11"/>
      <c r="H1920" s="11"/>
    </row>
    <row r="1921" spans="1:8">
      <c r="A1921" s="18"/>
      <c r="B1921" s="4"/>
      <c r="C1921" s="5"/>
      <c r="D1921" s="5"/>
      <c r="E1921" s="5"/>
      <c r="F1921" s="11"/>
      <c r="G1921" s="11"/>
      <c r="H1921" s="11"/>
    </row>
    <row r="1922" spans="1:8">
      <c r="A1922" s="18"/>
      <c r="B1922" s="4"/>
      <c r="C1922" s="5"/>
      <c r="D1922" s="5"/>
      <c r="E1922" s="5"/>
      <c r="F1922" s="11"/>
      <c r="G1922" s="11"/>
      <c r="H1922" s="11"/>
    </row>
    <row r="1923" spans="1:8">
      <c r="A1923" s="18"/>
      <c r="B1923" s="4"/>
      <c r="C1923" s="5"/>
      <c r="D1923" s="5"/>
      <c r="E1923" s="5"/>
      <c r="F1923" s="11"/>
      <c r="G1923" s="11"/>
      <c r="H1923" s="11"/>
    </row>
    <row r="1924" spans="1:8">
      <c r="A1924" s="18"/>
      <c r="B1924" s="4"/>
      <c r="C1924" s="5"/>
      <c r="D1924" s="5"/>
      <c r="E1924" s="5"/>
      <c r="F1924" s="11"/>
      <c r="G1924" s="11"/>
      <c r="H1924" s="11"/>
    </row>
    <row r="1925" spans="1:8">
      <c r="A1925" s="18"/>
      <c r="B1925" s="4"/>
      <c r="C1925" s="5"/>
      <c r="D1925" s="5"/>
      <c r="E1925" s="5"/>
      <c r="F1925" s="11"/>
      <c r="G1925" s="11"/>
      <c r="H1925" s="11"/>
    </row>
    <row r="1926" spans="1:8">
      <c r="A1926" s="18"/>
      <c r="B1926" s="4"/>
      <c r="C1926" s="5"/>
      <c r="D1926" s="5"/>
      <c r="E1926" s="5"/>
      <c r="F1926" s="11"/>
      <c r="G1926" s="11"/>
      <c r="H1926" s="11"/>
    </row>
    <row r="1927" spans="1:8">
      <c r="A1927" s="18"/>
      <c r="B1927" s="4"/>
      <c r="C1927" s="5"/>
      <c r="D1927" s="5"/>
      <c r="E1927" s="5"/>
      <c r="F1927" s="11"/>
      <c r="G1927" s="11"/>
      <c r="H1927" s="11"/>
    </row>
    <row r="1928" spans="1:8">
      <c r="A1928" s="18"/>
      <c r="B1928" s="4"/>
      <c r="C1928" s="5"/>
      <c r="D1928" s="5"/>
      <c r="E1928" s="5"/>
      <c r="F1928" s="11"/>
      <c r="G1928" s="11"/>
      <c r="H1928" s="11"/>
    </row>
    <row r="1929" spans="1:8">
      <c r="A1929" s="18"/>
      <c r="B1929" s="4"/>
      <c r="C1929" s="5"/>
      <c r="D1929" s="5"/>
      <c r="E1929" s="5"/>
      <c r="F1929" s="11"/>
      <c r="G1929" s="11"/>
      <c r="H1929" s="11"/>
    </row>
    <row r="1930" spans="1:8">
      <c r="A1930" s="18"/>
      <c r="B1930" s="4"/>
      <c r="C1930" s="5"/>
      <c r="D1930" s="5"/>
      <c r="E1930" s="5"/>
      <c r="F1930" s="11"/>
      <c r="G1930" s="11"/>
      <c r="H1930" s="11"/>
    </row>
    <row r="1931" spans="1:8">
      <c r="A1931" s="18"/>
      <c r="B1931" s="4"/>
      <c r="C1931" s="5"/>
      <c r="D1931" s="5"/>
      <c r="E1931" s="5"/>
      <c r="F1931" s="11"/>
      <c r="G1931" s="11"/>
      <c r="H1931" s="11"/>
    </row>
    <row r="1932" spans="1:8">
      <c r="A1932" s="18"/>
      <c r="B1932" s="4"/>
      <c r="C1932" s="5"/>
      <c r="D1932" s="5"/>
      <c r="E1932" s="5"/>
      <c r="F1932" s="11"/>
      <c r="G1932" s="11"/>
      <c r="H1932" s="11"/>
    </row>
    <row r="1933" spans="1:8">
      <c r="A1933" s="18"/>
      <c r="B1933" s="4"/>
      <c r="C1933" s="5"/>
      <c r="D1933" s="5"/>
      <c r="E1933" s="5"/>
      <c r="F1933" s="11"/>
      <c r="G1933" s="11"/>
      <c r="H1933" s="11"/>
    </row>
    <row r="1934" spans="1:8">
      <c r="A1934" s="18"/>
      <c r="B1934" s="4"/>
      <c r="C1934" s="5"/>
      <c r="D1934" s="5"/>
      <c r="E1934" s="5"/>
      <c r="F1934" s="11"/>
      <c r="G1934" s="11"/>
      <c r="H1934" s="11"/>
    </row>
    <row r="1935" spans="1:8">
      <c r="A1935" s="18"/>
      <c r="B1935" s="4"/>
      <c r="C1935" s="5"/>
      <c r="D1935" s="5"/>
      <c r="E1935" s="5"/>
      <c r="F1935" s="11"/>
      <c r="G1935" s="11"/>
      <c r="H1935" s="11"/>
    </row>
    <row r="1936" spans="1:8">
      <c r="A1936" s="18"/>
      <c r="B1936" s="4"/>
      <c r="C1936" s="5"/>
      <c r="D1936" s="5"/>
      <c r="E1936" s="5"/>
      <c r="F1936" s="11"/>
      <c r="G1936" s="11"/>
      <c r="H1936" s="11"/>
    </row>
    <row r="1937" spans="1:8">
      <c r="A1937" s="18"/>
      <c r="B1937" s="4"/>
      <c r="C1937" s="5"/>
      <c r="D1937" s="5"/>
      <c r="E1937" s="5"/>
      <c r="F1937" s="11"/>
      <c r="G1937" s="11"/>
      <c r="H1937" s="11"/>
    </row>
    <row r="1938" spans="1:8">
      <c r="A1938" s="18"/>
      <c r="B1938" s="4"/>
      <c r="C1938" s="5"/>
      <c r="D1938" s="5"/>
      <c r="E1938" s="5"/>
      <c r="F1938" s="11"/>
      <c r="G1938" s="11"/>
      <c r="H1938" s="11"/>
    </row>
    <row r="1939" spans="1:8">
      <c r="A1939" s="18"/>
      <c r="B1939" s="4"/>
      <c r="C1939" s="5"/>
      <c r="D1939" s="5"/>
      <c r="E1939" s="5"/>
      <c r="F1939" s="11"/>
      <c r="G1939" s="11"/>
      <c r="H1939" s="11"/>
    </row>
    <row r="1940" spans="1:8">
      <c r="A1940" s="18"/>
      <c r="B1940" s="4"/>
      <c r="C1940" s="5"/>
      <c r="D1940" s="5"/>
      <c r="E1940" s="5"/>
      <c r="F1940" s="11"/>
      <c r="G1940" s="11"/>
      <c r="H1940" s="11"/>
    </row>
    <row r="1941" spans="1:8">
      <c r="A1941" s="18"/>
      <c r="B1941" s="4"/>
      <c r="C1941" s="5"/>
      <c r="D1941" s="5"/>
      <c r="E1941" s="5"/>
      <c r="F1941" s="11"/>
      <c r="G1941" s="11"/>
      <c r="H1941" s="11"/>
    </row>
    <row r="1942" spans="1:8">
      <c r="A1942" s="18"/>
      <c r="B1942" s="4"/>
      <c r="C1942" s="5"/>
      <c r="D1942" s="5"/>
      <c r="E1942" s="5"/>
      <c r="F1942" s="11"/>
      <c r="G1942" s="11"/>
      <c r="H1942" s="11"/>
    </row>
    <row r="1943" spans="1:8">
      <c r="A1943" s="18"/>
      <c r="B1943" s="4"/>
      <c r="C1943" s="5"/>
      <c r="D1943" s="5"/>
      <c r="E1943" s="5"/>
      <c r="F1943" s="11"/>
      <c r="G1943" s="11"/>
      <c r="H1943" s="11"/>
    </row>
    <row r="1944" spans="1:8">
      <c r="A1944" s="18"/>
      <c r="B1944" s="4"/>
      <c r="C1944" s="5"/>
      <c r="D1944" s="5"/>
      <c r="E1944" s="5"/>
      <c r="F1944" s="11"/>
      <c r="G1944" s="11"/>
      <c r="H1944" s="11"/>
    </row>
    <row r="1945" spans="1:8">
      <c r="A1945" s="18"/>
      <c r="B1945" s="4"/>
      <c r="C1945" s="5"/>
      <c r="D1945" s="5"/>
      <c r="E1945" s="5"/>
      <c r="F1945" s="11"/>
      <c r="G1945" s="11"/>
      <c r="H1945" s="11"/>
    </row>
    <row r="1946" spans="1:8">
      <c r="A1946" s="18"/>
      <c r="B1946" s="4"/>
      <c r="C1946" s="5"/>
      <c r="D1946" s="5"/>
      <c r="E1946" s="5"/>
      <c r="F1946" s="11"/>
      <c r="G1946" s="11"/>
      <c r="H1946" s="11"/>
    </row>
    <row r="1947" spans="1:8">
      <c r="A1947" s="18"/>
      <c r="B1947" s="4"/>
      <c r="C1947" s="5"/>
      <c r="D1947" s="5"/>
      <c r="E1947" s="5"/>
      <c r="F1947" s="11"/>
      <c r="G1947" s="11"/>
      <c r="H1947" s="11"/>
    </row>
    <row r="1948" spans="1:8">
      <c r="A1948" s="18"/>
      <c r="B1948" s="4"/>
      <c r="C1948" s="5"/>
      <c r="D1948" s="5"/>
      <c r="E1948" s="5"/>
      <c r="F1948" s="11"/>
      <c r="G1948" s="11"/>
      <c r="H1948" s="11"/>
    </row>
    <row r="1949" spans="1:8">
      <c r="A1949" s="18"/>
      <c r="B1949" s="4"/>
      <c r="C1949" s="5"/>
      <c r="D1949" s="5"/>
      <c r="E1949" s="5"/>
      <c r="F1949" s="11"/>
      <c r="G1949" s="11"/>
      <c r="H1949" s="11"/>
    </row>
    <row r="1950" spans="1:8">
      <c r="A1950" s="18"/>
      <c r="B1950" s="4"/>
      <c r="C1950" s="5"/>
      <c r="D1950" s="5"/>
      <c r="E1950" s="5"/>
      <c r="F1950" s="11"/>
      <c r="G1950" s="11"/>
      <c r="H1950" s="11"/>
    </row>
    <row r="1951" spans="1:8">
      <c r="A1951" s="18"/>
      <c r="B1951" s="4"/>
      <c r="C1951" s="5"/>
      <c r="D1951" s="5"/>
      <c r="E1951" s="5"/>
      <c r="F1951" s="11"/>
      <c r="G1951" s="11"/>
      <c r="H1951" s="11"/>
    </row>
    <row r="1952" spans="1:8">
      <c r="A1952" s="18"/>
      <c r="B1952" s="4"/>
      <c r="C1952" s="5"/>
      <c r="D1952" s="5"/>
      <c r="E1952" s="5"/>
      <c r="F1952" s="11"/>
      <c r="G1952" s="11"/>
      <c r="H1952" s="11"/>
    </row>
    <row r="1953" spans="1:8">
      <c r="A1953" s="18"/>
      <c r="B1953" s="4"/>
      <c r="C1953" s="5"/>
      <c r="D1953" s="5"/>
      <c r="E1953" s="5"/>
      <c r="F1953" s="11"/>
      <c r="G1953" s="11"/>
      <c r="H1953" s="11"/>
    </row>
    <row r="1954" spans="1:8">
      <c r="A1954" s="18"/>
      <c r="B1954" s="4"/>
      <c r="C1954" s="5"/>
      <c r="D1954" s="5"/>
      <c r="E1954" s="5"/>
      <c r="F1954" s="11"/>
      <c r="G1954" s="11"/>
      <c r="H1954" s="11"/>
    </row>
    <row r="1955" spans="1:8">
      <c r="A1955" s="18"/>
      <c r="B1955" s="4"/>
      <c r="C1955" s="5"/>
      <c r="D1955" s="5"/>
      <c r="E1955" s="5"/>
      <c r="F1955" s="11"/>
      <c r="G1955" s="11"/>
      <c r="H1955" s="11"/>
    </row>
    <row r="1956" spans="1:8">
      <c r="A1956" s="18"/>
      <c r="B1956" s="4"/>
      <c r="C1956" s="5"/>
      <c r="D1956" s="5"/>
      <c r="E1956" s="5"/>
      <c r="F1956" s="11"/>
      <c r="G1956" s="11"/>
      <c r="H1956" s="11"/>
    </row>
    <row r="1957" spans="1:8">
      <c r="A1957" s="18"/>
      <c r="B1957" s="4"/>
      <c r="C1957" s="5"/>
      <c r="D1957" s="5"/>
      <c r="E1957" s="5"/>
      <c r="F1957" s="11"/>
      <c r="G1957" s="11"/>
      <c r="H1957" s="11"/>
    </row>
    <row r="1958" spans="1:8">
      <c r="A1958" s="18"/>
      <c r="B1958" s="4"/>
      <c r="C1958" s="5"/>
      <c r="D1958" s="5"/>
      <c r="E1958" s="5"/>
      <c r="F1958" s="11"/>
      <c r="G1958" s="11"/>
      <c r="H1958" s="11"/>
    </row>
    <row r="1959" spans="1:8">
      <c r="A1959" s="18"/>
      <c r="B1959" s="4"/>
      <c r="C1959" s="5"/>
      <c r="D1959" s="5"/>
      <c r="E1959" s="5"/>
      <c r="F1959" s="11"/>
      <c r="G1959" s="11"/>
      <c r="H1959" s="11"/>
    </row>
    <row r="1960" spans="1:8">
      <c r="A1960" s="18"/>
      <c r="B1960" s="4"/>
      <c r="C1960" s="5"/>
      <c r="D1960" s="5"/>
      <c r="E1960" s="5"/>
      <c r="F1960" s="11"/>
      <c r="G1960" s="11"/>
      <c r="H1960" s="11"/>
    </row>
    <row r="1961" spans="1:8">
      <c r="A1961" s="18"/>
      <c r="B1961" s="4"/>
      <c r="C1961" s="5"/>
      <c r="D1961" s="5"/>
      <c r="E1961" s="5"/>
      <c r="F1961" s="11"/>
      <c r="G1961" s="11"/>
      <c r="H1961" s="11"/>
    </row>
    <row r="1962" spans="1:8">
      <c r="A1962" s="18"/>
      <c r="B1962" s="4"/>
      <c r="C1962" s="5"/>
      <c r="D1962" s="5"/>
      <c r="E1962" s="5"/>
      <c r="F1962" s="11"/>
      <c r="G1962" s="11"/>
      <c r="H1962" s="11"/>
    </row>
    <row r="1963" spans="1:8">
      <c r="A1963" s="18"/>
      <c r="B1963" s="4"/>
      <c r="C1963" s="5"/>
      <c r="D1963" s="5"/>
      <c r="E1963" s="5"/>
      <c r="F1963" s="11"/>
      <c r="G1963" s="11"/>
      <c r="H1963" s="11"/>
    </row>
    <row r="1964" spans="1:8">
      <c r="A1964" s="18"/>
      <c r="B1964" s="4"/>
      <c r="C1964" s="5"/>
      <c r="D1964" s="5"/>
      <c r="E1964" s="5"/>
      <c r="F1964" s="11"/>
      <c r="G1964" s="11"/>
      <c r="H1964" s="11"/>
    </row>
    <row r="1965" spans="1:8">
      <c r="A1965" s="18"/>
      <c r="B1965" s="4"/>
      <c r="C1965" s="5"/>
      <c r="D1965" s="5"/>
      <c r="E1965" s="5"/>
      <c r="F1965" s="11"/>
      <c r="G1965" s="11"/>
      <c r="H1965" s="11"/>
    </row>
    <row r="1966" spans="1:8">
      <c r="A1966" s="18"/>
      <c r="B1966" s="4"/>
      <c r="C1966" s="5"/>
      <c r="D1966" s="5"/>
      <c r="E1966" s="5"/>
      <c r="F1966" s="11"/>
      <c r="G1966" s="11"/>
      <c r="H1966" s="11"/>
    </row>
    <row r="1967" spans="1:8">
      <c r="A1967" s="18"/>
      <c r="B1967" s="4"/>
      <c r="C1967" s="5"/>
      <c r="D1967" s="5"/>
      <c r="E1967" s="5"/>
      <c r="F1967" s="11"/>
      <c r="G1967" s="11"/>
      <c r="H1967" s="11"/>
    </row>
    <row r="1968" spans="1:8">
      <c r="A1968" s="18"/>
      <c r="B1968" s="4"/>
      <c r="C1968" s="5"/>
      <c r="D1968" s="5"/>
      <c r="E1968" s="5"/>
      <c r="F1968" s="11"/>
      <c r="G1968" s="11"/>
      <c r="H1968" s="11"/>
    </row>
    <row r="1969" spans="1:8">
      <c r="A1969" s="18"/>
      <c r="B1969" s="4"/>
      <c r="C1969" s="5"/>
      <c r="D1969" s="5"/>
      <c r="E1969" s="5"/>
      <c r="F1969" s="11"/>
      <c r="G1969" s="11"/>
      <c r="H1969" s="11"/>
    </row>
    <row r="1970" spans="1:8">
      <c r="A1970" s="18"/>
      <c r="B1970" s="4"/>
      <c r="C1970" s="5"/>
      <c r="D1970" s="5"/>
      <c r="E1970" s="5"/>
      <c r="F1970" s="11"/>
      <c r="G1970" s="11"/>
      <c r="H1970" s="11"/>
    </row>
    <row r="1971" spans="1:8">
      <c r="A1971" s="18"/>
      <c r="B1971" s="4"/>
      <c r="C1971" s="5"/>
      <c r="D1971" s="5"/>
      <c r="E1971" s="5"/>
      <c r="F1971" s="11"/>
      <c r="G1971" s="11"/>
      <c r="H1971" s="11"/>
    </row>
    <row r="1972" spans="1:8">
      <c r="A1972" s="18"/>
      <c r="B1972" s="4"/>
      <c r="C1972" s="5"/>
      <c r="D1972" s="5"/>
      <c r="E1972" s="5"/>
      <c r="F1972" s="11"/>
      <c r="G1972" s="11"/>
      <c r="H1972" s="11"/>
    </row>
    <row r="1973" spans="1:8">
      <c r="A1973" s="18"/>
      <c r="B1973" s="4"/>
      <c r="C1973" s="5"/>
      <c r="D1973" s="5"/>
      <c r="E1973" s="5"/>
      <c r="F1973" s="11"/>
      <c r="G1973" s="11"/>
      <c r="H1973" s="11"/>
    </row>
    <row r="1974" spans="1:8">
      <c r="A1974" s="18"/>
      <c r="B1974" s="4"/>
      <c r="C1974" s="5"/>
      <c r="D1974" s="5"/>
      <c r="E1974" s="5"/>
      <c r="F1974" s="11"/>
      <c r="G1974" s="11"/>
      <c r="H1974" s="11"/>
    </row>
    <row r="1975" spans="1:8">
      <c r="A1975" s="18"/>
      <c r="B1975" s="4"/>
      <c r="C1975" s="5"/>
      <c r="D1975" s="5"/>
      <c r="E1975" s="5"/>
      <c r="F1975" s="11"/>
      <c r="G1975" s="11"/>
      <c r="H1975" s="11"/>
    </row>
    <row r="1976" spans="1:8">
      <c r="A1976" s="18"/>
      <c r="B1976" s="4"/>
      <c r="C1976" s="5"/>
      <c r="D1976" s="5"/>
      <c r="E1976" s="5"/>
      <c r="F1976" s="11"/>
      <c r="G1976" s="11"/>
      <c r="H1976" s="11"/>
    </row>
    <row r="1977" spans="1:8">
      <c r="A1977" s="18"/>
      <c r="B1977" s="4"/>
      <c r="C1977" s="5"/>
      <c r="D1977" s="5"/>
      <c r="E1977" s="5"/>
      <c r="F1977" s="11"/>
      <c r="G1977" s="11"/>
      <c r="H1977" s="11"/>
    </row>
    <row r="1978" spans="1:8">
      <c r="A1978" s="18"/>
      <c r="B1978" s="4"/>
      <c r="C1978" s="5"/>
      <c r="D1978" s="5"/>
      <c r="E1978" s="5"/>
      <c r="F1978" s="11"/>
      <c r="G1978" s="11"/>
      <c r="H1978" s="11"/>
    </row>
    <row r="1979" spans="1:8">
      <c r="A1979" s="18"/>
      <c r="B1979" s="4"/>
      <c r="C1979" s="5"/>
      <c r="D1979" s="5"/>
      <c r="E1979" s="5"/>
      <c r="F1979" s="11"/>
      <c r="G1979" s="11"/>
      <c r="H1979" s="11"/>
    </row>
    <row r="1980" spans="1:8">
      <c r="A1980" s="18"/>
      <c r="B1980" s="4"/>
      <c r="C1980" s="5"/>
      <c r="D1980" s="5"/>
      <c r="E1980" s="5"/>
      <c r="F1980" s="11"/>
      <c r="G1980" s="11"/>
      <c r="H1980" s="11"/>
    </row>
    <row r="1981" spans="1:8">
      <c r="A1981" s="18"/>
      <c r="B1981" s="4"/>
      <c r="C1981" s="5"/>
      <c r="D1981" s="5"/>
      <c r="E1981" s="5"/>
      <c r="F1981" s="11"/>
      <c r="G1981" s="11"/>
      <c r="H1981" s="11"/>
    </row>
    <row r="1982" spans="1:8">
      <c r="A1982" s="18"/>
      <c r="B1982" s="4"/>
      <c r="C1982" s="5"/>
      <c r="D1982" s="5"/>
      <c r="E1982" s="5"/>
      <c r="F1982" s="11"/>
      <c r="G1982" s="11"/>
      <c r="H1982" s="11"/>
    </row>
    <row r="1983" spans="1:8">
      <c r="A1983" s="18"/>
      <c r="B1983" s="4"/>
      <c r="C1983" s="5"/>
      <c r="D1983" s="5"/>
      <c r="E1983" s="5"/>
      <c r="F1983" s="11"/>
      <c r="G1983" s="11"/>
      <c r="H1983" s="11"/>
    </row>
    <row r="1984" spans="1:8">
      <c r="A1984" s="18"/>
      <c r="B1984" s="4"/>
      <c r="C1984" s="5"/>
      <c r="D1984" s="5"/>
      <c r="E1984" s="5"/>
      <c r="F1984" s="11"/>
      <c r="G1984" s="11"/>
      <c r="H1984" s="11"/>
    </row>
    <row r="1985" spans="1:8">
      <c r="A1985" s="18"/>
      <c r="B1985" s="4"/>
      <c r="C1985" s="5"/>
      <c r="D1985" s="5"/>
      <c r="E1985" s="5"/>
      <c r="F1985" s="11"/>
      <c r="G1985" s="11"/>
      <c r="H1985" s="11"/>
    </row>
    <row r="1986" spans="1:8">
      <c r="A1986" s="18"/>
      <c r="B1986" s="4"/>
      <c r="C1986" s="5"/>
      <c r="D1986" s="5"/>
      <c r="E1986" s="5"/>
      <c r="F1986" s="11"/>
      <c r="G1986" s="11"/>
      <c r="H1986" s="11"/>
    </row>
    <row r="1987" spans="1:8">
      <c r="A1987" s="18"/>
      <c r="B1987" s="4"/>
      <c r="C1987" s="5"/>
      <c r="D1987" s="5"/>
      <c r="E1987" s="5"/>
      <c r="F1987" s="11"/>
      <c r="G1987" s="11"/>
      <c r="H1987" s="11"/>
    </row>
    <row r="1988" spans="1:8">
      <c r="A1988" s="18"/>
      <c r="B1988" s="4"/>
      <c r="C1988" s="5"/>
      <c r="D1988" s="5"/>
      <c r="E1988" s="5"/>
      <c r="F1988" s="11"/>
      <c r="G1988" s="11"/>
      <c r="H1988" s="11"/>
    </row>
    <row r="1989" spans="1:8">
      <c r="A1989" s="18"/>
      <c r="B1989" s="4"/>
      <c r="C1989" s="5"/>
      <c r="D1989" s="5"/>
      <c r="E1989" s="5"/>
      <c r="F1989" s="11"/>
      <c r="G1989" s="11"/>
      <c r="H1989" s="11"/>
    </row>
    <row r="1990" spans="1:8">
      <c r="A1990" s="18"/>
      <c r="B1990" s="4"/>
      <c r="C1990" s="5"/>
      <c r="D1990" s="5"/>
      <c r="E1990" s="5"/>
      <c r="F1990" s="11"/>
      <c r="G1990" s="11"/>
      <c r="H1990" s="11"/>
    </row>
    <row r="1991" spans="1:8">
      <c r="A1991" s="18"/>
      <c r="B1991" s="4"/>
      <c r="C1991" s="5"/>
      <c r="D1991" s="5"/>
      <c r="E1991" s="5"/>
      <c r="F1991" s="11"/>
      <c r="G1991" s="11"/>
      <c r="H1991" s="11"/>
    </row>
    <row r="1992" spans="1:8">
      <c r="A1992" s="18"/>
      <c r="B1992" s="4"/>
      <c r="C1992" s="5"/>
      <c r="D1992" s="5"/>
      <c r="E1992" s="5"/>
      <c r="F1992" s="11"/>
      <c r="G1992" s="11"/>
      <c r="H1992" s="11"/>
    </row>
    <row r="1993" spans="1:8">
      <c r="A1993" s="18"/>
      <c r="B1993" s="4"/>
      <c r="C1993" s="5"/>
      <c r="D1993" s="5"/>
      <c r="E1993" s="5"/>
      <c r="F1993" s="11"/>
      <c r="G1993" s="11"/>
      <c r="H1993" s="11"/>
    </row>
    <row r="1994" spans="1:8">
      <c r="A1994" s="18"/>
      <c r="B1994" s="4"/>
      <c r="C1994" s="5"/>
      <c r="D1994" s="5"/>
      <c r="E1994" s="5"/>
      <c r="F1994" s="11"/>
      <c r="G1994" s="11"/>
      <c r="H1994" s="11"/>
    </row>
    <row r="1995" spans="1:8">
      <c r="A1995" s="18"/>
      <c r="B1995" s="4"/>
      <c r="C1995" s="5"/>
      <c r="D1995" s="5"/>
      <c r="E1995" s="5"/>
      <c r="F1995" s="11"/>
      <c r="G1995" s="11"/>
      <c r="H1995" s="11"/>
    </row>
    <row r="1996" spans="1:8">
      <c r="A1996" s="18"/>
      <c r="B1996" s="4"/>
      <c r="C1996" s="5"/>
      <c r="D1996" s="5"/>
      <c r="E1996" s="5"/>
      <c r="F1996" s="11"/>
      <c r="G1996" s="11"/>
      <c r="H1996" s="11"/>
    </row>
    <row r="1997" spans="1:8">
      <c r="A1997" s="18"/>
      <c r="B1997" s="4"/>
      <c r="C1997" s="5"/>
      <c r="D1997" s="5"/>
      <c r="E1997" s="5"/>
      <c r="F1997" s="11"/>
      <c r="G1997" s="11"/>
      <c r="H1997" s="11"/>
    </row>
    <row r="1998" spans="1:8">
      <c r="A1998" s="18"/>
      <c r="B1998" s="4"/>
      <c r="C1998" s="5"/>
      <c r="D1998" s="5"/>
      <c r="E1998" s="5"/>
      <c r="F1998" s="11"/>
      <c r="G1998" s="11"/>
      <c r="H1998" s="11"/>
    </row>
    <row r="1999" spans="1:8">
      <c r="A1999" s="18"/>
      <c r="B1999" s="4"/>
      <c r="C1999" s="5"/>
      <c r="D1999" s="5"/>
      <c r="E1999" s="5"/>
      <c r="F1999" s="11"/>
      <c r="G1999" s="11"/>
      <c r="H1999" s="11"/>
    </row>
    <row r="2000" spans="1:8">
      <c r="A2000" s="18"/>
      <c r="B2000" s="4"/>
      <c r="C2000" s="5"/>
      <c r="D2000" s="5"/>
      <c r="E2000" s="5"/>
      <c r="F2000" s="11"/>
      <c r="G2000" s="11"/>
      <c r="H2000" s="11"/>
    </row>
    <row r="2001" spans="1:8">
      <c r="A2001" s="18"/>
      <c r="B2001" s="4"/>
      <c r="C2001" s="5"/>
      <c r="D2001" s="5"/>
      <c r="E2001" s="5"/>
      <c r="F2001" s="11"/>
      <c r="G2001" s="11"/>
      <c r="H2001" s="11"/>
    </row>
    <row r="2002" spans="1:8">
      <c r="A2002" s="18"/>
      <c r="B2002" s="4"/>
      <c r="C2002" s="5"/>
      <c r="D2002" s="5"/>
      <c r="E2002" s="5"/>
      <c r="F2002" s="11"/>
      <c r="G2002" s="11"/>
      <c r="H2002" s="11"/>
    </row>
    <row r="2003" spans="1:8">
      <c r="A2003" s="18"/>
      <c r="B2003" s="4"/>
      <c r="C2003" s="5"/>
      <c r="D2003" s="5"/>
      <c r="E2003" s="5"/>
      <c r="F2003" s="11"/>
      <c r="G2003" s="11"/>
      <c r="H2003" s="11"/>
    </row>
    <row r="2004" spans="1:8">
      <c r="A2004" s="18"/>
      <c r="B2004" s="4"/>
      <c r="C2004" s="5"/>
      <c r="D2004" s="5"/>
      <c r="E2004" s="5"/>
      <c r="F2004" s="11"/>
      <c r="G2004" s="11"/>
      <c r="H2004" s="11"/>
    </row>
    <row r="2005" spans="1:8">
      <c r="A2005" s="18"/>
      <c r="B2005" s="4"/>
      <c r="C2005" s="5"/>
      <c r="D2005" s="5"/>
      <c r="E2005" s="5"/>
      <c r="F2005" s="11"/>
      <c r="G2005" s="11"/>
      <c r="H2005" s="11"/>
    </row>
    <row r="2006" spans="1:8">
      <c r="A2006" s="18"/>
      <c r="B2006" s="4"/>
      <c r="C2006" s="5"/>
      <c r="D2006" s="5"/>
      <c r="E2006" s="5"/>
      <c r="F2006" s="11"/>
      <c r="G2006" s="11"/>
      <c r="H2006" s="11"/>
    </row>
    <row r="2007" spans="1:8">
      <c r="A2007" s="18"/>
      <c r="B2007" s="4"/>
      <c r="C2007" s="5"/>
      <c r="D2007" s="5"/>
      <c r="E2007" s="5"/>
      <c r="F2007" s="11"/>
      <c r="G2007" s="11"/>
      <c r="H2007" s="11"/>
    </row>
    <row r="2008" spans="1:8">
      <c r="A2008" s="18"/>
      <c r="B2008" s="4"/>
      <c r="C2008" s="5"/>
      <c r="D2008" s="5"/>
      <c r="E2008" s="5"/>
      <c r="F2008" s="11"/>
      <c r="G2008" s="11"/>
      <c r="H2008" s="11"/>
    </row>
    <row r="2009" spans="1:8">
      <c r="A2009" s="18"/>
      <c r="B2009" s="4"/>
      <c r="C2009" s="5"/>
      <c r="D2009" s="5"/>
      <c r="E2009" s="5"/>
      <c r="F2009" s="11"/>
      <c r="G2009" s="11"/>
      <c r="H2009" s="11"/>
    </row>
    <row r="2010" spans="1:8">
      <c r="A2010" s="18"/>
      <c r="B2010" s="4"/>
      <c r="C2010" s="5"/>
      <c r="D2010" s="5"/>
      <c r="E2010" s="5"/>
      <c r="F2010" s="11"/>
      <c r="G2010" s="11"/>
      <c r="H2010" s="11"/>
    </row>
    <row r="2011" spans="1:8">
      <c r="A2011" s="18"/>
      <c r="B2011" s="4"/>
      <c r="C2011" s="5"/>
      <c r="D2011" s="5"/>
      <c r="E2011" s="5"/>
      <c r="F2011" s="11"/>
      <c r="G2011" s="11"/>
      <c r="H2011" s="11"/>
    </row>
    <row r="2012" spans="1:8">
      <c r="A2012" s="18"/>
      <c r="B2012" s="4"/>
      <c r="C2012" s="5"/>
      <c r="D2012" s="5"/>
      <c r="E2012" s="5"/>
      <c r="F2012" s="11"/>
      <c r="G2012" s="11"/>
      <c r="H2012" s="11"/>
    </row>
    <row r="2013" spans="1:8">
      <c r="A2013" s="18"/>
      <c r="B2013" s="4"/>
      <c r="C2013" s="5"/>
      <c r="D2013" s="5"/>
      <c r="E2013" s="5"/>
      <c r="F2013" s="11"/>
      <c r="G2013" s="11"/>
      <c r="H2013" s="11"/>
    </row>
    <row r="2014" spans="1:8">
      <c r="A2014" s="18"/>
      <c r="B2014" s="4"/>
      <c r="C2014" s="5"/>
      <c r="D2014" s="5"/>
      <c r="E2014" s="5"/>
      <c r="F2014" s="11"/>
      <c r="G2014" s="11"/>
      <c r="H2014" s="11"/>
    </row>
    <row r="2015" spans="1:8">
      <c r="A2015" s="18"/>
      <c r="B2015" s="4"/>
      <c r="C2015" s="5"/>
      <c r="D2015" s="5"/>
      <c r="E2015" s="5"/>
      <c r="F2015" s="11"/>
      <c r="G2015" s="11"/>
      <c r="H2015" s="11"/>
    </row>
    <row r="2016" spans="1:8">
      <c r="A2016" s="18"/>
      <c r="B2016" s="4"/>
      <c r="C2016" s="5"/>
      <c r="D2016" s="5"/>
      <c r="E2016" s="5"/>
      <c r="F2016" s="11"/>
      <c r="G2016" s="11"/>
      <c r="H2016" s="11"/>
    </row>
    <row r="2017" spans="1:8">
      <c r="A2017" s="18"/>
      <c r="B2017" s="4"/>
      <c r="C2017" s="5"/>
      <c r="D2017" s="5"/>
      <c r="E2017" s="5"/>
      <c r="F2017" s="11"/>
      <c r="G2017" s="11"/>
      <c r="H2017" s="11"/>
    </row>
    <row r="2018" spans="1:8">
      <c r="A2018" s="18"/>
      <c r="B2018" s="4"/>
      <c r="C2018" s="5"/>
      <c r="D2018" s="5"/>
      <c r="E2018" s="5"/>
      <c r="F2018" s="11"/>
      <c r="G2018" s="11"/>
      <c r="H2018" s="11"/>
    </row>
    <row r="2019" spans="1:8">
      <c r="A2019" s="18"/>
      <c r="B2019" s="4"/>
      <c r="C2019" s="5"/>
      <c r="D2019" s="5"/>
      <c r="E2019" s="5"/>
      <c r="F2019" s="11"/>
      <c r="G2019" s="11"/>
      <c r="H2019" s="11"/>
    </row>
    <row r="2020" spans="1:8">
      <c r="A2020" s="18"/>
      <c r="B2020" s="4"/>
      <c r="C2020" s="5"/>
      <c r="D2020" s="5"/>
      <c r="E2020" s="5"/>
      <c r="F2020" s="11"/>
      <c r="G2020" s="11"/>
      <c r="H2020" s="11"/>
    </row>
    <row r="2021" spans="1:8">
      <c r="A2021" s="18"/>
      <c r="B2021" s="4"/>
      <c r="C2021" s="5"/>
      <c r="D2021" s="5"/>
      <c r="E2021" s="5"/>
      <c r="F2021" s="11"/>
      <c r="G2021" s="11"/>
      <c r="H2021" s="11"/>
    </row>
    <row r="2022" spans="1:8">
      <c r="A2022" s="18"/>
      <c r="B2022" s="4"/>
      <c r="C2022" s="5"/>
      <c r="D2022" s="5"/>
      <c r="E2022" s="5"/>
      <c r="F2022" s="11"/>
      <c r="G2022" s="11"/>
      <c r="H2022" s="11"/>
    </row>
    <row r="2023" spans="1:8">
      <c r="A2023" s="18"/>
      <c r="B2023" s="4"/>
      <c r="C2023" s="5"/>
      <c r="D2023" s="5"/>
      <c r="E2023" s="5"/>
      <c r="F2023" s="11"/>
      <c r="G2023" s="11"/>
      <c r="H2023" s="11"/>
    </row>
    <row r="2024" spans="1:8">
      <c r="A2024" s="18"/>
      <c r="B2024" s="4"/>
      <c r="C2024" s="5"/>
      <c r="D2024" s="5"/>
      <c r="E2024" s="5"/>
      <c r="F2024" s="11"/>
      <c r="G2024" s="11"/>
      <c r="H2024" s="11"/>
    </row>
    <row r="2025" spans="1:8">
      <c r="A2025" s="18"/>
      <c r="B2025" s="4"/>
      <c r="C2025" s="5"/>
      <c r="D2025" s="5"/>
      <c r="E2025" s="5"/>
      <c r="F2025" s="11"/>
      <c r="G2025" s="11"/>
      <c r="H2025" s="11"/>
    </row>
    <row r="2026" spans="1:8">
      <c r="A2026" s="18"/>
      <c r="B2026" s="4"/>
      <c r="C2026" s="5"/>
      <c r="D2026" s="5"/>
      <c r="E2026" s="5"/>
      <c r="F2026" s="11"/>
      <c r="G2026" s="11"/>
      <c r="H2026" s="11"/>
    </row>
    <row r="2027" spans="1:8">
      <c r="A2027" s="18"/>
      <c r="B2027" s="4"/>
      <c r="C2027" s="5"/>
      <c r="D2027" s="5"/>
      <c r="E2027" s="5"/>
      <c r="F2027" s="11"/>
      <c r="G2027" s="11"/>
      <c r="H2027" s="11"/>
    </row>
    <row r="2028" spans="1:8">
      <c r="A2028" s="18"/>
      <c r="B2028" s="4"/>
      <c r="C2028" s="5"/>
      <c r="D2028" s="5"/>
      <c r="E2028" s="5"/>
      <c r="F2028" s="11"/>
      <c r="G2028" s="11"/>
      <c r="H2028" s="11"/>
    </row>
    <row r="2029" spans="1:8">
      <c r="A2029" s="18"/>
      <c r="B2029" s="4"/>
      <c r="C2029" s="5"/>
      <c r="D2029" s="5"/>
      <c r="E2029" s="5"/>
      <c r="F2029" s="11"/>
      <c r="G2029" s="11"/>
      <c r="H2029" s="11"/>
    </row>
    <row r="2030" spans="1:8">
      <c r="A2030" s="18"/>
      <c r="B2030" s="4"/>
      <c r="C2030" s="5"/>
      <c r="D2030" s="5"/>
      <c r="E2030" s="5"/>
      <c r="F2030" s="11"/>
      <c r="G2030" s="11"/>
      <c r="H2030" s="11"/>
    </row>
    <row r="2031" spans="1:8">
      <c r="A2031" s="18"/>
      <c r="B2031" s="4"/>
      <c r="C2031" s="5"/>
      <c r="D2031" s="5"/>
      <c r="E2031" s="5"/>
      <c r="F2031" s="11"/>
      <c r="G2031" s="11"/>
      <c r="H2031" s="11"/>
    </row>
    <row r="2032" spans="1:8">
      <c r="A2032" s="18"/>
      <c r="B2032" s="4"/>
      <c r="C2032" s="5"/>
      <c r="D2032" s="5"/>
      <c r="E2032" s="5"/>
      <c r="F2032" s="11"/>
      <c r="G2032" s="11"/>
      <c r="H2032" s="11"/>
    </row>
    <row r="2033" spans="1:8">
      <c r="A2033" s="18"/>
      <c r="B2033" s="4"/>
      <c r="C2033" s="5"/>
      <c r="D2033" s="5"/>
      <c r="E2033" s="5"/>
      <c r="F2033" s="11"/>
      <c r="G2033" s="11"/>
      <c r="H2033" s="11"/>
    </row>
    <row r="2034" spans="1:8">
      <c r="A2034" s="18"/>
      <c r="B2034" s="4"/>
      <c r="C2034" s="5"/>
      <c r="D2034" s="5"/>
      <c r="E2034" s="5"/>
      <c r="F2034" s="11"/>
      <c r="G2034" s="11"/>
      <c r="H2034" s="11"/>
    </row>
    <row r="2035" spans="1:8">
      <c r="A2035" s="18"/>
      <c r="B2035" s="4"/>
      <c r="C2035" s="5"/>
      <c r="D2035" s="5"/>
      <c r="E2035" s="5"/>
      <c r="F2035" s="11"/>
      <c r="G2035" s="11"/>
      <c r="H2035" s="11"/>
    </row>
    <row r="2036" spans="1:8">
      <c r="A2036" s="18"/>
      <c r="B2036" s="4"/>
      <c r="C2036" s="5"/>
      <c r="D2036" s="5"/>
      <c r="E2036" s="5"/>
      <c r="F2036" s="11"/>
      <c r="G2036" s="11"/>
      <c r="H2036" s="11"/>
    </row>
    <row r="2037" spans="1:8">
      <c r="A2037" s="18"/>
      <c r="B2037" s="4"/>
      <c r="C2037" s="5"/>
      <c r="D2037" s="5"/>
      <c r="E2037" s="5"/>
      <c r="F2037" s="11"/>
      <c r="G2037" s="11"/>
      <c r="H2037" s="11"/>
    </row>
    <row r="2038" spans="1:8">
      <c r="A2038" s="18"/>
      <c r="B2038" s="4"/>
      <c r="C2038" s="5"/>
      <c r="D2038" s="5"/>
      <c r="E2038" s="5"/>
      <c r="F2038" s="11"/>
      <c r="G2038" s="11"/>
      <c r="H2038" s="11"/>
    </row>
    <row r="2039" spans="1:8">
      <c r="A2039" s="18"/>
      <c r="B2039" s="4"/>
      <c r="C2039" s="5"/>
      <c r="D2039" s="5"/>
      <c r="E2039" s="5"/>
      <c r="F2039" s="11"/>
      <c r="G2039" s="11"/>
      <c r="H2039" s="11"/>
    </row>
    <row r="2040" spans="1:8">
      <c r="A2040" s="18"/>
      <c r="B2040" s="4"/>
      <c r="C2040" s="5"/>
      <c r="D2040" s="5"/>
      <c r="E2040" s="5"/>
      <c r="F2040" s="11"/>
      <c r="G2040" s="11"/>
      <c r="H2040" s="11"/>
    </row>
    <row r="2041" spans="1:8">
      <c r="A2041" s="18"/>
      <c r="B2041" s="4"/>
      <c r="C2041" s="5"/>
      <c r="D2041" s="5"/>
      <c r="E2041" s="5"/>
      <c r="F2041" s="11"/>
      <c r="G2041" s="11"/>
      <c r="H2041" s="11"/>
    </row>
    <row r="2042" spans="1:8">
      <c r="A2042" s="18"/>
      <c r="B2042" s="4"/>
      <c r="C2042" s="5"/>
      <c r="D2042" s="5"/>
      <c r="E2042" s="5"/>
      <c r="F2042" s="11"/>
      <c r="G2042" s="11"/>
      <c r="H2042" s="11"/>
    </row>
    <row r="2043" spans="1:8">
      <c r="A2043" s="18"/>
      <c r="B2043" s="4"/>
      <c r="C2043" s="5"/>
      <c r="D2043" s="5"/>
      <c r="E2043" s="5"/>
      <c r="F2043" s="11"/>
      <c r="G2043" s="11"/>
      <c r="H2043" s="11"/>
    </row>
    <row r="2044" spans="1:8">
      <c r="A2044" s="18"/>
      <c r="B2044" s="4"/>
      <c r="C2044" s="5"/>
      <c r="D2044" s="5"/>
      <c r="E2044" s="5"/>
      <c r="F2044" s="11"/>
      <c r="G2044" s="11"/>
      <c r="H2044" s="11"/>
    </row>
    <row r="2045" spans="1:8">
      <c r="A2045" s="18"/>
      <c r="B2045" s="4"/>
      <c r="C2045" s="5"/>
      <c r="D2045" s="5"/>
      <c r="E2045" s="5"/>
      <c r="F2045" s="11"/>
      <c r="G2045" s="11"/>
      <c r="H2045" s="11"/>
    </row>
    <row r="2046" spans="1:8">
      <c r="A2046" s="18"/>
      <c r="B2046" s="4"/>
      <c r="C2046" s="5"/>
      <c r="D2046" s="5"/>
      <c r="E2046" s="5"/>
      <c r="F2046" s="11"/>
      <c r="G2046" s="11"/>
      <c r="H2046" s="11"/>
    </row>
    <row r="2047" spans="1:8">
      <c r="A2047" s="18"/>
      <c r="B2047" s="4"/>
      <c r="C2047" s="5"/>
      <c r="D2047" s="5"/>
      <c r="E2047" s="5"/>
      <c r="F2047" s="11"/>
      <c r="G2047" s="11"/>
      <c r="H2047" s="11"/>
    </row>
    <row r="2048" spans="1:8">
      <c r="A2048" s="18"/>
      <c r="B2048" s="4"/>
      <c r="C2048" s="5"/>
      <c r="D2048" s="5"/>
      <c r="E2048" s="5"/>
      <c r="F2048" s="11"/>
      <c r="G2048" s="11"/>
      <c r="H2048" s="11"/>
    </row>
    <row r="2049" spans="1:8">
      <c r="A2049" s="18"/>
      <c r="B2049" s="4"/>
      <c r="C2049" s="5"/>
      <c r="D2049" s="5"/>
      <c r="E2049" s="5"/>
      <c r="F2049" s="11"/>
      <c r="G2049" s="11"/>
      <c r="H2049" s="11"/>
    </row>
    <row r="2050" spans="1:8">
      <c r="A2050" s="18"/>
      <c r="B2050" s="4"/>
      <c r="C2050" s="5"/>
      <c r="D2050" s="5"/>
      <c r="E2050" s="5"/>
      <c r="F2050" s="11"/>
      <c r="G2050" s="11"/>
      <c r="H2050" s="11"/>
    </row>
    <row r="2051" spans="1:8">
      <c r="A2051" s="18"/>
      <c r="B2051" s="4"/>
      <c r="C2051" s="5"/>
      <c r="D2051" s="5"/>
      <c r="E2051" s="5"/>
      <c r="F2051" s="11"/>
      <c r="G2051" s="11"/>
      <c r="H2051" s="11"/>
    </row>
    <row r="2052" spans="1:8">
      <c r="A2052" s="18"/>
      <c r="B2052" s="4"/>
      <c r="C2052" s="5"/>
      <c r="D2052" s="5"/>
      <c r="E2052" s="5"/>
      <c r="F2052" s="11"/>
      <c r="G2052" s="11"/>
      <c r="H2052" s="11"/>
    </row>
    <row r="2053" spans="1:8">
      <c r="A2053" s="18"/>
      <c r="B2053" s="4"/>
      <c r="C2053" s="5"/>
      <c r="D2053" s="5"/>
      <c r="E2053" s="5"/>
      <c r="F2053" s="11"/>
      <c r="G2053" s="11"/>
      <c r="H2053" s="11"/>
    </row>
    <row r="2054" spans="1:8">
      <c r="A2054" s="18"/>
      <c r="B2054" s="4"/>
      <c r="C2054" s="5"/>
      <c r="D2054" s="5"/>
      <c r="E2054" s="5"/>
      <c r="F2054" s="11"/>
      <c r="G2054" s="11"/>
      <c r="H2054" s="11"/>
    </row>
    <row r="2055" spans="1:8">
      <c r="A2055" s="18"/>
      <c r="B2055" s="4"/>
      <c r="C2055" s="5"/>
      <c r="D2055" s="5"/>
      <c r="E2055" s="5"/>
      <c r="F2055" s="11"/>
      <c r="G2055" s="11"/>
      <c r="H2055" s="11"/>
    </row>
    <row r="2056" spans="1:8">
      <c r="A2056" s="18"/>
      <c r="B2056" s="4"/>
      <c r="C2056" s="5"/>
      <c r="D2056" s="5"/>
      <c r="E2056" s="5"/>
      <c r="F2056" s="11"/>
      <c r="G2056" s="11"/>
      <c r="H2056" s="11"/>
    </row>
    <row r="2057" spans="1:8">
      <c r="A2057" s="18"/>
      <c r="B2057" s="4"/>
      <c r="C2057" s="5"/>
      <c r="D2057" s="5"/>
      <c r="E2057" s="5"/>
      <c r="F2057" s="11"/>
      <c r="G2057" s="11"/>
      <c r="H2057" s="11"/>
    </row>
    <row r="2058" spans="1:8">
      <c r="A2058" s="18"/>
      <c r="B2058" s="4"/>
      <c r="C2058" s="5"/>
      <c r="D2058" s="5"/>
      <c r="E2058" s="5"/>
      <c r="F2058" s="11"/>
      <c r="G2058" s="11"/>
      <c r="H2058" s="11"/>
    </row>
    <row r="2059" spans="1:8">
      <c r="A2059" s="18"/>
      <c r="B2059" s="4"/>
      <c r="C2059" s="5"/>
      <c r="D2059" s="5"/>
      <c r="E2059" s="5"/>
      <c r="F2059" s="11"/>
      <c r="G2059" s="11"/>
      <c r="H2059" s="11"/>
    </row>
    <row r="2060" spans="1:8">
      <c r="A2060" s="18"/>
      <c r="B2060" s="4"/>
      <c r="C2060" s="5"/>
      <c r="D2060" s="5"/>
      <c r="E2060" s="5"/>
      <c r="F2060" s="11"/>
      <c r="G2060" s="11"/>
      <c r="H2060" s="11"/>
    </row>
    <row r="2061" spans="1:8">
      <c r="A2061" s="18"/>
      <c r="B2061" s="4"/>
      <c r="C2061" s="5"/>
      <c r="D2061" s="5"/>
      <c r="E2061" s="5"/>
      <c r="F2061" s="11"/>
      <c r="G2061" s="11"/>
      <c r="H2061" s="11"/>
    </row>
    <row r="2062" spans="1:8">
      <c r="A2062" s="18"/>
      <c r="B2062" s="4"/>
      <c r="C2062" s="5"/>
      <c r="D2062" s="5"/>
      <c r="E2062" s="5"/>
      <c r="F2062" s="11"/>
      <c r="G2062" s="11"/>
      <c r="H2062" s="11"/>
    </row>
    <row r="2063" spans="1:8">
      <c r="A2063" s="18"/>
      <c r="B2063" s="4"/>
      <c r="C2063" s="5"/>
      <c r="D2063" s="5"/>
      <c r="E2063" s="5"/>
      <c r="F2063" s="11"/>
      <c r="G2063" s="11"/>
      <c r="H2063" s="11"/>
    </row>
    <row r="2064" spans="1:8">
      <c r="A2064" s="18"/>
      <c r="B2064" s="4"/>
      <c r="C2064" s="5"/>
      <c r="D2064" s="5"/>
      <c r="E2064" s="5"/>
      <c r="F2064" s="11"/>
      <c r="G2064" s="11"/>
      <c r="H2064" s="11"/>
    </row>
    <row r="2065" spans="1:8">
      <c r="A2065" s="18"/>
      <c r="B2065" s="4"/>
      <c r="C2065" s="5"/>
      <c r="D2065" s="5"/>
      <c r="E2065" s="5"/>
      <c r="F2065" s="11"/>
      <c r="G2065" s="11"/>
      <c r="H2065" s="11"/>
    </row>
    <row r="2066" spans="1:8">
      <c r="A2066" s="18"/>
      <c r="B2066" s="4"/>
      <c r="C2066" s="5"/>
      <c r="D2066" s="5"/>
      <c r="E2066" s="5"/>
      <c r="F2066" s="11"/>
      <c r="G2066" s="11"/>
      <c r="H2066" s="11"/>
    </row>
    <row r="2067" spans="1:8">
      <c r="A2067" s="18"/>
      <c r="B2067" s="4"/>
      <c r="C2067" s="5"/>
      <c r="D2067" s="5"/>
      <c r="E2067" s="5"/>
      <c r="F2067" s="11"/>
      <c r="G2067" s="11"/>
      <c r="H2067" s="11"/>
    </row>
    <row r="2068" spans="1:8">
      <c r="A2068" s="18"/>
      <c r="B2068" s="4"/>
      <c r="C2068" s="5"/>
      <c r="D2068" s="5"/>
      <c r="E2068" s="5"/>
      <c r="F2068" s="11"/>
      <c r="G2068" s="11"/>
      <c r="H2068" s="11"/>
    </row>
    <row r="2069" spans="1:8">
      <c r="A2069" s="18"/>
      <c r="B2069" s="4"/>
      <c r="C2069" s="5"/>
      <c r="D2069" s="5"/>
      <c r="E2069" s="5"/>
      <c r="F2069" s="11"/>
      <c r="G2069" s="11"/>
      <c r="H2069" s="11"/>
    </row>
    <row r="2070" spans="1:8">
      <c r="A2070" s="18"/>
      <c r="B2070" s="4"/>
      <c r="C2070" s="5"/>
      <c r="D2070" s="5"/>
      <c r="E2070" s="5"/>
      <c r="F2070" s="11"/>
      <c r="G2070" s="11"/>
      <c r="H2070" s="11"/>
    </row>
    <row r="2071" spans="1:8">
      <c r="A2071" s="18"/>
      <c r="B2071" s="4"/>
      <c r="C2071" s="5"/>
      <c r="D2071" s="5"/>
      <c r="E2071" s="5"/>
      <c r="F2071" s="11"/>
      <c r="G2071" s="11"/>
      <c r="H2071" s="11"/>
    </row>
    <row r="2072" spans="1:8">
      <c r="A2072" s="18"/>
      <c r="B2072" s="4"/>
      <c r="C2072" s="5"/>
      <c r="D2072" s="5"/>
      <c r="E2072" s="5"/>
      <c r="F2072" s="11"/>
      <c r="G2072" s="11"/>
      <c r="H2072" s="11"/>
    </row>
    <row r="2073" spans="1:8">
      <c r="A2073" s="18"/>
      <c r="B2073" s="4"/>
      <c r="C2073" s="5"/>
      <c r="D2073" s="5"/>
      <c r="E2073" s="5"/>
      <c r="F2073" s="11"/>
      <c r="G2073" s="11"/>
      <c r="H2073" s="11"/>
    </row>
    <row r="2074" spans="1:8">
      <c r="A2074" s="18"/>
      <c r="B2074" s="4"/>
      <c r="C2074" s="5"/>
      <c r="D2074" s="5"/>
      <c r="E2074" s="5"/>
      <c r="F2074" s="11"/>
      <c r="G2074" s="11"/>
      <c r="H2074" s="11"/>
    </row>
    <row r="2075" spans="1:8">
      <c r="A2075" s="18"/>
      <c r="B2075" s="4"/>
      <c r="C2075" s="5"/>
      <c r="D2075" s="5"/>
      <c r="E2075" s="5"/>
      <c r="F2075" s="11"/>
      <c r="G2075" s="11"/>
      <c r="H2075" s="11"/>
    </row>
    <row r="2076" spans="1:8">
      <c r="A2076" s="18"/>
      <c r="B2076" s="4"/>
      <c r="C2076" s="5"/>
      <c r="D2076" s="5"/>
      <c r="E2076" s="5"/>
      <c r="F2076" s="11"/>
      <c r="G2076" s="11"/>
      <c r="H2076" s="11"/>
    </row>
    <row r="2077" spans="1:8">
      <c r="A2077" s="18"/>
      <c r="B2077" s="4"/>
      <c r="C2077" s="5"/>
      <c r="D2077" s="5"/>
      <c r="E2077" s="5"/>
      <c r="F2077" s="11"/>
      <c r="G2077" s="11"/>
      <c r="H2077" s="11"/>
    </row>
    <row r="2078" spans="1:8">
      <c r="A2078" s="18"/>
      <c r="B2078" s="4"/>
      <c r="C2078" s="5"/>
      <c r="D2078" s="5"/>
      <c r="E2078" s="5"/>
      <c r="F2078" s="11"/>
      <c r="G2078" s="11"/>
      <c r="H2078" s="11"/>
    </row>
    <row r="2079" spans="1:8">
      <c r="A2079" s="18"/>
      <c r="B2079" s="4"/>
      <c r="C2079" s="5"/>
      <c r="D2079" s="5"/>
      <c r="E2079" s="5"/>
      <c r="F2079" s="11"/>
      <c r="G2079" s="11"/>
      <c r="H2079" s="11"/>
    </row>
    <row r="2080" spans="1:8">
      <c r="A2080" s="18"/>
      <c r="B2080" s="4"/>
      <c r="C2080" s="5"/>
      <c r="D2080" s="5"/>
      <c r="E2080" s="5"/>
      <c r="F2080" s="11"/>
      <c r="G2080" s="11"/>
      <c r="H2080" s="11"/>
    </row>
    <row r="2081" spans="1:8">
      <c r="A2081" s="18"/>
      <c r="B2081" s="4"/>
      <c r="C2081" s="5"/>
      <c r="D2081" s="5"/>
      <c r="E2081" s="5"/>
      <c r="F2081" s="11"/>
      <c r="G2081" s="11"/>
      <c r="H2081" s="11"/>
    </row>
    <row r="2082" spans="1:8">
      <c r="A2082" s="18"/>
      <c r="B2082" s="4"/>
      <c r="C2082" s="5"/>
      <c r="D2082" s="5"/>
      <c r="E2082" s="5"/>
      <c r="F2082" s="11"/>
      <c r="G2082" s="11"/>
      <c r="H2082" s="11"/>
    </row>
    <row r="2083" spans="1:8">
      <c r="A2083" s="18"/>
      <c r="B2083" s="4"/>
      <c r="C2083" s="5"/>
      <c r="D2083" s="5"/>
      <c r="E2083" s="5"/>
      <c r="F2083" s="11"/>
      <c r="G2083" s="11"/>
      <c r="H2083" s="11"/>
    </row>
    <row r="2084" spans="1:8">
      <c r="A2084" s="18"/>
      <c r="B2084" s="4"/>
      <c r="C2084" s="5"/>
      <c r="D2084" s="5"/>
      <c r="E2084" s="5"/>
      <c r="F2084" s="11"/>
      <c r="G2084" s="11"/>
      <c r="H2084" s="11"/>
    </row>
    <row r="2085" spans="1:8">
      <c r="A2085" s="18"/>
      <c r="B2085" s="4"/>
      <c r="C2085" s="5"/>
      <c r="D2085" s="5"/>
      <c r="E2085" s="5"/>
      <c r="F2085" s="11"/>
      <c r="G2085" s="11"/>
      <c r="H2085" s="11"/>
    </row>
    <row r="2086" spans="1:8">
      <c r="A2086" s="18"/>
      <c r="B2086" s="4"/>
      <c r="C2086" s="5"/>
      <c r="D2086" s="5"/>
      <c r="E2086" s="5"/>
      <c r="F2086" s="11"/>
      <c r="G2086" s="11"/>
      <c r="H2086" s="11"/>
    </row>
    <row r="2087" spans="1:8">
      <c r="A2087" s="18"/>
      <c r="B2087" s="4"/>
      <c r="C2087" s="5"/>
      <c r="D2087" s="5"/>
      <c r="E2087" s="5"/>
      <c r="F2087" s="11"/>
      <c r="G2087" s="11"/>
      <c r="H2087" s="11"/>
    </row>
    <row r="2088" spans="1:8">
      <c r="A2088" s="18"/>
      <c r="B2088" s="4"/>
      <c r="C2088" s="5"/>
      <c r="D2088" s="5"/>
      <c r="E2088" s="5"/>
      <c r="F2088" s="11"/>
      <c r="G2088" s="11"/>
      <c r="H2088" s="11"/>
    </row>
    <row r="2089" spans="1:8">
      <c r="A2089" s="18"/>
      <c r="B2089" s="4"/>
      <c r="C2089" s="5"/>
      <c r="D2089" s="5"/>
      <c r="E2089" s="5"/>
      <c r="F2089" s="11"/>
      <c r="G2089" s="11"/>
      <c r="H2089" s="11"/>
    </row>
    <row r="2090" spans="1:8">
      <c r="A2090" s="18"/>
      <c r="B2090" s="4"/>
      <c r="C2090" s="5"/>
      <c r="D2090" s="5"/>
      <c r="E2090" s="5"/>
      <c r="F2090" s="11"/>
      <c r="G2090" s="11"/>
      <c r="H2090" s="11"/>
    </row>
    <row r="2091" spans="1:8">
      <c r="A2091" s="18"/>
      <c r="B2091" s="4"/>
      <c r="C2091" s="5"/>
      <c r="D2091" s="5"/>
      <c r="E2091" s="5"/>
      <c r="F2091" s="11"/>
      <c r="G2091" s="11"/>
      <c r="H2091" s="11"/>
    </row>
    <row r="2092" spans="1:8">
      <c r="A2092" s="18"/>
      <c r="B2092" s="4"/>
      <c r="C2092" s="5"/>
      <c r="D2092" s="5"/>
      <c r="E2092" s="5"/>
      <c r="F2092" s="11"/>
      <c r="G2092" s="11"/>
      <c r="H2092" s="11"/>
    </row>
    <row r="2093" spans="1:8">
      <c r="A2093" s="18"/>
      <c r="B2093" s="4"/>
      <c r="C2093" s="5"/>
      <c r="D2093" s="5"/>
      <c r="E2093" s="5"/>
      <c r="F2093" s="11"/>
      <c r="G2093" s="11"/>
      <c r="H2093" s="11"/>
    </row>
    <row r="2094" spans="1:8">
      <c r="A2094" s="18"/>
      <c r="B2094" s="4"/>
      <c r="C2094" s="5"/>
      <c r="D2094" s="5"/>
      <c r="E2094" s="5"/>
      <c r="F2094" s="11"/>
      <c r="G2094" s="11"/>
      <c r="H2094" s="11"/>
    </row>
    <row r="2095" spans="1:8">
      <c r="A2095" s="18"/>
      <c r="B2095" s="4"/>
      <c r="C2095" s="5"/>
      <c r="D2095" s="5"/>
      <c r="E2095" s="5"/>
      <c r="F2095" s="11"/>
      <c r="G2095" s="11"/>
      <c r="H2095" s="11"/>
    </row>
    <row r="2096" spans="1:8">
      <c r="A2096" s="18"/>
      <c r="B2096" s="4"/>
      <c r="C2096" s="5"/>
      <c r="D2096" s="5"/>
      <c r="E2096" s="5"/>
      <c r="F2096" s="11"/>
      <c r="G2096" s="11"/>
      <c r="H2096" s="11"/>
    </row>
    <row r="2097" spans="1:8">
      <c r="A2097" s="18"/>
      <c r="B2097" s="4"/>
      <c r="C2097" s="5"/>
      <c r="D2097" s="5"/>
      <c r="E2097" s="5"/>
      <c r="F2097" s="11"/>
      <c r="G2097" s="11"/>
      <c r="H2097" s="11"/>
    </row>
    <row r="2098" spans="1:8">
      <c r="A2098" s="18"/>
      <c r="B2098" s="4"/>
      <c r="C2098" s="5"/>
      <c r="D2098" s="5"/>
      <c r="E2098" s="5"/>
      <c r="F2098" s="11"/>
      <c r="G2098" s="11"/>
      <c r="H2098" s="11"/>
    </row>
    <row r="2099" spans="1:8">
      <c r="A2099" s="18"/>
      <c r="B2099" s="4"/>
      <c r="C2099" s="5"/>
      <c r="D2099" s="5"/>
      <c r="E2099" s="5"/>
      <c r="F2099" s="11"/>
      <c r="G2099" s="11"/>
      <c r="H2099" s="11"/>
    </row>
    <row r="2100" spans="1:8">
      <c r="A2100" s="18"/>
      <c r="B2100" s="4"/>
      <c r="C2100" s="5"/>
      <c r="D2100" s="5"/>
      <c r="E2100" s="5"/>
      <c r="F2100" s="11"/>
      <c r="G2100" s="11"/>
      <c r="H2100" s="11"/>
    </row>
    <row r="2101" spans="1:8">
      <c r="A2101" s="18"/>
      <c r="B2101" s="4"/>
      <c r="C2101" s="5"/>
      <c r="D2101" s="5"/>
      <c r="E2101" s="5"/>
      <c r="F2101" s="11"/>
      <c r="G2101" s="11"/>
      <c r="H2101" s="11"/>
    </row>
    <row r="2102" spans="1:8">
      <c r="A2102" s="18"/>
      <c r="B2102" s="4"/>
      <c r="C2102" s="5"/>
      <c r="D2102" s="5"/>
      <c r="E2102" s="5"/>
      <c r="F2102" s="11"/>
      <c r="G2102" s="11"/>
      <c r="H2102" s="11"/>
    </row>
    <row r="2103" spans="1:8">
      <c r="A2103" s="18"/>
      <c r="B2103" s="4"/>
      <c r="C2103" s="5"/>
      <c r="D2103" s="5"/>
      <c r="E2103" s="5"/>
      <c r="F2103" s="11"/>
      <c r="G2103" s="11"/>
      <c r="H2103" s="11"/>
    </row>
    <row r="2104" spans="1:8">
      <c r="A2104" s="18"/>
      <c r="B2104" s="4"/>
      <c r="C2104" s="5"/>
      <c r="D2104" s="5"/>
      <c r="E2104" s="5"/>
      <c r="F2104" s="11"/>
      <c r="G2104" s="11"/>
      <c r="H2104" s="11"/>
    </row>
    <row r="2105" spans="1:8">
      <c r="A2105" s="18"/>
      <c r="B2105" s="4"/>
      <c r="C2105" s="5"/>
      <c r="D2105" s="5"/>
      <c r="E2105" s="5"/>
      <c r="F2105" s="11"/>
      <c r="G2105" s="11"/>
      <c r="H2105" s="11"/>
    </row>
    <row r="2106" spans="1:8">
      <c r="A2106" s="18"/>
      <c r="B2106" s="4"/>
      <c r="C2106" s="5"/>
      <c r="D2106" s="5"/>
      <c r="E2106" s="5"/>
      <c r="F2106" s="11"/>
      <c r="G2106" s="11"/>
      <c r="H2106" s="11"/>
    </row>
    <row r="2107" spans="1:8">
      <c r="A2107" s="18"/>
      <c r="B2107" s="4"/>
      <c r="C2107" s="5"/>
      <c r="D2107" s="5"/>
      <c r="E2107" s="5"/>
      <c r="F2107" s="11"/>
      <c r="G2107" s="11"/>
      <c r="H2107" s="11"/>
    </row>
    <row r="2108" spans="1:8">
      <c r="A2108" s="18"/>
      <c r="B2108" s="4"/>
      <c r="C2108" s="5"/>
      <c r="D2108" s="5"/>
      <c r="E2108" s="5"/>
      <c r="F2108" s="11"/>
      <c r="G2108" s="11"/>
      <c r="H2108" s="11"/>
    </row>
    <row r="2109" spans="1:8">
      <c r="A2109" s="18"/>
      <c r="B2109" s="4"/>
      <c r="C2109" s="5"/>
      <c r="D2109" s="5"/>
      <c r="E2109" s="5"/>
      <c r="F2109" s="11"/>
      <c r="G2109" s="11"/>
      <c r="H2109" s="11"/>
    </row>
    <row r="2110" spans="1:8">
      <c r="A2110" s="18"/>
      <c r="B2110" s="4"/>
      <c r="C2110" s="5"/>
      <c r="D2110" s="5"/>
      <c r="E2110" s="5"/>
      <c r="F2110" s="11"/>
      <c r="G2110" s="11"/>
      <c r="H2110" s="11"/>
    </row>
    <row r="2111" spans="1:8">
      <c r="A2111" s="18"/>
      <c r="B2111" s="4"/>
      <c r="C2111" s="5"/>
      <c r="D2111" s="5"/>
      <c r="E2111" s="5"/>
      <c r="F2111" s="11"/>
      <c r="G2111" s="11"/>
      <c r="H2111" s="11"/>
    </row>
    <row r="2112" spans="1:8">
      <c r="A2112" s="18"/>
      <c r="B2112" s="4"/>
      <c r="C2112" s="5"/>
      <c r="D2112" s="5"/>
      <c r="E2112" s="5"/>
      <c r="F2112" s="11"/>
      <c r="G2112" s="11"/>
      <c r="H2112" s="11"/>
    </row>
    <row r="2113" spans="1:8">
      <c r="A2113" s="18"/>
      <c r="B2113" s="4"/>
      <c r="C2113" s="5"/>
      <c r="D2113" s="5"/>
      <c r="E2113" s="5"/>
      <c r="F2113" s="11"/>
      <c r="G2113" s="11"/>
      <c r="H2113" s="11"/>
    </row>
    <row r="2114" spans="1:8">
      <c r="A2114" s="18"/>
      <c r="B2114" s="4"/>
      <c r="C2114" s="5"/>
      <c r="D2114" s="5"/>
      <c r="E2114" s="5"/>
      <c r="F2114" s="11"/>
      <c r="G2114" s="11"/>
      <c r="H2114" s="11"/>
    </row>
    <row r="2115" spans="1:8">
      <c r="A2115" s="18"/>
      <c r="B2115" s="4"/>
      <c r="C2115" s="5"/>
      <c r="D2115" s="5"/>
      <c r="E2115" s="5"/>
      <c r="F2115" s="11"/>
      <c r="G2115" s="11"/>
      <c r="H2115" s="11"/>
    </row>
    <row r="2116" spans="1:8">
      <c r="A2116" s="18"/>
      <c r="B2116" s="4"/>
      <c r="C2116" s="5"/>
      <c r="D2116" s="5"/>
      <c r="E2116" s="5"/>
      <c r="F2116" s="11"/>
      <c r="G2116" s="11"/>
      <c r="H2116" s="11"/>
    </row>
    <row r="2117" spans="1:8">
      <c r="A2117" s="18"/>
      <c r="B2117" s="4"/>
      <c r="C2117" s="5"/>
      <c r="D2117" s="5"/>
      <c r="E2117" s="5"/>
      <c r="F2117" s="11"/>
      <c r="G2117" s="11"/>
      <c r="H2117" s="11"/>
    </row>
    <row r="2118" spans="1:8">
      <c r="A2118" s="18"/>
      <c r="B2118" s="4"/>
      <c r="C2118" s="5"/>
      <c r="D2118" s="5"/>
      <c r="E2118" s="5"/>
      <c r="F2118" s="11"/>
      <c r="G2118" s="11"/>
      <c r="H2118" s="11"/>
    </row>
    <row r="2119" spans="1:8">
      <c r="A2119" s="18"/>
      <c r="B2119" s="4"/>
      <c r="C2119" s="5"/>
      <c r="D2119" s="5"/>
      <c r="E2119" s="5"/>
      <c r="F2119" s="11"/>
      <c r="G2119" s="11"/>
      <c r="H2119" s="11"/>
    </row>
    <row r="2120" spans="1:8">
      <c r="A2120" s="18"/>
      <c r="B2120" s="4"/>
      <c r="C2120" s="5"/>
      <c r="D2120" s="5"/>
      <c r="E2120" s="5"/>
      <c r="F2120" s="11"/>
      <c r="G2120" s="11"/>
      <c r="H2120" s="11"/>
    </row>
    <row r="2121" spans="1:8">
      <c r="A2121" s="18"/>
      <c r="B2121" s="4"/>
      <c r="C2121" s="5"/>
      <c r="D2121" s="5"/>
      <c r="E2121" s="5"/>
      <c r="F2121" s="11"/>
      <c r="G2121" s="11"/>
      <c r="H2121" s="11"/>
    </row>
    <row r="2122" spans="1:8">
      <c r="A2122" s="18"/>
      <c r="B2122" s="4"/>
      <c r="C2122" s="5"/>
      <c r="D2122" s="5"/>
      <c r="E2122" s="5"/>
      <c r="F2122" s="11"/>
      <c r="G2122" s="11"/>
      <c r="H2122" s="11"/>
    </row>
    <row r="2123" spans="1:8">
      <c r="A2123" s="18"/>
      <c r="B2123" s="4"/>
      <c r="C2123" s="5"/>
      <c r="D2123" s="5"/>
      <c r="E2123" s="5"/>
      <c r="F2123" s="11"/>
      <c r="G2123" s="11"/>
      <c r="H2123" s="11"/>
    </row>
    <row r="2124" spans="1:8">
      <c r="A2124" s="18"/>
      <c r="B2124" s="4"/>
      <c r="C2124" s="5"/>
      <c r="D2124" s="5"/>
      <c r="E2124" s="5"/>
      <c r="F2124" s="11"/>
      <c r="G2124" s="11"/>
      <c r="H2124" s="11"/>
    </row>
    <row r="2125" spans="1:8">
      <c r="A2125" s="18"/>
      <c r="B2125" s="4"/>
      <c r="C2125" s="5"/>
      <c r="D2125" s="5"/>
      <c r="E2125" s="5"/>
      <c r="F2125" s="11"/>
      <c r="G2125" s="11"/>
      <c r="H2125" s="11"/>
    </row>
    <row r="2126" spans="1:8">
      <c r="A2126" s="18"/>
      <c r="B2126" s="4"/>
      <c r="C2126" s="5"/>
      <c r="D2126" s="5"/>
      <c r="E2126" s="5"/>
      <c r="F2126" s="11"/>
      <c r="G2126" s="11"/>
      <c r="H2126" s="11"/>
    </row>
    <row r="2127" spans="1:8">
      <c r="A2127" s="18"/>
      <c r="B2127" s="4"/>
      <c r="C2127" s="5"/>
      <c r="D2127" s="5"/>
      <c r="E2127" s="5"/>
      <c r="F2127" s="11"/>
      <c r="G2127" s="11"/>
      <c r="H2127" s="11"/>
    </row>
    <row r="2128" spans="1:8">
      <c r="A2128" s="18"/>
      <c r="B2128" s="4"/>
      <c r="C2128" s="5"/>
      <c r="D2128" s="5"/>
      <c r="E2128" s="5"/>
      <c r="F2128" s="11"/>
      <c r="G2128" s="11"/>
      <c r="H2128" s="11"/>
    </row>
    <row r="2129" spans="1:8">
      <c r="A2129" s="18"/>
      <c r="B2129" s="4"/>
      <c r="C2129" s="5"/>
      <c r="D2129" s="5"/>
      <c r="E2129" s="5"/>
      <c r="F2129" s="11"/>
      <c r="G2129" s="11"/>
      <c r="H2129" s="11"/>
    </row>
    <row r="2130" spans="1:8">
      <c r="A2130" s="18"/>
      <c r="B2130" s="4"/>
      <c r="C2130" s="5"/>
      <c r="D2130" s="5"/>
      <c r="E2130" s="5"/>
      <c r="F2130" s="11"/>
      <c r="G2130" s="11"/>
      <c r="H2130" s="11"/>
    </row>
    <row r="2131" spans="1:8">
      <c r="A2131" s="18"/>
      <c r="B2131" s="4"/>
      <c r="C2131" s="5"/>
      <c r="D2131" s="5"/>
      <c r="E2131" s="5"/>
      <c r="F2131" s="11"/>
      <c r="G2131" s="11"/>
      <c r="H2131" s="11"/>
    </row>
    <row r="2132" spans="1:8">
      <c r="A2132" s="18"/>
      <c r="B2132" s="4"/>
      <c r="C2132" s="5"/>
      <c r="D2132" s="5"/>
      <c r="E2132" s="5"/>
      <c r="F2132" s="11"/>
      <c r="G2132" s="11"/>
      <c r="H2132" s="11"/>
    </row>
    <row r="2133" spans="1:8">
      <c r="A2133" s="18"/>
      <c r="B2133" s="4"/>
      <c r="C2133" s="5"/>
      <c r="D2133" s="5"/>
      <c r="E2133" s="5"/>
      <c r="F2133" s="11"/>
      <c r="G2133" s="11"/>
      <c r="H2133" s="11"/>
    </row>
    <row r="2134" spans="1:8">
      <c r="A2134" s="18"/>
      <c r="B2134" s="4"/>
      <c r="C2134" s="5"/>
      <c r="D2134" s="5"/>
      <c r="E2134" s="5"/>
      <c r="F2134" s="11"/>
      <c r="G2134" s="11"/>
      <c r="H2134" s="11"/>
    </row>
    <row r="2135" spans="1:8">
      <c r="A2135" s="18"/>
      <c r="B2135" s="4"/>
      <c r="C2135" s="5"/>
      <c r="D2135" s="5"/>
      <c r="E2135" s="5"/>
      <c r="F2135" s="11"/>
      <c r="G2135" s="11"/>
      <c r="H2135" s="11"/>
    </row>
    <row r="2136" spans="1:8">
      <c r="A2136" s="18"/>
      <c r="B2136" s="4"/>
      <c r="C2136" s="5"/>
      <c r="D2136" s="5"/>
      <c r="E2136" s="5"/>
      <c r="F2136" s="11"/>
      <c r="G2136" s="11"/>
      <c r="H2136" s="11"/>
    </row>
    <row r="2137" spans="1:8">
      <c r="A2137" s="18"/>
      <c r="B2137" s="4"/>
      <c r="C2137" s="5"/>
      <c r="D2137" s="5"/>
      <c r="E2137" s="5"/>
      <c r="F2137" s="11"/>
      <c r="G2137" s="11"/>
      <c r="H2137" s="11"/>
    </row>
    <row r="2138" spans="1:8">
      <c r="A2138" s="18"/>
      <c r="B2138" s="4"/>
      <c r="C2138" s="5"/>
      <c r="D2138" s="5"/>
      <c r="E2138" s="5"/>
      <c r="F2138" s="11"/>
      <c r="G2138" s="11"/>
      <c r="H2138" s="11"/>
    </row>
    <row r="2139" spans="1:8">
      <c r="A2139" s="18"/>
      <c r="B2139" s="4"/>
      <c r="C2139" s="5"/>
      <c r="D2139" s="5"/>
      <c r="E2139" s="5"/>
      <c r="F2139" s="11"/>
      <c r="G2139" s="11"/>
      <c r="H2139" s="11"/>
    </row>
    <row r="2140" spans="1:8">
      <c r="A2140" s="18"/>
      <c r="B2140" s="4"/>
      <c r="C2140" s="5"/>
      <c r="D2140" s="5"/>
      <c r="E2140" s="5"/>
      <c r="F2140" s="11"/>
      <c r="G2140" s="11"/>
      <c r="H2140" s="11"/>
    </row>
    <row r="2141" spans="1:8">
      <c r="A2141" s="18"/>
      <c r="B2141" s="4"/>
      <c r="C2141" s="5"/>
      <c r="D2141" s="5"/>
      <c r="E2141" s="5"/>
      <c r="F2141" s="11"/>
      <c r="G2141" s="11"/>
      <c r="H2141" s="11"/>
    </row>
    <row r="2142" spans="1:8">
      <c r="A2142" s="18"/>
      <c r="B2142" s="4"/>
      <c r="C2142" s="5"/>
      <c r="D2142" s="5"/>
      <c r="E2142" s="5"/>
      <c r="F2142" s="11"/>
      <c r="G2142" s="11"/>
      <c r="H2142" s="11"/>
    </row>
    <row r="2143" spans="1:8">
      <c r="A2143" s="18"/>
      <c r="B2143" s="4"/>
      <c r="C2143" s="5"/>
      <c r="D2143" s="5"/>
      <c r="E2143" s="5"/>
      <c r="F2143" s="11"/>
      <c r="G2143" s="11"/>
      <c r="H2143" s="11"/>
    </row>
    <row r="2144" spans="1:8">
      <c r="A2144" s="18"/>
      <c r="B2144" s="4"/>
      <c r="C2144" s="5"/>
      <c r="D2144" s="5"/>
      <c r="E2144" s="5"/>
      <c r="F2144" s="11"/>
      <c r="G2144" s="11"/>
      <c r="H2144" s="11"/>
    </row>
    <row r="2145" spans="1:8">
      <c r="A2145" s="18"/>
      <c r="B2145" s="4"/>
      <c r="C2145" s="5"/>
      <c r="D2145" s="5"/>
      <c r="E2145" s="5"/>
      <c r="F2145" s="11"/>
      <c r="G2145" s="11"/>
      <c r="H2145" s="11"/>
    </row>
    <row r="2146" spans="1:8">
      <c r="A2146" s="18"/>
      <c r="B2146" s="4"/>
      <c r="C2146" s="5"/>
      <c r="D2146" s="5"/>
      <c r="E2146" s="5"/>
      <c r="F2146" s="11"/>
      <c r="G2146" s="11"/>
      <c r="H2146" s="11"/>
    </row>
    <row r="2147" spans="1:8">
      <c r="A2147" s="18"/>
      <c r="B2147" s="4"/>
      <c r="C2147" s="5"/>
      <c r="D2147" s="5"/>
      <c r="E2147" s="5"/>
      <c r="F2147" s="11"/>
      <c r="G2147" s="11"/>
      <c r="H2147" s="11"/>
    </row>
    <row r="2148" spans="1:8">
      <c r="A2148" s="18"/>
      <c r="B2148" s="4"/>
      <c r="C2148" s="5"/>
      <c r="D2148" s="5"/>
      <c r="E2148" s="5"/>
      <c r="F2148" s="11"/>
      <c r="G2148" s="11"/>
      <c r="H2148" s="11"/>
    </row>
    <row r="2149" spans="1:8">
      <c r="A2149" s="18"/>
      <c r="B2149" s="4"/>
      <c r="C2149" s="5"/>
      <c r="D2149" s="5"/>
      <c r="E2149" s="5"/>
      <c r="F2149" s="11"/>
      <c r="G2149" s="11"/>
      <c r="H2149" s="11"/>
    </row>
    <row r="2150" spans="1:8">
      <c r="A2150" s="18"/>
      <c r="B2150" s="4"/>
      <c r="C2150" s="5"/>
      <c r="D2150" s="5"/>
      <c r="E2150" s="5"/>
      <c r="F2150" s="11"/>
      <c r="G2150" s="11"/>
      <c r="H2150" s="11"/>
    </row>
    <row r="2151" spans="1:8">
      <c r="A2151" s="18"/>
      <c r="B2151" s="4"/>
      <c r="C2151" s="5"/>
      <c r="D2151" s="5"/>
      <c r="E2151" s="5"/>
      <c r="F2151" s="11"/>
      <c r="G2151" s="11"/>
      <c r="H2151" s="11"/>
    </row>
    <row r="2152" spans="1:8">
      <c r="A2152" s="18"/>
      <c r="B2152" s="4"/>
      <c r="C2152" s="5"/>
      <c r="D2152" s="5"/>
      <c r="E2152" s="5"/>
      <c r="F2152" s="11"/>
      <c r="G2152" s="11"/>
      <c r="H2152" s="11"/>
    </row>
    <row r="2153" spans="1:8">
      <c r="A2153" s="18"/>
      <c r="B2153" s="4"/>
      <c r="C2153" s="5"/>
      <c r="D2153" s="5"/>
      <c r="E2153" s="5"/>
      <c r="F2153" s="11"/>
      <c r="G2153" s="11"/>
      <c r="H2153" s="11"/>
    </row>
    <row r="2154" spans="1:8">
      <c r="A2154" s="18"/>
      <c r="B2154" s="4"/>
      <c r="C2154" s="5"/>
      <c r="D2154" s="5"/>
      <c r="E2154" s="5"/>
      <c r="F2154" s="11"/>
      <c r="G2154" s="11"/>
      <c r="H2154" s="11"/>
    </row>
    <row r="2155" spans="1:8">
      <c r="A2155" s="18"/>
      <c r="B2155" s="4"/>
      <c r="C2155" s="5"/>
      <c r="D2155" s="5"/>
      <c r="E2155" s="5"/>
      <c r="F2155" s="11"/>
      <c r="G2155" s="11"/>
      <c r="H2155" s="11"/>
    </row>
    <row r="2156" spans="1:8">
      <c r="A2156" s="18"/>
      <c r="B2156" s="4"/>
      <c r="C2156" s="5"/>
      <c r="D2156" s="5"/>
      <c r="E2156" s="5"/>
      <c r="F2156" s="11"/>
      <c r="G2156" s="11"/>
      <c r="H2156" s="11"/>
    </row>
    <row r="2157" spans="1:8">
      <c r="A2157" s="18"/>
      <c r="B2157" s="4"/>
      <c r="C2157" s="5"/>
      <c r="D2157" s="5"/>
      <c r="E2157" s="5"/>
      <c r="F2157" s="11"/>
      <c r="G2157" s="11"/>
      <c r="H2157" s="11"/>
    </row>
    <row r="2158" spans="1:8">
      <c r="A2158" s="18"/>
      <c r="B2158" s="4"/>
      <c r="C2158" s="5"/>
      <c r="D2158" s="5"/>
      <c r="E2158" s="5"/>
      <c r="F2158" s="11"/>
      <c r="G2158" s="11"/>
      <c r="H2158" s="11"/>
    </row>
    <row r="2159" spans="1:8">
      <c r="A2159" s="18"/>
      <c r="B2159" s="4"/>
      <c r="C2159" s="5"/>
      <c r="D2159" s="5"/>
      <c r="E2159" s="5"/>
      <c r="F2159" s="11"/>
      <c r="G2159" s="11"/>
      <c r="H2159" s="11"/>
    </row>
    <row r="2160" spans="1:8">
      <c r="A2160" s="18"/>
      <c r="B2160" s="4"/>
      <c r="C2160" s="5"/>
      <c r="D2160" s="5"/>
      <c r="E2160" s="5"/>
      <c r="F2160" s="11"/>
      <c r="G2160" s="11"/>
      <c r="H2160" s="11"/>
    </row>
    <row r="2161" spans="1:8">
      <c r="A2161" s="18"/>
      <c r="B2161" s="4"/>
      <c r="C2161" s="5"/>
      <c r="D2161" s="5"/>
      <c r="E2161" s="5"/>
      <c r="F2161" s="11"/>
      <c r="G2161" s="11"/>
      <c r="H2161" s="11"/>
    </row>
    <row r="2162" spans="1:8">
      <c r="A2162" s="18"/>
      <c r="B2162" s="4"/>
      <c r="C2162" s="5"/>
      <c r="D2162" s="5"/>
      <c r="E2162" s="5"/>
      <c r="F2162" s="11"/>
      <c r="G2162" s="11"/>
      <c r="H2162" s="11"/>
    </row>
    <row r="2163" spans="1:8">
      <c r="A2163" s="18"/>
      <c r="B2163" s="4"/>
      <c r="C2163" s="5"/>
      <c r="D2163" s="5"/>
      <c r="E2163" s="5"/>
      <c r="F2163" s="11"/>
      <c r="G2163" s="11"/>
      <c r="H2163" s="11"/>
    </row>
    <row r="2164" spans="1:8">
      <c r="A2164" s="18"/>
      <c r="B2164" s="4"/>
      <c r="C2164" s="5"/>
      <c r="D2164" s="5"/>
      <c r="E2164" s="5"/>
      <c r="F2164" s="11"/>
      <c r="G2164" s="11"/>
      <c r="H2164" s="11"/>
    </row>
    <row r="2165" spans="1:8">
      <c r="A2165" s="18"/>
      <c r="B2165" s="4"/>
      <c r="C2165" s="5"/>
      <c r="D2165" s="5"/>
      <c r="E2165" s="5"/>
      <c r="F2165" s="11"/>
      <c r="G2165" s="11"/>
      <c r="H2165" s="11"/>
    </row>
    <row r="2166" spans="1:8">
      <c r="A2166" s="18"/>
      <c r="B2166" s="4"/>
      <c r="C2166" s="5"/>
      <c r="D2166" s="5"/>
      <c r="E2166" s="5"/>
      <c r="F2166" s="11"/>
      <c r="G2166" s="11"/>
      <c r="H2166" s="11"/>
    </row>
    <row r="2167" spans="1:8">
      <c r="A2167" s="18"/>
      <c r="B2167" s="4"/>
      <c r="C2167" s="5"/>
      <c r="D2167" s="5"/>
      <c r="E2167" s="5"/>
      <c r="F2167" s="11"/>
      <c r="G2167" s="11"/>
      <c r="H2167" s="11"/>
    </row>
    <row r="2168" spans="1:8">
      <c r="A2168" s="18"/>
      <c r="B2168" s="4"/>
      <c r="C2168" s="5"/>
      <c r="D2168" s="5"/>
      <c r="E2168" s="5"/>
      <c r="F2168" s="11"/>
      <c r="G2168" s="11"/>
      <c r="H2168" s="11"/>
    </row>
    <row r="2169" spans="1:8">
      <c r="A2169" s="18"/>
      <c r="B2169" s="4"/>
      <c r="C2169" s="5"/>
      <c r="D2169" s="5"/>
      <c r="E2169" s="5"/>
      <c r="F2169" s="11"/>
      <c r="G2169" s="11"/>
      <c r="H2169" s="11"/>
    </row>
    <row r="2170" spans="1:8">
      <c r="A2170" s="18"/>
      <c r="B2170" s="4"/>
      <c r="C2170" s="5"/>
      <c r="D2170" s="5"/>
      <c r="E2170" s="5"/>
      <c r="F2170" s="11"/>
      <c r="G2170" s="11"/>
      <c r="H2170" s="11"/>
    </row>
    <row r="2171" spans="1:8">
      <c r="A2171" s="18"/>
      <c r="B2171" s="4"/>
      <c r="C2171" s="5"/>
      <c r="D2171" s="5"/>
      <c r="E2171" s="5"/>
      <c r="F2171" s="11"/>
      <c r="G2171" s="11"/>
      <c r="H2171" s="11"/>
    </row>
    <row r="2172" spans="1:8">
      <c r="A2172" s="18"/>
      <c r="B2172" s="4"/>
      <c r="C2172" s="5"/>
      <c r="D2172" s="5"/>
      <c r="E2172" s="5"/>
      <c r="F2172" s="11"/>
      <c r="G2172" s="11"/>
      <c r="H2172" s="11"/>
    </row>
    <row r="2173" spans="1:8">
      <c r="A2173" s="18"/>
      <c r="B2173" s="4"/>
      <c r="C2173" s="5"/>
      <c r="D2173" s="5"/>
      <c r="E2173" s="5"/>
      <c r="F2173" s="11"/>
      <c r="G2173" s="11"/>
      <c r="H2173" s="11"/>
    </row>
    <row r="2174" spans="1:8">
      <c r="A2174" s="18"/>
      <c r="B2174" s="4"/>
      <c r="C2174" s="5"/>
      <c r="D2174" s="5"/>
      <c r="E2174" s="5"/>
      <c r="F2174" s="11"/>
      <c r="G2174" s="11"/>
      <c r="H2174" s="11"/>
    </row>
    <row r="2175" spans="1:8">
      <c r="A2175" s="18"/>
      <c r="B2175" s="4"/>
      <c r="C2175" s="5"/>
      <c r="D2175" s="5"/>
      <c r="E2175" s="5"/>
      <c r="F2175" s="11"/>
      <c r="G2175" s="11"/>
      <c r="H2175" s="11"/>
    </row>
    <row r="2176" spans="1:8">
      <c r="A2176" s="18"/>
      <c r="B2176" s="4"/>
      <c r="C2176" s="5"/>
      <c r="D2176" s="5"/>
      <c r="E2176" s="5"/>
      <c r="F2176" s="11"/>
      <c r="G2176" s="11"/>
      <c r="H2176" s="11"/>
    </row>
    <row r="2177" spans="1:8">
      <c r="A2177" s="18"/>
      <c r="B2177" s="4"/>
      <c r="C2177" s="5"/>
      <c r="D2177" s="5"/>
      <c r="E2177" s="5"/>
      <c r="F2177" s="11"/>
      <c r="G2177" s="11"/>
      <c r="H2177" s="11"/>
    </row>
    <row r="2178" spans="1:8">
      <c r="A2178" s="18"/>
      <c r="B2178" s="4"/>
      <c r="C2178" s="5"/>
      <c r="D2178" s="5"/>
      <c r="E2178" s="5"/>
      <c r="F2178" s="11"/>
      <c r="G2178" s="11"/>
      <c r="H2178" s="11"/>
    </row>
    <row r="2179" spans="1:8">
      <c r="A2179" s="18"/>
      <c r="B2179" s="4"/>
      <c r="C2179" s="5"/>
      <c r="D2179" s="5"/>
      <c r="E2179" s="5"/>
      <c r="F2179" s="11"/>
      <c r="G2179" s="11"/>
      <c r="H2179" s="11"/>
    </row>
    <row r="2180" spans="1:8">
      <c r="A2180" s="18"/>
      <c r="B2180" s="4"/>
      <c r="C2180" s="5"/>
      <c r="D2180" s="5"/>
      <c r="E2180" s="5"/>
      <c r="F2180" s="11"/>
      <c r="G2180" s="11"/>
      <c r="H2180" s="11"/>
    </row>
    <row r="2181" spans="1:8">
      <c r="A2181" s="18"/>
      <c r="B2181" s="4"/>
      <c r="C2181" s="5"/>
      <c r="D2181" s="5"/>
      <c r="E2181" s="5"/>
      <c r="F2181" s="11"/>
      <c r="G2181" s="11"/>
      <c r="H2181" s="11"/>
    </row>
    <row r="2182" spans="1:8">
      <c r="A2182" s="18"/>
      <c r="B2182" s="4"/>
      <c r="C2182" s="5"/>
      <c r="D2182" s="5"/>
      <c r="E2182" s="5"/>
      <c r="F2182" s="11"/>
      <c r="G2182" s="11"/>
      <c r="H2182" s="11"/>
    </row>
    <row r="2183" spans="1:8">
      <c r="A2183" s="18"/>
      <c r="B2183" s="4"/>
      <c r="C2183" s="5"/>
      <c r="D2183" s="5"/>
      <c r="E2183" s="5"/>
      <c r="F2183" s="11"/>
      <c r="G2183" s="11"/>
      <c r="H2183" s="11"/>
    </row>
    <row r="2184" spans="1:8">
      <c r="A2184" s="18"/>
      <c r="B2184" s="4"/>
      <c r="C2184" s="5"/>
      <c r="D2184" s="5"/>
      <c r="E2184" s="5"/>
      <c r="F2184" s="11"/>
      <c r="G2184" s="11"/>
      <c r="H2184" s="11"/>
    </row>
    <row r="2185" spans="1:8">
      <c r="A2185" s="18"/>
      <c r="B2185" s="4"/>
      <c r="C2185" s="5"/>
      <c r="D2185" s="5"/>
      <c r="E2185" s="5"/>
      <c r="F2185" s="11"/>
      <c r="G2185" s="11"/>
      <c r="H2185" s="11"/>
    </row>
    <row r="2186" spans="1:8">
      <c r="A2186" s="18"/>
      <c r="B2186" s="4"/>
      <c r="C2186" s="5"/>
      <c r="D2186" s="5"/>
      <c r="E2186" s="5"/>
      <c r="F2186" s="11"/>
      <c r="G2186" s="11"/>
      <c r="H2186" s="11"/>
    </row>
    <row r="2187" spans="1:8">
      <c r="A2187" s="18"/>
      <c r="B2187" s="4"/>
      <c r="C2187" s="5"/>
      <c r="D2187" s="5"/>
      <c r="E2187" s="5"/>
      <c r="F2187" s="11"/>
      <c r="G2187" s="11"/>
      <c r="H2187" s="11"/>
    </row>
    <row r="2188" spans="1:8">
      <c r="A2188" s="18"/>
      <c r="B2188" s="4"/>
      <c r="C2188" s="5"/>
      <c r="D2188" s="5"/>
      <c r="E2188" s="5"/>
      <c r="F2188" s="11"/>
      <c r="G2188" s="11"/>
      <c r="H2188" s="11"/>
    </row>
    <row r="2189" spans="1:8">
      <c r="A2189" s="18"/>
      <c r="B2189" s="4"/>
      <c r="C2189" s="5"/>
      <c r="D2189" s="5"/>
      <c r="E2189" s="5"/>
      <c r="F2189" s="11"/>
      <c r="G2189" s="11"/>
      <c r="H2189" s="11"/>
    </row>
    <row r="2190" spans="1:8">
      <c r="A2190" s="18"/>
      <c r="B2190" s="4"/>
      <c r="C2190" s="5"/>
      <c r="D2190" s="5"/>
      <c r="E2190" s="5"/>
      <c r="F2190" s="11"/>
      <c r="G2190" s="11"/>
      <c r="H2190" s="11"/>
    </row>
    <row r="2191" spans="1:8">
      <c r="A2191" s="18"/>
      <c r="B2191" s="4"/>
      <c r="C2191" s="5"/>
      <c r="D2191" s="5"/>
      <c r="E2191" s="5"/>
      <c r="F2191" s="11"/>
      <c r="G2191" s="11"/>
      <c r="H2191" s="11"/>
    </row>
    <row r="2192" spans="1:8">
      <c r="A2192" s="18"/>
      <c r="B2192" s="4"/>
      <c r="C2192" s="5"/>
      <c r="D2192" s="5"/>
      <c r="E2192" s="5"/>
      <c r="F2192" s="11"/>
      <c r="G2192" s="11"/>
      <c r="H2192" s="11"/>
    </row>
    <row r="2193" spans="1:8">
      <c r="A2193" s="18"/>
      <c r="B2193" s="4"/>
      <c r="C2193" s="5"/>
      <c r="D2193" s="5"/>
      <c r="E2193" s="5"/>
      <c r="F2193" s="11"/>
      <c r="G2193" s="11"/>
      <c r="H2193" s="11"/>
    </row>
    <row r="2194" spans="1:8">
      <c r="A2194" s="18"/>
      <c r="B2194" s="4"/>
      <c r="C2194" s="5"/>
      <c r="D2194" s="5"/>
      <c r="E2194" s="5"/>
      <c r="F2194" s="11"/>
      <c r="G2194" s="11"/>
      <c r="H2194" s="11"/>
    </row>
    <row r="2195" spans="1:8">
      <c r="A2195" s="18"/>
      <c r="B2195" s="4"/>
      <c r="C2195" s="5"/>
      <c r="D2195" s="5"/>
      <c r="E2195" s="5"/>
      <c r="F2195" s="11"/>
      <c r="G2195" s="11"/>
      <c r="H2195" s="11"/>
    </row>
    <row r="2196" spans="1:8">
      <c r="A2196" s="18"/>
      <c r="B2196" s="4"/>
      <c r="C2196" s="5"/>
      <c r="D2196" s="5"/>
      <c r="E2196" s="5"/>
      <c r="F2196" s="11"/>
      <c r="G2196" s="11"/>
      <c r="H2196" s="11"/>
    </row>
    <row r="2197" spans="1:8">
      <c r="A2197" s="18"/>
      <c r="B2197" s="4"/>
      <c r="C2197" s="5"/>
      <c r="D2197" s="5"/>
      <c r="E2197" s="5"/>
      <c r="F2197" s="11"/>
      <c r="G2197" s="11"/>
      <c r="H2197" s="11"/>
    </row>
    <row r="2198" spans="1:8">
      <c r="A2198" s="18"/>
      <c r="B2198" s="4"/>
      <c r="C2198" s="5"/>
      <c r="D2198" s="5"/>
      <c r="E2198" s="5"/>
      <c r="F2198" s="11"/>
      <c r="G2198" s="11"/>
      <c r="H2198" s="11"/>
    </row>
    <row r="2199" spans="1:8">
      <c r="A2199" s="18"/>
      <c r="B2199" s="4"/>
      <c r="C2199" s="5"/>
      <c r="D2199" s="5"/>
      <c r="E2199" s="5"/>
      <c r="F2199" s="11"/>
      <c r="G2199" s="11"/>
      <c r="H2199" s="11"/>
    </row>
    <row r="2200" spans="1:8">
      <c r="A2200" s="18"/>
      <c r="B2200" s="4"/>
      <c r="C2200" s="5"/>
      <c r="D2200" s="5"/>
      <c r="E2200" s="5"/>
      <c r="F2200" s="11"/>
      <c r="G2200" s="11"/>
      <c r="H2200" s="11"/>
    </row>
    <row r="2201" spans="1:8">
      <c r="A2201" s="18"/>
      <c r="B2201" s="4"/>
      <c r="C2201" s="5"/>
      <c r="D2201" s="5"/>
      <c r="E2201" s="5"/>
      <c r="F2201" s="11"/>
      <c r="G2201" s="11"/>
      <c r="H2201" s="11"/>
    </row>
    <row r="2202" spans="1:8">
      <c r="A2202" s="18"/>
      <c r="B2202" s="4"/>
      <c r="C2202" s="5"/>
      <c r="D2202" s="5"/>
      <c r="E2202" s="5"/>
      <c r="F2202" s="11"/>
      <c r="G2202" s="11"/>
      <c r="H2202" s="11"/>
    </row>
    <row r="2203" spans="1:8">
      <c r="A2203" s="18"/>
      <c r="B2203" s="4"/>
      <c r="C2203" s="5"/>
      <c r="D2203" s="5"/>
      <c r="E2203" s="5"/>
      <c r="F2203" s="11"/>
      <c r="G2203" s="11"/>
      <c r="H2203" s="11"/>
    </row>
    <row r="2204" spans="1:8">
      <c r="A2204" s="18"/>
      <c r="B2204" s="4"/>
      <c r="C2204" s="5"/>
      <c r="D2204" s="5"/>
      <c r="E2204" s="5"/>
      <c r="F2204" s="11"/>
      <c r="G2204" s="11"/>
      <c r="H2204" s="11"/>
    </row>
    <row r="2205" spans="1:8">
      <c r="A2205" s="18"/>
      <c r="B2205" s="4"/>
      <c r="C2205" s="5"/>
      <c r="D2205" s="5"/>
      <c r="E2205" s="5"/>
      <c r="F2205" s="11"/>
      <c r="G2205" s="11"/>
      <c r="H2205" s="11"/>
    </row>
    <row r="2206" spans="1:8">
      <c r="A2206" s="18"/>
      <c r="B2206" s="4"/>
      <c r="C2206" s="5"/>
      <c r="D2206" s="5"/>
      <c r="E2206" s="5"/>
      <c r="F2206" s="11"/>
      <c r="G2206" s="11"/>
      <c r="H2206" s="11"/>
    </row>
    <row r="2207" spans="1:8">
      <c r="A2207" s="18"/>
      <c r="B2207" s="4"/>
      <c r="C2207" s="5"/>
      <c r="D2207" s="5"/>
      <c r="E2207" s="5"/>
      <c r="F2207" s="11"/>
      <c r="G2207" s="11"/>
      <c r="H2207" s="11"/>
    </row>
    <row r="2208" spans="1:8">
      <c r="A2208" s="18"/>
      <c r="B2208" s="4"/>
      <c r="C2208" s="5"/>
      <c r="D2208" s="5"/>
      <c r="E2208" s="5"/>
      <c r="F2208" s="11"/>
      <c r="G2208" s="11"/>
      <c r="H2208" s="11"/>
    </row>
    <row r="2209" spans="1:8">
      <c r="A2209" s="18"/>
      <c r="B2209" s="4"/>
      <c r="C2209" s="5"/>
      <c r="D2209" s="5"/>
      <c r="E2209" s="5"/>
      <c r="F2209" s="11"/>
      <c r="G2209" s="11"/>
      <c r="H2209" s="11"/>
    </row>
    <row r="2210" spans="1:8">
      <c r="A2210" s="18"/>
      <c r="B2210" s="4"/>
      <c r="C2210" s="5"/>
      <c r="D2210" s="5"/>
      <c r="E2210" s="5"/>
      <c r="F2210" s="11"/>
      <c r="G2210" s="11"/>
      <c r="H2210" s="11"/>
    </row>
    <row r="2211" spans="1:8">
      <c r="A2211" s="18"/>
      <c r="B2211" s="4"/>
      <c r="C2211" s="5"/>
      <c r="D2211" s="5"/>
      <c r="E2211" s="5"/>
      <c r="F2211" s="11"/>
      <c r="G2211" s="11"/>
      <c r="H2211" s="11"/>
    </row>
    <row r="2212" spans="1:8">
      <c r="A2212" s="18"/>
      <c r="B2212" s="4"/>
      <c r="C2212" s="5"/>
      <c r="D2212" s="5"/>
      <c r="E2212" s="5"/>
      <c r="F2212" s="11"/>
      <c r="G2212" s="11"/>
      <c r="H2212" s="11"/>
    </row>
    <row r="2213" spans="1:8">
      <c r="A2213" s="18"/>
      <c r="B2213" s="4"/>
      <c r="C2213" s="5"/>
      <c r="D2213" s="5"/>
      <c r="E2213" s="5"/>
      <c r="F2213" s="11"/>
      <c r="G2213" s="11"/>
      <c r="H2213" s="11"/>
    </row>
    <row r="2214" spans="1:8">
      <c r="A2214" s="18"/>
      <c r="B2214" s="4"/>
      <c r="C2214" s="5"/>
      <c r="D2214" s="5"/>
      <c r="E2214" s="5"/>
      <c r="F2214" s="11"/>
      <c r="G2214" s="11"/>
      <c r="H2214" s="11"/>
    </row>
    <row r="2215" spans="1:8">
      <c r="A2215" s="18"/>
      <c r="B2215" s="4"/>
      <c r="C2215" s="5"/>
      <c r="D2215" s="5"/>
      <c r="E2215" s="5"/>
      <c r="F2215" s="11"/>
      <c r="G2215" s="11"/>
      <c r="H2215" s="11"/>
    </row>
    <row r="2216" spans="1:8">
      <c r="A2216" s="18"/>
      <c r="B2216" s="4"/>
      <c r="C2216" s="5"/>
      <c r="D2216" s="5"/>
      <c r="E2216" s="5"/>
      <c r="F2216" s="11"/>
      <c r="G2216" s="11"/>
      <c r="H2216" s="11"/>
    </row>
    <row r="2217" spans="1:8">
      <c r="A2217" s="18"/>
      <c r="B2217" s="4"/>
      <c r="C2217" s="5"/>
      <c r="D2217" s="5"/>
      <c r="E2217" s="5"/>
      <c r="F2217" s="11"/>
      <c r="G2217" s="11"/>
      <c r="H2217" s="11"/>
    </row>
    <row r="2218" spans="1:8">
      <c r="A2218" s="18"/>
      <c r="B2218" s="4"/>
      <c r="C2218" s="5"/>
      <c r="D2218" s="5"/>
      <c r="E2218" s="5"/>
      <c r="F2218" s="11"/>
      <c r="G2218" s="11"/>
      <c r="H2218" s="11"/>
    </row>
    <row r="2219" spans="1:8">
      <c r="A2219" s="18"/>
      <c r="B2219" s="4"/>
      <c r="C2219" s="5"/>
      <c r="D2219" s="5"/>
      <c r="E2219" s="5"/>
      <c r="F2219" s="11"/>
      <c r="G2219" s="11"/>
      <c r="H2219" s="11"/>
    </row>
    <row r="2220" spans="1:8">
      <c r="A2220" s="18"/>
      <c r="B2220" s="4"/>
      <c r="C2220" s="5"/>
      <c r="D2220" s="5"/>
      <c r="E2220" s="5"/>
      <c r="F2220" s="11"/>
      <c r="G2220" s="11"/>
      <c r="H2220" s="11"/>
    </row>
    <row r="2221" spans="1:8">
      <c r="A2221" s="18"/>
      <c r="B2221" s="4"/>
      <c r="C2221" s="5"/>
      <c r="D2221" s="5"/>
      <c r="E2221" s="5"/>
      <c r="F2221" s="11"/>
      <c r="G2221" s="11"/>
      <c r="H2221" s="11"/>
    </row>
    <row r="2222" spans="1:8">
      <c r="A2222" s="18"/>
      <c r="B2222" s="4"/>
      <c r="C2222" s="5"/>
      <c r="D2222" s="5"/>
      <c r="E2222" s="5"/>
      <c r="F2222" s="11"/>
      <c r="G2222" s="11"/>
      <c r="H2222" s="11"/>
    </row>
    <row r="2223" spans="1:8">
      <c r="A2223" s="18"/>
      <c r="B2223" s="4"/>
      <c r="C2223" s="5"/>
      <c r="D2223" s="5"/>
      <c r="E2223" s="5"/>
      <c r="F2223" s="11"/>
      <c r="G2223" s="11"/>
      <c r="H2223" s="11"/>
    </row>
    <row r="2224" spans="1:8">
      <c r="A2224" s="18"/>
      <c r="B2224" s="4"/>
      <c r="C2224" s="5"/>
      <c r="D2224" s="5"/>
      <c r="E2224" s="5"/>
      <c r="F2224" s="11"/>
      <c r="G2224" s="11"/>
      <c r="H2224" s="11"/>
    </row>
    <row r="2225" spans="1:8">
      <c r="A2225" s="18"/>
      <c r="B2225" s="4"/>
      <c r="C2225" s="5"/>
      <c r="D2225" s="5"/>
      <c r="E2225" s="5"/>
      <c r="F2225" s="11"/>
      <c r="G2225" s="11"/>
      <c r="H2225" s="11"/>
    </row>
    <row r="2226" spans="1:8">
      <c r="A2226" s="18"/>
      <c r="B2226" s="4"/>
      <c r="C2226" s="5"/>
      <c r="D2226" s="5"/>
      <c r="E2226" s="5"/>
      <c r="F2226" s="11"/>
      <c r="G2226" s="11"/>
      <c r="H2226" s="11"/>
    </row>
    <row r="2227" spans="1:8">
      <c r="A2227" s="18"/>
      <c r="B2227" s="4"/>
      <c r="C2227" s="5"/>
      <c r="D2227" s="5"/>
      <c r="E2227" s="5"/>
      <c r="F2227" s="11"/>
      <c r="G2227" s="11"/>
      <c r="H2227" s="11"/>
    </row>
    <row r="2228" spans="1:8">
      <c r="A2228" s="18"/>
      <c r="B2228" s="4"/>
      <c r="C2228" s="5"/>
      <c r="D2228" s="5"/>
      <c r="E2228" s="5"/>
      <c r="F2228" s="11"/>
      <c r="G2228" s="11"/>
      <c r="H2228" s="11"/>
    </row>
    <row r="2229" spans="1:8">
      <c r="A2229" s="18"/>
      <c r="B2229" s="4"/>
      <c r="C2229" s="5"/>
      <c r="D2229" s="5"/>
      <c r="E2229" s="5"/>
      <c r="F2229" s="11"/>
      <c r="G2229" s="11"/>
      <c r="H2229" s="11"/>
    </row>
    <row r="2230" spans="1:8">
      <c r="A2230" s="18"/>
      <c r="B2230" s="4"/>
      <c r="C2230" s="5"/>
      <c r="D2230" s="5"/>
      <c r="E2230" s="5"/>
      <c r="F2230" s="11"/>
      <c r="G2230" s="11"/>
      <c r="H2230" s="11"/>
    </row>
    <row r="2231" spans="1:8">
      <c r="A2231" s="18"/>
      <c r="B2231" s="4"/>
      <c r="C2231" s="5"/>
      <c r="D2231" s="5"/>
      <c r="E2231" s="5"/>
      <c r="F2231" s="11"/>
      <c r="G2231" s="11"/>
      <c r="H2231" s="11"/>
    </row>
    <row r="2232" spans="1:8">
      <c r="A2232" s="18"/>
      <c r="B2232" s="4"/>
      <c r="C2232" s="5"/>
      <c r="D2232" s="5"/>
      <c r="E2232" s="5"/>
      <c r="F2232" s="11"/>
      <c r="G2232" s="11"/>
      <c r="H2232" s="11"/>
    </row>
    <row r="2233" spans="1:8">
      <c r="A2233" s="18"/>
      <c r="B2233" s="4"/>
      <c r="C2233" s="5"/>
      <c r="D2233" s="5"/>
      <c r="E2233" s="5"/>
      <c r="F2233" s="11"/>
      <c r="G2233" s="11"/>
      <c r="H2233" s="11"/>
    </row>
    <row r="2234" spans="1:8">
      <c r="A2234" s="18"/>
      <c r="B2234" s="4"/>
      <c r="C2234" s="5"/>
      <c r="D2234" s="5"/>
      <c r="E2234" s="5"/>
      <c r="F2234" s="11"/>
      <c r="G2234" s="11"/>
      <c r="H2234" s="11"/>
    </row>
    <row r="2235" spans="1:8">
      <c r="A2235" s="18"/>
      <c r="B2235" s="4"/>
      <c r="C2235" s="5"/>
      <c r="D2235" s="5"/>
      <c r="E2235" s="5"/>
      <c r="F2235" s="11"/>
      <c r="G2235" s="11"/>
      <c r="H2235" s="11"/>
    </row>
    <row r="2236" spans="1:8">
      <c r="A2236" s="18"/>
      <c r="B2236" s="4"/>
      <c r="C2236" s="5"/>
      <c r="D2236" s="5"/>
      <c r="E2236" s="5"/>
      <c r="F2236" s="11"/>
      <c r="G2236" s="11"/>
      <c r="H2236" s="11"/>
    </row>
    <row r="2237" spans="1:8">
      <c r="A2237" s="18"/>
      <c r="B2237" s="4"/>
      <c r="C2237" s="5"/>
      <c r="D2237" s="5"/>
      <c r="E2237" s="5"/>
      <c r="F2237" s="11"/>
      <c r="G2237" s="11"/>
      <c r="H2237" s="11"/>
    </row>
    <row r="2238" spans="1:8">
      <c r="A2238" s="18"/>
      <c r="B2238" s="4"/>
      <c r="C2238" s="5"/>
      <c r="D2238" s="5"/>
      <c r="E2238" s="5"/>
      <c r="F2238" s="11"/>
      <c r="G2238" s="11"/>
      <c r="H2238" s="11"/>
    </row>
    <row r="2239" spans="1:8">
      <c r="A2239" s="18"/>
      <c r="B2239" s="4"/>
      <c r="C2239" s="5"/>
      <c r="D2239" s="5"/>
      <c r="E2239" s="5"/>
      <c r="F2239" s="11"/>
      <c r="G2239" s="11"/>
      <c r="H2239" s="11"/>
    </row>
    <row r="2240" spans="1:8">
      <c r="A2240" s="18"/>
      <c r="B2240" s="4"/>
      <c r="C2240" s="5"/>
      <c r="D2240" s="5"/>
      <c r="E2240" s="5"/>
      <c r="F2240" s="11"/>
      <c r="G2240" s="11"/>
      <c r="H2240" s="11"/>
    </row>
    <row r="2241" spans="1:8">
      <c r="A2241" s="18"/>
      <c r="B2241" s="4"/>
      <c r="C2241" s="5"/>
      <c r="D2241" s="5"/>
      <c r="E2241" s="5"/>
      <c r="F2241" s="11"/>
      <c r="G2241" s="11"/>
      <c r="H2241" s="11"/>
    </row>
    <row r="2242" spans="1:8">
      <c r="A2242" s="18"/>
      <c r="B2242" s="4"/>
      <c r="C2242" s="5"/>
      <c r="D2242" s="5"/>
      <c r="E2242" s="5"/>
      <c r="F2242" s="11"/>
      <c r="G2242" s="11"/>
      <c r="H2242" s="11"/>
    </row>
    <row r="2243" spans="1:8">
      <c r="A2243" s="18"/>
      <c r="B2243" s="4"/>
      <c r="C2243" s="5"/>
      <c r="D2243" s="5"/>
      <c r="E2243" s="5"/>
      <c r="F2243" s="11"/>
      <c r="G2243" s="11"/>
      <c r="H2243" s="11"/>
    </row>
    <row r="2244" spans="1:8">
      <c r="A2244" s="18"/>
      <c r="B2244" s="4"/>
      <c r="C2244" s="5"/>
      <c r="D2244" s="5"/>
      <c r="E2244" s="5"/>
      <c r="F2244" s="11"/>
      <c r="G2244" s="11"/>
      <c r="H2244" s="11"/>
    </row>
    <row r="2245" spans="1:8">
      <c r="A2245" s="18"/>
      <c r="B2245" s="4"/>
      <c r="C2245" s="5"/>
      <c r="D2245" s="5"/>
      <c r="E2245" s="5"/>
      <c r="F2245" s="11"/>
      <c r="G2245" s="11"/>
      <c r="H2245" s="11"/>
    </row>
    <row r="2246" spans="1:8">
      <c r="A2246" s="18"/>
      <c r="B2246" s="4"/>
      <c r="C2246" s="5"/>
      <c r="D2246" s="5"/>
      <c r="E2246" s="5"/>
      <c r="F2246" s="11"/>
      <c r="G2246" s="11"/>
      <c r="H2246" s="11"/>
    </row>
    <row r="2247" spans="1:8">
      <c r="A2247" s="18"/>
      <c r="B2247" s="4"/>
      <c r="C2247" s="5"/>
      <c r="D2247" s="5"/>
      <c r="E2247" s="5"/>
      <c r="F2247" s="11"/>
      <c r="G2247" s="11"/>
      <c r="H2247" s="11"/>
    </row>
    <row r="2248" spans="1:8">
      <c r="A2248" s="18"/>
      <c r="B2248" s="4"/>
      <c r="C2248" s="5"/>
      <c r="D2248" s="5"/>
      <c r="E2248" s="5"/>
      <c r="F2248" s="11"/>
      <c r="G2248" s="11"/>
      <c r="H2248" s="11"/>
    </row>
    <row r="2249" spans="1:8">
      <c r="A2249" s="18"/>
      <c r="B2249" s="4"/>
      <c r="C2249" s="5"/>
      <c r="D2249" s="5"/>
      <c r="E2249" s="5"/>
      <c r="F2249" s="11"/>
      <c r="G2249" s="11"/>
      <c r="H2249" s="11"/>
    </row>
    <row r="2250" spans="1:8">
      <c r="A2250" s="18"/>
      <c r="B2250" s="4"/>
      <c r="C2250" s="5"/>
      <c r="D2250" s="5"/>
      <c r="E2250" s="5"/>
      <c r="F2250" s="11"/>
      <c r="G2250" s="11"/>
      <c r="H2250" s="11"/>
    </row>
    <row r="2251" spans="1:8">
      <c r="A2251" s="18"/>
      <c r="B2251" s="4"/>
      <c r="C2251" s="5"/>
      <c r="D2251" s="5"/>
      <c r="E2251" s="5"/>
      <c r="F2251" s="11"/>
      <c r="G2251" s="11"/>
      <c r="H2251" s="11"/>
    </row>
    <row r="2252" spans="1:8">
      <c r="A2252" s="18"/>
      <c r="B2252" s="4"/>
      <c r="C2252" s="5"/>
      <c r="D2252" s="5"/>
      <c r="E2252" s="5"/>
      <c r="F2252" s="11"/>
      <c r="G2252" s="11"/>
      <c r="H2252" s="11"/>
    </row>
    <row r="2253" spans="1:8">
      <c r="A2253" s="18"/>
      <c r="B2253" s="4"/>
      <c r="C2253" s="5"/>
      <c r="D2253" s="5"/>
      <c r="E2253" s="5"/>
      <c r="F2253" s="11"/>
      <c r="G2253" s="11"/>
      <c r="H2253" s="11"/>
    </row>
    <row r="2254" spans="1:8">
      <c r="A2254" s="18"/>
      <c r="B2254" s="4"/>
      <c r="C2254" s="5"/>
      <c r="D2254" s="5"/>
      <c r="E2254" s="5"/>
      <c r="F2254" s="11"/>
      <c r="G2254" s="11"/>
      <c r="H2254" s="11"/>
    </row>
    <row r="2255" spans="1:8">
      <c r="A2255" s="18"/>
      <c r="B2255" s="4"/>
      <c r="C2255" s="5"/>
      <c r="D2255" s="5"/>
      <c r="E2255" s="5"/>
      <c r="F2255" s="11"/>
      <c r="G2255" s="11"/>
      <c r="H2255" s="11"/>
    </row>
    <row r="2256" spans="1:8">
      <c r="A2256" s="18"/>
      <c r="B2256" s="4"/>
      <c r="C2256" s="5"/>
      <c r="D2256" s="5"/>
      <c r="E2256" s="5"/>
      <c r="F2256" s="11"/>
      <c r="G2256" s="11"/>
      <c r="H2256" s="11"/>
    </row>
    <row r="2257" spans="1:8">
      <c r="A2257" s="18"/>
      <c r="B2257" s="4"/>
      <c r="C2257" s="5"/>
      <c r="D2257" s="5"/>
      <c r="E2257" s="5"/>
      <c r="F2257" s="11"/>
      <c r="G2257" s="11"/>
      <c r="H2257" s="11"/>
    </row>
    <row r="2258" spans="1:8">
      <c r="A2258" s="18"/>
      <c r="B2258" s="4"/>
      <c r="C2258" s="5"/>
      <c r="D2258" s="5"/>
      <c r="E2258" s="5"/>
      <c r="F2258" s="11"/>
      <c r="G2258" s="11"/>
      <c r="H2258" s="11"/>
    </row>
    <row r="2259" spans="1:8">
      <c r="A2259" s="18"/>
      <c r="B2259" s="4"/>
      <c r="C2259" s="5"/>
      <c r="D2259" s="5"/>
      <c r="E2259" s="5"/>
      <c r="F2259" s="11"/>
      <c r="G2259" s="11"/>
      <c r="H2259" s="11"/>
    </row>
    <row r="2260" spans="1:8">
      <c r="A2260" s="18"/>
      <c r="B2260" s="4"/>
      <c r="C2260" s="5"/>
      <c r="D2260" s="5"/>
      <c r="E2260" s="5"/>
      <c r="F2260" s="11"/>
      <c r="G2260" s="11"/>
      <c r="H2260" s="11"/>
    </row>
    <row r="2261" spans="1:8">
      <c r="A2261" s="18"/>
      <c r="B2261" s="4"/>
      <c r="C2261" s="5"/>
      <c r="D2261" s="5"/>
      <c r="E2261" s="5"/>
      <c r="F2261" s="11"/>
      <c r="G2261" s="11"/>
      <c r="H2261" s="11"/>
    </row>
    <row r="2262" spans="1:8">
      <c r="A2262" s="18"/>
      <c r="B2262" s="4"/>
      <c r="C2262" s="5"/>
      <c r="D2262" s="5"/>
      <c r="E2262" s="5"/>
      <c r="F2262" s="11"/>
      <c r="G2262" s="11"/>
      <c r="H2262" s="11"/>
    </row>
    <row r="2263" spans="1:8">
      <c r="A2263" s="18"/>
      <c r="B2263" s="4"/>
      <c r="C2263" s="5"/>
      <c r="D2263" s="5"/>
      <c r="E2263" s="5"/>
      <c r="F2263" s="11"/>
      <c r="G2263" s="11"/>
      <c r="H2263" s="11"/>
    </row>
    <row r="2264" spans="1:8">
      <c r="A2264" s="18"/>
      <c r="B2264" s="4"/>
      <c r="C2264" s="5"/>
      <c r="D2264" s="5"/>
      <c r="E2264" s="5"/>
      <c r="F2264" s="11"/>
      <c r="G2264" s="11"/>
      <c r="H2264" s="11"/>
    </row>
    <row r="2265" spans="1:8">
      <c r="A2265" s="18"/>
      <c r="B2265" s="4"/>
      <c r="C2265" s="5"/>
      <c r="D2265" s="5"/>
      <c r="E2265" s="5"/>
      <c r="F2265" s="11"/>
      <c r="G2265" s="11"/>
      <c r="H2265" s="11"/>
    </row>
    <row r="2266" spans="1:8">
      <c r="A2266" s="18"/>
      <c r="B2266" s="4"/>
      <c r="C2266" s="5"/>
      <c r="D2266" s="5"/>
      <c r="E2266" s="5"/>
      <c r="F2266" s="11"/>
      <c r="G2266" s="11"/>
      <c r="H2266" s="11"/>
    </row>
    <row r="2267" spans="1:8">
      <c r="A2267" s="18"/>
      <c r="B2267" s="4"/>
      <c r="C2267" s="5"/>
      <c r="D2267" s="5"/>
      <c r="E2267" s="5"/>
      <c r="F2267" s="11"/>
      <c r="G2267" s="11"/>
      <c r="H2267" s="11"/>
    </row>
    <row r="2268" spans="1:8">
      <c r="A2268" s="18"/>
      <c r="B2268" s="4"/>
      <c r="C2268" s="5"/>
      <c r="D2268" s="5"/>
      <c r="E2268" s="5"/>
      <c r="F2268" s="11"/>
      <c r="G2268" s="11"/>
      <c r="H2268" s="11"/>
    </row>
    <row r="2269" spans="1:8">
      <c r="A2269" s="18"/>
      <c r="B2269" s="4"/>
      <c r="C2269" s="5"/>
      <c r="D2269" s="5"/>
      <c r="E2269" s="5"/>
      <c r="F2269" s="11"/>
      <c r="G2269" s="11"/>
      <c r="H2269" s="11"/>
    </row>
    <row r="2270" spans="1:8">
      <c r="A2270" s="18"/>
      <c r="B2270" s="4"/>
      <c r="C2270" s="5"/>
      <c r="D2270" s="5"/>
      <c r="E2270" s="5"/>
      <c r="F2270" s="11"/>
      <c r="G2270" s="11"/>
      <c r="H2270" s="11"/>
    </row>
    <row r="2271" spans="1:8">
      <c r="A2271" s="18"/>
      <c r="B2271" s="4"/>
      <c r="C2271" s="5"/>
      <c r="D2271" s="5"/>
      <c r="E2271" s="5"/>
      <c r="F2271" s="11"/>
      <c r="G2271" s="11"/>
      <c r="H2271" s="11"/>
    </row>
    <row r="2272" spans="1:8">
      <c r="A2272" s="18"/>
      <c r="B2272" s="4"/>
      <c r="C2272" s="5"/>
      <c r="D2272" s="5"/>
      <c r="E2272" s="5"/>
      <c r="F2272" s="11"/>
      <c r="G2272" s="11"/>
      <c r="H2272" s="11"/>
    </row>
    <row r="2273" spans="1:8">
      <c r="A2273" s="18"/>
      <c r="B2273" s="4"/>
      <c r="C2273" s="5"/>
      <c r="D2273" s="5"/>
      <c r="E2273" s="5"/>
      <c r="F2273" s="11"/>
      <c r="G2273" s="11"/>
      <c r="H2273" s="11"/>
    </row>
    <row r="2274" spans="1:8">
      <c r="A2274" s="18"/>
      <c r="B2274" s="4"/>
      <c r="C2274" s="5"/>
      <c r="D2274" s="5"/>
      <c r="E2274" s="5"/>
      <c r="F2274" s="11"/>
      <c r="G2274" s="11"/>
      <c r="H2274" s="11"/>
    </row>
    <row r="2275" spans="1:8">
      <c r="A2275" s="18"/>
      <c r="B2275" s="4"/>
      <c r="C2275" s="5"/>
      <c r="D2275" s="5"/>
      <c r="E2275" s="5"/>
      <c r="F2275" s="11"/>
      <c r="G2275" s="11"/>
      <c r="H2275" s="11"/>
    </row>
    <row r="2276" spans="1:8">
      <c r="A2276" s="18"/>
      <c r="B2276" s="4"/>
      <c r="C2276" s="5"/>
      <c r="D2276" s="5"/>
      <c r="E2276" s="5"/>
      <c r="F2276" s="11"/>
      <c r="G2276" s="11"/>
      <c r="H2276" s="11"/>
    </row>
    <row r="2277" spans="1:8">
      <c r="A2277" s="18"/>
      <c r="B2277" s="4"/>
      <c r="C2277" s="5"/>
      <c r="D2277" s="5"/>
      <c r="E2277" s="5"/>
      <c r="F2277" s="11"/>
      <c r="G2277" s="11"/>
      <c r="H2277" s="11"/>
    </row>
    <row r="2278" spans="1:8">
      <c r="A2278" s="18"/>
      <c r="B2278" s="4"/>
      <c r="C2278" s="5"/>
      <c r="D2278" s="5"/>
      <c r="E2278" s="5"/>
      <c r="F2278" s="11"/>
      <c r="G2278" s="11"/>
      <c r="H2278" s="11"/>
    </row>
    <row r="2279" spans="1:8">
      <c r="A2279" s="18"/>
      <c r="B2279" s="4"/>
      <c r="C2279" s="5"/>
      <c r="D2279" s="5"/>
      <c r="E2279" s="5"/>
      <c r="F2279" s="11"/>
      <c r="G2279" s="11"/>
      <c r="H2279" s="11"/>
    </row>
    <row r="2280" spans="1:8">
      <c r="A2280" s="18"/>
      <c r="B2280" s="4"/>
      <c r="C2280" s="5"/>
      <c r="D2280" s="5"/>
      <c r="E2280" s="5"/>
      <c r="F2280" s="11"/>
      <c r="G2280" s="11"/>
      <c r="H2280" s="11"/>
    </row>
    <row r="2281" spans="1:8">
      <c r="A2281" s="18"/>
      <c r="B2281" s="4"/>
      <c r="C2281" s="5"/>
      <c r="D2281" s="5"/>
      <c r="E2281" s="5"/>
      <c r="F2281" s="11"/>
      <c r="G2281" s="11"/>
      <c r="H2281" s="11"/>
    </row>
    <row r="2282" spans="1:8">
      <c r="A2282" s="18"/>
      <c r="B2282" s="4"/>
      <c r="C2282" s="5"/>
      <c r="D2282" s="5"/>
      <c r="E2282" s="5"/>
      <c r="F2282" s="11"/>
      <c r="G2282" s="11"/>
      <c r="H2282" s="11"/>
    </row>
    <row r="2283" spans="1:8">
      <c r="A2283" s="18"/>
      <c r="B2283" s="4"/>
      <c r="C2283" s="5"/>
      <c r="D2283" s="5"/>
      <c r="E2283" s="5"/>
      <c r="F2283" s="11"/>
      <c r="G2283" s="11"/>
      <c r="H2283" s="11"/>
    </row>
    <row r="2284" spans="1:8">
      <c r="A2284" s="18"/>
      <c r="B2284" s="4"/>
      <c r="C2284" s="5"/>
      <c r="D2284" s="5"/>
      <c r="E2284" s="5"/>
      <c r="F2284" s="11"/>
      <c r="G2284" s="11"/>
      <c r="H2284" s="11"/>
    </row>
    <row r="2285" spans="1:8">
      <c r="A2285" s="18"/>
      <c r="B2285" s="4"/>
      <c r="C2285" s="5"/>
      <c r="D2285" s="5"/>
      <c r="E2285" s="5"/>
      <c r="F2285" s="11"/>
      <c r="G2285" s="11"/>
      <c r="H2285" s="11"/>
    </row>
    <row r="2286" spans="1:8">
      <c r="A2286" s="18"/>
      <c r="B2286" s="4"/>
      <c r="C2286" s="5"/>
      <c r="D2286" s="5"/>
      <c r="E2286" s="5"/>
      <c r="F2286" s="11"/>
      <c r="G2286" s="11"/>
      <c r="H2286" s="11"/>
    </row>
    <row r="2287" spans="1:8">
      <c r="A2287" s="18"/>
      <c r="B2287" s="4"/>
      <c r="C2287" s="5"/>
      <c r="D2287" s="5"/>
      <c r="E2287" s="5"/>
      <c r="F2287" s="11"/>
      <c r="G2287" s="11"/>
      <c r="H2287" s="11"/>
    </row>
    <row r="2288" spans="1:8">
      <c r="A2288" s="18"/>
      <c r="B2288" s="4"/>
      <c r="C2288" s="5"/>
      <c r="D2288" s="5"/>
      <c r="E2288" s="5"/>
      <c r="F2288" s="11"/>
      <c r="G2288" s="11"/>
      <c r="H2288" s="11"/>
    </row>
    <row r="2289" spans="1:8">
      <c r="A2289" s="18"/>
      <c r="B2289" s="4"/>
      <c r="C2289" s="5"/>
      <c r="D2289" s="5"/>
      <c r="E2289" s="5"/>
      <c r="F2289" s="11"/>
      <c r="G2289" s="11"/>
      <c r="H2289" s="11"/>
    </row>
    <row r="2290" spans="1:8">
      <c r="A2290" s="18"/>
      <c r="B2290" s="4"/>
      <c r="C2290" s="5"/>
      <c r="D2290" s="5"/>
      <c r="E2290" s="5"/>
      <c r="F2290" s="11"/>
      <c r="G2290" s="11"/>
      <c r="H2290" s="11"/>
    </row>
    <row r="2291" spans="1:8">
      <c r="A2291" s="18"/>
      <c r="B2291" s="4"/>
      <c r="C2291" s="5"/>
      <c r="D2291" s="5"/>
      <c r="E2291" s="5"/>
      <c r="F2291" s="11"/>
      <c r="G2291" s="11"/>
      <c r="H2291" s="11"/>
    </row>
    <row r="2292" spans="1:8">
      <c r="A2292" s="18"/>
      <c r="B2292" s="4"/>
      <c r="C2292" s="5"/>
      <c r="D2292" s="5"/>
      <c r="E2292" s="5"/>
      <c r="F2292" s="11"/>
      <c r="G2292" s="11"/>
      <c r="H2292" s="11"/>
    </row>
    <row r="2293" spans="1:8">
      <c r="A2293" s="18"/>
      <c r="B2293" s="4"/>
      <c r="C2293" s="5"/>
      <c r="D2293" s="5"/>
      <c r="E2293" s="5"/>
      <c r="F2293" s="11"/>
      <c r="G2293" s="11"/>
      <c r="H2293" s="11"/>
    </row>
    <row r="2294" spans="1:8">
      <c r="A2294" s="18"/>
      <c r="B2294" s="4"/>
      <c r="C2294" s="5"/>
      <c r="D2294" s="5"/>
      <c r="E2294" s="5"/>
      <c r="F2294" s="11"/>
      <c r="G2294" s="11"/>
      <c r="H2294" s="11"/>
    </row>
    <row r="2295" spans="1:8">
      <c r="A2295" s="18"/>
      <c r="B2295" s="4"/>
      <c r="C2295" s="5"/>
      <c r="D2295" s="5"/>
      <c r="E2295" s="5"/>
      <c r="F2295" s="11"/>
      <c r="G2295" s="11"/>
      <c r="H2295" s="11"/>
    </row>
    <row r="2296" spans="1:8">
      <c r="A2296" s="18"/>
      <c r="B2296" s="4"/>
      <c r="C2296" s="5"/>
      <c r="D2296" s="5"/>
      <c r="E2296" s="5"/>
      <c r="F2296" s="11"/>
      <c r="G2296" s="11"/>
      <c r="H2296" s="11"/>
    </row>
    <row r="2297" spans="1:8">
      <c r="A2297" s="18"/>
      <c r="B2297" s="4"/>
      <c r="C2297" s="5"/>
      <c r="D2297" s="5"/>
      <c r="E2297" s="5"/>
      <c r="F2297" s="11"/>
      <c r="G2297" s="11"/>
      <c r="H2297" s="11"/>
    </row>
    <row r="2298" spans="1:8">
      <c r="A2298" s="18"/>
      <c r="B2298" s="4"/>
      <c r="C2298" s="5"/>
      <c r="D2298" s="5"/>
      <c r="E2298" s="5"/>
      <c r="F2298" s="11"/>
      <c r="G2298" s="11"/>
      <c r="H2298" s="11"/>
    </row>
    <row r="2299" spans="1:8">
      <c r="A2299" s="18"/>
      <c r="B2299" s="4"/>
      <c r="C2299" s="5"/>
      <c r="D2299" s="5"/>
      <c r="E2299" s="5"/>
      <c r="F2299" s="11"/>
      <c r="G2299" s="11"/>
      <c r="H2299" s="11"/>
    </row>
    <row r="2300" spans="1:8">
      <c r="A2300" s="18"/>
      <c r="B2300" s="4"/>
      <c r="C2300" s="5"/>
      <c r="D2300" s="5"/>
      <c r="E2300" s="5"/>
      <c r="F2300" s="11"/>
      <c r="G2300" s="11"/>
      <c r="H2300" s="11"/>
    </row>
    <row r="2301" spans="1:8">
      <c r="A2301" s="18"/>
      <c r="B2301" s="4"/>
      <c r="C2301" s="5"/>
      <c r="D2301" s="5"/>
      <c r="E2301" s="5"/>
      <c r="F2301" s="11"/>
      <c r="G2301" s="11"/>
      <c r="H2301" s="11"/>
    </row>
    <row r="2302" spans="1:8">
      <c r="A2302" s="18"/>
      <c r="B2302" s="4"/>
      <c r="C2302" s="5"/>
      <c r="D2302" s="5"/>
      <c r="E2302" s="5"/>
      <c r="F2302" s="11"/>
      <c r="G2302" s="11"/>
      <c r="H2302" s="11"/>
    </row>
    <row r="2303" spans="1:8">
      <c r="A2303" s="18"/>
      <c r="B2303" s="4"/>
      <c r="C2303" s="5"/>
      <c r="D2303" s="5"/>
      <c r="E2303" s="5"/>
      <c r="F2303" s="11"/>
      <c r="G2303" s="11"/>
      <c r="H2303" s="11"/>
    </row>
    <row r="2304" spans="1:8">
      <c r="A2304" s="18"/>
      <c r="B2304" s="4"/>
      <c r="C2304" s="5"/>
      <c r="D2304" s="5"/>
      <c r="E2304" s="5"/>
      <c r="F2304" s="11"/>
      <c r="G2304" s="11"/>
      <c r="H2304" s="11"/>
    </row>
    <row r="2305" spans="1:8">
      <c r="A2305" s="18"/>
      <c r="B2305" s="4"/>
      <c r="C2305" s="5"/>
      <c r="D2305" s="5"/>
      <c r="E2305" s="5"/>
      <c r="F2305" s="11"/>
      <c r="G2305" s="11"/>
      <c r="H2305" s="11"/>
    </row>
    <row r="2306" spans="1:8">
      <c r="A2306" s="18"/>
      <c r="B2306" s="4"/>
      <c r="C2306" s="5"/>
      <c r="D2306" s="5"/>
      <c r="E2306" s="5"/>
      <c r="F2306" s="11"/>
      <c r="G2306" s="11"/>
      <c r="H2306" s="11"/>
    </row>
    <row r="2307" spans="1:8">
      <c r="A2307" s="18"/>
      <c r="B2307" s="4"/>
      <c r="C2307" s="5"/>
      <c r="D2307" s="5"/>
      <c r="E2307" s="5"/>
      <c r="F2307" s="11"/>
      <c r="G2307" s="11"/>
      <c r="H2307" s="11"/>
    </row>
    <row r="2308" spans="1:8">
      <c r="A2308" s="18"/>
      <c r="B2308" s="4"/>
      <c r="C2308" s="5"/>
      <c r="D2308" s="5"/>
      <c r="E2308" s="5"/>
      <c r="F2308" s="11"/>
      <c r="G2308" s="11"/>
      <c r="H2308" s="11"/>
    </row>
    <row r="2309" spans="1:8">
      <c r="A2309" s="18"/>
      <c r="B2309" s="4"/>
      <c r="C2309" s="5"/>
      <c r="D2309" s="5"/>
      <c r="E2309" s="5"/>
      <c r="F2309" s="11"/>
      <c r="G2309" s="11"/>
      <c r="H2309" s="11"/>
    </row>
    <row r="2310" spans="1:8">
      <c r="A2310" s="18"/>
      <c r="B2310" s="4"/>
      <c r="C2310" s="5"/>
      <c r="D2310" s="5"/>
      <c r="E2310" s="5"/>
      <c r="F2310" s="11"/>
      <c r="G2310" s="11"/>
      <c r="H2310" s="11"/>
    </row>
    <row r="2311" spans="1:8">
      <c r="A2311" s="18"/>
      <c r="B2311" s="4"/>
      <c r="C2311" s="5"/>
      <c r="D2311" s="5"/>
      <c r="E2311" s="5"/>
      <c r="F2311" s="11"/>
      <c r="G2311" s="11"/>
      <c r="H2311" s="11"/>
    </row>
    <row r="2312" spans="1:8">
      <c r="A2312" s="18"/>
      <c r="B2312" s="4"/>
      <c r="C2312" s="5"/>
      <c r="D2312" s="5"/>
      <c r="E2312" s="5"/>
      <c r="F2312" s="11"/>
      <c r="G2312" s="11"/>
      <c r="H2312" s="11"/>
    </row>
    <row r="2313" spans="1:8">
      <c r="A2313" s="18"/>
      <c r="B2313" s="4"/>
      <c r="C2313" s="5"/>
      <c r="D2313" s="5"/>
      <c r="E2313" s="5"/>
      <c r="F2313" s="11"/>
      <c r="G2313" s="11"/>
      <c r="H2313" s="11"/>
    </row>
    <row r="2314" spans="1:8">
      <c r="A2314" s="18"/>
      <c r="B2314" s="4"/>
      <c r="C2314" s="5"/>
      <c r="D2314" s="5"/>
      <c r="E2314" s="5"/>
      <c r="F2314" s="11"/>
      <c r="G2314" s="11"/>
      <c r="H2314" s="11"/>
    </row>
    <row r="2315" spans="1:8">
      <c r="A2315" s="18"/>
      <c r="B2315" s="4"/>
      <c r="C2315" s="5"/>
      <c r="D2315" s="5"/>
      <c r="E2315" s="5"/>
      <c r="F2315" s="11"/>
      <c r="G2315" s="11"/>
      <c r="H2315" s="11"/>
    </row>
    <row r="2316" spans="1:8">
      <c r="A2316" s="18"/>
      <c r="B2316" s="4"/>
      <c r="C2316" s="5"/>
      <c r="D2316" s="5"/>
      <c r="E2316" s="5"/>
      <c r="F2316" s="11"/>
      <c r="G2316" s="11"/>
      <c r="H2316" s="11"/>
    </row>
    <row r="2317" spans="1:8">
      <c r="A2317" s="18"/>
      <c r="B2317" s="4"/>
      <c r="C2317" s="5"/>
      <c r="D2317" s="5"/>
      <c r="E2317" s="5"/>
      <c r="F2317" s="11"/>
      <c r="G2317" s="11"/>
      <c r="H2317" s="11"/>
    </row>
    <row r="2318" spans="1:8">
      <c r="A2318" s="18"/>
      <c r="B2318" s="4"/>
      <c r="C2318" s="5"/>
      <c r="D2318" s="5"/>
      <c r="E2318" s="5"/>
      <c r="F2318" s="11"/>
      <c r="G2318" s="11"/>
      <c r="H2318" s="11"/>
    </row>
    <row r="2319" spans="1:8">
      <c r="A2319" s="18"/>
      <c r="B2319" s="4"/>
      <c r="C2319" s="5"/>
      <c r="D2319" s="5"/>
      <c r="E2319" s="5"/>
      <c r="F2319" s="11"/>
      <c r="G2319" s="11"/>
      <c r="H2319" s="11"/>
    </row>
    <row r="2320" spans="1:8">
      <c r="A2320" s="18"/>
      <c r="B2320" s="4"/>
      <c r="C2320" s="5"/>
      <c r="D2320" s="5"/>
      <c r="E2320" s="5"/>
      <c r="F2320" s="11"/>
      <c r="G2320" s="11"/>
      <c r="H2320" s="11"/>
    </row>
    <row r="2321" spans="1:8">
      <c r="A2321" s="18"/>
      <c r="B2321" s="4"/>
      <c r="C2321" s="5"/>
      <c r="D2321" s="5"/>
      <c r="E2321" s="5"/>
      <c r="F2321" s="11"/>
      <c r="G2321" s="11"/>
      <c r="H2321" s="11"/>
    </row>
    <row r="2322" spans="1:8">
      <c r="A2322" s="18"/>
      <c r="B2322" s="4"/>
      <c r="C2322" s="5"/>
      <c r="D2322" s="5"/>
      <c r="E2322" s="5"/>
      <c r="F2322" s="11"/>
      <c r="G2322" s="11"/>
      <c r="H2322" s="11"/>
    </row>
    <row r="2323" spans="1:8">
      <c r="A2323" s="18"/>
      <c r="B2323" s="4"/>
      <c r="C2323" s="5"/>
      <c r="D2323" s="5"/>
      <c r="E2323" s="5"/>
      <c r="F2323" s="11"/>
      <c r="G2323" s="11"/>
      <c r="H2323" s="11"/>
    </row>
    <row r="2324" spans="1:8">
      <c r="A2324" s="18"/>
      <c r="B2324" s="4"/>
      <c r="C2324" s="5"/>
      <c r="D2324" s="5"/>
      <c r="E2324" s="5"/>
      <c r="F2324" s="11"/>
      <c r="G2324" s="11"/>
      <c r="H2324" s="11"/>
    </row>
    <row r="2325" spans="1:8">
      <c r="A2325" s="18"/>
      <c r="B2325" s="4"/>
      <c r="C2325" s="5"/>
      <c r="D2325" s="5"/>
      <c r="E2325" s="5"/>
      <c r="F2325" s="11"/>
      <c r="G2325" s="11"/>
      <c r="H2325" s="11"/>
    </row>
    <row r="2326" spans="1:8">
      <c r="A2326" s="18"/>
      <c r="B2326" s="4"/>
      <c r="C2326" s="5"/>
      <c r="D2326" s="5"/>
      <c r="E2326" s="5"/>
      <c r="F2326" s="11"/>
      <c r="G2326" s="11"/>
      <c r="H2326" s="11"/>
    </row>
    <row r="2327" spans="1:8">
      <c r="A2327" s="18"/>
      <c r="B2327" s="4"/>
      <c r="C2327" s="5"/>
      <c r="D2327" s="5"/>
      <c r="E2327" s="5"/>
      <c r="F2327" s="11"/>
      <c r="G2327" s="11"/>
      <c r="H2327" s="11"/>
    </row>
    <row r="2328" spans="1:8">
      <c r="A2328" s="18"/>
      <c r="B2328" s="4"/>
      <c r="C2328" s="5"/>
      <c r="D2328" s="5"/>
      <c r="E2328" s="5"/>
      <c r="F2328" s="11"/>
      <c r="G2328" s="11"/>
      <c r="H2328" s="11"/>
    </row>
    <row r="2329" spans="1:8">
      <c r="A2329" s="18"/>
      <c r="B2329" s="4"/>
      <c r="C2329" s="5"/>
      <c r="D2329" s="5"/>
      <c r="E2329" s="5"/>
      <c r="F2329" s="11"/>
      <c r="G2329" s="11"/>
      <c r="H2329" s="11"/>
    </row>
    <row r="2330" spans="1:8">
      <c r="A2330" s="18"/>
      <c r="B2330" s="4"/>
      <c r="C2330" s="5"/>
      <c r="D2330" s="5"/>
      <c r="E2330" s="5"/>
      <c r="F2330" s="11"/>
      <c r="G2330" s="11"/>
      <c r="H2330" s="11"/>
    </row>
    <row r="2331" spans="1:8">
      <c r="A2331" s="18"/>
      <c r="B2331" s="4"/>
      <c r="C2331" s="5"/>
      <c r="D2331" s="5"/>
      <c r="E2331" s="5"/>
      <c r="F2331" s="11"/>
      <c r="G2331" s="11"/>
      <c r="H2331" s="11"/>
    </row>
    <row r="2332" spans="1:8">
      <c r="A2332" s="18"/>
      <c r="B2332" s="4"/>
      <c r="C2332" s="5"/>
      <c r="D2332" s="5"/>
      <c r="E2332" s="5"/>
      <c r="F2332" s="11"/>
      <c r="G2332" s="11"/>
      <c r="H2332" s="11"/>
    </row>
    <row r="2333" spans="1:8">
      <c r="A2333" s="18"/>
      <c r="B2333" s="4"/>
      <c r="C2333" s="5"/>
      <c r="D2333" s="5"/>
      <c r="E2333" s="5"/>
      <c r="F2333" s="11"/>
      <c r="G2333" s="11"/>
      <c r="H2333" s="11"/>
    </row>
    <row r="2334" spans="1:8">
      <c r="A2334" s="18"/>
      <c r="B2334" s="4"/>
      <c r="C2334" s="5"/>
      <c r="D2334" s="5"/>
      <c r="E2334" s="5"/>
      <c r="F2334" s="11"/>
      <c r="G2334" s="11"/>
      <c r="H2334" s="11"/>
    </row>
    <row r="2335" spans="1:8">
      <c r="A2335" s="18"/>
      <c r="B2335" s="4"/>
      <c r="C2335" s="5"/>
      <c r="D2335" s="5"/>
      <c r="E2335" s="5"/>
      <c r="F2335" s="11"/>
      <c r="G2335" s="11"/>
      <c r="H2335" s="11"/>
    </row>
    <row r="2336" spans="1:8">
      <c r="A2336" s="18"/>
      <c r="B2336" s="4"/>
      <c r="C2336" s="5"/>
      <c r="D2336" s="5"/>
      <c r="E2336" s="5"/>
      <c r="F2336" s="11"/>
      <c r="G2336" s="11"/>
      <c r="H2336" s="11"/>
    </row>
    <row r="2337" spans="1:8">
      <c r="A2337" s="18"/>
      <c r="B2337" s="4"/>
      <c r="C2337" s="5"/>
      <c r="D2337" s="5"/>
      <c r="E2337" s="5"/>
      <c r="F2337" s="11"/>
      <c r="G2337" s="11"/>
      <c r="H2337" s="11"/>
    </row>
    <row r="2338" spans="1:8">
      <c r="A2338" s="18"/>
      <c r="B2338" s="4"/>
      <c r="C2338" s="5"/>
      <c r="D2338" s="5"/>
      <c r="E2338" s="5"/>
      <c r="F2338" s="11"/>
      <c r="G2338" s="11"/>
      <c r="H2338" s="11"/>
    </row>
    <row r="2339" spans="1:8">
      <c r="A2339" s="18"/>
      <c r="B2339" s="4"/>
      <c r="C2339" s="5"/>
      <c r="D2339" s="5"/>
      <c r="E2339" s="5"/>
      <c r="F2339" s="11"/>
      <c r="G2339" s="11"/>
      <c r="H2339" s="11"/>
    </row>
    <row r="2340" spans="1:8">
      <c r="A2340" s="18"/>
      <c r="B2340" s="4"/>
      <c r="C2340" s="5"/>
      <c r="D2340" s="5"/>
      <c r="E2340" s="5"/>
      <c r="F2340" s="11"/>
      <c r="G2340" s="11"/>
      <c r="H2340" s="11"/>
    </row>
    <row r="2341" spans="1:8">
      <c r="A2341" s="18"/>
      <c r="B2341" s="4"/>
      <c r="C2341" s="5"/>
      <c r="D2341" s="5"/>
      <c r="E2341" s="5"/>
      <c r="F2341" s="11"/>
      <c r="G2341" s="11"/>
      <c r="H2341" s="11"/>
    </row>
    <row r="2342" spans="1:8">
      <c r="A2342" s="18"/>
      <c r="B2342" s="4"/>
      <c r="C2342" s="5"/>
      <c r="D2342" s="5"/>
      <c r="E2342" s="5"/>
      <c r="F2342" s="11"/>
      <c r="G2342" s="11"/>
      <c r="H2342" s="11"/>
    </row>
    <row r="2343" spans="1:8">
      <c r="A2343" s="18"/>
      <c r="B2343" s="4"/>
      <c r="C2343" s="5"/>
      <c r="D2343" s="5"/>
      <c r="E2343" s="5"/>
      <c r="F2343" s="11"/>
      <c r="G2343" s="11"/>
      <c r="H2343" s="11"/>
    </row>
    <row r="2344" spans="1:8">
      <c r="A2344" s="18"/>
      <c r="B2344" s="4"/>
      <c r="C2344" s="5"/>
      <c r="D2344" s="5"/>
      <c r="E2344" s="5"/>
      <c r="F2344" s="11"/>
      <c r="G2344" s="11"/>
      <c r="H2344" s="11"/>
    </row>
    <row r="2345" spans="1:8">
      <c r="A2345" s="18"/>
      <c r="B2345" s="4"/>
      <c r="C2345" s="5"/>
      <c r="D2345" s="5"/>
      <c r="E2345" s="5"/>
      <c r="F2345" s="11"/>
      <c r="G2345" s="11"/>
      <c r="H2345" s="11"/>
    </row>
    <row r="2346" spans="1:8">
      <c r="A2346" s="18"/>
      <c r="B2346" s="4"/>
      <c r="C2346" s="5"/>
      <c r="D2346" s="5"/>
      <c r="E2346" s="5"/>
      <c r="F2346" s="11"/>
      <c r="G2346" s="11"/>
      <c r="H2346" s="11"/>
    </row>
    <row r="2347" spans="1:8">
      <c r="A2347" s="18"/>
      <c r="B2347" s="4"/>
      <c r="C2347" s="5"/>
      <c r="D2347" s="5"/>
      <c r="E2347" s="5"/>
      <c r="F2347" s="11"/>
      <c r="G2347" s="11"/>
      <c r="H2347" s="11"/>
    </row>
    <row r="2348" spans="1:8">
      <c r="A2348" s="18"/>
      <c r="B2348" s="4"/>
      <c r="C2348" s="5"/>
      <c r="D2348" s="5"/>
      <c r="E2348" s="5"/>
      <c r="F2348" s="11"/>
      <c r="G2348" s="11"/>
      <c r="H2348" s="11"/>
    </row>
    <row r="2349" spans="1:8">
      <c r="A2349" s="18"/>
      <c r="B2349" s="4"/>
      <c r="C2349" s="5"/>
      <c r="D2349" s="5"/>
      <c r="E2349" s="5"/>
      <c r="F2349" s="11"/>
      <c r="G2349" s="11"/>
      <c r="H2349" s="11"/>
    </row>
    <row r="2350" spans="1:8">
      <c r="A2350" s="18"/>
      <c r="B2350" s="4"/>
      <c r="C2350" s="5"/>
      <c r="D2350" s="5"/>
      <c r="E2350" s="5"/>
      <c r="F2350" s="11"/>
      <c r="G2350" s="11"/>
      <c r="H2350" s="11"/>
    </row>
    <row r="2351" spans="1:8">
      <c r="A2351" s="18"/>
      <c r="B2351" s="4"/>
      <c r="C2351" s="5"/>
      <c r="D2351" s="5"/>
      <c r="E2351" s="5"/>
      <c r="F2351" s="11"/>
      <c r="G2351" s="11"/>
      <c r="H2351" s="11"/>
    </row>
    <row r="2352" spans="1:8">
      <c r="A2352" s="18"/>
      <c r="B2352" s="4"/>
      <c r="C2352" s="5"/>
      <c r="D2352" s="5"/>
      <c r="E2352" s="5"/>
      <c r="F2352" s="11"/>
      <c r="G2352" s="11"/>
      <c r="H2352" s="11"/>
    </row>
    <row r="2353" spans="1:8">
      <c r="A2353" s="18"/>
      <c r="B2353" s="4"/>
      <c r="C2353" s="5"/>
      <c r="D2353" s="5"/>
      <c r="E2353" s="5"/>
      <c r="F2353" s="11"/>
      <c r="G2353" s="11"/>
      <c r="H2353" s="11"/>
    </row>
    <row r="2354" spans="1:8">
      <c r="A2354" s="18"/>
      <c r="B2354" s="4"/>
      <c r="C2354" s="5"/>
      <c r="D2354" s="5"/>
      <c r="E2354" s="5"/>
      <c r="F2354" s="11"/>
      <c r="G2354" s="11"/>
      <c r="H2354" s="11"/>
    </row>
    <row r="2355" spans="1:8">
      <c r="A2355" s="18"/>
      <c r="B2355" s="4"/>
      <c r="C2355" s="5"/>
      <c r="D2355" s="5"/>
      <c r="E2355" s="5"/>
      <c r="F2355" s="11"/>
      <c r="G2355" s="11"/>
      <c r="H2355" s="11"/>
    </row>
    <row r="2356" spans="1:8">
      <c r="A2356" s="18"/>
      <c r="B2356" s="4"/>
      <c r="C2356" s="5"/>
      <c r="D2356" s="5"/>
      <c r="E2356" s="5"/>
      <c r="F2356" s="11"/>
      <c r="G2356" s="11"/>
      <c r="H2356" s="11"/>
    </row>
    <row r="2357" spans="1:8">
      <c r="A2357" s="18"/>
      <c r="B2357" s="4"/>
      <c r="C2357" s="5"/>
      <c r="D2357" s="5"/>
      <c r="E2357" s="5"/>
      <c r="F2357" s="11"/>
      <c r="G2357" s="11"/>
      <c r="H2357" s="11"/>
    </row>
    <row r="2358" spans="1:8">
      <c r="A2358" s="18"/>
      <c r="B2358" s="4"/>
      <c r="C2358" s="5"/>
      <c r="D2358" s="5"/>
      <c r="E2358" s="5"/>
      <c r="F2358" s="11"/>
      <c r="G2358" s="11"/>
      <c r="H2358" s="11"/>
    </row>
    <row r="2359" spans="1:8">
      <c r="A2359" s="18"/>
      <c r="B2359" s="4"/>
      <c r="C2359" s="5"/>
      <c r="D2359" s="5"/>
      <c r="E2359" s="5"/>
      <c r="F2359" s="11"/>
      <c r="G2359" s="11"/>
      <c r="H2359" s="11"/>
    </row>
    <row r="2360" spans="1:8">
      <c r="A2360" s="18"/>
      <c r="B2360" s="4"/>
      <c r="C2360" s="5"/>
      <c r="D2360" s="5"/>
      <c r="E2360" s="5"/>
      <c r="F2360" s="11"/>
      <c r="G2360" s="11"/>
      <c r="H2360" s="11"/>
    </row>
    <row r="2361" spans="1:8">
      <c r="A2361" s="18"/>
      <c r="B2361" s="4"/>
      <c r="C2361" s="5"/>
      <c r="D2361" s="5"/>
      <c r="E2361" s="5"/>
      <c r="F2361" s="11"/>
      <c r="G2361" s="11"/>
      <c r="H2361" s="11"/>
    </row>
    <row r="2362" spans="1:8">
      <c r="A2362" s="18"/>
      <c r="B2362" s="4"/>
      <c r="C2362" s="5"/>
      <c r="D2362" s="5"/>
      <c r="E2362" s="5"/>
      <c r="F2362" s="11"/>
      <c r="G2362" s="11"/>
      <c r="H2362" s="11"/>
    </row>
    <row r="2363" spans="1:8">
      <c r="A2363" s="18"/>
      <c r="B2363" s="4"/>
      <c r="C2363" s="5"/>
      <c r="D2363" s="5"/>
      <c r="E2363" s="5"/>
      <c r="F2363" s="11"/>
      <c r="G2363" s="11"/>
      <c r="H2363" s="11"/>
    </row>
    <row r="2364" spans="1:8">
      <c r="A2364" s="18"/>
      <c r="B2364" s="4"/>
      <c r="C2364" s="5"/>
      <c r="D2364" s="5"/>
      <c r="E2364" s="5"/>
      <c r="F2364" s="11"/>
      <c r="G2364" s="11"/>
      <c r="H2364" s="11"/>
    </row>
    <row r="2365" spans="1:8">
      <c r="A2365" s="18"/>
      <c r="B2365" s="4"/>
      <c r="C2365" s="5"/>
      <c r="D2365" s="5"/>
      <c r="E2365" s="5"/>
      <c r="F2365" s="11"/>
      <c r="G2365" s="11"/>
      <c r="H2365" s="11"/>
    </row>
    <row r="2366" spans="1:8">
      <c r="A2366" s="18"/>
      <c r="B2366" s="4"/>
      <c r="C2366" s="5"/>
      <c r="D2366" s="5"/>
      <c r="E2366" s="5"/>
      <c r="F2366" s="11"/>
      <c r="G2366" s="11"/>
      <c r="H2366" s="11"/>
    </row>
    <row r="2367" spans="1:8">
      <c r="A2367" s="18"/>
      <c r="B2367" s="4"/>
      <c r="C2367" s="5"/>
      <c r="D2367" s="5"/>
      <c r="E2367" s="5"/>
      <c r="F2367" s="11"/>
      <c r="G2367" s="11"/>
      <c r="H2367" s="11"/>
    </row>
    <row r="2368" spans="1:8">
      <c r="A2368" s="18"/>
      <c r="B2368" s="4"/>
      <c r="C2368" s="5"/>
      <c r="D2368" s="5"/>
      <c r="E2368" s="5"/>
      <c r="F2368" s="11"/>
      <c r="G2368" s="11"/>
      <c r="H2368" s="11"/>
    </row>
    <row r="2369" spans="1:8">
      <c r="A2369" s="18"/>
      <c r="B2369" s="4"/>
      <c r="C2369" s="5"/>
      <c r="D2369" s="5"/>
      <c r="E2369" s="5"/>
      <c r="F2369" s="11"/>
      <c r="G2369" s="11"/>
      <c r="H2369" s="11"/>
    </row>
    <row r="2370" spans="1:8">
      <c r="A2370" s="18"/>
      <c r="B2370" s="4"/>
      <c r="C2370" s="5"/>
      <c r="D2370" s="5"/>
      <c r="E2370" s="5"/>
      <c r="F2370" s="11"/>
      <c r="G2370" s="11"/>
      <c r="H2370" s="11"/>
    </row>
    <row r="2371" spans="1:8">
      <c r="A2371" s="18"/>
      <c r="B2371" s="4"/>
      <c r="C2371" s="5"/>
      <c r="D2371" s="5"/>
      <c r="E2371" s="5"/>
      <c r="F2371" s="11"/>
      <c r="G2371" s="11"/>
      <c r="H2371" s="11"/>
    </row>
    <row r="2372" spans="1:8">
      <c r="A2372" s="18"/>
      <c r="B2372" s="4"/>
      <c r="C2372" s="5"/>
      <c r="D2372" s="5"/>
      <c r="E2372" s="5"/>
      <c r="F2372" s="11"/>
      <c r="G2372" s="11"/>
      <c r="H2372" s="11"/>
    </row>
    <row r="2373" spans="1:8">
      <c r="A2373" s="18"/>
      <c r="B2373" s="4"/>
      <c r="C2373" s="5"/>
      <c r="D2373" s="5"/>
      <c r="E2373" s="5"/>
      <c r="F2373" s="11"/>
      <c r="G2373" s="11"/>
      <c r="H2373" s="11"/>
    </row>
    <row r="2374" spans="1:8">
      <c r="A2374" s="18"/>
      <c r="B2374" s="4"/>
      <c r="C2374" s="5"/>
      <c r="D2374" s="5"/>
      <c r="E2374" s="5"/>
      <c r="F2374" s="11"/>
      <c r="G2374" s="11"/>
      <c r="H2374" s="11"/>
    </row>
    <row r="2375" spans="1:8">
      <c r="A2375" s="18"/>
      <c r="B2375" s="4"/>
      <c r="C2375" s="5"/>
      <c r="D2375" s="5"/>
      <c r="E2375" s="5"/>
      <c r="F2375" s="11"/>
      <c r="G2375" s="11"/>
      <c r="H2375" s="11"/>
    </row>
    <row r="2376" spans="1:8">
      <c r="A2376" s="18"/>
      <c r="B2376" s="4"/>
      <c r="C2376" s="5"/>
      <c r="D2376" s="5"/>
      <c r="E2376" s="5"/>
      <c r="F2376" s="11"/>
      <c r="G2376" s="11"/>
      <c r="H2376" s="11"/>
    </row>
    <row r="2377" spans="1:8">
      <c r="A2377" s="18"/>
      <c r="B2377" s="4"/>
      <c r="C2377" s="5"/>
      <c r="D2377" s="5"/>
      <c r="E2377" s="5"/>
      <c r="F2377" s="11"/>
      <c r="G2377" s="11"/>
      <c r="H2377" s="11"/>
    </row>
    <row r="2378" spans="1:8">
      <c r="A2378" s="18"/>
      <c r="B2378" s="4"/>
      <c r="C2378" s="5"/>
      <c r="D2378" s="5"/>
      <c r="E2378" s="5"/>
      <c r="F2378" s="11"/>
      <c r="G2378" s="11"/>
      <c r="H2378" s="11"/>
    </row>
    <row r="2379" spans="1:8">
      <c r="A2379" s="18"/>
      <c r="B2379" s="4"/>
      <c r="C2379" s="5"/>
      <c r="D2379" s="5"/>
      <c r="E2379" s="5"/>
      <c r="F2379" s="11"/>
      <c r="G2379" s="11"/>
      <c r="H2379" s="11"/>
    </row>
    <row r="2380" spans="1:8">
      <c r="A2380" s="18"/>
      <c r="B2380" s="4"/>
      <c r="C2380" s="5"/>
      <c r="D2380" s="5"/>
      <c r="E2380" s="5"/>
      <c r="F2380" s="11"/>
      <c r="G2380" s="11"/>
      <c r="H2380" s="11"/>
    </row>
    <row r="2381" spans="1:8">
      <c r="A2381" s="18"/>
      <c r="B2381" s="4"/>
      <c r="C2381" s="5"/>
      <c r="D2381" s="5"/>
      <c r="E2381" s="5"/>
      <c r="F2381" s="11"/>
      <c r="G2381" s="11"/>
      <c r="H2381" s="11"/>
    </row>
    <row r="2382" spans="1:8">
      <c r="A2382" s="18"/>
      <c r="B2382" s="4"/>
      <c r="C2382" s="5"/>
      <c r="D2382" s="5"/>
      <c r="E2382" s="5"/>
      <c r="F2382" s="11"/>
      <c r="G2382" s="11"/>
      <c r="H2382" s="11"/>
    </row>
    <row r="2383" spans="1:8">
      <c r="A2383" s="18"/>
      <c r="B2383" s="4"/>
      <c r="C2383" s="5"/>
      <c r="D2383" s="5"/>
      <c r="E2383" s="5"/>
      <c r="F2383" s="11"/>
      <c r="G2383" s="11"/>
      <c r="H2383" s="11"/>
    </row>
    <row r="2384" spans="1:8">
      <c r="A2384" s="18"/>
      <c r="B2384" s="4"/>
      <c r="C2384" s="5"/>
      <c r="D2384" s="5"/>
      <c r="E2384" s="5"/>
      <c r="F2384" s="11"/>
      <c r="G2384" s="11"/>
      <c r="H2384" s="11"/>
    </row>
    <row r="2385" spans="1:8">
      <c r="A2385" s="18"/>
      <c r="B2385" s="4"/>
      <c r="C2385" s="5"/>
      <c r="D2385" s="5"/>
      <c r="E2385" s="5"/>
      <c r="F2385" s="11"/>
      <c r="G2385" s="11"/>
      <c r="H2385" s="11"/>
    </row>
    <row r="2386" spans="1:8">
      <c r="A2386" s="18"/>
      <c r="B2386" s="4"/>
      <c r="C2386" s="5"/>
      <c r="D2386" s="5"/>
      <c r="E2386" s="5"/>
      <c r="F2386" s="11"/>
      <c r="G2386" s="11"/>
      <c r="H2386" s="11"/>
    </row>
    <row r="2387" spans="1:8">
      <c r="A2387" s="18"/>
      <c r="B2387" s="4"/>
      <c r="C2387" s="5"/>
      <c r="D2387" s="5"/>
      <c r="E2387" s="5"/>
      <c r="F2387" s="11"/>
      <c r="G2387" s="11"/>
      <c r="H2387" s="11"/>
    </row>
    <row r="2388" spans="1:8">
      <c r="A2388" s="18"/>
      <c r="B2388" s="4"/>
      <c r="C2388" s="5"/>
      <c r="D2388" s="5"/>
      <c r="E2388" s="5"/>
      <c r="F2388" s="11"/>
      <c r="G2388" s="11"/>
      <c r="H2388" s="11"/>
    </row>
    <row r="2389" spans="1:8">
      <c r="A2389" s="18"/>
      <c r="B2389" s="4"/>
      <c r="C2389" s="5"/>
      <c r="D2389" s="5"/>
      <c r="E2389" s="5"/>
      <c r="F2389" s="11"/>
      <c r="G2389" s="11"/>
      <c r="H2389" s="11"/>
    </row>
    <row r="2390" spans="1:8">
      <c r="A2390" s="18"/>
      <c r="B2390" s="4"/>
      <c r="C2390" s="5"/>
      <c r="D2390" s="5"/>
      <c r="E2390" s="5"/>
      <c r="F2390" s="11"/>
      <c r="G2390" s="11"/>
      <c r="H2390" s="11"/>
    </row>
    <row r="2391" spans="1:8">
      <c r="A2391" s="18"/>
      <c r="B2391" s="4"/>
      <c r="C2391" s="5"/>
      <c r="D2391" s="5"/>
      <c r="E2391" s="5"/>
      <c r="F2391" s="11"/>
      <c r="G2391" s="11"/>
      <c r="H2391" s="11"/>
    </row>
    <row r="2392" spans="1:8">
      <c r="A2392" s="18"/>
      <c r="B2392" s="4"/>
      <c r="C2392" s="5"/>
      <c r="D2392" s="5"/>
      <c r="E2392" s="5"/>
      <c r="F2392" s="11"/>
      <c r="G2392" s="11"/>
      <c r="H2392" s="11"/>
    </row>
    <row r="2393" spans="1:8">
      <c r="A2393" s="18"/>
      <c r="B2393" s="4"/>
      <c r="C2393" s="5"/>
      <c r="D2393" s="5"/>
      <c r="E2393" s="5"/>
      <c r="F2393" s="11"/>
      <c r="G2393" s="11"/>
      <c r="H2393" s="11"/>
    </row>
    <row r="2394" spans="1:8">
      <c r="A2394" s="18"/>
      <c r="B2394" s="4"/>
      <c r="C2394" s="5"/>
      <c r="D2394" s="5"/>
      <c r="E2394" s="5"/>
      <c r="F2394" s="11"/>
      <c r="G2394" s="11"/>
      <c r="H2394" s="11"/>
    </row>
    <row r="2395" spans="1:8">
      <c r="A2395" s="18"/>
      <c r="B2395" s="4"/>
      <c r="C2395" s="5"/>
      <c r="D2395" s="5"/>
      <c r="E2395" s="5"/>
      <c r="F2395" s="11"/>
      <c r="G2395" s="11"/>
      <c r="H2395" s="11"/>
    </row>
    <row r="2396" spans="1:8">
      <c r="A2396" s="18"/>
      <c r="B2396" s="4"/>
      <c r="C2396" s="5"/>
      <c r="D2396" s="5"/>
      <c r="E2396" s="5"/>
      <c r="F2396" s="11"/>
      <c r="G2396" s="11"/>
      <c r="H2396" s="11"/>
    </row>
    <row r="2397" spans="1:8">
      <c r="A2397" s="18"/>
      <c r="B2397" s="4"/>
      <c r="C2397" s="5"/>
      <c r="D2397" s="5"/>
      <c r="E2397" s="5"/>
      <c r="F2397" s="11"/>
      <c r="G2397" s="11"/>
      <c r="H2397" s="11"/>
    </row>
    <row r="2398" spans="1:8">
      <c r="A2398" s="18"/>
      <c r="B2398" s="4"/>
      <c r="C2398" s="5"/>
      <c r="D2398" s="5"/>
      <c r="E2398" s="5"/>
      <c r="F2398" s="11"/>
      <c r="G2398" s="11"/>
      <c r="H2398" s="11"/>
    </row>
    <row r="2399" spans="1:8">
      <c r="A2399" s="18"/>
      <c r="B2399" s="4"/>
      <c r="C2399" s="5"/>
      <c r="D2399" s="5"/>
      <c r="E2399" s="5"/>
      <c r="F2399" s="11"/>
      <c r="G2399" s="11"/>
      <c r="H2399" s="11"/>
    </row>
    <row r="2400" spans="1:8">
      <c r="A2400" s="18"/>
      <c r="B2400" s="4"/>
      <c r="C2400" s="5"/>
      <c r="D2400" s="5"/>
      <c r="E2400" s="5"/>
      <c r="F2400" s="11"/>
      <c r="G2400" s="11"/>
      <c r="H2400" s="11"/>
    </row>
    <row r="2401" spans="1:8">
      <c r="A2401" s="18"/>
      <c r="B2401" s="4"/>
      <c r="C2401" s="5"/>
      <c r="D2401" s="5"/>
      <c r="E2401" s="5"/>
      <c r="F2401" s="11"/>
      <c r="G2401" s="11"/>
      <c r="H2401" s="11"/>
    </row>
    <row r="2402" spans="1:8">
      <c r="A2402" s="18"/>
      <c r="B2402" s="4"/>
      <c r="C2402" s="5"/>
      <c r="D2402" s="5"/>
      <c r="E2402" s="5"/>
      <c r="F2402" s="11"/>
      <c r="G2402" s="11"/>
      <c r="H2402" s="11"/>
    </row>
    <row r="2403" spans="1:8">
      <c r="A2403" s="18"/>
      <c r="B2403" s="4"/>
      <c r="C2403" s="5"/>
      <c r="D2403" s="5"/>
      <c r="E2403" s="5"/>
      <c r="F2403" s="11"/>
      <c r="G2403" s="11"/>
      <c r="H2403" s="11"/>
    </row>
    <row r="2404" spans="1:8">
      <c r="A2404" s="18"/>
      <c r="B2404" s="4"/>
      <c r="C2404" s="5"/>
      <c r="D2404" s="5"/>
      <c r="E2404" s="5"/>
      <c r="F2404" s="11"/>
      <c r="G2404" s="11"/>
      <c r="H2404" s="11"/>
    </row>
    <row r="2405" spans="1:8">
      <c r="A2405" s="18"/>
      <c r="B2405" s="4"/>
      <c r="C2405" s="5"/>
      <c r="D2405" s="5"/>
      <c r="E2405" s="5"/>
      <c r="F2405" s="11"/>
      <c r="G2405" s="11"/>
      <c r="H2405" s="11"/>
    </row>
    <row r="2406" spans="1:8">
      <c r="A2406" s="18"/>
      <c r="B2406" s="4"/>
      <c r="C2406" s="5"/>
      <c r="D2406" s="5"/>
      <c r="E2406" s="5"/>
      <c r="F2406" s="11"/>
      <c r="G2406" s="11"/>
      <c r="H2406" s="11"/>
    </row>
    <row r="2407" spans="1:8">
      <c r="A2407" s="18"/>
      <c r="B2407" s="4"/>
      <c r="C2407" s="5"/>
      <c r="D2407" s="5"/>
      <c r="E2407" s="5"/>
      <c r="F2407" s="11"/>
      <c r="G2407" s="11"/>
      <c r="H2407" s="11"/>
    </row>
    <row r="2408" spans="1:8">
      <c r="A2408" s="18"/>
      <c r="B2408" s="4"/>
      <c r="C2408" s="5"/>
      <c r="D2408" s="5"/>
      <c r="E2408" s="5"/>
      <c r="F2408" s="11"/>
      <c r="G2408" s="11"/>
      <c r="H2408" s="11"/>
    </row>
    <row r="2409" spans="1:8">
      <c r="A2409" s="18"/>
      <c r="B2409" s="4"/>
      <c r="C2409" s="5"/>
      <c r="D2409" s="5"/>
      <c r="E2409" s="5"/>
      <c r="F2409" s="11"/>
      <c r="G2409" s="11"/>
      <c r="H2409" s="11"/>
    </row>
    <row r="2410" spans="1:8">
      <c r="A2410" s="18"/>
      <c r="B2410" s="4"/>
      <c r="C2410" s="5"/>
      <c r="D2410" s="5"/>
      <c r="E2410" s="5"/>
      <c r="F2410" s="11"/>
      <c r="G2410" s="11"/>
      <c r="H2410" s="11"/>
    </row>
    <row r="2411" spans="1:8">
      <c r="A2411" s="18"/>
      <c r="B2411" s="4"/>
      <c r="C2411" s="5"/>
      <c r="D2411" s="5"/>
      <c r="E2411" s="5"/>
      <c r="F2411" s="11"/>
      <c r="G2411" s="11"/>
      <c r="H2411" s="11"/>
    </row>
    <row r="2412" spans="1:8">
      <c r="A2412" s="18"/>
      <c r="B2412" s="4"/>
      <c r="C2412" s="5"/>
      <c r="D2412" s="5"/>
      <c r="E2412" s="5"/>
      <c r="F2412" s="11"/>
      <c r="G2412" s="11"/>
      <c r="H2412" s="11"/>
    </row>
    <row r="2413" spans="1:8">
      <c r="A2413" s="18"/>
      <c r="B2413" s="4"/>
      <c r="C2413" s="5"/>
      <c r="D2413" s="5"/>
      <c r="E2413" s="5"/>
      <c r="F2413" s="11"/>
      <c r="G2413" s="11"/>
      <c r="H2413" s="11"/>
    </row>
    <row r="2414" spans="1:8">
      <c r="A2414" s="18"/>
      <c r="B2414" s="4"/>
      <c r="C2414" s="5"/>
      <c r="D2414" s="5"/>
      <c r="E2414" s="5"/>
      <c r="F2414" s="11"/>
      <c r="G2414" s="11"/>
      <c r="H2414" s="11"/>
    </row>
    <row r="2415" spans="1:8">
      <c r="A2415" s="18"/>
      <c r="B2415" s="4"/>
      <c r="C2415" s="5"/>
      <c r="D2415" s="5"/>
      <c r="E2415" s="5"/>
      <c r="F2415" s="11"/>
      <c r="G2415" s="11"/>
      <c r="H2415" s="11"/>
    </row>
    <row r="2416" spans="1:8">
      <c r="A2416" s="18"/>
      <c r="B2416" s="4"/>
      <c r="C2416" s="5"/>
      <c r="D2416" s="5"/>
      <c r="E2416" s="5"/>
      <c r="F2416" s="11"/>
      <c r="G2416" s="11"/>
      <c r="H2416" s="11"/>
    </row>
    <row r="2417" spans="1:8">
      <c r="A2417" s="18"/>
      <c r="B2417" s="4"/>
      <c r="C2417" s="5"/>
      <c r="D2417" s="5"/>
      <c r="E2417" s="5"/>
      <c r="F2417" s="11"/>
      <c r="G2417" s="11"/>
      <c r="H2417" s="11"/>
    </row>
    <row r="2418" spans="1:8">
      <c r="A2418" s="18"/>
      <c r="B2418" s="4"/>
      <c r="C2418" s="5"/>
      <c r="D2418" s="5"/>
      <c r="E2418" s="5"/>
      <c r="F2418" s="11"/>
      <c r="G2418" s="11"/>
      <c r="H2418" s="11"/>
    </row>
    <row r="2419" spans="1:8">
      <c r="A2419" s="18"/>
      <c r="B2419" s="4"/>
      <c r="C2419" s="5"/>
      <c r="D2419" s="5"/>
      <c r="E2419" s="5"/>
      <c r="F2419" s="11"/>
      <c r="G2419" s="11"/>
      <c r="H2419" s="11"/>
    </row>
    <row r="2420" spans="1:8">
      <c r="A2420" s="18"/>
      <c r="B2420" s="4"/>
      <c r="C2420" s="5"/>
      <c r="D2420" s="5"/>
      <c r="E2420" s="5"/>
      <c r="F2420" s="11"/>
      <c r="G2420" s="11"/>
      <c r="H2420" s="11"/>
    </row>
    <row r="2421" spans="1:8">
      <c r="A2421" s="18"/>
      <c r="B2421" s="4"/>
      <c r="C2421" s="5"/>
      <c r="D2421" s="5"/>
      <c r="E2421" s="5"/>
      <c r="F2421" s="11"/>
      <c r="G2421" s="11"/>
      <c r="H2421" s="11"/>
    </row>
    <row r="2422" spans="1:8">
      <c r="A2422" s="18"/>
      <c r="B2422" s="4"/>
      <c r="C2422" s="5"/>
      <c r="D2422" s="5"/>
      <c r="E2422" s="5"/>
      <c r="F2422" s="11"/>
      <c r="G2422" s="11"/>
      <c r="H2422" s="11"/>
    </row>
    <row r="2423" spans="1:8">
      <c r="A2423" s="18"/>
      <c r="B2423" s="4"/>
      <c r="C2423" s="5"/>
      <c r="D2423" s="5"/>
      <c r="E2423" s="5"/>
      <c r="F2423" s="11"/>
      <c r="G2423" s="11"/>
      <c r="H2423" s="11"/>
    </row>
    <row r="2424" spans="1:8">
      <c r="A2424" s="18"/>
      <c r="B2424" s="4"/>
      <c r="C2424" s="5"/>
      <c r="D2424" s="5"/>
      <c r="E2424" s="5"/>
      <c r="F2424" s="11"/>
      <c r="G2424" s="11"/>
      <c r="H2424" s="11"/>
    </row>
    <row r="2425" spans="1:8">
      <c r="A2425" s="18"/>
      <c r="B2425" s="4"/>
      <c r="C2425" s="5"/>
      <c r="D2425" s="5"/>
      <c r="E2425" s="5"/>
      <c r="F2425" s="11"/>
      <c r="G2425" s="11"/>
      <c r="H2425" s="11"/>
    </row>
    <row r="2426" spans="1:8">
      <c r="A2426" s="18"/>
      <c r="B2426" s="4"/>
      <c r="C2426" s="5"/>
      <c r="D2426" s="5"/>
      <c r="E2426" s="5"/>
      <c r="F2426" s="11"/>
      <c r="G2426" s="11"/>
      <c r="H2426" s="11"/>
    </row>
    <row r="2427" spans="1:8">
      <c r="A2427" s="18"/>
      <c r="B2427" s="4"/>
      <c r="C2427" s="5"/>
      <c r="D2427" s="5"/>
      <c r="E2427" s="5"/>
      <c r="F2427" s="11"/>
      <c r="G2427" s="11"/>
      <c r="H2427" s="11"/>
    </row>
    <row r="2428" spans="1:8">
      <c r="A2428" s="18"/>
      <c r="B2428" s="4"/>
      <c r="C2428" s="5"/>
      <c r="D2428" s="5"/>
      <c r="E2428" s="5"/>
      <c r="F2428" s="11"/>
      <c r="G2428" s="11"/>
      <c r="H2428" s="11"/>
    </row>
    <row r="2429" spans="1:8">
      <c r="A2429" s="18"/>
      <c r="B2429" s="4"/>
      <c r="C2429" s="5"/>
      <c r="D2429" s="5"/>
      <c r="E2429" s="5"/>
      <c r="F2429" s="11"/>
      <c r="G2429" s="11"/>
      <c r="H2429" s="11"/>
    </row>
    <row r="2430" spans="1:8">
      <c r="A2430" s="18"/>
      <c r="B2430" s="4"/>
      <c r="C2430" s="5"/>
      <c r="D2430" s="5"/>
      <c r="E2430" s="5"/>
      <c r="F2430" s="11"/>
      <c r="G2430" s="11"/>
      <c r="H2430" s="11"/>
    </row>
    <row r="2431" spans="1:8">
      <c r="A2431" s="18"/>
      <c r="B2431" s="4"/>
      <c r="C2431" s="5"/>
      <c r="D2431" s="5"/>
      <c r="E2431" s="5"/>
      <c r="F2431" s="11"/>
      <c r="G2431" s="11"/>
      <c r="H2431" s="11"/>
    </row>
    <row r="2432" spans="1:8">
      <c r="A2432" s="18"/>
      <c r="B2432" s="4"/>
      <c r="C2432" s="5"/>
      <c r="D2432" s="5"/>
      <c r="E2432" s="5"/>
      <c r="F2432" s="11"/>
      <c r="G2432" s="11"/>
      <c r="H2432" s="11"/>
    </row>
    <row r="2433" spans="1:8">
      <c r="A2433" s="18"/>
      <c r="B2433" s="4"/>
      <c r="C2433" s="5"/>
      <c r="D2433" s="5"/>
      <c r="E2433" s="5"/>
      <c r="F2433" s="11"/>
      <c r="G2433" s="11"/>
      <c r="H2433" s="11"/>
    </row>
    <row r="2434" spans="1:8">
      <c r="A2434" s="18"/>
      <c r="B2434" s="4"/>
      <c r="C2434" s="5"/>
      <c r="D2434" s="5"/>
      <c r="E2434" s="5"/>
      <c r="F2434" s="11"/>
      <c r="G2434" s="11"/>
      <c r="H2434" s="11"/>
    </row>
    <row r="2435" spans="1:8">
      <c r="A2435" s="18"/>
      <c r="B2435" s="4"/>
      <c r="C2435" s="5"/>
      <c r="D2435" s="5"/>
      <c r="E2435" s="5"/>
      <c r="F2435" s="11"/>
      <c r="G2435" s="11"/>
      <c r="H2435" s="11"/>
    </row>
    <row r="2436" spans="1:8">
      <c r="A2436" s="18"/>
      <c r="B2436" s="4"/>
      <c r="C2436" s="5"/>
      <c r="D2436" s="5"/>
      <c r="E2436" s="5"/>
      <c r="F2436" s="11"/>
      <c r="G2436" s="11"/>
      <c r="H2436" s="11"/>
    </row>
    <row r="2437" spans="1:8">
      <c r="A2437" s="18"/>
      <c r="B2437" s="4"/>
      <c r="C2437" s="5"/>
      <c r="D2437" s="5"/>
      <c r="E2437" s="5"/>
      <c r="F2437" s="11"/>
      <c r="G2437" s="11"/>
      <c r="H2437" s="11"/>
    </row>
    <row r="2438" spans="1:8">
      <c r="A2438" s="18"/>
      <c r="B2438" s="4"/>
      <c r="C2438" s="5"/>
      <c r="D2438" s="5"/>
      <c r="E2438" s="5"/>
      <c r="F2438" s="11"/>
      <c r="G2438" s="11"/>
      <c r="H2438" s="11"/>
    </row>
    <row r="2439" spans="1:8">
      <c r="A2439" s="18"/>
      <c r="B2439" s="4"/>
      <c r="C2439" s="5"/>
      <c r="D2439" s="5"/>
      <c r="E2439" s="5"/>
      <c r="F2439" s="11"/>
      <c r="G2439" s="11"/>
      <c r="H2439" s="11"/>
    </row>
    <row r="2440" spans="1:8">
      <c r="A2440" s="18"/>
      <c r="B2440" s="4"/>
      <c r="C2440" s="5"/>
      <c r="D2440" s="5"/>
      <c r="E2440" s="5"/>
      <c r="F2440" s="11"/>
      <c r="G2440" s="11"/>
      <c r="H2440" s="11"/>
    </row>
    <row r="2441" spans="1:8">
      <c r="A2441" s="18"/>
      <c r="B2441" s="4"/>
      <c r="C2441" s="5"/>
      <c r="D2441" s="5"/>
      <c r="E2441" s="5"/>
      <c r="F2441" s="11"/>
      <c r="G2441" s="11"/>
      <c r="H2441" s="11"/>
    </row>
    <row r="2442" spans="1:8">
      <c r="A2442" s="18"/>
      <c r="B2442" s="4"/>
      <c r="C2442" s="5"/>
      <c r="D2442" s="5"/>
      <c r="E2442" s="5"/>
      <c r="F2442" s="11"/>
      <c r="G2442" s="11"/>
      <c r="H2442" s="11"/>
    </row>
    <row r="2443" spans="1:8">
      <c r="A2443" s="18"/>
      <c r="B2443" s="4"/>
      <c r="C2443" s="5"/>
      <c r="D2443" s="5"/>
      <c r="E2443" s="5"/>
      <c r="F2443" s="11"/>
      <c r="G2443" s="11"/>
      <c r="H2443" s="11"/>
    </row>
    <row r="2444" spans="1:8">
      <c r="A2444" s="18"/>
      <c r="B2444" s="4"/>
      <c r="C2444" s="5"/>
      <c r="D2444" s="5"/>
      <c r="E2444" s="5"/>
      <c r="F2444" s="11"/>
      <c r="G2444" s="11"/>
      <c r="H2444" s="11"/>
    </row>
    <row r="2445" spans="1:8">
      <c r="A2445" s="18"/>
      <c r="B2445" s="4"/>
      <c r="C2445" s="5"/>
      <c r="D2445" s="5"/>
      <c r="E2445" s="5"/>
      <c r="F2445" s="11"/>
      <c r="G2445" s="11"/>
      <c r="H2445" s="11"/>
    </row>
    <row r="2446" spans="1:8">
      <c r="A2446" s="18"/>
      <c r="B2446" s="4"/>
      <c r="C2446" s="5"/>
      <c r="D2446" s="5"/>
      <c r="E2446" s="5"/>
      <c r="F2446" s="11"/>
      <c r="G2446" s="11"/>
      <c r="H2446" s="11"/>
    </row>
    <row r="2447" spans="1:8">
      <c r="A2447" s="18"/>
      <c r="B2447" s="4"/>
      <c r="C2447" s="5"/>
      <c r="D2447" s="5"/>
      <c r="E2447" s="5"/>
      <c r="F2447" s="11"/>
      <c r="G2447" s="11"/>
      <c r="H2447" s="11"/>
    </row>
    <row r="2448" spans="1:8">
      <c r="A2448" s="18"/>
      <c r="B2448" s="4"/>
      <c r="C2448" s="5"/>
      <c r="D2448" s="5"/>
      <c r="E2448" s="5"/>
      <c r="F2448" s="11"/>
      <c r="G2448" s="11"/>
      <c r="H2448" s="11"/>
    </row>
    <row r="2449" spans="1:8">
      <c r="A2449" s="18"/>
      <c r="B2449" s="4"/>
      <c r="C2449" s="5"/>
      <c r="D2449" s="5"/>
      <c r="E2449" s="5"/>
      <c r="F2449" s="11"/>
      <c r="G2449" s="11"/>
      <c r="H2449" s="11"/>
    </row>
    <row r="2450" spans="1:8">
      <c r="A2450" s="18"/>
      <c r="B2450" s="4"/>
      <c r="C2450" s="5"/>
      <c r="D2450" s="5"/>
      <c r="E2450" s="5"/>
      <c r="F2450" s="11"/>
      <c r="G2450" s="11"/>
      <c r="H2450" s="11"/>
    </row>
    <row r="2451" spans="1:8">
      <c r="A2451" s="18"/>
      <c r="B2451" s="4"/>
      <c r="C2451" s="5"/>
      <c r="D2451" s="5"/>
      <c r="E2451" s="5"/>
      <c r="F2451" s="11"/>
      <c r="G2451" s="11"/>
      <c r="H2451" s="11"/>
    </row>
    <row r="2452" spans="1:8">
      <c r="A2452" s="18"/>
      <c r="B2452" s="4"/>
      <c r="C2452" s="5"/>
      <c r="D2452" s="5"/>
      <c r="E2452" s="5"/>
      <c r="F2452" s="11"/>
      <c r="G2452" s="11"/>
      <c r="H2452" s="11"/>
    </row>
    <row r="2453" spans="1:8">
      <c r="A2453" s="18"/>
      <c r="B2453" s="4"/>
      <c r="C2453" s="5"/>
      <c r="D2453" s="5"/>
      <c r="E2453" s="5"/>
      <c r="F2453" s="11"/>
      <c r="G2453" s="11"/>
      <c r="H2453" s="11"/>
    </row>
    <row r="2454" spans="1:8">
      <c r="A2454" s="18"/>
      <c r="B2454" s="4"/>
      <c r="C2454" s="5"/>
      <c r="D2454" s="5"/>
      <c r="E2454" s="5"/>
      <c r="F2454" s="11"/>
      <c r="G2454" s="11"/>
      <c r="H2454" s="11"/>
    </row>
    <row r="2455" spans="1:8">
      <c r="A2455" s="18"/>
      <c r="B2455" s="4"/>
      <c r="C2455" s="5"/>
      <c r="D2455" s="5"/>
      <c r="E2455" s="5"/>
      <c r="F2455" s="11"/>
      <c r="G2455" s="11"/>
      <c r="H2455" s="11"/>
    </row>
    <row r="2456" spans="1:8">
      <c r="A2456" s="18"/>
      <c r="B2456" s="4"/>
      <c r="C2456" s="5"/>
      <c r="D2456" s="5"/>
      <c r="E2456" s="5"/>
      <c r="F2456" s="11"/>
      <c r="G2456" s="11"/>
      <c r="H2456" s="11"/>
    </row>
    <row r="2457" spans="1:8">
      <c r="A2457" s="18"/>
      <c r="B2457" s="4"/>
      <c r="C2457" s="5"/>
      <c r="D2457" s="5"/>
      <c r="E2457" s="5"/>
      <c r="F2457" s="11"/>
      <c r="G2457" s="11"/>
      <c r="H2457" s="11"/>
    </row>
    <row r="2458" spans="1:8">
      <c r="A2458" s="18"/>
      <c r="B2458" s="4"/>
      <c r="C2458" s="5"/>
      <c r="D2458" s="5"/>
      <c r="E2458" s="5"/>
      <c r="F2458" s="11"/>
      <c r="G2458" s="11"/>
      <c r="H2458" s="11"/>
    </row>
    <row r="2459" spans="1:8">
      <c r="A2459" s="18"/>
      <c r="B2459" s="4"/>
      <c r="C2459" s="5"/>
      <c r="D2459" s="5"/>
      <c r="E2459" s="5"/>
      <c r="F2459" s="11"/>
      <c r="G2459" s="11"/>
      <c r="H2459" s="11"/>
    </row>
    <row r="2460" spans="1:8">
      <c r="A2460" s="18"/>
      <c r="B2460" s="4"/>
      <c r="C2460" s="5"/>
      <c r="D2460" s="5"/>
      <c r="E2460" s="5"/>
      <c r="F2460" s="11"/>
      <c r="G2460" s="11"/>
      <c r="H2460" s="11"/>
    </row>
    <row r="2461" spans="1:8">
      <c r="A2461" s="18"/>
      <c r="B2461" s="4"/>
      <c r="C2461" s="5"/>
      <c r="D2461" s="5"/>
      <c r="E2461" s="5"/>
      <c r="F2461" s="11"/>
      <c r="G2461" s="11"/>
      <c r="H2461" s="11"/>
    </row>
    <row r="2462" spans="1:8">
      <c r="A2462" s="18"/>
      <c r="B2462" s="4"/>
      <c r="C2462" s="5"/>
      <c r="D2462" s="5"/>
      <c r="E2462" s="5"/>
      <c r="F2462" s="11"/>
      <c r="G2462" s="11"/>
      <c r="H2462" s="11"/>
    </row>
    <row r="2463" spans="1:8">
      <c r="A2463" s="18"/>
      <c r="B2463" s="4"/>
      <c r="C2463" s="5"/>
      <c r="D2463" s="5"/>
      <c r="E2463" s="5"/>
      <c r="F2463" s="11"/>
      <c r="G2463" s="11"/>
      <c r="H2463" s="11"/>
    </row>
    <row r="2464" spans="1:8">
      <c r="A2464" s="18"/>
      <c r="B2464" s="4"/>
      <c r="C2464" s="5"/>
      <c r="D2464" s="5"/>
      <c r="E2464" s="5"/>
      <c r="F2464" s="11"/>
      <c r="G2464" s="11"/>
      <c r="H2464" s="11"/>
    </row>
    <row r="2465" spans="1:8">
      <c r="A2465" s="18"/>
      <c r="B2465" s="4"/>
      <c r="C2465" s="5"/>
      <c r="D2465" s="5"/>
      <c r="E2465" s="5"/>
      <c r="F2465" s="11"/>
      <c r="G2465" s="11"/>
      <c r="H2465" s="11"/>
    </row>
    <row r="2466" spans="1:8">
      <c r="A2466" s="18"/>
      <c r="B2466" s="4"/>
      <c r="C2466" s="5"/>
      <c r="D2466" s="5"/>
      <c r="E2466" s="5"/>
      <c r="F2466" s="11"/>
      <c r="G2466" s="11"/>
      <c r="H2466" s="11"/>
    </row>
    <row r="2467" spans="1:8">
      <c r="A2467" s="18"/>
      <c r="B2467" s="4"/>
      <c r="C2467" s="5"/>
      <c r="D2467" s="5"/>
      <c r="E2467" s="5"/>
      <c r="F2467" s="11"/>
      <c r="G2467" s="11"/>
      <c r="H2467" s="11"/>
    </row>
    <row r="2468" spans="1:8">
      <c r="A2468" s="18"/>
      <c r="B2468" s="4"/>
      <c r="C2468" s="5"/>
      <c r="D2468" s="5"/>
      <c r="E2468" s="5"/>
      <c r="F2468" s="11"/>
      <c r="G2468" s="11"/>
      <c r="H2468" s="11"/>
    </row>
    <row r="2469" spans="1:8">
      <c r="A2469" s="18"/>
      <c r="B2469" s="4"/>
      <c r="C2469" s="5"/>
      <c r="D2469" s="5"/>
      <c r="E2469" s="5"/>
      <c r="F2469" s="11"/>
      <c r="G2469" s="11"/>
      <c r="H2469" s="11"/>
    </row>
    <row r="2470" spans="1:8">
      <c r="A2470" s="18"/>
      <c r="B2470" s="4"/>
      <c r="C2470" s="5"/>
      <c r="D2470" s="5"/>
      <c r="E2470" s="5"/>
      <c r="F2470" s="11"/>
      <c r="G2470" s="11"/>
      <c r="H2470" s="11"/>
    </row>
    <row r="2471" spans="1:8">
      <c r="A2471" s="18"/>
      <c r="B2471" s="4"/>
      <c r="C2471" s="5"/>
      <c r="D2471" s="5"/>
      <c r="E2471" s="5"/>
      <c r="F2471" s="11"/>
      <c r="G2471" s="11"/>
      <c r="H2471" s="11"/>
    </row>
    <row r="2472" spans="1:8">
      <c r="A2472" s="18"/>
      <c r="B2472" s="4"/>
      <c r="C2472" s="5"/>
      <c r="D2472" s="5"/>
      <c r="E2472" s="5"/>
      <c r="F2472" s="11"/>
      <c r="G2472" s="11"/>
      <c r="H2472" s="11"/>
    </row>
    <row r="2473" spans="1:8">
      <c r="A2473" s="18"/>
      <c r="B2473" s="4"/>
      <c r="C2473" s="5"/>
      <c r="D2473" s="5"/>
      <c r="E2473" s="5"/>
      <c r="F2473" s="11"/>
      <c r="G2473" s="11"/>
      <c r="H2473" s="11"/>
    </row>
    <row r="2474" spans="1:8">
      <c r="A2474" s="18"/>
      <c r="B2474" s="4"/>
      <c r="C2474" s="5"/>
      <c r="D2474" s="5"/>
      <c r="E2474" s="5"/>
      <c r="F2474" s="11"/>
      <c r="G2474" s="11"/>
      <c r="H2474" s="11"/>
    </row>
    <row r="2475" spans="1:8">
      <c r="A2475" s="18"/>
      <c r="B2475" s="4"/>
      <c r="C2475" s="5"/>
      <c r="D2475" s="5"/>
      <c r="E2475" s="5"/>
      <c r="F2475" s="11"/>
      <c r="G2475" s="11"/>
      <c r="H2475" s="11"/>
    </row>
    <row r="2476" spans="1:8">
      <c r="A2476" s="18"/>
      <c r="B2476" s="4"/>
      <c r="C2476" s="5"/>
      <c r="D2476" s="5"/>
      <c r="E2476" s="5"/>
      <c r="F2476" s="11"/>
      <c r="G2476" s="11"/>
      <c r="H2476" s="11"/>
    </row>
    <row r="2477" spans="1:8">
      <c r="A2477" s="18"/>
      <c r="B2477" s="4"/>
      <c r="C2477" s="5"/>
      <c r="D2477" s="5"/>
      <c r="E2477" s="5"/>
      <c r="F2477" s="11"/>
      <c r="G2477" s="11"/>
      <c r="H2477" s="11"/>
    </row>
    <row r="2478" spans="1:8">
      <c r="A2478" s="18"/>
      <c r="B2478" s="4"/>
      <c r="C2478" s="5"/>
      <c r="D2478" s="5"/>
      <c r="E2478" s="5"/>
      <c r="F2478" s="11"/>
      <c r="G2478" s="11"/>
      <c r="H2478" s="11"/>
    </row>
    <row r="2479" spans="1:8">
      <c r="A2479" s="18"/>
      <c r="B2479" s="4"/>
      <c r="C2479" s="5"/>
      <c r="D2479" s="5"/>
      <c r="E2479" s="5"/>
      <c r="F2479" s="11"/>
      <c r="G2479" s="11"/>
      <c r="H2479" s="11"/>
    </row>
    <row r="2480" spans="1:8">
      <c r="A2480" s="18"/>
      <c r="B2480" s="4"/>
      <c r="C2480" s="5"/>
      <c r="D2480" s="5"/>
      <c r="E2480" s="5"/>
      <c r="F2480" s="11"/>
      <c r="G2480" s="11"/>
      <c r="H2480" s="11"/>
    </row>
    <row r="2481" spans="1:8">
      <c r="A2481" s="18"/>
      <c r="B2481" s="4"/>
      <c r="C2481" s="5"/>
      <c r="D2481" s="5"/>
      <c r="E2481" s="5"/>
      <c r="F2481" s="11"/>
      <c r="G2481" s="11"/>
      <c r="H2481" s="11"/>
    </row>
    <row r="2482" spans="1:8">
      <c r="A2482" s="18"/>
      <c r="B2482" s="4"/>
      <c r="C2482" s="5"/>
      <c r="D2482" s="5"/>
      <c r="E2482" s="5"/>
      <c r="F2482" s="11"/>
      <c r="G2482" s="11"/>
      <c r="H2482" s="11"/>
    </row>
    <row r="2483" spans="1:8">
      <c r="A2483" s="18"/>
      <c r="B2483" s="4"/>
      <c r="C2483" s="5"/>
      <c r="D2483" s="5"/>
      <c r="E2483" s="5"/>
      <c r="F2483" s="11"/>
      <c r="G2483" s="11"/>
      <c r="H2483" s="11"/>
    </row>
    <row r="2484" spans="1:8">
      <c r="A2484" s="18"/>
      <c r="B2484" s="4"/>
      <c r="C2484" s="5"/>
      <c r="D2484" s="5"/>
      <c r="E2484" s="5"/>
      <c r="F2484" s="11"/>
      <c r="G2484" s="11"/>
      <c r="H2484" s="11"/>
    </row>
    <row r="2485" spans="1:8">
      <c r="A2485" s="18"/>
      <c r="B2485" s="4"/>
      <c r="C2485" s="5"/>
      <c r="D2485" s="5"/>
      <c r="E2485" s="5"/>
      <c r="F2485" s="11"/>
      <c r="G2485" s="11"/>
      <c r="H2485" s="11"/>
    </row>
    <row r="2486" spans="1:8">
      <c r="A2486" s="18"/>
      <c r="B2486" s="4"/>
      <c r="C2486" s="5"/>
      <c r="D2486" s="5"/>
      <c r="E2486" s="5"/>
      <c r="F2486" s="11"/>
      <c r="G2486" s="11"/>
      <c r="H2486" s="11"/>
    </row>
    <row r="2487" spans="1:8">
      <c r="A2487" s="18"/>
      <c r="B2487" s="4"/>
      <c r="C2487" s="5"/>
      <c r="D2487" s="5"/>
      <c r="E2487" s="5"/>
      <c r="F2487" s="11"/>
      <c r="G2487" s="11"/>
      <c r="H2487" s="11"/>
    </row>
    <row r="2488" spans="1:8">
      <c r="A2488" s="18"/>
      <c r="B2488" s="4"/>
      <c r="C2488" s="5"/>
      <c r="D2488" s="5"/>
      <c r="E2488" s="5"/>
      <c r="F2488" s="11"/>
      <c r="G2488" s="11"/>
      <c r="H2488" s="11"/>
    </row>
    <row r="2489" spans="1:8">
      <c r="A2489" s="18"/>
      <c r="B2489" s="4"/>
      <c r="C2489" s="5"/>
      <c r="D2489" s="5"/>
      <c r="E2489" s="5"/>
      <c r="F2489" s="11"/>
      <c r="G2489" s="11"/>
      <c r="H2489" s="11"/>
    </row>
    <row r="2490" spans="1:8">
      <c r="A2490" s="18"/>
      <c r="B2490" s="4"/>
      <c r="C2490" s="5"/>
      <c r="D2490" s="5"/>
      <c r="E2490" s="5"/>
      <c r="F2490" s="11"/>
      <c r="G2490" s="11"/>
      <c r="H2490" s="11"/>
    </row>
    <row r="2491" spans="1:8">
      <c r="A2491" s="18"/>
      <c r="B2491" s="4"/>
      <c r="C2491" s="5"/>
      <c r="D2491" s="5"/>
      <c r="E2491" s="5"/>
      <c r="F2491" s="11"/>
      <c r="G2491" s="11"/>
      <c r="H2491" s="11"/>
    </row>
    <row r="2492" spans="1:8">
      <c r="A2492" s="18"/>
      <c r="B2492" s="4"/>
      <c r="C2492" s="5"/>
      <c r="D2492" s="5"/>
      <c r="E2492" s="5"/>
      <c r="F2492" s="11"/>
      <c r="G2492" s="11"/>
      <c r="H2492" s="11"/>
    </row>
    <row r="2493" spans="1:8">
      <c r="A2493" s="18"/>
      <c r="B2493" s="4"/>
      <c r="C2493" s="5"/>
      <c r="D2493" s="5"/>
      <c r="E2493" s="5"/>
      <c r="F2493" s="11"/>
      <c r="G2493" s="11"/>
      <c r="H2493" s="11"/>
    </row>
    <row r="2494" spans="1:8">
      <c r="A2494" s="18"/>
      <c r="B2494" s="4"/>
      <c r="C2494" s="5"/>
      <c r="D2494" s="5"/>
      <c r="E2494" s="5"/>
      <c r="F2494" s="11"/>
      <c r="G2494" s="11"/>
      <c r="H2494" s="11"/>
    </row>
    <row r="2495" spans="1:8">
      <c r="A2495" s="18"/>
      <c r="B2495" s="4"/>
      <c r="C2495" s="5"/>
      <c r="D2495" s="5"/>
      <c r="E2495" s="5"/>
      <c r="F2495" s="11"/>
      <c r="G2495" s="11"/>
      <c r="H2495" s="11"/>
    </row>
    <row r="2496" spans="1:8">
      <c r="A2496" s="18"/>
      <c r="B2496" s="4"/>
      <c r="C2496" s="5"/>
      <c r="D2496" s="5"/>
      <c r="E2496" s="5"/>
      <c r="F2496" s="11"/>
      <c r="G2496" s="11"/>
      <c r="H2496" s="11"/>
    </row>
    <row r="2497" spans="1:8">
      <c r="A2497" s="18"/>
      <c r="B2497" s="4"/>
      <c r="C2497" s="5"/>
      <c r="D2497" s="5"/>
      <c r="E2497" s="5"/>
      <c r="F2497" s="11"/>
      <c r="G2497" s="11"/>
      <c r="H2497" s="11"/>
    </row>
    <row r="2498" spans="1:8">
      <c r="A2498" s="18"/>
      <c r="B2498" s="4"/>
      <c r="C2498" s="5"/>
      <c r="D2498" s="5"/>
      <c r="E2498" s="5"/>
      <c r="F2498" s="11"/>
      <c r="G2498" s="11"/>
      <c r="H2498" s="11"/>
    </row>
    <row r="2499" spans="1:8">
      <c r="A2499" s="18"/>
      <c r="B2499" s="4"/>
      <c r="C2499" s="5"/>
      <c r="D2499" s="5"/>
      <c r="E2499" s="5"/>
      <c r="F2499" s="11"/>
      <c r="G2499" s="11"/>
      <c r="H2499" s="11"/>
    </row>
    <row r="2500" spans="1:8">
      <c r="A2500" s="18"/>
      <c r="B2500" s="4"/>
      <c r="C2500" s="5"/>
      <c r="D2500" s="5"/>
      <c r="E2500" s="5"/>
      <c r="F2500" s="11"/>
      <c r="G2500" s="11"/>
      <c r="H2500" s="11"/>
    </row>
    <row r="2501" spans="1:8">
      <c r="A2501" s="18"/>
      <c r="B2501" s="4"/>
      <c r="C2501" s="5"/>
      <c r="D2501" s="5"/>
      <c r="E2501" s="5"/>
      <c r="F2501" s="11"/>
      <c r="G2501" s="11"/>
      <c r="H2501" s="11"/>
    </row>
    <row r="2502" spans="1:8">
      <c r="A2502" s="18"/>
      <c r="B2502" s="4"/>
      <c r="C2502" s="5"/>
      <c r="D2502" s="5"/>
      <c r="E2502" s="5"/>
      <c r="F2502" s="11"/>
      <c r="G2502" s="11"/>
      <c r="H2502" s="11"/>
    </row>
    <row r="2503" spans="1:8">
      <c r="A2503" s="18"/>
      <c r="B2503" s="4"/>
      <c r="C2503" s="5"/>
      <c r="D2503" s="5"/>
      <c r="E2503" s="5"/>
      <c r="F2503" s="11"/>
      <c r="G2503" s="11"/>
      <c r="H2503" s="11"/>
    </row>
    <row r="2504" spans="1:8">
      <c r="A2504" s="18"/>
      <c r="B2504" s="4"/>
      <c r="C2504" s="5"/>
      <c r="D2504" s="5"/>
      <c r="E2504" s="5"/>
      <c r="F2504" s="11"/>
      <c r="G2504" s="11"/>
      <c r="H2504" s="11"/>
    </row>
    <row r="2505" spans="1:8">
      <c r="A2505" s="18"/>
      <c r="B2505" s="4"/>
      <c r="C2505" s="5"/>
      <c r="D2505" s="5"/>
      <c r="E2505" s="5"/>
      <c r="F2505" s="11"/>
      <c r="G2505" s="11"/>
      <c r="H2505" s="11"/>
    </row>
    <row r="2506" spans="1:8">
      <c r="A2506" s="18"/>
      <c r="B2506" s="4"/>
      <c r="C2506" s="5"/>
      <c r="D2506" s="5"/>
      <c r="E2506" s="5"/>
      <c r="F2506" s="11"/>
      <c r="G2506" s="11"/>
      <c r="H2506" s="11"/>
    </row>
    <row r="2507" spans="1:8">
      <c r="A2507" s="18"/>
      <c r="B2507" s="4"/>
      <c r="C2507" s="5"/>
      <c r="D2507" s="5"/>
      <c r="E2507" s="5"/>
      <c r="F2507" s="11"/>
      <c r="G2507" s="11"/>
      <c r="H2507" s="11"/>
    </row>
    <row r="2508" spans="1:8">
      <c r="A2508" s="18"/>
      <c r="B2508" s="4"/>
      <c r="C2508" s="5"/>
      <c r="D2508" s="5"/>
      <c r="E2508" s="5"/>
      <c r="F2508" s="11"/>
      <c r="G2508" s="11"/>
      <c r="H2508" s="11"/>
    </row>
    <row r="2509" spans="1:8">
      <c r="A2509" s="18"/>
      <c r="B2509" s="4"/>
      <c r="C2509" s="5"/>
      <c r="D2509" s="5"/>
      <c r="E2509" s="5"/>
      <c r="F2509" s="11"/>
      <c r="G2509" s="11"/>
      <c r="H2509" s="11"/>
    </row>
    <row r="2510" spans="1:8">
      <c r="A2510" s="18"/>
      <c r="B2510" s="4"/>
      <c r="C2510" s="5"/>
      <c r="D2510" s="5"/>
      <c r="E2510" s="5"/>
      <c r="F2510" s="11"/>
      <c r="G2510" s="11"/>
      <c r="H2510" s="11"/>
    </row>
    <row r="2511" spans="1:8">
      <c r="A2511" s="18"/>
      <c r="B2511" s="4"/>
      <c r="C2511" s="5"/>
      <c r="D2511" s="5"/>
      <c r="E2511" s="5"/>
      <c r="F2511" s="11"/>
      <c r="G2511" s="11"/>
      <c r="H2511" s="11"/>
    </row>
    <row r="2512" spans="1:8">
      <c r="A2512" s="18"/>
      <c r="B2512" s="4"/>
      <c r="C2512" s="5"/>
      <c r="D2512" s="5"/>
      <c r="E2512" s="5"/>
      <c r="F2512" s="11"/>
      <c r="G2512" s="11"/>
      <c r="H2512" s="11"/>
    </row>
    <row r="2513" spans="1:8">
      <c r="A2513" s="18"/>
      <c r="B2513" s="4"/>
      <c r="C2513" s="5"/>
      <c r="D2513" s="5"/>
      <c r="E2513" s="5"/>
      <c r="F2513" s="11"/>
      <c r="G2513" s="11"/>
      <c r="H2513" s="11"/>
    </row>
    <row r="2514" spans="1:8">
      <c r="A2514" s="18"/>
      <c r="B2514" s="4"/>
      <c r="C2514" s="5"/>
      <c r="D2514" s="5"/>
      <c r="E2514" s="5"/>
      <c r="F2514" s="11"/>
      <c r="G2514" s="11"/>
      <c r="H2514" s="11"/>
    </row>
    <row r="2515" spans="1:8">
      <c r="A2515" s="18"/>
      <c r="B2515" s="4"/>
      <c r="C2515" s="5"/>
      <c r="D2515" s="5"/>
      <c r="E2515" s="5"/>
      <c r="F2515" s="11"/>
      <c r="G2515" s="11"/>
      <c r="H2515" s="11"/>
    </row>
    <row r="2516" spans="1:8">
      <c r="A2516" s="18"/>
      <c r="B2516" s="4"/>
      <c r="C2516" s="5"/>
      <c r="D2516" s="5"/>
      <c r="E2516" s="5"/>
      <c r="F2516" s="11"/>
      <c r="G2516" s="11"/>
      <c r="H2516" s="11"/>
    </row>
    <row r="2517" spans="1:8">
      <c r="A2517" s="18"/>
      <c r="B2517" s="4"/>
      <c r="C2517" s="5"/>
      <c r="D2517" s="5"/>
      <c r="E2517" s="5"/>
      <c r="F2517" s="11"/>
      <c r="G2517" s="11"/>
      <c r="H2517" s="11"/>
    </row>
    <row r="2518" spans="1:8">
      <c r="A2518" s="18"/>
      <c r="B2518" s="4"/>
      <c r="C2518" s="5"/>
      <c r="D2518" s="5"/>
      <c r="E2518" s="5"/>
      <c r="F2518" s="11"/>
      <c r="G2518" s="11"/>
      <c r="H2518" s="11"/>
    </row>
    <row r="2519" spans="1:8">
      <c r="A2519" s="18"/>
      <c r="B2519" s="4"/>
      <c r="C2519" s="5"/>
      <c r="D2519" s="5"/>
      <c r="E2519" s="5"/>
      <c r="F2519" s="11"/>
      <c r="G2519" s="11"/>
      <c r="H2519" s="11"/>
    </row>
    <row r="2520" spans="1:8">
      <c r="A2520" s="18"/>
      <c r="B2520" s="4"/>
      <c r="C2520" s="5"/>
      <c r="D2520" s="5"/>
      <c r="E2520" s="5"/>
      <c r="F2520" s="11"/>
      <c r="G2520" s="11"/>
      <c r="H2520" s="11"/>
    </row>
    <row r="2521" spans="1:8">
      <c r="A2521" s="18"/>
      <c r="B2521" s="4"/>
      <c r="C2521" s="5"/>
      <c r="D2521" s="5"/>
      <c r="E2521" s="5"/>
      <c r="F2521" s="11"/>
      <c r="G2521" s="11"/>
      <c r="H2521" s="11"/>
    </row>
    <row r="2522" spans="1:8">
      <c r="A2522" s="18"/>
      <c r="B2522" s="4"/>
      <c r="C2522" s="5"/>
      <c r="D2522" s="5"/>
      <c r="E2522" s="5"/>
      <c r="F2522" s="11"/>
      <c r="G2522" s="11"/>
      <c r="H2522" s="11"/>
    </row>
    <row r="2523" spans="1:8">
      <c r="A2523" s="18"/>
      <c r="B2523" s="4"/>
      <c r="C2523" s="5"/>
      <c r="D2523" s="5"/>
      <c r="E2523" s="5"/>
      <c r="F2523" s="11"/>
      <c r="G2523" s="11"/>
      <c r="H2523" s="11"/>
    </row>
    <row r="2524" spans="1:8">
      <c r="A2524" s="18"/>
      <c r="B2524" s="4"/>
      <c r="C2524" s="5"/>
      <c r="D2524" s="5"/>
      <c r="E2524" s="5"/>
      <c r="F2524" s="11"/>
      <c r="G2524" s="11"/>
      <c r="H2524" s="11"/>
    </row>
    <row r="2525" spans="1:8">
      <c r="A2525" s="18"/>
      <c r="B2525" s="4"/>
      <c r="C2525" s="5"/>
      <c r="D2525" s="5"/>
      <c r="E2525" s="5"/>
      <c r="F2525" s="11"/>
      <c r="G2525" s="11"/>
      <c r="H2525" s="11"/>
    </row>
    <row r="2526" spans="1:8">
      <c r="A2526" s="18"/>
      <c r="B2526" s="4"/>
      <c r="C2526" s="5"/>
      <c r="D2526" s="5"/>
      <c r="E2526" s="5"/>
      <c r="F2526" s="11"/>
      <c r="G2526" s="11"/>
      <c r="H2526" s="11"/>
    </row>
    <row r="2527" spans="1:8">
      <c r="A2527" s="18"/>
      <c r="B2527" s="4"/>
      <c r="C2527" s="5"/>
      <c r="D2527" s="5"/>
      <c r="E2527" s="5"/>
      <c r="F2527" s="11"/>
      <c r="G2527" s="11"/>
      <c r="H2527" s="11"/>
    </row>
    <row r="2528" spans="1:8">
      <c r="A2528" s="18"/>
      <c r="B2528" s="4"/>
      <c r="C2528" s="5"/>
      <c r="D2528" s="5"/>
      <c r="E2528" s="5"/>
      <c r="F2528" s="11"/>
      <c r="G2528" s="11"/>
      <c r="H2528" s="11"/>
    </row>
    <row r="2529" spans="1:8">
      <c r="A2529" s="18"/>
      <c r="B2529" s="4"/>
      <c r="C2529" s="5"/>
      <c r="D2529" s="5"/>
      <c r="E2529" s="5"/>
      <c r="F2529" s="11"/>
      <c r="G2529" s="11"/>
      <c r="H2529" s="11"/>
    </row>
    <row r="2530" spans="1:8">
      <c r="A2530" s="18"/>
      <c r="B2530" s="4"/>
      <c r="C2530" s="5"/>
      <c r="D2530" s="5"/>
      <c r="E2530" s="5"/>
      <c r="F2530" s="11"/>
      <c r="G2530" s="11"/>
      <c r="H2530" s="11"/>
    </row>
    <row r="2531" spans="1:8">
      <c r="A2531" s="18"/>
      <c r="B2531" s="4"/>
      <c r="C2531" s="5"/>
      <c r="D2531" s="5"/>
      <c r="E2531" s="5"/>
      <c r="F2531" s="11"/>
      <c r="G2531" s="11"/>
      <c r="H2531" s="11"/>
    </row>
    <row r="2532" spans="1:8">
      <c r="A2532" s="18"/>
      <c r="B2532" s="4"/>
      <c r="C2532" s="5"/>
      <c r="D2532" s="5"/>
      <c r="E2532" s="5"/>
      <c r="F2532" s="11"/>
      <c r="G2532" s="11"/>
      <c r="H2532" s="11"/>
    </row>
    <row r="2533" spans="1:8">
      <c r="A2533" s="18"/>
      <c r="B2533" s="4"/>
      <c r="C2533" s="5"/>
      <c r="D2533" s="5"/>
      <c r="E2533" s="5"/>
      <c r="F2533" s="11"/>
      <c r="G2533" s="11"/>
      <c r="H2533" s="11"/>
    </row>
    <row r="2534" spans="1:8">
      <c r="A2534" s="18"/>
      <c r="B2534" s="4"/>
      <c r="C2534" s="5"/>
      <c r="D2534" s="5"/>
      <c r="E2534" s="5"/>
      <c r="F2534" s="11"/>
      <c r="G2534" s="11"/>
      <c r="H2534" s="11"/>
    </row>
    <row r="2535" spans="1:8">
      <c r="A2535" s="18"/>
      <c r="B2535" s="4"/>
      <c r="C2535" s="5"/>
      <c r="D2535" s="5"/>
      <c r="E2535" s="5"/>
      <c r="F2535" s="11"/>
      <c r="G2535" s="11"/>
      <c r="H2535" s="11"/>
    </row>
    <row r="2536" spans="1:8">
      <c r="A2536" s="18"/>
      <c r="B2536" s="4"/>
      <c r="C2536" s="5"/>
      <c r="D2536" s="5"/>
      <c r="E2536" s="5"/>
      <c r="F2536" s="11"/>
      <c r="G2536" s="11"/>
      <c r="H2536" s="11"/>
    </row>
    <row r="2537" spans="1:8">
      <c r="A2537" s="18"/>
      <c r="B2537" s="4"/>
      <c r="C2537" s="5"/>
      <c r="D2537" s="5"/>
      <c r="E2537" s="5"/>
      <c r="F2537" s="11"/>
      <c r="G2537" s="11"/>
      <c r="H2537" s="11"/>
    </row>
    <row r="2538" spans="1:8">
      <c r="A2538" s="18"/>
      <c r="B2538" s="4"/>
      <c r="C2538" s="5"/>
      <c r="D2538" s="5"/>
      <c r="E2538" s="5"/>
      <c r="F2538" s="11"/>
      <c r="G2538" s="11"/>
      <c r="H2538" s="11"/>
    </row>
    <row r="2539" spans="1:8">
      <c r="A2539" s="18"/>
      <c r="B2539" s="4"/>
      <c r="C2539" s="5"/>
      <c r="D2539" s="5"/>
      <c r="E2539" s="5"/>
      <c r="F2539" s="11"/>
      <c r="G2539" s="11"/>
      <c r="H2539" s="11"/>
    </row>
    <row r="2540" spans="1:8">
      <c r="A2540" s="18"/>
      <c r="B2540" s="4"/>
      <c r="C2540" s="5"/>
      <c r="D2540" s="5"/>
      <c r="E2540" s="5"/>
      <c r="F2540" s="11"/>
      <c r="G2540" s="11"/>
      <c r="H2540" s="11"/>
    </row>
    <row r="2541" spans="1:8">
      <c r="A2541" s="18"/>
      <c r="B2541" s="4"/>
      <c r="C2541" s="5"/>
      <c r="D2541" s="5"/>
      <c r="E2541" s="5"/>
      <c r="F2541" s="11"/>
      <c r="G2541" s="11"/>
      <c r="H2541" s="11"/>
    </row>
    <row r="2542" spans="1:8">
      <c r="A2542" s="18"/>
      <c r="B2542" s="4"/>
      <c r="C2542" s="5"/>
      <c r="D2542" s="5"/>
      <c r="E2542" s="5"/>
      <c r="F2542" s="11"/>
      <c r="G2542" s="11"/>
      <c r="H2542" s="11"/>
    </row>
    <row r="2543" spans="1:8">
      <c r="A2543" s="18"/>
      <c r="B2543" s="4"/>
      <c r="C2543" s="5"/>
      <c r="D2543" s="5"/>
      <c r="E2543" s="5"/>
      <c r="F2543" s="11"/>
      <c r="G2543" s="11"/>
      <c r="H2543" s="11"/>
    </row>
    <row r="2544" spans="1:8">
      <c r="A2544" s="18"/>
      <c r="B2544" s="4"/>
      <c r="C2544" s="5"/>
      <c r="D2544" s="5"/>
      <c r="E2544" s="5"/>
      <c r="F2544" s="11"/>
      <c r="G2544" s="11"/>
      <c r="H2544" s="11"/>
    </row>
    <row r="2545" spans="1:8">
      <c r="A2545" s="18"/>
      <c r="B2545" s="4"/>
      <c r="C2545" s="5"/>
      <c r="D2545" s="5"/>
      <c r="E2545" s="5"/>
      <c r="F2545" s="11"/>
      <c r="G2545" s="11"/>
      <c r="H2545" s="11"/>
    </row>
    <row r="2546" spans="1:8">
      <c r="A2546" s="18"/>
      <c r="B2546" s="4"/>
      <c r="C2546" s="5"/>
      <c r="D2546" s="5"/>
      <c r="E2546" s="5"/>
      <c r="F2546" s="11"/>
      <c r="G2546" s="11"/>
      <c r="H2546" s="11"/>
    </row>
    <row r="2547" spans="1:8">
      <c r="A2547" s="18"/>
      <c r="B2547" s="4"/>
      <c r="C2547" s="5"/>
      <c r="D2547" s="5"/>
      <c r="E2547" s="5"/>
      <c r="F2547" s="11"/>
      <c r="G2547" s="11"/>
      <c r="H2547" s="11"/>
    </row>
    <row r="2548" spans="1:8">
      <c r="A2548" s="18"/>
      <c r="B2548" s="4"/>
      <c r="C2548" s="5"/>
      <c r="D2548" s="5"/>
      <c r="E2548" s="5"/>
      <c r="F2548" s="11"/>
      <c r="G2548" s="11"/>
      <c r="H2548" s="11"/>
    </row>
    <row r="2549" spans="1:8">
      <c r="A2549" s="18"/>
      <c r="B2549" s="4"/>
      <c r="C2549" s="5"/>
      <c r="D2549" s="5"/>
      <c r="E2549" s="5"/>
      <c r="F2549" s="11"/>
      <c r="G2549" s="11"/>
      <c r="H2549" s="11"/>
    </row>
    <row r="2550" spans="1:8">
      <c r="A2550" s="18"/>
      <c r="B2550" s="4"/>
      <c r="C2550" s="5"/>
      <c r="D2550" s="5"/>
      <c r="E2550" s="5"/>
      <c r="F2550" s="11"/>
      <c r="G2550" s="11"/>
      <c r="H2550" s="11"/>
    </row>
    <row r="2551" spans="1:8">
      <c r="A2551" s="18"/>
      <c r="B2551" s="4"/>
      <c r="C2551" s="5"/>
      <c r="D2551" s="5"/>
      <c r="E2551" s="5"/>
      <c r="F2551" s="11"/>
      <c r="G2551" s="11"/>
      <c r="H2551" s="11"/>
    </row>
    <row r="2552" spans="1:8">
      <c r="A2552" s="18"/>
      <c r="B2552" s="4"/>
      <c r="C2552" s="5"/>
      <c r="D2552" s="5"/>
      <c r="E2552" s="5"/>
      <c r="F2552" s="11"/>
      <c r="G2552" s="11"/>
      <c r="H2552" s="11"/>
    </row>
    <row r="2553" spans="1:8">
      <c r="A2553" s="18"/>
      <c r="B2553" s="4"/>
      <c r="C2553" s="5"/>
      <c r="D2553" s="5"/>
      <c r="E2553" s="5"/>
      <c r="F2553" s="11"/>
      <c r="G2553" s="11"/>
      <c r="H2553" s="11"/>
    </row>
    <row r="2554" spans="1:8">
      <c r="A2554" s="18"/>
      <c r="B2554" s="4"/>
      <c r="C2554" s="5"/>
      <c r="D2554" s="5"/>
      <c r="E2554" s="5"/>
      <c r="F2554" s="11"/>
      <c r="G2554" s="11"/>
      <c r="H2554" s="11"/>
    </row>
    <row r="2555" spans="1:8">
      <c r="A2555" s="18"/>
      <c r="B2555" s="4"/>
      <c r="C2555" s="5"/>
      <c r="D2555" s="5"/>
      <c r="E2555" s="5"/>
      <c r="F2555" s="11"/>
      <c r="G2555" s="11"/>
      <c r="H2555" s="11"/>
    </row>
    <row r="2556" spans="1:8">
      <c r="A2556" s="18"/>
      <c r="B2556" s="4"/>
      <c r="C2556" s="5"/>
      <c r="D2556" s="5"/>
      <c r="E2556" s="5"/>
      <c r="F2556" s="11"/>
      <c r="G2556" s="11"/>
      <c r="H2556" s="11"/>
    </row>
    <row r="2557" spans="1:8">
      <c r="A2557" s="18"/>
      <c r="B2557" s="4"/>
      <c r="C2557" s="5"/>
      <c r="D2557" s="5"/>
      <c r="E2557" s="5"/>
      <c r="F2557" s="11"/>
      <c r="G2557" s="11"/>
      <c r="H2557" s="11"/>
    </row>
    <row r="2558" spans="1:8">
      <c r="A2558" s="18"/>
      <c r="B2558" s="4"/>
      <c r="C2558" s="5"/>
      <c r="D2558" s="5"/>
      <c r="E2558" s="5"/>
      <c r="F2558" s="11"/>
      <c r="G2558" s="11"/>
      <c r="H2558" s="11"/>
    </row>
    <row r="2559" spans="1:8">
      <c r="A2559" s="18"/>
      <c r="B2559" s="4"/>
      <c r="C2559" s="5"/>
      <c r="D2559" s="5"/>
      <c r="E2559" s="5"/>
      <c r="F2559" s="11"/>
      <c r="G2559" s="11"/>
      <c r="H2559" s="11"/>
    </row>
    <row r="2560" spans="1:8">
      <c r="A2560" s="18"/>
      <c r="B2560" s="4"/>
      <c r="C2560" s="5"/>
      <c r="D2560" s="5"/>
      <c r="E2560" s="5"/>
      <c r="F2560" s="11"/>
      <c r="G2560" s="11"/>
      <c r="H2560" s="11"/>
    </row>
    <row r="2561" spans="1:8">
      <c r="A2561" s="18"/>
      <c r="B2561" s="4"/>
      <c r="C2561" s="5"/>
      <c r="D2561" s="5"/>
      <c r="E2561" s="5"/>
      <c r="F2561" s="11"/>
      <c r="G2561" s="11"/>
      <c r="H2561" s="11"/>
    </row>
    <row r="2562" spans="1:8">
      <c r="A2562" s="18"/>
      <c r="B2562" s="4"/>
      <c r="C2562" s="5"/>
      <c r="D2562" s="5"/>
      <c r="E2562" s="5"/>
      <c r="F2562" s="11"/>
      <c r="G2562" s="11"/>
      <c r="H2562" s="11"/>
    </row>
    <row r="2563" spans="1:8">
      <c r="A2563" s="18"/>
      <c r="B2563" s="4"/>
      <c r="C2563" s="5"/>
      <c r="D2563" s="5"/>
      <c r="E2563" s="5"/>
      <c r="F2563" s="11"/>
      <c r="G2563" s="11"/>
      <c r="H2563" s="11"/>
    </row>
    <row r="2564" spans="1:8">
      <c r="A2564" s="18"/>
      <c r="B2564" s="4"/>
      <c r="C2564" s="5"/>
      <c r="D2564" s="5"/>
      <c r="E2564" s="5"/>
      <c r="F2564" s="11"/>
      <c r="G2564" s="11"/>
      <c r="H2564" s="11"/>
    </row>
    <row r="2565" spans="1:8">
      <c r="A2565" s="18"/>
      <c r="B2565" s="4"/>
      <c r="C2565" s="5"/>
      <c r="D2565" s="5"/>
      <c r="E2565" s="5"/>
      <c r="F2565" s="11"/>
      <c r="G2565" s="11"/>
      <c r="H2565" s="11"/>
    </row>
    <row r="2566" spans="1:8">
      <c r="A2566" s="18"/>
      <c r="B2566" s="4"/>
      <c r="C2566" s="5"/>
      <c r="D2566" s="5"/>
      <c r="E2566" s="5"/>
      <c r="F2566" s="11"/>
      <c r="G2566" s="11"/>
      <c r="H2566" s="11"/>
    </row>
    <row r="2567" spans="1:8">
      <c r="A2567" s="18"/>
      <c r="B2567" s="4"/>
      <c r="C2567" s="5"/>
      <c r="D2567" s="5"/>
      <c r="E2567" s="5"/>
      <c r="F2567" s="11"/>
      <c r="G2567" s="11"/>
      <c r="H2567" s="11"/>
    </row>
    <row r="2568" spans="1:8">
      <c r="A2568" s="18"/>
      <c r="B2568" s="4"/>
      <c r="C2568" s="5"/>
      <c r="D2568" s="5"/>
      <c r="E2568" s="5"/>
      <c r="F2568" s="11"/>
      <c r="G2568" s="11"/>
      <c r="H2568" s="11"/>
    </row>
    <row r="2569" spans="1:8">
      <c r="A2569" s="18"/>
      <c r="B2569" s="4"/>
      <c r="C2569" s="5"/>
      <c r="D2569" s="5"/>
      <c r="E2569" s="5"/>
      <c r="F2569" s="11"/>
      <c r="G2569" s="11"/>
      <c r="H2569" s="11"/>
    </row>
    <row r="2570" spans="1:8">
      <c r="A2570" s="18"/>
      <c r="B2570" s="4"/>
      <c r="C2570" s="5"/>
      <c r="D2570" s="5"/>
      <c r="E2570" s="5"/>
      <c r="F2570" s="11"/>
      <c r="G2570" s="11"/>
      <c r="H2570" s="11"/>
    </row>
    <row r="2571" spans="1:8">
      <c r="A2571" s="18"/>
      <c r="B2571" s="4"/>
      <c r="C2571" s="5"/>
      <c r="D2571" s="5"/>
      <c r="E2571" s="5"/>
      <c r="F2571" s="11"/>
      <c r="G2571" s="11"/>
      <c r="H2571" s="11"/>
    </row>
    <row r="2572" spans="1:8">
      <c r="A2572" s="18"/>
      <c r="B2572" s="4"/>
      <c r="C2572" s="5"/>
      <c r="D2572" s="5"/>
      <c r="E2572" s="5"/>
      <c r="F2572" s="11"/>
      <c r="G2572" s="11"/>
      <c r="H2572" s="11"/>
    </row>
    <row r="2573" spans="1:8">
      <c r="A2573" s="18"/>
      <c r="B2573" s="4"/>
      <c r="C2573" s="5"/>
      <c r="D2573" s="5"/>
      <c r="E2573" s="5"/>
      <c r="F2573" s="11"/>
      <c r="G2573" s="11"/>
      <c r="H2573" s="11"/>
    </row>
    <row r="2574" spans="1:8">
      <c r="A2574" s="18"/>
      <c r="B2574" s="4"/>
      <c r="C2574" s="5"/>
      <c r="D2574" s="5"/>
      <c r="E2574" s="5"/>
      <c r="F2574" s="11"/>
      <c r="G2574" s="11"/>
      <c r="H2574" s="11"/>
    </row>
    <row r="2575" spans="1:8">
      <c r="A2575" s="18"/>
      <c r="B2575" s="4"/>
      <c r="C2575" s="5"/>
      <c r="D2575" s="5"/>
      <c r="E2575" s="5"/>
      <c r="F2575" s="11"/>
      <c r="G2575" s="11"/>
      <c r="H2575" s="11"/>
    </row>
    <row r="2576" spans="1:8">
      <c r="A2576" s="18"/>
      <c r="B2576" s="4"/>
      <c r="C2576" s="5"/>
      <c r="D2576" s="5"/>
      <c r="E2576" s="5"/>
      <c r="F2576" s="11"/>
      <c r="G2576" s="11"/>
      <c r="H2576" s="11"/>
    </row>
    <row r="2577" spans="1:8">
      <c r="A2577" s="18"/>
      <c r="B2577" s="4"/>
      <c r="C2577" s="5"/>
      <c r="D2577" s="5"/>
      <c r="E2577" s="5"/>
      <c r="F2577" s="11"/>
      <c r="G2577" s="11"/>
      <c r="H2577" s="11"/>
    </row>
    <row r="2578" spans="1:8">
      <c r="A2578" s="18"/>
      <c r="B2578" s="4"/>
      <c r="C2578" s="5"/>
      <c r="D2578" s="5"/>
      <c r="E2578" s="5"/>
      <c r="F2578" s="11"/>
      <c r="G2578" s="11"/>
      <c r="H2578" s="11"/>
    </row>
    <row r="2579" spans="1:8">
      <c r="A2579" s="18"/>
      <c r="B2579" s="4"/>
      <c r="C2579" s="5"/>
      <c r="D2579" s="5"/>
      <c r="E2579" s="5"/>
      <c r="F2579" s="11"/>
      <c r="G2579" s="11"/>
      <c r="H2579" s="11"/>
    </row>
    <row r="2580" spans="1:8">
      <c r="A2580" s="18"/>
      <c r="B2580" s="4"/>
      <c r="C2580" s="5"/>
      <c r="D2580" s="5"/>
      <c r="E2580" s="5"/>
      <c r="F2580" s="11"/>
      <c r="G2580" s="11"/>
      <c r="H2580" s="11"/>
    </row>
    <row r="2581" spans="1:8">
      <c r="A2581" s="18"/>
      <c r="B2581" s="4"/>
      <c r="C2581" s="5"/>
      <c r="D2581" s="5"/>
      <c r="E2581" s="5"/>
      <c r="F2581" s="11"/>
      <c r="G2581" s="11"/>
      <c r="H2581" s="11"/>
    </row>
    <row r="2582" spans="1:8">
      <c r="A2582" s="18"/>
      <c r="B2582" s="4"/>
      <c r="C2582" s="5"/>
      <c r="D2582" s="5"/>
      <c r="E2582" s="5"/>
      <c r="F2582" s="11"/>
      <c r="G2582" s="11"/>
      <c r="H2582" s="11"/>
    </row>
    <row r="2583" spans="1:8">
      <c r="A2583" s="18"/>
      <c r="B2583" s="4"/>
      <c r="C2583" s="5"/>
      <c r="D2583" s="5"/>
      <c r="E2583" s="5"/>
      <c r="F2583" s="11"/>
      <c r="G2583" s="11"/>
      <c r="H2583" s="11"/>
    </row>
    <row r="2584" spans="1:8">
      <c r="A2584" s="18"/>
      <c r="B2584" s="4"/>
      <c r="C2584" s="5"/>
      <c r="D2584" s="5"/>
      <c r="E2584" s="5"/>
      <c r="F2584" s="11"/>
      <c r="G2584" s="11"/>
      <c r="H2584" s="11"/>
    </row>
    <row r="2585" spans="1:8">
      <c r="A2585" s="18"/>
      <c r="B2585" s="4"/>
      <c r="C2585" s="5"/>
      <c r="D2585" s="5"/>
      <c r="E2585" s="5"/>
      <c r="F2585" s="11"/>
      <c r="G2585" s="11"/>
      <c r="H2585" s="11"/>
    </row>
    <row r="2586" spans="1:8">
      <c r="A2586" s="18"/>
      <c r="B2586" s="4"/>
      <c r="C2586" s="5"/>
      <c r="D2586" s="5"/>
      <c r="E2586" s="5"/>
      <c r="F2586" s="11"/>
      <c r="G2586" s="11"/>
      <c r="H2586" s="11"/>
    </row>
    <row r="2587" spans="1:8">
      <c r="A2587" s="18"/>
      <c r="B2587" s="4"/>
      <c r="C2587" s="5"/>
      <c r="D2587" s="5"/>
      <c r="E2587" s="5"/>
      <c r="F2587" s="11"/>
      <c r="G2587" s="11"/>
      <c r="H2587" s="11"/>
    </row>
    <row r="2588" spans="1:8">
      <c r="A2588" s="18"/>
      <c r="B2588" s="4"/>
      <c r="C2588" s="5"/>
      <c r="D2588" s="5"/>
      <c r="E2588" s="5"/>
      <c r="F2588" s="11"/>
      <c r="G2588" s="11"/>
      <c r="H2588" s="11"/>
    </row>
    <row r="2589" spans="1:8">
      <c r="A2589" s="18"/>
      <c r="B2589" s="4"/>
      <c r="C2589" s="5"/>
      <c r="D2589" s="5"/>
      <c r="E2589" s="5"/>
      <c r="F2589" s="11"/>
      <c r="G2589" s="11"/>
      <c r="H2589" s="11"/>
    </row>
    <row r="2590" spans="1:8">
      <c r="A2590" s="18"/>
      <c r="B2590" s="4"/>
      <c r="C2590" s="5"/>
      <c r="D2590" s="5"/>
      <c r="E2590" s="5"/>
      <c r="F2590" s="11"/>
      <c r="G2590" s="11"/>
      <c r="H2590" s="11"/>
    </row>
    <row r="2591" spans="1:8">
      <c r="A2591" s="18"/>
      <c r="B2591" s="4"/>
      <c r="C2591" s="5"/>
      <c r="D2591" s="5"/>
      <c r="E2591" s="5"/>
      <c r="F2591" s="11"/>
      <c r="G2591" s="11"/>
      <c r="H2591" s="11"/>
    </row>
    <row r="2592" spans="1:8">
      <c r="A2592" s="18"/>
      <c r="B2592" s="4"/>
      <c r="C2592" s="5"/>
      <c r="D2592" s="5"/>
      <c r="E2592" s="5"/>
      <c r="F2592" s="11"/>
      <c r="G2592" s="11"/>
      <c r="H2592" s="11"/>
    </row>
    <row r="2593" spans="1:8">
      <c r="A2593" s="18"/>
      <c r="B2593" s="4"/>
      <c r="C2593" s="5"/>
      <c r="D2593" s="5"/>
      <c r="E2593" s="5"/>
      <c r="F2593" s="11"/>
      <c r="G2593" s="11"/>
      <c r="H2593" s="11"/>
    </row>
    <row r="2594" spans="1:8">
      <c r="A2594" s="18"/>
      <c r="B2594" s="4"/>
      <c r="C2594" s="5"/>
      <c r="D2594" s="5"/>
      <c r="E2594" s="5"/>
      <c r="F2594" s="11"/>
      <c r="G2594" s="11"/>
      <c r="H2594" s="11"/>
    </row>
    <row r="2595" spans="1:8">
      <c r="A2595" s="18"/>
      <c r="B2595" s="4"/>
      <c r="C2595" s="5"/>
      <c r="D2595" s="5"/>
      <c r="E2595" s="5"/>
      <c r="F2595" s="11"/>
      <c r="G2595" s="11"/>
      <c r="H2595" s="11"/>
    </row>
    <row r="2596" spans="1:8">
      <c r="A2596" s="18"/>
      <c r="B2596" s="4"/>
      <c r="C2596" s="5"/>
      <c r="D2596" s="5"/>
      <c r="E2596" s="5"/>
      <c r="F2596" s="11"/>
      <c r="G2596" s="11"/>
      <c r="H2596" s="11"/>
    </row>
    <row r="2597" spans="1:8">
      <c r="A2597" s="18"/>
      <c r="B2597" s="4"/>
      <c r="C2597" s="5"/>
      <c r="D2597" s="5"/>
      <c r="E2597" s="5"/>
      <c r="F2597" s="11"/>
      <c r="G2597" s="11"/>
      <c r="H2597" s="11"/>
    </row>
    <row r="2598" spans="1:8">
      <c r="A2598" s="18"/>
      <c r="B2598" s="4"/>
      <c r="C2598" s="5"/>
      <c r="D2598" s="5"/>
      <c r="E2598" s="5"/>
      <c r="F2598" s="11"/>
      <c r="G2598" s="11"/>
      <c r="H2598" s="11"/>
    </row>
    <row r="2599" spans="1:8">
      <c r="A2599" s="18"/>
      <c r="B2599" s="4"/>
      <c r="C2599" s="5"/>
      <c r="D2599" s="5"/>
      <c r="E2599" s="5"/>
      <c r="F2599" s="11"/>
      <c r="G2599" s="11"/>
      <c r="H2599" s="11"/>
    </row>
    <row r="2600" spans="1:8">
      <c r="A2600" s="18"/>
      <c r="B2600" s="4"/>
      <c r="C2600" s="5"/>
      <c r="D2600" s="5"/>
      <c r="E2600" s="5"/>
      <c r="F2600" s="11"/>
      <c r="G2600" s="11"/>
      <c r="H2600" s="11"/>
    </row>
    <row r="2601" spans="1:8">
      <c r="A2601" s="18"/>
      <c r="B2601" s="4"/>
      <c r="C2601" s="5"/>
      <c r="D2601" s="5"/>
      <c r="E2601" s="5"/>
      <c r="F2601" s="11"/>
      <c r="G2601" s="11"/>
      <c r="H2601" s="11"/>
    </row>
    <row r="2602" spans="1:8">
      <c r="A2602" s="18"/>
      <c r="B2602" s="4"/>
      <c r="C2602" s="5"/>
      <c r="D2602" s="5"/>
      <c r="E2602" s="5"/>
      <c r="F2602" s="11"/>
      <c r="G2602" s="11"/>
      <c r="H2602" s="11"/>
    </row>
    <row r="2603" spans="1:8">
      <c r="A2603" s="18"/>
      <c r="B2603" s="4"/>
      <c r="C2603" s="5"/>
      <c r="D2603" s="5"/>
      <c r="E2603" s="5"/>
      <c r="F2603" s="11"/>
      <c r="G2603" s="11"/>
      <c r="H2603" s="11"/>
    </row>
    <row r="2604" spans="1:8">
      <c r="A2604" s="18"/>
      <c r="B2604" s="4"/>
      <c r="C2604" s="5"/>
      <c r="D2604" s="5"/>
      <c r="E2604" s="5"/>
      <c r="F2604" s="11"/>
      <c r="G2604" s="11"/>
      <c r="H2604" s="11"/>
    </row>
    <row r="2605" spans="1:8">
      <c r="A2605" s="18"/>
      <c r="B2605" s="4"/>
      <c r="C2605" s="5"/>
      <c r="D2605" s="5"/>
      <c r="E2605" s="5"/>
      <c r="F2605" s="11"/>
      <c r="G2605" s="11"/>
      <c r="H2605" s="11"/>
    </row>
    <row r="2606" spans="1:8">
      <c r="A2606" s="18"/>
      <c r="B2606" s="4"/>
      <c r="C2606" s="5"/>
      <c r="D2606" s="5"/>
      <c r="E2606" s="5"/>
      <c r="F2606" s="11"/>
      <c r="G2606" s="11"/>
      <c r="H2606" s="11"/>
    </row>
    <row r="2607" spans="1:8">
      <c r="A2607" s="18"/>
      <c r="B2607" s="4"/>
      <c r="C2607" s="5"/>
      <c r="D2607" s="5"/>
      <c r="E2607" s="5"/>
      <c r="F2607" s="11"/>
      <c r="G2607" s="11"/>
      <c r="H2607" s="11"/>
    </row>
    <row r="2608" spans="1:8">
      <c r="A2608" s="18"/>
      <c r="B2608" s="4"/>
      <c r="C2608" s="5"/>
      <c r="D2608" s="5"/>
      <c r="E2608" s="5"/>
      <c r="F2608" s="11"/>
      <c r="G2608" s="11"/>
      <c r="H2608" s="11"/>
    </row>
    <row r="2609" spans="1:8">
      <c r="A2609" s="18"/>
      <c r="B2609" s="4"/>
      <c r="C2609" s="5"/>
      <c r="D2609" s="5"/>
      <c r="E2609" s="5"/>
      <c r="F2609" s="11"/>
      <c r="G2609" s="11"/>
      <c r="H2609" s="11"/>
    </row>
    <row r="2610" spans="1:8">
      <c r="A2610" s="18"/>
      <c r="B2610" s="4"/>
      <c r="C2610" s="5"/>
      <c r="D2610" s="5"/>
      <c r="E2610" s="5"/>
      <c r="F2610" s="11"/>
      <c r="G2610" s="11"/>
      <c r="H2610" s="11"/>
    </row>
    <row r="2611" spans="1:8">
      <c r="A2611" s="18"/>
      <c r="B2611" s="4"/>
      <c r="C2611" s="5"/>
      <c r="D2611" s="5"/>
      <c r="E2611" s="5"/>
      <c r="F2611" s="11"/>
      <c r="G2611" s="11"/>
      <c r="H2611" s="11"/>
    </row>
    <row r="2612" spans="1:8">
      <c r="A2612" s="18"/>
      <c r="B2612" s="4"/>
      <c r="C2612" s="5"/>
      <c r="D2612" s="5"/>
      <c r="E2612" s="5"/>
      <c r="F2612" s="11"/>
      <c r="G2612" s="11"/>
      <c r="H2612" s="11"/>
    </row>
    <row r="2613" spans="1:8">
      <c r="A2613" s="18"/>
      <c r="B2613" s="4"/>
      <c r="C2613" s="5"/>
      <c r="D2613" s="5"/>
      <c r="E2613" s="5"/>
      <c r="F2613" s="11"/>
      <c r="G2613" s="11"/>
      <c r="H2613" s="11"/>
    </row>
    <row r="2614" spans="1:8">
      <c r="A2614" s="18"/>
      <c r="B2614" s="4"/>
      <c r="C2614" s="5"/>
      <c r="D2614" s="5"/>
      <c r="E2614" s="5"/>
      <c r="F2614" s="11"/>
      <c r="G2614" s="11"/>
      <c r="H2614" s="11"/>
    </row>
    <row r="2615" spans="1:8">
      <c r="A2615" s="18"/>
      <c r="B2615" s="4"/>
      <c r="C2615" s="5"/>
      <c r="D2615" s="5"/>
      <c r="E2615" s="5"/>
      <c r="F2615" s="11"/>
      <c r="G2615" s="11"/>
      <c r="H2615" s="11"/>
    </row>
    <row r="2616" spans="1:8">
      <c r="A2616" s="18"/>
      <c r="B2616" s="4"/>
      <c r="C2616" s="5"/>
      <c r="D2616" s="5"/>
      <c r="E2616" s="5"/>
      <c r="F2616" s="11"/>
      <c r="G2616" s="11"/>
      <c r="H2616" s="11"/>
    </row>
    <row r="2617" spans="1:8">
      <c r="A2617" s="18"/>
      <c r="B2617" s="4"/>
      <c r="C2617" s="5"/>
      <c r="D2617" s="5"/>
      <c r="E2617" s="5"/>
      <c r="F2617" s="11"/>
      <c r="G2617" s="11"/>
      <c r="H2617" s="11"/>
    </row>
    <row r="2618" spans="1:8">
      <c r="A2618" s="18"/>
      <c r="B2618" s="4"/>
      <c r="C2618" s="5"/>
      <c r="D2618" s="5"/>
      <c r="E2618" s="5"/>
      <c r="F2618" s="11"/>
      <c r="G2618" s="11"/>
      <c r="H2618" s="11"/>
    </row>
    <row r="2619" spans="1:8">
      <c r="A2619" s="18"/>
      <c r="B2619" s="4"/>
      <c r="C2619" s="5"/>
      <c r="D2619" s="5"/>
      <c r="E2619" s="5"/>
      <c r="F2619" s="11"/>
      <c r="G2619" s="11"/>
      <c r="H2619" s="11"/>
    </row>
    <row r="2620" spans="1:8">
      <c r="A2620" s="18"/>
      <c r="B2620" s="4"/>
      <c r="C2620" s="5"/>
      <c r="D2620" s="5"/>
      <c r="E2620" s="5"/>
      <c r="F2620" s="11"/>
      <c r="G2620" s="11"/>
      <c r="H2620" s="11"/>
    </row>
    <row r="2621" spans="1:8">
      <c r="A2621" s="18"/>
      <c r="B2621" s="4"/>
      <c r="C2621" s="5"/>
      <c r="D2621" s="5"/>
      <c r="E2621" s="5"/>
      <c r="F2621" s="11"/>
      <c r="G2621" s="11"/>
      <c r="H2621" s="11"/>
    </row>
    <row r="2622" spans="1:8">
      <c r="A2622" s="18"/>
      <c r="B2622" s="4"/>
      <c r="C2622" s="5"/>
      <c r="D2622" s="5"/>
      <c r="E2622" s="5"/>
      <c r="F2622" s="11"/>
      <c r="G2622" s="11"/>
      <c r="H2622" s="11"/>
    </row>
    <row r="2623" spans="1:8">
      <c r="A2623" s="18"/>
      <c r="B2623" s="4"/>
      <c r="C2623" s="5"/>
      <c r="D2623" s="5"/>
      <c r="E2623" s="5"/>
      <c r="F2623" s="11"/>
      <c r="G2623" s="11"/>
      <c r="H2623" s="11"/>
    </row>
    <row r="2624" spans="1:8">
      <c r="A2624" s="18"/>
      <c r="B2624" s="4"/>
      <c r="C2624" s="5"/>
      <c r="D2624" s="5"/>
      <c r="E2624" s="5"/>
      <c r="F2624" s="11"/>
      <c r="G2624" s="11"/>
      <c r="H2624" s="11"/>
    </row>
    <row r="2625" spans="1:8">
      <c r="A2625" s="18"/>
      <c r="B2625" s="4"/>
      <c r="C2625" s="5"/>
      <c r="D2625" s="5"/>
      <c r="E2625" s="5"/>
      <c r="F2625" s="11"/>
      <c r="G2625" s="11"/>
      <c r="H2625" s="11"/>
    </row>
    <row r="2626" spans="1:8">
      <c r="A2626" s="18"/>
      <c r="B2626" s="4"/>
      <c r="C2626" s="5"/>
      <c r="D2626" s="5"/>
      <c r="E2626" s="5"/>
      <c r="F2626" s="11"/>
      <c r="G2626" s="11"/>
      <c r="H2626" s="11"/>
    </row>
    <row r="2627" spans="1:8">
      <c r="A2627" s="18"/>
      <c r="B2627" s="4"/>
      <c r="C2627" s="5"/>
      <c r="D2627" s="5"/>
      <c r="E2627" s="5"/>
      <c r="F2627" s="11"/>
      <c r="G2627" s="11"/>
      <c r="H2627" s="11"/>
    </row>
    <row r="2628" spans="1:8">
      <c r="A2628" s="18"/>
      <c r="B2628" s="4"/>
      <c r="C2628" s="5"/>
      <c r="D2628" s="5"/>
      <c r="E2628" s="5"/>
      <c r="F2628" s="11"/>
      <c r="G2628" s="11"/>
      <c r="H2628" s="11"/>
    </row>
    <row r="2629" spans="1:8">
      <c r="A2629" s="18"/>
      <c r="B2629" s="4"/>
      <c r="C2629" s="5"/>
      <c r="D2629" s="5"/>
      <c r="E2629" s="5"/>
      <c r="F2629" s="11"/>
      <c r="G2629" s="11"/>
      <c r="H2629" s="11"/>
    </row>
    <row r="2630" spans="1:8">
      <c r="A2630" s="18"/>
      <c r="B2630" s="4"/>
      <c r="C2630" s="5"/>
      <c r="D2630" s="5"/>
      <c r="E2630" s="5"/>
      <c r="F2630" s="11"/>
      <c r="G2630" s="11"/>
      <c r="H2630" s="11"/>
    </row>
    <row r="2631" spans="1:8">
      <c r="A2631" s="18"/>
      <c r="B2631" s="4"/>
      <c r="C2631" s="5"/>
      <c r="D2631" s="5"/>
      <c r="E2631" s="5"/>
      <c r="F2631" s="11"/>
      <c r="G2631" s="11"/>
      <c r="H2631" s="11"/>
    </row>
    <row r="2632" spans="1:8">
      <c r="A2632" s="18"/>
      <c r="B2632" s="4"/>
      <c r="C2632" s="5"/>
      <c r="D2632" s="5"/>
      <c r="E2632" s="5"/>
      <c r="F2632" s="11"/>
      <c r="G2632" s="11"/>
      <c r="H2632" s="11"/>
    </row>
    <row r="2633" spans="1:8">
      <c r="A2633" s="18"/>
      <c r="B2633" s="4"/>
      <c r="C2633" s="5"/>
      <c r="D2633" s="5"/>
      <c r="E2633" s="5"/>
      <c r="F2633" s="11"/>
      <c r="G2633" s="11"/>
      <c r="H2633" s="11"/>
    </row>
    <row r="2634" spans="1:8">
      <c r="A2634" s="18"/>
      <c r="B2634" s="4"/>
      <c r="C2634" s="5"/>
      <c r="D2634" s="5"/>
      <c r="E2634" s="5"/>
      <c r="F2634" s="11"/>
      <c r="G2634" s="11"/>
      <c r="H2634" s="11"/>
    </row>
    <row r="2635" spans="1:8">
      <c r="A2635" s="18"/>
      <c r="B2635" s="4"/>
      <c r="C2635" s="5"/>
      <c r="D2635" s="5"/>
      <c r="E2635" s="5"/>
      <c r="F2635" s="11"/>
      <c r="G2635" s="11"/>
      <c r="H2635" s="11"/>
    </row>
    <row r="2636" spans="1:8">
      <c r="A2636" s="18"/>
      <c r="B2636" s="4"/>
      <c r="C2636" s="5"/>
      <c r="D2636" s="5"/>
      <c r="E2636" s="5"/>
      <c r="F2636" s="11"/>
      <c r="G2636" s="11"/>
      <c r="H2636" s="11"/>
    </row>
    <row r="2637" spans="1:8">
      <c r="A2637" s="18"/>
      <c r="B2637" s="4"/>
      <c r="C2637" s="5"/>
      <c r="D2637" s="5"/>
      <c r="E2637" s="5"/>
      <c r="F2637" s="11"/>
      <c r="G2637" s="11"/>
      <c r="H2637" s="11"/>
    </row>
    <row r="2638" spans="1:8">
      <c r="A2638" s="18"/>
      <c r="B2638" s="4"/>
      <c r="C2638" s="5"/>
      <c r="D2638" s="5"/>
      <c r="E2638" s="5"/>
      <c r="F2638" s="11"/>
      <c r="G2638" s="11"/>
      <c r="H2638" s="11"/>
    </row>
    <row r="2639" spans="1:8">
      <c r="A2639" s="18"/>
      <c r="B2639" s="4"/>
      <c r="C2639" s="5"/>
      <c r="D2639" s="5"/>
      <c r="E2639" s="5"/>
      <c r="F2639" s="11"/>
      <c r="G2639" s="11"/>
      <c r="H2639" s="11"/>
    </row>
    <row r="2640" spans="1:8">
      <c r="A2640" s="18"/>
      <c r="B2640" s="4"/>
      <c r="C2640" s="5"/>
      <c r="D2640" s="5"/>
      <c r="E2640" s="5"/>
      <c r="F2640" s="11"/>
      <c r="G2640" s="11"/>
      <c r="H2640" s="11"/>
    </row>
    <row r="2641" spans="1:8">
      <c r="A2641" s="18"/>
      <c r="B2641" s="4"/>
      <c r="C2641" s="5"/>
      <c r="D2641" s="5"/>
      <c r="E2641" s="5"/>
      <c r="F2641" s="11"/>
      <c r="G2641" s="11"/>
      <c r="H2641" s="11"/>
    </row>
    <row r="2642" spans="1:8">
      <c r="A2642" s="18"/>
      <c r="B2642" s="4"/>
      <c r="C2642" s="5"/>
      <c r="D2642" s="5"/>
      <c r="E2642" s="5"/>
      <c r="F2642" s="11"/>
      <c r="G2642" s="11"/>
      <c r="H2642" s="11"/>
    </row>
    <row r="2643" spans="1:8">
      <c r="A2643" s="18"/>
      <c r="B2643" s="4"/>
      <c r="C2643" s="5"/>
      <c r="D2643" s="5"/>
      <c r="E2643" s="5"/>
      <c r="F2643" s="11"/>
      <c r="G2643" s="11"/>
      <c r="H2643" s="11"/>
    </row>
    <row r="2644" spans="1:8">
      <c r="A2644" s="18"/>
      <c r="B2644" s="4"/>
      <c r="C2644" s="5"/>
      <c r="D2644" s="5"/>
      <c r="E2644" s="5"/>
      <c r="F2644" s="11"/>
      <c r="G2644" s="11"/>
      <c r="H2644" s="11"/>
    </row>
    <row r="2645" spans="1:8">
      <c r="A2645" s="18"/>
      <c r="B2645" s="4"/>
      <c r="C2645" s="5"/>
      <c r="D2645" s="5"/>
      <c r="E2645" s="5"/>
      <c r="F2645" s="11"/>
      <c r="G2645" s="11"/>
      <c r="H2645" s="11"/>
    </row>
    <row r="2646" spans="1:8">
      <c r="A2646" s="18"/>
      <c r="B2646" s="4"/>
      <c r="C2646" s="5"/>
      <c r="D2646" s="5"/>
      <c r="E2646" s="5"/>
      <c r="F2646" s="11"/>
      <c r="G2646" s="11"/>
      <c r="H2646" s="11"/>
    </row>
    <row r="2647" spans="1:8">
      <c r="A2647" s="18"/>
      <c r="B2647" s="4"/>
      <c r="C2647" s="5"/>
      <c r="D2647" s="5"/>
      <c r="E2647" s="5"/>
      <c r="F2647" s="11"/>
      <c r="G2647" s="11"/>
      <c r="H2647" s="11"/>
    </row>
    <row r="2648" spans="1:8">
      <c r="A2648" s="18"/>
      <c r="B2648" s="4"/>
      <c r="C2648" s="5"/>
      <c r="D2648" s="5"/>
      <c r="E2648" s="5"/>
      <c r="F2648" s="11"/>
      <c r="G2648" s="11"/>
      <c r="H2648" s="11"/>
    </row>
    <row r="2649" spans="1:8">
      <c r="A2649" s="18"/>
      <c r="B2649" s="4"/>
      <c r="C2649" s="5"/>
      <c r="D2649" s="5"/>
      <c r="E2649" s="5"/>
      <c r="F2649" s="11"/>
      <c r="G2649" s="11"/>
      <c r="H2649" s="11"/>
    </row>
    <row r="2650" spans="1:8">
      <c r="A2650" s="18"/>
      <c r="B2650" s="4"/>
      <c r="C2650" s="5"/>
      <c r="D2650" s="5"/>
      <c r="E2650" s="5"/>
      <c r="F2650" s="11"/>
      <c r="G2650" s="11"/>
      <c r="H2650" s="11"/>
    </row>
    <row r="2651" spans="1:8">
      <c r="A2651" s="18"/>
      <c r="B2651" s="4"/>
      <c r="C2651" s="5"/>
      <c r="D2651" s="5"/>
      <c r="E2651" s="5"/>
      <c r="F2651" s="11"/>
      <c r="G2651" s="11"/>
      <c r="H2651" s="11"/>
    </row>
    <row r="2652" spans="1:8">
      <c r="A2652" s="18"/>
      <c r="B2652" s="4"/>
      <c r="C2652" s="5"/>
      <c r="D2652" s="5"/>
      <c r="E2652" s="5"/>
      <c r="F2652" s="11"/>
      <c r="G2652" s="11"/>
      <c r="H2652" s="11"/>
    </row>
    <row r="2653" spans="1:8">
      <c r="A2653" s="18"/>
      <c r="B2653" s="4"/>
      <c r="C2653" s="5"/>
      <c r="D2653" s="5"/>
      <c r="E2653" s="5"/>
      <c r="F2653" s="11"/>
      <c r="G2653" s="11"/>
      <c r="H2653" s="11"/>
    </row>
    <row r="2654" spans="1:8">
      <c r="A2654" s="18"/>
      <c r="B2654" s="4"/>
      <c r="C2654" s="5"/>
      <c r="D2654" s="5"/>
      <c r="E2654" s="5"/>
      <c r="F2654" s="11"/>
      <c r="G2654" s="11"/>
      <c r="H2654" s="11"/>
    </row>
    <row r="2655" spans="1:8">
      <c r="A2655" s="18"/>
      <c r="B2655" s="4"/>
      <c r="C2655" s="5"/>
      <c r="D2655" s="5"/>
      <c r="E2655" s="5"/>
      <c r="F2655" s="11"/>
      <c r="G2655" s="11"/>
      <c r="H2655" s="11"/>
    </row>
    <row r="2656" spans="1:8">
      <c r="A2656" s="18"/>
      <c r="B2656" s="4"/>
      <c r="C2656" s="5"/>
      <c r="D2656" s="5"/>
      <c r="E2656" s="5"/>
      <c r="F2656" s="11"/>
      <c r="G2656" s="11"/>
      <c r="H2656" s="11"/>
    </row>
    <row r="2657" spans="1:8">
      <c r="A2657" s="18"/>
      <c r="B2657" s="4"/>
      <c r="C2657" s="5"/>
      <c r="D2657" s="5"/>
      <c r="E2657" s="5"/>
      <c r="F2657" s="11"/>
      <c r="G2657" s="11"/>
      <c r="H2657" s="11"/>
    </row>
    <row r="2658" spans="1:8">
      <c r="A2658" s="18"/>
      <c r="B2658" s="4"/>
      <c r="C2658" s="5"/>
      <c r="D2658" s="5"/>
      <c r="E2658" s="5"/>
      <c r="F2658" s="11"/>
      <c r="G2658" s="11"/>
      <c r="H2658" s="11"/>
    </row>
    <row r="2659" spans="1:8">
      <c r="A2659" s="18"/>
      <c r="B2659" s="4"/>
      <c r="C2659" s="5"/>
      <c r="D2659" s="5"/>
      <c r="E2659" s="5"/>
      <c r="F2659" s="11"/>
      <c r="G2659" s="11"/>
      <c r="H2659" s="11"/>
    </row>
    <row r="2660" spans="1:8">
      <c r="A2660" s="18"/>
      <c r="B2660" s="4"/>
      <c r="C2660" s="5"/>
      <c r="D2660" s="5"/>
      <c r="E2660" s="5"/>
      <c r="F2660" s="11"/>
      <c r="G2660" s="11"/>
      <c r="H2660" s="11"/>
    </row>
    <row r="2661" spans="1:8">
      <c r="A2661" s="18"/>
      <c r="B2661" s="4"/>
      <c r="C2661" s="5"/>
      <c r="D2661" s="5"/>
      <c r="E2661" s="5"/>
      <c r="F2661" s="11"/>
      <c r="G2661" s="11"/>
      <c r="H2661" s="11"/>
    </row>
    <row r="2662" spans="1:8">
      <c r="A2662" s="18"/>
      <c r="B2662" s="4"/>
      <c r="C2662" s="5"/>
      <c r="D2662" s="5"/>
      <c r="E2662" s="5"/>
      <c r="F2662" s="11"/>
      <c r="G2662" s="11"/>
      <c r="H2662" s="11"/>
    </row>
    <row r="2663" spans="1:8">
      <c r="A2663" s="18"/>
      <c r="B2663" s="4"/>
      <c r="C2663" s="5"/>
      <c r="D2663" s="5"/>
      <c r="E2663" s="5"/>
      <c r="F2663" s="11"/>
      <c r="G2663" s="11"/>
      <c r="H2663" s="11"/>
    </row>
    <row r="2664" spans="1:8">
      <c r="A2664" s="18"/>
      <c r="B2664" s="4"/>
      <c r="C2664" s="5"/>
      <c r="D2664" s="5"/>
      <c r="E2664" s="5"/>
      <c r="F2664" s="11"/>
      <c r="G2664" s="11"/>
      <c r="H2664" s="11"/>
    </row>
    <row r="2665" spans="1:8">
      <c r="A2665" s="18"/>
      <c r="B2665" s="4"/>
      <c r="C2665" s="5"/>
      <c r="D2665" s="5"/>
      <c r="E2665" s="5"/>
      <c r="F2665" s="11"/>
      <c r="G2665" s="11"/>
      <c r="H2665" s="11"/>
    </row>
    <row r="2666" spans="1:8">
      <c r="A2666" s="18"/>
      <c r="B2666" s="4"/>
      <c r="C2666" s="5"/>
      <c r="D2666" s="5"/>
      <c r="E2666" s="5"/>
      <c r="F2666" s="11"/>
      <c r="G2666" s="11"/>
      <c r="H2666" s="11"/>
    </row>
    <row r="2667" spans="1:8">
      <c r="A2667" s="18"/>
      <c r="B2667" s="4"/>
      <c r="C2667" s="5"/>
      <c r="D2667" s="5"/>
      <c r="E2667" s="5"/>
      <c r="F2667" s="11"/>
      <c r="G2667" s="11"/>
      <c r="H2667" s="11"/>
    </row>
    <row r="2668" spans="1:8">
      <c r="A2668" s="18"/>
      <c r="B2668" s="4"/>
      <c r="C2668" s="5"/>
      <c r="D2668" s="5"/>
      <c r="E2668" s="5"/>
      <c r="F2668" s="11"/>
      <c r="G2668" s="11"/>
      <c r="H2668" s="11"/>
    </row>
    <row r="2669" spans="1:8">
      <c r="A2669" s="18"/>
      <c r="B2669" s="4"/>
      <c r="C2669" s="5"/>
      <c r="D2669" s="5"/>
      <c r="E2669" s="5"/>
      <c r="F2669" s="11"/>
      <c r="G2669" s="11"/>
      <c r="H2669" s="11"/>
    </row>
    <row r="2670" spans="1:8">
      <c r="A2670" s="18"/>
      <c r="B2670" s="4"/>
      <c r="C2670" s="5"/>
      <c r="D2670" s="5"/>
      <c r="E2670" s="5"/>
      <c r="F2670" s="11"/>
      <c r="G2670" s="11"/>
      <c r="H2670" s="11"/>
    </row>
    <row r="2671" spans="1:8">
      <c r="A2671" s="18"/>
      <c r="B2671" s="4"/>
      <c r="C2671" s="5"/>
      <c r="D2671" s="5"/>
      <c r="E2671" s="5"/>
      <c r="F2671" s="11"/>
      <c r="G2671" s="11"/>
      <c r="H2671" s="11"/>
    </row>
    <row r="2672" spans="1:8">
      <c r="A2672" s="18"/>
      <c r="B2672" s="4"/>
      <c r="C2672" s="5"/>
      <c r="D2672" s="5"/>
      <c r="E2672" s="5"/>
      <c r="F2672" s="11"/>
      <c r="G2672" s="11"/>
      <c r="H2672" s="11"/>
    </row>
    <row r="2673" spans="1:8">
      <c r="A2673" s="18"/>
      <c r="B2673" s="4"/>
      <c r="C2673" s="5"/>
      <c r="D2673" s="5"/>
      <c r="E2673" s="5"/>
      <c r="F2673" s="11"/>
      <c r="G2673" s="11"/>
      <c r="H2673" s="11"/>
    </row>
    <row r="2674" spans="1:8">
      <c r="A2674" s="18"/>
      <c r="B2674" s="4"/>
      <c r="C2674" s="5"/>
      <c r="D2674" s="5"/>
      <c r="E2674" s="5"/>
      <c r="F2674" s="11"/>
      <c r="G2674" s="11"/>
      <c r="H2674" s="11"/>
    </row>
    <row r="2675" spans="1:8">
      <c r="A2675" s="18"/>
      <c r="B2675" s="4"/>
      <c r="C2675" s="5"/>
      <c r="D2675" s="5"/>
      <c r="E2675" s="5"/>
      <c r="F2675" s="11"/>
      <c r="G2675" s="11"/>
      <c r="H2675" s="11"/>
    </row>
    <row r="2676" spans="1:8">
      <c r="A2676" s="18"/>
      <c r="B2676" s="4"/>
      <c r="C2676" s="5"/>
      <c r="D2676" s="5"/>
      <c r="E2676" s="5"/>
      <c r="F2676" s="11"/>
      <c r="G2676" s="11"/>
      <c r="H2676" s="11"/>
    </row>
    <row r="2677" spans="1:8">
      <c r="A2677" s="18"/>
      <c r="B2677" s="4"/>
      <c r="C2677" s="5"/>
      <c r="D2677" s="5"/>
      <c r="E2677" s="5"/>
      <c r="F2677" s="11"/>
      <c r="G2677" s="11"/>
      <c r="H2677" s="11"/>
    </row>
    <row r="2678" spans="1:8">
      <c r="A2678" s="18"/>
      <c r="B2678" s="4"/>
      <c r="C2678" s="5"/>
      <c r="D2678" s="5"/>
      <c r="E2678" s="5"/>
      <c r="F2678" s="11"/>
      <c r="G2678" s="11"/>
      <c r="H2678" s="11"/>
    </row>
    <row r="2679" spans="1:8">
      <c r="A2679" s="18"/>
      <c r="B2679" s="4"/>
      <c r="C2679" s="5"/>
      <c r="D2679" s="5"/>
      <c r="E2679" s="5"/>
      <c r="F2679" s="11"/>
      <c r="G2679" s="11"/>
      <c r="H2679" s="11"/>
    </row>
    <row r="2680" spans="1:8">
      <c r="A2680" s="18"/>
      <c r="B2680" s="4"/>
      <c r="C2680" s="5"/>
      <c r="D2680" s="5"/>
      <c r="E2680" s="5"/>
      <c r="F2680" s="11"/>
      <c r="G2680" s="11"/>
      <c r="H2680" s="11"/>
    </row>
    <row r="2681" spans="1:8">
      <c r="A2681" s="18"/>
      <c r="B2681" s="4"/>
      <c r="C2681" s="5"/>
      <c r="D2681" s="5"/>
      <c r="E2681" s="5"/>
      <c r="F2681" s="11"/>
      <c r="G2681" s="11"/>
      <c r="H2681" s="11"/>
    </row>
    <row r="2682" spans="1:8">
      <c r="A2682" s="18"/>
      <c r="B2682" s="4"/>
      <c r="C2682" s="5"/>
      <c r="D2682" s="5"/>
      <c r="E2682" s="5"/>
      <c r="F2682" s="11"/>
      <c r="G2682" s="11"/>
      <c r="H2682" s="11"/>
    </row>
    <row r="2683" spans="1:8">
      <c r="A2683" s="18"/>
      <c r="B2683" s="4"/>
      <c r="C2683" s="5"/>
      <c r="D2683" s="5"/>
      <c r="E2683" s="5"/>
      <c r="F2683" s="11"/>
      <c r="G2683" s="11"/>
      <c r="H2683" s="11"/>
    </row>
    <row r="2684" spans="1:8">
      <c r="A2684" s="18"/>
      <c r="B2684" s="4"/>
      <c r="C2684" s="5"/>
      <c r="D2684" s="5"/>
      <c r="E2684" s="5"/>
      <c r="F2684" s="11"/>
      <c r="G2684" s="11"/>
      <c r="H2684" s="11"/>
    </row>
    <row r="2685" spans="1:8">
      <c r="A2685" s="18"/>
      <c r="B2685" s="4"/>
      <c r="C2685" s="5"/>
      <c r="D2685" s="5"/>
      <c r="E2685" s="5"/>
      <c r="F2685" s="11"/>
      <c r="G2685" s="11"/>
      <c r="H2685" s="11"/>
    </row>
    <row r="2686" spans="1:8">
      <c r="A2686" s="18"/>
      <c r="B2686" s="4"/>
      <c r="C2686" s="5"/>
      <c r="D2686" s="5"/>
      <c r="E2686" s="5"/>
      <c r="F2686" s="11"/>
      <c r="G2686" s="11"/>
      <c r="H2686" s="11"/>
    </row>
    <row r="2687" spans="1:8">
      <c r="A2687" s="18"/>
      <c r="B2687" s="4"/>
      <c r="C2687" s="5"/>
      <c r="D2687" s="5"/>
      <c r="E2687" s="5"/>
      <c r="F2687" s="11"/>
      <c r="G2687" s="11"/>
      <c r="H2687" s="11"/>
    </row>
    <row r="2688" spans="1:8">
      <c r="A2688" s="18"/>
      <c r="B2688" s="4"/>
      <c r="C2688" s="5"/>
      <c r="D2688" s="5"/>
      <c r="E2688" s="5"/>
      <c r="F2688" s="11"/>
      <c r="G2688" s="11"/>
      <c r="H2688" s="11"/>
    </row>
    <row r="2689" spans="1:8">
      <c r="A2689" s="18"/>
      <c r="B2689" s="4"/>
      <c r="C2689" s="5"/>
      <c r="D2689" s="5"/>
      <c r="E2689" s="5"/>
      <c r="F2689" s="11"/>
      <c r="G2689" s="11"/>
      <c r="H2689" s="11"/>
    </row>
    <row r="2690" spans="1:8">
      <c r="A2690" s="18"/>
      <c r="B2690" s="4"/>
      <c r="C2690" s="5"/>
      <c r="D2690" s="5"/>
      <c r="E2690" s="5"/>
      <c r="F2690" s="11"/>
      <c r="G2690" s="11"/>
      <c r="H2690" s="11"/>
    </row>
    <row r="2691" spans="1:8">
      <c r="A2691" s="18"/>
      <c r="B2691" s="4"/>
      <c r="C2691" s="5"/>
      <c r="D2691" s="5"/>
      <c r="E2691" s="5"/>
      <c r="F2691" s="11"/>
      <c r="G2691" s="11"/>
      <c r="H2691" s="11"/>
    </row>
    <row r="2692" spans="1:8">
      <c r="A2692" s="18"/>
      <c r="B2692" s="4"/>
      <c r="C2692" s="5"/>
      <c r="D2692" s="5"/>
      <c r="E2692" s="5"/>
      <c r="F2692" s="11"/>
      <c r="G2692" s="11"/>
      <c r="H2692" s="11"/>
    </row>
    <row r="2693" spans="1:8">
      <c r="A2693" s="18"/>
      <c r="B2693" s="4"/>
      <c r="C2693" s="5"/>
      <c r="D2693" s="5"/>
      <c r="E2693" s="5"/>
      <c r="F2693" s="11"/>
      <c r="G2693" s="11"/>
      <c r="H2693" s="11"/>
    </row>
    <row r="2694" spans="1:8">
      <c r="A2694" s="18"/>
      <c r="B2694" s="4"/>
      <c r="C2694" s="5"/>
      <c r="D2694" s="5"/>
      <c r="E2694" s="5"/>
      <c r="F2694" s="11"/>
      <c r="G2694" s="11"/>
      <c r="H2694" s="11"/>
    </row>
    <row r="2695" spans="1:8">
      <c r="A2695" s="18"/>
      <c r="B2695" s="4"/>
      <c r="C2695" s="5"/>
      <c r="D2695" s="5"/>
      <c r="E2695" s="5"/>
      <c r="F2695" s="11"/>
      <c r="G2695" s="11"/>
      <c r="H2695" s="11"/>
    </row>
    <row r="2696" spans="1:8">
      <c r="A2696" s="18"/>
      <c r="B2696" s="4"/>
      <c r="C2696" s="5"/>
      <c r="D2696" s="5"/>
      <c r="E2696" s="5"/>
      <c r="F2696" s="11"/>
      <c r="G2696" s="11"/>
      <c r="H2696" s="11"/>
    </row>
    <row r="2697" spans="1:8">
      <c r="A2697" s="18"/>
      <c r="B2697" s="4"/>
      <c r="C2697" s="5"/>
      <c r="D2697" s="5"/>
      <c r="E2697" s="5"/>
      <c r="F2697" s="11"/>
      <c r="G2697" s="11"/>
      <c r="H2697" s="11"/>
    </row>
    <row r="2698" spans="1:8">
      <c r="A2698" s="18"/>
      <c r="B2698" s="4"/>
      <c r="C2698" s="5"/>
      <c r="D2698" s="5"/>
      <c r="E2698" s="5"/>
      <c r="F2698" s="11"/>
      <c r="G2698" s="11"/>
      <c r="H2698" s="11"/>
    </row>
    <row r="2699" spans="1:8">
      <c r="A2699" s="18"/>
      <c r="B2699" s="4"/>
      <c r="C2699" s="5"/>
      <c r="D2699" s="5"/>
      <c r="E2699" s="5"/>
      <c r="F2699" s="11"/>
      <c r="G2699" s="11"/>
      <c r="H2699" s="11"/>
    </row>
    <row r="2700" spans="1:8">
      <c r="A2700" s="18"/>
      <c r="B2700" s="4"/>
      <c r="C2700" s="5"/>
      <c r="D2700" s="5"/>
      <c r="E2700" s="5"/>
      <c r="F2700" s="11"/>
      <c r="G2700" s="11"/>
      <c r="H2700" s="11"/>
    </row>
    <row r="2701" spans="1:8">
      <c r="A2701" s="18"/>
      <c r="B2701" s="4"/>
      <c r="C2701" s="5"/>
      <c r="D2701" s="5"/>
      <c r="E2701" s="5"/>
      <c r="F2701" s="11"/>
      <c r="G2701" s="11"/>
      <c r="H2701" s="11"/>
    </row>
    <row r="2702" spans="1:8">
      <c r="A2702" s="18"/>
      <c r="B2702" s="4"/>
      <c r="C2702" s="5"/>
      <c r="D2702" s="5"/>
      <c r="E2702" s="5"/>
      <c r="F2702" s="11"/>
      <c r="G2702" s="11"/>
      <c r="H2702" s="11"/>
    </row>
    <row r="2703" spans="1:8">
      <c r="A2703" s="18"/>
      <c r="B2703" s="4"/>
      <c r="C2703" s="5"/>
      <c r="D2703" s="5"/>
      <c r="E2703" s="5"/>
      <c r="F2703" s="11"/>
      <c r="G2703" s="11"/>
      <c r="H2703" s="11"/>
    </row>
    <row r="2704" spans="1:8">
      <c r="A2704" s="18"/>
      <c r="B2704" s="4"/>
      <c r="C2704" s="5"/>
      <c r="D2704" s="5"/>
      <c r="E2704" s="5"/>
      <c r="F2704" s="11"/>
      <c r="G2704" s="11"/>
      <c r="H2704" s="11"/>
    </row>
    <row r="2705" spans="1:8">
      <c r="A2705" s="18"/>
      <c r="B2705" s="4"/>
      <c r="C2705" s="5"/>
      <c r="D2705" s="5"/>
      <c r="E2705" s="5"/>
      <c r="F2705" s="11"/>
      <c r="G2705" s="11"/>
      <c r="H2705" s="11"/>
    </row>
    <row r="2706" spans="1:8">
      <c r="A2706" s="18"/>
      <c r="B2706" s="4"/>
      <c r="C2706" s="5"/>
      <c r="D2706" s="5"/>
      <c r="E2706" s="5"/>
      <c r="F2706" s="11"/>
      <c r="G2706" s="11"/>
      <c r="H2706" s="11"/>
    </row>
    <row r="2707" spans="1:8">
      <c r="A2707" s="18"/>
      <c r="B2707" s="4"/>
      <c r="C2707" s="5"/>
      <c r="D2707" s="5"/>
      <c r="E2707" s="5"/>
      <c r="F2707" s="11"/>
      <c r="G2707" s="11"/>
      <c r="H2707" s="11"/>
    </row>
    <row r="2708" spans="1:8">
      <c r="A2708" s="18"/>
      <c r="B2708" s="4"/>
      <c r="C2708" s="5"/>
      <c r="D2708" s="5"/>
      <c r="E2708" s="5"/>
      <c r="F2708" s="11"/>
      <c r="G2708" s="11"/>
      <c r="H2708" s="11"/>
    </row>
    <row r="2709" spans="1:8">
      <c r="A2709" s="18"/>
      <c r="B2709" s="4"/>
      <c r="C2709" s="5"/>
      <c r="D2709" s="5"/>
      <c r="E2709" s="5"/>
      <c r="F2709" s="11"/>
      <c r="G2709" s="11"/>
      <c r="H2709" s="11"/>
    </row>
    <row r="2710" spans="1:8">
      <c r="A2710" s="18"/>
      <c r="B2710" s="4"/>
      <c r="C2710" s="5"/>
      <c r="D2710" s="5"/>
      <c r="E2710" s="5"/>
      <c r="F2710" s="11"/>
      <c r="G2710" s="11"/>
      <c r="H2710" s="11"/>
    </row>
    <row r="2711" spans="1:8">
      <c r="A2711" s="18"/>
      <c r="B2711" s="4"/>
      <c r="C2711" s="5"/>
      <c r="D2711" s="5"/>
      <c r="E2711" s="5"/>
      <c r="F2711" s="11"/>
      <c r="G2711" s="11"/>
      <c r="H2711" s="11"/>
    </row>
    <row r="2712" spans="1:8">
      <c r="A2712" s="18"/>
      <c r="B2712" s="4"/>
      <c r="C2712" s="5"/>
      <c r="D2712" s="5"/>
      <c r="E2712" s="5"/>
      <c r="F2712" s="11"/>
      <c r="G2712" s="11"/>
      <c r="H2712" s="11"/>
    </row>
    <row r="2713" spans="1:8">
      <c r="A2713" s="18"/>
      <c r="B2713" s="4"/>
      <c r="C2713" s="5"/>
      <c r="D2713" s="5"/>
      <c r="E2713" s="5"/>
      <c r="F2713" s="11"/>
      <c r="G2713" s="11"/>
      <c r="H2713" s="11"/>
    </row>
    <row r="2714" spans="1:8">
      <c r="A2714" s="18"/>
      <c r="B2714" s="4"/>
      <c r="C2714" s="5"/>
      <c r="D2714" s="5"/>
      <c r="E2714" s="5"/>
      <c r="F2714" s="11"/>
      <c r="G2714" s="11"/>
      <c r="H2714" s="11"/>
    </row>
    <row r="2715" spans="1:8">
      <c r="A2715" s="18"/>
      <c r="B2715" s="4"/>
      <c r="C2715" s="5"/>
      <c r="D2715" s="5"/>
      <c r="E2715" s="5"/>
      <c r="F2715" s="11"/>
      <c r="G2715" s="11"/>
      <c r="H2715" s="11"/>
    </row>
    <row r="2716" spans="1:8">
      <c r="A2716" s="18"/>
      <c r="B2716" s="4"/>
      <c r="C2716" s="5"/>
      <c r="D2716" s="5"/>
      <c r="E2716" s="5"/>
      <c r="F2716" s="11"/>
      <c r="G2716" s="11"/>
      <c r="H2716" s="11"/>
    </row>
    <row r="2717" spans="1:8">
      <c r="A2717" s="18"/>
      <c r="B2717" s="4"/>
      <c r="C2717" s="5"/>
      <c r="D2717" s="5"/>
      <c r="E2717" s="5"/>
      <c r="F2717" s="11"/>
      <c r="G2717" s="11"/>
      <c r="H2717" s="11"/>
    </row>
    <row r="2718" spans="1:8">
      <c r="A2718" s="18"/>
      <c r="B2718" s="4"/>
      <c r="C2718" s="5"/>
      <c r="D2718" s="5"/>
      <c r="E2718" s="5"/>
      <c r="F2718" s="11"/>
      <c r="G2718" s="11"/>
      <c r="H2718" s="11"/>
    </row>
    <row r="2719" spans="1:8">
      <c r="A2719" s="18"/>
      <c r="B2719" s="4"/>
      <c r="C2719" s="5"/>
      <c r="D2719" s="5"/>
      <c r="E2719" s="5"/>
      <c r="F2719" s="11"/>
      <c r="G2719" s="11"/>
      <c r="H2719" s="11"/>
    </row>
    <row r="2720" spans="1:8">
      <c r="A2720" s="18"/>
      <c r="B2720" s="4"/>
      <c r="C2720" s="5"/>
      <c r="D2720" s="5"/>
      <c r="E2720" s="5"/>
      <c r="F2720" s="11"/>
      <c r="G2720" s="11"/>
      <c r="H2720" s="11"/>
    </row>
    <row r="2721" spans="1:8">
      <c r="A2721" s="18"/>
      <c r="B2721" s="4"/>
      <c r="C2721" s="5"/>
      <c r="D2721" s="5"/>
      <c r="E2721" s="5"/>
      <c r="F2721" s="11"/>
      <c r="G2721" s="11"/>
      <c r="H2721" s="11"/>
    </row>
    <row r="2722" spans="1:8">
      <c r="A2722" s="18"/>
      <c r="B2722" s="4"/>
      <c r="C2722" s="5"/>
      <c r="D2722" s="5"/>
      <c r="E2722" s="5"/>
      <c r="F2722" s="11"/>
      <c r="G2722" s="11"/>
      <c r="H2722" s="11"/>
    </row>
    <row r="2723" spans="1:8">
      <c r="A2723" s="18"/>
      <c r="B2723" s="4"/>
      <c r="C2723" s="5"/>
      <c r="D2723" s="5"/>
      <c r="E2723" s="5"/>
      <c r="F2723" s="11"/>
      <c r="G2723" s="11"/>
      <c r="H2723" s="11"/>
    </row>
    <row r="2724" spans="1:8">
      <c r="A2724" s="18"/>
      <c r="B2724" s="4"/>
      <c r="C2724" s="5"/>
      <c r="D2724" s="5"/>
      <c r="E2724" s="5"/>
      <c r="F2724" s="11"/>
      <c r="G2724" s="11"/>
      <c r="H2724" s="11"/>
    </row>
    <row r="2725" spans="1:8">
      <c r="A2725" s="18"/>
      <c r="B2725" s="4"/>
      <c r="C2725" s="5"/>
      <c r="D2725" s="5"/>
      <c r="E2725" s="5"/>
      <c r="F2725" s="11"/>
      <c r="G2725" s="11"/>
      <c r="H2725" s="11"/>
    </row>
    <row r="2726" spans="1:8">
      <c r="A2726" s="18"/>
      <c r="B2726" s="4"/>
      <c r="C2726" s="5"/>
      <c r="D2726" s="5"/>
      <c r="E2726" s="5"/>
      <c r="F2726" s="11"/>
      <c r="G2726" s="11"/>
      <c r="H2726" s="11"/>
    </row>
    <row r="2727" spans="1:8">
      <c r="A2727" s="18"/>
      <c r="B2727" s="4"/>
      <c r="C2727" s="5"/>
      <c r="D2727" s="5"/>
      <c r="E2727" s="5"/>
      <c r="F2727" s="11"/>
      <c r="G2727" s="11"/>
      <c r="H2727" s="11"/>
    </row>
    <row r="2728" spans="1:8">
      <c r="A2728" s="18"/>
      <c r="B2728" s="4"/>
      <c r="C2728" s="5"/>
      <c r="D2728" s="5"/>
      <c r="E2728" s="5"/>
      <c r="F2728" s="11"/>
      <c r="G2728" s="11"/>
      <c r="H2728" s="11"/>
    </row>
    <row r="2729" spans="1:8">
      <c r="A2729" s="18"/>
      <c r="B2729" s="4"/>
      <c r="C2729" s="5"/>
      <c r="D2729" s="5"/>
      <c r="E2729" s="5"/>
      <c r="F2729" s="11"/>
      <c r="G2729" s="11"/>
      <c r="H2729" s="11"/>
    </row>
    <row r="2730" spans="1:8">
      <c r="A2730" s="18"/>
      <c r="B2730" s="4"/>
      <c r="C2730" s="5"/>
      <c r="D2730" s="5"/>
      <c r="E2730" s="5"/>
      <c r="F2730" s="11"/>
      <c r="G2730" s="11"/>
      <c r="H2730" s="11"/>
    </row>
    <row r="2731" spans="1:8">
      <c r="A2731" s="18"/>
      <c r="B2731" s="4"/>
      <c r="C2731" s="5"/>
      <c r="D2731" s="5"/>
      <c r="E2731" s="5"/>
      <c r="F2731" s="11"/>
      <c r="G2731" s="11"/>
      <c r="H2731" s="11"/>
    </row>
    <row r="2732" spans="1:8">
      <c r="A2732" s="18"/>
      <c r="B2732" s="4"/>
      <c r="C2732" s="5"/>
      <c r="D2732" s="5"/>
      <c r="E2732" s="5"/>
      <c r="F2732" s="11"/>
      <c r="G2732" s="11"/>
      <c r="H2732" s="11"/>
    </row>
    <row r="2733" spans="1:8">
      <c r="A2733" s="18"/>
      <c r="B2733" s="4"/>
      <c r="C2733" s="5"/>
      <c r="D2733" s="5"/>
      <c r="E2733" s="5"/>
      <c r="F2733" s="11"/>
      <c r="G2733" s="11"/>
      <c r="H2733" s="11"/>
    </row>
    <row r="2734" spans="1:8">
      <c r="A2734" s="18"/>
      <c r="B2734" s="4"/>
      <c r="C2734" s="5"/>
      <c r="D2734" s="5"/>
      <c r="E2734" s="5"/>
      <c r="F2734" s="11"/>
      <c r="G2734" s="11"/>
      <c r="H2734" s="11"/>
    </row>
    <row r="2735" spans="1:8">
      <c r="A2735" s="18"/>
      <c r="B2735" s="4"/>
      <c r="C2735" s="5"/>
      <c r="D2735" s="5"/>
      <c r="E2735" s="5"/>
      <c r="F2735" s="11"/>
      <c r="G2735" s="11"/>
      <c r="H2735" s="11"/>
    </row>
    <row r="2736" spans="1:8">
      <c r="A2736" s="18"/>
      <c r="B2736" s="4"/>
      <c r="C2736" s="5"/>
      <c r="D2736" s="5"/>
      <c r="E2736" s="5"/>
      <c r="F2736" s="11"/>
      <c r="G2736" s="11"/>
      <c r="H2736" s="11"/>
    </row>
    <row r="2737" spans="1:8">
      <c r="A2737" s="18"/>
      <c r="B2737" s="4"/>
      <c r="C2737" s="5"/>
      <c r="D2737" s="5"/>
      <c r="E2737" s="5"/>
      <c r="F2737" s="11"/>
      <c r="G2737" s="11"/>
      <c r="H2737" s="11"/>
    </row>
    <row r="2738" spans="1:8">
      <c r="A2738" s="18"/>
      <c r="B2738" s="4"/>
      <c r="C2738" s="5"/>
      <c r="D2738" s="5"/>
      <c r="E2738" s="5"/>
      <c r="F2738" s="11"/>
      <c r="G2738" s="11"/>
      <c r="H2738" s="11"/>
    </row>
    <row r="2739" spans="1:8">
      <c r="A2739" s="18"/>
      <c r="B2739" s="4"/>
      <c r="C2739" s="5"/>
      <c r="D2739" s="5"/>
      <c r="E2739" s="5"/>
      <c r="F2739" s="11"/>
      <c r="G2739" s="11"/>
      <c r="H2739" s="11"/>
    </row>
    <row r="2740" spans="1:8">
      <c r="A2740" s="18"/>
      <c r="B2740" s="4"/>
      <c r="C2740" s="5"/>
      <c r="D2740" s="5"/>
      <c r="E2740" s="5"/>
      <c r="F2740" s="11"/>
      <c r="G2740" s="11"/>
      <c r="H2740" s="11"/>
    </row>
    <row r="2741" spans="1:8">
      <c r="A2741" s="18"/>
      <c r="B2741" s="4"/>
      <c r="C2741" s="5"/>
      <c r="D2741" s="5"/>
      <c r="E2741" s="5"/>
      <c r="F2741" s="11"/>
      <c r="G2741" s="11"/>
      <c r="H2741" s="11"/>
    </row>
    <row r="2742" spans="1:8">
      <c r="A2742" s="18"/>
      <c r="B2742" s="4"/>
      <c r="C2742" s="5"/>
      <c r="D2742" s="5"/>
      <c r="E2742" s="5"/>
      <c r="F2742" s="11"/>
      <c r="G2742" s="11"/>
      <c r="H2742" s="11"/>
    </row>
    <row r="2743" spans="1:8">
      <c r="A2743" s="18"/>
      <c r="B2743" s="4"/>
      <c r="C2743" s="5"/>
      <c r="D2743" s="5"/>
      <c r="E2743" s="5"/>
      <c r="F2743" s="11"/>
      <c r="G2743" s="11"/>
      <c r="H2743" s="11"/>
    </row>
    <row r="2744" spans="1:8">
      <c r="A2744" s="18"/>
      <c r="B2744" s="4"/>
      <c r="C2744" s="5"/>
      <c r="D2744" s="5"/>
      <c r="E2744" s="5"/>
      <c r="F2744" s="11"/>
      <c r="G2744" s="11"/>
      <c r="H2744" s="11"/>
    </row>
    <row r="2745" spans="1:8">
      <c r="A2745" s="18"/>
      <c r="B2745" s="4"/>
      <c r="C2745" s="5"/>
      <c r="D2745" s="5"/>
      <c r="E2745" s="5"/>
      <c r="F2745" s="11"/>
      <c r="G2745" s="11"/>
      <c r="H2745" s="11"/>
    </row>
    <row r="2746" spans="1:8">
      <c r="A2746" s="18"/>
      <c r="B2746" s="4"/>
      <c r="C2746" s="5"/>
      <c r="D2746" s="5"/>
      <c r="E2746" s="5"/>
      <c r="F2746" s="11"/>
      <c r="G2746" s="11"/>
      <c r="H2746" s="11"/>
    </row>
    <row r="2747" spans="1:8">
      <c r="A2747" s="18"/>
      <c r="B2747" s="4"/>
      <c r="C2747" s="5"/>
      <c r="D2747" s="5"/>
      <c r="E2747" s="5"/>
      <c r="F2747" s="11"/>
      <c r="G2747" s="11"/>
      <c r="H2747" s="11"/>
    </row>
    <row r="2748" spans="1:8">
      <c r="A2748" s="18"/>
      <c r="B2748" s="4"/>
      <c r="C2748" s="5"/>
      <c r="D2748" s="5"/>
      <c r="E2748" s="5"/>
      <c r="F2748" s="11"/>
      <c r="G2748" s="11"/>
      <c r="H2748" s="11"/>
    </row>
    <row r="2749" spans="1:8">
      <c r="A2749" s="18"/>
      <c r="B2749" s="4"/>
      <c r="C2749" s="5"/>
      <c r="D2749" s="5"/>
      <c r="E2749" s="5"/>
      <c r="F2749" s="11"/>
      <c r="G2749" s="11"/>
      <c r="H2749" s="11"/>
    </row>
    <row r="2750" spans="1:8">
      <c r="A2750" s="18"/>
      <c r="B2750" s="4"/>
      <c r="C2750" s="5"/>
      <c r="D2750" s="5"/>
      <c r="E2750" s="5"/>
      <c r="F2750" s="11"/>
      <c r="G2750" s="11"/>
      <c r="H2750" s="11"/>
    </row>
    <row r="2751" spans="1:8">
      <c r="A2751" s="18"/>
      <c r="B2751" s="4"/>
      <c r="C2751" s="5"/>
      <c r="D2751" s="5"/>
      <c r="E2751" s="5"/>
      <c r="F2751" s="11"/>
      <c r="G2751" s="11"/>
      <c r="H2751" s="11"/>
    </row>
    <row r="2752" spans="1:8">
      <c r="A2752" s="18"/>
      <c r="B2752" s="4"/>
      <c r="C2752" s="5"/>
      <c r="D2752" s="5"/>
      <c r="E2752" s="5"/>
      <c r="F2752" s="11"/>
      <c r="G2752" s="11"/>
      <c r="H2752" s="11"/>
    </row>
    <row r="2753" spans="1:8">
      <c r="A2753" s="18"/>
      <c r="B2753" s="4"/>
      <c r="C2753" s="5"/>
      <c r="D2753" s="5"/>
      <c r="E2753" s="5"/>
      <c r="F2753" s="11"/>
      <c r="G2753" s="11"/>
      <c r="H2753" s="11"/>
    </row>
    <row r="2754" spans="1:8">
      <c r="A2754" s="18"/>
      <c r="B2754" s="4"/>
      <c r="C2754" s="5"/>
      <c r="D2754" s="5"/>
      <c r="E2754" s="5"/>
      <c r="F2754" s="11"/>
      <c r="G2754" s="11"/>
      <c r="H2754" s="11"/>
    </row>
    <row r="2755" spans="1:8">
      <c r="A2755" s="18"/>
      <c r="B2755" s="4"/>
      <c r="C2755" s="5"/>
      <c r="D2755" s="5"/>
      <c r="E2755" s="5"/>
      <c r="F2755" s="11"/>
      <c r="G2755" s="11"/>
      <c r="H2755" s="11"/>
    </row>
    <row r="2756" spans="1:8">
      <c r="A2756" s="18"/>
      <c r="B2756" s="4"/>
      <c r="C2756" s="5"/>
      <c r="D2756" s="5"/>
      <c r="E2756" s="5"/>
      <c r="F2756" s="11"/>
      <c r="G2756" s="11"/>
      <c r="H2756" s="11"/>
    </row>
    <row r="2757" spans="1:8">
      <c r="A2757" s="18"/>
      <c r="B2757" s="4"/>
      <c r="C2757" s="5"/>
      <c r="D2757" s="5"/>
      <c r="E2757" s="5"/>
      <c r="F2757" s="11"/>
      <c r="G2757" s="11"/>
      <c r="H2757" s="11"/>
    </row>
    <row r="2758" spans="1:8">
      <c r="A2758" s="18"/>
      <c r="B2758" s="4"/>
      <c r="C2758" s="5"/>
      <c r="D2758" s="5"/>
      <c r="E2758" s="5"/>
      <c r="F2758" s="11"/>
      <c r="G2758" s="11"/>
      <c r="H2758" s="11"/>
    </row>
    <row r="2759" spans="1:8">
      <c r="A2759" s="18"/>
      <c r="B2759" s="4"/>
      <c r="C2759" s="5"/>
      <c r="D2759" s="5"/>
      <c r="E2759" s="5"/>
      <c r="F2759" s="11"/>
      <c r="G2759" s="11"/>
      <c r="H2759" s="11"/>
    </row>
    <row r="2760" spans="1:8">
      <c r="A2760" s="18"/>
      <c r="B2760" s="4"/>
      <c r="C2760" s="5"/>
      <c r="D2760" s="5"/>
      <c r="E2760" s="5"/>
      <c r="F2760" s="11"/>
      <c r="G2760" s="11"/>
      <c r="H2760" s="11"/>
    </row>
    <row r="2761" spans="1:8">
      <c r="A2761" s="18"/>
      <c r="B2761" s="4"/>
      <c r="C2761" s="5"/>
      <c r="D2761" s="5"/>
      <c r="E2761" s="5"/>
      <c r="F2761" s="11"/>
      <c r="G2761" s="11"/>
      <c r="H2761" s="11"/>
    </row>
    <row r="2762" spans="1:8">
      <c r="A2762" s="18"/>
      <c r="B2762" s="4"/>
      <c r="C2762" s="5"/>
      <c r="D2762" s="5"/>
      <c r="E2762" s="5"/>
      <c r="F2762" s="11"/>
      <c r="G2762" s="11"/>
      <c r="H2762" s="11"/>
    </row>
    <row r="2763" spans="1:8">
      <c r="A2763" s="18"/>
      <c r="B2763" s="4"/>
      <c r="C2763" s="5"/>
      <c r="D2763" s="5"/>
      <c r="E2763" s="5"/>
      <c r="F2763" s="11"/>
      <c r="G2763" s="11"/>
      <c r="H2763" s="11"/>
    </row>
    <row r="2764" spans="1:8">
      <c r="A2764" s="18"/>
      <c r="B2764" s="4"/>
      <c r="C2764" s="5"/>
      <c r="D2764" s="5"/>
      <c r="E2764" s="5"/>
      <c r="F2764" s="11"/>
      <c r="G2764" s="11"/>
      <c r="H2764" s="11"/>
    </row>
    <row r="2765" spans="1:8">
      <c r="A2765" s="18"/>
      <c r="B2765" s="4"/>
      <c r="C2765" s="5"/>
      <c r="D2765" s="5"/>
      <c r="E2765" s="5"/>
      <c r="F2765" s="11"/>
      <c r="G2765" s="11"/>
      <c r="H2765" s="11"/>
    </row>
    <row r="2766" spans="1:8">
      <c r="A2766" s="18"/>
      <c r="B2766" s="4"/>
      <c r="C2766" s="5"/>
      <c r="D2766" s="5"/>
      <c r="E2766" s="5"/>
      <c r="F2766" s="11"/>
      <c r="G2766" s="11"/>
      <c r="H2766" s="11"/>
    </row>
    <row r="2767" spans="1:8">
      <c r="A2767" s="18"/>
      <c r="B2767" s="4"/>
      <c r="C2767" s="5"/>
      <c r="D2767" s="5"/>
      <c r="E2767" s="5"/>
      <c r="F2767" s="11"/>
      <c r="G2767" s="11"/>
      <c r="H2767" s="11"/>
    </row>
    <row r="2768" spans="1:8">
      <c r="A2768" s="18"/>
      <c r="B2768" s="4"/>
      <c r="C2768" s="5"/>
      <c r="D2768" s="5"/>
      <c r="E2768" s="5"/>
      <c r="F2768" s="11"/>
      <c r="G2768" s="11"/>
      <c r="H2768" s="11"/>
    </row>
    <row r="2769" spans="1:8">
      <c r="A2769" s="18"/>
      <c r="B2769" s="4"/>
      <c r="C2769" s="5"/>
      <c r="D2769" s="5"/>
      <c r="E2769" s="5"/>
      <c r="F2769" s="11"/>
      <c r="G2769" s="11"/>
      <c r="H2769" s="11"/>
    </row>
    <row r="2770" spans="1:8">
      <c r="A2770" s="18"/>
      <c r="B2770" s="4"/>
      <c r="C2770" s="5"/>
      <c r="D2770" s="5"/>
      <c r="E2770" s="5"/>
      <c r="F2770" s="11"/>
      <c r="G2770" s="11"/>
      <c r="H2770" s="11"/>
    </row>
    <row r="2771" spans="1:8">
      <c r="A2771" s="18"/>
      <c r="B2771" s="4"/>
      <c r="C2771" s="5"/>
      <c r="D2771" s="5"/>
      <c r="E2771" s="5"/>
      <c r="F2771" s="11"/>
      <c r="G2771" s="11"/>
      <c r="H2771" s="11"/>
    </row>
    <row r="2772" spans="1:8">
      <c r="A2772" s="18"/>
      <c r="B2772" s="4"/>
      <c r="C2772" s="5"/>
      <c r="D2772" s="5"/>
      <c r="E2772" s="5"/>
      <c r="F2772" s="11"/>
      <c r="G2772" s="11"/>
      <c r="H2772" s="11"/>
    </row>
    <row r="2773" spans="1:8">
      <c r="A2773" s="18"/>
      <c r="B2773" s="4"/>
      <c r="C2773" s="5"/>
      <c r="D2773" s="5"/>
      <c r="E2773" s="5"/>
      <c r="F2773" s="11"/>
      <c r="G2773" s="11"/>
      <c r="H2773" s="11"/>
    </row>
    <row r="2774" spans="1:8">
      <c r="A2774" s="18"/>
      <c r="B2774" s="4"/>
      <c r="C2774" s="5"/>
      <c r="D2774" s="5"/>
      <c r="E2774" s="5"/>
      <c r="F2774" s="11"/>
      <c r="G2774" s="11"/>
      <c r="H2774" s="11"/>
    </row>
    <row r="2775" spans="1:8">
      <c r="A2775" s="18"/>
      <c r="B2775" s="4"/>
      <c r="C2775" s="5"/>
      <c r="D2775" s="5"/>
      <c r="E2775" s="5"/>
      <c r="F2775" s="11"/>
      <c r="G2775" s="11"/>
      <c r="H2775" s="11"/>
    </row>
    <row r="2776" spans="1:8">
      <c r="A2776" s="18"/>
      <c r="B2776" s="4"/>
      <c r="C2776" s="5"/>
      <c r="D2776" s="5"/>
      <c r="E2776" s="5"/>
      <c r="F2776" s="11"/>
      <c r="G2776" s="11"/>
      <c r="H2776" s="11"/>
    </row>
    <row r="2777" spans="1:8">
      <c r="A2777" s="18"/>
      <c r="B2777" s="4"/>
      <c r="C2777" s="5"/>
      <c r="D2777" s="5"/>
      <c r="E2777" s="5"/>
      <c r="F2777" s="11"/>
      <c r="G2777" s="11"/>
      <c r="H2777" s="11"/>
    </row>
    <row r="2778" spans="1:8">
      <c r="A2778" s="18"/>
      <c r="B2778" s="4"/>
      <c r="C2778" s="5"/>
      <c r="D2778" s="5"/>
      <c r="E2778" s="5"/>
      <c r="F2778" s="11"/>
      <c r="G2778" s="11"/>
      <c r="H2778" s="11"/>
    </row>
    <row r="2779" spans="1:8">
      <c r="A2779" s="18"/>
      <c r="B2779" s="4"/>
      <c r="C2779" s="5"/>
      <c r="D2779" s="5"/>
      <c r="E2779" s="5"/>
      <c r="F2779" s="11"/>
      <c r="G2779" s="11"/>
      <c r="H2779" s="11"/>
    </row>
    <row r="2780" spans="1:8">
      <c r="A2780" s="18"/>
      <c r="B2780" s="4"/>
      <c r="C2780" s="5"/>
      <c r="D2780" s="5"/>
      <c r="E2780" s="5"/>
      <c r="F2780" s="11"/>
      <c r="G2780" s="11"/>
      <c r="H2780" s="11"/>
    </row>
    <row r="2781" spans="1:8">
      <c r="A2781" s="18"/>
      <c r="B2781" s="4"/>
      <c r="C2781" s="5"/>
      <c r="D2781" s="5"/>
      <c r="E2781" s="5"/>
      <c r="F2781" s="11"/>
      <c r="G2781" s="11"/>
      <c r="H2781" s="11"/>
    </row>
    <row r="2782" spans="1:8">
      <c r="A2782" s="18"/>
      <c r="B2782" s="4"/>
      <c r="C2782" s="5"/>
      <c r="D2782" s="5"/>
      <c r="E2782" s="5"/>
      <c r="F2782" s="11"/>
      <c r="G2782" s="11"/>
      <c r="H2782" s="11"/>
    </row>
    <row r="2783" spans="1:8">
      <c r="A2783" s="18"/>
      <c r="B2783" s="4"/>
      <c r="C2783" s="5"/>
      <c r="D2783" s="5"/>
      <c r="E2783" s="5"/>
      <c r="F2783" s="11"/>
      <c r="G2783" s="11"/>
      <c r="H2783" s="11"/>
    </row>
    <row r="2784" spans="1:8">
      <c r="A2784" s="18"/>
      <c r="B2784" s="4"/>
      <c r="C2784" s="5"/>
      <c r="D2784" s="5"/>
      <c r="E2784" s="5"/>
      <c r="F2784" s="11"/>
      <c r="G2784" s="11"/>
      <c r="H2784" s="11"/>
    </row>
    <row r="2785" spans="1:8">
      <c r="A2785" s="18"/>
      <c r="B2785" s="4"/>
      <c r="C2785" s="5"/>
      <c r="D2785" s="5"/>
      <c r="E2785" s="5"/>
      <c r="F2785" s="11"/>
      <c r="G2785" s="11"/>
      <c r="H2785" s="11"/>
    </row>
    <row r="2786" spans="1:8">
      <c r="A2786" s="18"/>
      <c r="B2786" s="4"/>
      <c r="C2786" s="5"/>
      <c r="D2786" s="5"/>
      <c r="E2786" s="5"/>
      <c r="F2786" s="11"/>
      <c r="G2786" s="11"/>
      <c r="H2786" s="11"/>
    </row>
    <row r="2787" spans="1:8">
      <c r="A2787" s="18"/>
      <c r="B2787" s="4"/>
      <c r="C2787" s="5"/>
      <c r="D2787" s="5"/>
      <c r="E2787" s="5"/>
      <c r="F2787" s="11"/>
      <c r="G2787" s="11"/>
      <c r="H2787" s="11"/>
    </row>
    <row r="2788" spans="1:8">
      <c r="A2788" s="18"/>
      <c r="B2788" s="4"/>
      <c r="C2788" s="5"/>
      <c r="D2788" s="5"/>
      <c r="E2788" s="5"/>
      <c r="F2788" s="11"/>
      <c r="G2788" s="11"/>
      <c r="H2788" s="11"/>
    </row>
    <row r="2789" spans="1:8">
      <c r="A2789" s="18"/>
      <c r="B2789" s="4"/>
      <c r="C2789" s="5"/>
      <c r="D2789" s="5"/>
      <c r="E2789" s="5"/>
      <c r="F2789" s="11"/>
      <c r="G2789" s="11"/>
      <c r="H2789" s="11"/>
    </row>
    <row r="2790" spans="1:8">
      <c r="A2790" s="18"/>
      <c r="B2790" s="4"/>
      <c r="C2790" s="5"/>
      <c r="D2790" s="5"/>
      <c r="E2790" s="5"/>
      <c r="F2790" s="11"/>
      <c r="G2790" s="11"/>
      <c r="H2790" s="11"/>
    </row>
    <row r="2791" spans="1:8">
      <c r="A2791" s="18"/>
      <c r="B2791" s="4"/>
      <c r="C2791" s="5"/>
      <c r="D2791" s="5"/>
      <c r="E2791" s="5"/>
      <c r="F2791" s="11"/>
      <c r="G2791" s="11"/>
      <c r="H2791" s="11"/>
    </row>
    <row r="2792" spans="1:8">
      <c r="A2792" s="18"/>
      <c r="B2792" s="4"/>
      <c r="C2792" s="5"/>
      <c r="D2792" s="5"/>
      <c r="E2792" s="5"/>
      <c r="F2792" s="11"/>
      <c r="G2792" s="11"/>
      <c r="H2792" s="11"/>
    </row>
    <row r="2793" spans="1:8">
      <c r="A2793" s="18"/>
      <c r="B2793" s="4"/>
      <c r="C2793" s="5"/>
      <c r="D2793" s="5"/>
      <c r="E2793" s="5"/>
      <c r="F2793" s="11"/>
      <c r="G2793" s="11"/>
      <c r="H2793" s="11"/>
    </row>
    <row r="2794" spans="1:8">
      <c r="A2794" s="18"/>
      <c r="B2794" s="4"/>
      <c r="C2794" s="5"/>
      <c r="D2794" s="5"/>
      <c r="E2794" s="5"/>
      <c r="F2794" s="11"/>
      <c r="G2794" s="11"/>
      <c r="H2794" s="11"/>
    </row>
    <row r="2795" spans="1:8">
      <c r="A2795" s="18"/>
      <c r="B2795" s="4"/>
      <c r="C2795" s="5"/>
      <c r="D2795" s="5"/>
      <c r="E2795" s="5"/>
      <c r="F2795" s="11"/>
      <c r="G2795" s="11"/>
      <c r="H2795" s="11"/>
    </row>
    <row r="2796" spans="1:8">
      <c r="A2796" s="18"/>
      <c r="B2796" s="4"/>
      <c r="C2796" s="5"/>
      <c r="D2796" s="5"/>
      <c r="E2796" s="5"/>
      <c r="F2796" s="11"/>
      <c r="G2796" s="11"/>
      <c r="H2796" s="11"/>
    </row>
    <row r="2797" spans="1:8">
      <c r="A2797" s="18"/>
      <c r="B2797" s="4"/>
      <c r="C2797" s="5"/>
      <c r="D2797" s="5"/>
      <c r="E2797" s="5"/>
      <c r="F2797" s="11"/>
      <c r="G2797" s="11"/>
      <c r="H2797" s="11"/>
    </row>
    <row r="2798" spans="1:8">
      <c r="A2798" s="18"/>
      <c r="B2798" s="4"/>
      <c r="C2798" s="5"/>
      <c r="D2798" s="5"/>
      <c r="E2798" s="5"/>
      <c r="F2798" s="11"/>
      <c r="G2798" s="11"/>
      <c r="H2798" s="11"/>
    </row>
    <row r="2799" spans="1:8">
      <c r="A2799" s="18"/>
      <c r="B2799" s="4"/>
      <c r="C2799" s="5"/>
      <c r="D2799" s="5"/>
      <c r="E2799" s="5"/>
      <c r="F2799" s="11"/>
      <c r="G2799" s="11"/>
      <c r="H2799" s="11"/>
    </row>
    <row r="2800" spans="1:8">
      <c r="A2800" s="18"/>
      <c r="B2800" s="4"/>
      <c r="C2800" s="5"/>
      <c r="D2800" s="5"/>
      <c r="E2800" s="5"/>
      <c r="F2800" s="11"/>
      <c r="G2800" s="11"/>
      <c r="H2800" s="11"/>
    </row>
    <row r="2801" spans="1:8">
      <c r="A2801" s="18"/>
      <c r="B2801" s="4"/>
      <c r="C2801" s="5"/>
      <c r="D2801" s="5"/>
      <c r="E2801" s="5"/>
      <c r="F2801" s="11"/>
      <c r="G2801" s="11"/>
      <c r="H2801" s="11"/>
    </row>
    <row r="2802" spans="1:8">
      <c r="A2802" s="18"/>
      <c r="B2802" s="4"/>
      <c r="C2802" s="5"/>
      <c r="D2802" s="5"/>
      <c r="E2802" s="5"/>
      <c r="F2802" s="11"/>
      <c r="G2802" s="11"/>
      <c r="H2802" s="11"/>
    </row>
    <row r="2803" spans="1:8">
      <c r="A2803" s="18"/>
      <c r="B2803" s="4"/>
      <c r="C2803" s="5"/>
      <c r="D2803" s="5"/>
      <c r="E2803" s="5"/>
      <c r="F2803" s="11"/>
      <c r="G2803" s="11"/>
      <c r="H2803" s="11"/>
    </row>
    <row r="2804" spans="1:8">
      <c r="A2804" s="18"/>
      <c r="B2804" s="4"/>
      <c r="C2804" s="5"/>
      <c r="D2804" s="5"/>
      <c r="E2804" s="5"/>
      <c r="F2804" s="11"/>
      <c r="G2804" s="11"/>
      <c r="H2804" s="11"/>
    </row>
    <row r="2805" spans="1:8">
      <c r="A2805" s="18"/>
      <c r="B2805" s="4"/>
      <c r="C2805" s="5"/>
      <c r="D2805" s="5"/>
      <c r="E2805" s="5"/>
      <c r="F2805" s="11"/>
      <c r="G2805" s="11"/>
      <c r="H2805" s="11"/>
    </row>
    <row r="2806" spans="1:8">
      <c r="A2806" s="18"/>
      <c r="B2806" s="4"/>
      <c r="C2806" s="5"/>
      <c r="D2806" s="5"/>
      <c r="E2806" s="5"/>
      <c r="F2806" s="11"/>
      <c r="G2806" s="11"/>
      <c r="H2806" s="11"/>
    </row>
    <row r="2807" spans="1:8">
      <c r="A2807" s="18"/>
      <c r="B2807" s="4"/>
      <c r="C2807" s="5"/>
      <c r="D2807" s="5"/>
      <c r="E2807" s="5"/>
      <c r="F2807" s="11"/>
      <c r="G2807" s="11"/>
      <c r="H2807" s="11"/>
    </row>
    <row r="2808" spans="1:8">
      <c r="A2808" s="18"/>
      <c r="B2808" s="4"/>
      <c r="C2808" s="5"/>
      <c r="D2808" s="5"/>
      <c r="E2808" s="5"/>
      <c r="F2808" s="11"/>
      <c r="G2808" s="11"/>
      <c r="H2808" s="11"/>
    </row>
    <row r="2809" spans="1:8">
      <c r="A2809" s="18"/>
      <c r="B2809" s="4"/>
      <c r="C2809" s="5"/>
      <c r="D2809" s="5"/>
      <c r="E2809" s="5"/>
      <c r="F2809" s="11"/>
      <c r="G2809" s="11"/>
      <c r="H2809" s="11"/>
    </row>
    <row r="2810" spans="1:8">
      <c r="A2810" s="18"/>
      <c r="B2810" s="4"/>
      <c r="C2810" s="5"/>
      <c r="D2810" s="5"/>
      <c r="E2810" s="5"/>
      <c r="F2810" s="11"/>
      <c r="G2810" s="11"/>
      <c r="H2810" s="11"/>
    </row>
    <row r="2811" spans="1:8">
      <c r="A2811" s="18"/>
      <c r="B2811" s="4"/>
      <c r="C2811" s="5"/>
      <c r="D2811" s="5"/>
      <c r="E2811" s="5"/>
      <c r="F2811" s="11"/>
      <c r="G2811" s="11"/>
      <c r="H2811" s="11"/>
    </row>
    <row r="2812" spans="1:8">
      <c r="A2812" s="18"/>
      <c r="B2812" s="4"/>
      <c r="C2812" s="5"/>
      <c r="D2812" s="5"/>
      <c r="E2812" s="5"/>
      <c r="F2812" s="11"/>
      <c r="G2812" s="11"/>
      <c r="H2812" s="11"/>
    </row>
    <row r="2813" spans="1:8">
      <c r="A2813" s="18"/>
      <c r="B2813" s="4"/>
      <c r="C2813" s="5"/>
      <c r="D2813" s="5"/>
      <c r="E2813" s="5"/>
      <c r="F2813" s="11"/>
      <c r="G2813" s="11"/>
      <c r="H2813" s="11"/>
    </row>
    <row r="2814" spans="1:8">
      <c r="A2814" s="18"/>
      <c r="B2814" s="4"/>
      <c r="C2814" s="5"/>
      <c r="D2814" s="5"/>
      <c r="E2814" s="5"/>
      <c r="F2814" s="11"/>
      <c r="G2814" s="11"/>
      <c r="H2814" s="11"/>
    </row>
    <row r="2815" spans="1:8">
      <c r="A2815" s="18"/>
      <c r="B2815" s="4"/>
      <c r="C2815" s="5"/>
      <c r="D2815" s="5"/>
      <c r="E2815" s="5"/>
      <c r="F2815" s="11"/>
      <c r="G2815" s="11"/>
      <c r="H2815" s="11"/>
    </row>
    <row r="2816" spans="1:8">
      <c r="A2816" s="18"/>
      <c r="B2816" s="4"/>
      <c r="C2816" s="5"/>
      <c r="D2816" s="5"/>
      <c r="E2816" s="5"/>
      <c r="F2816" s="11"/>
      <c r="G2816" s="11"/>
      <c r="H2816" s="11"/>
    </row>
    <row r="2817" spans="1:8">
      <c r="A2817" s="18"/>
      <c r="B2817" s="4"/>
      <c r="C2817" s="5"/>
      <c r="D2817" s="5"/>
      <c r="E2817" s="5"/>
      <c r="F2817" s="11"/>
      <c r="G2817" s="11"/>
      <c r="H2817" s="11"/>
    </row>
    <row r="2818" spans="1:8">
      <c r="A2818" s="18"/>
      <c r="B2818" s="4"/>
      <c r="C2818" s="5"/>
      <c r="D2818" s="5"/>
      <c r="E2818" s="5"/>
      <c r="F2818" s="11"/>
      <c r="G2818" s="11"/>
      <c r="H2818" s="11"/>
    </row>
    <row r="2819" spans="1:8">
      <c r="A2819" s="18"/>
      <c r="B2819" s="4"/>
      <c r="C2819" s="5"/>
      <c r="D2819" s="5"/>
      <c r="E2819" s="5"/>
      <c r="F2819" s="11"/>
      <c r="G2819" s="11"/>
      <c r="H2819" s="11"/>
    </row>
    <row r="2820" spans="1:8">
      <c r="A2820" s="18"/>
      <c r="B2820" s="4"/>
      <c r="C2820" s="5"/>
      <c r="D2820" s="5"/>
      <c r="E2820" s="5"/>
      <c r="F2820" s="11"/>
      <c r="G2820" s="11"/>
      <c r="H2820" s="11"/>
    </row>
    <row r="2821" spans="1:8">
      <c r="A2821" s="18"/>
      <c r="B2821" s="4"/>
      <c r="C2821" s="5"/>
      <c r="D2821" s="5"/>
      <c r="E2821" s="5"/>
      <c r="F2821" s="11"/>
      <c r="G2821" s="11"/>
      <c r="H2821" s="11"/>
    </row>
    <row r="2822" spans="1:8">
      <c r="A2822" s="18"/>
      <c r="B2822" s="4"/>
      <c r="C2822" s="5"/>
      <c r="D2822" s="5"/>
      <c r="E2822" s="5"/>
      <c r="F2822" s="11"/>
      <c r="G2822" s="11"/>
      <c r="H2822" s="11"/>
    </row>
    <row r="2823" spans="1:8">
      <c r="A2823" s="18"/>
      <c r="B2823" s="4"/>
      <c r="C2823" s="5"/>
      <c r="D2823" s="5"/>
      <c r="E2823" s="5"/>
      <c r="F2823" s="11"/>
      <c r="G2823" s="11"/>
      <c r="H2823" s="11"/>
    </row>
    <row r="2824" spans="1:8">
      <c r="A2824" s="18"/>
      <c r="B2824" s="4"/>
      <c r="C2824" s="5"/>
      <c r="D2824" s="5"/>
      <c r="E2824" s="5"/>
      <c r="F2824" s="11"/>
      <c r="G2824" s="11"/>
      <c r="H2824" s="11"/>
    </row>
    <row r="2825" spans="1:8">
      <c r="A2825" s="18"/>
      <c r="B2825" s="4"/>
      <c r="C2825" s="5"/>
      <c r="D2825" s="5"/>
      <c r="E2825" s="5"/>
      <c r="F2825" s="11"/>
      <c r="G2825" s="11"/>
      <c r="H2825" s="11"/>
    </row>
    <row r="2826" spans="1:8">
      <c r="A2826" s="18"/>
      <c r="B2826" s="4"/>
      <c r="C2826" s="5"/>
      <c r="D2826" s="5"/>
      <c r="E2826" s="5"/>
      <c r="F2826" s="11"/>
      <c r="G2826" s="11"/>
      <c r="H2826" s="11"/>
    </row>
    <row r="2827" spans="1:8">
      <c r="A2827" s="18"/>
      <c r="B2827" s="4"/>
      <c r="C2827" s="5"/>
      <c r="D2827" s="5"/>
      <c r="E2827" s="5"/>
      <c r="F2827" s="11"/>
      <c r="G2827" s="11"/>
      <c r="H2827" s="11"/>
    </row>
    <row r="2828" spans="1:8">
      <c r="A2828" s="18"/>
      <c r="B2828" s="4"/>
      <c r="C2828" s="5"/>
      <c r="D2828" s="5"/>
      <c r="E2828" s="5"/>
      <c r="F2828" s="11"/>
      <c r="G2828" s="11"/>
      <c r="H2828" s="11"/>
    </row>
    <row r="2829" spans="1:8">
      <c r="A2829" s="18"/>
      <c r="B2829" s="4"/>
      <c r="C2829" s="5"/>
      <c r="D2829" s="5"/>
      <c r="E2829" s="5"/>
      <c r="F2829" s="11"/>
      <c r="G2829" s="11"/>
      <c r="H2829" s="11"/>
    </row>
    <row r="2830" spans="1:8">
      <c r="A2830" s="18"/>
      <c r="B2830" s="4"/>
      <c r="C2830" s="5"/>
      <c r="D2830" s="5"/>
      <c r="E2830" s="5"/>
      <c r="F2830" s="11"/>
      <c r="G2830" s="11"/>
      <c r="H2830" s="11"/>
    </row>
    <row r="2831" spans="1:8">
      <c r="A2831" s="18"/>
      <c r="B2831" s="4"/>
      <c r="C2831" s="5"/>
      <c r="D2831" s="5"/>
      <c r="E2831" s="5"/>
      <c r="F2831" s="11"/>
      <c r="G2831" s="11"/>
      <c r="H2831" s="11"/>
    </row>
    <row r="2832" spans="1:8">
      <c r="A2832" s="18"/>
      <c r="B2832" s="4"/>
      <c r="C2832" s="5"/>
      <c r="D2832" s="5"/>
      <c r="E2832" s="5"/>
      <c r="F2832" s="11"/>
      <c r="G2832" s="11"/>
      <c r="H2832" s="11"/>
    </row>
    <row r="2833" spans="1:8">
      <c r="A2833" s="18"/>
      <c r="B2833" s="4"/>
      <c r="C2833" s="5"/>
      <c r="D2833" s="5"/>
      <c r="E2833" s="5"/>
      <c r="F2833" s="11"/>
      <c r="G2833" s="11"/>
      <c r="H2833" s="11"/>
    </row>
    <row r="2834" spans="1:8">
      <c r="A2834" s="18"/>
      <c r="B2834" s="4"/>
      <c r="C2834" s="5"/>
      <c r="D2834" s="5"/>
      <c r="E2834" s="5"/>
      <c r="F2834" s="11"/>
      <c r="G2834" s="11"/>
      <c r="H2834" s="11"/>
    </row>
    <row r="2835" spans="1:8">
      <c r="A2835" s="18"/>
      <c r="B2835" s="4"/>
      <c r="C2835" s="5"/>
      <c r="D2835" s="5"/>
      <c r="E2835" s="5"/>
      <c r="F2835" s="11"/>
      <c r="G2835" s="11"/>
      <c r="H2835" s="11"/>
    </row>
    <row r="2836" spans="1:8">
      <c r="A2836" s="18"/>
      <c r="B2836" s="4"/>
      <c r="C2836" s="5"/>
      <c r="D2836" s="5"/>
      <c r="E2836" s="5"/>
      <c r="F2836" s="11"/>
      <c r="G2836" s="11"/>
      <c r="H2836" s="11"/>
    </row>
    <row r="2837" spans="1:8">
      <c r="A2837" s="18"/>
      <c r="B2837" s="4"/>
      <c r="C2837" s="5"/>
      <c r="D2837" s="5"/>
      <c r="E2837" s="5"/>
      <c r="F2837" s="11"/>
      <c r="G2837" s="11"/>
      <c r="H2837" s="11"/>
    </row>
    <row r="2838" spans="1:8">
      <c r="A2838" s="18"/>
      <c r="B2838" s="4"/>
      <c r="C2838" s="5"/>
      <c r="D2838" s="5"/>
      <c r="E2838" s="5"/>
      <c r="F2838" s="11"/>
      <c r="G2838" s="11"/>
      <c r="H2838" s="11"/>
    </row>
    <row r="2839" spans="1:8">
      <c r="A2839" s="18"/>
      <c r="B2839" s="4"/>
      <c r="C2839" s="5"/>
      <c r="D2839" s="5"/>
      <c r="E2839" s="5"/>
      <c r="F2839" s="11"/>
      <c r="G2839" s="11"/>
      <c r="H2839" s="11"/>
    </row>
    <row r="2840" spans="1:8">
      <c r="A2840" s="18"/>
      <c r="B2840" s="4"/>
      <c r="C2840" s="5"/>
      <c r="D2840" s="5"/>
      <c r="E2840" s="5"/>
      <c r="F2840" s="11"/>
      <c r="G2840" s="11"/>
      <c r="H2840" s="11"/>
    </row>
    <row r="2841" spans="1:8">
      <c r="A2841" s="18"/>
      <c r="B2841" s="4"/>
      <c r="C2841" s="5"/>
      <c r="D2841" s="5"/>
      <c r="E2841" s="5"/>
      <c r="F2841" s="11"/>
      <c r="G2841" s="11"/>
      <c r="H2841" s="11"/>
    </row>
    <row r="2842" spans="1:8">
      <c r="A2842" s="18"/>
      <c r="B2842" s="4"/>
      <c r="C2842" s="5"/>
      <c r="D2842" s="5"/>
      <c r="E2842" s="5"/>
      <c r="F2842" s="11"/>
      <c r="G2842" s="11"/>
      <c r="H2842" s="11"/>
    </row>
    <row r="2843" spans="1:8">
      <c r="A2843" s="18"/>
      <c r="B2843" s="4"/>
      <c r="C2843" s="5"/>
      <c r="D2843" s="5"/>
      <c r="E2843" s="5"/>
      <c r="F2843" s="11"/>
      <c r="G2843" s="11"/>
      <c r="H2843" s="11"/>
    </row>
    <row r="2844" spans="1:8">
      <c r="A2844" s="18"/>
      <c r="B2844" s="4"/>
      <c r="C2844" s="5"/>
      <c r="D2844" s="5"/>
      <c r="E2844" s="5"/>
      <c r="F2844" s="11"/>
      <c r="G2844" s="11"/>
      <c r="H2844" s="11"/>
    </row>
    <row r="2845" spans="1:8">
      <c r="A2845" s="18"/>
      <c r="B2845" s="4"/>
      <c r="C2845" s="5"/>
      <c r="D2845" s="5"/>
      <c r="E2845" s="5"/>
      <c r="F2845" s="11"/>
      <c r="G2845" s="11"/>
      <c r="H2845" s="11"/>
    </row>
    <row r="2846" spans="1:8">
      <c r="A2846" s="18"/>
      <c r="B2846" s="4"/>
      <c r="C2846" s="5"/>
      <c r="D2846" s="5"/>
      <c r="E2846" s="5"/>
      <c r="F2846" s="11"/>
      <c r="G2846" s="11"/>
      <c r="H2846" s="11"/>
    </row>
    <row r="2847" spans="1:8">
      <c r="A2847" s="18"/>
      <c r="B2847" s="4"/>
      <c r="C2847" s="5"/>
      <c r="D2847" s="5"/>
      <c r="E2847" s="5"/>
      <c r="F2847" s="11"/>
      <c r="G2847" s="11"/>
      <c r="H2847" s="11"/>
    </row>
    <row r="2848" spans="1:8">
      <c r="A2848" s="18"/>
      <c r="B2848" s="4"/>
      <c r="C2848" s="5"/>
      <c r="D2848" s="5"/>
      <c r="E2848" s="5"/>
      <c r="F2848" s="11"/>
      <c r="G2848" s="11"/>
      <c r="H2848" s="11"/>
    </row>
    <row r="2849" spans="1:8">
      <c r="A2849" s="18"/>
      <c r="B2849" s="4"/>
      <c r="C2849" s="5"/>
      <c r="D2849" s="5"/>
      <c r="E2849" s="5"/>
      <c r="F2849" s="11"/>
      <c r="G2849" s="11"/>
      <c r="H2849" s="11"/>
    </row>
    <row r="2850" spans="1:8">
      <c r="A2850" s="18"/>
      <c r="B2850" s="4"/>
      <c r="C2850" s="5"/>
      <c r="D2850" s="5"/>
      <c r="E2850" s="5"/>
      <c r="F2850" s="11"/>
      <c r="G2850" s="11"/>
      <c r="H2850" s="11"/>
    </row>
    <row r="2851" spans="1:8">
      <c r="A2851" s="18"/>
      <c r="B2851" s="4"/>
      <c r="C2851" s="5"/>
      <c r="D2851" s="5"/>
      <c r="E2851" s="5"/>
      <c r="F2851" s="11"/>
      <c r="G2851" s="11"/>
      <c r="H2851" s="11"/>
    </row>
    <row r="2852" spans="1:8">
      <c r="A2852" s="18"/>
      <c r="B2852" s="4"/>
      <c r="C2852" s="5"/>
      <c r="D2852" s="5"/>
      <c r="E2852" s="5"/>
      <c r="F2852" s="11"/>
      <c r="G2852" s="11"/>
      <c r="H2852" s="11"/>
    </row>
    <row r="2853" spans="1:8">
      <c r="A2853" s="18"/>
      <c r="B2853" s="4"/>
      <c r="C2853" s="5"/>
      <c r="D2853" s="5"/>
      <c r="E2853" s="5"/>
      <c r="F2853" s="11"/>
      <c r="G2853" s="11"/>
      <c r="H2853" s="11"/>
    </row>
    <row r="2854" spans="1:8">
      <c r="A2854" s="18"/>
      <c r="B2854" s="4"/>
      <c r="C2854" s="5"/>
      <c r="D2854" s="5"/>
      <c r="E2854" s="5"/>
      <c r="F2854" s="11"/>
      <c r="G2854" s="11"/>
      <c r="H2854" s="11"/>
    </row>
    <row r="2855" spans="1:8">
      <c r="A2855" s="18"/>
      <c r="B2855" s="4"/>
      <c r="C2855" s="5"/>
      <c r="D2855" s="5"/>
      <c r="E2855" s="5"/>
      <c r="F2855" s="11"/>
      <c r="G2855" s="11"/>
      <c r="H2855" s="11"/>
    </row>
    <row r="2856" spans="1:8">
      <c r="A2856" s="18"/>
      <c r="B2856" s="4"/>
      <c r="C2856" s="5"/>
      <c r="D2856" s="5"/>
      <c r="E2856" s="5"/>
      <c r="F2856" s="11"/>
      <c r="G2856" s="11"/>
      <c r="H2856" s="11"/>
    </row>
    <row r="2857" spans="1:8">
      <c r="A2857" s="18"/>
      <c r="B2857" s="4"/>
      <c r="C2857" s="5"/>
      <c r="D2857" s="5"/>
      <c r="E2857" s="5"/>
      <c r="F2857" s="11"/>
      <c r="G2857" s="11"/>
      <c r="H2857" s="11"/>
    </row>
    <row r="2858" spans="1:8">
      <c r="A2858" s="18"/>
      <c r="B2858" s="4"/>
      <c r="C2858" s="5"/>
      <c r="D2858" s="5"/>
      <c r="E2858" s="5"/>
      <c r="F2858" s="11"/>
      <c r="G2858" s="11"/>
      <c r="H2858" s="11"/>
    </row>
    <row r="2859" spans="1:8">
      <c r="A2859" s="18"/>
      <c r="B2859" s="4"/>
      <c r="C2859" s="5"/>
      <c r="D2859" s="5"/>
      <c r="E2859" s="5"/>
      <c r="F2859" s="11"/>
      <c r="G2859" s="11"/>
      <c r="H2859" s="11"/>
    </row>
    <row r="2860" spans="1:8">
      <c r="A2860" s="18"/>
      <c r="B2860" s="4"/>
      <c r="C2860" s="5"/>
      <c r="D2860" s="5"/>
      <c r="E2860" s="5"/>
      <c r="F2860" s="11"/>
      <c r="G2860" s="11"/>
      <c r="H2860" s="11"/>
    </row>
    <row r="2861" spans="1:8">
      <c r="A2861" s="18"/>
      <c r="B2861" s="4"/>
      <c r="C2861" s="5"/>
      <c r="D2861" s="5"/>
      <c r="E2861" s="5"/>
      <c r="F2861" s="11"/>
      <c r="G2861" s="11"/>
      <c r="H2861" s="11"/>
    </row>
    <row r="2862" spans="1:8">
      <c r="A2862" s="18"/>
      <c r="B2862" s="4"/>
      <c r="C2862" s="5"/>
      <c r="D2862" s="5"/>
      <c r="E2862" s="5"/>
      <c r="F2862" s="11"/>
      <c r="G2862" s="11"/>
      <c r="H2862" s="11"/>
    </row>
    <row r="2863" spans="1:8">
      <c r="A2863" s="18"/>
      <c r="B2863" s="4"/>
      <c r="C2863" s="5"/>
      <c r="D2863" s="5"/>
      <c r="E2863" s="5"/>
      <c r="F2863" s="11"/>
      <c r="G2863" s="11"/>
      <c r="H2863" s="11"/>
    </row>
    <row r="2864" spans="1:8">
      <c r="A2864" s="18"/>
      <c r="B2864" s="4"/>
      <c r="C2864" s="5"/>
      <c r="D2864" s="5"/>
      <c r="E2864" s="5"/>
      <c r="F2864" s="11"/>
      <c r="G2864" s="11"/>
      <c r="H2864" s="11"/>
    </row>
    <row r="2865" spans="1:8">
      <c r="A2865" s="18"/>
      <c r="B2865" s="4"/>
      <c r="C2865" s="5"/>
      <c r="D2865" s="5"/>
      <c r="E2865" s="5"/>
      <c r="F2865" s="11"/>
      <c r="G2865" s="11"/>
      <c r="H2865" s="11"/>
    </row>
    <row r="2866" spans="1:8">
      <c r="A2866" s="18"/>
      <c r="B2866" s="4"/>
      <c r="C2866" s="5"/>
      <c r="D2866" s="5"/>
      <c r="E2866" s="5"/>
      <c r="F2866" s="11"/>
      <c r="G2866" s="11"/>
      <c r="H2866" s="11"/>
    </row>
    <row r="2867" spans="1:8">
      <c r="A2867" s="18"/>
      <c r="B2867" s="4"/>
      <c r="C2867" s="5"/>
      <c r="D2867" s="5"/>
      <c r="E2867" s="5"/>
      <c r="F2867" s="11"/>
      <c r="G2867" s="11"/>
      <c r="H2867" s="11"/>
    </row>
    <row r="2868" spans="1:8">
      <c r="A2868" s="18"/>
      <c r="B2868" s="4"/>
      <c r="C2868" s="5"/>
      <c r="D2868" s="5"/>
      <c r="E2868" s="5"/>
      <c r="F2868" s="11"/>
      <c r="G2868" s="11"/>
      <c r="H2868" s="11"/>
    </row>
    <row r="2869" spans="1:8">
      <c r="A2869" s="18"/>
      <c r="B2869" s="4"/>
      <c r="C2869" s="5"/>
      <c r="D2869" s="5"/>
      <c r="E2869" s="5"/>
      <c r="F2869" s="11"/>
      <c r="G2869" s="11"/>
      <c r="H2869" s="11"/>
    </row>
    <row r="2870" spans="1:8">
      <c r="A2870" s="18"/>
      <c r="B2870" s="4"/>
      <c r="C2870" s="5"/>
      <c r="D2870" s="5"/>
      <c r="E2870" s="5"/>
      <c r="F2870" s="11"/>
      <c r="G2870" s="11"/>
      <c r="H2870" s="11"/>
    </row>
    <row r="2871" spans="1:8">
      <c r="A2871" s="18"/>
      <c r="B2871" s="4"/>
      <c r="C2871" s="5"/>
      <c r="D2871" s="5"/>
      <c r="E2871" s="5"/>
      <c r="F2871" s="11"/>
      <c r="G2871" s="11"/>
      <c r="H2871" s="11"/>
    </row>
    <row r="2872" spans="1:8">
      <c r="A2872" s="18"/>
      <c r="B2872" s="4"/>
      <c r="C2872" s="5"/>
      <c r="D2872" s="5"/>
      <c r="E2872" s="5"/>
      <c r="F2872" s="11"/>
      <c r="G2872" s="11"/>
      <c r="H2872" s="11"/>
    </row>
    <row r="2873" spans="1:8">
      <c r="A2873" s="18"/>
      <c r="B2873" s="4"/>
      <c r="C2873" s="5"/>
      <c r="D2873" s="5"/>
      <c r="E2873" s="5"/>
      <c r="F2873" s="11"/>
      <c r="G2873" s="11"/>
      <c r="H2873" s="11"/>
    </row>
    <row r="2874" spans="1:8">
      <c r="A2874" s="18"/>
      <c r="B2874" s="4"/>
      <c r="C2874" s="5"/>
      <c r="D2874" s="5"/>
      <c r="E2874" s="5"/>
      <c r="F2874" s="11"/>
      <c r="G2874" s="11"/>
      <c r="H2874" s="11"/>
    </row>
    <row r="2875" spans="1:8">
      <c r="A2875" s="18"/>
      <c r="B2875" s="4"/>
      <c r="C2875" s="5"/>
      <c r="D2875" s="5"/>
      <c r="E2875" s="5"/>
      <c r="F2875" s="11"/>
      <c r="G2875" s="11"/>
      <c r="H2875" s="11"/>
    </row>
    <row r="2876" spans="1:8">
      <c r="A2876" s="18"/>
      <c r="B2876" s="4"/>
      <c r="C2876" s="5"/>
      <c r="D2876" s="5"/>
      <c r="E2876" s="5"/>
      <c r="F2876" s="11"/>
      <c r="G2876" s="11"/>
      <c r="H2876" s="11"/>
    </row>
    <row r="2877" spans="1:8">
      <c r="A2877" s="18"/>
      <c r="B2877" s="4"/>
      <c r="C2877" s="5"/>
      <c r="D2877" s="5"/>
      <c r="E2877" s="5"/>
      <c r="F2877" s="11"/>
      <c r="G2877" s="11"/>
      <c r="H2877" s="11"/>
    </row>
    <row r="2878" spans="1:8">
      <c r="A2878" s="18"/>
      <c r="B2878" s="4"/>
      <c r="C2878" s="5"/>
      <c r="D2878" s="5"/>
      <c r="E2878" s="5"/>
      <c r="F2878" s="11"/>
      <c r="G2878" s="11"/>
      <c r="H2878" s="11"/>
    </row>
    <row r="2879" spans="1:8">
      <c r="A2879" s="18"/>
      <c r="B2879" s="4"/>
      <c r="C2879" s="5"/>
      <c r="D2879" s="5"/>
      <c r="E2879" s="5"/>
      <c r="F2879" s="11"/>
      <c r="G2879" s="11"/>
      <c r="H2879" s="11"/>
    </row>
    <row r="2880" spans="1:8">
      <c r="A2880" s="18"/>
      <c r="B2880" s="4"/>
      <c r="C2880" s="5"/>
      <c r="D2880" s="5"/>
      <c r="E2880" s="5"/>
      <c r="F2880" s="11"/>
      <c r="G2880" s="11"/>
      <c r="H2880" s="11"/>
    </row>
    <row r="2881" spans="1:8">
      <c r="A2881" s="18"/>
      <c r="B2881" s="4"/>
      <c r="C2881" s="5"/>
      <c r="D2881" s="5"/>
      <c r="E2881" s="5"/>
      <c r="F2881" s="11"/>
      <c r="G2881" s="11"/>
      <c r="H2881" s="11"/>
    </row>
    <row r="2882" spans="1:8">
      <c r="A2882" s="18"/>
      <c r="B2882" s="4"/>
      <c r="C2882" s="5"/>
      <c r="D2882" s="5"/>
      <c r="E2882" s="5"/>
      <c r="F2882" s="11"/>
      <c r="G2882" s="11"/>
      <c r="H2882" s="11"/>
    </row>
    <row r="2883" spans="1:8">
      <c r="A2883" s="18"/>
      <c r="B2883" s="4"/>
      <c r="C2883" s="5"/>
      <c r="D2883" s="5"/>
      <c r="E2883" s="5"/>
      <c r="F2883" s="11"/>
      <c r="G2883" s="11"/>
      <c r="H2883" s="11"/>
    </row>
    <row r="2884" spans="1:8">
      <c r="A2884" s="18"/>
      <c r="B2884" s="4"/>
      <c r="C2884" s="5"/>
      <c r="D2884" s="5"/>
      <c r="E2884" s="5"/>
      <c r="F2884" s="11"/>
      <c r="G2884" s="11"/>
      <c r="H2884" s="11"/>
    </row>
    <row r="2885" spans="1:8">
      <c r="A2885" s="18"/>
      <c r="B2885" s="4"/>
      <c r="C2885" s="5"/>
      <c r="D2885" s="5"/>
      <c r="E2885" s="5"/>
      <c r="F2885" s="11"/>
      <c r="G2885" s="11"/>
      <c r="H2885" s="11"/>
    </row>
    <row r="2886" spans="1:8">
      <c r="A2886" s="18"/>
      <c r="B2886" s="4"/>
      <c r="C2886" s="5"/>
      <c r="D2886" s="5"/>
      <c r="E2886" s="5"/>
      <c r="F2886" s="11"/>
      <c r="G2886" s="11"/>
      <c r="H2886" s="11"/>
    </row>
    <row r="2887" spans="1:8">
      <c r="A2887" s="18"/>
      <c r="B2887" s="4"/>
      <c r="C2887" s="5"/>
      <c r="D2887" s="5"/>
      <c r="E2887" s="5"/>
      <c r="F2887" s="11"/>
      <c r="G2887" s="11"/>
      <c r="H2887" s="11"/>
    </row>
    <row r="2888" spans="1:8">
      <c r="A2888" s="18"/>
      <c r="B2888" s="4"/>
      <c r="C2888" s="5"/>
      <c r="D2888" s="5"/>
      <c r="E2888" s="5"/>
      <c r="F2888" s="11"/>
      <c r="G2888" s="11"/>
      <c r="H2888" s="11"/>
    </row>
    <row r="2889" spans="1:8">
      <c r="A2889" s="18"/>
      <c r="B2889" s="4"/>
      <c r="C2889" s="5"/>
      <c r="D2889" s="5"/>
      <c r="E2889" s="5"/>
      <c r="F2889" s="11"/>
      <c r="G2889" s="11"/>
      <c r="H2889" s="11"/>
    </row>
    <row r="2890" spans="1:8">
      <c r="A2890" s="18"/>
      <c r="B2890" s="4"/>
      <c r="C2890" s="5"/>
      <c r="D2890" s="5"/>
      <c r="E2890" s="5"/>
      <c r="F2890" s="11"/>
      <c r="G2890" s="11"/>
      <c r="H2890" s="11"/>
    </row>
    <row r="2891" spans="1:8">
      <c r="A2891" s="18"/>
      <c r="B2891" s="4"/>
      <c r="C2891" s="5"/>
      <c r="D2891" s="5"/>
      <c r="E2891" s="5"/>
      <c r="F2891" s="11"/>
      <c r="G2891" s="11"/>
      <c r="H2891" s="11"/>
    </row>
    <row r="2892" spans="1:8">
      <c r="A2892" s="18"/>
      <c r="B2892" s="4"/>
      <c r="C2892" s="5"/>
      <c r="D2892" s="5"/>
      <c r="E2892" s="5"/>
      <c r="F2892" s="11"/>
      <c r="G2892" s="11"/>
      <c r="H2892" s="11"/>
    </row>
    <row r="2893" spans="1:8">
      <c r="A2893" s="18"/>
      <c r="B2893" s="4"/>
      <c r="C2893" s="5"/>
      <c r="D2893" s="5"/>
      <c r="E2893" s="5"/>
      <c r="F2893" s="11"/>
      <c r="G2893" s="11"/>
      <c r="H2893" s="11"/>
    </row>
    <row r="2894" spans="1:8">
      <c r="A2894" s="18"/>
      <c r="B2894" s="4"/>
      <c r="C2894" s="5"/>
      <c r="D2894" s="5"/>
      <c r="E2894" s="5"/>
      <c r="F2894" s="11"/>
      <c r="G2894" s="11"/>
      <c r="H2894" s="11"/>
    </row>
    <row r="2895" spans="1:8">
      <c r="A2895" s="18"/>
      <c r="B2895" s="4"/>
      <c r="C2895" s="5"/>
      <c r="D2895" s="5"/>
      <c r="E2895" s="5"/>
      <c r="F2895" s="11"/>
      <c r="G2895" s="11"/>
      <c r="H2895" s="11"/>
    </row>
    <row r="2896" spans="1:8">
      <c r="A2896" s="18"/>
      <c r="B2896" s="4"/>
      <c r="C2896" s="5"/>
      <c r="D2896" s="5"/>
      <c r="E2896" s="5"/>
      <c r="F2896" s="11"/>
      <c r="G2896" s="11"/>
      <c r="H2896" s="11"/>
    </row>
    <row r="2897" spans="1:8">
      <c r="A2897" s="18"/>
      <c r="B2897" s="4"/>
      <c r="C2897" s="5"/>
      <c r="D2897" s="5"/>
      <c r="E2897" s="5"/>
      <c r="F2897" s="11"/>
      <c r="G2897" s="11"/>
      <c r="H2897" s="11"/>
    </row>
    <row r="2898" spans="1:8">
      <c r="A2898" s="18"/>
      <c r="B2898" s="4"/>
      <c r="C2898" s="5"/>
      <c r="D2898" s="5"/>
      <c r="E2898" s="5"/>
      <c r="F2898" s="11"/>
      <c r="G2898" s="11"/>
      <c r="H2898" s="11"/>
    </row>
    <row r="2899" spans="1:8">
      <c r="A2899" s="18"/>
      <c r="B2899" s="4"/>
      <c r="C2899" s="5"/>
      <c r="D2899" s="5"/>
      <c r="E2899" s="5"/>
      <c r="F2899" s="11"/>
      <c r="G2899" s="11"/>
      <c r="H2899" s="11"/>
    </row>
    <row r="2900" spans="1:8">
      <c r="A2900" s="18"/>
      <c r="B2900" s="4"/>
      <c r="C2900" s="5"/>
      <c r="D2900" s="5"/>
      <c r="E2900" s="5"/>
      <c r="F2900" s="11"/>
      <c r="G2900" s="11"/>
      <c r="H2900" s="11"/>
    </row>
    <row r="2901" spans="1:8">
      <c r="A2901" s="18"/>
      <c r="B2901" s="4"/>
      <c r="C2901" s="5"/>
      <c r="D2901" s="5"/>
      <c r="E2901" s="5"/>
      <c r="F2901" s="11"/>
      <c r="G2901" s="11"/>
      <c r="H2901" s="11"/>
    </row>
    <row r="2902" spans="1:8">
      <c r="A2902" s="18"/>
      <c r="B2902" s="4"/>
      <c r="C2902" s="5"/>
      <c r="D2902" s="5"/>
      <c r="E2902" s="5"/>
      <c r="F2902" s="11"/>
      <c r="G2902" s="11"/>
      <c r="H2902" s="11"/>
    </row>
    <row r="2903" spans="1:8">
      <c r="A2903" s="18"/>
      <c r="B2903" s="4"/>
      <c r="C2903" s="5"/>
      <c r="D2903" s="5"/>
      <c r="E2903" s="5"/>
      <c r="F2903" s="11"/>
      <c r="G2903" s="11"/>
      <c r="H2903" s="11"/>
    </row>
    <row r="2904" spans="1:8">
      <c r="A2904" s="18"/>
      <c r="B2904" s="4"/>
      <c r="C2904" s="5"/>
      <c r="D2904" s="5"/>
      <c r="E2904" s="5"/>
      <c r="F2904" s="11"/>
      <c r="G2904" s="11"/>
      <c r="H2904" s="11"/>
    </row>
    <row r="2905" spans="1:8">
      <c r="A2905" s="18"/>
      <c r="B2905" s="4"/>
      <c r="C2905" s="5"/>
      <c r="D2905" s="5"/>
      <c r="E2905" s="5"/>
      <c r="F2905" s="11"/>
      <c r="G2905" s="11"/>
      <c r="H2905" s="11"/>
    </row>
    <row r="2906" spans="1:8">
      <c r="A2906" s="18"/>
      <c r="B2906" s="4"/>
      <c r="C2906" s="5"/>
      <c r="D2906" s="5"/>
      <c r="E2906" s="5"/>
      <c r="F2906" s="11"/>
      <c r="G2906" s="11"/>
      <c r="H2906" s="11"/>
    </row>
    <row r="2907" spans="1:8">
      <c r="A2907" s="18"/>
      <c r="B2907" s="4"/>
      <c r="C2907" s="5"/>
      <c r="D2907" s="5"/>
      <c r="E2907" s="5"/>
      <c r="F2907" s="11"/>
      <c r="G2907" s="11"/>
      <c r="H2907" s="11"/>
    </row>
    <row r="2908" spans="1:8">
      <c r="A2908" s="18"/>
      <c r="B2908" s="4"/>
      <c r="C2908" s="5"/>
      <c r="D2908" s="5"/>
      <c r="E2908" s="5"/>
      <c r="F2908" s="11"/>
      <c r="G2908" s="11"/>
      <c r="H2908" s="11"/>
    </row>
    <row r="2909" spans="1:8">
      <c r="A2909" s="18"/>
      <c r="B2909" s="4"/>
      <c r="C2909" s="5"/>
      <c r="D2909" s="5"/>
      <c r="E2909" s="5"/>
      <c r="F2909" s="11"/>
      <c r="G2909" s="11"/>
      <c r="H2909" s="11"/>
    </row>
    <row r="2910" spans="1:8">
      <c r="A2910" s="18"/>
      <c r="B2910" s="4"/>
      <c r="C2910" s="5"/>
      <c r="D2910" s="5"/>
      <c r="E2910" s="5"/>
      <c r="F2910" s="11"/>
      <c r="G2910" s="11"/>
      <c r="H2910" s="11"/>
    </row>
    <row r="2911" spans="1:8">
      <c r="A2911" s="18"/>
      <c r="B2911" s="4"/>
      <c r="C2911" s="5"/>
      <c r="D2911" s="5"/>
      <c r="E2911" s="5"/>
      <c r="F2911" s="11"/>
      <c r="G2911" s="11"/>
      <c r="H2911" s="11"/>
    </row>
    <row r="2912" spans="1:8">
      <c r="A2912" s="18"/>
      <c r="B2912" s="4"/>
      <c r="C2912" s="5"/>
      <c r="D2912" s="5"/>
      <c r="E2912" s="5"/>
      <c r="F2912" s="11"/>
      <c r="G2912" s="11"/>
      <c r="H2912" s="11"/>
    </row>
    <row r="2913" spans="1:8">
      <c r="A2913" s="18"/>
      <c r="B2913" s="4"/>
      <c r="C2913" s="5"/>
      <c r="D2913" s="5"/>
      <c r="E2913" s="5"/>
      <c r="F2913" s="11"/>
      <c r="G2913" s="11"/>
      <c r="H2913" s="11"/>
    </row>
    <row r="2914" spans="1:8">
      <c r="A2914" s="18"/>
      <c r="B2914" s="4"/>
      <c r="C2914" s="5"/>
      <c r="D2914" s="5"/>
      <c r="E2914" s="5"/>
      <c r="F2914" s="11"/>
      <c r="G2914" s="11"/>
      <c r="H2914" s="11"/>
    </row>
    <row r="2915" spans="1:8">
      <c r="A2915" s="18"/>
      <c r="B2915" s="4"/>
      <c r="C2915" s="5"/>
      <c r="D2915" s="5"/>
      <c r="E2915" s="5"/>
      <c r="F2915" s="11"/>
      <c r="G2915" s="11"/>
      <c r="H2915" s="11"/>
    </row>
    <row r="2916" spans="1:8">
      <c r="A2916" s="18"/>
      <c r="B2916" s="4"/>
      <c r="C2916" s="5"/>
      <c r="D2916" s="5"/>
      <c r="E2916" s="5"/>
      <c r="F2916" s="11"/>
      <c r="G2916" s="11"/>
      <c r="H2916" s="11"/>
    </row>
    <row r="2917" spans="1:8">
      <c r="A2917" s="18"/>
      <c r="B2917" s="4"/>
      <c r="C2917" s="5"/>
      <c r="D2917" s="5"/>
      <c r="E2917" s="5"/>
      <c r="F2917" s="11"/>
      <c r="G2917" s="11"/>
      <c r="H2917" s="11"/>
    </row>
    <row r="2918" spans="1:8">
      <c r="A2918" s="18"/>
      <c r="B2918" s="4"/>
      <c r="C2918" s="5"/>
      <c r="D2918" s="5"/>
      <c r="E2918" s="5"/>
      <c r="F2918" s="11"/>
      <c r="G2918" s="11"/>
      <c r="H2918" s="11"/>
    </row>
    <row r="2919" spans="1:8">
      <c r="A2919" s="18"/>
      <c r="B2919" s="4"/>
      <c r="C2919" s="5"/>
      <c r="D2919" s="5"/>
      <c r="E2919" s="5"/>
      <c r="F2919" s="11"/>
      <c r="G2919" s="11"/>
      <c r="H2919" s="11"/>
    </row>
    <row r="2920" spans="1:8">
      <c r="A2920" s="18"/>
      <c r="B2920" s="4"/>
      <c r="C2920" s="5"/>
      <c r="D2920" s="5"/>
      <c r="E2920" s="5"/>
      <c r="F2920" s="11"/>
      <c r="G2920" s="11"/>
      <c r="H2920" s="11"/>
    </row>
    <row r="2921" spans="1:8">
      <c r="A2921" s="18"/>
      <c r="B2921" s="4"/>
      <c r="C2921" s="5"/>
      <c r="D2921" s="5"/>
      <c r="E2921" s="5"/>
      <c r="F2921" s="11"/>
      <c r="G2921" s="11"/>
      <c r="H2921" s="11"/>
    </row>
    <row r="2922" spans="1:8">
      <c r="A2922" s="18"/>
      <c r="B2922" s="4"/>
      <c r="C2922" s="5"/>
      <c r="D2922" s="5"/>
      <c r="E2922" s="5"/>
      <c r="F2922" s="11"/>
      <c r="G2922" s="11"/>
      <c r="H2922" s="11"/>
    </row>
    <row r="2923" spans="1:8">
      <c r="A2923" s="18"/>
      <c r="B2923" s="4"/>
      <c r="C2923" s="5"/>
      <c r="D2923" s="5"/>
      <c r="E2923" s="5"/>
      <c r="F2923" s="11"/>
      <c r="G2923" s="11"/>
      <c r="H2923" s="11"/>
    </row>
    <row r="2924" spans="1:8">
      <c r="A2924" s="18"/>
      <c r="B2924" s="4"/>
      <c r="C2924" s="5"/>
      <c r="D2924" s="5"/>
      <c r="E2924" s="5"/>
      <c r="F2924" s="11"/>
      <c r="G2924" s="11"/>
      <c r="H2924" s="11"/>
    </row>
    <row r="2925" spans="1:8">
      <c r="A2925" s="18"/>
      <c r="B2925" s="4"/>
      <c r="C2925" s="5"/>
      <c r="D2925" s="5"/>
      <c r="E2925" s="5"/>
      <c r="F2925" s="11"/>
      <c r="G2925" s="11"/>
      <c r="H2925" s="11"/>
    </row>
    <row r="2926" spans="1:8">
      <c r="A2926" s="18"/>
      <c r="B2926" s="4"/>
      <c r="C2926" s="5"/>
      <c r="D2926" s="5"/>
      <c r="E2926" s="5"/>
      <c r="F2926" s="11"/>
      <c r="G2926" s="11"/>
      <c r="H2926" s="11"/>
    </row>
    <row r="2927" spans="1:8">
      <c r="A2927" s="18"/>
      <c r="B2927" s="4"/>
      <c r="C2927" s="5"/>
      <c r="D2927" s="5"/>
      <c r="E2927" s="5"/>
      <c r="F2927" s="11"/>
      <c r="G2927" s="11"/>
      <c r="H2927" s="11"/>
    </row>
    <row r="2928" spans="1:8">
      <c r="A2928" s="18"/>
      <c r="B2928" s="4"/>
      <c r="C2928" s="5"/>
      <c r="D2928" s="5"/>
      <c r="E2928" s="5"/>
      <c r="F2928" s="11"/>
      <c r="G2928" s="11"/>
      <c r="H2928" s="11"/>
    </row>
    <row r="2929" spans="1:8">
      <c r="A2929" s="18"/>
      <c r="B2929" s="4"/>
      <c r="C2929" s="5"/>
      <c r="D2929" s="5"/>
      <c r="E2929" s="5"/>
      <c r="F2929" s="11"/>
      <c r="G2929" s="11"/>
      <c r="H2929" s="11"/>
    </row>
    <row r="2930" spans="1:8">
      <c r="A2930" s="18"/>
      <c r="B2930" s="4"/>
      <c r="C2930" s="5"/>
      <c r="D2930" s="5"/>
      <c r="E2930" s="5"/>
      <c r="F2930" s="11"/>
      <c r="G2930" s="11"/>
      <c r="H2930" s="11"/>
    </row>
    <row r="2931" spans="1:8">
      <c r="A2931" s="18"/>
      <c r="B2931" s="4"/>
      <c r="C2931" s="5"/>
      <c r="D2931" s="5"/>
      <c r="E2931" s="5"/>
      <c r="F2931" s="11"/>
      <c r="G2931" s="11"/>
      <c r="H2931" s="11"/>
    </row>
    <row r="2932" spans="1:8">
      <c r="A2932" s="18"/>
      <c r="B2932" s="4"/>
      <c r="C2932" s="5"/>
      <c r="D2932" s="5"/>
      <c r="E2932" s="5"/>
      <c r="F2932" s="11"/>
      <c r="G2932" s="11"/>
      <c r="H2932" s="11"/>
    </row>
    <row r="2933" spans="1:8">
      <c r="A2933" s="18"/>
      <c r="B2933" s="4"/>
      <c r="C2933" s="5"/>
      <c r="D2933" s="5"/>
      <c r="E2933" s="5"/>
      <c r="F2933" s="11"/>
      <c r="G2933" s="11"/>
      <c r="H2933" s="11"/>
    </row>
    <row r="2934" spans="1:8">
      <c r="A2934" s="18"/>
      <c r="B2934" s="4"/>
      <c r="C2934" s="5"/>
      <c r="D2934" s="5"/>
      <c r="E2934" s="5"/>
      <c r="F2934" s="11"/>
      <c r="G2934" s="11"/>
      <c r="H2934" s="11"/>
    </row>
    <row r="2935" spans="1:8">
      <c r="A2935" s="18"/>
      <c r="B2935" s="4"/>
      <c r="C2935" s="5"/>
      <c r="D2935" s="5"/>
      <c r="E2935" s="5"/>
      <c r="F2935" s="11"/>
      <c r="G2935" s="11"/>
      <c r="H2935" s="11"/>
    </row>
    <row r="2936" spans="1:8">
      <c r="A2936" s="18"/>
      <c r="B2936" s="4"/>
      <c r="C2936" s="5"/>
      <c r="D2936" s="5"/>
      <c r="E2936" s="5"/>
      <c r="F2936" s="11"/>
      <c r="G2936" s="11"/>
      <c r="H2936" s="11"/>
    </row>
    <row r="2937" spans="1:8">
      <c r="A2937" s="18"/>
      <c r="B2937" s="4"/>
      <c r="C2937" s="5"/>
      <c r="D2937" s="5"/>
      <c r="E2937" s="5"/>
      <c r="F2937" s="11"/>
      <c r="G2937" s="11"/>
      <c r="H2937" s="11"/>
    </row>
    <row r="2938" spans="1:8">
      <c r="A2938" s="18"/>
      <c r="B2938" s="4"/>
      <c r="C2938" s="5"/>
      <c r="D2938" s="5"/>
      <c r="E2938" s="5"/>
      <c r="F2938" s="11"/>
      <c r="G2938" s="11"/>
      <c r="H2938" s="11"/>
    </row>
    <row r="2939" spans="1:8">
      <c r="A2939" s="18"/>
      <c r="B2939" s="4"/>
      <c r="C2939" s="5"/>
      <c r="D2939" s="5"/>
      <c r="E2939" s="5"/>
      <c r="F2939" s="11"/>
      <c r="G2939" s="11"/>
      <c r="H2939" s="11"/>
    </row>
    <row r="2940" spans="1:8">
      <c r="A2940" s="18"/>
      <c r="B2940" s="4"/>
      <c r="C2940" s="5"/>
      <c r="D2940" s="5"/>
      <c r="E2940" s="5"/>
      <c r="F2940" s="11"/>
      <c r="G2940" s="11"/>
      <c r="H2940" s="11"/>
    </row>
    <row r="2941" spans="1:8">
      <c r="A2941" s="18"/>
      <c r="B2941" s="4"/>
      <c r="C2941" s="5"/>
      <c r="D2941" s="5"/>
      <c r="E2941" s="5"/>
      <c r="F2941" s="11"/>
      <c r="G2941" s="11"/>
      <c r="H2941" s="11"/>
    </row>
    <row r="2942" spans="1:8">
      <c r="A2942" s="18"/>
      <c r="B2942" s="4"/>
      <c r="C2942" s="5"/>
      <c r="D2942" s="5"/>
      <c r="E2942" s="5"/>
      <c r="F2942" s="11"/>
      <c r="G2942" s="11"/>
      <c r="H2942" s="11"/>
    </row>
    <row r="2943" spans="1:8">
      <c r="A2943" s="18"/>
      <c r="B2943" s="4"/>
      <c r="C2943" s="5"/>
      <c r="D2943" s="5"/>
      <c r="E2943" s="5"/>
      <c r="F2943" s="11"/>
      <c r="G2943" s="11"/>
      <c r="H2943" s="11"/>
    </row>
    <row r="2944" spans="1:8">
      <c r="A2944" s="18"/>
      <c r="B2944" s="4"/>
      <c r="C2944" s="5"/>
      <c r="D2944" s="5"/>
      <c r="E2944" s="5"/>
      <c r="F2944" s="11"/>
      <c r="G2944" s="11"/>
      <c r="H2944" s="11"/>
    </row>
    <row r="2945" spans="1:8">
      <c r="A2945" s="18"/>
      <c r="B2945" s="4"/>
      <c r="C2945" s="5"/>
      <c r="D2945" s="5"/>
      <c r="E2945" s="5"/>
      <c r="F2945" s="11"/>
      <c r="G2945" s="11"/>
      <c r="H2945" s="11"/>
    </row>
    <row r="2946" spans="1:8">
      <c r="A2946" s="18"/>
      <c r="B2946" s="4"/>
      <c r="C2946" s="5"/>
      <c r="D2946" s="5"/>
      <c r="E2946" s="5"/>
      <c r="F2946" s="11"/>
      <c r="G2946" s="11"/>
      <c r="H2946" s="11"/>
    </row>
    <row r="2947" spans="1:8">
      <c r="A2947" s="18"/>
      <c r="B2947" s="4"/>
      <c r="C2947" s="5"/>
      <c r="D2947" s="5"/>
      <c r="E2947" s="5"/>
      <c r="F2947" s="11"/>
      <c r="G2947" s="11"/>
      <c r="H2947" s="11"/>
    </row>
    <row r="2948" spans="1:8">
      <c r="A2948" s="18"/>
      <c r="B2948" s="4"/>
      <c r="C2948" s="5"/>
      <c r="D2948" s="5"/>
      <c r="E2948" s="5"/>
      <c r="F2948" s="11"/>
      <c r="G2948" s="11"/>
      <c r="H2948" s="11"/>
    </row>
    <row r="2949" spans="1:8">
      <c r="A2949" s="18"/>
      <c r="B2949" s="4"/>
      <c r="C2949" s="5"/>
      <c r="D2949" s="5"/>
      <c r="E2949" s="5"/>
      <c r="F2949" s="11"/>
      <c r="G2949" s="11"/>
      <c r="H2949" s="11"/>
    </row>
    <row r="2950" spans="1:8">
      <c r="A2950" s="18"/>
      <c r="B2950" s="4"/>
      <c r="C2950" s="5"/>
      <c r="D2950" s="5"/>
      <c r="E2950" s="5"/>
      <c r="F2950" s="11"/>
      <c r="G2950" s="11"/>
      <c r="H2950" s="11"/>
    </row>
    <row r="2951" spans="1:8">
      <c r="A2951" s="18"/>
      <c r="B2951" s="4"/>
      <c r="C2951" s="5"/>
      <c r="D2951" s="5"/>
      <c r="E2951" s="5"/>
      <c r="F2951" s="11"/>
      <c r="G2951" s="11"/>
      <c r="H2951" s="11"/>
    </row>
    <row r="2952" spans="1:8">
      <c r="A2952" s="18"/>
      <c r="B2952" s="4"/>
      <c r="C2952" s="5"/>
      <c r="D2952" s="5"/>
      <c r="E2952" s="5"/>
      <c r="F2952" s="11"/>
      <c r="G2952" s="11"/>
      <c r="H2952" s="11"/>
    </row>
    <row r="2953" spans="1:8">
      <c r="A2953" s="18"/>
      <c r="B2953" s="4"/>
      <c r="C2953" s="5"/>
      <c r="D2953" s="5"/>
      <c r="E2953" s="5"/>
      <c r="F2953" s="11"/>
      <c r="G2953" s="11"/>
      <c r="H2953" s="11"/>
    </row>
    <row r="2954" spans="1:8">
      <c r="A2954" s="18"/>
      <c r="B2954" s="4"/>
      <c r="C2954" s="5"/>
      <c r="D2954" s="5"/>
      <c r="E2954" s="5"/>
      <c r="F2954" s="11"/>
      <c r="G2954" s="11"/>
      <c r="H2954" s="11"/>
    </row>
    <row r="2955" spans="1:8">
      <c r="A2955" s="18"/>
      <c r="B2955" s="4"/>
      <c r="C2955" s="5"/>
      <c r="D2955" s="5"/>
      <c r="E2955" s="5"/>
      <c r="F2955" s="11"/>
      <c r="G2955" s="11"/>
      <c r="H2955" s="11"/>
    </row>
    <row r="2956" spans="1:8">
      <c r="A2956" s="18"/>
      <c r="B2956" s="4"/>
      <c r="C2956" s="5"/>
      <c r="D2956" s="5"/>
      <c r="E2956" s="5"/>
      <c r="F2956" s="11"/>
      <c r="G2956" s="11"/>
      <c r="H2956" s="11"/>
    </row>
    <row r="2957" spans="1:8">
      <c r="A2957" s="18"/>
      <c r="B2957" s="4"/>
      <c r="C2957" s="5"/>
      <c r="D2957" s="5"/>
      <c r="E2957" s="5"/>
      <c r="F2957" s="11"/>
      <c r="G2957" s="11"/>
      <c r="H2957" s="11"/>
    </row>
    <row r="2958" spans="1:8">
      <c r="A2958" s="18"/>
      <c r="B2958" s="4"/>
      <c r="C2958" s="5"/>
      <c r="D2958" s="5"/>
      <c r="E2958" s="5"/>
      <c r="F2958" s="11"/>
      <c r="G2958" s="11"/>
      <c r="H2958" s="11"/>
    </row>
    <row r="2959" spans="1:8">
      <c r="A2959" s="18"/>
      <c r="B2959" s="4"/>
      <c r="C2959" s="5"/>
      <c r="D2959" s="5"/>
      <c r="E2959" s="5"/>
      <c r="F2959" s="11"/>
      <c r="G2959" s="11"/>
      <c r="H2959" s="11"/>
    </row>
    <row r="2960" spans="1:8">
      <c r="A2960" s="18"/>
      <c r="B2960" s="4"/>
      <c r="C2960" s="5"/>
      <c r="D2960" s="5"/>
      <c r="E2960" s="5"/>
      <c r="F2960" s="11"/>
      <c r="G2960" s="11"/>
      <c r="H2960" s="11"/>
    </row>
    <row r="2961" spans="1:8">
      <c r="A2961" s="18"/>
      <c r="B2961" s="4"/>
      <c r="C2961" s="5"/>
      <c r="D2961" s="5"/>
      <c r="E2961" s="5"/>
      <c r="F2961" s="11"/>
      <c r="G2961" s="11"/>
      <c r="H2961" s="11"/>
    </row>
    <row r="2962" spans="1:8">
      <c r="A2962" s="18"/>
      <c r="B2962" s="4"/>
      <c r="C2962" s="5"/>
      <c r="D2962" s="5"/>
      <c r="E2962" s="5"/>
      <c r="F2962" s="11"/>
      <c r="G2962" s="11"/>
      <c r="H2962" s="11"/>
    </row>
    <row r="2963" spans="1:8">
      <c r="A2963" s="18"/>
      <c r="B2963" s="4"/>
      <c r="C2963" s="5"/>
      <c r="D2963" s="5"/>
      <c r="E2963" s="5"/>
      <c r="F2963" s="11"/>
      <c r="G2963" s="11"/>
      <c r="H2963" s="11"/>
    </row>
    <row r="2964" spans="1:8">
      <c r="A2964" s="18"/>
      <c r="B2964" s="4"/>
      <c r="C2964" s="5"/>
      <c r="D2964" s="5"/>
      <c r="E2964" s="5"/>
      <c r="F2964" s="11"/>
      <c r="G2964" s="11"/>
      <c r="H2964" s="11"/>
    </row>
    <row r="2965" spans="1:8">
      <c r="A2965" s="18"/>
      <c r="B2965" s="4"/>
      <c r="C2965" s="5"/>
      <c r="D2965" s="5"/>
      <c r="E2965" s="5"/>
      <c r="F2965" s="11"/>
      <c r="G2965" s="11"/>
      <c r="H2965" s="11"/>
    </row>
    <row r="2966" spans="1:8">
      <c r="A2966" s="18"/>
      <c r="B2966" s="4"/>
      <c r="C2966" s="5"/>
      <c r="D2966" s="5"/>
      <c r="E2966" s="5"/>
      <c r="F2966" s="11"/>
      <c r="G2966" s="11"/>
      <c r="H2966" s="11"/>
    </row>
    <row r="2967" spans="1:8">
      <c r="A2967" s="18"/>
      <c r="B2967" s="4"/>
      <c r="C2967" s="5"/>
      <c r="D2967" s="5"/>
      <c r="E2967" s="5"/>
      <c r="F2967" s="11"/>
      <c r="G2967" s="11"/>
      <c r="H2967" s="11"/>
    </row>
    <row r="2968" spans="1:8">
      <c r="A2968" s="18"/>
      <c r="B2968" s="4"/>
      <c r="C2968" s="5"/>
      <c r="D2968" s="5"/>
      <c r="E2968" s="5"/>
      <c r="F2968" s="11"/>
      <c r="G2968" s="11"/>
      <c r="H2968" s="11"/>
    </row>
    <row r="2969" spans="1:8">
      <c r="A2969" s="18"/>
      <c r="B2969" s="4"/>
      <c r="C2969" s="5"/>
      <c r="D2969" s="5"/>
      <c r="E2969" s="5"/>
      <c r="F2969" s="11"/>
      <c r="G2969" s="11"/>
      <c r="H2969" s="11"/>
    </row>
    <row r="2970" spans="1:8">
      <c r="A2970" s="18"/>
      <c r="B2970" s="4"/>
      <c r="C2970" s="5"/>
      <c r="D2970" s="5"/>
      <c r="E2970" s="5"/>
      <c r="F2970" s="11"/>
      <c r="G2970" s="11"/>
      <c r="H2970" s="11"/>
    </row>
    <row r="2971" spans="1:8">
      <c r="A2971" s="18"/>
      <c r="B2971" s="4"/>
      <c r="C2971" s="5"/>
      <c r="D2971" s="5"/>
      <c r="E2971" s="5"/>
      <c r="F2971" s="11"/>
      <c r="G2971" s="11"/>
      <c r="H2971" s="11"/>
    </row>
    <row r="2972" spans="1:8">
      <c r="A2972" s="18"/>
      <c r="B2972" s="4"/>
      <c r="C2972" s="5"/>
      <c r="D2972" s="5"/>
      <c r="E2972" s="5"/>
      <c r="F2972" s="11"/>
      <c r="G2972" s="11"/>
      <c r="H2972" s="11"/>
    </row>
    <row r="2973" spans="1:8">
      <c r="A2973" s="18"/>
      <c r="B2973" s="4"/>
      <c r="C2973" s="5"/>
      <c r="D2973" s="5"/>
      <c r="E2973" s="5"/>
      <c r="F2973" s="11"/>
      <c r="G2973" s="11"/>
      <c r="H2973" s="11"/>
    </row>
    <row r="2974" spans="1:8">
      <c r="A2974" s="18"/>
      <c r="B2974" s="4"/>
      <c r="C2974" s="5"/>
      <c r="D2974" s="5"/>
      <c r="E2974" s="5"/>
      <c r="F2974" s="11"/>
      <c r="G2974" s="11"/>
      <c r="H2974" s="11"/>
    </row>
    <row r="2975" spans="1:8">
      <c r="A2975" s="18"/>
      <c r="B2975" s="4"/>
      <c r="C2975" s="5"/>
      <c r="D2975" s="5"/>
      <c r="E2975" s="5"/>
      <c r="F2975" s="11"/>
      <c r="G2975" s="11"/>
      <c r="H2975" s="11"/>
    </row>
    <row r="2976" spans="1:8">
      <c r="A2976" s="18"/>
      <c r="B2976" s="4"/>
      <c r="C2976" s="5"/>
      <c r="D2976" s="5"/>
      <c r="E2976" s="5"/>
      <c r="F2976" s="11"/>
      <c r="G2976" s="11"/>
      <c r="H2976" s="11"/>
    </row>
    <row r="2977" spans="1:8">
      <c r="A2977" s="18"/>
      <c r="B2977" s="4"/>
      <c r="C2977" s="5"/>
      <c r="D2977" s="5"/>
      <c r="E2977" s="5"/>
      <c r="F2977" s="11"/>
      <c r="G2977" s="11"/>
      <c r="H2977" s="11"/>
    </row>
    <row r="2978" spans="1:8">
      <c r="A2978" s="18"/>
      <c r="B2978" s="4"/>
      <c r="C2978" s="5"/>
      <c r="D2978" s="5"/>
      <c r="E2978" s="5"/>
      <c r="F2978" s="11"/>
      <c r="G2978" s="11"/>
      <c r="H2978" s="11"/>
    </row>
    <row r="2979" spans="1:8">
      <c r="A2979" s="18"/>
      <c r="B2979" s="4"/>
      <c r="C2979" s="5"/>
      <c r="D2979" s="5"/>
      <c r="E2979" s="5"/>
      <c r="F2979" s="11"/>
      <c r="G2979" s="11"/>
      <c r="H2979" s="11"/>
    </row>
    <row r="2980" spans="1:8">
      <c r="A2980" s="18"/>
      <c r="B2980" s="4"/>
      <c r="C2980" s="5"/>
      <c r="D2980" s="5"/>
      <c r="E2980" s="5"/>
      <c r="F2980" s="11"/>
      <c r="G2980" s="11"/>
      <c r="H2980" s="11"/>
    </row>
    <row r="2981" spans="1:8">
      <c r="A2981" s="18"/>
      <c r="B2981" s="4"/>
      <c r="C2981" s="5"/>
      <c r="D2981" s="5"/>
      <c r="E2981" s="5"/>
      <c r="F2981" s="11"/>
      <c r="G2981" s="11"/>
      <c r="H2981" s="11"/>
    </row>
    <row r="2982" spans="1:8">
      <c r="A2982" s="18"/>
      <c r="B2982" s="4"/>
      <c r="C2982" s="5"/>
      <c r="D2982" s="5"/>
      <c r="E2982" s="5"/>
      <c r="F2982" s="11"/>
      <c r="G2982" s="11"/>
      <c r="H2982" s="11"/>
    </row>
    <row r="2983" spans="1:8">
      <c r="A2983" s="18"/>
      <c r="B2983" s="4"/>
      <c r="C2983" s="5"/>
      <c r="D2983" s="5"/>
      <c r="E2983" s="5"/>
      <c r="F2983" s="11"/>
      <c r="G2983" s="11"/>
      <c r="H2983" s="11"/>
    </row>
    <row r="2984" spans="1:8">
      <c r="A2984" s="18"/>
      <c r="B2984" s="4"/>
      <c r="C2984" s="5"/>
      <c r="D2984" s="5"/>
      <c r="E2984" s="5"/>
      <c r="F2984" s="11"/>
      <c r="G2984" s="11"/>
      <c r="H2984" s="11"/>
    </row>
    <row r="2985" spans="1:8">
      <c r="A2985" s="18"/>
      <c r="B2985" s="4"/>
      <c r="C2985" s="5"/>
      <c r="D2985" s="5"/>
      <c r="E2985" s="5"/>
      <c r="F2985" s="11"/>
      <c r="G2985" s="11"/>
      <c r="H2985" s="11"/>
    </row>
    <row r="2986" spans="1:8">
      <c r="A2986" s="18"/>
      <c r="B2986" s="4"/>
      <c r="C2986" s="5"/>
      <c r="D2986" s="5"/>
      <c r="E2986" s="5"/>
      <c r="F2986" s="11"/>
      <c r="G2986" s="11"/>
      <c r="H2986" s="11"/>
    </row>
    <row r="2987" spans="1:8">
      <c r="A2987" s="18"/>
      <c r="B2987" s="4"/>
      <c r="C2987" s="5"/>
      <c r="D2987" s="5"/>
      <c r="E2987" s="5"/>
      <c r="F2987" s="11"/>
      <c r="G2987" s="11"/>
      <c r="H2987" s="11"/>
    </row>
    <row r="2988" spans="1:8">
      <c r="A2988" s="18"/>
      <c r="B2988" s="4"/>
      <c r="C2988" s="5"/>
      <c r="D2988" s="5"/>
      <c r="E2988" s="5"/>
      <c r="F2988" s="11"/>
      <c r="G2988" s="11"/>
      <c r="H2988" s="11"/>
    </row>
    <row r="2989" spans="1:8">
      <c r="A2989" s="18"/>
      <c r="B2989" s="4"/>
      <c r="C2989" s="5"/>
      <c r="D2989" s="5"/>
      <c r="E2989" s="5"/>
      <c r="F2989" s="11"/>
      <c r="G2989" s="11"/>
      <c r="H2989" s="11"/>
    </row>
    <row r="2990" spans="1:8">
      <c r="A2990" s="18"/>
      <c r="B2990" s="4"/>
      <c r="C2990" s="5"/>
      <c r="D2990" s="5"/>
      <c r="E2990" s="5"/>
      <c r="F2990" s="11"/>
      <c r="G2990" s="11"/>
      <c r="H2990" s="11"/>
    </row>
    <row r="2991" spans="1:8">
      <c r="A2991" s="18"/>
      <c r="B2991" s="4"/>
      <c r="C2991" s="5"/>
      <c r="D2991" s="5"/>
      <c r="E2991" s="5"/>
      <c r="F2991" s="11"/>
      <c r="G2991" s="11"/>
      <c r="H2991" s="11"/>
    </row>
    <row r="2992" spans="1:8">
      <c r="A2992" s="18"/>
      <c r="B2992" s="4"/>
      <c r="C2992" s="5"/>
      <c r="D2992" s="5"/>
      <c r="E2992" s="5"/>
      <c r="F2992" s="11"/>
      <c r="G2992" s="11"/>
      <c r="H2992" s="11"/>
    </row>
    <row r="2993" spans="1:8">
      <c r="A2993" s="18"/>
      <c r="B2993" s="4"/>
      <c r="C2993" s="5"/>
      <c r="D2993" s="5"/>
      <c r="E2993" s="5"/>
      <c r="F2993" s="11"/>
      <c r="G2993" s="11"/>
      <c r="H2993" s="11"/>
    </row>
    <row r="2994" spans="1:8">
      <c r="A2994" s="18"/>
      <c r="B2994" s="4"/>
      <c r="C2994" s="5"/>
      <c r="D2994" s="5"/>
      <c r="E2994" s="5"/>
      <c r="F2994" s="11"/>
      <c r="G2994" s="11"/>
      <c r="H2994" s="11"/>
    </row>
    <row r="2995" spans="1:8">
      <c r="A2995" s="18"/>
      <c r="B2995" s="4"/>
      <c r="C2995" s="5"/>
      <c r="D2995" s="5"/>
      <c r="E2995" s="5"/>
      <c r="F2995" s="11"/>
      <c r="G2995" s="11"/>
      <c r="H2995" s="11"/>
    </row>
    <row r="2996" spans="1:8">
      <c r="A2996" s="18"/>
      <c r="B2996" s="4"/>
      <c r="C2996" s="5"/>
      <c r="D2996" s="5"/>
      <c r="E2996" s="5"/>
      <c r="F2996" s="11"/>
      <c r="G2996" s="11"/>
      <c r="H2996" s="11"/>
    </row>
    <row r="2997" spans="1:8">
      <c r="A2997" s="18"/>
      <c r="B2997" s="4"/>
      <c r="C2997" s="5"/>
      <c r="D2997" s="5"/>
      <c r="E2997" s="5"/>
      <c r="F2997" s="11"/>
      <c r="G2997" s="11"/>
      <c r="H2997" s="11"/>
    </row>
    <row r="2998" spans="1:8">
      <c r="A2998" s="18"/>
      <c r="B2998" s="4"/>
      <c r="C2998" s="5"/>
      <c r="D2998" s="5"/>
      <c r="E2998" s="5"/>
      <c r="F2998" s="11"/>
      <c r="G2998" s="11"/>
      <c r="H2998" s="11"/>
    </row>
    <row r="2999" spans="1:8">
      <c r="A2999" s="18"/>
      <c r="B2999" s="4"/>
      <c r="C2999" s="5"/>
      <c r="D2999" s="5"/>
      <c r="E2999" s="5"/>
      <c r="F2999" s="11"/>
      <c r="G2999" s="11"/>
      <c r="H2999" s="11"/>
    </row>
    <row r="3000" spans="1:8">
      <c r="A3000" s="18"/>
      <c r="B3000" s="4"/>
      <c r="C3000" s="5"/>
      <c r="D3000" s="5"/>
      <c r="E3000" s="5"/>
      <c r="F3000" s="11"/>
      <c r="G3000" s="11"/>
      <c r="H3000" s="11"/>
    </row>
    <row r="3001" spans="1:8">
      <c r="A3001" s="18"/>
      <c r="B3001" s="4"/>
      <c r="C3001" s="5"/>
      <c r="D3001" s="5"/>
      <c r="E3001" s="5"/>
      <c r="F3001" s="11"/>
      <c r="G3001" s="11"/>
      <c r="H3001" s="11"/>
    </row>
    <row r="3002" spans="1:8">
      <c r="A3002" s="18"/>
      <c r="B3002" s="4"/>
      <c r="C3002" s="5"/>
      <c r="D3002" s="5"/>
      <c r="E3002" s="5"/>
      <c r="F3002" s="11"/>
      <c r="G3002" s="11"/>
      <c r="H3002" s="11"/>
    </row>
    <row r="3003" spans="1:8">
      <c r="A3003" s="18"/>
      <c r="B3003" s="4"/>
      <c r="C3003" s="5"/>
      <c r="D3003" s="5"/>
      <c r="E3003" s="5"/>
      <c r="F3003" s="11"/>
      <c r="G3003" s="11"/>
      <c r="H3003" s="11"/>
    </row>
    <row r="3004" spans="1:8">
      <c r="A3004" s="18"/>
      <c r="B3004" s="4"/>
      <c r="C3004" s="5"/>
      <c r="D3004" s="5"/>
      <c r="E3004" s="5"/>
      <c r="F3004" s="11"/>
      <c r="G3004" s="11"/>
      <c r="H3004" s="11"/>
    </row>
    <row r="3005" spans="1:8">
      <c r="A3005" s="18"/>
      <c r="B3005" s="4"/>
      <c r="C3005" s="5"/>
      <c r="D3005" s="5"/>
      <c r="E3005" s="5"/>
      <c r="F3005" s="11"/>
      <c r="G3005" s="11"/>
      <c r="H3005" s="11"/>
    </row>
    <row r="3006" spans="1:8">
      <c r="A3006" s="18"/>
      <c r="B3006" s="4"/>
      <c r="C3006" s="5"/>
      <c r="D3006" s="5"/>
      <c r="E3006" s="5"/>
      <c r="F3006" s="11"/>
      <c r="G3006" s="11"/>
      <c r="H3006" s="11"/>
    </row>
    <row r="3007" spans="1:8">
      <c r="A3007" s="18"/>
      <c r="B3007" s="4"/>
      <c r="C3007" s="5"/>
      <c r="D3007" s="5"/>
      <c r="E3007" s="5"/>
      <c r="F3007" s="11"/>
      <c r="G3007" s="11"/>
      <c r="H3007" s="11"/>
    </row>
    <row r="3008" spans="1:8">
      <c r="A3008" s="18"/>
      <c r="B3008" s="4"/>
      <c r="C3008" s="5"/>
      <c r="D3008" s="5"/>
      <c r="E3008" s="5"/>
      <c r="F3008" s="11"/>
      <c r="G3008" s="11"/>
      <c r="H3008" s="11"/>
    </row>
    <row r="3009" spans="1:8">
      <c r="A3009" s="18"/>
      <c r="B3009" s="4"/>
      <c r="C3009" s="5"/>
      <c r="D3009" s="5"/>
      <c r="E3009" s="5"/>
      <c r="F3009" s="11"/>
      <c r="G3009" s="11"/>
      <c r="H3009" s="11"/>
    </row>
    <row r="3010" spans="1:8">
      <c r="A3010" s="18"/>
      <c r="B3010" s="4"/>
      <c r="C3010" s="5"/>
      <c r="D3010" s="5"/>
      <c r="E3010" s="5"/>
      <c r="F3010" s="11"/>
      <c r="G3010" s="11"/>
      <c r="H3010" s="11"/>
    </row>
    <row r="3011" spans="1:8">
      <c r="A3011" s="18"/>
      <c r="B3011" s="4"/>
      <c r="C3011" s="5"/>
      <c r="D3011" s="5"/>
      <c r="E3011" s="5"/>
      <c r="F3011" s="11"/>
      <c r="G3011" s="11"/>
      <c r="H3011" s="11"/>
    </row>
    <row r="3012" spans="1:8">
      <c r="A3012" s="18"/>
      <c r="B3012" s="4"/>
      <c r="C3012" s="5"/>
      <c r="D3012" s="5"/>
      <c r="E3012" s="5"/>
      <c r="F3012" s="11"/>
      <c r="G3012" s="11"/>
      <c r="H3012" s="11"/>
    </row>
    <row r="3013" spans="1:8">
      <c r="A3013" s="18"/>
      <c r="B3013" s="4"/>
      <c r="C3013" s="5"/>
      <c r="D3013" s="5"/>
      <c r="E3013" s="5"/>
      <c r="F3013" s="11"/>
      <c r="G3013" s="11"/>
      <c r="H3013" s="11"/>
    </row>
    <row r="3014" spans="1:8">
      <c r="A3014" s="18"/>
      <c r="B3014" s="4"/>
      <c r="C3014" s="5"/>
      <c r="D3014" s="5"/>
      <c r="E3014" s="5"/>
      <c r="F3014" s="11"/>
      <c r="G3014" s="11"/>
      <c r="H3014" s="11"/>
    </row>
    <row r="3015" spans="1:8">
      <c r="A3015" s="18"/>
      <c r="B3015" s="4"/>
      <c r="C3015" s="5"/>
      <c r="D3015" s="5"/>
      <c r="E3015" s="5"/>
      <c r="F3015" s="11"/>
      <c r="G3015" s="11"/>
      <c r="H3015" s="11"/>
    </row>
    <row r="3016" spans="1:8">
      <c r="A3016" s="18"/>
      <c r="B3016" s="4"/>
      <c r="C3016" s="5"/>
      <c r="D3016" s="5"/>
      <c r="E3016" s="5"/>
      <c r="F3016" s="11"/>
      <c r="G3016" s="11"/>
      <c r="H3016" s="11"/>
    </row>
    <row r="3017" spans="1:8">
      <c r="A3017" s="18"/>
      <c r="B3017" s="4"/>
      <c r="C3017" s="5"/>
      <c r="D3017" s="5"/>
      <c r="E3017" s="5"/>
      <c r="F3017" s="11"/>
      <c r="G3017" s="11"/>
      <c r="H3017" s="11"/>
    </row>
    <row r="3018" spans="1:8">
      <c r="A3018" s="18"/>
      <c r="B3018" s="4"/>
      <c r="C3018" s="5"/>
      <c r="D3018" s="5"/>
      <c r="E3018" s="5"/>
      <c r="F3018" s="11"/>
      <c r="G3018" s="11"/>
      <c r="H3018" s="11"/>
    </row>
    <row r="3019" spans="1:8">
      <c r="A3019" s="18"/>
      <c r="B3019" s="4"/>
      <c r="C3019" s="5"/>
      <c r="D3019" s="5"/>
      <c r="E3019" s="5"/>
      <c r="F3019" s="11"/>
      <c r="G3019" s="11"/>
      <c r="H3019" s="11"/>
    </row>
    <row r="3020" spans="1:8">
      <c r="A3020" s="18"/>
      <c r="B3020" s="4"/>
      <c r="C3020" s="5"/>
      <c r="D3020" s="5"/>
      <c r="E3020" s="5"/>
      <c r="F3020" s="11"/>
      <c r="G3020" s="11"/>
      <c r="H3020" s="11"/>
    </row>
    <row r="3021" spans="1:8">
      <c r="A3021" s="18"/>
      <c r="B3021" s="4"/>
      <c r="C3021" s="5"/>
      <c r="D3021" s="5"/>
      <c r="E3021" s="5"/>
      <c r="F3021" s="11"/>
      <c r="G3021" s="11"/>
      <c r="H3021" s="11"/>
    </row>
    <row r="3022" spans="1:8">
      <c r="A3022" s="18"/>
      <c r="B3022" s="4"/>
      <c r="C3022" s="5"/>
      <c r="D3022" s="5"/>
      <c r="E3022" s="5"/>
      <c r="F3022" s="11"/>
      <c r="G3022" s="11"/>
      <c r="H3022" s="11"/>
    </row>
    <row r="3023" spans="1:8">
      <c r="A3023" s="18"/>
      <c r="B3023" s="4"/>
      <c r="C3023" s="5"/>
      <c r="D3023" s="5"/>
      <c r="E3023" s="5"/>
      <c r="F3023" s="11"/>
      <c r="G3023" s="11"/>
      <c r="H3023" s="11"/>
    </row>
    <row r="3024" spans="1:8">
      <c r="A3024" s="18"/>
      <c r="B3024" s="4"/>
      <c r="C3024" s="5"/>
      <c r="D3024" s="5"/>
      <c r="E3024" s="5"/>
      <c r="F3024" s="11"/>
      <c r="G3024" s="11"/>
      <c r="H3024" s="11"/>
    </row>
    <row r="3025" spans="1:8">
      <c r="A3025" s="18"/>
      <c r="B3025" s="4"/>
      <c r="C3025" s="5"/>
      <c r="D3025" s="5"/>
      <c r="E3025" s="5"/>
      <c r="F3025" s="11"/>
      <c r="G3025" s="11"/>
      <c r="H3025" s="11"/>
    </row>
    <row r="3026" spans="1:8">
      <c r="A3026" s="18"/>
      <c r="B3026" s="4"/>
      <c r="C3026" s="5"/>
      <c r="D3026" s="5"/>
      <c r="E3026" s="5"/>
      <c r="F3026" s="11"/>
      <c r="G3026" s="11"/>
      <c r="H3026" s="11"/>
    </row>
    <row r="3027" spans="1:8">
      <c r="A3027" s="18"/>
      <c r="B3027" s="4"/>
      <c r="C3027" s="5"/>
      <c r="D3027" s="5"/>
      <c r="E3027" s="5"/>
      <c r="F3027" s="11"/>
      <c r="G3027" s="11"/>
      <c r="H3027" s="11"/>
    </row>
    <row r="3028" spans="1:8">
      <c r="A3028" s="18"/>
      <c r="B3028" s="4"/>
      <c r="C3028" s="5"/>
      <c r="D3028" s="5"/>
      <c r="E3028" s="5"/>
      <c r="F3028" s="11"/>
      <c r="G3028" s="11"/>
      <c r="H3028" s="11"/>
    </row>
    <row r="3029" spans="1:8">
      <c r="A3029" s="18"/>
      <c r="B3029" s="4"/>
      <c r="C3029" s="5"/>
      <c r="D3029" s="5"/>
      <c r="E3029" s="5"/>
      <c r="F3029" s="11"/>
      <c r="G3029" s="11"/>
      <c r="H3029" s="11"/>
    </row>
    <row r="3030" spans="1:8">
      <c r="A3030" s="18"/>
      <c r="B3030" s="4"/>
      <c r="C3030" s="5"/>
      <c r="D3030" s="5"/>
      <c r="E3030" s="5"/>
      <c r="F3030" s="11"/>
      <c r="G3030" s="11"/>
      <c r="H3030" s="11"/>
    </row>
    <row r="3031" spans="1:8">
      <c r="A3031" s="18"/>
      <c r="B3031" s="4"/>
      <c r="C3031" s="5"/>
      <c r="D3031" s="5"/>
      <c r="E3031" s="5"/>
      <c r="F3031" s="11"/>
      <c r="G3031" s="11"/>
      <c r="H3031" s="11"/>
    </row>
    <row r="3032" spans="1:8">
      <c r="A3032" s="18"/>
      <c r="B3032" s="4"/>
      <c r="C3032" s="5"/>
      <c r="D3032" s="5"/>
      <c r="E3032" s="5"/>
      <c r="F3032" s="11"/>
      <c r="G3032" s="11"/>
      <c r="H3032" s="11"/>
    </row>
    <row r="3033" spans="1:8">
      <c r="A3033" s="18"/>
      <c r="B3033" s="4"/>
      <c r="C3033" s="5"/>
      <c r="D3033" s="5"/>
      <c r="E3033" s="5"/>
      <c r="F3033" s="11"/>
      <c r="G3033" s="11"/>
      <c r="H3033" s="11"/>
    </row>
    <row r="3034" spans="1:8">
      <c r="A3034" s="18"/>
      <c r="B3034" s="4"/>
      <c r="C3034" s="5"/>
      <c r="D3034" s="5"/>
      <c r="E3034" s="5"/>
      <c r="F3034" s="11"/>
      <c r="G3034" s="11"/>
      <c r="H3034" s="11"/>
    </row>
    <row r="3035" spans="1:8">
      <c r="A3035" s="18"/>
      <c r="B3035" s="4"/>
      <c r="C3035" s="5"/>
      <c r="D3035" s="5"/>
      <c r="E3035" s="5"/>
      <c r="F3035" s="11"/>
      <c r="G3035" s="11"/>
      <c r="H3035" s="11"/>
    </row>
    <row r="3036" spans="1:8">
      <c r="A3036" s="18"/>
      <c r="B3036" s="4"/>
      <c r="C3036" s="5"/>
      <c r="D3036" s="5"/>
      <c r="E3036" s="5"/>
      <c r="F3036" s="11"/>
      <c r="G3036" s="11"/>
      <c r="H3036" s="11"/>
    </row>
    <row r="3037" spans="1:8">
      <c r="A3037" s="18"/>
      <c r="B3037" s="4"/>
      <c r="C3037" s="5"/>
      <c r="D3037" s="5"/>
      <c r="E3037" s="5"/>
      <c r="F3037" s="11"/>
      <c r="G3037" s="11"/>
      <c r="H3037" s="11"/>
    </row>
    <row r="3038" spans="1:8">
      <c r="A3038" s="18"/>
      <c r="B3038" s="4"/>
      <c r="C3038" s="5"/>
      <c r="D3038" s="5"/>
      <c r="E3038" s="5"/>
      <c r="F3038" s="11"/>
      <c r="G3038" s="11"/>
      <c r="H3038" s="11"/>
    </row>
    <row r="3039" spans="1:8">
      <c r="A3039" s="18"/>
      <c r="B3039" s="4"/>
      <c r="C3039" s="5"/>
      <c r="D3039" s="5"/>
      <c r="E3039" s="5"/>
      <c r="F3039" s="11"/>
      <c r="G3039" s="11"/>
      <c r="H3039" s="11"/>
    </row>
    <row r="3040" spans="1:8">
      <c r="A3040" s="18"/>
      <c r="B3040" s="4"/>
      <c r="C3040" s="5"/>
      <c r="D3040" s="5"/>
      <c r="E3040" s="5"/>
      <c r="F3040" s="11"/>
      <c r="G3040" s="11"/>
      <c r="H3040" s="11"/>
    </row>
    <row r="3041" spans="1:8">
      <c r="A3041" s="18"/>
      <c r="B3041" s="4"/>
      <c r="C3041" s="5"/>
      <c r="D3041" s="5"/>
      <c r="E3041" s="5"/>
      <c r="F3041" s="11"/>
      <c r="G3041" s="11"/>
      <c r="H3041" s="11"/>
    </row>
    <row r="3042" spans="1:8">
      <c r="A3042" s="18"/>
      <c r="B3042" s="4"/>
      <c r="C3042" s="5"/>
      <c r="D3042" s="5"/>
      <c r="E3042" s="5"/>
      <c r="F3042" s="11"/>
      <c r="G3042" s="11"/>
      <c r="H3042" s="11"/>
    </row>
    <row r="3043" spans="1:8">
      <c r="A3043" s="18"/>
      <c r="B3043" s="4"/>
      <c r="C3043" s="5"/>
      <c r="D3043" s="5"/>
      <c r="E3043" s="5"/>
      <c r="F3043" s="11"/>
      <c r="G3043" s="11"/>
      <c r="H3043" s="11"/>
    </row>
    <row r="3044" spans="1:8">
      <c r="A3044" s="18"/>
      <c r="B3044" s="4"/>
      <c r="C3044" s="5"/>
      <c r="D3044" s="5"/>
      <c r="E3044" s="5"/>
      <c r="F3044" s="11"/>
      <c r="G3044" s="11"/>
      <c r="H3044" s="11"/>
    </row>
    <row r="3045" spans="1:8">
      <c r="A3045" s="18"/>
      <c r="B3045" s="4"/>
      <c r="C3045" s="5"/>
      <c r="D3045" s="5"/>
      <c r="E3045" s="5"/>
      <c r="F3045" s="11"/>
      <c r="G3045" s="11"/>
      <c r="H3045" s="11"/>
    </row>
    <row r="3046" spans="1:8">
      <c r="A3046" s="18"/>
      <c r="B3046" s="4"/>
      <c r="C3046" s="5"/>
      <c r="D3046" s="5"/>
      <c r="E3046" s="5"/>
      <c r="F3046" s="11"/>
      <c r="G3046" s="11"/>
      <c r="H3046" s="11"/>
    </row>
    <row r="3047" spans="1:8">
      <c r="A3047" s="18"/>
      <c r="B3047" s="4"/>
      <c r="C3047" s="5"/>
      <c r="D3047" s="5"/>
      <c r="E3047" s="5"/>
      <c r="F3047" s="11"/>
      <c r="G3047" s="11"/>
      <c r="H3047" s="11"/>
    </row>
    <row r="3048" spans="1:8">
      <c r="A3048" s="18"/>
      <c r="B3048" s="4"/>
      <c r="C3048" s="5"/>
      <c r="D3048" s="5"/>
      <c r="E3048" s="5"/>
      <c r="F3048" s="11"/>
      <c r="G3048" s="11"/>
      <c r="H3048" s="11"/>
    </row>
    <row r="3049" spans="1:8">
      <c r="A3049" s="18"/>
      <c r="B3049" s="4"/>
      <c r="C3049" s="5"/>
      <c r="D3049" s="5"/>
      <c r="E3049" s="5"/>
      <c r="F3049" s="11"/>
      <c r="G3049" s="11"/>
      <c r="H3049" s="11"/>
    </row>
    <row r="3050" spans="1:8">
      <c r="A3050" s="18"/>
      <c r="B3050" s="4"/>
      <c r="C3050" s="5"/>
      <c r="D3050" s="5"/>
      <c r="E3050" s="5"/>
      <c r="F3050" s="11"/>
      <c r="G3050" s="11"/>
      <c r="H3050" s="11"/>
    </row>
    <row r="3051" spans="1:8">
      <c r="A3051" s="18"/>
      <c r="B3051" s="4"/>
      <c r="C3051" s="5"/>
      <c r="D3051" s="5"/>
      <c r="E3051" s="5"/>
      <c r="F3051" s="11"/>
      <c r="G3051" s="11"/>
      <c r="H3051" s="11"/>
    </row>
    <row r="3052" spans="1:8">
      <c r="A3052" s="18"/>
      <c r="B3052" s="4"/>
      <c r="C3052" s="5"/>
      <c r="D3052" s="5"/>
      <c r="E3052" s="5"/>
      <c r="F3052" s="11"/>
      <c r="G3052" s="11"/>
      <c r="H3052" s="11"/>
    </row>
    <row r="3053" spans="1:8">
      <c r="A3053" s="18"/>
      <c r="B3053" s="4"/>
      <c r="C3053" s="5"/>
      <c r="D3053" s="5"/>
      <c r="E3053" s="5"/>
      <c r="F3053" s="11"/>
      <c r="G3053" s="11"/>
      <c r="H3053" s="11"/>
    </row>
    <row r="3054" spans="1:8">
      <c r="A3054" s="18"/>
      <c r="B3054" s="4"/>
      <c r="C3054" s="5"/>
      <c r="D3054" s="5"/>
      <c r="E3054" s="5"/>
      <c r="F3054" s="11"/>
      <c r="G3054" s="11"/>
      <c r="H3054" s="11"/>
    </row>
    <row r="3055" spans="1:8">
      <c r="A3055" s="18"/>
      <c r="B3055" s="4"/>
      <c r="C3055" s="5"/>
      <c r="D3055" s="5"/>
      <c r="E3055" s="5"/>
      <c r="F3055" s="11"/>
      <c r="G3055" s="11"/>
      <c r="H3055" s="11"/>
    </row>
    <row r="3056" spans="1:8">
      <c r="A3056" s="18"/>
      <c r="B3056" s="4"/>
      <c r="C3056" s="5"/>
      <c r="D3056" s="5"/>
      <c r="E3056" s="5"/>
      <c r="F3056" s="11"/>
      <c r="G3056" s="11"/>
      <c r="H3056" s="11"/>
    </row>
    <row r="3057" spans="1:8">
      <c r="A3057" s="18"/>
      <c r="B3057" s="4"/>
      <c r="C3057" s="5"/>
      <c r="D3057" s="5"/>
      <c r="E3057" s="5"/>
      <c r="F3057" s="11"/>
      <c r="G3057" s="11"/>
      <c r="H3057" s="11"/>
    </row>
    <row r="3058" spans="1:8">
      <c r="A3058" s="18"/>
      <c r="B3058" s="4"/>
      <c r="C3058" s="5"/>
      <c r="D3058" s="5"/>
      <c r="E3058" s="5"/>
      <c r="F3058" s="11"/>
      <c r="G3058" s="11"/>
      <c r="H3058" s="11"/>
    </row>
    <row r="3059" spans="1:8">
      <c r="A3059" s="18"/>
      <c r="B3059" s="4"/>
      <c r="C3059" s="5"/>
      <c r="D3059" s="5"/>
      <c r="E3059" s="5"/>
      <c r="F3059" s="11"/>
      <c r="G3059" s="11"/>
      <c r="H3059" s="11"/>
    </row>
    <row r="3060" spans="1:8">
      <c r="A3060" s="18"/>
      <c r="B3060" s="4"/>
      <c r="C3060" s="5"/>
      <c r="D3060" s="5"/>
      <c r="E3060" s="5"/>
      <c r="F3060" s="11"/>
      <c r="G3060" s="11"/>
      <c r="H3060" s="11"/>
    </row>
    <row r="3061" spans="1:8">
      <c r="A3061" s="18"/>
      <c r="B3061" s="4"/>
      <c r="C3061" s="5"/>
      <c r="D3061" s="5"/>
      <c r="E3061" s="5"/>
      <c r="F3061" s="11"/>
      <c r="G3061" s="11"/>
      <c r="H3061" s="11"/>
    </row>
    <row r="3062" spans="1:8">
      <c r="A3062" s="18"/>
      <c r="B3062" s="4"/>
      <c r="C3062" s="5"/>
      <c r="D3062" s="5"/>
      <c r="E3062" s="5"/>
      <c r="F3062" s="11"/>
      <c r="G3062" s="11"/>
      <c r="H3062" s="11"/>
    </row>
    <row r="3063" spans="1:8">
      <c r="A3063" s="18"/>
      <c r="B3063" s="4"/>
      <c r="C3063" s="5"/>
      <c r="D3063" s="5"/>
      <c r="E3063" s="5"/>
      <c r="F3063" s="11"/>
      <c r="G3063" s="11"/>
      <c r="H3063" s="11"/>
    </row>
    <row r="3064" spans="1:8">
      <c r="A3064" s="18"/>
      <c r="B3064" s="4"/>
      <c r="C3064" s="5"/>
      <c r="D3064" s="5"/>
      <c r="E3064" s="5"/>
      <c r="F3064" s="11"/>
      <c r="G3064" s="11"/>
      <c r="H3064" s="11"/>
    </row>
    <row r="3065" spans="1:8">
      <c r="A3065" s="18"/>
      <c r="B3065" s="4"/>
      <c r="C3065" s="5"/>
      <c r="D3065" s="5"/>
      <c r="E3065" s="5"/>
      <c r="F3065" s="11"/>
      <c r="G3065" s="11"/>
      <c r="H3065" s="11"/>
    </row>
    <row r="3066" spans="1:8">
      <c r="A3066" s="18"/>
      <c r="B3066" s="4"/>
      <c r="C3066" s="5"/>
      <c r="D3066" s="5"/>
      <c r="E3066" s="5"/>
      <c r="F3066" s="11"/>
      <c r="G3066" s="11"/>
      <c r="H3066" s="11"/>
    </row>
    <row r="3067" spans="1:8">
      <c r="A3067" s="18"/>
      <c r="B3067" s="4"/>
      <c r="C3067" s="5"/>
      <c r="D3067" s="5"/>
      <c r="E3067" s="5"/>
      <c r="F3067" s="11"/>
      <c r="G3067" s="11"/>
      <c r="H3067" s="11"/>
    </row>
    <row r="3068" spans="1:8">
      <c r="A3068" s="18"/>
      <c r="B3068" s="4"/>
      <c r="C3068" s="5"/>
      <c r="D3068" s="5"/>
      <c r="E3068" s="5"/>
      <c r="F3068" s="11"/>
      <c r="G3068" s="11"/>
      <c r="H3068" s="11"/>
    </row>
    <row r="3069" spans="1:8">
      <c r="A3069" s="18"/>
      <c r="B3069" s="4"/>
      <c r="C3069" s="5"/>
      <c r="D3069" s="5"/>
      <c r="E3069" s="5"/>
      <c r="F3069" s="11"/>
      <c r="G3069" s="11"/>
      <c r="H3069" s="11"/>
    </row>
    <row r="3070" spans="1:8">
      <c r="A3070" s="18"/>
      <c r="B3070" s="4"/>
      <c r="C3070" s="5"/>
      <c r="D3070" s="5"/>
      <c r="E3070" s="5"/>
      <c r="F3070" s="11"/>
      <c r="G3070" s="11"/>
      <c r="H3070" s="11"/>
    </row>
    <row r="3071" spans="1:8">
      <c r="A3071" s="18"/>
      <c r="B3071" s="4"/>
      <c r="C3071" s="5"/>
      <c r="D3071" s="5"/>
      <c r="E3071" s="5"/>
      <c r="F3071" s="11"/>
      <c r="G3071" s="11"/>
      <c r="H3071" s="11"/>
    </row>
    <row r="3072" spans="1:8">
      <c r="A3072" s="18"/>
      <c r="B3072" s="4"/>
      <c r="C3072" s="5"/>
      <c r="D3072" s="5"/>
      <c r="E3072" s="5"/>
      <c r="F3072" s="11"/>
      <c r="G3072" s="11"/>
      <c r="H3072" s="11"/>
    </row>
    <row r="3073" spans="1:8">
      <c r="A3073" s="18"/>
      <c r="B3073" s="4"/>
      <c r="C3073" s="5"/>
      <c r="D3073" s="5"/>
      <c r="E3073" s="5"/>
      <c r="F3073" s="11"/>
      <c r="G3073" s="11"/>
      <c r="H3073" s="11"/>
    </row>
    <row r="3074" spans="1:8">
      <c r="A3074" s="18"/>
      <c r="B3074" s="4"/>
      <c r="C3074" s="5"/>
      <c r="D3074" s="5"/>
      <c r="E3074" s="5"/>
      <c r="F3074" s="11"/>
      <c r="G3074" s="11"/>
      <c r="H3074" s="11"/>
    </row>
    <row r="3075" spans="1:8">
      <c r="A3075" s="18"/>
      <c r="B3075" s="4"/>
      <c r="C3075" s="5"/>
      <c r="D3075" s="5"/>
      <c r="E3075" s="5"/>
      <c r="F3075" s="11"/>
      <c r="G3075" s="11"/>
      <c r="H3075" s="11"/>
    </row>
    <row r="3076" spans="1:8">
      <c r="A3076" s="18"/>
      <c r="B3076" s="4"/>
      <c r="C3076" s="5"/>
      <c r="D3076" s="5"/>
      <c r="E3076" s="5"/>
      <c r="F3076" s="11"/>
      <c r="G3076" s="11"/>
      <c r="H3076" s="11"/>
    </row>
    <row r="3077" spans="1:8">
      <c r="A3077" s="18"/>
      <c r="B3077" s="4"/>
      <c r="C3077" s="5"/>
      <c r="D3077" s="5"/>
      <c r="E3077" s="5"/>
      <c r="F3077" s="11"/>
      <c r="G3077" s="11"/>
      <c r="H3077" s="11"/>
    </row>
    <row r="3078" spans="1:8">
      <c r="A3078" s="18"/>
      <c r="B3078" s="4"/>
      <c r="C3078" s="5"/>
      <c r="D3078" s="5"/>
      <c r="E3078" s="5"/>
      <c r="F3078" s="11"/>
      <c r="G3078" s="11"/>
      <c r="H3078" s="11"/>
    </row>
    <row r="3079" spans="1:8">
      <c r="A3079" s="18"/>
      <c r="B3079" s="4"/>
      <c r="C3079" s="5"/>
      <c r="D3079" s="5"/>
      <c r="E3079" s="5"/>
      <c r="F3079" s="11"/>
      <c r="G3079" s="11"/>
      <c r="H3079" s="11"/>
    </row>
    <row r="3080" spans="1:8">
      <c r="A3080" s="18"/>
      <c r="B3080" s="4"/>
      <c r="C3080" s="5"/>
      <c r="D3080" s="5"/>
      <c r="E3080" s="5"/>
      <c r="F3080" s="11"/>
      <c r="G3080" s="11"/>
      <c r="H3080" s="11"/>
    </row>
    <row r="3081" spans="1:8">
      <c r="A3081" s="18"/>
      <c r="B3081" s="4"/>
      <c r="C3081" s="5"/>
      <c r="D3081" s="5"/>
      <c r="E3081" s="5"/>
      <c r="F3081" s="11"/>
      <c r="G3081" s="11"/>
      <c r="H3081" s="11"/>
    </row>
    <row r="3082" spans="1:8">
      <c r="A3082" s="18"/>
      <c r="B3082" s="4"/>
      <c r="C3082" s="5"/>
      <c r="D3082" s="5"/>
      <c r="E3082" s="5"/>
      <c r="F3082" s="11"/>
      <c r="G3082" s="11"/>
      <c r="H3082" s="11"/>
    </row>
    <row r="3083" spans="1:8">
      <c r="A3083" s="18"/>
      <c r="B3083" s="4"/>
      <c r="C3083" s="5"/>
      <c r="D3083" s="5"/>
      <c r="E3083" s="5"/>
      <c r="F3083" s="11"/>
      <c r="G3083" s="11"/>
      <c r="H3083" s="11"/>
    </row>
    <row r="3084" spans="1:8">
      <c r="A3084" s="18"/>
      <c r="B3084" s="4"/>
      <c r="C3084" s="5"/>
      <c r="D3084" s="5"/>
      <c r="E3084" s="5"/>
      <c r="F3084" s="11"/>
      <c r="G3084" s="11"/>
      <c r="H3084" s="11"/>
    </row>
    <row r="3085" spans="1:8">
      <c r="A3085" s="18"/>
      <c r="B3085" s="4"/>
      <c r="C3085" s="5"/>
      <c r="D3085" s="5"/>
      <c r="E3085" s="5"/>
      <c r="F3085" s="11"/>
      <c r="G3085" s="11"/>
      <c r="H3085" s="11"/>
    </row>
    <row r="3086" spans="1:8">
      <c r="A3086" s="18"/>
      <c r="B3086" s="4"/>
      <c r="C3086" s="5"/>
      <c r="D3086" s="5"/>
      <c r="E3086" s="5"/>
      <c r="F3086" s="11"/>
      <c r="G3086" s="11"/>
      <c r="H3086" s="11"/>
    </row>
    <row r="3087" spans="1:8">
      <c r="A3087" s="18"/>
      <c r="B3087" s="4"/>
      <c r="C3087" s="5"/>
      <c r="D3087" s="5"/>
      <c r="E3087" s="5"/>
      <c r="F3087" s="11"/>
      <c r="G3087" s="11"/>
      <c r="H3087" s="11"/>
    </row>
    <row r="3088" spans="1:8">
      <c r="A3088" s="18"/>
      <c r="B3088" s="4"/>
      <c r="C3088" s="5"/>
      <c r="D3088" s="5"/>
      <c r="E3088" s="5"/>
      <c r="F3088" s="11"/>
      <c r="G3088" s="11"/>
      <c r="H3088" s="11"/>
    </row>
    <row r="3089" spans="1:8">
      <c r="A3089" s="18"/>
      <c r="B3089" s="4"/>
      <c r="C3089" s="5"/>
      <c r="D3089" s="5"/>
      <c r="E3089" s="5"/>
      <c r="F3089" s="11"/>
      <c r="G3089" s="11"/>
      <c r="H3089" s="11"/>
    </row>
    <row r="3090" spans="1:8">
      <c r="A3090" s="18"/>
      <c r="B3090" s="4"/>
      <c r="C3090" s="5"/>
      <c r="D3090" s="5"/>
      <c r="E3090" s="5"/>
      <c r="F3090" s="11"/>
      <c r="G3090" s="11"/>
      <c r="H3090" s="11"/>
    </row>
    <row r="3091" spans="1:8">
      <c r="A3091" s="18"/>
      <c r="B3091" s="4"/>
      <c r="C3091" s="5"/>
      <c r="D3091" s="5"/>
      <c r="E3091" s="5"/>
      <c r="F3091" s="11"/>
      <c r="G3091" s="11"/>
      <c r="H3091" s="11"/>
    </row>
    <row r="3092" spans="1:8">
      <c r="A3092" s="18"/>
      <c r="B3092" s="4"/>
      <c r="C3092" s="5"/>
      <c r="D3092" s="5"/>
      <c r="E3092" s="5"/>
      <c r="F3092" s="11"/>
      <c r="G3092" s="11"/>
      <c r="H3092" s="11"/>
    </row>
    <row r="3093" spans="1:8">
      <c r="A3093" s="18"/>
      <c r="B3093" s="4"/>
      <c r="C3093" s="5"/>
      <c r="D3093" s="5"/>
      <c r="E3093" s="5"/>
      <c r="F3093" s="11"/>
      <c r="G3093" s="11"/>
      <c r="H3093" s="11"/>
    </row>
    <row r="3094" spans="1:8">
      <c r="A3094" s="18"/>
      <c r="B3094" s="4"/>
      <c r="C3094" s="5"/>
      <c r="D3094" s="5"/>
      <c r="E3094" s="5"/>
      <c r="F3094" s="11"/>
      <c r="G3094" s="11"/>
      <c r="H3094" s="11"/>
    </row>
    <row r="3095" spans="1:8">
      <c r="A3095" s="18"/>
      <c r="B3095" s="4"/>
      <c r="C3095" s="5"/>
      <c r="D3095" s="5"/>
      <c r="E3095" s="5"/>
      <c r="F3095" s="11"/>
      <c r="G3095" s="11"/>
      <c r="H3095" s="11"/>
    </row>
    <row r="3096" spans="1:8">
      <c r="A3096" s="18"/>
      <c r="B3096" s="4"/>
      <c r="C3096" s="5"/>
      <c r="D3096" s="5"/>
      <c r="E3096" s="5"/>
      <c r="F3096" s="11"/>
      <c r="G3096" s="11"/>
      <c r="H3096" s="11"/>
    </row>
    <row r="3097" spans="1:8">
      <c r="A3097" s="18"/>
      <c r="B3097" s="4"/>
      <c r="C3097" s="5"/>
      <c r="D3097" s="5"/>
      <c r="E3097" s="5"/>
      <c r="F3097" s="11"/>
      <c r="G3097" s="11"/>
      <c r="H3097" s="11"/>
    </row>
    <row r="3098" spans="1:8">
      <c r="A3098" s="18"/>
      <c r="B3098" s="4"/>
      <c r="C3098" s="5"/>
      <c r="D3098" s="5"/>
      <c r="E3098" s="5"/>
      <c r="F3098" s="11"/>
      <c r="G3098" s="11"/>
      <c r="H3098" s="11"/>
    </row>
    <row r="3099" spans="1:8">
      <c r="A3099" s="18"/>
      <c r="B3099" s="4"/>
      <c r="C3099" s="5"/>
      <c r="D3099" s="5"/>
      <c r="E3099" s="5"/>
      <c r="F3099" s="11"/>
      <c r="G3099" s="11"/>
      <c r="H3099" s="11"/>
    </row>
    <row r="3100" spans="1:8">
      <c r="A3100" s="18"/>
      <c r="B3100" s="4"/>
      <c r="C3100" s="5"/>
      <c r="D3100" s="5"/>
      <c r="E3100" s="5"/>
      <c r="F3100" s="11"/>
      <c r="G3100" s="11"/>
      <c r="H3100" s="11"/>
    </row>
    <row r="3101" spans="1:8">
      <c r="A3101" s="18"/>
      <c r="B3101" s="4"/>
      <c r="C3101" s="5"/>
      <c r="D3101" s="5"/>
      <c r="E3101" s="5"/>
      <c r="F3101" s="11"/>
      <c r="G3101" s="11"/>
      <c r="H3101" s="11"/>
    </row>
    <row r="3102" spans="1:8">
      <c r="A3102" s="18"/>
      <c r="B3102" s="4"/>
      <c r="C3102" s="5"/>
      <c r="D3102" s="5"/>
      <c r="E3102" s="5"/>
      <c r="F3102" s="11"/>
      <c r="G3102" s="11"/>
      <c r="H3102" s="11"/>
    </row>
    <row r="3103" spans="1:8">
      <c r="A3103" s="18"/>
      <c r="B3103" s="4"/>
      <c r="C3103" s="5"/>
      <c r="D3103" s="5"/>
      <c r="E3103" s="5"/>
      <c r="F3103" s="11"/>
      <c r="G3103" s="11"/>
      <c r="H3103" s="11"/>
    </row>
    <row r="3104" spans="1:8">
      <c r="A3104" s="18"/>
      <c r="B3104" s="4"/>
      <c r="C3104" s="5"/>
      <c r="D3104" s="5"/>
      <c r="E3104" s="5"/>
      <c r="F3104" s="11"/>
      <c r="G3104" s="11"/>
      <c r="H3104" s="11"/>
    </row>
    <row r="3105" spans="1:8">
      <c r="A3105" s="18"/>
      <c r="B3105" s="4"/>
      <c r="C3105" s="5"/>
      <c r="D3105" s="5"/>
      <c r="E3105" s="5"/>
      <c r="F3105" s="11"/>
      <c r="G3105" s="11"/>
      <c r="H3105" s="11"/>
    </row>
    <row r="3106" spans="1:8">
      <c r="A3106" s="18"/>
      <c r="B3106" s="4"/>
      <c r="C3106" s="5"/>
      <c r="D3106" s="5"/>
      <c r="E3106" s="5"/>
      <c r="F3106" s="11"/>
      <c r="G3106" s="11"/>
      <c r="H3106" s="11"/>
    </row>
    <row r="3107" spans="1:8">
      <c r="A3107" s="18"/>
      <c r="B3107" s="4"/>
      <c r="C3107" s="5"/>
      <c r="D3107" s="5"/>
      <c r="E3107" s="5"/>
      <c r="F3107" s="11"/>
      <c r="G3107" s="11"/>
      <c r="H3107" s="11"/>
    </row>
    <row r="3108" spans="1:8">
      <c r="A3108" s="18"/>
      <c r="B3108" s="4"/>
      <c r="C3108" s="5"/>
      <c r="D3108" s="5"/>
      <c r="E3108" s="5"/>
      <c r="F3108" s="11"/>
      <c r="G3108" s="11"/>
      <c r="H3108" s="11"/>
    </row>
    <row r="3109" spans="1:8">
      <c r="A3109" s="18"/>
      <c r="B3109" s="4"/>
      <c r="C3109" s="5"/>
      <c r="D3109" s="5"/>
      <c r="E3109" s="5"/>
      <c r="F3109" s="11"/>
      <c r="G3109" s="11"/>
      <c r="H3109" s="11"/>
    </row>
    <row r="3110" spans="1:8">
      <c r="A3110" s="18"/>
      <c r="B3110" s="4"/>
      <c r="C3110" s="5"/>
      <c r="D3110" s="5"/>
      <c r="E3110" s="5"/>
      <c r="F3110" s="11"/>
      <c r="G3110" s="11"/>
      <c r="H3110" s="11"/>
    </row>
    <row r="3111" spans="1:8">
      <c r="A3111" s="18"/>
      <c r="B3111" s="4"/>
      <c r="C3111" s="5"/>
      <c r="D3111" s="5"/>
      <c r="E3111" s="5"/>
      <c r="F3111" s="11"/>
      <c r="G3111" s="11"/>
      <c r="H3111" s="11"/>
    </row>
    <row r="3112" spans="1:8">
      <c r="A3112" s="18"/>
      <c r="B3112" s="4"/>
      <c r="C3112" s="5"/>
      <c r="D3112" s="5"/>
      <c r="E3112" s="5"/>
      <c r="F3112" s="11"/>
      <c r="G3112" s="11"/>
      <c r="H3112" s="11"/>
    </row>
    <row r="3113" spans="1:8">
      <c r="A3113" s="18"/>
      <c r="B3113" s="4"/>
      <c r="C3113" s="5"/>
      <c r="D3113" s="5"/>
      <c r="E3113" s="5"/>
      <c r="F3113" s="11"/>
      <c r="G3113" s="11"/>
      <c r="H3113" s="11"/>
    </row>
    <row r="3114" spans="1:8">
      <c r="A3114" s="18"/>
      <c r="B3114" s="4"/>
      <c r="C3114" s="5"/>
      <c r="D3114" s="5"/>
      <c r="E3114" s="5"/>
      <c r="F3114" s="11"/>
      <c r="G3114" s="11"/>
      <c r="H3114" s="11"/>
    </row>
    <row r="3115" spans="1:8">
      <c r="A3115" s="18"/>
      <c r="B3115" s="4"/>
      <c r="C3115" s="5"/>
      <c r="D3115" s="5"/>
      <c r="E3115" s="5"/>
      <c r="F3115" s="11"/>
      <c r="G3115" s="11"/>
      <c r="H3115" s="11"/>
    </row>
    <row r="3116" spans="1:8">
      <c r="A3116" s="18"/>
      <c r="B3116" s="4"/>
      <c r="C3116" s="5"/>
      <c r="D3116" s="5"/>
      <c r="E3116" s="5"/>
      <c r="F3116" s="11"/>
      <c r="G3116" s="11"/>
      <c r="H3116" s="11"/>
    </row>
    <row r="3117" spans="1:8">
      <c r="A3117" s="18"/>
      <c r="B3117" s="4"/>
      <c r="C3117" s="5"/>
      <c r="D3117" s="5"/>
      <c r="E3117" s="5"/>
      <c r="F3117" s="11"/>
      <c r="G3117" s="11"/>
      <c r="H3117" s="11"/>
    </row>
    <row r="3118" spans="1:8">
      <c r="A3118" s="18"/>
      <c r="B3118" s="4"/>
      <c r="C3118" s="5"/>
      <c r="D3118" s="5"/>
      <c r="E3118" s="5"/>
      <c r="F3118" s="11"/>
      <c r="G3118" s="11"/>
      <c r="H3118" s="11"/>
    </row>
    <row r="3119" spans="1:8">
      <c r="A3119" s="18"/>
      <c r="B3119" s="4"/>
      <c r="C3119" s="5"/>
      <c r="D3119" s="5"/>
      <c r="E3119" s="5"/>
      <c r="F3119" s="11"/>
      <c r="G3119" s="11"/>
      <c r="H3119" s="11"/>
    </row>
    <row r="3120" spans="1:8">
      <c r="A3120" s="18"/>
      <c r="B3120" s="4"/>
      <c r="C3120" s="5"/>
      <c r="D3120" s="5"/>
      <c r="E3120" s="5"/>
      <c r="F3120" s="11"/>
      <c r="G3120" s="11"/>
      <c r="H3120" s="11"/>
    </row>
    <row r="3121" spans="1:8">
      <c r="A3121" s="18"/>
      <c r="B3121" s="4"/>
      <c r="C3121" s="5"/>
      <c r="D3121" s="5"/>
      <c r="E3121" s="5"/>
      <c r="F3121" s="11"/>
      <c r="G3121" s="11"/>
      <c r="H3121" s="11"/>
    </row>
    <row r="3122" spans="1:8">
      <c r="A3122" s="18"/>
      <c r="B3122" s="4"/>
      <c r="C3122" s="5"/>
      <c r="D3122" s="5"/>
      <c r="E3122" s="5"/>
      <c r="F3122" s="11"/>
      <c r="G3122" s="11"/>
      <c r="H3122" s="11"/>
    </row>
    <row r="3123" spans="1:8">
      <c r="A3123" s="18"/>
      <c r="B3123" s="4"/>
      <c r="C3123" s="5"/>
      <c r="D3123" s="5"/>
      <c r="E3123" s="5"/>
      <c r="F3123" s="11"/>
      <c r="G3123" s="11"/>
      <c r="H3123" s="11"/>
    </row>
    <row r="3124" spans="1:8">
      <c r="A3124" s="18"/>
      <c r="B3124" s="4"/>
      <c r="C3124" s="5"/>
      <c r="D3124" s="5"/>
      <c r="E3124" s="5"/>
      <c r="F3124" s="11"/>
      <c r="G3124" s="11"/>
      <c r="H3124" s="11"/>
    </row>
    <row r="3125" spans="1:8">
      <c r="A3125" s="18"/>
      <c r="B3125" s="4"/>
      <c r="C3125" s="5"/>
      <c r="D3125" s="5"/>
      <c r="E3125" s="5"/>
      <c r="F3125" s="11"/>
      <c r="G3125" s="11"/>
      <c r="H3125" s="11"/>
    </row>
    <row r="3126" spans="1:8">
      <c r="A3126" s="18"/>
      <c r="B3126" s="4"/>
      <c r="C3126" s="5"/>
      <c r="D3126" s="5"/>
      <c r="E3126" s="5"/>
      <c r="F3126" s="11"/>
      <c r="G3126" s="11"/>
      <c r="H3126" s="11"/>
    </row>
    <row r="3127" spans="1:8">
      <c r="A3127" s="18"/>
      <c r="B3127" s="4"/>
      <c r="C3127" s="5"/>
      <c r="D3127" s="5"/>
      <c r="E3127" s="5"/>
      <c r="F3127" s="11"/>
      <c r="G3127" s="11"/>
      <c r="H3127" s="11"/>
    </row>
    <row r="3128" spans="1:8">
      <c r="A3128" s="18"/>
      <c r="B3128" s="4"/>
      <c r="C3128" s="5"/>
      <c r="D3128" s="5"/>
      <c r="E3128" s="5"/>
      <c r="F3128" s="11"/>
      <c r="G3128" s="11"/>
      <c r="H3128" s="11"/>
    </row>
    <row r="3129" spans="1:8">
      <c r="A3129" s="18"/>
      <c r="B3129" s="4"/>
      <c r="C3129" s="5"/>
      <c r="D3129" s="5"/>
      <c r="E3129" s="5"/>
      <c r="F3129" s="11"/>
      <c r="G3129" s="11"/>
      <c r="H3129" s="11"/>
    </row>
    <row r="3130" spans="1:8">
      <c r="A3130" s="18"/>
      <c r="B3130" s="4"/>
      <c r="C3130" s="5"/>
      <c r="D3130" s="5"/>
      <c r="E3130" s="5"/>
      <c r="F3130" s="11"/>
      <c r="G3130" s="11"/>
      <c r="H3130" s="11"/>
    </row>
    <row r="3131" spans="1:8">
      <c r="A3131" s="18"/>
      <c r="B3131" s="4"/>
      <c r="C3131" s="5"/>
      <c r="D3131" s="5"/>
      <c r="E3131" s="5"/>
      <c r="F3131" s="11"/>
      <c r="G3131" s="11"/>
      <c r="H3131" s="11"/>
    </row>
    <row r="3132" spans="1:8">
      <c r="A3132" s="18"/>
      <c r="B3132" s="4"/>
      <c r="C3132" s="5"/>
      <c r="D3132" s="5"/>
      <c r="E3132" s="5"/>
      <c r="F3132" s="11"/>
      <c r="G3132" s="11"/>
      <c r="H3132" s="11"/>
    </row>
    <row r="3133" spans="1:8">
      <c r="A3133" s="18"/>
      <c r="B3133" s="4"/>
      <c r="C3133" s="5"/>
      <c r="D3133" s="5"/>
      <c r="E3133" s="5"/>
      <c r="F3133" s="11"/>
      <c r="G3133" s="11"/>
      <c r="H3133" s="11"/>
    </row>
    <row r="3134" spans="1:8">
      <c r="A3134" s="18"/>
      <c r="B3134" s="4"/>
      <c r="C3134" s="5"/>
      <c r="D3134" s="5"/>
      <c r="E3134" s="5"/>
      <c r="F3134" s="11"/>
      <c r="G3134" s="11"/>
      <c r="H3134" s="11"/>
    </row>
    <row r="3135" spans="1:8">
      <c r="A3135" s="18"/>
      <c r="B3135" s="4"/>
      <c r="C3135" s="5"/>
      <c r="D3135" s="5"/>
      <c r="E3135" s="5"/>
      <c r="F3135" s="11"/>
      <c r="G3135" s="11"/>
      <c r="H3135" s="11"/>
    </row>
    <row r="3136" spans="1:8">
      <c r="A3136" s="18"/>
      <c r="B3136" s="4"/>
      <c r="C3136" s="5"/>
      <c r="D3136" s="5"/>
      <c r="E3136" s="5"/>
      <c r="F3136" s="11"/>
      <c r="G3136" s="11"/>
      <c r="H3136" s="11"/>
    </row>
    <row r="3137" spans="1:8">
      <c r="A3137" s="18"/>
      <c r="B3137" s="4"/>
      <c r="C3137" s="5"/>
      <c r="D3137" s="5"/>
      <c r="E3137" s="5"/>
      <c r="F3137" s="11"/>
      <c r="G3137" s="11"/>
      <c r="H3137" s="11"/>
    </row>
    <row r="3138" spans="1:8">
      <c r="A3138" s="18"/>
      <c r="B3138" s="4"/>
      <c r="C3138" s="5"/>
      <c r="D3138" s="5"/>
      <c r="E3138" s="5"/>
      <c r="F3138" s="11"/>
      <c r="G3138" s="11"/>
      <c r="H3138" s="11"/>
    </row>
    <row r="3139" spans="1:8">
      <c r="A3139" s="18"/>
      <c r="B3139" s="4"/>
      <c r="C3139" s="5"/>
      <c r="D3139" s="5"/>
      <c r="E3139" s="5"/>
      <c r="F3139" s="11"/>
      <c r="G3139" s="11"/>
      <c r="H3139" s="11"/>
    </row>
    <row r="3140" spans="1:8">
      <c r="A3140" s="18"/>
      <c r="B3140" s="4"/>
      <c r="C3140" s="5"/>
      <c r="D3140" s="5"/>
      <c r="E3140" s="5"/>
      <c r="F3140" s="11"/>
      <c r="G3140" s="11"/>
      <c r="H3140" s="11"/>
    </row>
    <row r="3141" spans="1:8">
      <c r="A3141" s="18"/>
      <c r="B3141" s="4"/>
      <c r="C3141" s="5"/>
      <c r="D3141" s="5"/>
      <c r="E3141" s="5"/>
      <c r="F3141" s="11"/>
      <c r="G3141" s="11"/>
      <c r="H3141" s="11"/>
    </row>
    <row r="3142" spans="1:8">
      <c r="A3142" s="18"/>
      <c r="B3142" s="4"/>
      <c r="C3142" s="5"/>
      <c r="D3142" s="5"/>
      <c r="E3142" s="5"/>
      <c r="F3142" s="11"/>
      <c r="G3142" s="11"/>
      <c r="H3142" s="11"/>
    </row>
    <row r="3143" spans="1:8">
      <c r="A3143" s="18"/>
      <c r="B3143" s="4"/>
      <c r="C3143" s="5"/>
      <c r="D3143" s="5"/>
      <c r="E3143" s="5"/>
      <c r="F3143" s="11"/>
      <c r="G3143" s="11"/>
      <c r="H3143" s="11"/>
    </row>
    <row r="3144" spans="1:8">
      <c r="A3144" s="18"/>
      <c r="B3144" s="4"/>
      <c r="C3144" s="5"/>
      <c r="D3144" s="5"/>
      <c r="E3144" s="5"/>
      <c r="F3144" s="11"/>
      <c r="G3144" s="11"/>
      <c r="H3144" s="11"/>
    </row>
    <row r="3145" spans="1:8">
      <c r="A3145" s="18"/>
      <c r="B3145" s="4"/>
      <c r="C3145" s="5"/>
      <c r="D3145" s="5"/>
      <c r="E3145" s="5"/>
      <c r="F3145" s="11"/>
      <c r="G3145" s="11"/>
      <c r="H3145" s="11"/>
    </row>
    <row r="3146" spans="1:8">
      <c r="A3146" s="18"/>
      <c r="B3146" s="4"/>
      <c r="C3146" s="5"/>
      <c r="D3146" s="5"/>
      <c r="E3146" s="5"/>
      <c r="F3146" s="11"/>
      <c r="G3146" s="11"/>
      <c r="H3146" s="11"/>
    </row>
    <row r="3147" spans="1:8">
      <c r="A3147" s="18"/>
      <c r="B3147" s="4"/>
      <c r="C3147" s="5"/>
      <c r="D3147" s="5"/>
      <c r="E3147" s="5"/>
      <c r="F3147" s="11"/>
      <c r="G3147" s="11"/>
      <c r="H3147" s="11"/>
    </row>
    <row r="3148" spans="1:8">
      <c r="A3148" s="18"/>
      <c r="B3148" s="4"/>
      <c r="C3148" s="5"/>
      <c r="D3148" s="5"/>
      <c r="E3148" s="5"/>
      <c r="F3148" s="11"/>
      <c r="G3148" s="11"/>
      <c r="H3148" s="11"/>
    </row>
    <row r="3149" spans="1:8">
      <c r="A3149" s="18"/>
      <c r="B3149" s="4"/>
      <c r="C3149" s="5"/>
      <c r="D3149" s="5"/>
      <c r="E3149" s="5"/>
      <c r="F3149" s="11"/>
      <c r="G3149" s="11"/>
      <c r="H3149" s="11"/>
    </row>
    <row r="3150" spans="1:8">
      <c r="A3150" s="18"/>
      <c r="B3150" s="4"/>
      <c r="C3150" s="5"/>
      <c r="D3150" s="5"/>
      <c r="E3150" s="5"/>
      <c r="F3150" s="11"/>
      <c r="G3150" s="11"/>
      <c r="H3150" s="11"/>
    </row>
    <row r="3151" spans="1:8">
      <c r="A3151" s="18"/>
      <c r="B3151" s="4"/>
      <c r="C3151" s="5"/>
      <c r="D3151" s="5"/>
      <c r="E3151" s="5"/>
      <c r="F3151" s="11"/>
      <c r="G3151" s="11"/>
      <c r="H3151" s="11"/>
    </row>
    <row r="3152" spans="1:8">
      <c r="A3152" s="18"/>
      <c r="B3152" s="4"/>
      <c r="C3152" s="5"/>
      <c r="D3152" s="5"/>
      <c r="E3152" s="5"/>
      <c r="F3152" s="11"/>
      <c r="G3152" s="11"/>
      <c r="H3152" s="11"/>
    </row>
    <row r="3153" spans="1:8">
      <c r="A3153" s="18"/>
      <c r="B3153" s="4"/>
      <c r="C3153" s="5"/>
      <c r="D3153" s="5"/>
      <c r="E3153" s="5"/>
      <c r="F3153" s="11"/>
      <c r="G3153" s="11"/>
      <c r="H3153" s="11"/>
    </row>
    <row r="3154" spans="1:8">
      <c r="A3154" s="18"/>
      <c r="B3154" s="4"/>
      <c r="C3154" s="5"/>
      <c r="D3154" s="5"/>
      <c r="E3154" s="5"/>
      <c r="F3154" s="11"/>
      <c r="G3154" s="11"/>
      <c r="H3154" s="11"/>
    </row>
    <row r="3155" spans="1:8">
      <c r="A3155" s="18"/>
      <c r="B3155" s="4"/>
      <c r="C3155" s="5"/>
      <c r="D3155" s="5"/>
      <c r="E3155" s="5"/>
      <c r="F3155" s="11"/>
      <c r="G3155" s="11"/>
      <c r="H3155" s="11"/>
    </row>
    <row r="3156" spans="1:8">
      <c r="A3156" s="18"/>
      <c r="B3156" s="4"/>
      <c r="C3156" s="5"/>
      <c r="D3156" s="5"/>
      <c r="E3156" s="5"/>
      <c r="F3156" s="11"/>
      <c r="G3156" s="11"/>
      <c r="H3156" s="11"/>
    </row>
    <row r="3157" spans="1:8">
      <c r="A3157" s="18"/>
      <c r="B3157" s="4"/>
      <c r="C3157" s="5"/>
      <c r="D3157" s="5"/>
      <c r="E3157" s="5"/>
      <c r="F3157" s="11"/>
      <c r="G3157" s="11"/>
      <c r="H3157" s="11"/>
    </row>
    <row r="3158" spans="1:8">
      <c r="A3158" s="18"/>
      <c r="B3158" s="4"/>
      <c r="C3158" s="5"/>
      <c r="D3158" s="5"/>
      <c r="E3158" s="5"/>
      <c r="F3158" s="11"/>
      <c r="G3158" s="11"/>
      <c r="H3158" s="11"/>
    </row>
    <row r="3159" spans="1:8">
      <c r="A3159" s="18"/>
      <c r="B3159" s="4"/>
      <c r="C3159" s="5"/>
      <c r="D3159" s="5"/>
      <c r="E3159" s="5"/>
      <c r="F3159" s="11"/>
      <c r="G3159" s="11"/>
      <c r="H3159" s="11"/>
    </row>
    <row r="3160" spans="1:8">
      <c r="A3160" s="18"/>
      <c r="B3160" s="4"/>
      <c r="C3160" s="5"/>
      <c r="D3160" s="5"/>
      <c r="E3160" s="5"/>
      <c r="F3160" s="11"/>
      <c r="G3160" s="11"/>
      <c r="H3160" s="11"/>
    </row>
    <row r="3161" spans="1:8">
      <c r="A3161" s="18"/>
      <c r="B3161" s="4"/>
      <c r="C3161" s="5"/>
      <c r="D3161" s="5"/>
      <c r="E3161" s="5"/>
      <c r="F3161" s="11"/>
      <c r="G3161" s="11"/>
      <c r="H3161" s="11"/>
    </row>
    <row r="3162" spans="1:8">
      <c r="A3162" s="18"/>
      <c r="B3162" s="4"/>
      <c r="C3162" s="5"/>
      <c r="D3162" s="5"/>
      <c r="E3162" s="5"/>
      <c r="F3162" s="11"/>
      <c r="G3162" s="11"/>
      <c r="H3162" s="11"/>
    </row>
    <row r="3163" spans="1:8">
      <c r="A3163" s="18"/>
      <c r="B3163" s="4"/>
      <c r="C3163" s="5"/>
      <c r="D3163" s="5"/>
      <c r="E3163" s="5"/>
      <c r="F3163" s="11"/>
      <c r="G3163" s="11"/>
      <c r="H3163" s="11"/>
    </row>
    <row r="3164" spans="1:8">
      <c r="A3164" s="18"/>
      <c r="B3164" s="4"/>
      <c r="C3164" s="5"/>
      <c r="D3164" s="5"/>
      <c r="E3164" s="5"/>
      <c r="F3164" s="11"/>
      <c r="G3164" s="11"/>
      <c r="H3164" s="11"/>
    </row>
    <row r="3165" spans="1:8">
      <c r="A3165" s="18"/>
      <c r="B3165" s="4"/>
      <c r="C3165" s="5"/>
      <c r="D3165" s="5"/>
      <c r="E3165" s="5"/>
      <c r="F3165" s="11"/>
      <c r="G3165" s="11"/>
      <c r="H3165" s="11"/>
    </row>
    <row r="3166" spans="1:8">
      <c r="A3166" s="18"/>
      <c r="B3166" s="4"/>
      <c r="C3166" s="5"/>
      <c r="D3166" s="5"/>
      <c r="E3166" s="5"/>
      <c r="F3166" s="11"/>
      <c r="G3166" s="11"/>
      <c r="H3166" s="11"/>
    </row>
    <row r="3167" spans="1:8">
      <c r="A3167" s="18"/>
      <c r="B3167" s="4"/>
      <c r="C3167" s="5"/>
      <c r="D3167" s="5"/>
      <c r="E3167" s="5"/>
      <c r="F3167" s="11"/>
      <c r="G3167" s="11"/>
      <c r="H3167" s="11"/>
    </row>
    <row r="3168" spans="1:8">
      <c r="A3168" s="18"/>
      <c r="B3168" s="4"/>
      <c r="C3168" s="5"/>
      <c r="D3168" s="5"/>
      <c r="E3168" s="5"/>
      <c r="F3168" s="11"/>
      <c r="G3168" s="11"/>
      <c r="H3168" s="11"/>
    </row>
    <row r="3169" spans="1:8">
      <c r="A3169" s="18"/>
      <c r="B3169" s="4"/>
      <c r="C3169" s="5"/>
      <c r="D3169" s="5"/>
      <c r="E3169" s="5"/>
      <c r="F3169" s="11"/>
      <c r="G3169" s="11"/>
      <c r="H3169" s="11"/>
    </row>
    <row r="3170" spans="1:8">
      <c r="A3170" s="18"/>
      <c r="B3170" s="4"/>
      <c r="C3170" s="5"/>
      <c r="D3170" s="5"/>
      <c r="E3170" s="5"/>
      <c r="F3170" s="11"/>
      <c r="G3170" s="11"/>
      <c r="H3170" s="11"/>
    </row>
    <row r="3171" spans="1:8">
      <c r="A3171" s="18"/>
      <c r="B3171" s="4"/>
      <c r="C3171" s="5"/>
      <c r="D3171" s="5"/>
      <c r="E3171" s="5"/>
      <c r="F3171" s="11"/>
      <c r="G3171" s="11"/>
      <c r="H3171" s="11"/>
    </row>
    <row r="3172" spans="1:8">
      <c r="A3172" s="18"/>
      <c r="B3172" s="4"/>
      <c r="C3172" s="5"/>
      <c r="D3172" s="5"/>
      <c r="E3172" s="5"/>
      <c r="F3172" s="11"/>
      <c r="G3172" s="11"/>
      <c r="H3172" s="11"/>
    </row>
    <row r="3173" spans="1:8">
      <c r="A3173" s="18"/>
      <c r="B3173" s="4"/>
      <c r="C3173" s="5"/>
      <c r="D3173" s="5"/>
      <c r="E3173" s="5"/>
      <c r="F3173" s="11"/>
      <c r="G3173" s="11"/>
      <c r="H3173" s="11"/>
    </row>
    <row r="3174" spans="1:8">
      <c r="A3174" s="18"/>
      <c r="B3174" s="4"/>
      <c r="C3174" s="5"/>
      <c r="D3174" s="5"/>
      <c r="E3174" s="5"/>
      <c r="F3174" s="11"/>
      <c r="G3174" s="11"/>
      <c r="H3174" s="11"/>
    </row>
    <row r="3175" spans="1:8">
      <c r="A3175" s="18"/>
      <c r="B3175" s="4"/>
      <c r="C3175" s="5"/>
      <c r="D3175" s="5"/>
      <c r="E3175" s="5"/>
      <c r="F3175" s="11"/>
      <c r="G3175" s="11"/>
      <c r="H3175" s="11"/>
    </row>
    <row r="3176" spans="1:8">
      <c r="A3176" s="18"/>
      <c r="B3176" s="4"/>
      <c r="C3176" s="5"/>
      <c r="D3176" s="5"/>
      <c r="E3176" s="5"/>
      <c r="F3176" s="11"/>
      <c r="G3176" s="11"/>
      <c r="H3176" s="11"/>
    </row>
    <row r="3177" spans="1:8">
      <c r="A3177" s="18"/>
      <c r="B3177" s="4"/>
      <c r="C3177" s="5"/>
      <c r="D3177" s="5"/>
      <c r="E3177" s="5"/>
      <c r="F3177" s="11"/>
      <c r="G3177" s="11"/>
      <c r="H3177" s="11"/>
    </row>
    <row r="3178" spans="1:8">
      <c r="A3178" s="18"/>
      <c r="B3178" s="4"/>
      <c r="C3178" s="5"/>
      <c r="D3178" s="5"/>
      <c r="E3178" s="5"/>
      <c r="F3178" s="11"/>
      <c r="G3178" s="11"/>
      <c r="H3178" s="11"/>
    </row>
    <row r="3179" spans="1:8">
      <c r="A3179" s="18"/>
      <c r="B3179" s="4"/>
      <c r="C3179" s="5"/>
      <c r="D3179" s="5"/>
      <c r="E3179" s="5"/>
      <c r="F3179" s="11"/>
      <c r="G3179" s="11"/>
      <c r="H3179" s="11"/>
    </row>
    <row r="3180" spans="1:8">
      <c r="A3180" s="18"/>
      <c r="B3180" s="4"/>
      <c r="C3180" s="5"/>
      <c r="D3180" s="5"/>
      <c r="E3180" s="5"/>
      <c r="F3180" s="11"/>
      <c r="G3180" s="11"/>
      <c r="H3180" s="11"/>
    </row>
    <row r="3181" spans="1:8">
      <c r="A3181" s="18"/>
      <c r="B3181" s="4"/>
      <c r="C3181" s="5"/>
      <c r="D3181" s="5"/>
      <c r="E3181" s="5"/>
      <c r="F3181" s="11"/>
      <c r="G3181" s="11"/>
      <c r="H3181" s="11"/>
    </row>
    <row r="3182" spans="1:8">
      <c r="A3182" s="18"/>
      <c r="B3182" s="4"/>
      <c r="C3182" s="5"/>
      <c r="D3182" s="5"/>
      <c r="E3182" s="5"/>
      <c r="F3182" s="11"/>
      <c r="G3182" s="11"/>
      <c r="H3182" s="11"/>
    </row>
    <row r="3183" spans="1:8">
      <c r="A3183" s="18"/>
      <c r="B3183" s="4"/>
      <c r="C3183" s="5"/>
      <c r="D3183" s="5"/>
      <c r="E3183" s="5"/>
      <c r="F3183" s="11"/>
      <c r="G3183" s="11"/>
      <c r="H3183" s="11"/>
    </row>
    <row r="3184" spans="1:8">
      <c r="A3184" s="18"/>
      <c r="B3184" s="4"/>
      <c r="C3184" s="5"/>
      <c r="D3184" s="5"/>
      <c r="E3184" s="5"/>
      <c r="F3184" s="11"/>
      <c r="G3184" s="11"/>
      <c r="H3184" s="11"/>
    </row>
    <row r="3185" spans="1:8">
      <c r="A3185" s="18"/>
      <c r="B3185" s="4"/>
      <c r="C3185" s="5"/>
      <c r="D3185" s="5"/>
      <c r="E3185" s="5"/>
      <c r="F3185" s="11"/>
      <c r="G3185" s="11"/>
      <c r="H3185" s="11"/>
    </row>
    <row r="3186" spans="1:8">
      <c r="A3186" s="18"/>
      <c r="B3186" s="4"/>
      <c r="C3186" s="5"/>
      <c r="D3186" s="5"/>
      <c r="E3186" s="5"/>
      <c r="F3186" s="11"/>
      <c r="G3186" s="11"/>
      <c r="H3186" s="11"/>
    </row>
    <row r="3187" spans="1:8">
      <c r="A3187" s="18"/>
      <c r="B3187" s="4"/>
      <c r="C3187" s="5"/>
      <c r="D3187" s="5"/>
      <c r="E3187" s="5"/>
      <c r="F3187" s="11"/>
      <c r="G3187" s="11"/>
      <c r="H3187" s="11"/>
    </row>
    <row r="3188" spans="1:8">
      <c r="A3188" s="18"/>
      <c r="B3188" s="4"/>
      <c r="C3188" s="5"/>
      <c r="D3188" s="5"/>
      <c r="E3188" s="5"/>
      <c r="F3188" s="11"/>
      <c r="G3188" s="11"/>
      <c r="H3188" s="11"/>
    </row>
    <row r="3189" spans="1:8">
      <c r="A3189" s="18"/>
      <c r="B3189" s="4"/>
      <c r="C3189" s="5"/>
      <c r="D3189" s="5"/>
      <c r="E3189" s="5"/>
      <c r="F3189" s="11"/>
      <c r="G3189" s="11"/>
      <c r="H3189" s="11"/>
    </row>
    <row r="3190" spans="1:8">
      <c r="A3190" s="18"/>
      <c r="B3190" s="4"/>
      <c r="C3190" s="5"/>
      <c r="D3190" s="5"/>
      <c r="E3190" s="5"/>
      <c r="F3190" s="11"/>
      <c r="G3190" s="11"/>
      <c r="H3190" s="11"/>
    </row>
    <row r="3191" spans="1:8">
      <c r="A3191" s="18"/>
      <c r="B3191" s="4"/>
      <c r="C3191" s="5"/>
      <c r="D3191" s="5"/>
      <c r="E3191" s="5"/>
      <c r="F3191" s="11"/>
      <c r="G3191" s="11"/>
      <c r="H3191" s="11"/>
    </row>
    <row r="3192" spans="1:8">
      <c r="A3192" s="18"/>
      <c r="B3192" s="4"/>
      <c r="C3192" s="5"/>
      <c r="D3192" s="5"/>
      <c r="E3192" s="5"/>
      <c r="F3192" s="11"/>
      <c r="G3192" s="11"/>
      <c r="H3192" s="11"/>
    </row>
    <row r="3193" spans="1:8">
      <c r="A3193" s="18"/>
      <c r="B3193" s="4"/>
      <c r="C3193" s="5"/>
      <c r="D3193" s="5"/>
      <c r="E3193" s="5"/>
      <c r="F3193" s="11"/>
      <c r="G3193" s="11"/>
      <c r="H3193" s="11"/>
    </row>
    <row r="3194" spans="1:8">
      <c r="A3194" s="18"/>
      <c r="B3194" s="4"/>
      <c r="C3194" s="5"/>
      <c r="D3194" s="5"/>
      <c r="E3194" s="5"/>
      <c r="F3194" s="11"/>
      <c r="G3194" s="11"/>
      <c r="H3194" s="11"/>
    </row>
    <row r="3195" spans="1:8">
      <c r="A3195" s="18"/>
      <c r="B3195" s="4"/>
      <c r="C3195" s="5"/>
      <c r="D3195" s="5"/>
      <c r="E3195" s="5"/>
      <c r="F3195" s="11"/>
      <c r="G3195" s="11"/>
      <c r="H3195" s="11"/>
    </row>
    <row r="3196" spans="1:8">
      <c r="A3196" s="18"/>
      <c r="B3196" s="4"/>
      <c r="C3196" s="5"/>
      <c r="D3196" s="5"/>
      <c r="E3196" s="5"/>
      <c r="F3196" s="11"/>
      <c r="G3196" s="11"/>
      <c r="H3196" s="11"/>
    </row>
    <row r="3197" spans="1:8">
      <c r="A3197" s="18"/>
      <c r="B3197" s="4"/>
      <c r="C3197" s="5"/>
      <c r="D3197" s="5"/>
      <c r="E3197" s="5"/>
      <c r="F3197" s="11"/>
      <c r="G3197" s="11"/>
      <c r="H3197" s="11"/>
    </row>
    <row r="3198" spans="1:8">
      <c r="A3198" s="18"/>
      <c r="B3198" s="4"/>
      <c r="C3198" s="5"/>
      <c r="D3198" s="5"/>
      <c r="E3198" s="5"/>
      <c r="F3198" s="11"/>
      <c r="G3198" s="11"/>
      <c r="H3198" s="11"/>
    </row>
    <row r="3199" spans="1:8">
      <c r="A3199" s="18"/>
      <c r="B3199" s="4"/>
      <c r="C3199" s="5"/>
      <c r="D3199" s="5"/>
      <c r="E3199" s="5"/>
      <c r="F3199" s="11"/>
      <c r="G3199" s="11"/>
      <c r="H3199" s="11"/>
    </row>
    <row r="3200" spans="1:8">
      <c r="A3200" s="18"/>
      <c r="B3200" s="4"/>
      <c r="C3200" s="5"/>
      <c r="D3200" s="5"/>
      <c r="E3200" s="5"/>
      <c r="F3200" s="11"/>
      <c r="G3200" s="11"/>
      <c r="H3200" s="11"/>
    </row>
    <row r="3201" spans="1:8">
      <c r="A3201" s="18"/>
      <c r="B3201" s="4"/>
      <c r="C3201" s="5"/>
      <c r="D3201" s="5"/>
      <c r="E3201" s="5"/>
      <c r="F3201" s="11"/>
      <c r="G3201" s="11"/>
      <c r="H3201" s="11"/>
    </row>
    <row r="3202" spans="1:8">
      <c r="A3202" s="18"/>
      <c r="B3202" s="4"/>
      <c r="C3202" s="5"/>
      <c r="D3202" s="5"/>
      <c r="E3202" s="5"/>
      <c r="F3202" s="11"/>
      <c r="G3202" s="11"/>
      <c r="H3202" s="11"/>
    </row>
    <row r="3203" spans="1:8">
      <c r="A3203" s="18"/>
      <c r="B3203" s="4"/>
      <c r="C3203" s="5"/>
      <c r="D3203" s="5"/>
      <c r="E3203" s="5"/>
      <c r="F3203" s="11"/>
      <c r="G3203" s="11"/>
      <c r="H3203" s="11"/>
    </row>
    <row r="3204" spans="1:8">
      <c r="A3204" s="18"/>
      <c r="B3204" s="4"/>
      <c r="C3204" s="5"/>
      <c r="D3204" s="5"/>
      <c r="E3204" s="5"/>
      <c r="F3204" s="11"/>
      <c r="G3204" s="11"/>
      <c r="H3204" s="11"/>
    </row>
    <row r="3205" spans="1:8">
      <c r="A3205" s="18"/>
      <c r="B3205" s="4"/>
      <c r="C3205" s="5"/>
      <c r="D3205" s="5"/>
      <c r="E3205" s="5"/>
      <c r="F3205" s="11"/>
      <c r="G3205" s="11"/>
      <c r="H3205" s="11"/>
    </row>
    <row r="3206" spans="1:8">
      <c r="A3206" s="18"/>
      <c r="B3206" s="4"/>
      <c r="C3206" s="5"/>
      <c r="D3206" s="5"/>
      <c r="E3206" s="5"/>
      <c r="F3206" s="11"/>
      <c r="G3206" s="11"/>
      <c r="H3206" s="11"/>
    </row>
    <row r="3207" spans="1:8">
      <c r="A3207" s="18"/>
      <c r="B3207" s="4"/>
      <c r="C3207" s="5"/>
      <c r="D3207" s="5"/>
      <c r="E3207" s="5"/>
      <c r="F3207" s="11"/>
      <c r="G3207" s="11"/>
      <c r="H3207" s="11"/>
    </row>
    <row r="3208" spans="1:8">
      <c r="A3208" s="18"/>
      <c r="B3208" s="4"/>
      <c r="C3208" s="5"/>
      <c r="D3208" s="5"/>
      <c r="E3208" s="5"/>
      <c r="F3208" s="11"/>
      <c r="G3208" s="11"/>
      <c r="H3208" s="11"/>
    </row>
    <row r="3209" spans="1:8">
      <c r="A3209" s="18"/>
      <c r="B3209" s="4"/>
      <c r="C3209" s="5"/>
      <c r="D3209" s="5"/>
      <c r="E3209" s="5"/>
      <c r="F3209" s="11"/>
      <c r="G3209" s="11"/>
      <c r="H3209" s="11"/>
    </row>
    <row r="3210" spans="1:8">
      <c r="A3210" s="18"/>
      <c r="B3210" s="4"/>
      <c r="C3210" s="5"/>
      <c r="D3210" s="5"/>
      <c r="E3210" s="5"/>
      <c r="F3210" s="11"/>
      <c r="G3210" s="11"/>
      <c r="H3210" s="11"/>
    </row>
    <row r="3211" spans="1:8">
      <c r="A3211" s="18"/>
      <c r="B3211" s="4"/>
      <c r="C3211" s="5"/>
      <c r="D3211" s="5"/>
      <c r="E3211" s="5"/>
      <c r="F3211" s="11"/>
      <c r="G3211" s="11"/>
      <c r="H3211" s="11"/>
    </row>
    <row r="3212" spans="1:8">
      <c r="A3212" s="18"/>
      <c r="B3212" s="4"/>
      <c r="C3212" s="5"/>
      <c r="D3212" s="5"/>
      <c r="E3212" s="5"/>
      <c r="F3212" s="11"/>
      <c r="G3212" s="11"/>
      <c r="H3212" s="11"/>
    </row>
    <row r="3213" spans="1:8">
      <c r="A3213" s="18"/>
      <c r="B3213" s="4"/>
      <c r="C3213" s="5"/>
      <c r="D3213" s="5"/>
      <c r="E3213" s="5"/>
      <c r="F3213" s="11"/>
      <c r="G3213" s="11"/>
      <c r="H3213" s="11"/>
    </row>
    <row r="3214" spans="1:8">
      <c r="A3214" s="18"/>
      <c r="B3214" s="4"/>
      <c r="C3214" s="5"/>
      <c r="D3214" s="5"/>
      <c r="E3214" s="5"/>
      <c r="F3214" s="11"/>
      <c r="G3214" s="11"/>
      <c r="H3214" s="11"/>
    </row>
    <row r="3215" spans="1:8">
      <c r="A3215" s="18"/>
      <c r="B3215" s="4"/>
      <c r="C3215" s="5"/>
      <c r="D3215" s="5"/>
      <c r="E3215" s="5"/>
      <c r="F3215" s="11"/>
      <c r="G3215" s="11"/>
      <c r="H3215" s="11"/>
    </row>
    <row r="3216" spans="1:8">
      <c r="A3216" s="18"/>
      <c r="B3216" s="4"/>
      <c r="C3216" s="5"/>
      <c r="D3216" s="5"/>
      <c r="E3216" s="5"/>
      <c r="F3216" s="11"/>
      <c r="G3216" s="11"/>
      <c r="H3216" s="11"/>
    </row>
    <row r="3217" spans="1:8">
      <c r="A3217" s="18"/>
      <c r="B3217" s="4"/>
      <c r="C3217" s="5"/>
      <c r="D3217" s="5"/>
      <c r="E3217" s="5"/>
      <c r="F3217" s="11"/>
      <c r="G3217" s="11"/>
      <c r="H3217" s="11"/>
    </row>
    <row r="3218" spans="1:8">
      <c r="A3218" s="18"/>
      <c r="B3218" s="4"/>
      <c r="C3218" s="5"/>
      <c r="D3218" s="5"/>
      <c r="E3218" s="5"/>
      <c r="F3218" s="11"/>
      <c r="G3218" s="11"/>
      <c r="H3218" s="11"/>
    </row>
    <row r="3219" spans="1:8">
      <c r="A3219" s="18"/>
      <c r="B3219" s="4"/>
      <c r="C3219" s="5"/>
      <c r="D3219" s="5"/>
      <c r="E3219" s="5"/>
      <c r="F3219" s="11"/>
      <c r="G3219" s="11"/>
      <c r="H3219" s="11"/>
    </row>
    <row r="3220" spans="1:8">
      <c r="A3220" s="18"/>
      <c r="B3220" s="4"/>
      <c r="C3220" s="5"/>
      <c r="D3220" s="5"/>
      <c r="E3220" s="5"/>
      <c r="F3220" s="11"/>
      <c r="G3220" s="11"/>
      <c r="H3220" s="11"/>
    </row>
    <row r="3221" spans="1:8">
      <c r="A3221" s="18"/>
      <c r="B3221" s="4"/>
      <c r="C3221" s="5"/>
      <c r="D3221" s="5"/>
      <c r="E3221" s="5"/>
      <c r="F3221" s="11"/>
      <c r="G3221" s="11"/>
      <c r="H3221" s="11"/>
    </row>
    <row r="3222" spans="1:8">
      <c r="A3222" s="18"/>
      <c r="B3222" s="4"/>
      <c r="C3222" s="5"/>
      <c r="D3222" s="5"/>
      <c r="E3222" s="5"/>
      <c r="F3222" s="11"/>
      <c r="G3222" s="11"/>
      <c r="H3222" s="11"/>
    </row>
    <row r="3223" spans="1:8">
      <c r="A3223" s="18"/>
      <c r="B3223" s="4"/>
      <c r="C3223" s="5"/>
      <c r="D3223" s="5"/>
      <c r="E3223" s="5"/>
      <c r="F3223" s="11"/>
      <c r="G3223" s="11"/>
      <c r="H3223" s="11"/>
    </row>
    <row r="3224" spans="1:8">
      <c r="A3224" s="18"/>
      <c r="B3224" s="4"/>
      <c r="C3224" s="5"/>
      <c r="D3224" s="5"/>
      <c r="E3224" s="5"/>
      <c r="F3224" s="11"/>
      <c r="G3224" s="11"/>
      <c r="H3224" s="11"/>
    </row>
    <row r="3225" spans="1:8">
      <c r="A3225" s="18"/>
      <c r="B3225" s="4"/>
      <c r="C3225" s="5"/>
      <c r="D3225" s="5"/>
      <c r="E3225" s="5"/>
      <c r="F3225" s="11"/>
      <c r="G3225" s="11"/>
      <c r="H3225" s="11"/>
    </row>
    <row r="3226" spans="1:8">
      <c r="A3226" s="18"/>
      <c r="B3226" s="4"/>
      <c r="C3226" s="5"/>
      <c r="D3226" s="5"/>
      <c r="E3226" s="5"/>
      <c r="F3226" s="11"/>
      <c r="G3226" s="11"/>
      <c r="H3226" s="11"/>
    </row>
    <row r="3227" spans="1:8">
      <c r="A3227" s="18"/>
      <c r="B3227" s="4"/>
      <c r="C3227" s="5"/>
      <c r="D3227" s="5"/>
      <c r="E3227" s="5"/>
      <c r="F3227" s="11"/>
      <c r="G3227" s="11"/>
      <c r="H3227" s="11"/>
    </row>
    <row r="3228" spans="1:8">
      <c r="A3228" s="18"/>
      <c r="B3228" s="4"/>
      <c r="C3228" s="5"/>
      <c r="D3228" s="5"/>
      <c r="E3228" s="5"/>
      <c r="F3228" s="11"/>
      <c r="G3228" s="11"/>
      <c r="H3228" s="11"/>
    </row>
    <row r="3229" spans="1:8">
      <c r="A3229" s="18"/>
      <c r="B3229" s="4"/>
      <c r="C3229" s="5"/>
      <c r="D3229" s="5"/>
      <c r="E3229" s="5"/>
      <c r="F3229" s="11"/>
      <c r="G3229" s="11"/>
      <c r="H3229" s="11"/>
    </row>
    <row r="3230" spans="1:8">
      <c r="A3230" s="18"/>
      <c r="B3230" s="4"/>
      <c r="C3230" s="5"/>
      <c r="D3230" s="5"/>
      <c r="E3230" s="5"/>
      <c r="F3230" s="11"/>
      <c r="G3230" s="11"/>
      <c r="H3230" s="11"/>
    </row>
    <row r="3231" spans="1:8">
      <c r="A3231" s="18"/>
      <c r="B3231" s="4"/>
      <c r="C3231" s="5"/>
      <c r="D3231" s="5"/>
      <c r="E3231" s="5"/>
      <c r="F3231" s="11"/>
      <c r="G3231" s="11"/>
      <c r="H3231" s="11"/>
    </row>
    <row r="3232" spans="1:8">
      <c r="A3232" s="18"/>
      <c r="B3232" s="4"/>
      <c r="C3232" s="5"/>
      <c r="D3232" s="5"/>
      <c r="E3232" s="5"/>
      <c r="F3232" s="11"/>
      <c r="G3232" s="11"/>
      <c r="H3232" s="11"/>
    </row>
    <row r="3233" spans="1:8">
      <c r="A3233" s="18"/>
      <c r="B3233" s="4"/>
      <c r="C3233" s="5"/>
      <c r="D3233" s="5"/>
      <c r="E3233" s="5"/>
      <c r="F3233" s="11"/>
      <c r="G3233" s="11"/>
      <c r="H3233" s="11"/>
    </row>
    <row r="3234" spans="1:8">
      <c r="A3234" s="18"/>
      <c r="B3234" s="4"/>
      <c r="C3234" s="5"/>
      <c r="D3234" s="5"/>
      <c r="E3234" s="5"/>
      <c r="F3234" s="11"/>
      <c r="G3234" s="11"/>
      <c r="H3234" s="11"/>
    </row>
    <row r="3235" spans="1:8">
      <c r="A3235" s="18"/>
      <c r="B3235" s="4"/>
      <c r="C3235" s="5"/>
      <c r="D3235" s="5"/>
      <c r="E3235" s="5"/>
      <c r="F3235" s="11"/>
      <c r="G3235" s="11"/>
      <c r="H3235" s="11"/>
    </row>
    <row r="3236" spans="1:8">
      <c r="A3236" s="18"/>
      <c r="B3236" s="4"/>
      <c r="C3236" s="5"/>
      <c r="D3236" s="5"/>
      <c r="E3236" s="5"/>
      <c r="F3236" s="11"/>
      <c r="G3236" s="11"/>
      <c r="H3236" s="11"/>
    </row>
    <row r="3237" spans="1:8">
      <c r="A3237" s="18"/>
      <c r="B3237" s="4"/>
      <c r="C3237" s="5"/>
      <c r="D3237" s="5"/>
      <c r="E3237" s="5"/>
      <c r="F3237" s="11"/>
      <c r="G3237" s="11"/>
      <c r="H3237" s="11"/>
    </row>
    <row r="3238" spans="1:8">
      <c r="A3238" s="18"/>
      <c r="B3238" s="4"/>
      <c r="C3238" s="5"/>
      <c r="D3238" s="5"/>
      <c r="E3238" s="5"/>
      <c r="F3238" s="11"/>
      <c r="G3238" s="11"/>
      <c r="H3238" s="11"/>
    </row>
    <row r="3239" spans="1:8">
      <c r="A3239" s="18"/>
      <c r="B3239" s="4"/>
      <c r="C3239" s="5"/>
      <c r="D3239" s="5"/>
      <c r="E3239" s="5"/>
      <c r="F3239" s="11"/>
      <c r="G3239" s="11"/>
      <c r="H3239" s="11"/>
    </row>
    <row r="3240" spans="1:8">
      <c r="A3240" s="18"/>
      <c r="B3240" s="4"/>
      <c r="C3240" s="5"/>
      <c r="D3240" s="5"/>
      <c r="E3240" s="5"/>
      <c r="F3240" s="11"/>
      <c r="G3240" s="11"/>
      <c r="H3240" s="11"/>
    </row>
    <row r="3241" spans="1:8">
      <c r="A3241" s="18"/>
      <c r="B3241" s="4"/>
      <c r="C3241" s="5"/>
      <c r="D3241" s="5"/>
      <c r="E3241" s="5"/>
      <c r="F3241" s="11"/>
      <c r="G3241" s="11"/>
      <c r="H3241" s="11"/>
    </row>
    <row r="3242" spans="1:8">
      <c r="A3242" s="18"/>
      <c r="B3242" s="4"/>
      <c r="C3242" s="5"/>
      <c r="D3242" s="5"/>
      <c r="E3242" s="5"/>
      <c r="F3242" s="11"/>
      <c r="G3242" s="11"/>
      <c r="H3242" s="11"/>
    </row>
    <row r="3243" spans="1:8">
      <c r="A3243" s="18"/>
      <c r="B3243" s="4"/>
      <c r="C3243" s="5"/>
      <c r="D3243" s="5"/>
      <c r="E3243" s="5"/>
      <c r="F3243" s="11"/>
      <c r="G3243" s="11"/>
      <c r="H3243" s="11"/>
    </row>
    <row r="3244" spans="1:8">
      <c r="A3244" s="18"/>
      <c r="B3244" s="4"/>
      <c r="C3244" s="5"/>
      <c r="D3244" s="5"/>
      <c r="E3244" s="5"/>
      <c r="F3244" s="11"/>
      <c r="G3244" s="11"/>
      <c r="H3244" s="11"/>
    </row>
    <row r="3245" spans="1:8">
      <c r="A3245" s="18"/>
      <c r="B3245" s="4"/>
      <c r="C3245" s="5"/>
      <c r="D3245" s="5"/>
      <c r="E3245" s="5"/>
      <c r="F3245" s="11"/>
      <c r="G3245" s="11"/>
      <c r="H3245" s="11"/>
    </row>
    <row r="3246" spans="1:8">
      <c r="A3246" s="18"/>
      <c r="B3246" s="4"/>
      <c r="C3246" s="5"/>
      <c r="D3246" s="5"/>
      <c r="E3246" s="5"/>
      <c r="F3246" s="11"/>
      <c r="G3246" s="11"/>
      <c r="H3246" s="11"/>
    </row>
    <row r="3247" spans="1:8">
      <c r="A3247" s="18"/>
      <c r="B3247" s="4"/>
      <c r="C3247" s="5"/>
      <c r="D3247" s="5"/>
      <c r="E3247" s="5"/>
      <c r="F3247" s="11"/>
      <c r="G3247" s="11"/>
      <c r="H3247" s="11"/>
    </row>
    <row r="3248" spans="1:8">
      <c r="A3248" s="18"/>
      <c r="B3248" s="4"/>
      <c r="C3248" s="5"/>
      <c r="D3248" s="5"/>
      <c r="E3248" s="5"/>
      <c r="F3248" s="11"/>
      <c r="G3248" s="11"/>
      <c r="H3248" s="11"/>
    </row>
    <row r="3249" spans="1:8">
      <c r="A3249" s="18"/>
      <c r="B3249" s="4"/>
      <c r="C3249" s="5"/>
      <c r="D3249" s="5"/>
      <c r="E3249" s="5"/>
      <c r="F3249" s="11"/>
      <c r="G3249" s="11"/>
      <c r="H3249" s="11"/>
    </row>
    <row r="3250" spans="1:8">
      <c r="A3250" s="18"/>
      <c r="B3250" s="4"/>
      <c r="C3250" s="5"/>
      <c r="D3250" s="5"/>
      <c r="E3250" s="5"/>
      <c r="F3250" s="11"/>
      <c r="G3250" s="11"/>
      <c r="H3250" s="11"/>
    </row>
    <row r="3251" spans="1:8">
      <c r="A3251" s="18"/>
      <c r="B3251" s="4"/>
      <c r="C3251" s="5"/>
      <c r="D3251" s="5"/>
      <c r="E3251" s="5"/>
      <c r="F3251" s="11"/>
      <c r="G3251" s="11"/>
      <c r="H3251" s="11"/>
    </row>
    <row r="3252" spans="1:8">
      <c r="A3252" s="18"/>
      <c r="B3252" s="4"/>
      <c r="C3252" s="5"/>
      <c r="D3252" s="5"/>
      <c r="E3252" s="5"/>
      <c r="F3252" s="11"/>
      <c r="G3252" s="11"/>
      <c r="H3252" s="11"/>
    </row>
    <row r="3253" spans="1:8">
      <c r="A3253" s="18"/>
      <c r="B3253" s="4"/>
      <c r="C3253" s="5"/>
      <c r="D3253" s="5"/>
      <c r="E3253" s="5"/>
      <c r="F3253" s="11"/>
      <c r="G3253" s="11"/>
      <c r="H3253" s="11"/>
    </row>
    <row r="3254" spans="1:8">
      <c r="A3254" s="18"/>
      <c r="B3254" s="4"/>
      <c r="C3254" s="5"/>
      <c r="D3254" s="5"/>
      <c r="E3254" s="5"/>
      <c r="F3254" s="11"/>
      <c r="G3254" s="11"/>
      <c r="H3254" s="11"/>
    </row>
    <row r="3255" spans="1:8">
      <c r="A3255" s="18"/>
      <c r="B3255" s="4"/>
      <c r="C3255" s="5"/>
      <c r="D3255" s="5"/>
      <c r="E3255" s="5"/>
      <c r="F3255" s="11"/>
      <c r="G3255" s="11"/>
      <c r="H3255" s="11"/>
    </row>
    <row r="3256" spans="1:8">
      <c r="A3256" s="18"/>
      <c r="B3256" s="4"/>
      <c r="C3256" s="5"/>
      <c r="D3256" s="5"/>
      <c r="E3256" s="5"/>
      <c r="F3256" s="11"/>
      <c r="G3256" s="11"/>
      <c r="H3256" s="11"/>
    </row>
    <row r="3257" spans="1:8">
      <c r="A3257" s="18"/>
      <c r="B3257" s="4"/>
      <c r="C3257" s="5"/>
      <c r="D3257" s="5"/>
      <c r="E3257" s="5"/>
      <c r="F3257" s="11"/>
      <c r="G3257" s="11"/>
      <c r="H3257" s="11"/>
    </row>
    <row r="3258" spans="1:8">
      <c r="A3258" s="18"/>
      <c r="B3258" s="4"/>
      <c r="C3258" s="5"/>
      <c r="D3258" s="5"/>
      <c r="E3258" s="5"/>
      <c r="F3258" s="11"/>
      <c r="G3258" s="11"/>
      <c r="H3258" s="11"/>
    </row>
    <row r="3259" spans="1:8">
      <c r="A3259" s="18"/>
      <c r="B3259" s="4"/>
      <c r="C3259" s="5"/>
      <c r="D3259" s="5"/>
      <c r="E3259" s="5"/>
      <c r="F3259" s="11"/>
      <c r="G3259" s="11"/>
      <c r="H3259" s="11"/>
    </row>
    <row r="3260" spans="1:8">
      <c r="A3260" s="18"/>
      <c r="B3260" s="4"/>
      <c r="C3260" s="5"/>
      <c r="D3260" s="5"/>
      <c r="E3260" s="5"/>
      <c r="F3260" s="11"/>
      <c r="G3260" s="11"/>
      <c r="H3260" s="11"/>
    </row>
    <row r="3261" spans="1:8">
      <c r="A3261" s="18"/>
      <c r="B3261" s="4"/>
      <c r="C3261" s="5"/>
      <c r="D3261" s="5"/>
      <c r="E3261" s="5"/>
      <c r="F3261" s="11"/>
      <c r="G3261" s="11"/>
      <c r="H3261" s="11"/>
    </row>
    <row r="3262" spans="1:8">
      <c r="A3262" s="18"/>
      <c r="B3262" s="4"/>
      <c r="C3262" s="5"/>
      <c r="D3262" s="5"/>
      <c r="E3262" s="5"/>
      <c r="F3262" s="11"/>
      <c r="G3262" s="11"/>
      <c r="H3262" s="11"/>
    </row>
    <row r="3263" spans="1:8">
      <c r="A3263" s="18"/>
      <c r="B3263" s="4"/>
      <c r="C3263" s="5"/>
      <c r="D3263" s="5"/>
      <c r="E3263" s="5"/>
      <c r="F3263" s="11"/>
      <c r="G3263" s="11"/>
      <c r="H3263" s="11"/>
    </row>
    <row r="3264" spans="1:8">
      <c r="A3264" s="18"/>
      <c r="B3264" s="4"/>
      <c r="C3264" s="5"/>
      <c r="D3264" s="5"/>
      <c r="E3264" s="5"/>
      <c r="F3264" s="11"/>
      <c r="G3264" s="11"/>
      <c r="H3264" s="11"/>
    </row>
    <row r="3265" spans="1:8">
      <c r="A3265" s="18"/>
      <c r="B3265" s="4"/>
      <c r="C3265" s="5"/>
      <c r="D3265" s="5"/>
      <c r="E3265" s="5"/>
      <c r="F3265" s="11"/>
      <c r="G3265" s="11"/>
      <c r="H3265" s="11"/>
    </row>
    <row r="3266" spans="1:8">
      <c r="A3266" s="18"/>
      <c r="B3266" s="4"/>
      <c r="C3266" s="5"/>
      <c r="D3266" s="5"/>
      <c r="E3266" s="5"/>
      <c r="F3266" s="11"/>
      <c r="G3266" s="11"/>
      <c r="H3266" s="11"/>
    </row>
    <row r="3267" spans="1:8">
      <c r="A3267" s="18"/>
      <c r="B3267" s="4"/>
      <c r="C3267" s="5"/>
      <c r="D3267" s="5"/>
      <c r="E3267" s="5"/>
      <c r="F3267" s="11"/>
      <c r="G3267" s="11"/>
      <c r="H3267" s="11"/>
    </row>
    <row r="3268" spans="1:8">
      <c r="A3268" s="18"/>
      <c r="B3268" s="4"/>
      <c r="C3268" s="5"/>
      <c r="D3268" s="5"/>
      <c r="E3268" s="5"/>
      <c r="F3268" s="11"/>
      <c r="G3268" s="11"/>
      <c r="H3268" s="11"/>
    </row>
    <row r="3269" spans="1:8">
      <c r="A3269" s="18"/>
      <c r="B3269" s="4"/>
      <c r="C3269" s="5"/>
      <c r="D3269" s="5"/>
      <c r="E3269" s="5"/>
      <c r="F3269" s="11"/>
      <c r="G3269" s="11"/>
      <c r="H3269" s="11"/>
    </row>
    <row r="3270" spans="1:8">
      <c r="A3270" s="18"/>
      <c r="B3270" s="4"/>
      <c r="C3270" s="5"/>
      <c r="D3270" s="5"/>
      <c r="E3270" s="5"/>
      <c r="F3270" s="11"/>
      <c r="G3270" s="11"/>
      <c r="H3270" s="11"/>
    </row>
    <row r="3271" spans="1:8">
      <c r="A3271" s="18"/>
      <c r="B3271" s="4"/>
      <c r="C3271" s="5"/>
      <c r="D3271" s="5"/>
      <c r="E3271" s="5"/>
      <c r="F3271" s="11"/>
      <c r="G3271" s="11"/>
      <c r="H3271" s="11"/>
    </row>
    <row r="3272" spans="1:8">
      <c r="A3272" s="18"/>
      <c r="B3272" s="4"/>
      <c r="C3272" s="5"/>
      <c r="D3272" s="5"/>
      <c r="E3272" s="5"/>
      <c r="F3272" s="11"/>
      <c r="G3272" s="11"/>
      <c r="H3272" s="11"/>
    </row>
    <row r="3273" spans="1:8">
      <c r="A3273" s="18"/>
      <c r="B3273" s="4"/>
      <c r="C3273" s="5"/>
      <c r="D3273" s="5"/>
      <c r="E3273" s="5"/>
      <c r="F3273" s="11"/>
      <c r="G3273" s="11"/>
      <c r="H3273" s="11"/>
    </row>
    <row r="3274" spans="1:8">
      <c r="A3274" s="18"/>
      <c r="B3274" s="4"/>
      <c r="C3274" s="5"/>
      <c r="D3274" s="5"/>
      <c r="E3274" s="5"/>
      <c r="F3274" s="11"/>
      <c r="G3274" s="11"/>
      <c r="H3274" s="11"/>
    </row>
    <row r="3275" spans="1:8">
      <c r="A3275" s="18"/>
      <c r="B3275" s="4"/>
      <c r="C3275" s="5"/>
      <c r="D3275" s="5"/>
      <c r="E3275" s="5"/>
      <c r="F3275" s="11"/>
      <c r="G3275" s="11"/>
      <c r="H3275" s="11"/>
    </row>
    <row r="3276" spans="1:8">
      <c r="A3276" s="18"/>
      <c r="B3276" s="4"/>
      <c r="C3276" s="5"/>
      <c r="D3276" s="5"/>
      <c r="E3276" s="5"/>
      <c r="F3276" s="11"/>
      <c r="G3276" s="11"/>
      <c r="H3276" s="11"/>
    </row>
    <row r="3277" spans="1:8">
      <c r="A3277" s="18"/>
      <c r="B3277" s="4"/>
      <c r="C3277" s="5"/>
      <c r="D3277" s="5"/>
      <c r="E3277" s="5"/>
      <c r="F3277" s="11"/>
      <c r="G3277" s="11"/>
      <c r="H3277" s="11"/>
    </row>
    <row r="3278" spans="1:8">
      <c r="A3278" s="18"/>
      <c r="B3278" s="4"/>
      <c r="C3278" s="5"/>
      <c r="D3278" s="5"/>
      <c r="E3278" s="5"/>
      <c r="F3278" s="11"/>
      <c r="G3278" s="11"/>
      <c r="H3278" s="11"/>
    </row>
    <row r="3279" spans="1:8">
      <c r="A3279" s="18"/>
      <c r="B3279" s="4"/>
      <c r="C3279" s="5"/>
      <c r="D3279" s="5"/>
      <c r="E3279" s="5"/>
      <c r="F3279" s="11"/>
      <c r="G3279" s="11"/>
      <c r="H3279" s="11"/>
    </row>
    <row r="3280" spans="1:8">
      <c r="A3280" s="18"/>
      <c r="B3280" s="4"/>
      <c r="C3280" s="5"/>
      <c r="D3280" s="5"/>
      <c r="E3280" s="5"/>
      <c r="F3280" s="11"/>
      <c r="G3280" s="11"/>
      <c r="H3280" s="11"/>
    </row>
    <row r="3281" spans="1:8">
      <c r="A3281" s="18"/>
      <c r="B3281" s="4"/>
      <c r="C3281" s="5"/>
      <c r="D3281" s="5"/>
      <c r="E3281" s="5"/>
      <c r="F3281" s="11"/>
      <c r="G3281" s="11"/>
      <c r="H3281" s="11"/>
    </row>
    <row r="3282" spans="1:8">
      <c r="A3282" s="18"/>
      <c r="B3282" s="4"/>
      <c r="C3282" s="5"/>
      <c r="D3282" s="5"/>
      <c r="E3282" s="5"/>
      <c r="F3282" s="11"/>
      <c r="G3282" s="11"/>
      <c r="H3282" s="11"/>
    </row>
    <row r="3283" spans="1:8">
      <c r="A3283" s="18"/>
      <c r="B3283" s="4"/>
      <c r="C3283" s="5"/>
      <c r="D3283" s="5"/>
      <c r="E3283" s="5"/>
      <c r="F3283" s="11"/>
      <c r="G3283" s="11"/>
      <c r="H3283" s="11"/>
    </row>
    <row r="3284" spans="1:8">
      <c r="A3284" s="18"/>
      <c r="B3284" s="4"/>
      <c r="C3284" s="5"/>
      <c r="D3284" s="5"/>
      <c r="E3284" s="5"/>
      <c r="F3284" s="11"/>
      <c r="G3284" s="11"/>
      <c r="H3284" s="11"/>
    </row>
    <row r="3285" spans="1:8">
      <c r="A3285" s="18"/>
      <c r="B3285" s="4"/>
      <c r="C3285" s="5"/>
      <c r="D3285" s="5"/>
      <c r="E3285" s="5"/>
      <c r="F3285" s="11"/>
      <c r="G3285" s="11"/>
      <c r="H3285" s="11"/>
    </row>
    <row r="3286" spans="1:8">
      <c r="A3286" s="18"/>
      <c r="B3286" s="4"/>
      <c r="C3286" s="5"/>
      <c r="D3286" s="5"/>
      <c r="E3286" s="5"/>
      <c r="F3286" s="11"/>
      <c r="G3286" s="11"/>
      <c r="H3286" s="11"/>
    </row>
    <row r="3287" spans="1:8">
      <c r="A3287" s="18"/>
      <c r="B3287" s="4"/>
      <c r="C3287" s="5"/>
      <c r="D3287" s="5"/>
      <c r="E3287" s="5"/>
      <c r="F3287" s="11"/>
      <c r="G3287" s="11"/>
      <c r="H3287" s="11"/>
    </row>
    <row r="3288" spans="1:8">
      <c r="A3288" s="18"/>
      <c r="B3288" s="4"/>
      <c r="C3288" s="5"/>
      <c r="D3288" s="5"/>
      <c r="E3288" s="5"/>
      <c r="F3288" s="11"/>
      <c r="G3288" s="11"/>
      <c r="H3288" s="11"/>
    </row>
    <row r="3289" spans="1:8">
      <c r="A3289" s="18"/>
      <c r="B3289" s="4"/>
      <c r="C3289" s="5"/>
      <c r="D3289" s="5"/>
      <c r="E3289" s="5"/>
      <c r="F3289" s="11"/>
      <c r="G3289" s="11"/>
      <c r="H3289" s="11"/>
    </row>
    <row r="3290" spans="1:8">
      <c r="A3290" s="18"/>
      <c r="B3290" s="4"/>
      <c r="C3290" s="5"/>
      <c r="D3290" s="5"/>
      <c r="E3290" s="5"/>
      <c r="F3290" s="11"/>
      <c r="G3290" s="11"/>
      <c r="H3290" s="11"/>
    </row>
    <row r="3291" spans="1:8">
      <c r="A3291" s="18"/>
      <c r="B3291" s="4"/>
      <c r="C3291" s="5"/>
      <c r="D3291" s="5"/>
      <c r="E3291" s="5"/>
      <c r="F3291" s="11"/>
      <c r="G3291" s="11"/>
      <c r="H3291" s="11"/>
    </row>
    <row r="3292" spans="1:8">
      <c r="A3292" s="18"/>
      <c r="B3292" s="4"/>
      <c r="C3292" s="5"/>
      <c r="D3292" s="5"/>
      <c r="E3292" s="5"/>
      <c r="F3292" s="11"/>
      <c r="G3292" s="11"/>
      <c r="H3292" s="11"/>
    </row>
    <row r="3293" spans="1:8">
      <c r="A3293" s="18"/>
      <c r="B3293" s="4"/>
      <c r="C3293" s="5"/>
      <c r="D3293" s="5"/>
      <c r="E3293" s="5"/>
      <c r="F3293" s="11"/>
      <c r="G3293" s="11"/>
      <c r="H3293" s="11"/>
    </row>
    <row r="3294" spans="1:8">
      <c r="A3294" s="18"/>
      <c r="B3294" s="4"/>
      <c r="C3294" s="5"/>
      <c r="D3294" s="5"/>
      <c r="E3294" s="5"/>
      <c r="F3294" s="11"/>
      <c r="G3294" s="11"/>
      <c r="H3294" s="11"/>
    </row>
    <row r="3295" spans="1:8">
      <c r="A3295" s="18"/>
      <c r="B3295" s="4"/>
      <c r="C3295" s="5"/>
      <c r="D3295" s="5"/>
      <c r="E3295" s="5"/>
      <c r="F3295" s="11"/>
      <c r="G3295" s="11"/>
      <c r="H3295" s="11"/>
    </row>
    <row r="3296" spans="1:8">
      <c r="A3296" s="18"/>
      <c r="B3296" s="4"/>
      <c r="C3296" s="5"/>
      <c r="D3296" s="5"/>
      <c r="E3296" s="5"/>
      <c r="F3296" s="11"/>
      <c r="G3296" s="11"/>
      <c r="H3296" s="11"/>
    </row>
    <row r="3297" spans="1:8">
      <c r="A3297" s="18"/>
      <c r="B3297" s="4"/>
      <c r="C3297" s="5"/>
      <c r="D3297" s="5"/>
      <c r="E3297" s="5"/>
      <c r="F3297" s="11"/>
      <c r="G3297" s="11"/>
      <c r="H3297" s="11"/>
    </row>
    <row r="3298" spans="1:8">
      <c r="A3298" s="18"/>
      <c r="B3298" s="4"/>
      <c r="C3298" s="5"/>
      <c r="D3298" s="5"/>
      <c r="E3298" s="5"/>
      <c r="F3298" s="11"/>
      <c r="G3298" s="11"/>
      <c r="H3298" s="11"/>
    </row>
    <row r="3299" spans="1:8">
      <c r="A3299" s="18"/>
      <c r="B3299" s="4"/>
      <c r="C3299" s="5"/>
      <c r="D3299" s="5"/>
      <c r="E3299" s="5"/>
      <c r="F3299" s="11"/>
      <c r="G3299" s="11"/>
      <c r="H3299" s="11"/>
    </row>
    <row r="3300" spans="1:8">
      <c r="A3300" s="18"/>
      <c r="B3300" s="4"/>
      <c r="C3300" s="5"/>
      <c r="D3300" s="5"/>
      <c r="E3300" s="5"/>
      <c r="F3300" s="11"/>
      <c r="G3300" s="11"/>
      <c r="H3300" s="11"/>
    </row>
    <row r="3301" spans="1:8">
      <c r="A3301" s="18"/>
      <c r="B3301" s="4"/>
      <c r="C3301" s="5"/>
      <c r="D3301" s="5"/>
      <c r="E3301" s="5"/>
      <c r="F3301" s="11"/>
      <c r="G3301" s="11"/>
      <c r="H3301" s="11"/>
    </row>
    <row r="3302" spans="1:8">
      <c r="A3302" s="18"/>
      <c r="B3302" s="4"/>
      <c r="C3302" s="5"/>
      <c r="D3302" s="5"/>
      <c r="E3302" s="5"/>
      <c r="F3302" s="11"/>
      <c r="G3302" s="11"/>
      <c r="H3302" s="11"/>
    </row>
    <row r="3303" spans="1:8">
      <c r="A3303" s="18"/>
      <c r="B3303" s="4"/>
      <c r="C3303" s="5"/>
      <c r="D3303" s="5"/>
      <c r="E3303" s="5"/>
      <c r="F3303" s="11"/>
      <c r="G3303" s="11"/>
      <c r="H3303" s="11"/>
    </row>
    <row r="3304" spans="1:8">
      <c r="A3304" s="18"/>
      <c r="B3304" s="4"/>
      <c r="C3304" s="5"/>
      <c r="D3304" s="5"/>
      <c r="E3304" s="5"/>
      <c r="F3304" s="11"/>
      <c r="G3304" s="11"/>
      <c r="H3304" s="11"/>
    </row>
    <row r="3305" spans="1:8">
      <c r="A3305" s="18"/>
      <c r="B3305" s="4"/>
      <c r="C3305" s="5"/>
      <c r="D3305" s="5"/>
      <c r="E3305" s="5"/>
      <c r="F3305" s="11"/>
      <c r="G3305" s="11"/>
      <c r="H3305" s="11"/>
    </row>
    <row r="3306" spans="1:8">
      <c r="A3306" s="18"/>
      <c r="B3306" s="4"/>
      <c r="C3306" s="5"/>
      <c r="D3306" s="5"/>
      <c r="E3306" s="5"/>
      <c r="F3306" s="11"/>
      <c r="G3306" s="11"/>
      <c r="H3306" s="11"/>
    </row>
    <row r="3307" spans="1:8">
      <c r="A3307" s="18"/>
      <c r="B3307" s="4"/>
      <c r="C3307" s="5"/>
      <c r="D3307" s="5"/>
      <c r="E3307" s="5"/>
      <c r="F3307" s="11"/>
      <c r="G3307" s="11"/>
      <c r="H3307" s="11"/>
    </row>
    <row r="3308" spans="1:8">
      <c r="A3308" s="18"/>
      <c r="B3308" s="4"/>
      <c r="C3308" s="5"/>
      <c r="D3308" s="5"/>
      <c r="E3308" s="5"/>
      <c r="F3308" s="11"/>
      <c r="G3308" s="11"/>
      <c r="H3308" s="11"/>
    </row>
    <row r="3309" spans="1:8">
      <c r="A3309" s="18"/>
      <c r="B3309" s="4"/>
      <c r="C3309" s="5"/>
      <c r="D3309" s="5"/>
      <c r="E3309" s="5"/>
      <c r="F3309" s="11"/>
      <c r="G3309" s="11"/>
      <c r="H3309" s="11"/>
    </row>
    <row r="3310" spans="1:8">
      <c r="A3310" s="18"/>
      <c r="B3310" s="4"/>
      <c r="C3310" s="5"/>
      <c r="D3310" s="5"/>
      <c r="E3310" s="5"/>
      <c r="F3310" s="11"/>
      <c r="G3310" s="11"/>
      <c r="H3310" s="11"/>
    </row>
    <row r="3311" spans="1:8">
      <c r="A3311" s="18"/>
      <c r="B3311" s="4"/>
      <c r="C3311" s="5"/>
      <c r="D3311" s="5"/>
      <c r="E3311" s="5"/>
      <c r="F3311" s="11"/>
      <c r="G3311" s="11"/>
      <c r="H3311" s="11"/>
    </row>
    <row r="3312" spans="1:8">
      <c r="A3312" s="18"/>
      <c r="B3312" s="4"/>
      <c r="C3312" s="5"/>
      <c r="D3312" s="5"/>
      <c r="E3312" s="5"/>
      <c r="F3312" s="11"/>
      <c r="G3312" s="11"/>
      <c r="H3312" s="11"/>
    </row>
    <row r="3313" spans="1:8">
      <c r="A3313" s="18"/>
      <c r="B3313" s="4"/>
      <c r="C3313" s="5"/>
      <c r="D3313" s="5"/>
      <c r="E3313" s="5"/>
      <c r="F3313" s="11"/>
      <c r="G3313" s="11"/>
      <c r="H3313" s="11"/>
    </row>
    <row r="3314" spans="1:8">
      <c r="A3314" s="18"/>
      <c r="B3314" s="4"/>
      <c r="C3314" s="5"/>
      <c r="D3314" s="5"/>
      <c r="E3314" s="5"/>
      <c r="F3314" s="11"/>
      <c r="G3314" s="11"/>
      <c r="H3314" s="11"/>
    </row>
    <row r="3315" spans="1:8">
      <c r="A3315" s="18"/>
      <c r="B3315" s="4"/>
      <c r="C3315" s="5"/>
      <c r="D3315" s="5"/>
      <c r="E3315" s="5"/>
      <c r="F3315" s="11"/>
      <c r="G3315" s="11"/>
      <c r="H3315" s="11"/>
    </row>
    <row r="3316" spans="1:8">
      <c r="A3316" s="18"/>
      <c r="B3316" s="4"/>
      <c r="C3316" s="5"/>
      <c r="D3316" s="5"/>
      <c r="E3316" s="5"/>
      <c r="F3316" s="11"/>
      <c r="G3316" s="11"/>
      <c r="H3316" s="11"/>
    </row>
    <row r="3317" spans="1:8">
      <c r="A3317" s="18"/>
      <c r="B3317" s="4"/>
      <c r="C3317" s="5"/>
      <c r="D3317" s="5"/>
      <c r="E3317" s="5"/>
      <c r="F3317" s="11"/>
      <c r="G3317" s="11"/>
      <c r="H3317" s="11"/>
    </row>
    <row r="3318" spans="1:8">
      <c r="A3318" s="18"/>
      <c r="B3318" s="4"/>
      <c r="C3318" s="5"/>
      <c r="D3318" s="5"/>
      <c r="E3318" s="5"/>
      <c r="F3318" s="11"/>
      <c r="G3318" s="11"/>
      <c r="H3318" s="11"/>
    </row>
    <row r="3319" spans="1:8">
      <c r="A3319" s="18"/>
      <c r="B3319" s="4"/>
      <c r="C3319" s="5"/>
      <c r="D3319" s="5"/>
      <c r="E3319" s="5"/>
      <c r="F3319" s="11"/>
      <c r="G3319" s="11"/>
      <c r="H3319" s="11"/>
    </row>
    <row r="3320" spans="1:8">
      <c r="A3320" s="18"/>
      <c r="B3320" s="4"/>
      <c r="C3320" s="5"/>
      <c r="D3320" s="5"/>
      <c r="E3320" s="5"/>
      <c r="F3320" s="11"/>
      <c r="G3320" s="11"/>
      <c r="H3320" s="11"/>
    </row>
    <row r="3321" spans="1:8">
      <c r="A3321" s="18"/>
      <c r="B3321" s="4"/>
      <c r="C3321" s="5"/>
      <c r="D3321" s="5"/>
      <c r="E3321" s="5"/>
      <c r="F3321" s="11"/>
      <c r="G3321" s="11"/>
      <c r="H3321" s="11"/>
    </row>
    <row r="3322" spans="1:8">
      <c r="A3322" s="18"/>
      <c r="B3322" s="4"/>
      <c r="C3322" s="5"/>
      <c r="D3322" s="5"/>
      <c r="E3322" s="5"/>
      <c r="F3322" s="11"/>
      <c r="G3322" s="11"/>
      <c r="H3322" s="11"/>
    </row>
    <row r="3323" spans="1:8">
      <c r="A3323" s="18"/>
      <c r="B3323" s="4"/>
      <c r="C3323" s="5"/>
      <c r="D3323" s="5"/>
      <c r="E3323" s="5"/>
      <c r="F3323" s="11"/>
      <c r="G3323" s="11"/>
      <c r="H3323" s="11"/>
    </row>
    <row r="3324" spans="1:8">
      <c r="A3324" s="18"/>
      <c r="B3324" s="4"/>
      <c r="C3324" s="5"/>
      <c r="D3324" s="5"/>
      <c r="E3324" s="5"/>
      <c r="F3324" s="11"/>
      <c r="G3324" s="11"/>
      <c r="H3324" s="11"/>
    </row>
    <row r="3325" spans="1:8">
      <c r="A3325" s="18"/>
      <c r="B3325" s="4"/>
      <c r="C3325" s="5"/>
      <c r="D3325" s="5"/>
      <c r="E3325" s="5"/>
      <c r="F3325" s="11"/>
      <c r="G3325" s="11"/>
      <c r="H3325" s="11"/>
    </row>
    <row r="3326" spans="1:8">
      <c r="A3326" s="18"/>
      <c r="B3326" s="4"/>
      <c r="C3326" s="5"/>
      <c r="D3326" s="5"/>
      <c r="E3326" s="5"/>
      <c r="F3326" s="11"/>
      <c r="G3326" s="11"/>
      <c r="H3326" s="11"/>
    </row>
    <row r="3327" spans="1:8">
      <c r="A3327" s="18"/>
      <c r="B3327" s="4"/>
      <c r="C3327" s="5"/>
      <c r="D3327" s="5"/>
      <c r="E3327" s="5"/>
      <c r="F3327" s="11"/>
      <c r="G3327" s="11"/>
      <c r="H3327" s="11"/>
    </row>
    <row r="3328" spans="1:8">
      <c r="A3328" s="18"/>
      <c r="B3328" s="4"/>
      <c r="C3328" s="5"/>
      <c r="D3328" s="5"/>
      <c r="E3328" s="5"/>
      <c r="F3328" s="11"/>
      <c r="G3328" s="11"/>
      <c r="H3328" s="11"/>
    </row>
    <row r="3329" spans="1:8">
      <c r="A3329" s="18"/>
      <c r="B3329" s="4"/>
      <c r="C3329" s="5"/>
      <c r="D3329" s="5"/>
      <c r="E3329" s="5"/>
      <c r="F3329" s="11"/>
      <c r="G3329" s="11"/>
      <c r="H3329" s="11"/>
    </row>
    <row r="3330" spans="1:8">
      <c r="A3330" s="18"/>
      <c r="B3330" s="4"/>
      <c r="C3330" s="5"/>
      <c r="D3330" s="5"/>
      <c r="E3330" s="5"/>
      <c r="F3330" s="11"/>
      <c r="G3330" s="11"/>
      <c r="H3330" s="11"/>
    </row>
    <row r="3331" spans="1:8">
      <c r="A3331" s="18"/>
      <c r="B3331" s="4"/>
      <c r="C3331" s="5"/>
      <c r="D3331" s="5"/>
      <c r="E3331" s="5"/>
      <c r="F3331" s="11"/>
      <c r="G3331" s="11"/>
      <c r="H3331" s="11"/>
    </row>
    <row r="3332" spans="1:8">
      <c r="A3332" s="18"/>
      <c r="B3332" s="4"/>
      <c r="C3332" s="5"/>
      <c r="D3332" s="5"/>
      <c r="E3332" s="5"/>
      <c r="F3332" s="11"/>
      <c r="G3332" s="11"/>
      <c r="H3332" s="11"/>
    </row>
    <row r="3333" spans="1:8">
      <c r="A3333" s="18"/>
      <c r="B3333" s="4"/>
      <c r="C3333" s="5"/>
      <c r="D3333" s="5"/>
      <c r="E3333" s="5"/>
      <c r="F3333" s="11"/>
      <c r="G3333" s="11"/>
      <c r="H3333" s="11"/>
    </row>
    <row r="3334" spans="1:8">
      <c r="A3334" s="18"/>
      <c r="B3334" s="4"/>
      <c r="C3334" s="5"/>
      <c r="D3334" s="5"/>
      <c r="E3334" s="5"/>
      <c r="F3334" s="11"/>
      <c r="G3334" s="11"/>
      <c r="H3334" s="11"/>
    </row>
    <row r="3335" spans="1:8">
      <c r="A3335" s="18"/>
      <c r="B3335" s="4"/>
      <c r="C3335" s="5"/>
      <c r="D3335" s="5"/>
      <c r="E3335" s="5"/>
      <c r="F3335" s="11"/>
      <c r="G3335" s="11"/>
      <c r="H3335" s="11"/>
    </row>
    <row r="3336" spans="1:8">
      <c r="A3336" s="18"/>
      <c r="B3336" s="4"/>
      <c r="C3336" s="5"/>
      <c r="D3336" s="5"/>
      <c r="E3336" s="5"/>
      <c r="F3336" s="11"/>
      <c r="G3336" s="11"/>
      <c r="H3336" s="11"/>
    </row>
    <row r="3337" spans="1:8">
      <c r="A3337" s="18"/>
      <c r="B3337" s="4"/>
      <c r="C3337" s="5"/>
      <c r="D3337" s="5"/>
      <c r="E3337" s="5"/>
      <c r="F3337" s="11"/>
      <c r="G3337" s="11"/>
      <c r="H3337" s="11"/>
    </row>
    <row r="3338" spans="1:8">
      <c r="A3338" s="18"/>
      <c r="B3338" s="4"/>
      <c r="C3338" s="5"/>
      <c r="D3338" s="5"/>
      <c r="E3338" s="5"/>
      <c r="F3338" s="11"/>
      <c r="G3338" s="11"/>
      <c r="H3338" s="11"/>
    </row>
    <row r="3339" spans="1:8">
      <c r="A3339" s="18"/>
      <c r="B3339" s="4"/>
      <c r="C3339" s="5"/>
      <c r="D3339" s="5"/>
      <c r="E3339" s="5"/>
      <c r="F3339" s="11"/>
      <c r="G3339" s="11"/>
      <c r="H3339" s="11"/>
    </row>
    <row r="3340" spans="1:8">
      <c r="A3340" s="18"/>
      <c r="B3340" s="4"/>
      <c r="C3340" s="5"/>
      <c r="D3340" s="5"/>
      <c r="E3340" s="5"/>
      <c r="F3340" s="11"/>
      <c r="G3340" s="11"/>
      <c r="H3340" s="11"/>
    </row>
    <row r="3341" spans="1:8">
      <c r="A3341" s="18"/>
      <c r="B3341" s="4"/>
      <c r="C3341" s="5"/>
      <c r="D3341" s="5"/>
      <c r="E3341" s="5"/>
      <c r="F3341" s="11"/>
      <c r="G3341" s="11"/>
      <c r="H3341" s="11"/>
    </row>
    <row r="3342" spans="1:8">
      <c r="A3342" s="18"/>
      <c r="B3342" s="4"/>
      <c r="C3342" s="5"/>
      <c r="D3342" s="5"/>
      <c r="E3342" s="5"/>
      <c r="F3342" s="11"/>
      <c r="G3342" s="11"/>
      <c r="H3342" s="11"/>
    </row>
    <row r="3343" spans="1:8">
      <c r="A3343" s="18"/>
      <c r="B3343" s="4"/>
      <c r="C3343" s="5"/>
      <c r="D3343" s="5"/>
      <c r="E3343" s="5"/>
      <c r="F3343" s="11"/>
      <c r="G3343" s="11"/>
      <c r="H3343" s="11"/>
    </row>
    <row r="3344" spans="1:8">
      <c r="A3344" s="18"/>
      <c r="B3344" s="4"/>
      <c r="C3344" s="5"/>
      <c r="D3344" s="5"/>
      <c r="E3344" s="5"/>
      <c r="F3344" s="11"/>
      <c r="G3344" s="11"/>
      <c r="H3344" s="11"/>
    </row>
    <row r="3345" spans="1:8">
      <c r="A3345" s="18"/>
      <c r="B3345" s="4"/>
      <c r="C3345" s="5"/>
      <c r="D3345" s="5"/>
      <c r="E3345" s="5"/>
      <c r="F3345" s="11"/>
      <c r="G3345" s="11"/>
      <c r="H3345" s="11"/>
    </row>
    <row r="3346" spans="1:8">
      <c r="A3346" s="18"/>
      <c r="B3346" s="4"/>
      <c r="C3346" s="5"/>
      <c r="D3346" s="5"/>
      <c r="E3346" s="5"/>
      <c r="F3346" s="11"/>
      <c r="G3346" s="11"/>
      <c r="H3346" s="11"/>
    </row>
    <row r="3347" spans="1:8">
      <c r="A3347" s="18"/>
      <c r="B3347" s="4"/>
      <c r="C3347" s="5"/>
      <c r="D3347" s="5"/>
      <c r="E3347" s="5"/>
      <c r="F3347" s="11"/>
      <c r="G3347" s="11"/>
      <c r="H3347" s="11"/>
    </row>
    <row r="3348" spans="1:8">
      <c r="A3348" s="18"/>
      <c r="B3348" s="4"/>
      <c r="C3348" s="5"/>
      <c r="D3348" s="5"/>
      <c r="E3348" s="5"/>
      <c r="F3348" s="11"/>
      <c r="G3348" s="11"/>
      <c r="H3348" s="11"/>
    </row>
    <row r="3349" spans="1:8">
      <c r="A3349" s="18"/>
      <c r="B3349" s="4"/>
      <c r="C3349" s="5"/>
      <c r="D3349" s="5"/>
      <c r="E3349" s="5"/>
      <c r="F3349" s="11"/>
      <c r="G3349" s="11"/>
      <c r="H3349" s="11"/>
    </row>
    <row r="3350" spans="1:8">
      <c r="A3350" s="18"/>
      <c r="B3350" s="4"/>
      <c r="C3350" s="5"/>
      <c r="D3350" s="5"/>
      <c r="E3350" s="5"/>
      <c r="F3350" s="11"/>
      <c r="G3350" s="11"/>
      <c r="H3350" s="11"/>
    </row>
    <row r="3351" spans="1:8">
      <c r="A3351" s="18"/>
      <c r="B3351" s="4"/>
      <c r="C3351" s="5"/>
      <c r="D3351" s="5"/>
      <c r="E3351" s="5"/>
      <c r="F3351" s="11"/>
      <c r="G3351" s="11"/>
      <c r="H3351" s="11"/>
    </row>
    <row r="3352" spans="1:8">
      <c r="A3352" s="18"/>
      <c r="B3352" s="4"/>
      <c r="C3352" s="5"/>
      <c r="D3352" s="5"/>
      <c r="E3352" s="5"/>
      <c r="F3352" s="11"/>
      <c r="G3352" s="11"/>
      <c r="H3352" s="11"/>
    </row>
    <row r="3353" spans="1:8">
      <c r="A3353" s="18"/>
      <c r="B3353" s="4"/>
      <c r="C3353" s="5"/>
      <c r="D3353" s="5"/>
      <c r="E3353" s="5"/>
      <c r="F3353" s="11"/>
      <c r="G3353" s="11"/>
      <c r="H3353" s="11"/>
    </row>
    <row r="3354" spans="1:8">
      <c r="A3354" s="18"/>
      <c r="B3354" s="4"/>
      <c r="C3354" s="5"/>
      <c r="D3354" s="5"/>
      <c r="E3354" s="5"/>
      <c r="F3354" s="11"/>
      <c r="G3354" s="11"/>
      <c r="H3354" s="11"/>
    </row>
    <row r="3355" spans="1:8">
      <c r="A3355" s="18"/>
      <c r="B3355" s="4"/>
      <c r="C3355" s="5"/>
      <c r="D3355" s="5"/>
      <c r="E3355" s="5"/>
      <c r="F3355" s="11"/>
      <c r="G3355" s="11"/>
      <c r="H3355" s="11"/>
    </row>
    <row r="3356" spans="1:8">
      <c r="A3356" s="18"/>
      <c r="B3356" s="4"/>
      <c r="C3356" s="5"/>
      <c r="D3356" s="5"/>
      <c r="E3356" s="5"/>
      <c r="F3356" s="11"/>
      <c r="G3356" s="11"/>
      <c r="H3356" s="11"/>
    </row>
    <row r="3357" spans="1:8">
      <c r="A3357" s="18"/>
      <c r="B3357" s="4"/>
      <c r="C3357" s="5"/>
      <c r="D3357" s="5"/>
      <c r="E3357" s="5"/>
      <c r="F3357" s="11"/>
      <c r="G3357" s="11"/>
      <c r="H3357" s="11"/>
    </row>
    <row r="3358" spans="1:8">
      <c r="A3358" s="18"/>
      <c r="B3358" s="4"/>
      <c r="C3358" s="5"/>
      <c r="D3358" s="5"/>
      <c r="E3358" s="5"/>
      <c r="F3358" s="11"/>
      <c r="G3358" s="11"/>
      <c r="H3358" s="11"/>
    </row>
    <row r="3359" spans="1:8">
      <c r="A3359" s="18"/>
      <c r="B3359" s="4"/>
      <c r="C3359" s="5"/>
      <c r="D3359" s="5"/>
      <c r="E3359" s="5"/>
      <c r="F3359" s="11"/>
      <c r="G3359" s="11"/>
      <c r="H3359" s="11"/>
    </row>
    <row r="3360" spans="1:8">
      <c r="A3360" s="18"/>
      <c r="B3360" s="4"/>
      <c r="C3360" s="5"/>
      <c r="D3360" s="5"/>
      <c r="E3360" s="5"/>
      <c r="F3360" s="11"/>
      <c r="G3360" s="11"/>
      <c r="H3360" s="11"/>
    </row>
    <row r="3361" spans="1:8">
      <c r="A3361" s="18"/>
      <c r="B3361" s="4"/>
      <c r="C3361" s="5"/>
      <c r="D3361" s="5"/>
      <c r="E3361" s="5"/>
      <c r="F3361" s="11"/>
      <c r="G3361" s="11"/>
      <c r="H3361" s="11"/>
    </row>
    <row r="3362" spans="1:8">
      <c r="A3362" s="18"/>
      <c r="B3362" s="4"/>
      <c r="C3362" s="5"/>
      <c r="D3362" s="5"/>
      <c r="E3362" s="5"/>
      <c r="F3362" s="11"/>
      <c r="G3362" s="11"/>
      <c r="H3362" s="11"/>
    </row>
    <row r="3363" spans="1:8">
      <c r="A3363" s="18"/>
      <c r="B3363" s="4"/>
      <c r="C3363" s="5"/>
      <c r="D3363" s="5"/>
      <c r="E3363" s="5"/>
      <c r="F3363" s="11"/>
      <c r="G3363" s="11"/>
      <c r="H3363" s="11"/>
    </row>
    <row r="3364" spans="1:8">
      <c r="A3364" s="18"/>
      <c r="B3364" s="4"/>
      <c r="C3364" s="5"/>
      <c r="D3364" s="5"/>
      <c r="E3364" s="5"/>
      <c r="F3364" s="11"/>
      <c r="G3364" s="11"/>
      <c r="H3364" s="11"/>
    </row>
    <row r="3365" spans="1:8">
      <c r="A3365" s="18"/>
      <c r="B3365" s="4"/>
      <c r="C3365" s="5"/>
      <c r="D3365" s="5"/>
      <c r="E3365" s="5"/>
      <c r="F3365" s="11"/>
      <c r="G3365" s="11"/>
      <c r="H3365" s="11"/>
    </row>
    <row r="3366" spans="1:8">
      <c r="A3366" s="18"/>
      <c r="B3366" s="4"/>
      <c r="C3366" s="5"/>
      <c r="D3366" s="5"/>
      <c r="E3366" s="5"/>
      <c r="F3366" s="11"/>
      <c r="G3366" s="11"/>
      <c r="H3366" s="11"/>
    </row>
    <row r="3367" spans="1:8">
      <c r="A3367" s="18"/>
      <c r="B3367" s="4"/>
      <c r="C3367" s="5"/>
      <c r="D3367" s="5"/>
      <c r="E3367" s="5"/>
      <c r="F3367" s="11"/>
      <c r="G3367" s="11"/>
      <c r="H3367" s="11"/>
    </row>
    <row r="3368" spans="1:8">
      <c r="A3368" s="18"/>
      <c r="B3368" s="4"/>
      <c r="C3368" s="5"/>
      <c r="D3368" s="5"/>
      <c r="E3368" s="5"/>
      <c r="F3368" s="11"/>
      <c r="G3368" s="11"/>
      <c r="H3368" s="11"/>
    </row>
    <row r="3369" spans="1:8">
      <c r="A3369" s="18"/>
      <c r="B3369" s="4"/>
      <c r="C3369" s="5"/>
      <c r="D3369" s="5"/>
      <c r="E3369" s="5"/>
      <c r="F3369" s="11"/>
      <c r="G3369" s="11"/>
      <c r="H3369" s="11"/>
    </row>
    <row r="3370" spans="1:8">
      <c r="A3370" s="18"/>
      <c r="B3370" s="4"/>
      <c r="C3370" s="5"/>
      <c r="D3370" s="5"/>
      <c r="E3370" s="5"/>
      <c r="F3370" s="11"/>
      <c r="G3370" s="11"/>
      <c r="H3370" s="11"/>
    </row>
    <row r="3371" spans="1:8">
      <c r="A3371" s="18"/>
      <c r="B3371" s="4"/>
      <c r="C3371" s="5"/>
      <c r="D3371" s="5"/>
      <c r="E3371" s="5"/>
      <c r="F3371" s="11"/>
      <c r="G3371" s="11"/>
      <c r="H3371" s="11"/>
    </row>
    <row r="3372" spans="1:8">
      <c r="A3372" s="18"/>
      <c r="B3372" s="4"/>
      <c r="C3372" s="5"/>
      <c r="D3372" s="5"/>
      <c r="E3372" s="5"/>
      <c r="F3372" s="11"/>
      <c r="G3372" s="11"/>
      <c r="H3372" s="11"/>
    </row>
    <row r="3373" spans="1:8">
      <c r="A3373" s="18"/>
      <c r="B3373" s="4"/>
      <c r="C3373" s="5"/>
      <c r="D3373" s="5"/>
      <c r="E3373" s="5"/>
      <c r="F3373" s="11"/>
      <c r="G3373" s="11"/>
      <c r="H3373" s="11"/>
    </row>
    <row r="3374" spans="1:8">
      <c r="A3374" s="18"/>
      <c r="B3374" s="4"/>
      <c r="C3374" s="5"/>
      <c r="D3374" s="5"/>
      <c r="E3374" s="5"/>
      <c r="F3374" s="11"/>
      <c r="G3374" s="11"/>
      <c r="H3374" s="11"/>
    </row>
    <row r="3375" spans="1:8">
      <c r="A3375" s="18"/>
      <c r="B3375" s="4"/>
      <c r="C3375" s="5"/>
      <c r="D3375" s="5"/>
      <c r="E3375" s="5"/>
      <c r="F3375" s="11"/>
      <c r="G3375" s="11"/>
      <c r="H3375" s="11"/>
    </row>
    <row r="3376" spans="1:8">
      <c r="A3376" s="18"/>
      <c r="B3376" s="4"/>
      <c r="C3376" s="5"/>
      <c r="D3376" s="5"/>
      <c r="E3376" s="5"/>
      <c r="F3376" s="11"/>
      <c r="G3376" s="11"/>
      <c r="H3376" s="11"/>
    </row>
    <row r="3377" spans="1:8">
      <c r="A3377" s="18"/>
      <c r="B3377" s="4"/>
      <c r="C3377" s="5"/>
      <c r="D3377" s="5"/>
      <c r="E3377" s="5"/>
      <c r="F3377" s="11"/>
      <c r="G3377" s="11"/>
      <c r="H3377" s="11"/>
    </row>
    <row r="3378" spans="1:8">
      <c r="A3378" s="18"/>
      <c r="B3378" s="4"/>
      <c r="C3378" s="5"/>
      <c r="D3378" s="5"/>
      <c r="E3378" s="5"/>
      <c r="F3378" s="11"/>
      <c r="G3378" s="11"/>
      <c r="H3378" s="11"/>
    </row>
    <row r="3379" spans="1:8">
      <c r="A3379" s="18"/>
      <c r="B3379" s="4"/>
      <c r="C3379" s="5"/>
      <c r="D3379" s="5"/>
      <c r="E3379" s="5"/>
      <c r="F3379" s="11"/>
      <c r="G3379" s="11"/>
      <c r="H3379" s="11"/>
    </row>
    <row r="3380" spans="1:8">
      <c r="A3380" s="18"/>
      <c r="B3380" s="4"/>
      <c r="C3380" s="5"/>
      <c r="D3380" s="5"/>
      <c r="E3380" s="5"/>
      <c r="F3380" s="11"/>
      <c r="G3380" s="11"/>
      <c r="H3380" s="11"/>
    </row>
    <row r="3381" spans="1:8">
      <c r="A3381" s="18"/>
      <c r="B3381" s="4"/>
      <c r="C3381" s="5"/>
      <c r="D3381" s="5"/>
      <c r="E3381" s="5"/>
      <c r="F3381" s="11"/>
      <c r="G3381" s="11"/>
      <c r="H3381" s="11"/>
    </row>
    <row r="3382" spans="1:8">
      <c r="A3382" s="18"/>
      <c r="B3382" s="4"/>
      <c r="C3382" s="5"/>
      <c r="D3382" s="5"/>
      <c r="E3382" s="5"/>
      <c r="F3382" s="11"/>
      <c r="G3382" s="11"/>
      <c r="H3382" s="11"/>
    </row>
    <row r="3383" spans="1:8">
      <c r="A3383" s="18"/>
      <c r="B3383" s="4"/>
      <c r="C3383" s="5"/>
      <c r="D3383" s="5"/>
      <c r="E3383" s="5"/>
      <c r="F3383" s="11"/>
      <c r="G3383" s="11"/>
      <c r="H3383" s="11"/>
    </row>
    <row r="3384" spans="1:8">
      <c r="A3384" s="18"/>
      <c r="B3384" s="4"/>
      <c r="C3384" s="5"/>
      <c r="D3384" s="5"/>
      <c r="E3384" s="5"/>
      <c r="F3384" s="11"/>
      <c r="G3384" s="11"/>
      <c r="H3384" s="11"/>
    </row>
    <row r="3385" spans="1:8">
      <c r="A3385" s="18"/>
      <c r="B3385" s="4"/>
      <c r="C3385" s="5"/>
      <c r="D3385" s="5"/>
      <c r="E3385" s="5"/>
      <c r="F3385" s="11"/>
      <c r="G3385" s="11"/>
      <c r="H3385" s="11"/>
    </row>
    <row r="3386" spans="1:8">
      <c r="A3386" s="18"/>
      <c r="B3386" s="4"/>
      <c r="C3386" s="5"/>
      <c r="D3386" s="5"/>
      <c r="E3386" s="5"/>
      <c r="F3386" s="11"/>
      <c r="G3386" s="11"/>
      <c r="H3386" s="11"/>
    </row>
    <row r="3387" spans="1:8">
      <c r="A3387" s="18"/>
      <c r="B3387" s="4"/>
      <c r="C3387" s="5"/>
      <c r="D3387" s="5"/>
      <c r="E3387" s="5"/>
      <c r="F3387" s="11"/>
      <c r="G3387" s="11"/>
      <c r="H3387" s="11"/>
    </row>
    <row r="3388" spans="1:8">
      <c r="A3388" s="18"/>
      <c r="B3388" s="4"/>
      <c r="C3388" s="5"/>
      <c r="D3388" s="5"/>
      <c r="E3388" s="5"/>
      <c r="F3388" s="11"/>
      <c r="G3388" s="11"/>
      <c r="H3388" s="11"/>
    </row>
    <row r="3389" spans="1:8">
      <c r="A3389" s="18"/>
      <c r="B3389" s="4"/>
      <c r="C3389" s="5"/>
      <c r="D3389" s="5"/>
      <c r="E3389" s="5"/>
      <c r="F3389" s="11"/>
      <c r="G3389" s="11"/>
      <c r="H3389" s="11"/>
    </row>
    <row r="3390" spans="1:8">
      <c r="A3390" s="18"/>
      <c r="B3390" s="4"/>
      <c r="C3390" s="5"/>
      <c r="D3390" s="5"/>
      <c r="E3390" s="5"/>
      <c r="F3390" s="11"/>
      <c r="G3390" s="11"/>
      <c r="H3390" s="11"/>
    </row>
    <row r="3391" spans="1:8">
      <c r="A3391" s="18"/>
      <c r="B3391" s="4"/>
      <c r="C3391" s="5"/>
      <c r="D3391" s="5"/>
      <c r="E3391" s="5"/>
      <c r="F3391" s="11"/>
      <c r="G3391" s="11"/>
      <c r="H3391" s="11"/>
    </row>
    <row r="3392" spans="1:8">
      <c r="A3392" s="18"/>
      <c r="B3392" s="4"/>
      <c r="C3392" s="5"/>
      <c r="D3392" s="5"/>
      <c r="E3392" s="5"/>
      <c r="F3392" s="11"/>
      <c r="G3392" s="11"/>
      <c r="H3392" s="11"/>
    </row>
    <row r="3393" spans="1:8">
      <c r="A3393" s="18"/>
      <c r="B3393" s="4"/>
      <c r="C3393" s="5"/>
      <c r="D3393" s="5"/>
      <c r="E3393" s="5"/>
      <c r="F3393" s="11"/>
      <c r="G3393" s="11"/>
      <c r="H3393" s="11"/>
    </row>
    <row r="3394" spans="1:8">
      <c r="A3394" s="18"/>
      <c r="B3394" s="4"/>
      <c r="C3394" s="5"/>
      <c r="D3394" s="5"/>
      <c r="E3394" s="5"/>
      <c r="F3394" s="11"/>
      <c r="G3394" s="11"/>
      <c r="H3394" s="11"/>
    </row>
    <row r="3395" spans="1:8">
      <c r="A3395" s="18"/>
      <c r="B3395" s="4"/>
      <c r="C3395" s="5"/>
      <c r="D3395" s="5"/>
      <c r="E3395" s="5"/>
      <c r="F3395" s="11"/>
      <c r="G3395" s="11"/>
      <c r="H3395" s="11"/>
    </row>
    <row r="3396" spans="1:8">
      <c r="A3396" s="18"/>
      <c r="B3396" s="4"/>
      <c r="C3396" s="5"/>
      <c r="D3396" s="5"/>
      <c r="E3396" s="5"/>
      <c r="F3396" s="11"/>
      <c r="G3396" s="11"/>
      <c r="H3396" s="11"/>
    </row>
    <row r="3397" spans="1:8">
      <c r="A3397" s="18"/>
      <c r="B3397" s="4"/>
      <c r="C3397" s="5"/>
      <c r="D3397" s="5"/>
      <c r="E3397" s="5"/>
      <c r="F3397" s="11"/>
      <c r="G3397" s="11"/>
      <c r="H3397" s="11"/>
    </row>
    <row r="3398" spans="1:8">
      <c r="A3398" s="18"/>
      <c r="B3398" s="4"/>
      <c r="C3398" s="5"/>
      <c r="D3398" s="5"/>
      <c r="E3398" s="5"/>
      <c r="F3398" s="11"/>
      <c r="G3398" s="11"/>
      <c r="H3398" s="11"/>
    </row>
    <row r="3399" spans="1:8">
      <c r="A3399" s="18"/>
      <c r="B3399" s="4"/>
      <c r="C3399" s="5"/>
      <c r="D3399" s="5"/>
      <c r="E3399" s="5"/>
      <c r="F3399" s="11"/>
      <c r="G3399" s="11"/>
      <c r="H3399" s="11"/>
    </row>
    <row r="3400" spans="1:8">
      <c r="A3400" s="18"/>
      <c r="B3400" s="4"/>
      <c r="C3400" s="5"/>
      <c r="D3400" s="5"/>
      <c r="E3400" s="5"/>
      <c r="F3400" s="11"/>
      <c r="G3400" s="11"/>
      <c r="H3400" s="11"/>
    </row>
    <row r="3401" spans="1:8">
      <c r="A3401" s="18"/>
      <c r="B3401" s="4"/>
      <c r="C3401" s="5"/>
      <c r="D3401" s="5"/>
      <c r="E3401" s="5"/>
      <c r="F3401" s="11"/>
      <c r="G3401" s="11"/>
      <c r="H3401" s="11"/>
    </row>
    <row r="3402" spans="1:8">
      <c r="A3402" s="18"/>
      <c r="B3402" s="4"/>
      <c r="C3402" s="5"/>
      <c r="D3402" s="5"/>
      <c r="E3402" s="5"/>
      <c r="F3402" s="11"/>
      <c r="G3402" s="11"/>
      <c r="H3402" s="11"/>
    </row>
    <row r="3403" spans="1:8">
      <c r="A3403" s="18"/>
      <c r="B3403" s="4"/>
      <c r="C3403" s="5"/>
      <c r="D3403" s="5"/>
      <c r="E3403" s="5"/>
      <c r="F3403" s="11"/>
      <c r="G3403" s="11"/>
      <c r="H3403" s="11"/>
    </row>
    <row r="3404" spans="1:8">
      <c r="A3404" s="18"/>
      <c r="B3404" s="4"/>
      <c r="C3404" s="5"/>
      <c r="D3404" s="5"/>
      <c r="E3404" s="5"/>
      <c r="F3404" s="11"/>
      <c r="G3404" s="11"/>
      <c r="H3404" s="11"/>
    </row>
    <row r="3405" spans="1:8">
      <c r="A3405" s="18"/>
      <c r="B3405" s="4"/>
      <c r="C3405" s="5"/>
      <c r="D3405" s="5"/>
      <c r="E3405" s="5"/>
      <c r="F3405" s="11"/>
      <c r="G3405" s="11"/>
      <c r="H3405" s="11"/>
    </row>
    <row r="3406" spans="1:8">
      <c r="A3406" s="18"/>
      <c r="B3406" s="4"/>
      <c r="C3406" s="5"/>
      <c r="D3406" s="5"/>
      <c r="E3406" s="5"/>
      <c r="F3406" s="11"/>
      <c r="G3406" s="11"/>
      <c r="H3406" s="11"/>
    </row>
    <row r="3407" spans="1:8">
      <c r="A3407" s="18"/>
      <c r="B3407" s="4"/>
      <c r="C3407" s="5"/>
      <c r="D3407" s="5"/>
      <c r="E3407" s="5"/>
      <c r="F3407" s="11"/>
      <c r="G3407" s="11"/>
      <c r="H3407" s="11"/>
    </row>
    <row r="3408" spans="1:8">
      <c r="A3408" s="18"/>
      <c r="B3408" s="4"/>
      <c r="C3408" s="5"/>
      <c r="D3408" s="5"/>
      <c r="E3408" s="5"/>
      <c r="F3408" s="11"/>
      <c r="G3408" s="11"/>
      <c r="H3408" s="11"/>
    </row>
    <row r="3409" spans="1:8">
      <c r="A3409" s="18"/>
      <c r="B3409" s="4"/>
      <c r="C3409" s="5"/>
      <c r="D3409" s="5"/>
      <c r="E3409" s="5"/>
      <c r="F3409" s="11"/>
      <c r="G3409" s="11"/>
      <c r="H3409" s="11"/>
    </row>
    <row r="3410" spans="1:8">
      <c r="A3410" s="18"/>
      <c r="B3410" s="4"/>
      <c r="C3410" s="5"/>
      <c r="D3410" s="5"/>
      <c r="E3410" s="5"/>
      <c r="F3410" s="11"/>
      <c r="G3410" s="11"/>
      <c r="H3410" s="11"/>
    </row>
    <row r="3411" spans="1:8">
      <c r="A3411" s="18"/>
      <c r="B3411" s="4"/>
      <c r="C3411" s="5"/>
      <c r="D3411" s="5"/>
      <c r="E3411" s="5"/>
      <c r="F3411" s="11"/>
      <c r="G3411" s="11"/>
      <c r="H3411" s="11"/>
    </row>
    <row r="3412" spans="1:8">
      <c r="A3412" s="18"/>
      <c r="B3412" s="4"/>
      <c r="C3412" s="5"/>
      <c r="D3412" s="5"/>
      <c r="E3412" s="5"/>
      <c r="F3412" s="11"/>
      <c r="G3412" s="11"/>
      <c r="H3412" s="11"/>
    </row>
    <row r="3413" spans="1:8">
      <c r="A3413" s="18"/>
      <c r="B3413" s="4"/>
      <c r="C3413" s="5"/>
      <c r="D3413" s="5"/>
      <c r="E3413" s="5"/>
      <c r="F3413" s="11"/>
      <c r="G3413" s="11"/>
      <c r="H3413" s="11"/>
    </row>
    <row r="3414" spans="1:8">
      <c r="A3414" s="18"/>
      <c r="B3414" s="4"/>
      <c r="C3414" s="5"/>
      <c r="D3414" s="5"/>
      <c r="E3414" s="5"/>
      <c r="F3414" s="11"/>
      <c r="G3414" s="11"/>
      <c r="H3414" s="11"/>
    </row>
    <row r="3415" spans="1:8">
      <c r="A3415" s="18"/>
      <c r="B3415" s="4"/>
      <c r="C3415" s="5"/>
      <c r="D3415" s="5"/>
      <c r="E3415" s="5"/>
      <c r="F3415" s="11"/>
      <c r="G3415" s="11"/>
      <c r="H3415" s="11"/>
    </row>
    <row r="3416" spans="1:8">
      <c r="A3416" s="18"/>
      <c r="B3416" s="4"/>
      <c r="C3416" s="5"/>
      <c r="D3416" s="5"/>
      <c r="E3416" s="5"/>
      <c r="F3416" s="11"/>
      <c r="G3416" s="11"/>
      <c r="H3416" s="11"/>
    </row>
    <row r="3417" spans="1:8">
      <c r="A3417" s="18"/>
      <c r="B3417" s="4"/>
      <c r="C3417" s="5"/>
      <c r="D3417" s="5"/>
      <c r="E3417" s="5"/>
      <c r="F3417" s="11"/>
      <c r="G3417" s="11"/>
      <c r="H3417" s="11"/>
    </row>
    <row r="3418" spans="1:8">
      <c r="A3418" s="18"/>
      <c r="B3418" s="4"/>
      <c r="C3418" s="5"/>
      <c r="D3418" s="5"/>
      <c r="E3418" s="5"/>
      <c r="F3418" s="11"/>
      <c r="G3418" s="11"/>
      <c r="H3418" s="11"/>
    </row>
    <row r="3419" spans="1:8">
      <c r="A3419" s="18"/>
      <c r="B3419" s="4"/>
      <c r="C3419" s="5"/>
      <c r="D3419" s="5"/>
      <c r="E3419" s="5"/>
      <c r="F3419" s="11"/>
      <c r="G3419" s="11"/>
      <c r="H3419" s="11"/>
    </row>
    <row r="3420" spans="1:8">
      <c r="A3420" s="18"/>
      <c r="B3420" s="4"/>
      <c r="C3420" s="5"/>
      <c r="D3420" s="5"/>
      <c r="E3420" s="5"/>
      <c r="F3420" s="11"/>
      <c r="G3420" s="11"/>
      <c r="H3420" s="11"/>
    </row>
    <row r="3421" spans="1:8">
      <c r="A3421" s="18"/>
      <c r="B3421" s="4"/>
      <c r="C3421" s="5"/>
      <c r="D3421" s="5"/>
      <c r="E3421" s="5"/>
      <c r="F3421" s="11"/>
      <c r="G3421" s="11"/>
      <c r="H3421" s="11"/>
    </row>
    <row r="3422" spans="1:8">
      <c r="A3422" s="18"/>
      <c r="B3422" s="4"/>
      <c r="C3422" s="5"/>
      <c r="D3422" s="5"/>
      <c r="E3422" s="5"/>
      <c r="F3422" s="11"/>
      <c r="G3422" s="11"/>
      <c r="H3422" s="11"/>
    </row>
    <row r="3423" spans="1:8">
      <c r="A3423" s="18"/>
      <c r="B3423" s="4"/>
      <c r="C3423" s="5"/>
      <c r="D3423" s="5"/>
      <c r="E3423" s="5"/>
      <c r="F3423" s="11"/>
      <c r="G3423" s="11"/>
      <c r="H3423" s="11"/>
    </row>
    <row r="3424" spans="1:8">
      <c r="A3424" s="18"/>
      <c r="B3424" s="4"/>
      <c r="C3424" s="5"/>
      <c r="D3424" s="5"/>
      <c r="E3424" s="5"/>
      <c r="F3424" s="11"/>
      <c r="G3424" s="11"/>
      <c r="H3424" s="11"/>
    </row>
    <row r="3425" spans="1:8">
      <c r="A3425" s="18"/>
      <c r="B3425" s="4"/>
      <c r="C3425" s="5"/>
      <c r="D3425" s="5"/>
      <c r="E3425" s="5"/>
      <c r="F3425" s="11"/>
      <c r="G3425" s="11"/>
      <c r="H3425" s="11"/>
    </row>
    <row r="3426" spans="1:8">
      <c r="A3426" s="18"/>
      <c r="B3426" s="4"/>
      <c r="C3426" s="5"/>
      <c r="D3426" s="5"/>
      <c r="E3426" s="5"/>
      <c r="F3426" s="11"/>
      <c r="G3426" s="11"/>
      <c r="H3426" s="11"/>
    </row>
    <row r="3427" spans="1:8">
      <c r="A3427" s="18"/>
      <c r="B3427" s="4"/>
      <c r="C3427" s="5"/>
      <c r="D3427" s="5"/>
      <c r="E3427" s="5"/>
      <c r="F3427" s="11"/>
      <c r="G3427" s="11"/>
      <c r="H3427" s="11"/>
    </row>
    <row r="3428" spans="1:8">
      <c r="A3428" s="18"/>
      <c r="B3428" s="4"/>
      <c r="C3428" s="5"/>
      <c r="D3428" s="5"/>
      <c r="E3428" s="5"/>
      <c r="F3428" s="11"/>
      <c r="G3428" s="11"/>
      <c r="H3428" s="11"/>
    </row>
    <row r="3429" spans="1:8">
      <c r="A3429" s="18"/>
      <c r="B3429" s="4"/>
      <c r="C3429" s="5"/>
      <c r="D3429" s="5"/>
      <c r="E3429" s="5"/>
      <c r="F3429" s="11"/>
      <c r="G3429" s="11"/>
      <c r="H3429" s="11"/>
    </row>
    <row r="3430" spans="1:8">
      <c r="A3430" s="18"/>
      <c r="B3430" s="4"/>
      <c r="C3430" s="5"/>
      <c r="D3430" s="5"/>
      <c r="E3430" s="5"/>
      <c r="F3430" s="11"/>
      <c r="G3430" s="11"/>
      <c r="H3430" s="11"/>
    </row>
    <row r="3431" spans="1:8">
      <c r="A3431" s="18"/>
      <c r="B3431" s="4"/>
      <c r="C3431" s="5"/>
      <c r="D3431" s="5"/>
      <c r="E3431" s="5"/>
      <c r="F3431" s="11"/>
      <c r="G3431" s="11"/>
      <c r="H3431" s="11"/>
    </row>
    <row r="3432" spans="1:8">
      <c r="A3432" s="18"/>
      <c r="B3432" s="4"/>
      <c r="C3432" s="5"/>
      <c r="D3432" s="5"/>
      <c r="E3432" s="5"/>
      <c r="F3432" s="11"/>
      <c r="G3432" s="11"/>
      <c r="H3432" s="11"/>
    </row>
    <row r="3433" spans="1:8">
      <c r="A3433" s="18"/>
      <c r="B3433" s="4"/>
      <c r="C3433" s="5"/>
      <c r="D3433" s="5"/>
      <c r="E3433" s="5"/>
      <c r="F3433" s="11"/>
      <c r="G3433" s="11"/>
      <c r="H3433" s="11"/>
    </row>
    <row r="3434" spans="1:8">
      <c r="A3434" s="18"/>
      <c r="B3434" s="4"/>
      <c r="C3434" s="5"/>
      <c r="D3434" s="5"/>
      <c r="E3434" s="5"/>
      <c r="F3434" s="11"/>
      <c r="G3434" s="11"/>
      <c r="H3434" s="11"/>
    </row>
    <row r="3435" spans="1:8">
      <c r="A3435" s="18"/>
      <c r="B3435" s="4"/>
      <c r="C3435" s="5"/>
      <c r="D3435" s="5"/>
      <c r="E3435" s="5"/>
      <c r="F3435" s="11"/>
      <c r="G3435" s="11"/>
      <c r="H3435" s="11"/>
    </row>
    <row r="3436" spans="1:8">
      <c r="A3436" s="18"/>
      <c r="B3436" s="4"/>
      <c r="C3436" s="5"/>
      <c r="D3436" s="5"/>
      <c r="E3436" s="5"/>
      <c r="F3436" s="11"/>
      <c r="G3436" s="11"/>
      <c r="H3436" s="11"/>
    </row>
    <row r="3437" spans="1:8">
      <c r="A3437" s="18"/>
      <c r="B3437" s="4"/>
      <c r="C3437" s="5"/>
      <c r="D3437" s="5"/>
      <c r="E3437" s="5"/>
      <c r="F3437" s="11"/>
      <c r="G3437" s="11"/>
      <c r="H3437" s="11"/>
    </row>
    <row r="3438" spans="1:8">
      <c r="A3438" s="18"/>
      <c r="B3438" s="4"/>
      <c r="C3438" s="5"/>
      <c r="D3438" s="5"/>
      <c r="E3438" s="5"/>
      <c r="F3438" s="11"/>
      <c r="G3438" s="11"/>
      <c r="H3438" s="11"/>
    </row>
    <row r="3439" spans="1:8">
      <c r="A3439" s="18"/>
      <c r="B3439" s="4"/>
      <c r="C3439" s="5"/>
      <c r="D3439" s="5"/>
      <c r="E3439" s="5"/>
      <c r="F3439" s="11"/>
      <c r="G3439" s="11"/>
      <c r="H3439" s="11"/>
    </row>
    <row r="3440" spans="1:8">
      <c r="A3440" s="18"/>
      <c r="B3440" s="4"/>
      <c r="C3440" s="5"/>
      <c r="D3440" s="5"/>
      <c r="E3440" s="5"/>
      <c r="F3440" s="11"/>
      <c r="G3440" s="11"/>
      <c r="H3440" s="11"/>
    </row>
    <row r="3441" spans="1:8">
      <c r="A3441" s="18"/>
      <c r="B3441" s="4"/>
      <c r="C3441" s="5"/>
      <c r="D3441" s="5"/>
      <c r="E3441" s="5"/>
      <c r="F3441" s="11"/>
      <c r="G3441" s="11"/>
      <c r="H3441" s="11"/>
    </row>
    <row r="3442" spans="1:8">
      <c r="A3442" s="18"/>
      <c r="B3442" s="4"/>
      <c r="C3442" s="5"/>
      <c r="D3442" s="5"/>
      <c r="E3442" s="5"/>
      <c r="F3442" s="11"/>
      <c r="G3442" s="11"/>
      <c r="H3442" s="11"/>
    </row>
    <row r="3443" spans="1:8">
      <c r="A3443" s="18"/>
      <c r="B3443" s="4"/>
      <c r="C3443" s="5"/>
      <c r="D3443" s="5"/>
      <c r="E3443" s="5"/>
      <c r="F3443" s="11"/>
      <c r="G3443" s="11"/>
      <c r="H3443" s="11"/>
    </row>
    <row r="3444" spans="1:8">
      <c r="A3444" s="18"/>
      <c r="B3444" s="4"/>
      <c r="C3444" s="5"/>
      <c r="D3444" s="5"/>
      <c r="E3444" s="5"/>
      <c r="F3444" s="11"/>
      <c r="G3444" s="11"/>
      <c r="H3444" s="11"/>
    </row>
    <row r="3445" spans="1:8">
      <c r="A3445" s="18"/>
      <c r="B3445" s="4"/>
      <c r="C3445" s="5"/>
      <c r="D3445" s="5"/>
      <c r="E3445" s="5"/>
      <c r="F3445" s="11"/>
      <c r="G3445" s="11"/>
      <c r="H3445" s="11"/>
    </row>
    <row r="3446" spans="1:8">
      <c r="A3446" s="18"/>
      <c r="B3446" s="4"/>
      <c r="C3446" s="5"/>
      <c r="D3446" s="5"/>
      <c r="E3446" s="5"/>
      <c r="F3446" s="11"/>
      <c r="G3446" s="11"/>
      <c r="H3446" s="11"/>
    </row>
    <row r="3447" spans="1:8">
      <c r="A3447" s="18"/>
      <c r="B3447" s="4"/>
      <c r="C3447" s="5"/>
      <c r="D3447" s="5"/>
      <c r="E3447" s="5"/>
      <c r="F3447" s="11"/>
      <c r="G3447" s="11"/>
      <c r="H3447" s="11"/>
    </row>
    <row r="3448" spans="1:8">
      <c r="A3448" s="18"/>
      <c r="B3448" s="4"/>
      <c r="C3448" s="5"/>
      <c r="D3448" s="5"/>
      <c r="E3448" s="5"/>
      <c r="F3448" s="11"/>
      <c r="G3448" s="11"/>
      <c r="H3448" s="11"/>
    </row>
    <row r="3449" spans="1:8">
      <c r="A3449" s="18"/>
      <c r="B3449" s="4"/>
      <c r="C3449" s="5"/>
      <c r="D3449" s="5"/>
      <c r="E3449" s="5"/>
      <c r="F3449" s="11"/>
      <c r="G3449" s="11"/>
      <c r="H3449" s="11"/>
    </row>
    <row r="3450" spans="1:8">
      <c r="A3450" s="18"/>
      <c r="B3450" s="4"/>
      <c r="C3450" s="5"/>
      <c r="D3450" s="5"/>
      <c r="E3450" s="5"/>
      <c r="F3450" s="11"/>
      <c r="G3450" s="11"/>
      <c r="H3450" s="11"/>
    </row>
    <row r="3451" spans="1:8">
      <c r="A3451" s="18"/>
      <c r="B3451" s="4"/>
      <c r="C3451" s="5"/>
      <c r="D3451" s="5"/>
      <c r="E3451" s="5"/>
      <c r="F3451" s="11"/>
      <c r="G3451" s="11"/>
      <c r="H3451" s="11"/>
    </row>
    <row r="3452" spans="1:8">
      <c r="A3452" s="18"/>
      <c r="B3452" s="4"/>
      <c r="C3452" s="5"/>
      <c r="D3452" s="5"/>
      <c r="E3452" s="5"/>
      <c r="F3452" s="11"/>
      <c r="G3452" s="11"/>
      <c r="H3452" s="11"/>
    </row>
    <row r="3453" spans="1:8">
      <c r="A3453" s="18"/>
      <c r="B3453" s="4"/>
      <c r="C3453" s="5"/>
      <c r="D3453" s="5"/>
      <c r="E3453" s="5"/>
      <c r="F3453" s="11"/>
      <c r="G3453" s="11"/>
      <c r="H3453" s="11"/>
    </row>
    <row r="3454" spans="1:8">
      <c r="A3454" s="18"/>
      <c r="B3454" s="4"/>
      <c r="C3454" s="5"/>
      <c r="D3454" s="5"/>
      <c r="E3454" s="5"/>
      <c r="F3454" s="11"/>
      <c r="G3454" s="11"/>
      <c r="H3454" s="11"/>
    </row>
    <row r="3455" spans="1:8">
      <c r="A3455" s="18"/>
      <c r="B3455" s="4"/>
      <c r="C3455" s="5"/>
      <c r="D3455" s="5"/>
      <c r="E3455" s="5"/>
      <c r="F3455" s="11"/>
      <c r="G3455" s="11"/>
      <c r="H3455" s="11"/>
    </row>
    <row r="3456" spans="1:8">
      <c r="A3456" s="18"/>
      <c r="B3456" s="4"/>
      <c r="C3456" s="5"/>
      <c r="D3456" s="5"/>
      <c r="E3456" s="5"/>
      <c r="F3456" s="11"/>
      <c r="G3456" s="11"/>
      <c r="H3456" s="11"/>
    </row>
    <row r="3457" spans="1:8">
      <c r="A3457" s="18"/>
      <c r="B3457" s="4"/>
      <c r="C3457" s="5"/>
      <c r="D3457" s="5"/>
      <c r="E3457" s="5"/>
      <c r="F3457" s="11"/>
      <c r="G3457" s="11"/>
      <c r="H3457" s="11"/>
    </row>
    <row r="3458" spans="1:8">
      <c r="A3458" s="18"/>
      <c r="B3458" s="4"/>
      <c r="C3458" s="5"/>
      <c r="D3458" s="5"/>
      <c r="E3458" s="5"/>
      <c r="F3458" s="11"/>
      <c r="G3458" s="11"/>
      <c r="H3458" s="11"/>
    </row>
    <row r="3459" spans="1:8">
      <c r="A3459" s="18"/>
      <c r="B3459" s="4"/>
      <c r="C3459" s="5"/>
      <c r="D3459" s="5"/>
      <c r="E3459" s="5"/>
      <c r="F3459" s="11"/>
      <c r="G3459" s="11"/>
      <c r="H3459" s="11"/>
    </row>
    <row r="3460" spans="1:8">
      <c r="A3460" s="18"/>
      <c r="B3460" s="4"/>
      <c r="C3460" s="5"/>
      <c r="D3460" s="5"/>
      <c r="E3460" s="5"/>
      <c r="F3460" s="11"/>
      <c r="G3460" s="11"/>
      <c r="H3460" s="11"/>
    </row>
    <row r="3461" spans="1:8">
      <c r="A3461" s="18"/>
      <c r="B3461" s="4"/>
      <c r="C3461" s="5"/>
      <c r="D3461" s="5"/>
      <c r="E3461" s="5"/>
      <c r="F3461" s="11"/>
      <c r="G3461" s="11"/>
      <c r="H3461" s="11"/>
    </row>
    <row r="3462" spans="1:8">
      <c r="A3462" s="18"/>
      <c r="B3462" s="4"/>
      <c r="C3462" s="5"/>
      <c r="D3462" s="5"/>
      <c r="E3462" s="5"/>
      <c r="F3462" s="11"/>
      <c r="G3462" s="11"/>
      <c r="H3462" s="11"/>
    </row>
    <row r="3463" spans="1:8">
      <c r="A3463" s="18"/>
      <c r="B3463" s="4"/>
      <c r="C3463" s="5"/>
      <c r="D3463" s="5"/>
      <c r="E3463" s="5"/>
      <c r="F3463" s="11"/>
      <c r="G3463" s="11"/>
      <c r="H3463" s="11"/>
    </row>
    <row r="3464" spans="1:8">
      <c r="A3464" s="18"/>
      <c r="B3464" s="4"/>
      <c r="C3464" s="5"/>
      <c r="D3464" s="5"/>
      <c r="E3464" s="5"/>
      <c r="F3464" s="11"/>
      <c r="G3464" s="11"/>
      <c r="H3464" s="11"/>
    </row>
    <row r="3465" spans="1:8">
      <c r="A3465" s="18"/>
      <c r="B3465" s="4"/>
      <c r="C3465" s="5"/>
      <c r="D3465" s="5"/>
      <c r="E3465" s="5"/>
      <c r="F3465" s="11"/>
      <c r="G3465" s="11"/>
      <c r="H3465" s="11"/>
    </row>
    <row r="3466" spans="1:8">
      <c r="A3466" s="18"/>
      <c r="B3466" s="4"/>
      <c r="C3466" s="5"/>
      <c r="D3466" s="5"/>
      <c r="E3466" s="5"/>
      <c r="F3466" s="11"/>
      <c r="G3466" s="11"/>
      <c r="H3466" s="11"/>
    </row>
    <row r="3467" spans="1:8">
      <c r="A3467" s="18"/>
      <c r="B3467" s="4"/>
      <c r="C3467" s="5"/>
      <c r="D3467" s="5"/>
      <c r="E3467" s="5"/>
      <c r="F3467" s="11"/>
      <c r="G3467" s="11"/>
      <c r="H3467" s="11"/>
    </row>
    <row r="3468" spans="1:8">
      <c r="A3468" s="18"/>
      <c r="B3468" s="4"/>
      <c r="C3468" s="5"/>
      <c r="D3468" s="5"/>
      <c r="E3468" s="5"/>
      <c r="F3468" s="11"/>
      <c r="G3468" s="11"/>
      <c r="H3468" s="11"/>
    </row>
    <row r="3469" spans="1:8">
      <c r="A3469" s="18"/>
      <c r="B3469" s="4"/>
      <c r="C3469" s="5"/>
      <c r="D3469" s="5"/>
      <c r="E3469" s="5"/>
      <c r="F3469" s="11"/>
      <c r="G3469" s="11"/>
      <c r="H3469" s="11"/>
    </row>
    <row r="3470" spans="1:8">
      <c r="A3470" s="18"/>
      <c r="B3470" s="4"/>
      <c r="C3470" s="5"/>
      <c r="D3470" s="5"/>
      <c r="E3470" s="5"/>
      <c r="F3470" s="11"/>
      <c r="G3470" s="11"/>
      <c r="H3470" s="11"/>
    </row>
    <row r="3471" spans="1:8">
      <c r="A3471" s="18"/>
      <c r="B3471" s="4"/>
      <c r="C3471" s="5"/>
      <c r="D3471" s="5"/>
      <c r="E3471" s="5"/>
      <c r="F3471" s="11"/>
      <c r="G3471" s="11"/>
      <c r="H3471" s="11"/>
    </row>
    <row r="3472" spans="1:8">
      <c r="A3472" s="18"/>
      <c r="B3472" s="4"/>
      <c r="C3472" s="5"/>
      <c r="D3472" s="5"/>
      <c r="E3472" s="5"/>
      <c r="F3472" s="11"/>
      <c r="G3472" s="11"/>
      <c r="H3472" s="11"/>
    </row>
    <row r="3473" spans="1:8">
      <c r="A3473" s="18"/>
      <c r="B3473" s="4"/>
      <c r="C3473" s="5"/>
      <c r="D3473" s="5"/>
      <c r="E3473" s="5"/>
      <c r="F3473" s="11"/>
      <c r="G3473" s="11"/>
      <c r="H3473" s="11"/>
    </row>
    <row r="3474" spans="1:8">
      <c r="A3474" s="18"/>
      <c r="B3474" s="4"/>
      <c r="C3474" s="5"/>
      <c r="D3474" s="5"/>
      <c r="E3474" s="5"/>
      <c r="F3474" s="11"/>
      <c r="G3474" s="11"/>
      <c r="H3474" s="11"/>
    </row>
    <row r="3475" spans="1:8">
      <c r="A3475" s="18"/>
      <c r="B3475" s="4"/>
      <c r="C3475" s="5"/>
      <c r="D3475" s="5"/>
      <c r="E3475" s="5"/>
      <c r="F3475" s="11"/>
      <c r="G3475" s="11"/>
      <c r="H3475" s="11"/>
    </row>
    <row r="3476" spans="1:8">
      <c r="A3476" s="18"/>
      <c r="B3476" s="4"/>
      <c r="C3476" s="5"/>
      <c r="D3476" s="5"/>
      <c r="E3476" s="5"/>
      <c r="F3476" s="11"/>
      <c r="G3476" s="11"/>
      <c r="H3476" s="11"/>
    </row>
    <row r="3477" spans="1:8">
      <c r="A3477" s="18"/>
      <c r="B3477" s="4"/>
      <c r="C3477" s="5"/>
      <c r="D3477" s="5"/>
      <c r="E3477" s="5"/>
      <c r="F3477" s="11"/>
      <c r="G3477" s="11"/>
      <c r="H3477" s="11"/>
    </row>
    <row r="3478" spans="1:8">
      <c r="A3478" s="18"/>
      <c r="B3478" s="4"/>
      <c r="C3478" s="5"/>
      <c r="D3478" s="5"/>
      <c r="E3478" s="5"/>
      <c r="F3478" s="11"/>
      <c r="G3478" s="11"/>
      <c r="H3478" s="11"/>
    </row>
    <row r="3479" spans="1:8">
      <c r="A3479" s="18"/>
      <c r="B3479" s="4"/>
      <c r="C3479" s="5"/>
      <c r="D3479" s="5"/>
      <c r="E3479" s="5"/>
      <c r="F3479" s="11"/>
      <c r="G3479" s="11"/>
      <c r="H3479" s="11"/>
    </row>
    <row r="3480" spans="1:8">
      <c r="A3480" s="18"/>
      <c r="B3480" s="4"/>
      <c r="C3480" s="5"/>
      <c r="D3480" s="5"/>
      <c r="E3480" s="5"/>
      <c r="F3480" s="11"/>
      <c r="G3480" s="11"/>
      <c r="H3480" s="11"/>
    </row>
    <row r="3481" spans="1:8">
      <c r="A3481" s="18"/>
      <c r="B3481" s="4"/>
      <c r="C3481" s="5"/>
      <c r="D3481" s="5"/>
      <c r="E3481" s="5"/>
      <c r="F3481" s="11"/>
      <c r="G3481" s="11"/>
      <c r="H3481" s="11"/>
    </row>
    <row r="3482" spans="1:8">
      <c r="A3482" s="18"/>
      <c r="B3482" s="4"/>
      <c r="C3482" s="5"/>
      <c r="D3482" s="5"/>
      <c r="E3482" s="5"/>
      <c r="F3482" s="11"/>
      <c r="G3482" s="11"/>
      <c r="H3482" s="11"/>
    </row>
    <row r="3483" spans="1:8">
      <c r="A3483" s="18"/>
      <c r="B3483" s="4"/>
      <c r="C3483" s="5"/>
      <c r="D3483" s="5"/>
      <c r="E3483" s="5"/>
      <c r="F3483" s="11"/>
      <c r="G3483" s="11"/>
      <c r="H3483" s="11"/>
    </row>
    <row r="3484" spans="1:8">
      <c r="A3484" s="18"/>
      <c r="B3484" s="4"/>
      <c r="C3484" s="5"/>
      <c r="D3484" s="5"/>
      <c r="E3484" s="5"/>
      <c r="F3484" s="11"/>
      <c r="G3484" s="11"/>
      <c r="H3484" s="11"/>
    </row>
    <row r="3485" spans="1:8">
      <c r="A3485" s="18"/>
      <c r="B3485" s="4"/>
      <c r="C3485" s="5"/>
      <c r="D3485" s="5"/>
      <c r="E3485" s="5"/>
      <c r="F3485" s="11"/>
      <c r="G3485" s="11"/>
      <c r="H3485" s="11"/>
    </row>
    <row r="3486" spans="1:8">
      <c r="A3486" s="18"/>
      <c r="B3486" s="4"/>
      <c r="C3486" s="5"/>
      <c r="D3486" s="5"/>
      <c r="E3486" s="5"/>
      <c r="F3486" s="11"/>
      <c r="G3486" s="11"/>
      <c r="H3486" s="11"/>
    </row>
    <row r="3487" spans="1:8">
      <c r="A3487" s="18"/>
      <c r="B3487" s="4"/>
      <c r="C3487" s="5"/>
      <c r="D3487" s="5"/>
      <c r="E3487" s="5"/>
      <c r="F3487" s="11"/>
      <c r="G3487" s="11"/>
      <c r="H3487" s="11"/>
    </row>
    <row r="3488" spans="1:8">
      <c r="A3488" s="18"/>
      <c r="B3488" s="4"/>
      <c r="C3488" s="5"/>
      <c r="D3488" s="5"/>
      <c r="E3488" s="5"/>
      <c r="F3488" s="11"/>
      <c r="G3488" s="11"/>
      <c r="H3488" s="11"/>
    </row>
    <row r="3489" spans="1:8">
      <c r="A3489" s="18"/>
      <c r="B3489" s="4"/>
      <c r="C3489" s="5"/>
      <c r="D3489" s="5"/>
      <c r="E3489" s="5"/>
      <c r="F3489" s="11"/>
      <c r="G3489" s="11"/>
      <c r="H3489" s="11"/>
    </row>
    <row r="3490" spans="1:8">
      <c r="A3490" s="18"/>
      <c r="B3490" s="4"/>
      <c r="C3490" s="5"/>
      <c r="D3490" s="5"/>
      <c r="E3490" s="5"/>
      <c r="F3490" s="11"/>
      <c r="G3490" s="11"/>
      <c r="H3490" s="11"/>
    </row>
    <row r="3491" spans="1:8">
      <c r="A3491" s="18"/>
      <c r="B3491" s="4"/>
      <c r="C3491" s="5"/>
      <c r="D3491" s="5"/>
      <c r="E3491" s="5"/>
      <c r="F3491" s="11"/>
      <c r="G3491" s="11"/>
      <c r="H3491" s="11"/>
    </row>
    <row r="3492" spans="1:8">
      <c r="A3492" s="18"/>
      <c r="B3492" s="4"/>
      <c r="C3492" s="5"/>
      <c r="D3492" s="5"/>
      <c r="E3492" s="5"/>
      <c r="F3492" s="11"/>
      <c r="G3492" s="11"/>
      <c r="H3492" s="11"/>
    </row>
    <row r="3493" spans="1:8">
      <c r="A3493" s="18"/>
      <c r="B3493" s="4"/>
      <c r="C3493" s="5"/>
      <c r="D3493" s="5"/>
      <c r="E3493" s="5"/>
      <c r="F3493" s="11"/>
      <c r="G3493" s="11"/>
      <c r="H3493" s="11"/>
    </row>
    <row r="3494" spans="1:8">
      <c r="A3494" s="18"/>
      <c r="B3494" s="4"/>
      <c r="C3494" s="5"/>
      <c r="D3494" s="5"/>
      <c r="E3494" s="5"/>
      <c r="F3494" s="11"/>
      <c r="G3494" s="11"/>
      <c r="H3494" s="11"/>
    </row>
    <row r="3495" spans="1:8">
      <c r="A3495" s="18"/>
      <c r="B3495" s="4"/>
      <c r="C3495" s="5"/>
      <c r="D3495" s="5"/>
      <c r="E3495" s="5"/>
      <c r="F3495" s="11"/>
      <c r="G3495" s="11"/>
      <c r="H3495" s="11"/>
    </row>
    <row r="3496" spans="1:8">
      <c r="A3496" s="18"/>
      <c r="B3496" s="4"/>
      <c r="C3496" s="5"/>
      <c r="D3496" s="5"/>
      <c r="E3496" s="5"/>
      <c r="F3496" s="11"/>
      <c r="G3496" s="11"/>
      <c r="H3496" s="11"/>
    </row>
    <row r="3497" spans="1:8">
      <c r="A3497" s="18"/>
      <c r="B3497" s="4"/>
      <c r="C3497" s="5"/>
      <c r="D3497" s="5"/>
      <c r="E3497" s="5"/>
      <c r="F3497" s="11"/>
      <c r="G3497" s="11"/>
      <c r="H3497" s="11"/>
    </row>
    <row r="3498" spans="1:8">
      <c r="A3498" s="18"/>
      <c r="B3498" s="4"/>
      <c r="C3498" s="5"/>
      <c r="D3498" s="5"/>
      <c r="E3498" s="5"/>
      <c r="F3498" s="11"/>
      <c r="G3498" s="11"/>
      <c r="H3498" s="11"/>
    </row>
    <row r="3499" spans="1:8">
      <c r="A3499" s="18"/>
      <c r="B3499" s="4"/>
      <c r="C3499" s="5"/>
      <c r="D3499" s="5"/>
      <c r="E3499" s="5"/>
      <c r="F3499" s="11"/>
      <c r="G3499" s="11"/>
      <c r="H3499" s="11"/>
    </row>
    <row r="3500" spans="1:8">
      <c r="A3500" s="18"/>
      <c r="B3500" s="4"/>
      <c r="C3500" s="5"/>
      <c r="D3500" s="5"/>
      <c r="E3500" s="5"/>
      <c r="F3500" s="11"/>
      <c r="G3500" s="11"/>
      <c r="H3500" s="11"/>
    </row>
    <row r="3501" spans="1:8">
      <c r="A3501" s="18"/>
      <c r="B3501" s="4"/>
      <c r="C3501" s="5"/>
      <c r="D3501" s="5"/>
      <c r="E3501" s="5"/>
      <c r="F3501" s="11"/>
      <c r="G3501" s="11"/>
      <c r="H3501" s="11"/>
    </row>
    <row r="3502" spans="1:8">
      <c r="A3502" s="18"/>
      <c r="B3502" s="4"/>
      <c r="C3502" s="5"/>
      <c r="D3502" s="5"/>
      <c r="E3502" s="5"/>
      <c r="F3502" s="11"/>
      <c r="G3502" s="11"/>
      <c r="H3502" s="11"/>
    </row>
    <row r="3503" spans="1:8">
      <c r="A3503" s="18"/>
      <c r="B3503" s="4"/>
      <c r="C3503" s="5"/>
      <c r="D3503" s="5"/>
      <c r="E3503" s="5"/>
      <c r="F3503" s="11"/>
      <c r="G3503" s="11"/>
      <c r="H3503" s="11"/>
    </row>
    <row r="3504" spans="1:8">
      <c r="A3504" s="18"/>
      <c r="B3504" s="4"/>
      <c r="C3504" s="5"/>
      <c r="D3504" s="5"/>
      <c r="E3504" s="5"/>
      <c r="F3504" s="11"/>
      <c r="G3504" s="11"/>
      <c r="H3504" s="11"/>
    </row>
    <row r="3505" spans="1:8">
      <c r="A3505" s="18"/>
      <c r="B3505" s="4"/>
      <c r="C3505" s="5"/>
      <c r="D3505" s="5"/>
      <c r="E3505" s="5"/>
      <c r="F3505" s="11"/>
      <c r="G3505" s="11"/>
      <c r="H3505" s="11"/>
    </row>
    <row r="3506" spans="1:8">
      <c r="A3506" s="18"/>
      <c r="B3506" s="4"/>
      <c r="C3506" s="5"/>
      <c r="D3506" s="5"/>
      <c r="E3506" s="5"/>
      <c r="F3506" s="11"/>
      <c r="G3506" s="11"/>
      <c r="H3506" s="11"/>
    </row>
    <row r="3507" spans="1:8">
      <c r="A3507" s="18"/>
      <c r="B3507" s="4"/>
      <c r="C3507" s="5"/>
      <c r="D3507" s="5"/>
      <c r="E3507" s="5"/>
      <c r="F3507" s="11"/>
      <c r="G3507" s="11"/>
      <c r="H3507" s="11"/>
    </row>
    <row r="3508" spans="1:8">
      <c r="A3508" s="18"/>
      <c r="B3508" s="4"/>
      <c r="C3508" s="5"/>
      <c r="D3508" s="5"/>
      <c r="E3508" s="5"/>
      <c r="F3508" s="11"/>
      <c r="G3508" s="11"/>
      <c r="H3508" s="11"/>
    </row>
    <row r="3509" spans="1:8">
      <c r="A3509" s="18"/>
      <c r="B3509" s="4"/>
      <c r="C3509" s="5"/>
      <c r="D3509" s="5"/>
      <c r="E3509" s="5"/>
      <c r="F3509" s="11"/>
      <c r="G3509" s="11"/>
      <c r="H3509" s="11"/>
    </row>
    <row r="3510" spans="1:8">
      <c r="A3510" s="18"/>
      <c r="B3510" s="4"/>
      <c r="C3510" s="5"/>
      <c r="D3510" s="5"/>
      <c r="E3510" s="5"/>
      <c r="F3510" s="11"/>
      <c r="G3510" s="11"/>
      <c r="H3510" s="11"/>
    </row>
    <row r="3511" spans="1:8">
      <c r="A3511" s="18"/>
      <c r="B3511" s="4"/>
      <c r="C3511" s="5"/>
      <c r="D3511" s="5"/>
      <c r="E3511" s="5"/>
      <c r="F3511" s="11"/>
      <c r="G3511" s="11"/>
      <c r="H3511" s="11"/>
    </row>
    <row r="3512" spans="1:8">
      <c r="A3512" s="18"/>
      <c r="B3512" s="4"/>
      <c r="C3512" s="5"/>
      <c r="D3512" s="5"/>
      <c r="E3512" s="5"/>
      <c r="F3512" s="11"/>
      <c r="G3512" s="11"/>
      <c r="H3512" s="11"/>
    </row>
    <row r="3513" spans="1:8">
      <c r="A3513" s="18"/>
      <c r="B3513" s="4"/>
      <c r="C3513" s="5"/>
      <c r="D3513" s="5"/>
      <c r="E3513" s="5"/>
      <c r="F3513" s="11"/>
      <c r="G3513" s="11"/>
      <c r="H3513" s="11"/>
    </row>
    <row r="3514" spans="1:8">
      <c r="A3514" s="18"/>
      <c r="B3514" s="4"/>
      <c r="C3514" s="5"/>
      <c r="D3514" s="5"/>
      <c r="E3514" s="5"/>
      <c r="F3514" s="11"/>
      <c r="G3514" s="11"/>
      <c r="H3514" s="11"/>
    </row>
    <row r="3515" spans="1:8">
      <c r="A3515" s="18"/>
      <c r="B3515" s="4"/>
      <c r="C3515" s="5"/>
      <c r="D3515" s="5"/>
      <c r="E3515" s="5"/>
      <c r="F3515" s="11"/>
      <c r="G3515" s="11"/>
      <c r="H3515" s="11"/>
    </row>
    <row r="3516" spans="1:8">
      <c r="A3516" s="18"/>
      <c r="B3516" s="4"/>
      <c r="C3516" s="5"/>
      <c r="D3516" s="5"/>
      <c r="E3516" s="5"/>
      <c r="F3516" s="11"/>
      <c r="G3516" s="11"/>
      <c r="H3516" s="11"/>
    </row>
    <row r="3517" spans="1:8">
      <c r="A3517" s="18"/>
      <c r="B3517" s="4"/>
      <c r="C3517" s="5"/>
      <c r="D3517" s="5"/>
      <c r="E3517" s="5"/>
      <c r="F3517" s="11"/>
      <c r="G3517" s="11"/>
      <c r="H3517" s="11"/>
    </row>
    <row r="3518" spans="1:8">
      <c r="A3518" s="18"/>
      <c r="B3518" s="4"/>
      <c r="C3518" s="5"/>
      <c r="D3518" s="5"/>
      <c r="E3518" s="5"/>
      <c r="F3518" s="11"/>
      <c r="G3518" s="11"/>
      <c r="H3518" s="11"/>
    </row>
    <row r="3519" spans="1:8">
      <c r="A3519" s="18"/>
      <c r="B3519" s="4"/>
      <c r="C3519" s="5"/>
      <c r="D3519" s="5"/>
      <c r="E3519" s="5"/>
      <c r="F3519" s="11"/>
      <c r="G3519" s="11"/>
      <c r="H3519" s="11"/>
    </row>
    <row r="3520" spans="1:8">
      <c r="A3520" s="18"/>
      <c r="B3520" s="4"/>
      <c r="C3520" s="5"/>
      <c r="D3520" s="5"/>
      <c r="E3520" s="5"/>
      <c r="F3520" s="11"/>
      <c r="G3520" s="11"/>
      <c r="H3520" s="11"/>
    </row>
    <row r="3521" spans="1:8">
      <c r="A3521" s="18"/>
      <c r="B3521" s="4"/>
      <c r="C3521" s="5"/>
      <c r="D3521" s="5"/>
      <c r="E3521" s="5"/>
      <c r="F3521" s="11"/>
      <c r="G3521" s="11"/>
      <c r="H3521" s="11"/>
    </row>
    <row r="3522" spans="1:8">
      <c r="A3522" s="18"/>
      <c r="B3522" s="4"/>
      <c r="C3522" s="5"/>
      <c r="D3522" s="5"/>
      <c r="E3522" s="5"/>
      <c r="F3522" s="11"/>
      <c r="G3522" s="11"/>
      <c r="H3522" s="11"/>
    </row>
    <row r="3523" spans="1:8">
      <c r="A3523" s="18"/>
      <c r="B3523" s="4"/>
      <c r="C3523" s="5"/>
      <c r="D3523" s="5"/>
      <c r="E3523" s="5"/>
      <c r="F3523" s="11"/>
      <c r="G3523" s="11"/>
      <c r="H3523" s="11"/>
    </row>
    <row r="3524" spans="1:8">
      <c r="A3524" s="18"/>
      <c r="B3524" s="4"/>
      <c r="C3524" s="5"/>
      <c r="D3524" s="5"/>
      <c r="E3524" s="5"/>
      <c r="F3524" s="11"/>
      <c r="G3524" s="11"/>
      <c r="H3524" s="11"/>
    </row>
    <row r="3525" spans="1:8">
      <c r="A3525" s="18"/>
      <c r="B3525" s="4"/>
      <c r="C3525" s="5"/>
      <c r="D3525" s="5"/>
      <c r="E3525" s="5"/>
      <c r="F3525" s="11"/>
      <c r="G3525" s="11"/>
      <c r="H3525" s="11"/>
    </row>
    <row r="3526" spans="1:8">
      <c r="A3526" s="18"/>
      <c r="B3526" s="4"/>
      <c r="C3526" s="5"/>
      <c r="D3526" s="5"/>
      <c r="E3526" s="5"/>
      <c r="F3526" s="11"/>
      <c r="G3526" s="11"/>
      <c r="H3526" s="11"/>
    </row>
    <row r="3527" spans="1:8">
      <c r="A3527" s="18"/>
      <c r="B3527" s="4"/>
      <c r="C3527" s="5"/>
      <c r="D3527" s="5"/>
      <c r="E3527" s="5"/>
      <c r="F3527" s="11"/>
      <c r="G3527" s="11"/>
      <c r="H3527" s="11"/>
    </row>
    <row r="3528" spans="1:8">
      <c r="A3528" s="18"/>
      <c r="B3528" s="4"/>
      <c r="C3528" s="5"/>
      <c r="D3528" s="5"/>
      <c r="E3528" s="5"/>
      <c r="F3528" s="11"/>
      <c r="G3528" s="11"/>
      <c r="H3528" s="11"/>
    </row>
    <row r="3529" spans="1:8">
      <c r="A3529" s="18"/>
      <c r="B3529" s="4"/>
      <c r="C3529" s="5"/>
      <c r="D3529" s="5"/>
      <c r="E3529" s="5"/>
      <c r="F3529" s="11"/>
      <c r="G3529" s="11"/>
      <c r="H3529" s="11"/>
    </row>
    <row r="3530" spans="1:8">
      <c r="A3530" s="18"/>
      <c r="B3530" s="4"/>
      <c r="C3530" s="5"/>
      <c r="D3530" s="5"/>
      <c r="E3530" s="5"/>
      <c r="F3530" s="11"/>
      <c r="G3530" s="11"/>
      <c r="H3530" s="11"/>
    </row>
    <row r="3531" spans="1:8">
      <c r="A3531" s="18"/>
      <c r="B3531" s="4"/>
      <c r="C3531" s="5"/>
      <c r="D3531" s="5"/>
      <c r="E3531" s="5"/>
      <c r="F3531" s="11"/>
      <c r="G3531" s="11"/>
      <c r="H3531" s="11"/>
    </row>
    <row r="3532" spans="1:8">
      <c r="A3532" s="18"/>
      <c r="B3532" s="4"/>
      <c r="C3532" s="5"/>
      <c r="D3532" s="5"/>
      <c r="E3532" s="5"/>
      <c r="F3532" s="11"/>
      <c r="G3532" s="11"/>
      <c r="H3532" s="11"/>
    </row>
    <row r="3533" spans="1:8">
      <c r="A3533" s="18"/>
      <c r="B3533" s="4"/>
      <c r="C3533" s="5"/>
      <c r="D3533" s="5"/>
      <c r="E3533" s="5"/>
      <c r="F3533" s="11"/>
      <c r="G3533" s="11"/>
      <c r="H3533" s="11"/>
    </row>
    <row r="3534" spans="1:8">
      <c r="A3534" s="18"/>
      <c r="B3534" s="4"/>
      <c r="C3534" s="5"/>
      <c r="D3534" s="5"/>
      <c r="E3534" s="5"/>
      <c r="F3534" s="11"/>
      <c r="G3534" s="11"/>
      <c r="H3534" s="11"/>
    </row>
    <row r="3535" spans="1:8">
      <c r="A3535" s="18"/>
      <c r="B3535" s="4"/>
      <c r="C3535" s="5"/>
      <c r="D3535" s="5"/>
      <c r="E3535" s="5"/>
      <c r="F3535" s="11"/>
      <c r="G3535" s="11"/>
      <c r="H3535" s="11"/>
    </row>
    <row r="3536" spans="1:8">
      <c r="A3536" s="18"/>
      <c r="B3536" s="4"/>
      <c r="C3536" s="5"/>
      <c r="D3536" s="5"/>
      <c r="E3536" s="5"/>
      <c r="F3536" s="11"/>
      <c r="G3536" s="11"/>
      <c r="H3536" s="11"/>
    </row>
    <row r="3537" spans="1:8">
      <c r="A3537" s="18"/>
      <c r="B3537" s="4"/>
      <c r="C3537" s="5"/>
      <c r="D3537" s="5"/>
      <c r="E3537" s="5"/>
      <c r="F3537" s="11"/>
      <c r="G3537" s="11"/>
      <c r="H3537" s="11"/>
    </row>
    <row r="3538" spans="1:8">
      <c r="A3538" s="18"/>
      <c r="B3538" s="4"/>
      <c r="C3538" s="5"/>
      <c r="D3538" s="5"/>
      <c r="E3538" s="5"/>
      <c r="F3538" s="11"/>
      <c r="G3538" s="11"/>
      <c r="H3538" s="11"/>
    </row>
    <row r="3539" spans="1:8">
      <c r="A3539" s="18"/>
      <c r="B3539" s="4"/>
      <c r="C3539" s="5"/>
      <c r="D3539" s="5"/>
      <c r="E3539" s="5"/>
      <c r="F3539" s="11"/>
      <c r="G3539" s="11"/>
      <c r="H3539" s="11"/>
    </row>
    <row r="3540" spans="1:8">
      <c r="A3540" s="18"/>
      <c r="B3540" s="4"/>
      <c r="C3540" s="5"/>
      <c r="D3540" s="5"/>
      <c r="E3540" s="5"/>
      <c r="F3540" s="11"/>
      <c r="G3540" s="11"/>
      <c r="H3540" s="11"/>
    </row>
    <row r="3541" spans="1:8">
      <c r="A3541" s="18"/>
      <c r="B3541" s="4"/>
      <c r="C3541" s="5"/>
      <c r="D3541" s="5"/>
      <c r="E3541" s="5"/>
      <c r="F3541" s="11"/>
      <c r="G3541" s="11"/>
      <c r="H3541" s="11"/>
    </row>
    <row r="3542" spans="1:8">
      <c r="A3542" s="18"/>
      <c r="B3542" s="4"/>
      <c r="C3542" s="5"/>
      <c r="D3542" s="5"/>
      <c r="E3542" s="5"/>
      <c r="F3542" s="11"/>
      <c r="G3542" s="11"/>
      <c r="H3542" s="11"/>
    </row>
    <row r="3543" spans="1:8">
      <c r="A3543" s="18"/>
      <c r="B3543" s="4"/>
      <c r="C3543" s="5"/>
      <c r="D3543" s="5"/>
      <c r="E3543" s="5"/>
      <c r="F3543" s="11"/>
      <c r="G3543" s="11"/>
      <c r="H3543" s="11"/>
    </row>
    <row r="3544" spans="1:8">
      <c r="A3544" s="18"/>
      <c r="B3544" s="4"/>
      <c r="C3544" s="5"/>
      <c r="D3544" s="5"/>
      <c r="E3544" s="5"/>
      <c r="F3544" s="11"/>
      <c r="G3544" s="11"/>
      <c r="H3544" s="11"/>
    </row>
    <row r="3545" spans="1:8">
      <c r="A3545" s="18"/>
      <c r="B3545" s="4"/>
      <c r="C3545" s="5"/>
      <c r="D3545" s="5"/>
      <c r="E3545" s="5"/>
      <c r="F3545" s="11"/>
      <c r="G3545" s="11"/>
      <c r="H3545" s="11"/>
    </row>
    <row r="3546" spans="1:8">
      <c r="A3546" s="18"/>
      <c r="B3546" s="4"/>
      <c r="C3546" s="5"/>
      <c r="D3546" s="5"/>
      <c r="E3546" s="5"/>
      <c r="F3546" s="11"/>
      <c r="G3546" s="11"/>
      <c r="H3546" s="11"/>
    </row>
    <row r="3547" spans="1:8">
      <c r="A3547" s="18"/>
      <c r="B3547" s="4"/>
      <c r="C3547" s="5"/>
      <c r="D3547" s="5"/>
      <c r="E3547" s="5"/>
      <c r="F3547" s="11"/>
      <c r="G3547" s="11"/>
      <c r="H3547" s="11"/>
    </row>
    <row r="3548" spans="1:8">
      <c r="A3548" s="18"/>
      <c r="B3548" s="4"/>
      <c r="C3548" s="5"/>
      <c r="D3548" s="5"/>
      <c r="E3548" s="5"/>
      <c r="F3548" s="11"/>
      <c r="G3548" s="11"/>
      <c r="H3548" s="11"/>
    </row>
    <row r="3549" spans="1:8">
      <c r="A3549" s="18"/>
      <c r="B3549" s="4"/>
      <c r="C3549" s="5"/>
      <c r="D3549" s="5"/>
      <c r="E3549" s="5"/>
      <c r="F3549" s="11"/>
      <c r="G3549" s="11"/>
      <c r="H3549" s="11"/>
    </row>
    <row r="3550" spans="1:8">
      <c r="A3550" s="18"/>
      <c r="B3550" s="4"/>
      <c r="C3550" s="5"/>
      <c r="D3550" s="5"/>
      <c r="E3550" s="5"/>
      <c r="F3550" s="11"/>
      <c r="G3550" s="11"/>
      <c r="H3550" s="11"/>
    </row>
    <row r="3551" spans="1:8">
      <c r="A3551" s="18"/>
      <c r="B3551" s="4"/>
      <c r="C3551" s="5"/>
      <c r="D3551" s="5"/>
      <c r="E3551" s="5"/>
      <c r="F3551" s="11"/>
      <c r="G3551" s="11"/>
      <c r="H3551" s="11"/>
    </row>
    <row r="3552" spans="1:8">
      <c r="A3552" s="18"/>
      <c r="B3552" s="4"/>
      <c r="C3552" s="5"/>
      <c r="D3552" s="5"/>
      <c r="E3552" s="5"/>
      <c r="F3552" s="11"/>
      <c r="G3552" s="11"/>
      <c r="H3552" s="11"/>
    </row>
    <row r="3553" spans="1:8">
      <c r="A3553" s="18"/>
      <c r="B3553" s="4"/>
      <c r="C3553" s="5"/>
      <c r="D3553" s="5"/>
      <c r="E3553" s="5"/>
      <c r="F3553" s="11"/>
      <c r="G3553" s="11"/>
      <c r="H3553" s="11"/>
    </row>
    <row r="3554" spans="1:8">
      <c r="A3554" s="18"/>
      <c r="B3554" s="4"/>
      <c r="C3554" s="5"/>
      <c r="D3554" s="5"/>
      <c r="E3554" s="5"/>
      <c r="F3554" s="11"/>
      <c r="G3554" s="11"/>
      <c r="H3554" s="11"/>
    </row>
    <row r="3555" spans="1:8">
      <c r="A3555" s="18"/>
      <c r="B3555" s="4"/>
      <c r="C3555" s="5"/>
      <c r="D3555" s="5"/>
      <c r="E3555" s="5"/>
      <c r="F3555" s="11"/>
      <c r="G3555" s="11"/>
      <c r="H3555" s="11"/>
    </row>
    <row r="3556" spans="1:8">
      <c r="A3556" s="18"/>
      <c r="B3556" s="4"/>
      <c r="C3556" s="5"/>
      <c r="D3556" s="5"/>
      <c r="E3556" s="5"/>
      <c r="F3556" s="11"/>
      <c r="G3556" s="11"/>
      <c r="H3556" s="11"/>
    </row>
    <row r="3557" spans="1:8">
      <c r="A3557" s="18"/>
      <c r="B3557" s="4"/>
      <c r="C3557" s="5"/>
      <c r="D3557" s="5"/>
      <c r="E3557" s="5"/>
      <c r="F3557" s="11"/>
      <c r="G3557" s="11"/>
      <c r="H3557" s="11"/>
    </row>
    <row r="3558" spans="1:8">
      <c r="A3558" s="18"/>
      <c r="B3558" s="4"/>
      <c r="C3558" s="5"/>
      <c r="D3558" s="5"/>
      <c r="E3558" s="5"/>
      <c r="F3558" s="11"/>
      <c r="G3558" s="11"/>
      <c r="H3558" s="11"/>
    </row>
    <row r="3559" spans="1:8">
      <c r="A3559" s="18"/>
      <c r="B3559" s="4"/>
      <c r="C3559" s="5"/>
      <c r="D3559" s="5"/>
      <c r="E3559" s="5"/>
      <c r="F3559" s="11"/>
      <c r="G3559" s="11"/>
      <c r="H3559" s="11"/>
    </row>
    <row r="3560" spans="1:8">
      <c r="A3560" s="18"/>
      <c r="B3560" s="4"/>
      <c r="C3560" s="5"/>
      <c r="D3560" s="5"/>
      <c r="E3560" s="5"/>
      <c r="F3560" s="11"/>
      <c r="G3560" s="11"/>
      <c r="H3560" s="11"/>
    </row>
    <row r="3561" spans="1:8">
      <c r="A3561" s="18"/>
      <c r="B3561" s="4"/>
      <c r="C3561" s="5"/>
      <c r="D3561" s="5"/>
      <c r="E3561" s="5"/>
      <c r="F3561" s="11"/>
      <c r="G3561" s="11"/>
      <c r="H3561" s="11"/>
    </row>
    <row r="3562" spans="1:8">
      <c r="A3562" s="18"/>
      <c r="B3562" s="4"/>
      <c r="C3562" s="5"/>
      <c r="D3562" s="5"/>
      <c r="E3562" s="5"/>
      <c r="F3562" s="11"/>
      <c r="G3562" s="11"/>
      <c r="H3562" s="11"/>
    </row>
    <row r="3563" spans="1:8">
      <c r="A3563" s="18"/>
      <c r="B3563" s="4"/>
      <c r="C3563" s="5"/>
      <c r="D3563" s="5"/>
      <c r="E3563" s="5"/>
      <c r="F3563" s="11"/>
      <c r="G3563" s="11"/>
      <c r="H3563" s="11"/>
    </row>
    <row r="3564" spans="1:8">
      <c r="A3564" s="18"/>
      <c r="B3564" s="4"/>
      <c r="C3564" s="5"/>
      <c r="D3564" s="5"/>
      <c r="E3564" s="5"/>
      <c r="F3564" s="11"/>
      <c r="G3564" s="11"/>
      <c r="H3564" s="11"/>
    </row>
    <row r="3565" spans="1:8">
      <c r="A3565" s="18"/>
      <c r="B3565" s="4"/>
      <c r="C3565" s="5"/>
      <c r="D3565" s="5"/>
      <c r="E3565" s="5"/>
      <c r="F3565" s="11"/>
      <c r="G3565" s="11"/>
      <c r="H3565" s="11"/>
    </row>
    <row r="3566" spans="1:8">
      <c r="A3566" s="18"/>
      <c r="B3566" s="4"/>
      <c r="C3566" s="5"/>
      <c r="D3566" s="5"/>
      <c r="E3566" s="5"/>
      <c r="F3566" s="11"/>
      <c r="G3566" s="11"/>
      <c r="H3566" s="11"/>
    </row>
    <row r="3567" spans="1:8">
      <c r="A3567" s="18"/>
      <c r="B3567" s="4"/>
      <c r="C3567" s="5"/>
      <c r="D3567" s="5"/>
      <c r="E3567" s="5"/>
      <c r="F3567" s="11"/>
      <c r="G3567" s="11"/>
      <c r="H3567" s="11"/>
    </row>
    <row r="3568" spans="1:8">
      <c r="A3568" s="18"/>
      <c r="B3568" s="4"/>
      <c r="C3568" s="5"/>
      <c r="D3568" s="5"/>
      <c r="E3568" s="5"/>
      <c r="F3568" s="11"/>
      <c r="G3568" s="11"/>
      <c r="H3568" s="11"/>
    </row>
    <row r="3569" spans="1:8">
      <c r="A3569" s="18"/>
      <c r="B3569" s="4"/>
      <c r="C3569" s="5"/>
      <c r="D3569" s="5"/>
      <c r="E3569" s="5"/>
      <c r="F3569" s="11"/>
      <c r="G3569" s="11"/>
      <c r="H3569" s="11"/>
    </row>
    <row r="3570" spans="1:8">
      <c r="A3570" s="18"/>
      <c r="B3570" s="4"/>
      <c r="C3570" s="5"/>
      <c r="D3570" s="5"/>
      <c r="E3570" s="5"/>
      <c r="F3570" s="11"/>
      <c r="G3570" s="11"/>
      <c r="H3570" s="11"/>
    </row>
    <row r="3571" spans="1:8">
      <c r="A3571" s="18"/>
      <c r="B3571" s="4"/>
      <c r="C3571" s="5"/>
      <c r="D3571" s="5"/>
      <c r="E3571" s="5"/>
      <c r="F3571" s="11"/>
      <c r="G3571" s="11"/>
      <c r="H3571" s="11"/>
    </row>
    <row r="3572" spans="1:8">
      <c r="A3572" s="18"/>
      <c r="B3572" s="4"/>
      <c r="C3572" s="5"/>
      <c r="D3572" s="5"/>
      <c r="E3572" s="5"/>
      <c r="F3572" s="11"/>
      <c r="G3572" s="11"/>
      <c r="H3572" s="11"/>
    </row>
    <row r="3573" spans="1:8">
      <c r="A3573" s="18"/>
      <c r="B3573" s="4"/>
      <c r="C3573" s="5"/>
      <c r="D3573" s="5"/>
      <c r="E3573" s="5"/>
      <c r="F3573" s="11"/>
      <c r="G3573" s="11"/>
      <c r="H3573" s="11"/>
    </row>
    <row r="3574" spans="1:8">
      <c r="A3574" s="18"/>
      <c r="B3574" s="4"/>
      <c r="C3574" s="5"/>
      <c r="D3574" s="5"/>
      <c r="E3574" s="5"/>
      <c r="F3574" s="11"/>
      <c r="G3574" s="11"/>
      <c r="H3574" s="11"/>
    </row>
    <row r="3575" spans="1:8">
      <c r="A3575" s="18"/>
      <c r="B3575" s="4"/>
      <c r="C3575" s="5"/>
      <c r="D3575" s="5"/>
      <c r="E3575" s="5"/>
      <c r="F3575" s="11"/>
      <c r="G3575" s="11"/>
      <c r="H3575" s="11"/>
    </row>
    <row r="3576" spans="1:8">
      <c r="A3576" s="18"/>
      <c r="B3576" s="4"/>
      <c r="C3576" s="5"/>
      <c r="D3576" s="5"/>
      <c r="E3576" s="5"/>
      <c r="F3576" s="11"/>
      <c r="G3576" s="11"/>
      <c r="H3576" s="11"/>
    </row>
    <row r="3577" spans="1:8">
      <c r="A3577" s="18"/>
      <c r="B3577" s="4"/>
      <c r="C3577" s="5"/>
      <c r="D3577" s="5"/>
      <c r="E3577" s="5"/>
      <c r="F3577" s="11"/>
      <c r="G3577" s="11"/>
      <c r="H3577" s="11"/>
    </row>
    <row r="3578" spans="1:8">
      <c r="A3578" s="18"/>
      <c r="B3578" s="4"/>
      <c r="C3578" s="5"/>
      <c r="D3578" s="5"/>
      <c r="E3578" s="5"/>
      <c r="F3578" s="11"/>
      <c r="G3578" s="11"/>
      <c r="H3578" s="11"/>
    </row>
    <row r="3579" spans="1:8">
      <c r="A3579" s="18"/>
      <c r="B3579" s="4"/>
      <c r="C3579" s="5"/>
      <c r="D3579" s="5"/>
      <c r="E3579" s="5"/>
      <c r="F3579" s="11"/>
      <c r="G3579" s="11"/>
      <c r="H3579" s="11"/>
    </row>
    <row r="3580" spans="1:8">
      <c r="A3580" s="18"/>
      <c r="B3580" s="4"/>
      <c r="C3580" s="5"/>
      <c r="D3580" s="5"/>
      <c r="E3580" s="5"/>
      <c r="F3580" s="11"/>
      <c r="G3580" s="11"/>
      <c r="H3580" s="11"/>
    </row>
    <row r="3581" spans="1:8">
      <c r="A3581" s="18"/>
      <c r="B3581" s="4"/>
      <c r="C3581" s="5"/>
      <c r="D3581" s="5"/>
      <c r="E3581" s="5"/>
      <c r="F3581" s="11"/>
      <c r="G3581" s="11"/>
      <c r="H3581" s="11"/>
    </row>
    <row r="3582" spans="1:8">
      <c r="A3582" s="18"/>
      <c r="B3582" s="4"/>
      <c r="C3582" s="5"/>
      <c r="D3582" s="5"/>
      <c r="E3582" s="5"/>
      <c r="F3582" s="11"/>
      <c r="G3582" s="11"/>
      <c r="H3582" s="11"/>
    </row>
    <row r="3583" spans="1:8">
      <c r="A3583" s="18"/>
      <c r="B3583" s="4"/>
      <c r="C3583" s="5"/>
      <c r="D3583" s="5"/>
      <c r="E3583" s="5"/>
      <c r="F3583" s="11"/>
      <c r="G3583" s="11"/>
      <c r="H3583" s="11"/>
    </row>
    <row r="3584" spans="1:8">
      <c r="A3584" s="18"/>
      <c r="B3584" s="4"/>
      <c r="C3584" s="5"/>
      <c r="D3584" s="5"/>
      <c r="E3584" s="5"/>
      <c r="F3584" s="11"/>
      <c r="G3584" s="11"/>
      <c r="H3584" s="11"/>
    </row>
    <row r="3585" spans="1:8">
      <c r="A3585" s="18"/>
      <c r="B3585" s="4"/>
      <c r="C3585" s="5"/>
      <c r="D3585" s="5"/>
      <c r="E3585" s="5"/>
      <c r="F3585" s="11"/>
      <c r="G3585" s="11"/>
      <c r="H3585" s="11"/>
    </row>
    <row r="3586" spans="1:8">
      <c r="A3586" s="18"/>
      <c r="B3586" s="4"/>
      <c r="C3586" s="5"/>
      <c r="D3586" s="5"/>
      <c r="E3586" s="5"/>
      <c r="F3586" s="11"/>
      <c r="G3586" s="11"/>
      <c r="H3586" s="11"/>
    </row>
    <row r="3587" spans="1:8">
      <c r="A3587" s="18"/>
      <c r="B3587" s="4"/>
      <c r="C3587" s="5"/>
      <c r="D3587" s="5"/>
      <c r="E3587" s="5"/>
      <c r="F3587" s="11"/>
      <c r="G3587" s="11"/>
      <c r="H3587" s="11"/>
    </row>
    <row r="3588" spans="1:8">
      <c r="A3588" s="18"/>
      <c r="B3588" s="4"/>
      <c r="C3588" s="5"/>
      <c r="D3588" s="5"/>
      <c r="E3588" s="5"/>
      <c r="F3588" s="11"/>
      <c r="G3588" s="11"/>
      <c r="H3588" s="11"/>
    </row>
    <row r="3589" spans="1:8">
      <c r="A3589" s="18"/>
      <c r="B3589" s="4"/>
      <c r="C3589" s="5"/>
      <c r="D3589" s="5"/>
      <c r="E3589" s="5"/>
      <c r="F3589" s="11"/>
      <c r="G3589" s="11"/>
      <c r="H3589" s="11"/>
    </row>
    <row r="3590" spans="1:8">
      <c r="A3590" s="18"/>
      <c r="B3590" s="4"/>
      <c r="C3590" s="5"/>
      <c r="D3590" s="5"/>
      <c r="E3590" s="5"/>
      <c r="F3590" s="11"/>
      <c r="G3590" s="11"/>
      <c r="H3590" s="11"/>
    </row>
    <row r="3591" spans="1:8">
      <c r="A3591" s="18"/>
      <c r="B3591" s="4"/>
      <c r="C3591" s="5"/>
      <c r="D3591" s="5"/>
      <c r="E3591" s="5"/>
      <c r="F3591" s="11"/>
      <c r="G3591" s="11"/>
      <c r="H3591" s="11"/>
    </row>
    <row r="3592" spans="1:8">
      <c r="A3592" s="18"/>
      <c r="B3592" s="4"/>
      <c r="C3592" s="5"/>
      <c r="D3592" s="5"/>
      <c r="E3592" s="5"/>
      <c r="F3592" s="11"/>
      <c r="G3592" s="11"/>
      <c r="H3592" s="11"/>
    </row>
    <row r="3593" spans="1:8">
      <c r="A3593" s="18"/>
      <c r="B3593" s="4"/>
      <c r="C3593" s="5"/>
      <c r="D3593" s="5"/>
      <c r="E3593" s="5"/>
      <c r="F3593" s="11"/>
      <c r="G3593" s="11"/>
      <c r="H3593" s="11"/>
    </row>
    <row r="3594" spans="1:8">
      <c r="A3594" s="18"/>
      <c r="B3594" s="4"/>
      <c r="C3594" s="5"/>
      <c r="D3594" s="5"/>
      <c r="E3594" s="5"/>
      <c r="F3594" s="11"/>
      <c r="G3594" s="11"/>
      <c r="H3594" s="11"/>
    </row>
    <row r="3595" spans="1:8">
      <c r="A3595" s="18"/>
      <c r="B3595" s="4"/>
      <c r="C3595" s="5"/>
      <c r="D3595" s="5"/>
      <c r="E3595" s="5"/>
      <c r="F3595" s="11"/>
      <c r="G3595" s="11"/>
      <c r="H3595" s="11"/>
    </row>
    <row r="3596" spans="1:8">
      <c r="A3596" s="18"/>
      <c r="B3596" s="4"/>
      <c r="C3596" s="5"/>
      <c r="D3596" s="5"/>
      <c r="E3596" s="5"/>
      <c r="F3596" s="11"/>
      <c r="G3596" s="11"/>
      <c r="H3596" s="11"/>
    </row>
    <row r="3597" spans="1:8">
      <c r="A3597" s="18"/>
      <c r="B3597" s="4"/>
      <c r="C3597" s="5"/>
      <c r="D3597" s="5"/>
      <c r="E3597" s="5"/>
      <c r="F3597" s="11"/>
      <c r="G3597" s="11"/>
      <c r="H3597" s="11"/>
    </row>
    <row r="3598" spans="1:8">
      <c r="A3598" s="18"/>
      <c r="B3598" s="4"/>
      <c r="C3598" s="5"/>
      <c r="D3598" s="5"/>
      <c r="E3598" s="5"/>
      <c r="F3598" s="11"/>
      <c r="G3598" s="11"/>
      <c r="H3598" s="11"/>
    </row>
    <row r="3599" spans="1:8">
      <c r="A3599" s="18"/>
      <c r="B3599" s="4"/>
      <c r="C3599" s="5"/>
      <c r="D3599" s="5"/>
      <c r="E3599" s="5"/>
      <c r="F3599" s="11"/>
      <c r="G3599" s="11"/>
      <c r="H3599" s="11"/>
    </row>
    <row r="3600" spans="1:8">
      <c r="A3600" s="18"/>
      <c r="B3600" s="4"/>
      <c r="C3600" s="5"/>
      <c r="D3600" s="5"/>
      <c r="E3600" s="5"/>
      <c r="F3600" s="11"/>
      <c r="G3600" s="11"/>
      <c r="H3600" s="11"/>
    </row>
    <row r="3601" spans="1:8">
      <c r="A3601" s="18"/>
      <c r="B3601" s="4"/>
      <c r="C3601" s="5"/>
      <c r="D3601" s="5"/>
      <c r="E3601" s="5"/>
      <c r="F3601" s="11"/>
      <c r="G3601" s="11"/>
      <c r="H3601" s="11"/>
    </row>
    <row r="3602" spans="1:8">
      <c r="A3602" s="18"/>
      <c r="B3602" s="4"/>
      <c r="C3602" s="5"/>
      <c r="D3602" s="5"/>
      <c r="E3602" s="5"/>
      <c r="F3602" s="11"/>
      <c r="G3602" s="11"/>
      <c r="H3602" s="11"/>
    </row>
    <row r="3603" spans="1:8">
      <c r="A3603" s="18"/>
      <c r="B3603" s="4"/>
      <c r="C3603" s="5"/>
      <c r="D3603" s="5"/>
      <c r="E3603" s="5"/>
      <c r="F3603" s="11"/>
      <c r="G3603" s="11"/>
      <c r="H3603" s="11"/>
    </row>
    <row r="3604" spans="1:8">
      <c r="A3604" s="18"/>
      <c r="B3604" s="4"/>
      <c r="C3604" s="5"/>
      <c r="D3604" s="5"/>
      <c r="E3604" s="5"/>
      <c r="F3604" s="11"/>
      <c r="G3604" s="11"/>
      <c r="H3604" s="11"/>
    </row>
    <row r="3605" spans="1:8">
      <c r="A3605" s="18"/>
      <c r="B3605" s="4"/>
      <c r="C3605" s="5"/>
      <c r="D3605" s="5"/>
      <c r="E3605" s="5"/>
      <c r="F3605" s="11"/>
      <c r="G3605" s="11"/>
      <c r="H3605" s="11"/>
    </row>
    <row r="3606" spans="1:8">
      <c r="A3606" s="18"/>
      <c r="B3606" s="4"/>
      <c r="C3606" s="5"/>
      <c r="D3606" s="5"/>
      <c r="E3606" s="5"/>
      <c r="F3606" s="11"/>
      <c r="G3606" s="11"/>
      <c r="H3606" s="11"/>
    </row>
    <row r="3607" spans="1:8">
      <c r="A3607" s="18"/>
      <c r="B3607" s="4"/>
      <c r="C3607" s="5"/>
      <c r="D3607" s="5"/>
      <c r="E3607" s="5"/>
      <c r="F3607" s="11"/>
      <c r="G3607" s="11"/>
      <c r="H3607" s="11"/>
    </row>
    <row r="3608" spans="1:8">
      <c r="A3608" s="18"/>
      <c r="B3608" s="4"/>
      <c r="C3608" s="5"/>
      <c r="D3608" s="5"/>
      <c r="E3608" s="5"/>
      <c r="F3608" s="11"/>
      <c r="G3608" s="11"/>
      <c r="H3608" s="11"/>
    </row>
    <row r="3609" spans="1:8">
      <c r="A3609" s="18"/>
      <c r="B3609" s="4"/>
      <c r="C3609" s="5"/>
      <c r="D3609" s="5"/>
      <c r="E3609" s="5"/>
      <c r="F3609" s="11"/>
      <c r="G3609" s="11"/>
      <c r="H3609" s="11"/>
    </row>
    <row r="3610" spans="1:8">
      <c r="A3610" s="18"/>
      <c r="B3610" s="4"/>
      <c r="C3610" s="5"/>
      <c r="D3610" s="5"/>
      <c r="E3610" s="5"/>
      <c r="F3610" s="11"/>
      <c r="G3610" s="11"/>
      <c r="H3610" s="11"/>
    </row>
    <row r="3611" spans="1:8">
      <c r="A3611" s="18"/>
      <c r="B3611" s="4"/>
      <c r="C3611" s="5"/>
      <c r="D3611" s="5"/>
      <c r="E3611" s="5"/>
      <c r="F3611" s="11"/>
      <c r="G3611" s="11"/>
      <c r="H3611" s="11"/>
    </row>
    <row r="3612" spans="1:8">
      <c r="A3612" s="18"/>
      <c r="B3612" s="4"/>
      <c r="C3612" s="5"/>
      <c r="D3612" s="5"/>
      <c r="E3612" s="5"/>
      <c r="F3612" s="11"/>
      <c r="G3612" s="11"/>
      <c r="H3612" s="11"/>
    </row>
    <row r="3613" spans="1:8">
      <c r="A3613" s="18"/>
      <c r="B3613" s="4"/>
      <c r="C3613" s="5"/>
      <c r="D3613" s="5"/>
      <c r="E3613" s="5"/>
      <c r="F3613" s="11"/>
      <c r="G3613" s="11"/>
      <c r="H3613" s="11"/>
    </row>
    <row r="3614" spans="1:8">
      <c r="A3614" s="18"/>
      <c r="B3614" s="4"/>
      <c r="C3614" s="5"/>
      <c r="D3614" s="5"/>
      <c r="E3614" s="5"/>
      <c r="F3614" s="11"/>
      <c r="G3614" s="11"/>
      <c r="H3614" s="11"/>
    </row>
    <row r="3615" spans="1:8">
      <c r="A3615" s="18"/>
      <c r="B3615" s="4"/>
      <c r="C3615" s="5"/>
      <c r="D3615" s="5"/>
      <c r="E3615" s="5"/>
      <c r="F3615" s="11"/>
      <c r="G3615" s="11"/>
      <c r="H3615" s="11"/>
    </row>
    <row r="3616" spans="1:8">
      <c r="A3616" s="18"/>
      <c r="B3616" s="4"/>
      <c r="C3616" s="5"/>
      <c r="D3616" s="5"/>
      <c r="E3616" s="5"/>
      <c r="F3616" s="11"/>
      <c r="G3616" s="11"/>
      <c r="H3616" s="11"/>
    </row>
    <row r="3617" spans="1:8">
      <c r="A3617" s="18"/>
      <c r="B3617" s="4"/>
      <c r="C3617" s="5"/>
      <c r="D3617" s="5"/>
      <c r="E3617" s="5"/>
      <c r="F3617" s="11"/>
      <c r="G3617" s="11"/>
      <c r="H3617" s="11"/>
    </row>
    <row r="3618" spans="1:8">
      <c r="A3618" s="18"/>
      <c r="B3618" s="4"/>
      <c r="C3618" s="5"/>
      <c r="D3618" s="5"/>
      <c r="E3618" s="5"/>
      <c r="F3618" s="11"/>
      <c r="G3618" s="11"/>
      <c r="H3618" s="11"/>
    </row>
    <row r="3619" spans="1:8">
      <c r="A3619" s="18"/>
      <c r="B3619" s="4"/>
      <c r="C3619" s="5"/>
      <c r="D3619" s="5"/>
      <c r="E3619" s="5"/>
      <c r="F3619" s="11"/>
      <c r="G3619" s="11"/>
      <c r="H3619" s="11"/>
    </row>
    <row r="3620" spans="1:8">
      <c r="A3620" s="18"/>
      <c r="B3620" s="4"/>
      <c r="C3620" s="5"/>
      <c r="D3620" s="5"/>
      <c r="E3620" s="5"/>
      <c r="F3620" s="11"/>
      <c r="G3620" s="11"/>
      <c r="H3620" s="11"/>
    </row>
    <row r="3621" spans="1:8">
      <c r="A3621" s="18"/>
      <c r="B3621" s="4"/>
      <c r="C3621" s="5"/>
      <c r="D3621" s="5"/>
      <c r="E3621" s="5"/>
      <c r="F3621" s="11"/>
      <c r="G3621" s="11"/>
      <c r="H3621" s="11"/>
    </row>
    <row r="3622" spans="1:8">
      <c r="A3622" s="18"/>
      <c r="B3622" s="4"/>
      <c r="C3622" s="5"/>
      <c r="D3622" s="5"/>
      <c r="E3622" s="5"/>
      <c r="F3622" s="11"/>
      <c r="G3622" s="11"/>
      <c r="H3622" s="11"/>
    </row>
    <row r="3623" spans="1:8">
      <c r="A3623" s="18"/>
      <c r="B3623" s="4"/>
      <c r="C3623" s="5"/>
      <c r="D3623" s="5"/>
      <c r="E3623" s="5"/>
      <c r="F3623" s="11"/>
      <c r="G3623" s="11"/>
      <c r="H3623" s="11"/>
    </row>
    <row r="3624" spans="1:8">
      <c r="A3624" s="18"/>
      <c r="B3624" s="4"/>
      <c r="C3624" s="5"/>
      <c r="D3624" s="5"/>
      <c r="E3624" s="5"/>
      <c r="F3624" s="11"/>
      <c r="G3624" s="11"/>
      <c r="H3624" s="11"/>
    </row>
    <row r="3625" spans="1:8">
      <c r="A3625" s="18"/>
      <c r="B3625" s="4"/>
      <c r="C3625" s="5"/>
      <c r="D3625" s="5"/>
      <c r="E3625" s="5"/>
      <c r="F3625" s="11"/>
      <c r="G3625" s="11"/>
      <c r="H3625" s="11"/>
    </row>
    <row r="3626" spans="1:8">
      <c r="A3626" s="18"/>
      <c r="B3626" s="4"/>
      <c r="C3626" s="5"/>
      <c r="D3626" s="5"/>
      <c r="E3626" s="5"/>
      <c r="F3626" s="11"/>
      <c r="G3626" s="11"/>
      <c r="H3626" s="11"/>
    </row>
    <row r="3627" spans="1:8">
      <c r="A3627" s="18"/>
      <c r="B3627" s="4"/>
      <c r="C3627" s="5"/>
      <c r="D3627" s="5"/>
      <c r="E3627" s="5"/>
      <c r="F3627" s="11"/>
      <c r="G3627" s="11"/>
      <c r="H3627" s="11"/>
    </row>
    <row r="3628" spans="1:8">
      <c r="A3628" s="18"/>
      <c r="B3628" s="4"/>
      <c r="C3628" s="5"/>
      <c r="D3628" s="5"/>
      <c r="E3628" s="5"/>
      <c r="F3628" s="11"/>
      <c r="G3628" s="11"/>
      <c r="H3628" s="11"/>
    </row>
    <row r="3629" spans="1:8">
      <c r="A3629" s="18"/>
      <c r="B3629" s="4"/>
      <c r="C3629" s="5"/>
      <c r="D3629" s="5"/>
      <c r="E3629" s="5"/>
      <c r="F3629" s="11"/>
      <c r="G3629" s="11"/>
      <c r="H3629" s="11"/>
    </row>
    <row r="3630" spans="1:8">
      <c r="A3630" s="18"/>
      <c r="B3630" s="4"/>
      <c r="C3630" s="5"/>
      <c r="D3630" s="5"/>
      <c r="E3630" s="5"/>
      <c r="F3630" s="11"/>
      <c r="G3630" s="11"/>
      <c r="H3630" s="11"/>
    </row>
    <row r="3631" spans="1:8">
      <c r="A3631" s="18"/>
      <c r="B3631" s="4"/>
      <c r="C3631" s="5"/>
      <c r="D3631" s="5"/>
      <c r="E3631" s="5"/>
      <c r="F3631" s="11"/>
      <c r="G3631" s="11"/>
      <c r="H3631" s="11"/>
    </row>
    <row r="3632" spans="1:8">
      <c r="A3632" s="18"/>
      <c r="B3632" s="4"/>
      <c r="C3632" s="5"/>
      <c r="D3632" s="5"/>
      <c r="E3632" s="5"/>
      <c r="F3632" s="11"/>
      <c r="G3632" s="11"/>
      <c r="H3632" s="11"/>
    </row>
    <row r="3633" spans="1:8">
      <c r="A3633" s="18"/>
      <c r="B3633" s="4"/>
      <c r="C3633" s="5"/>
      <c r="D3633" s="5"/>
      <c r="E3633" s="5"/>
      <c r="F3633" s="11"/>
      <c r="G3633" s="11"/>
      <c r="H3633" s="11"/>
    </row>
    <row r="3634" spans="1:8">
      <c r="A3634" s="18"/>
      <c r="B3634" s="4"/>
      <c r="C3634" s="5"/>
      <c r="D3634" s="5"/>
      <c r="E3634" s="5"/>
      <c r="F3634" s="11"/>
      <c r="G3634" s="11"/>
      <c r="H3634" s="11"/>
    </row>
    <row r="3635" spans="1:8">
      <c r="A3635" s="18"/>
      <c r="B3635" s="4"/>
      <c r="C3635" s="5"/>
      <c r="D3635" s="5"/>
      <c r="E3635" s="5"/>
      <c r="F3635" s="11"/>
      <c r="G3635" s="11"/>
      <c r="H3635" s="11"/>
    </row>
    <row r="3636" spans="1:8">
      <c r="A3636" s="18"/>
      <c r="B3636" s="4"/>
      <c r="C3636" s="5"/>
      <c r="D3636" s="5"/>
      <c r="E3636" s="5"/>
      <c r="F3636" s="11"/>
      <c r="G3636" s="11"/>
      <c r="H3636" s="11"/>
    </row>
    <row r="3637" spans="1:8">
      <c r="A3637" s="18"/>
      <c r="B3637" s="4"/>
      <c r="C3637" s="5"/>
      <c r="D3637" s="5"/>
      <c r="E3637" s="5"/>
      <c r="F3637" s="11"/>
      <c r="G3637" s="11"/>
      <c r="H3637" s="11"/>
    </row>
    <row r="3638" spans="1:8">
      <c r="A3638" s="18"/>
      <c r="B3638" s="4"/>
      <c r="C3638" s="5"/>
      <c r="D3638" s="5"/>
      <c r="E3638" s="5"/>
      <c r="F3638" s="11"/>
      <c r="G3638" s="11"/>
      <c r="H3638" s="11"/>
    </row>
    <row r="3639" spans="1:8">
      <c r="A3639" s="18"/>
      <c r="B3639" s="4"/>
      <c r="C3639" s="5"/>
      <c r="D3639" s="5"/>
      <c r="E3639" s="5"/>
      <c r="F3639" s="11"/>
      <c r="G3639" s="11"/>
      <c r="H3639" s="11"/>
    </row>
    <row r="3640" spans="1:8">
      <c r="A3640" s="18"/>
      <c r="B3640" s="4"/>
      <c r="C3640" s="5"/>
      <c r="D3640" s="5"/>
      <c r="E3640" s="5"/>
      <c r="F3640" s="11"/>
      <c r="G3640" s="11"/>
      <c r="H3640" s="11"/>
    </row>
    <row r="3641" spans="1:8">
      <c r="A3641" s="18"/>
      <c r="B3641" s="4"/>
      <c r="C3641" s="5"/>
      <c r="D3641" s="5"/>
      <c r="E3641" s="5"/>
      <c r="F3641" s="11"/>
      <c r="G3641" s="11"/>
      <c r="H3641" s="11"/>
    </row>
    <row r="3642" spans="1:8">
      <c r="A3642" s="18"/>
      <c r="B3642" s="4"/>
      <c r="C3642" s="5"/>
      <c r="D3642" s="5"/>
      <c r="E3642" s="5"/>
      <c r="F3642" s="11"/>
      <c r="G3642" s="11"/>
      <c r="H3642" s="11"/>
    </row>
    <row r="3643" spans="1:8">
      <c r="A3643" s="18"/>
      <c r="B3643" s="4"/>
      <c r="C3643" s="5"/>
      <c r="D3643" s="5"/>
      <c r="E3643" s="5"/>
      <c r="F3643" s="11"/>
      <c r="G3643" s="11"/>
      <c r="H3643" s="11"/>
    </row>
    <row r="3644" spans="1:8">
      <c r="A3644" s="18"/>
      <c r="B3644" s="4"/>
      <c r="C3644" s="5"/>
      <c r="D3644" s="5"/>
      <c r="E3644" s="5"/>
      <c r="F3644" s="11"/>
      <c r="G3644" s="11"/>
      <c r="H3644" s="11"/>
    </row>
    <row r="3645" spans="1:8">
      <c r="A3645" s="18"/>
      <c r="B3645" s="4"/>
      <c r="C3645" s="5"/>
      <c r="D3645" s="5"/>
      <c r="E3645" s="5"/>
      <c r="F3645" s="11"/>
      <c r="G3645" s="11"/>
      <c r="H3645" s="11"/>
    </row>
    <row r="3646" spans="1:8">
      <c r="A3646" s="18"/>
      <c r="B3646" s="4"/>
      <c r="C3646" s="5"/>
      <c r="D3646" s="5"/>
      <c r="E3646" s="5"/>
      <c r="F3646" s="11"/>
      <c r="G3646" s="11"/>
      <c r="H3646" s="11"/>
    </row>
    <row r="3647" spans="1:8">
      <c r="A3647" s="18"/>
      <c r="B3647" s="4"/>
      <c r="C3647" s="5"/>
      <c r="D3647" s="5"/>
      <c r="E3647" s="5"/>
      <c r="F3647" s="11"/>
      <c r="G3647" s="11"/>
      <c r="H3647" s="11"/>
    </row>
    <row r="3648" spans="1:8">
      <c r="A3648" s="18"/>
      <c r="B3648" s="4"/>
      <c r="C3648" s="5"/>
      <c r="D3648" s="5"/>
      <c r="E3648" s="5"/>
      <c r="F3648" s="11"/>
      <c r="G3648" s="11"/>
      <c r="H3648" s="11"/>
    </row>
    <row r="3649" spans="1:8">
      <c r="A3649" s="18"/>
      <c r="B3649" s="4"/>
      <c r="C3649" s="5"/>
      <c r="D3649" s="5"/>
      <c r="E3649" s="5"/>
      <c r="F3649" s="11"/>
      <c r="G3649" s="11"/>
      <c r="H3649" s="11"/>
    </row>
    <row r="3650" spans="1:8">
      <c r="A3650" s="18"/>
      <c r="B3650" s="4"/>
      <c r="C3650" s="5"/>
      <c r="D3650" s="5"/>
      <c r="E3650" s="5"/>
      <c r="F3650" s="11"/>
      <c r="G3650" s="11"/>
      <c r="H3650" s="11"/>
    </row>
    <row r="3651" spans="1:8">
      <c r="A3651" s="18"/>
      <c r="B3651" s="4"/>
      <c r="C3651" s="5"/>
      <c r="D3651" s="5"/>
      <c r="E3651" s="5"/>
      <c r="F3651" s="11"/>
      <c r="G3651" s="11"/>
      <c r="H3651" s="11"/>
    </row>
    <row r="3652" spans="1:8">
      <c r="A3652" s="18"/>
      <c r="B3652" s="4"/>
      <c r="C3652" s="5"/>
      <c r="D3652" s="5"/>
      <c r="E3652" s="5"/>
      <c r="F3652" s="11"/>
      <c r="G3652" s="11"/>
      <c r="H3652" s="11"/>
    </row>
    <row r="3653" spans="1:8">
      <c r="A3653" s="18"/>
      <c r="B3653" s="4"/>
      <c r="C3653" s="5"/>
      <c r="D3653" s="5"/>
      <c r="E3653" s="5"/>
      <c r="F3653" s="11"/>
      <c r="G3653" s="11"/>
      <c r="H3653" s="11"/>
    </row>
    <row r="3654" spans="1:8">
      <c r="A3654" s="18"/>
      <c r="B3654" s="4"/>
      <c r="C3654" s="5"/>
      <c r="D3654" s="5"/>
      <c r="E3654" s="5"/>
      <c r="F3654" s="11"/>
      <c r="G3654" s="11"/>
      <c r="H3654" s="11"/>
    </row>
    <row r="3655" spans="1:8">
      <c r="A3655" s="18"/>
      <c r="B3655" s="4"/>
      <c r="C3655" s="5"/>
      <c r="D3655" s="5"/>
      <c r="E3655" s="5"/>
      <c r="F3655" s="11"/>
      <c r="G3655" s="11"/>
      <c r="H3655" s="11"/>
    </row>
    <row r="3656" spans="1:8">
      <c r="A3656" s="18"/>
      <c r="B3656" s="4"/>
      <c r="C3656" s="5"/>
      <c r="D3656" s="5"/>
      <c r="E3656" s="5"/>
      <c r="F3656" s="11"/>
      <c r="G3656" s="11"/>
      <c r="H3656" s="11"/>
    </row>
    <row r="3657" spans="1:8">
      <c r="A3657" s="18"/>
      <c r="B3657" s="4"/>
      <c r="C3657" s="5"/>
      <c r="D3657" s="5"/>
      <c r="E3657" s="5"/>
      <c r="F3657" s="11"/>
      <c r="G3657" s="11"/>
      <c r="H3657" s="11"/>
    </row>
    <row r="3658" spans="1:8">
      <c r="A3658" s="18"/>
      <c r="B3658" s="4"/>
      <c r="C3658" s="5"/>
      <c r="D3658" s="5"/>
      <c r="E3658" s="5"/>
      <c r="F3658" s="11"/>
      <c r="G3658" s="11"/>
      <c r="H3658" s="11"/>
    </row>
    <row r="3659" spans="1:8">
      <c r="A3659" s="18"/>
      <c r="B3659" s="4"/>
      <c r="C3659" s="5"/>
      <c r="D3659" s="5"/>
      <c r="E3659" s="5"/>
      <c r="F3659" s="11"/>
      <c r="G3659" s="11"/>
      <c r="H3659" s="11"/>
    </row>
    <row r="3660" spans="1:8">
      <c r="A3660" s="18"/>
      <c r="B3660" s="4"/>
      <c r="C3660" s="5"/>
      <c r="D3660" s="5"/>
      <c r="E3660" s="5"/>
      <c r="F3660" s="11"/>
      <c r="G3660" s="11"/>
      <c r="H3660" s="11"/>
    </row>
    <row r="3661" spans="1:8">
      <c r="A3661" s="18"/>
      <c r="B3661" s="4"/>
      <c r="C3661" s="5"/>
      <c r="D3661" s="5"/>
      <c r="E3661" s="5"/>
      <c r="F3661" s="11"/>
      <c r="G3661" s="11"/>
      <c r="H3661" s="11"/>
    </row>
    <row r="3662" spans="1:8">
      <c r="A3662" s="18"/>
      <c r="B3662" s="4"/>
      <c r="C3662" s="5"/>
      <c r="D3662" s="5"/>
      <c r="E3662" s="5"/>
      <c r="F3662" s="11"/>
      <c r="G3662" s="11"/>
      <c r="H3662" s="11"/>
    </row>
    <row r="3663" spans="1:8">
      <c r="A3663" s="18"/>
      <c r="B3663" s="4"/>
      <c r="C3663" s="5"/>
      <c r="D3663" s="5"/>
      <c r="E3663" s="5"/>
      <c r="F3663" s="11"/>
      <c r="G3663" s="11"/>
      <c r="H3663" s="11"/>
    </row>
    <row r="3664" spans="1:8">
      <c r="A3664" s="18"/>
      <c r="B3664" s="4"/>
      <c r="C3664" s="5"/>
      <c r="D3664" s="5"/>
      <c r="E3664" s="5"/>
      <c r="F3664" s="11"/>
      <c r="G3664" s="11"/>
      <c r="H3664" s="11"/>
    </row>
    <row r="3665" spans="1:8">
      <c r="A3665" s="18"/>
      <c r="B3665" s="4"/>
      <c r="C3665" s="5"/>
      <c r="D3665" s="5"/>
      <c r="E3665" s="5"/>
      <c r="F3665" s="11"/>
      <c r="G3665" s="11"/>
      <c r="H3665" s="11"/>
    </row>
    <row r="3666" spans="1:8">
      <c r="A3666" s="18"/>
      <c r="B3666" s="4"/>
      <c r="C3666" s="5"/>
      <c r="D3666" s="5"/>
      <c r="E3666" s="5"/>
      <c r="F3666" s="11"/>
      <c r="G3666" s="11"/>
      <c r="H3666" s="11"/>
    </row>
    <row r="3667" spans="1:8">
      <c r="A3667" s="18"/>
      <c r="B3667" s="4"/>
      <c r="C3667" s="5"/>
      <c r="D3667" s="5"/>
      <c r="E3667" s="5"/>
      <c r="F3667" s="11"/>
      <c r="G3667" s="11"/>
      <c r="H3667" s="11"/>
    </row>
    <row r="3668" spans="1:8">
      <c r="A3668" s="18"/>
      <c r="B3668" s="4"/>
      <c r="C3668" s="5"/>
      <c r="D3668" s="5"/>
      <c r="E3668" s="5"/>
      <c r="F3668" s="11"/>
      <c r="G3668" s="11"/>
      <c r="H3668" s="11"/>
    </row>
    <row r="3669" spans="1:8">
      <c r="A3669" s="18"/>
      <c r="B3669" s="4"/>
      <c r="C3669" s="5"/>
      <c r="D3669" s="5"/>
      <c r="E3669" s="5"/>
      <c r="F3669" s="11"/>
      <c r="G3669" s="11"/>
      <c r="H3669" s="11"/>
    </row>
    <row r="3670" spans="1:8">
      <c r="A3670" s="18"/>
      <c r="B3670" s="4"/>
      <c r="C3670" s="5"/>
      <c r="D3670" s="5"/>
      <c r="E3670" s="5"/>
      <c r="F3670" s="11"/>
      <c r="G3670" s="11"/>
      <c r="H3670" s="11"/>
    </row>
    <row r="3671" spans="1:8">
      <c r="A3671" s="18"/>
      <c r="B3671" s="4"/>
      <c r="C3671" s="5"/>
      <c r="D3671" s="5"/>
      <c r="E3671" s="5"/>
      <c r="F3671" s="11"/>
      <c r="G3671" s="11"/>
      <c r="H3671" s="11"/>
    </row>
    <row r="3672" spans="1:8">
      <c r="A3672" s="18"/>
      <c r="B3672" s="4"/>
      <c r="C3672" s="5"/>
      <c r="D3672" s="5"/>
      <c r="E3672" s="5"/>
      <c r="F3672" s="11"/>
      <c r="G3672" s="11"/>
      <c r="H3672" s="11"/>
    </row>
    <row r="3673" spans="1:8">
      <c r="A3673" s="18"/>
      <c r="B3673" s="4"/>
      <c r="C3673" s="5"/>
      <c r="D3673" s="5"/>
      <c r="E3673" s="5"/>
      <c r="F3673" s="11"/>
      <c r="G3673" s="11"/>
      <c r="H3673" s="11"/>
    </row>
    <row r="3674" spans="1:8">
      <c r="A3674" s="18"/>
      <c r="B3674" s="4"/>
      <c r="C3674" s="5"/>
      <c r="D3674" s="5"/>
      <c r="E3674" s="5"/>
      <c r="F3674" s="11"/>
      <c r="G3674" s="11"/>
      <c r="H3674" s="11"/>
    </row>
    <row r="3675" spans="1:8">
      <c r="A3675" s="18"/>
      <c r="B3675" s="4"/>
      <c r="C3675" s="5"/>
      <c r="D3675" s="5"/>
      <c r="E3675" s="5"/>
      <c r="F3675" s="11"/>
      <c r="G3675" s="11"/>
      <c r="H3675" s="11"/>
    </row>
    <row r="3676" spans="1:8">
      <c r="A3676" s="18"/>
      <c r="B3676" s="4"/>
      <c r="C3676" s="5"/>
      <c r="D3676" s="5"/>
      <c r="E3676" s="5"/>
      <c r="F3676" s="11"/>
      <c r="G3676" s="11"/>
      <c r="H3676" s="11"/>
    </row>
    <row r="3677" spans="1:8">
      <c r="A3677" s="18"/>
      <c r="B3677" s="4"/>
      <c r="C3677" s="5"/>
      <c r="D3677" s="5"/>
      <c r="E3677" s="5"/>
      <c r="F3677" s="11"/>
      <c r="G3677" s="11"/>
      <c r="H3677" s="11"/>
    </row>
    <row r="3678" spans="1:8">
      <c r="A3678" s="18"/>
      <c r="B3678" s="4"/>
      <c r="C3678" s="5"/>
      <c r="D3678" s="5"/>
      <c r="E3678" s="5"/>
      <c r="F3678" s="11"/>
      <c r="G3678" s="11"/>
      <c r="H3678" s="11"/>
    </row>
    <row r="3679" spans="1:8">
      <c r="A3679" s="18"/>
      <c r="B3679" s="4"/>
      <c r="C3679" s="5"/>
      <c r="D3679" s="5"/>
      <c r="E3679" s="5"/>
      <c r="F3679" s="11"/>
      <c r="G3679" s="11"/>
      <c r="H3679" s="11"/>
    </row>
    <row r="3680" spans="1:8">
      <c r="A3680" s="18"/>
      <c r="B3680" s="4"/>
      <c r="C3680" s="5"/>
      <c r="D3680" s="5"/>
      <c r="E3680" s="5"/>
      <c r="F3680" s="11"/>
      <c r="G3680" s="11"/>
      <c r="H3680" s="11"/>
    </row>
    <row r="3681" spans="1:8">
      <c r="A3681" s="18"/>
      <c r="B3681" s="4"/>
      <c r="C3681" s="5"/>
      <c r="D3681" s="5"/>
      <c r="E3681" s="5"/>
      <c r="F3681" s="11"/>
      <c r="G3681" s="11"/>
      <c r="H3681" s="11"/>
    </row>
    <row r="3682" spans="1:8">
      <c r="A3682" s="18"/>
      <c r="B3682" s="4"/>
      <c r="C3682" s="5"/>
      <c r="D3682" s="5"/>
      <c r="E3682" s="5"/>
      <c r="F3682" s="11"/>
      <c r="G3682" s="11"/>
      <c r="H3682" s="11"/>
    </row>
    <row r="3683" spans="1:8">
      <c r="A3683" s="18"/>
      <c r="B3683" s="4"/>
      <c r="C3683" s="5"/>
      <c r="D3683" s="5"/>
      <c r="E3683" s="5"/>
      <c r="F3683" s="11"/>
      <c r="G3683" s="11"/>
      <c r="H3683" s="11"/>
    </row>
    <row r="3684" spans="1:8">
      <c r="A3684" s="18"/>
      <c r="B3684" s="4"/>
      <c r="C3684" s="5"/>
      <c r="D3684" s="5"/>
      <c r="E3684" s="5"/>
      <c r="F3684" s="11"/>
      <c r="G3684" s="11"/>
      <c r="H3684" s="11"/>
    </row>
    <row r="3685" spans="1:8">
      <c r="A3685" s="18"/>
      <c r="B3685" s="4"/>
      <c r="C3685" s="5"/>
      <c r="D3685" s="5"/>
      <c r="E3685" s="5"/>
      <c r="F3685" s="11"/>
      <c r="G3685" s="11"/>
      <c r="H3685" s="11"/>
    </row>
    <row r="3686" spans="1:8">
      <c r="A3686" s="18"/>
      <c r="B3686" s="4"/>
      <c r="C3686" s="5"/>
      <c r="D3686" s="5"/>
      <c r="E3686" s="5"/>
      <c r="F3686" s="11"/>
      <c r="G3686" s="11"/>
      <c r="H3686" s="11"/>
    </row>
    <row r="3687" spans="1:8">
      <c r="A3687" s="18"/>
      <c r="B3687" s="4"/>
      <c r="C3687" s="5"/>
      <c r="D3687" s="5"/>
      <c r="E3687" s="5"/>
      <c r="F3687" s="11"/>
      <c r="G3687" s="11"/>
      <c r="H3687" s="11"/>
    </row>
    <row r="3688" spans="1:8">
      <c r="A3688" s="18"/>
      <c r="B3688" s="4"/>
      <c r="C3688" s="5"/>
      <c r="D3688" s="5"/>
      <c r="E3688" s="5"/>
      <c r="F3688" s="11"/>
      <c r="G3688" s="11"/>
      <c r="H3688" s="11"/>
    </row>
    <row r="3689" spans="1:8">
      <c r="A3689" s="18"/>
      <c r="B3689" s="4"/>
      <c r="C3689" s="5"/>
      <c r="D3689" s="5"/>
      <c r="E3689" s="5"/>
      <c r="F3689" s="11"/>
      <c r="G3689" s="11"/>
      <c r="H3689" s="11"/>
    </row>
    <row r="3690" spans="1:8">
      <c r="A3690" s="18"/>
      <c r="B3690" s="4"/>
      <c r="C3690" s="5"/>
      <c r="D3690" s="5"/>
      <c r="E3690" s="5"/>
      <c r="F3690" s="11"/>
      <c r="G3690" s="11"/>
      <c r="H3690" s="11"/>
    </row>
    <row r="3691" spans="1:8">
      <c r="A3691" s="18"/>
      <c r="B3691" s="4"/>
      <c r="C3691" s="5"/>
      <c r="D3691" s="5"/>
      <c r="E3691" s="5"/>
      <c r="F3691" s="11"/>
      <c r="G3691" s="11"/>
      <c r="H3691" s="11"/>
    </row>
    <row r="3692" spans="1:8">
      <c r="A3692" s="18"/>
      <c r="B3692" s="4"/>
      <c r="C3692" s="5"/>
      <c r="D3692" s="5"/>
      <c r="E3692" s="5"/>
      <c r="F3692" s="11"/>
      <c r="G3692" s="11"/>
      <c r="H3692" s="11"/>
    </row>
    <row r="3693" spans="1:8">
      <c r="A3693" s="18"/>
      <c r="B3693" s="4"/>
      <c r="C3693" s="5"/>
      <c r="D3693" s="5"/>
      <c r="E3693" s="5"/>
      <c r="F3693" s="11"/>
      <c r="G3693" s="11"/>
      <c r="H3693" s="11"/>
    </row>
    <row r="3694" spans="1:8">
      <c r="A3694" s="18"/>
      <c r="B3694" s="4"/>
      <c r="C3694" s="5"/>
      <c r="D3694" s="5"/>
      <c r="E3694" s="5"/>
      <c r="F3694" s="11"/>
      <c r="G3694" s="11"/>
      <c r="H3694" s="11"/>
    </row>
    <row r="3695" spans="1:8">
      <c r="A3695" s="18"/>
      <c r="B3695" s="4"/>
      <c r="C3695" s="5"/>
      <c r="D3695" s="5"/>
      <c r="E3695" s="5"/>
      <c r="F3695" s="11"/>
      <c r="G3695" s="11"/>
      <c r="H3695" s="11"/>
    </row>
    <row r="3696" spans="1:8">
      <c r="A3696" s="18"/>
      <c r="B3696" s="4"/>
      <c r="C3696" s="5"/>
      <c r="D3696" s="5"/>
      <c r="E3696" s="5"/>
      <c r="F3696" s="11"/>
      <c r="G3696" s="11"/>
      <c r="H3696" s="11"/>
    </row>
    <row r="3697" spans="1:8">
      <c r="A3697" s="18"/>
      <c r="B3697" s="4"/>
      <c r="C3697" s="5"/>
      <c r="D3697" s="5"/>
      <c r="E3697" s="5"/>
      <c r="F3697" s="11"/>
      <c r="G3697" s="11"/>
      <c r="H3697" s="11"/>
    </row>
    <row r="3698" spans="1:8">
      <c r="A3698" s="18"/>
      <c r="B3698" s="4"/>
      <c r="C3698" s="5"/>
      <c r="D3698" s="5"/>
      <c r="E3698" s="5"/>
      <c r="F3698" s="11"/>
      <c r="G3698" s="11"/>
      <c r="H3698" s="11"/>
    </row>
    <row r="3699" spans="1:8">
      <c r="A3699" s="18"/>
      <c r="B3699" s="4"/>
      <c r="C3699" s="5"/>
      <c r="D3699" s="5"/>
      <c r="E3699" s="5"/>
      <c r="F3699" s="11"/>
      <c r="G3699" s="11"/>
      <c r="H3699" s="11"/>
    </row>
    <row r="3700" spans="1:8">
      <c r="A3700" s="18"/>
      <c r="B3700" s="4"/>
      <c r="C3700" s="5"/>
      <c r="D3700" s="5"/>
      <c r="E3700" s="5"/>
      <c r="F3700" s="11"/>
      <c r="G3700" s="11"/>
      <c r="H3700" s="11"/>
    </row>
    <row r="3701" spans="1:8">
      <c r="A3701" s="18"/>
      <c r="B3701" s="4"/>
      <c r="C3701" s="5"/>
      <c r="D3701" s="5"/>
      <c r="E3701" s="5"/>
      <c r="F3701" s="11"/>
      <c r="G3701" s="11"/>
      <c r="H3701" s="11"/>
    </row>
    <row r="3702" spans="1:8">
      <c r="A3702" s="18"/>
      <c r="B3702" s="4"/>
      <c r="C3702" s="5"/>
      <c r="D3702" s="5"/>
      <c r="E3702" s="5"/>
      <c r="F3702" s="11"/>
      <c r="G3702" s="11"/>
      <c r="H3702" s="11"/>
    </row>
    <row r="3703" spans="1:8">
      <c r="A3703" s="18"/>
      <c r="B3703" s="4"/>
      <c r="C3703" s="5"/>
      <c r="D3703" s="5"/>
      <c r="E3703" s="5"/>
      <c r="F3703" s="11"/>
      <c r="G3703" s="11"/>
      <c r="H3703" s="11"/>
    </row>
    <row r="3704" spans="1:8">
      <c r="A3704" s="18"/>
      <c r="B3704" s="4"/>
      <c r="C3704" s="5"/>
      <c r="D3704" s="5"/>
      <c r="E3704" s="5"/>
      <c r="F3704" s="11"/>
      <c r="G3704" s="11"/>
      <c r="H3704" s="11"/>
    </row>
    <row r="3705" spans="1:8">
      <c r="A3705" s="18"/>
      <c r="B3705" s="4"/>
      <c r="C3705" s="5"/>
      <c r="D3705" s="5"/>
      <c r="E3705" s="5"/>
      <c r="F3705" s="11"/>
      <c r="G3705" s="11"/>
      <c r="H3705" s="11"/>
    </row>
    <row r="3706" spans="1:8">
      <c r="A3706" s="18"/>
      <c r="B3706" s="4"/>
      <c r="C3706" s="5"/>
      <c r="D3706" s="5"/>
      <c r="E3706" s="5"/>
      <c r="F3706" s="11"/>
      <c r="G3706" s="11"/>
      <c r="H3706" s="11"/>
    </row>
    <row r="3707" spans="1:8">
      <c r="A3707" s="18"/>
      <c r="B3707" s="4"/>
      <c r="C3707" s="5"/>
      <c r="D3707" s="5"/>
      <c r="E3707" s="5"/>
      <c r="F3707" s="11"/>
      <c r="G3707" s="11"/>
      <c r="H3707" s="11"/>
    </row>
    <row r="3708" spans="1:8">
      <c r="A3708" s="18"/>
      <c r="B3708" s="4"/>
      <c r="C3708" s="5"/>
      <c r="D3708" s="5"/>
      <c r="E3708" s="5"/>
      <c r="F3708" s="11"/>
      <c r="G3708" s="11"/>
      <c r="H3708" s="11"/>
    </row>
    <row r="3709" spans="1:8">
      <c r="A3709" s="18"/>
      <c r="B3709" s="4"/>
      <c r="C3709" s="5"/>
      <c r="D3709" s="5"/>
      <c r="E3709" s="5"/>
      <c r="F3709" s="11"/>
      <c r="G3709" s="11"/>
      <c r="H3709" s="11"/>
    </row>
    <row r="3710" spans="1:8">
      <c r="A3710" s="18"/>
      <c r="B3710" s="4"/>
      <c r="C3710" s="5"/>
      <c r="D3710" s="5"/>
      <c r="E3710" s="5"/>
      <c r="F3710" s="11"/>
      <c r="G3710" s="11"/>
      <c r="H3710" s="11"/>
    </row>
    <row r="3711" spans="1:8">
      <c r="A3711" s="18"/>
      <c r="B3711" s="4"/>
      <c r="C3711" s="5"/>
      <c r="D3711" s="5"/>
      <c r="E3711" s="5"/>
      <c r="F3711" s="11"/>
      <c r="G3711" s="11"/>
      <c r="H3711" s="11"/>
    </row>
    <row r="3712" spans="1:8">
      <c r="A3712" s="18"/>
      <c r="B3712" s="4"/>
      <c r="C3712" s="5"/>
      <c r="D3712" s="5"/>
      <c r="E3712" s="5"/>
      <c r="F3712" s="11"/>
      <c r="G3712" s="11"/>
      <c r="H3712" s="11"/>
    </row>
    <row r="3713" spans="1:8">
      <c r="A3713" s="18"/>
      <c r="B3713" s="4"/>
      <c r="C3713" s="5"/>
      <c r="D3713" s="5"/>
      <c r="E3713" s="5"/>
      <c r="F3713" s="11"/>
      <c r="G3713" s="11"/>
      <c r="H3713" s="11"/>
    </row>
    <row r="3714" spans="1:8">
      <c r="A3714" s="18"/>
      <c r="B3714" s="4"/>
      <c r="C3714" s="5"/>
      <c r="D3714" s="5"/>
      <c r="E3714" s="5"/>
      <c r="F3714" s="11"/>
      <c r="G3714" s="11"/>
      <c r="H3714" s="11"/>
    </row>
    <row r="3715" spans="1:8">
      <c r="A3715" s="18"/>
      <c r="B3715" s="4"/>
      <c r="C3715" s="5"/>
      <c r="D3715" s="5"/>
      <c r="E3715" s="5"/>
      <c r="F3715" s="11"/>
      <c r="G3715" s="11"/>
      <c r="H3715" s="11"/>
    </row>
    <row r="3716" spans="1:8">
      <c r="A3716" s="18"/>
      <c r="B3716" s="4"/>
      <c r="C3716" s="5"/>
      <c r="D3716" s="5"/>
      <c r="E3716" s="5"/>
      <c r="F3716" s="11"/>
      <c r="G3716" s="11"/>
      <c r="H3716" s="11"/>
    </row>
    <row r="3717" spans="1:8">
      <c r="A3717" s="18"/>
      <c r="B3717" s="4"/>
      <c r="C3717" s="5"/>
      <c r="D3717" s="5"/>
      <c r="E3717" s="5"/>
      <c r="F3717" s="11"/>
      <c r="G3717" s="11"/>
      <c r="H3717" s="11"/>
    </row>
    <row r="3718" spans="1:8">
      <c r="A3718" s="18"/>
      <c r="B3718" s="4"/>
      <c r="C3718" s="5"/>
      <c r="D3718" s="5"/>
      <c r="E3718" s="5"/>
      <c r="F3718" s="11"/>
      <c r="G3718" s="11"/>
      <c r="H3718" s="11"/>
    </row>
    <row r="3719" spans="1:8">
      <c r="A3719" s="18"/>
      <c r="B3719" s="4"/>
      <c r="C3719" s="5"/>
      <c r="D3719" s="5"/>
      <c r="E3719" s="5"/>
      <c r="F3719" s="11"/>
      <c r="G3719" s="11"/>
      <c r="H3719" s="11"/>
    </row>
    <row r="3720" spans="1:8">
      <c r="A3720" s="18"/>
      <c r="B3720" s="4"/>
      <c r="C3720" s="5"/>
      <c r="D3720" s="5"/>
      <c r="E3720" s="5"/>
      <c r="F3720" s="11"/>
      <c r="G3720" s="11"/>
      <c r="H3720" s="11"/>
    </row>
    <row r="3721" spans="1:8">
      <c r="A3721" s="18"/>
      <c r="B3721" s="4"/>
      <c r="C3721" s="5"/>
      <c r="D3721" s="5"/>
      <c r="E3721" s="5"/>
      <c r="F3721" s="11"/>
      <c r="G3721" s="11"/>
      <c r="H3721" s="11"/>
    </row>
    <row r="3722" spans="1:8">
      <c r="A3722" s="18"/>
      <c r="B3722" s="4"/>
      <c r="C3722" s="5"/>
      <c r="D3722" s="5"/>
      <c r="E3722" s="5"/>
      <c r="F3722" s="11"/>
      <c r="G3722" s="11"/>
      <c r="H3722" s="11"/>
    </row>
    <row r="3723" spans="1:8">
      <c r="A3723" s="18"/>
      <c r="B3723" s="4"/>
      <c r="C3723" s="5"/>
      <c r="D3723" s="5"/>
      <c r="E3723" s="5"/>
      <c r="F3723" s="11"/>
      <c r="G3723" s="11"/>
      <c r="H3723" s="11"/>
    </row>
    <row r="3724" spans="1:8">
      <c r="A3724" s="18"/>
      <c r="B3724" s="4"/>
      <c r="C3724" s="5"/>
      <c r="D3724" s="5"/>
      <c r="E3724" s="5"/>
      <c r="F3724" s="11"/>
      <c r="G3724" s="11"/>
      <c r="H3724" s="11"/>
    </row>
    <row r="3725" spans="1:8">
      <c r="A3725" s="18"/>
      <c r="B3725" s="4"/>
      <c r="C3725" s="5"/>
      <c r="D3725" s="5"/>
      <c r="E3725" s="5"/>
      <c r="F3725" s="11"/>
      <c r="G3725" s="11"/>
      <c r="H3725" s="11"/>
    </row>
    <row r="3726" spans="1:8">
      <c r="A3726" s="18"/>
      <c r="B3726" s="4"/>
      <c r="C3726" s="5"/>
      <c r="D3726" s="5"/>
      <c r="E3726" s="5"/>
      <c r="F3726" s="11"/>
      <c r="G3726" s="11"/>
      <c r="H3726" s="11"/>
    </row>
    <row r="3727" spans="1:8">
      <c r="A3727" s="18"/>
      <c r="B3727" s="4"/>
      <c r="C3727" s="5"/>
      <c r="D3727" s="5"/>
      <c r="E3727" s="5"/>
      <c r="F3727" s="11"/>
      <c r="G3727" s="11"/>
      <c r="H3727" s="11"/>
    </row>
    <row r="3728" spans="1:8">
      <c r="A3728" s="18"/>
      <c r="B3728" s="4"/>
      <c r="C3728" s="5"/>
      <c r="D3728" s="5"/>
      <c r="E3728" s="5"/>
      <c r="F3728" s="11"/>
      <c r="G3728" s="11"/>
      <c r="H3728" s="11"/>
    </row>
    <row r="3729" spans="1:8">
      <c r="A3729" s="18"/>
      <c r="B3729" s="4"/>
      <c r="C3729" s="5"/>
      <c r="D3729" s="5"/>
      <c r="E3729" s="5"/>
      <c r="F3729" s="11"/>
      <c r="G3729" s="11"/>
      <c r="H3729" s="11"/>
    </row>
    <row r="3730" spans="1:8">
      <c r="A3730" s="18"/>
      <c r="B3730" s="4"/>
      <c r="C3730" s="5"/>
      <c r="D3730" s="5"/>
      <c r="E3730" s="5"/>
      <c r="F3730" s="11"/>
      <c r="G3730" s="11"/>
      <c r="H3730" s="11"/>
    </row>
    <row r="3731" spans="1:8">
      <c r="A3731" s="18"/>
      <c r="B3731" s="4"/>
      <c r="C3731" s="5"/>
      <c r="D3731" s="5"/>
      <c r="E3731" s="5"/>
      <c r="F3731" s="11"/>
      <c r="G3731" s="11"/>
      <c r="H3731" s="11"/>
    </row>
    <row r="3732" spans="1:8">
      <c r="A3732" s="18"/>
      <c r="B3732" s="4"/>
      <c r="C3732" s="5"/>
      <c r="D3732" s="5"/>
      <c r="E3732" s="5"/>
      <c r="F3732" s="11"/>
      <c r="G3732" s="11"/>
      <c r="H3732" s="11"/>
    </row>
    <row r="3733" spans="1:8">
      <c r="A3733" s="18"/>
      <c r="B3733" s="4"/>
      <c r="C3733" s="5"/>
      <c r="D3733" s="5"/>
      <c r="E3733" s="5"/>
      <c r="F3733" s="11"/>
      <c r="G3733" s="11"/>
      <c r="H3733" s="11"/>
    </row>
    <row r="3734" spans="1:8">
      <c r="A3734" s="18"/>
      <c r="B3734" s="4"/>
      <c r="C3734" s="5"/>
      <c r="D3734" s="5"/>
      <c r="E3734" s="5"/>
      <c r="F3734" s="11"/>
      <c r="G3734" s="11"/>
      <c r="H3734" s="11"/>
    </row>
    <row r="3735" spans="1:8">
      <c r="A3735" s="18"/>
      <c r="B3735" s="4"/>
      <c r="C3735" s="5"/>
      <c r="D3735" s="5"/>
      <c r="E3735" s="5"/>
      <c r="F3735" s="11"/>
      <c r="G3735" s="11"/>
      <c r="H3735" s="11"/>
    </row>
    <row r="3736" spans="1:8">
      <c r="A3736" s="18"/>
      <c r="B3736" s="4"/>
      <c r="C3736" s="5"/>
      <c r="D3736" s="5"/>
      <c r="E3736" s="5"/>
      <c r="F3736" s="11"/>
      <c r="G3736" s="11"/>
      <c r="H3736" s="11"/>
    </row>
    <row r="3737" spans="1:8">
      <c r="A3737" s="18"/>
      <c r="B3737" s="4"/>
      <c r="C3737" s="5"/>
      <c r="D3737" s="5"/>
      <c r="E3737" s="5"/>
      <c r="F3737" s="11"/>
      <c r="G3737" s="11"/>
      <c r="H3737" s="11"/>
    </row>
    <row r="3738" spans="1:8">
      <c r="A3738" s="18"/>
      <c r="B3738" s="4"/>
      <c r="C3738" s="5"/>
      <c r="D3738" s="5"/>
      <c r="E3738" s="5"/>
      <c r="F3738" s="11"/>
      <c r="G3738" s="11"/>
      <c r="H3738" s="11"/>
    </row>
    <row r="3739" spans="1:8">
      <c r="A3739" s="18"/>
      <c r="B3739" s="4"/>
      <c r="C3739" s="5"/>
      <c r="D3739" s="5"/>
      <c r="E3739" s="5"/>
      <c r="F3739" s="11"/>
      <c r="G3739" s="11"/>
      <c r="H3739" s="11"/>
    </row>
    <row r="3740" spans="1:8">
      <c r="A3740" s="18"/>
      <c r="B3740" s="4"/>
      <c r="C3740" s="5"/>
      <c r="D3740" s="5"/>
      <c r="E3740" s="5"/>
      <c r="F3740" s="11"/>
      <c r="G3740" s="11"/>
      <c r="H3740" s="11"/>
    </row>
    <row r="3741" spans="1:8">
      <c r="A3741" s="18"/>
      <c r="B3741" s="4"/>
      <c r="C3741" s="5"/>
      <c r="D3741" s="5"/>
      <c r="E3741" s="5"/>
      <c r="F3741" s="11"/>
      <c r="G3741" s="11"/>
      <c r="H3741" s="11"/>
    </row>
    <row r="3742" spans="1:8">
      <c r="A3742" s="18"/>
      <c r="B3742" s="4"/>
      <c r="C3742" s="5"/>
      <c r="D3742" s="5"/>
      <c r="E3742" s="5"/>
      <c r="F3742" s="11"/>
      <c r="G3742" s="11"/>
      <c r="H3742" s="11"/>
    </row>
    <row r="3743" spans="1:8">
      <c r="A3743" s="18"/>
      <c r="B3743" s="4"/>
      <c r="C3743" s="5"/>
      <c r="D3743" s="5"/>
      <c r="E3743" s="5"/>
      <c r="F3743" s="11"/>
      <c r="G3743" s="11"/>
      <c r="H3743" s="11"/>
    </row>
    <row r="3744" spans="1:8">
      <c r="A3744" s="18"/>
      <c r="B3744" s="4"/>
      <c r="C3744" s="5"/>
      <c r="D3744" s="5"/>
      <c r="E3744" s="5"/>
      <c r="F3744" s="11"/>
      <c r="G3744" s="11"/>
      <c r="H3744" s="11"/>
    </row>
    <row r="3745" spans="1:8">
      <c r="A3745" s="18"/>
      <c r="B3745" s="4"/>
      <c r="C3745" s="5"/>
      <c r="D3745" s="5"/>
      <c r="E3745" s="5"/>
      <c r="F3745" s="11"/>
      <c r="G3745" s="11"/>
      <c r="H3745" s="11"/>
    </row>
    <row r="3746" spans="1:8">
      <c r="A3746" s="18"/>
      <c r="B3746" s="4"/>
      <c r="C3746" s="5"/>
      <c r="D3746" s="5"/>
      <c r="E3746" s="5"/>
      <c r="F3746" s="11"/>
      <c r="G3746" s="11"/>
      <c r="H3746" s="11"/>
    </row>
    <row r="3747" spans="1:8">
      <c r="A3747" s="18"/>
      <c r="B3747" s="4"/>
      <c r="C3747" s="5"/>
      <c r="D3747" s="5"/>
      <c r="E3747" s="5"/>
      <c r="F3747" s="11"/>
      <c r="G3747" s="11"/>
      <c r="H3747" s="11"/>
    </row>
    <row r="3748" spans="1:8">
      <c r="A3748" s="18"/>
      <c r="B3748" s="4"/>
      <c r="C3748" s="5"/>
      <c r="D3748" s="5"/>
      <c r="E3748" s="5"/>
      <c r="F3748" s="11"/>
      <c r="G3748" s="11"/>
      <c r="H3748" s="11"/>
    </row>
    <row r="3749" spans="1:8">
      <c r="A3749" s="18"/>
      <c r="B3749" s="4"/>
      <c r="C3749" s="5"/>
      <c r="D3749" s="5"/>
      <c r="E3749" s="5"/>
      <c r="F3749" s="11"/>
      <c r="G3749" s="11"/>
      <c r="H3749" s="11"/>
    </row>
    <row r="3750" spans="1:8">
      <c r="A3750" s="18"/>
      <c r="B3750" s="4"/>
      <c r="C3750" s="5"/>
      <c r="D3750" s="5"/>
      <c r="E3750" s="5"/>
      <c r="F3750" s="11"/>
      <c r="G3750" s="11"/>
      <c r="H3750" s="11"/>
    </row>
    <row r="3751" spans="1:8">
      <c r="A3751" s="18"/>
      <c r="B3751" s="4"/>
      <c r="C3751" s="5"/>
      <c r="D3751" s="5"/>
      <c r="E3751" s="5"/>
      <c r="F3751" s="11"/>
      <c r="G3751" s="11"/>
      <c r="H3751" s="11"/>
    </row>
    <row r="3752" spans="1:8">
      <c r="A3752" s="18"/>
      <c r="B3752" s="4"/>
      <c r="C3752" s="5"/>
      <c r="D3752" s="5"/>
      <c r="E3752" s="5"/>
      <c r="F3752" s="11"/>
      <c r="G3752" s="11"/>
      <c r="H3752" s="11"/>
    </row>
    <row r="3753" spans="1:8">
      <c r="A3753" s="18"/>
      <c r="B3753" s="4"/>
      <c r="C3753" s="5"/>
      <c r="D3753" s="5"/>
      <c r="E3753" s="5"/>
      <c r="F3753" s="11"/>
      <c r="G3753" s="11"/>
      <c r="H3753" s="11"/>
    </row>
    <row r="3754" spans="1:8">
      <c r="A3754" s="18"/>
      <c r="B3754" s="4"/>
      <c r="C3754" s="5"/>
      <c r="D3754" s="5"/>
      <c r="E3754" s="5"/>
      <c r="F3754" s="11"/>
      <c r="G3754" s="11"/>
      <c r="H3754" s="11"/>
    </row>
    <row r="3755" spans="1:8">
      <c r="A3755" s="18"/>
      <c r="B3755" s="4"/>
      <c r="C3755" s="5"/>
      <c r="D3755" s="5"/>
      <c r="E3755" s="5"/>
      <c r="F3755" s="11"/>
      <c r="G3755" s="11"/>
      <c r="H3755" s="11"/>
    </row>
    <row r="3756" spans="1:8">
      <c r="A3756" s="18"/>
      <c r="B3756" s="4"/>
      <c r="C3756" s="5"/>
      <c r="D3756" s="5"/>
      <c r="E3756" s="5"/>
      <c r="F3756" s="11"/>
      <c r="G3756" s="11"/>
      <c r="H3756" s="11"/>
    </row>
    <row r="3757" spans="1:8">
      <c r="A3757" s="18"/>
      <c r="B3757" s="4"/>
      <c r="C3757" s="5"/>
      <c r="D3757" s="5"/>
      <c r="E3757" s="5"/>
      <c r="F3757" s="11"/>
      <c r="G3757" s="11"/>
      <c r="H3757" s="11"/>
    </row>
    <row r="3758" spans="1:8">
      <c r="A3758" s="18"/>
      <c r="B3758" s="4"/>
      <c r="C3758" s="5"/>
      <c r="D3758" s="5"/>
      <c r="E3758" s="5"/>
      <c r="F3758" s="11"/>
      <c r="G3758" s="11"/>
      <c r="H3758" s="11"/>
    </row>
    <row r="3759" spans="1:8">
      <c r="A3759" s="18"/>
      <c r="B3759" s="4"/>
      <c r="C3759" s="5"/>
      <c r="D3759" s="5"/>
      <c r="E3759" s="5"/>
      <c r="F3759" s="11"/>
      <c r="G3759" s="11"/>
      <c r="H3759" s="11"/>
    </row>
    <row r="3760" spans="1:8">
      <c r="A3760" s="18"/>
      <c r="B3760" s="4"/>
      <c r="C3760" s="5"/>
      <c r="D3760" s="5"/>
      <c r="E3760" s="5"/>
      <c r="F3760" s="11"/>
      <c r="G3760" s="11"/>
      <c r="H3760" s="11"/>
    </row>
    <row r="3761" spans="1:8">
      <c r="A3761" s="18"/>
      <c r="B3761" s="4"/>
      <c r="C3761" s="5"/>
      <c r="D3761" s="5"/>
      <c r="E3761" s="5"/>
      <c r="F3761" s="11"/>
      <c r="G3761" s="11"/>
      <c r="H3761" s="11"/>
    </row>
    <row r="3762" spans="1:8">
      <c r="A3762" s="18"/>
      <c r="B3762" s="4"/>
      <c r="C3762" s="5"/>
      <c r="D3762" s="5"/>
      <c r="E3762" s="5"/>
      <c r="F3762" s="11"/>
      <c r="G3762" s="11"/>
      <c r="H3762" s="11"/>
    </row>
    <row r="3763" spans="1:8">
      <c r="A3763" s="18"/>
      <c r="B3763" s="4"/>
      <c r="C3763" s="5"/>
      <c r="D3763" s="5"/>
      <c r="E3763" s="5"/>
      <c r="F3763" s="11"/>
      <c r="G3763" s="11"/>
      <c r="H3763" s="11"/>
    </row>
    <row r="3764" spans="1:8">
      <c r="A3764" s="18"/>
      <c r="B3764" s="4"/>
      <c r="C3764" s="5"/>
      <c r="D3764" s="5"/>
      <c r="E3764" s="5"/>
      <c r="F3764" s="11"/>
      <c r="G3764" s="11"/>
      <c r="H3764" s="11"/>
    </row>
    <row r="3765" spans="1:8">
      <c r="A3765" s="18"/>
      <c r="B3765" s="4"/>
      <c r="C3765" s="5"/>
      <c r="D3765" s="5"/>
      <c r="E3765" s="5"/>
      <c r="F3765" s="11"/>
      <c r="G3765" s="11"/>
      <c r="H3765" s="11"/>
    </row>
    <row r="3766" spans="1:8">
      <c r="A3766" s="18"/>
      <c r="B3766" s="4"/>
      <c r="C3766" s="5"/>
      <c r="D3766" s="5"/>
      <c r="E3766" s="5"/>
      <c r="F3766" s="11"/>
      <c r="G3766" s="11"/>
      <c r="H3766" s="11"/>
    </row>
    <row r="3767" spans="1:8">
      <c r="A3767" s="18"/>
      <c r="B3767" s="4"/>
      <c r="C3767" s="5"/>
      <c r="D3767" s="5"/>
      <c r="E3767" s="5"/>
      <c r="F3767" s="11"/>
      <c r="G3767" s="11"/>
      <c r="H3767" s="11"/>
    </row>
    <row r="3768" spans="1:8">
      <c r="A3768" s="18"/>
      <c r="B3768" s="4"/>
      <c r="C3768" s="5"/>
      <c r="D3768" s="5"/>
      <c r="E3768" s="5"/>
      <c r="F3768" s="11"/>
      <c r="G3768" s="11"/>
      <c r="H3768" s="11"/>
    </row>
    <row r="3769" spans="1:8">
      <c r="A3769" s="18"/>
      <c r="B3769" s="4"/>
      <c r="C3769" s="5"/>
      <c r="D3769" s="5"/>
      <c r="E3769" s="5"/>
      <c r="F3769" s="11"/>
      <c r="G3769" s="11"/>
      <c r="H3769" s="11"/>
    </row>
    <row r="3770" spans="1:8">
      <c r="A3770" s="18"/>
      <c r="B3770" s="4"/>
      <c r="C3770" s="5"/>
      <c r="D3770" s="5"/>
      <c r="E3770" s="5"/>
      <c r="F3770" s="11"/>
      <c r="G3770" s="11"/>
      <c r="H3770" s="11"/>
    </row>
    <row r="3771" spans="1:8">
      <c r="A3771" s="18"/>
      <c r="B3771" s="4"/>
      <c r="C3771" s="5"/>
      <c r="D3771" s="5"/>
      <c r="E3771" s="5"/>
      <c r="F3771" s="11"/>
      <c r="G3771" s="11"/>
      <c r="H3771" s="11"/>
    </row>
    <row r="3772" spans="1:8">
      <c r="A3772" s="18"/>
      <c r="B3772" s="4"/>
      <c r="C3772" s="5"/>
      <c r="D3772" s="5"/>
      <c r="E3772" s="5"/>
      <c r="F3772" s="11"/>
      <c r="G3772" s="11"/>
      <c r="H3772" s="11"/>
    </row>
    <row r="3773" spans="1:8">
      <c r="A3773" s="18"/>
      <c r="B3773" s="4"/>
      <c r="C3773" s="5"/>
      <c r="D3773" s="5"/>
      <c r="E3773" s="5"/>
      <c r="F3773" s="11"/>
      <c r="G3773" s="11"/>
      <c r="H3773" s="11"/>
    </row>
    <row r="3774" spans="1:8">
      <c r="A3774" s="18"/>
      <c r="B3774" s="4"/>
      <c r="C3774" s="5"/>
      <c r="D3774" s="5"/>
      <c r="E3774" s="5"/>
      <c r="F3774" s="11"/>
      <c r="G3774" s="11"/>
      <c r="H3774" s="11"/>
    </row>
    <row r="3775" spans="1:8">
      <c r="A3775" s="18"/>
      <c r="B3775" s="4"/>
      <c r="C3775" s="5"/>
      <c r="D3775" s="5"/>
      <c r="E3775" s="5"/>
      <c r="F3775" s="11"/>
      <c r="G3775" s="11"/>
      <c r="H3775" s="11"/>
    </row>
    <row r="3776" spans="1:8">
      <c r="A3776" s="18"/>
      <c r="B3776" s="4"/>
      <c r="C3776" s="5"/>
      <c r="D3776" s="5"/>
      <c r="E3776" s="5"/>
      <c r="F3776" s="11"/>
      <c r="G3776" s="11"/>
      <c r="H3776" s="11"/>
    </row>
    <row r="3777" spans="1:8">
      <c r="A3777" s="18"/>
      <c r="B3777" s="4"/>
      <c r="C3777" s="5"/>
      <c r="D3777" s="5"/>
      <c r="E3777" s="5"/>
      <c r="F3777" s="11"/>
      <c r="G3777" s="11"/>
      <c r="H3777" s="11"/>
    </row>
    <row r="3778" spans="1:8">
      <c r="A3778" s="18"/>
      <c r="B3778" s="4"/>
      <c r="C3778" s="5"/>
      <c r="D3778" s="5"/>
      <c r="E3778" s="5"/>
      <c r="F3778" s="11"/>
      <c r="G3778" s="11"/>
      <c r="H3778" s="11"/>
    </row>
    <row r="3779" spans="1:8">
      <c r="A3779" s="18"/>
      <c r="B3779" s="4"/>
      <c r="C3779" s="5"/>
      <c r="D3779" s="5"/>
      <c r="E3779" s="5"/>
      <c r="F3779" s="11"/>
      <c r="G3779" s="11"/>
      <c r="H3779" s="11"/>
    </row>
    <row r="3780" spans="1:8">
      <c r="A3780" s="18"/>
      <c r="B3780" s="4"/>
      <c r="C3780" s="5"/>
      <c r="D3780" s="5"/>
      <c r="E3780" s="5"/>
      <c r="F3780" s="11"/>
      <c r="G3780" s="11"/>
      <c r="H3780" s="11"/>
    </row>
    <row r="3781" spans="1:8">
      <c r="A3781" s="18"/>
      <c r="B3781" s="4"/>
      <c r="C3781" s="5"/>
      <c r="D3781" s="5"/>
      <c r="E3781" s="5"/>
      <c r="F3781" s="11"/>
      <c r="G3781" s="11"/>
      <c r="H3781" s="11"/>
    </row>
    <row r="3782" spans="1:8">
      <c r="A3782" s="18"/>
      <c r="B3782" s="4"/>
      <c r="C3782" s="5"/>
      <c r="D3782" s="5"/>
      <c r="E3782" s="5"/>
      <c r="F3782" s="11"/>
      <c r="G3782" s="11"/>
      <c r="H3782" s="11"/>
    </row>
    <row r="3783" spans="1:8">
      <c r="A3783" s="18"/>
      <c r="B3783" s="4"/>
      <c r="C3783" s="5"/>
      <c r="D3783" s="5"/>
      <c r="E3783" s="5"/>
      <c r="F3783" s="11"/>
      <c r="G3783" s="11"/>
      <c r="H3783" s="11"/>
    </row>
    <row r="3784" spans="1:8">
      <c r="A3784" s="18"/>
      <c r="B3784" s="4"/>
      <c r="C3784" s="5"/>
      <c r="D3784" s="5"/>
      <c r="E3784" s="5"/>
      <c r="F3784" s="11"/>
      <c r="G3784" s="11"/>
      <c r="H3784" s="11"/>
    </row>
    <row r="3785" spans="1:8">
      <c r="A3785" s="18"/>
      <c r="B3785" s="4"/>
      <c r="C3785" s="5"/>
      <c r="D3785" s="5"/>
      <c r="E3785" s="5"/>
      <c r="F3785" s="11"/>
      <c r="G3785" s="11"/>
      <c r="H3785" s="11"/>
    </row>
    <row r="3786" spans="1:8">
      <c r="A3786" s="18"/>
      <c r="B3786" s="4"/>
      <c r="C3786" s="5"/>
      <c r="D3786" s="5"/>
      <c r="E3786" s="5"/>
      <c r="F3786" s="11"/>
      <c r="G3786" s="11"/>
      <c r="H3786" s="11"/>
    </row>
    <row r="3787" spans="1:8">
      <c r="A3787" s="18"/>
      <c r="B3787" s="4"/>
      <c r="C3787" s="5"/>
      <c r="D3787" s="5"/>
      <c r="E3787" s="5"/>
      <c r="F3787" s="11"/>
      <c r="G3787" s="11"/>
      <c r="H3787" s="11"/>
    </row>
    <row r="3788" spans="1:8">
      <c r="A3788" s="18"/>
      <c r="B3788" s="4"/>
      <c r="C3788" s="5"/>
      <c r="D3788" s="5"/>
      <c r="E3788" s="5"/>
      <c r="F3788" s="11"/>
      <c r="G3788" s="11"/>
      <c r="H3788" s="11"/>
    </row>
    <row r="3789" spans="1:8">
      <c r="A3789" s="18"/>
      <c r="B3789" s="4"/>
      <c r="C3789" s="5"/>
      <c r="D3789" s="5"/>
      <c r="E3789" s="5"/>
      <c r="F3789" s="11"/>
      <c r="G3789" s="11"/>
      <c r="H3789" s="11"/>
    </row>
    <row r="3790" spans="1:8">
      <c r="A3790" s="18"/>
      <c r="B3790" s="4"/>
      <c r="C3790" s="5"/>
      <c r="D3790" s="5"/>
      <c r="E3790" s="5"/>
      <c r="F3790" s="11"/>
      <c r="G3790" s="11"/>
      <c r="H3790" s="11"/>
    </row>
    <row r="3791" spans="1:8">
      <c r="A3791" s="18"/>
      <c r="B3791" s="4"/>
      <c r="C3791" s="5"/>
      <c r="D3791" s="5"/>
      <c r="E3791" s="5"/>
      <c r="F3791" s="11"/>
      <c r="G3791" s="11"/>
      <c r="H3791" s="11"/>
    </row>
    <row r="3792" spans="1:8">
      <c r="A3792" s="18"/>
      <c r="B3792" s="4"/>
      <c r="C3792" s="5"/>
      <c r="D3792" s="5"/>
      <c r="E3792" s="5"/>
      <c r="F3792" s="11"/>
      <c r="G3792" s="11"/>
      <c r="H3792" s="11"/>
    </row>
    <row r="3793" spans="1:8">
      <c r="A3793" s="18"/>
      <c r="B3793" s="4"/>
      <c r="C3793" s="5"/>
      <c r="D3793" s="5"/>
      <c r="E3793" s="5"/>
      <c r="F3793" s="11"/>
      <c r="G3793" s="11"/>
      <c r="H3793" s="11"/>
    </row>
    <row r="3794" spans="1:8">
      <c r="A3794" s="18"/>
      <c r="B3794" s="4"/>
      <c r="C3794" s="5"/>
      <c r="D3794" s="5"/>
      <c r="E3794" s="5"/>
      <c r="F3794" s="11"/>
      <c r="G3794" s="11"/>
      <c r="H3794" s="11"/>
    </row>
    <row r="3795" spans="1:8">
      <c r="A3795" s="18"/>
      <c r="B3795" s="4"/>
      <c r="C3795" s="5"/>
      <c r="D3795" s="5"/>
      <c r="E3795" s="5"/>
      <c r="F3795" s="11"/>
      <c r="G3795" s="11"/>
      <c r="H3795" s="11"/>
    </row>
    <row r="3796" spans="1:8">
      <c r="A3796" s="18"/>
      <c r="B3796" s="4"/>
      <c r="C3796" s="5"/>
      <c r="D3796" s="5"/>
      <c r="E3796" s="5"/>
      <c r="F3796" s="11"/>
      <c r="G3796" s="11"/>
      <c r="H3796" s="11"/>
    </row>
    <row r="3797" spans="1:8">
      <c r="A3797" s="18"/>
      <c r="B3797" s="4"/>
      <c r="C3797" s="5"/>
      <c r="D3797" s="5"/>
      <c r="E3797" s="5"/>
      <c r="F3797" s="11"/>
      <c r="G3797" s="11"/>
      <c r="H3797" s="11"/>
    </row>
    <row r="3798" spans="1:8">
      <c r="A3798" s="18"/>
      <c r="B3798" s="4"/>
      <c r="C3798" s="5"/>
      <c r="D3798" s="5"/>
      <c r="E3798" s="5"/>
      <c r="F3798" s="11"/>
      <c r="G3798" s="11"/>
      <c r="H3798" s="11"/>
    </row>
    <row r="3799" spans="1:8">
      <c r="A3799" s="18"/>
      <c r="B3799" s="4"/>
      <c r="C3799" s="5"/>
      <c r="D3799" s="5"/>
      <c r="E3799" s="5"/>
      <c r="F3799" s="11"/>
      <c r="G3799" s="11"/>
      <c r="H3799" s="11"/>
    </row>
    <row r="3800" spans="1:8">
      <c r="A3800" s="18"/>
      <c r="B3800" s="4"/>
      <c r="C3800" s="5"/>
      <c r="D3800" s="5"/>
      <c r="E3800" s="5"/>
      <c r="F3800" s="11"/>
      <c r="G3800" s="11"/>
      <c r="H3800" s="11"/>
    </row>
    <row r="3801" spans="1:8">
      <c r="A3801" s="18"/>
      <c r="B3801" s="4"/>
      <c r="C3801" s="5"/>
      <c r="D3801" s="5"/>
      <c r="E3801" s="5"/>
      <c r="F3801" s="11"/>
      <c r="G3801" s="11"/>
      <c r="H3801" s="11"/>
    </row>
    <row r="3802" spans="1:8">
      <c r="A3802" s="18"/>
      <c r="B3802" s="4"/>
      <c r="C3802" s="5"/>
      <c r="D3802" s="5"/>
      <c r="E3802" s="5"/>
      <c r="F3802" s="11"/>
      <c r="G3802" s="11"/>
      <c r="H3802" s="11"/>
    </row>
    <row r="3803" spans="1:8">
      <c r="A3803" s="18"/>
      <c r="B3803" s="4"/>
      <c r="C3803" s="5"/>
      <c r="D3803" s="5"/>
      <c r="E3803" s="5"/>
      <c r="F3803" s="11"/>
      <c r="G3803" s="11"/>
      <c r="H3803" s="11"/>
    </row>
    <row r="3804" spans="1:8">
      <c r="A3804" s="18"/>
      <c r="B3804" s="4"/>
      <c r="C3804" s="5"/>
      <c r="D3804" s="5"/>
      <c r="E3804" s="5"/>
      <c r="F3804" s="11"/>
      <c r="G3804" s="11"/>
      <c r="H3804" s="11"/>
    </row>
    <row r="3805" spans="1:8">
      <c r="A3805" s="18"/>
      <c r="B3805" s="4"/>
      <c r="C3805" s="5"/>
      <c r="D3805" s="5"/>
      <c r="E3805" s="5"/>
      <c r="F3805" s="11"/>
      <c r="G3805" s="11"/>
      <c r="H3805" s="11"/>
    </row>
    <row r="3806" spans="1:8">
      <c r="A3806" s="18"/>
      <c r="B3806" s="4"/>
      <c r="C3806" s="5"/>
      <c r="D3806" s="5"/>
      <c r="E3806" s="5"/>
      <c r="F3806" s="11"/>
      <c r="G3806" s="11"/>
      <c r="H3806" s="11"/>
    </row>
    <row r="3807" spans="1:8">
      <c r="A3807" s="18"/>
      <c r="B3807" s="4"/>
      <c r="C3807" s="5"/>
      <c r="D3807" s="5"/>
      <c r="E3807" s="5"/>
      <c r="F3807" s="11"/>
      <c r="G3807" s="11"/>
      <c r="H3807" s="11"/>
    </row>
    <row r="3808" spans="1:8">
      <c r="A3808" s="18"/>
      <c r="B3808" s="4"/>
      <c r="C3808" s="5"/>
      <c r="D3808" s="5"/>
      <c r="E3808" s="5"/>
      <c r="F3808" s="11"/>
      <c r="G3808" s="11"/>
      <c r="H3808" s="11"/>
    </row>
    <row r="3809" spans="1:8">
      <c r="A3809" s="18"/>
      <c r="B3809" s="4"/>
      <c r="C3809" s="5"/>
      <c r="D3809" s="5"/>
      <c r="E3809" s="5"/>
      <c r="F3809" s="11"/>
      <c r="G3809" s="11"/>
      <c r="H3809" s="11"/>
    </row>
    <row r="3810" spans="1:8">
      <c r="A3810" s="18"/>
      <c r="B3810" s="4"/>
      <c r="C3810" s="5"/>
      <c r="D3810" s="5"/>
      <c r="E3810" s="5"/>
      <c r="F3810" s="11"/>
      <c r="G3810" s="11"/>
      <c r="H3810" s="11"/>
    </row>
    <row r="3811" spans="1:8">
      <c r="A3811" s="18"/>
      <c r="B3811" s="4"/>
      <c r="C3811" s="5"/>
      <c r="D3811" s="5"/>
      <c r="E3811" s="5"/>
      <c r="F3811" s="11"/>
      <c r="G3811" s="11"/>
      <c r="H3811" s="11"/>
    </row>
    <row r="3812" spans="1:8">
      <c r="A3812" s="18"/>
      <c r="B3812" s="4"/>
      <c r="C3812" s="5"/>
      <c r="D3812" s="5"/>
      <c r="E3812" s="5"/>
      <c r="F3812" s="11"/>
      <c r="G3812" s="11"/>
      <c r="H3812" s="11"/>
    </row>
    <row r="3813" spans="1:8">
      <c r="A3813" s="18"/>
      <c r="B3813" s="4"/>
      <c r="C3813" s="5"/>
      <c r="D3813" s="5"/>
      <c r="E3813" s="5"/>
      <c r="F3813" s="11"/>
      <c r="G3813" s="11"/>
      <c r="H3813" s="11"/>
    </row>
    <row r="3814" spans="1:8">
      <c r="A3814" s="18"/>
      <c r="B3814" s="4"/>
      <c r="C3814" s="5"/>
      <c r="D3814" s="5"/>
      <c r="E3814" s="5"/>
      <c r="F3814" s="11"/>
      <c r="G3814" s="11"/>
      <c r="H3814" s="11"/>
    </row>
    <row r="3815" spans="1:8">
      <c r="A3815" s="18"/>
      <c r="B3815" s="4"/>
      <c r="C3815" s="5"/>
      <c r="D3815" s="5"/>
      <c r="E3815" s="5"/>
      <c r="F3815" s="11"/>
      <c r="G3815" s="11"/>
      <c r="H3815" s="11"/>
    </row>
    <row r="3816" spans="1:8">
      <c r="A3816" s="18"/>
      <c r="B3816" s="4"/>
      <c r="C3816" s="5"/>
      <c r="D3816" s="5"/>
      <c r="E3816" s="5"/>
      <c r="F3816" s="11"/>
      <c r="G3816" s="11"/>
      <c r="H3816" s="11"/>
    </row>
    <row r="3817" spans="1:8">
      <c r="A3817" s="18"/>
      <c r="B3817" s="4"/>
      <c r="C3817" s="5"/>
      <c r="D3817" s="5"/>
      <c r="E3817" s="5"/>
      <c r="F3817" s="11"/>
      <c r="G3817" s="11"/>
      <c r="H3817" s="11"/>
    </row>
    <row r="3818" spans="1:8">
      <c r="A3818" s="18"/>
      <c r="B3818" s="4"/>
      <c r="C3818" s="5"/>
      <c r="D3818" s="5"/>
      <c r="E3818" s="5"/>
      <c r="F3818" s="11"/>
      <c r="G3818" s="11"/>
      <c r="H3818" s="11"/>
    </row>
    <row r="3819" spans="1:8">
      <c r="A3819" s="18"/>
      <c r="B3819" s="4"/>
      <c r="C3819" s="5"/>
      <c r="D3819" s="5"/>
      <c r="E3819" s="5"/>
      <c r="F3819" s="11"/>
      <c r="G3819" s="11"/>
      <c r="H3819" s="11"/>
    </row>
    <row r="3820" spans="1:8">
      <c r="A3820" s="18"/>
      <c r="B3820" s="4"/>
      <c r="C3820" s="5"/>
      <c r="D3820" s="5"/>
      <c r="E3820" s="5"/>
      <c r="F3820" s="11"/>
      <c r="G3820" s="11"/>
      <c r="H3820" s="11"/>
    </row>
    <row r="3821" spans="1:8">
      <c r="A3821" s="18"/>
      <c r="B3821" s="4"/>
      <c r="C3821" s="5"/>
      <c r="D3821" s="5"/>
      <c r="E3821" s="5"/>
      <c r="F3821" s="11"/>
      <c r="G3821" s="11"/>
      <c r="H3821" s="11"/>
    </row>
    <row r="3822" spans="1:8">
      <c r="A3822" s="18"/>
      <c r="B3822" s="4"/>
      <c r="C3822" s="5"/>
      <c r="D3822" s="5"/>
      <c r="E3822" s="5"/>
      <c r="F3822" s="11"/>
      <c r="G3822" s="11"/>
      <c r="H3822" s="11"/>
    </row>
    <row r="3823" spans="1:8">
      <c r="A3823" s="18"/>
      <c r="B3823" s="4"/>
      <c r="C3823" s="5"/>
      <c r="D3823" s="5"/>
      <c r="E3823" s="5"/>
      <c r="F3823" s="11"/>
      <c r="G3823" s="11"/>
      <c r="H3823" s="11"/>
    </row>
    <row r="3824" spans="1:8">
      <c r="A3824" s="18"/>
      <c r="B3824" s="4"/>
      <c r="C3824" s="5"/>
      <c r="D3824" s="5"/>
      <c r="E3824" s="5"/>
      <c r="F3824" s="11"/>
      <c r="G3824" s="11"/>
      <c r="H3824" s="11"/>
    </row>
    <row r="3825" spans="1:8">
      <c r="A3825" s="18"/>
      <c r="B3825" s="4"/>
      <c r="C3825" s="5"/>
      <c r="D3825" s="5"/>
      <c r="E3825" s="5"/>
      <c r="F3825" s="11"/>
      <c r="G3825" s="11"/>
      <c r="H3825" s="11"/>
    </row>
    <row r="3826" spans="1:8">
      <c r="A3826" s="18"/>
      <c r="B3826" s="4"/>
      <c r="C3826" s="5"/>
      <c r="D3826" s="5"/>
      <c r="E3826" s="5"/>
      <c r="F3826" s="11"/>
      <c r="G3826" s="11"/>
      <c r="H3826" s="11"/>
    </row>
    <row r="3827" spans="1:8">
      <c r="A3827" s="18"/>
      <c r="B3827" s="4"/>
      <c r="C3827" s="5"/>
      <c r="D3827" s="5"/>
      <c r="E3827" s="5"/>
      <c r="F3827" s="11"/>
      <c r="G3827" s="11"/>
      <c r="H3827" s="11"/>
    </row>
    <row r="3828" spans="1:8">
      <c r="A3828" s="18"/>
      <c r="B3828" s="4"/>
      <c r="C3828" s="5"/>
      <c r="D3828" s="5"/>
      <c r="E3828" s="5"/>
      <c r="F3828" s="11"/>
      <c r="G3828" s="11"/>
      <c r="H3828" s="11"/>
    </row>
    <row r="3829" spans="1:8">
      <c r="A3829" s="18"/>
      <c r="B3829" s="4"/>
      <c r="C3829" s="5"/>
      <c r="D3829" s="5"/>
      <c r="E3829" s="5"/>
      <c r="F3829" s="11"/>
      <c r="G3829" s="11"/>
      <c r="H3829" s="11"/>
    </row>
    <row r="3830" spans="1:8">
      <c r="A3830" s="18"/>
      <c r="B3830" s="4"/>
      <c r="C3830" s="5"/>
      <c r="D3830" s="5"/>
      <c r="E3830" s="5"/>
      <c r="F3830" s="11"/>
      <c r="G3830" s="11"/>
      <c r="H3830" s="11"/>
    </row>
    <row r="3831" spans="1:8">
      <c r="A3831" s="18"/>
      <c r="B3831" s="4"/>
      <c r="C3831" s="5"/>
      <c r="D3831" s="5"/>
      <c r="E3831" s="5"/>
      <c r="F3831" s="11"/>
      <c r="G3831" s="11"/>
      <c r="H3831" s="11"/>
    </row>
    <row r="3832" spans="1:8">
      <c r="A3832" s="18"/>
      <c r="B3832" s="4"/>
      <c r="C3832" s="5"/>
      <c r="D3832" s="5"/>
      <c r="E3832" s="5"/>
      <c r="F3832" s="11"/>
      <c r="G3832" s="11"/>
      <c r="H3832" s="11"/>
    </row>
    <row r="3833" spans="1:8">
      <c r="A3833" s="18"/>
      <c r="B3833" s="4"/>
      <c r="C3833" s="5"/>
      <c r="D3833" s="5"/>
      <c r="E3833" s="5"/>
      <c r="F3833" s="11"/>
      <c r="G3833" s="11"/>
      <c r="H3833" s="11"/>
    </row>
    <row r="3834" spans="1:8">
      <c r="A3834" s="18"/>
      <c r="B3834" s="4"/>
      <c r="C3834" s="5"/>
      <c r="D3834" s="5"/>
      <c r="E3834" s="5"/>
      <c r="F3834" s="11"/>
      <c r="G3834" s="11"/>
      <c r="H3834" s="11"/>
    </row>
    <row r="3835" spans="1:8">
      <c r="A3835" s="18"/>
      <c r="B3835" s="4"/>
      <c r="C3835" s="5"/>
      <c r="D3835" s="5"/>
      <c r="E3835" s="5"/>
      <c r="F3835" s="11"/>
      <c r="G3835" s="11"/>
      <c r="H3835" s="11"/>
    </row>
    <row r="3836" spans="1:8">
      <c r="A3836" s="18"/>
      <c r="B3836" s="4"/>
      <c r="C3836" s="5"/>
      <c r="D3836" s="5"/>
      <c r="E3836" s="5"/>
      <c r="F3836" s="11"/>
      <c r="G3836" s="11"/>
      <c r="H3836" s="11"/>
    </row>
    <row r="3837" spans="1:8">
      <c r="A3837" s="18"/>
      <c r="B3837" s="4"/>
      <c r="C3837" s="5"/>
      <c r="D3837" s="5"/>
      <c r="E3837" s="5"/>
      <c r="F3837" s="11"/>
      <c r="G3837" s="11"/>
      <c r="H3837" s="11"/>
    </row>
    <row r="3838" spans="1:8">
      <c r="A3838" s="18"/>
      <c r="B3838" s="4"/>
      <c r="C3838" s="5"/>
      <c r="D3838" s="5"/>
      <c r="E3838" s="5"/>
      <c r="F3838" s="11"/>
      <c r="G3838" s="11"/>
      <c r="H3838" s="11"/>
    </row>
    <row r="3839" spans="1:8">
      <c r="A3839" s="18"/>
      <c r="B3839" s="4"/>
      <c r="C3839" s="5"/>
      <c r="D3839" s="5"/>
      <c r="E3839" s="5"/>
      <c r="F3839" s="11"/>
      <c r="G3839" s="11"/>
      <c r="H3839" s="11"/>
    </row>
    <row r="3840" spans="1:8">
      <c r="A3840" s="18"/>
      <c r="B3840" s="4"/>
      <c r="C3840" s="5"/>
      <c r="D3840" s="5"/>
      <c r="E3840" s="5"/>
      <c r="F3840" s="11"/>
      <c r="G3840" s="11"/>
      <c r="H3840" s="11"/>
    </row>
    <row r="3841" spans="1:8">
      <c r="A3841" s="18"/>
      <c r="B3841" s="4"/>
      <c r="C3841" s="5"/>
      <c r="D3841" s="5"/>
      <c r="E3841" s="5"/>
      <c r="F3841" s="11"/>
      <c r="G3841" s="11"/>
      <c r="H3841" s="11"/>
    </row>
    <row r="3842" spans="1:8">
      <c r="A3842" s="18"/>
      <c r="B3842" s="4"/>
      <c r="C3842" s="5"/>
      <c r="D3842" s="5"/>
      <c r="E3842" s="5"/>
      <c r="F3842" s="11"/>
      <c r="G3842" s="11"/>
      <c r="H3842" s="11"/>
    </row>
    <row r="3843" spans="1:8">
      <c r="A3843" s="18"/>
      <c r="B3843" s="4"/>
      <c r="C3843" s="5"/>
      <c r="D3843" s="5"/>
      <c r="E3843" s="5"/>
      <c r="F3843" s="11"/>
      <c r="G3843" s="11"/>
      <c r="H3843" s="11"/>
    </row>
    <row r="3844" spans="1:8">
      <c r="A3844" s="18"/>
      <c r="B3844" s="4"/>
      <c r="C3844" s="5"/>
      <c r="D3844" s="5"/>
      <c r="E3844" s="5"/>
      <c r="F3844" s="11"/>
      <c r="G3844" s="11"/>
      <c r="H3844" s="11"/>
    </row>
    <row r="3845" spans="1:8">
      <c r="A3845" s="18"/>
      <c r="B3845" s="4"/>
      <c r="C3845" s="5"/>
      <c r="D3845" s="5"/>
      <c r="E3845" s="5"/>
      <c r="F3845" s="11"/>
      <c r="G3845" s="11"/>
      <c r="H3845" s="11"/>
    </row>
    <row r="3846" spans="1:8">
      <c r="A3846" s="18"/>
      <c r="B3846" s="4"/>
      <c r="C3846" s="5"/>
      <c r="D3846" s="5"/>
      <c r="E3846" s="5"/>
      <c r="F3846" s="11"/>
      <c r="G3846" s="11"/>
      <c r="H3846" s="11"/>
    </row>
    <row r="3847" spans="1:8">
      <c r="A3847" s="18"/>
      <c r="B3847" s="4"/>
      <c r="C3847" s="5"/>
      <c r="D3847" s="5"/>
      <c r="E3847" s="5"/>
      <c r="F3847" s="11"/>
      <c r="G3847" s="11"/>
      <c r="H3847" s="11"/>
    </row>
    <row r="3848" spans="1:8">
      <c r="A3848" s="18"/>
      <c r="B3848" s="4"/>
      <c r="C3848" s="5"/>
      <c r="D3848" s="5"/>
      <c r="E3848" s="5"/>
      <c r="F3848" s="11"/>
      <c r="G3848" s="11"/>
      <c r="H3848" s="11"/>
    </row>
    <row r="3849" spans="1:8">
      <c r="A3849" s="18"/>
      <c r="B3849" s="4"/>
      <c r="C3849" s="5"/>
      <c r="D3849" s="5"/>
      <c r="E3849" s="5"/>
      <c r="F3849" s="11"/>
      <c r="G3849" s="11"/>
      <c r="H3849" s="11"/>
    </row>
    <row r="3850" spans="1:8">
      <c r="A3850" s="18"/>
      <c r="B3850" s="4"/>
      <c r="C3850" s="5"/>
      <c r="D3850" s="5"/>
      <c r="E3850" s="5"/>
      <c r="F3850" s="11"/>
      <c r="G3850" s="11"/>
      <c r="H3850" s="11"/>
    </row>
    <row r="3851" spans="1:8">
      <c r="A3851" s="18"/>
      <c r="B3851" s="4"/>
      <c r="C3851" s="5"/>
      <c r="D3851" s="5"/>
      <c r="E3851" s="5"/>
      <c r="F3851" s="11"/>
      <c r="G3851" s="11"/>
      <c r="H3851" s="11"/>
    </row>
    <row r="3852" spans="1:8">
      <c r="A3852" s="18"/>
      <c r="B3852" s="4"/>
      <c r="C3852" s="5"/>
      <c r="D3852" s="5"/>
      <c r="E3852" s="5"/>
      <c r="F3852" s="11"/>
      <c r="G3852" s="11"/>
      <c r="H3852" s="11"/>
    </row>
    <row r="3853" spans="1:8">
      <c r="A3853" s="18"/>
      <c r="B3853" s="4"/>
      <c r="C3853" s="5"/>
      <c r="D3853" s="5"/>
      <c r="E3853" s="5"/>
      <c r="F3853" s="11"/>
      <c r="G3853" s="11"/>
      <c r="H3853" s="11"/>
    </row>
    <row r="3854" spans="1:8">
      <c r="A3854" s="18"/>
      <c r="B3854" s="4"/>
      <c r="C3854" s="5"/>
      <c r="D3854" s="5"/>
      <c r="E3854" s="5"/>
      <c r="F3854" s="11"/>
      <c r="G3854" s="11"/>
      <c r="H3854" s="11"/>
    </row>
    <row r="3855" spans="1:8">
      <c r="A3855" s="18"/>
      <c r="B3855" s="4"/>
      <c r="C3855" s="5"/>
      <c r="D3855" s="5"/>
      <c r="E3855" s="5"/>
      <c r="F3855" s="11"/>
      <c r="G3855" s="11"/>
      <c r="H3855" s="11"/>
    </row>
    <row r="3856" spans="1:8">
      <c r="A3856" s="18"/>
      <c r="B3856" s="4"/>
      <c r="C3856" s="5"/>
      <c r="D3856" s="5"/>
      <c r="E3856" s="5"/>
      <c r="F3856" s="11"/>
      <c r="G3856" s="11"/>
      <c r="H3856" s="11"/>
    </row>
    <row r="3857" spans="1:8">
      <c r="A3857" s="18"/>
      <c r="B3857" s="4"/>
      <c r="C3857" s="5"/>
      <c r="D3857" s="5"/>
      <c r="E3857" s="5"/>
      <c r="F3857" s="11"/>
      <c r="G3857" s="11"/>
      <c r="H3857" s="11"/>
    </row>
    <row r="3858" spans="1:8">
      <c r="A3858" s="18"/>
      <c r="B3858" s="4"/>
      <c r="C3858" s="5"/>
      <c r="D3858" s="5"/>
      <c r="E3858" s="5"/>
      <c r="F3858" s="11"/>
      <c r="G3858" s="11"/>
      <c r="H3858" s="11"/>
    </row>
    <row r="3859" spans="1:8">
      <c r="A3859" s="18"/>
      <c r="B3859" s="4"/>
      <c r="C3859" s="5"/>
      <c r="D3859" s="5"/>
      <c r="E3859" s="5"/>
      <c r="F3859" s="11"/>
      <c r="G3859" s="11"/>
      <c r="H3859" s="11"/>
    </row>
    <row r="3860" spans="1:8">
      <c r="A3860" s="18"/>
      <c r="B3860" s="4"/>
      <c r="C3860" s="5"/>
      <c r="D3860" s="5"/>
      <c r="E3860" s="5"/>
      <c r="F3860" s="11"/>
      <c r="G3860" s="11"/>
      <c r="H3860" s="11"/>
    </row>
    <row r="3861" spans="1:8">
      <c r="A3861" s="18"/>
      <c r="B3861" s="4"/>
      <c r="C3861" s="5"/>
      <c r="D3861" s="5"/>
      <c r="E3861" s="5"/>
      <c r="F3861" s="11"/>
      <c r="G3861" s="11"/>
      <c r="H3861" s="11"/>
    </row>
    <row r="3862" spans="1:8">
      <c r="A3862" s="18"/>
      <c r="B3862" s="4"/>
      <c r="C3862" s="5"/>
      <c r="D3862" s="5"/>
      <c r="E3862" s="5"/>
      <c r="F3862" s="11"/>
      <c r="G3862" s="11"/>
      <c r="H3862" s="11"/>
    </row>
    <row r="3863" spans="1:8">
      <c r="A3863" s="18"/>
      <c r="B3863" s="4"/>
      <c r="C3863" s="5"/>
      <c r="D3863" s="5"/>
      <c r="E3863" s="5"/>
      <c r="F3863" s="11"/>
      <c r="G3863" s="11"/>
      <c r="H3863" s="11"/>
    </row>
    <row r="3864" spans="1:8">
      <c r="A3864" s="18"/>
      <c r="B3864" s="4"/>
      <c r="C3864" s="5"/>
      <c r="D3864" s="5"/>
      <c r="E3864" s="5"/>
      <c r="F3864" s="11"/>
      <c r="G3864" s="11"/>
      <c r="H3864" s="11"/>
    </row>
    <row r="3865" spans="1:8">
      <c r="A3865" s="18"/>
      <c r="B3865" s="4"/>
      <c r="C3865" s="5"/>
      <c r="D3865" s="5"/>
      <c r="E3865" s="5"/>
      <c r="F3865" s="11"/>
      <c r="G3865" s="11"/>
      <c r="H3865" s="11"/>
    </row>
    <row r="3866" spans="1:8">
      <c r="A3866" s="18"/>
      <c r="B3866" s="4"/>
      <c r="C3866" s="5"/>
      <c r="D3866" s="5"/>
      <c r="E3866" s="5"/>
      <c r="F3866" s="11"/>
      <c r="G3866" s="11"/>
      <c r="H3866" s="11"/>
    </row>
    <row r="3867" spans="1:8">
      <c r="A3867" s="18"/>
      <c r="B3867" s="4"/>
      <c r="C3867" s="5"/>
      <c r="D3867" s="5"/>
      <c r="E3867" s="5"/>
      <c r="F3867" s="11"/>
      <c r="G3867" s="11"/>
      <c r="H3867" s="11"/>
    </row>
    <row r="3868" spans="1:8">
      <c r="A3868" s="18"/>
      <c r="B3868" s="4"/>
      <c r="C3868" s="5"/>
      <c r="D3868" s="5"/>
      <c r="E3868" s="5"/>
      <c r="F3868" s="11"/>
      <c r="G3868" s="11"/>
      <c r="H3868" s="11"/>
    </row>
    <row r="3869" spans="1:8">
      <c r="A3869" s="18"/>
      <c r="B3869" s="4"/>
      <c r="C3869" s="5"/>
      <c r="D3869" s="5"/>
      <c r="E3869" s="5"/>
      <c r="F3869" s="11"/>
      <c r="G3869" s="11"/>
      <c r="H3869" s="11"/>
    </row>
    <row r="3870" spans="1:8">
      <c r="A3870" s="18"/>
      <c r="B3870" s="4"/>
      <c r="C3870" s="5"/>
      <c r="D3870" s="5"/>
      <c r="E3870" s="5"/>
      <c r="F3870" s="11"/>
      <c r="G3870" s="11"/>
      <c r="H3870" s="11"/>
    </row>
    <row r="3871" spans="1:8">
      <c r="A3871" s="18"/>
      <c r="B3871" s="4"/>
      <c r="C3871" s="5"/>
      <c r="D3871" s="5"/>
      <c r="E3871" s="5"/>
      <c r="F3871" s="11"/>
      <c r="G3871" s="11"/>
      <c r="H3871" s="11"/>
    </row>
    <row r="3872" spans="1:8">
      <c r="A3872" s="18"/>
      <c r="B3872" s="4"/>
      <c r="C3872" s="5"/>
      <c r="D3872" s="5"/>
      <c r="E3872" s="5"/>
      <c r="F3872" s="11"/>
      <c r="G3872" s="11"/>
      <c r="H3872" s="11"/>
    </row>
    <row r="3873" spans="1:8">
      <c r="A3873" s="18"/>
      <c r="B3873" s="4"/>
      <c r="C3873" s="5"/>
      <c r="D3873" s="5"/>
      <c r="E3873" s="5"/>
      <c r="F3873" s="11"/>
      <c r="G3873" s="11"/>
      <c r="H3873" s="11"/>
    </row>
    <row r="3874" spans="1:8">
      <c r="A3874" s="18"/>
      <c r="B3874" s="4"/>
      <c r="C3874" s="5"/>
      <c r="D3874" s="5"/>
      <c r="E3874" s="5"/>
      <c r="F3874" s="11"/>
      <c r="G3874" s="11"/>
      <c r="H3874" s="11"/>
    </row>
    <row r="3875" spans="1:8">
      <c r="A3875" s="18"/>
      <c r="B3875" s="4"/>
      <c r="C3875" s="5"/>
      <c r="D3875" s="5"/>
      <c r="E3875" s="5"/>
      <c r="F3875" s="11"/>
      <c r="G3875" s="11"/>
      <c r="H3875" s="11"/>
    </row>
    <row r="3876" spans="1:8">
      <c r="A3876" s="18"/>
      <c r="B3876" s="4"/>
      <c r="C3876" s="5"/>
      <c r="D3876" s="5"/>
      <c r="E3876" s="5"/>
      <c r="F3876" s="11"/>
      <c r="G3876" s="11"/>
      <c r="H3876" s="11"/>
    </row>
    <row r="3877" spans="1:8">
      <c r="A3877" s="18"/>
      <c r="B3877" s="4"/>
      <c r="C3877" s="5"/>
      <c r="D3877" s="5"/>
      <c r="E3877" s="5"/>
      <c r="F3877" s="11"/>
      <c r="G3877" s="11"/>
      <c r="H3877" s="11"/>
    </row>
    <row r="3878" spans="1:8">
      <c r="A3878" s="18"/>
      <c r="B3878" s="4"/>
      <c r="C3878" s="5"/>
      <c r="D3878" s="5"/>
      <c r="E3878" s="5"/>
      <c r="F3878" s="11"/>
      <c r="G3878" s="11"/>
      <c r="H3878" s="11"/>
    </row>
    <row r="3879" spans="1:8">
      <c r="A3879" s="18"/>
      <c r="B3879" s="4"/>
      <c r="C3879" s="5"/>
      <c r="D3879" s="5"/>
      <c r="E3879" s="5"/>
      <c r="F3879" s="11"/>
      <c r="G3879" s="11"/>
      <c r="H3879" s="11"/>
    </row>
    <row r="3880" spans="1:8">
      <c r="A3880" s="18"/>
      <c r="B3880" s="4"/>
      <c r="C3880" s="5"/>
      <c r="D3880" s="5"/>
      <c r="E3880" s="5"/>
      <c r="F3880" s="11"/>
      <c r="G3880" s="11"/>
      <c r="H3880" s="11"/>
    </row>
    <row r="3881" spans="1:8">
      <c r="A3881" s="18"/>
      <c r="B3881" s="4"/>
      <c r="C3881" s="5"/>
      <c r="D3881" s="5"/>
      <c r="E3881" s="5"/>
      <c r="F3881" s="11"/>
      <c r="G3881" s="11"/>
      <c r="H3881" s="11"/>
    </row>
    <row r="3882" spans="1:8">
      <c r="A3882" s="18"/>
      <c r="B3882" s="4"/>
      <c r="C3882" s="5"/>
      <c r="D3882" s="5"/>
      <c r="E3882" s="5"/>
      <c r="F3882" s="11"/>
      <c r="G3882" s="11"/>
      <c r="H3882" s="11"/>
    </row>
    <row r="3883" spans="1:8">
      <c r="A3883" s="18"/>
      <c r="B3883" s="4"/>
      <c r="C3883" s="5"/>
      <c r="D3883" s="5"/>
      <c r="E3883" s="5"/>
      <c r="F3883" s="11"/>
      <c r="G3883" s="11"/>
      <c r="H3883" s="11"/>
    </row>
    <row r="3884" spans="1:8">
      <c r="A3884" s="18"/>
      <c r="B3884" s="4"/>
      <c r="C3884" s="5"/>
      <c r="D3884" s="5"/>
      <c r="E3884" s="5"/>
      <c r="F3884" s="11"/>
      <c r="G3884" s="11"/>
      <c r="H3884" s="11"/>
    </row>
    <row r="3885" spans="1:8">
      <c r="A3885" s="18"/>
      <c r="B3885" s="4"/>
      <c r="C3885" s="5"/>
      <c r="D3885" s="5"/>
      <c r="E3885" s="5"/>
      <c r="F3885" s="11"/>
      <c r="G3885" s="11"/>
      <c r="H3885" s="11"/>
    </row>
    <row r="3886" spans="1:8">
      <c r="A3886" s="18"/>
      <c r="B3886" s="4"/>
      <c r="C3886" s="5"/>
      <c r="D3886" s="5"/>
      <c r="E3886" s="5"/>
      <c r="F3886" s="11"/>
      <c r="G3886" s="11"/>
      <c r="H3886" s="11"/>
    </row>
    <row r="3887" spans="1:8">
      <c r="A3887" s="18"/>
      <c r="B3887" s="4"/>
      <c r="C3887" s="5"/>
      <c r="D3887" s="5"/>
      <c r="E3887" s="5"/>
      <c r="F3887" s="11"/>
      <c r="G3887" s="11"/>
      <c r="H3887" s="11"/>
    </row>
    <row r="3888" spans="1:8">
      <c r="A3888" s="18"/>
      <c r="B3888" s="4"/>
      <c r="C3888" s="5"/>
      <c r="D3888" s="5"/>
      <c r="E3888" s="5"/>
      <c r="F3888" s="11"/>
      <c r="G3888" s="11"/>
      <c r="H3888" s="11"/>
    </row>
    <row r="3889" spans="1:8">
      <c r="A3889" s="18"/>
      <c r="B3889" s="4"/>
      <c r="C3889" s="5"/>
      <c r="D3889" s="5"/>
      <c r="E3889" s="5"/>
      <c r="F3889" s="11"/>
      <c r="G3889" s="11"/>
      <c r="H3889" s="11"/>
    </row>
    <row r="3890" spans="1:8">
      <c r="A3890" s="18"/>
      <c r="B3890" s="4"/>
      <c r="C3890" s="5"/>
      <c r="D3890" s="5"/>
      <c r="E3890" s="5"/>
      <c r="F3890" s="11"/>
      <c r="G3890" s="11"/>
      <c r="H3890" s="11"/>
    </row>
    <row r="3891" spans="1:8">
      <c r="A3891" s="18"/>
      <c r="B3891" s="4"/>
      <c r="C3891" s="5"/>
      <c r="D3891" s="5"/>
      <c r="E3891" s="5"/>
      <c r="F3891" s="11"/>
      <c r="G3891" s="11"/>
      <c r="H3891" s="11"/>
    </row>
    <row r="3892" spans="1:8">
      <c r="A3892" s="18"/>
      <c r="B3892" s="4"/>
      <c r="C3892" s="5"/>
      <c r="D3892" s="5"/>
      <c r="E3892" s="5"/>
      <c r="F3892" s="11"/>
      <c r="G3892" s="11"/>
      <c r="H3892" s="11"/>
    </row>
    <row r="3893" spans="1:8">
      <c r="A3893" s="18"/>
      <c r="B3893" s="4"/>
      <c r="C3893" s="5"/>
      <c r="D3893" s="5"/>
      <c r="E3893" s="5"/>
      <c r="F3893" s="11"/>
      <c r="G3893" s="11"/>
      <c r="H3893" s="11"/>
    </row>
    <row r="3894" spans="1:8">
      <c r="A3894" s="18"/>
      <c r="B3894" s="4"/>
      <c r="C3894" s="5"/>
      <c r="D3894" s="5"/>
      <c r="E3894" s="5"/>
      <c r="F3894" s="11"/>
      <c r="G3894" s="11"/>
      <c r="H3894" s="11"/>
    </row>
    <row r="3895" spans="1:8">
      <c r="A3895" s="18"/>
      <c r="B3895" s="4"/>
      <c r="C3895" s="5"/>
      <c r="D3895" s="5"/>
      <c r="E3895" s="5"/>
      <c r="F3895" s="11"/>
      <c r="G3895" s="11"/>
      <c r="H3895" s="11"/>
    </row>
    <row r="3896" spans="1:8">
      <c r="A3896" s="18"/>
      <c r="B3896" s="4"/>
      <c r="C3896" s="5"/>
      <c r="D3896" s="5"/>
      <c r="E3896" s="5"/>
      <c r="F3896" s="11"/>
      <c r="G3896" s="11"/>
      <c r="H3896" s="11"/>
    </row>
    <row r="3897" spans="1:8">
      <c r="A3897" s="18"/>
      <c r="B3897" s="4"/>
      <c r="C3897" s="5"/>
      <c r="D3897" s="5"/>
      <c r="E3897" s="5"/>
      <c r="F3897" s="11"/>
      <c r="G3897" s="11"/>
      <c r="H3897" s="11"/>
    </row>
    <row r="3898" spans="1:8">
      <c r="A3898" s="18"/>
      <c r="B3898" s="4"/>
      <c r="C3898" s="5"/>
      <c r="D3898" s="5"/>
      <c r="E3898" s="5"/>
      <c r="F3898" s="11"/>
      <c r="G3898" s="11"/>
      <c r="H3898" s="11"/>
    </row>
    <row r="3899" spans="1:8">
      <c r="A3899" s="18"/>
      <c r="B3899" s="4"/>
      <c r="C3899" s="5"/>
      <c r="D3899" s="5"/>
      <c r="E3899" s="5"/>
      <c r="F3899" s="11"/>
      <c r="G3899" s="11"/>
      <c r="H3899" s="11"/>
    </row>
    <row r="3900" spans="1:8">
      <c r="A3900" s="18"/>
      <c r="B3900" s="4"/>
      <c r="C3900" s="5"/>
      <c r="D3900" s="5"/>
      <c r="E3900" s="5"/>
      <c r="F3900" s="11"/>
      <c r="G3900" s="11"/>
      <c r="H3900" s="11"/>
    </row>
    <row r="3901" spans="1:8">
      <c r="A3901" s="18"/>
      <c r="B3901" s="4"/>
      <c r="C3901" s="5"/>
      <c r="D3901" s="5"/>
      <c r="E3901" s="5"/>
      <c r="F3901" s="11"/>
      <c r="G3901" s="11"/>
      <c r="H3901" s="11"/>
    </row>
    <row r="3902" spans="1:8">
      <c r="A3902" s="18"/>
      <c r="B3902" s="4"/>
      <c r="C3902" s="5"/>
      <c r="D3902" s="5"/>
      <c r="E3902" s="5"/>
      <c r="F3902" s="11"/>
      <c r="G3902" s="11"/>
      <c r="H3902" s="11"/>
    </row>
    <row r="3903" spans="1:8">
      <c r="A3903" s="18"/>
      <c r="B3903" s="4"/>
      <c r="C3903" s="5"/>
      <c r="D3903" s="5"/>
      <c r="E3903" s="5"/>
      <c r="F3903" s="11"/>
      <c r="G3903" s="11"/>
      <c r="H3903" s="11"/>
    </row>
    <row r="3904" spans="1:8">
      <c r="A3904" s="18"/>
      <c r="B3904" s="4"/>
      <c r="C3904" s="5"/>
      <c r="D3904" s="5"/>
      <c r="E3904" s="5"/>
      <c r="F3904" s="11"/>
      <c r="G3904" s="11"/>
      <c r="H3904" s="11"/>
    </row>
    <row r="3905" spans="1:8">
      <c r="A3905" s="18"/>
      <c r="B3905" s="4"/>
      <c r="C3905" s="5"/>
      <c r="D3905" s="5"/>
      <c r="E3905" s="5"/>
      <c r="F3905" s="11"/>
      <c r="G3905" s="11"/>
      <c r="H3905" s="11"/>
    </row>
    <row r="3906" spans="1:8">
      <c r="A3906" s="18"/>
      <c r="B3906" s="4"/>
      <c r="C3906" s="5"/>
      <c r="D3906" s="5"/>
      <c r="E3906" s="5"/>
      <c r="F3906" s="11"/>
      <c r="G3906" s="11"/>
      <c r="H3906" s="11"/>
    </row>
    <row r="3907" spans="1:8">
      <c r="A3907" s="18"/>
      <c r="B3907" s="4"/>
      <c r="C3907" s="5"/>
      <c r="D3907" s="5"/>
      <c r="E3907" s="5"/>
      <c r="F3907" s="11"/>
      <c r="G3907" s="11"/>
      <c r="H3907" s="11"/>
    </row>
    <row r="3908" spans="1:8">
      <c r="A3908" s="18"/>
      <c r="B3908" s="4"/>
      <c r="C3908" s="5"/>
      <c r="D3908" s="5"/>
      <c r="E3908" s="5"/>
      <c r="F3908" s="11"/>
      <c r="G3908" s="11"/>
      <c r="H3908" s="11"/>
    </row>
    <row r="3909" spans="1:8">
      <c r="A3909" s="18"/>
      <c r="B3909" s="4"/>
      <c r="C3909" s="5"/>
      <c r="D3909" s="5"/>
      <c r="E3909" s="5"/>
      <c r="F3909" s="11"/>
      <c r="G3909" s="11"/>
      <c r="H3909" s="11"/>
    </row>
    <row r="3910" spans="1:8">
      <c r="A3910" s="18"/>
      <c r="B3910" s="4"/>
      <c r="C3910" s="5"/>
      <c r="D3910" s="5"/>
      <c r="E3910" s="5"/>
      <c r="F3910" s="11"/>
      <c r="G3910" s="11"/>
      <c r="H3910" s="11"/>
    </row>
    <row r="3911" spans="1:8">
      <c r="A3911" s="18"/>
      <c r="B3911" s="4"/>
      <c r="C3911" s="5"/>
      <c r="D3911" s="5"/>
      <c r="E3911" s="5"/>
      <c r="F3911" s="11"/>
      <c r="G3911" s="11"/>
      <c r="H3911" s="11"/>
    </row>
    <row r="3912" spans="1:8">
      <c r="A3912" s="18"/>
      <c r="B3912" s="4"/>
      <c r="C3912" s="5"/>
      <c r="D3912" s="5"/>
      <c r="E3912" s="5"/>
      <c r="F3912" s="11"/>
      <c r="G3912" s="11"/>
      <c r="H3912" s="11"/>
    </row>
    <row r="3913" spans="1:8">
      <c r="A3913" s="18"/>
      <c r="B3913" s="4"/>
      <c r="C3913" s="5"/>
      <c r="D3913" s="5"/>
      <c r="E3913" s="5"/>
      <c r="F3913" s="11"/>
      <c r="G3913" s="11"/>
      <c r="H3913" s="11"/>
    </row>
    <row r="3914" spans="1:8">
      <c r="A3914" s="18"/>
      <c r="B3914" s="4"/>
      <c r="C3914" s="5"/>
      <c r="D3914" s="5"/>
      <c r="E3914" s="5"/>
      <c r="F3914" s="11"/>
      <c r="G3914" s="11"/>
      <c r="H3914" s="11"/>
    </row>
    <row r="3915" spans="1:8">
      <c r="A3915" s="18"/>
      <c r="B3915" s="4"/>
      <c r="C3915" s="5"/>
      <c r="D3915" s="5"/>
      <c r="E3915" s="5"/>
      <c r="F3915" s="11"/>
      <c r="G3915" s="11"/>
      <c r="H3915" s="11"/>
    </row>
    <row r="3916" spans="1:8">
      <c r="A3916" s="18"/>
      <c r="B3916" s="4"/>
      <c r="C3916" s="5"/>
      <c r="D3916" s="5"/>
      <c r="E3916" s="5"/>
      <c r="F3916" s="11"/>
      <c r="G3916" s="11"/>
      <c r="H3916" s="11"/>
    </row>
    <row r="3917" spans="1:8">
      <c r="A3917" s="18"/>
      <c r="B3917" s="4"/>
      <c r="C3917" s="5"/>
      <c r="D3917" s="5"/>
      <c r="E3917" s="5"/>
      <c r="F3917" s="11"/>
      <c r="G3917" s="11"/>
      <c r="H3917" s="11"/>
    </row>
    <row r="3918" spans="1:8">
      <c r="A3918" s="18"/>
      <c r="B3918" s="4"/>
      <c r="C3918" s="5"/>
      <c r="D3918" s="5"/>
      <c r="E3918" s="5"/>
      <c r="F3918" s="11"/>
      <c r="G3918" s="11"/>
      <c r="H3918" s="11"/>
    </row>
    <row r="3919" spans="1:8">
      <c r="A3919" s="18"/>
      <c r="B3919" s="4"/>
      <c r="C3919" s="5"/>
      <c r="D3919" s="5"/>
      <c r="E3919" s="5"/>
      <c r="F3919" s="11"/>
      <c r="G3919" s="11"/>
      <c r="H3919" s="11"/>
    </row>
    <row r="3920" spans="1:8">
      <c r="A3920" s="18"/>
      <c r="B3920" s="4"/>
      <c r="C3920" s="5"/>
      <c r="D3920" s="5"/>
      <c r="E3920" s="5"/>
      <c r="F3920" s="11"/>
      <c r="G3920" s="11"/>
      <c r="H3920" s="11"/>
    </row>
    <row r="3921" spans="1:8">
      <c r="A3921" s="18"/>
      <c r="B3921" s="4"/>
      <c r="C3921" s="5"/>
      <c r="D3921" s="5"/>
      <c r="E3921" s="5"/>
      <c r="F3921" s="11"/>
      <c r="G3921" s="11"/>
      <c r="H3921" s="11"/>
    </row>
    <row r="3922" spans="1:8">
      <c r="A3922" s="18"/>
      <c r="B3922" s="4"/>
      <c r="C3922" s="5"/>
      <c r="D3922" s="5"/>
      <c r="E3922" s="5"/>
      <c r="F3922" s="11"/>
      <c r="G3922" s="11"/>
      <c r="H3922" s="11"/>
    </row>
    <row r="3923" spans="1:8">
      <c r="A3923" s="18"/>
      <c r="B3923" s="4"/>
      <c r="C3923" s="5"/>
      <c r="D3923" s="5"/>
      <c r="E3923" s="5"/>
      <c r="F3923" s="11"/>
      <c r="G3923" s="11"/>
      <c r="H3923" s="11"/>
    </row>
    <row r="3924" spans="1:8">
      <c r="A3924" s="18"/>
      <c r="B3924" s="4"/>
      <c r="C3924" s="5"/>
      <c r="D3924" s="5"/>
      <c r="E3924" s="5"/>
      <c r="F3924" s="11"/>
      <c r="G3924" s="11"/>
      <c r="H3924" s="11"/>
    </row>
    <row r="3925" spans="1:8">
      <c r="A3925" s="18"/>
      <c r="B3925" s="4"/>
      <c r="C3925" s="5"/>
      <c r="D3925" s="5"/>
      <c r="E3925" s="5"/>
      <c r="F3925" s="11"/>
      <c r="G3925" s="11"/>
      <c r="H3925" s="11"/>
    </row>
    <row r="3926" spans="1:8">
      <c r="A3926" s="18"/>
      <c r="B3926" s="4"/>
      <c r="C3926" s="5"/>
      <c r="D3926" s="5"/>
      <c r="E3926" s="5"/>
      <c r="F3926" s="11"/>
      <c r="G3926" s="11"/>
      <c r="H3926" s="11"/>
    </row>
    <row r="3927" spans="1:8">
      <c r="A3927" s="18"/>
      <c r="B3927" s="4"/>
      <c r="C3927" s="5"/>
      <c r="D3927" s="5"/>
      <c r="E3927" s="5"/>
      <c r="F3927" s="11"/>
      <c r="G3927" s="11"/>
      <c r="H3927" s="11"/>
    </row>
    <row r="3928" spans="1:8">
      <c r="A3928" s="18"/>
      <c r="B3928" s="4"/>
      <c r="C3928" s="5"/>
      <c r="D3928" s="5"/>
      <c r="E3928" s="5"/>
      <c r="F3928" s="11"/>
      <c r="G3928" s="11"/>
      <c r="H3928" s="11"/>
    </row>
    <row r="3929" spans="1:8">
      <c r="A3929" s="18"/>
      <c r="B3929" s="4"/>
      <c r="C3929" s="5"/>
      <c r="D3929" s="5"/>
      <c r="E3929" s="5"/>
      <c r="F3929" s="11"/>
      <c r="G3929" s="11"/>
      <c r="H3929" s="11"/>
    </row>
    <row r="3930" spans="1:8">
      <c r="A3930" s="18"/>
      <c r="B3930" s="4"/>
      <c r="C3930" s="5"/>
      <c r="D3930" s="5"/>
      <c r="E3930" s="5"/>
      <c r="F3930" s="11"/>
      <c r="G3930" s="11"/>
      <c r="H3930" s="11"/>
    </row>
    <row r="3931" spans="1:8">
      <c r="A3931" s="18"/>
      <c r="B3931" s="4"/>
      <c r="C3931" s="5"/>
      <c r="D3931" s="5"/>
      <c r="E3931" s="5"/>
      <c r="F3931" s="11"/>
      <c r="G3931" s="11"/>
      <c r="H3931" s="11"/>
    </row>
    <row r="3932" spans="1:8">
      <c r="A3932" s="18"/>
      <c r="B3932" s="4"/>
      <c r="C3932" s="5"/>
      <c r="D3932" s="5"/>
      <c r="E3932" s="5"/>
      <c r="F3932" s="11"/>
      <c r="G3932" s="11"/>
      <c r="H3932" s="11"/>
    </row>
    <row r="3933" spans="1:8">
      <c r="A3933" s="18"/>
      <c r="B3933" s="4"/>
      <c r="C3933" s="5"/>
      <c r="D3933" s="5"/>
      <c r="E3933" s="5"/>
      <c r="F3933" s="11"/>
      <c r="G3933" s="11"/>
      <c r="H3933" s="11"/>
    </row>
    <row r="3934" spans="1:8">
      <c r="A3934" s="18"/>
      <c r="B3934" s="4"/>
      <c r="C3934" s="5"/>
      <c r="D3934" s="5"/>
      <c r="E3934" s="5"/>
      <c r="F3934" s="11"/>
      <c r="G3934" s="11"/>
      <c r="H3934" s="11"/>
    </row>
    <row r="3935" spans="1:8">
      <c r="A3935" s="18"/>
      <c r="B3935" s="4"/>
      <c r="C3935" s="5"/>
      <c r="D3935" s="5"/>
      <c r="E3935" s="5"/>
      <c r="F3935" s="11"/>
      <c r="G3935" s="11"/>
      <c r="H3935" s="11"/>
    </row>
    <row r="3936" spans="1:8">
      <c r="A3936" s="18"/>
      <c r="B3936" s="4"/>
      <c r="C3936" s="5"/>
      <c r="D3936" s="5"/>
      <c r="E3936" s="5"/>
      <c r="F3936" s="11"/>
      <c r="G3936" s="11"/>
      <c r="H3936" s="11"/>
    </row>
    <row r="3937" spans="1:8">
      <c r="A3937" s="18"/>
      <c r="B3937" s="4"/>
      <c r="C3937" s="5"/>
      <c r="D3937" s="5"/>
      <c r="E3937" s="5"/>
      <c r="F3937" s="11"/>
      <c r="G3937" s="11"/>
      <c r="H3937" s="11"/>
    </row>
    <row r="3938" spans="1:8">
      <c r="A3938" s="18"/>
      <c r="B3938" s="4"/>
      <c r="C3938" s="5"/>
      <c r="D3938" s="5"/>
      <c r="E3938" s="5"/>
      <c r="F3938" s="11"/>
      <c r="G3938" s="11"/>
      <c r="H3938" s="11"/>
    </row>
    <row r="3939" spans="1:8">
      <c r="A3939" s="18"/>
      <c r="B3939" s="4"/>
      <c r="C3939" s="5"/>
      <c r="D3939" s="5"/>
      <c r="E3939" s="5"/>
      <c r="F3939" s="11"/>
      <c r="G3939" s="11"/>
      <c r="H3939" s="11"/>
    </row>
    <row r="3940" spans="1:8">
      <c r="A3940" s="18"/>
      <c r="B3940" s="4"/>
      <c r="C3940" s="5"/>
      <c r="D3940" s="5"/>
      <c r="E3940" s="5"/>
      <c r="F3940" s="11"/>
      <c r="G3940" s="11"/>
      <c r="H3940" s="11"/>
    </row>
    <row r="3941" spans="1:8">
      <c r="A3941" s="18"/>
      <c r="B3941" s="4"/>
      <c r="C3941" s="5"/>
      <c r="D3941" s="5"/>
      <c r="E3941" s="5"/>
      <c r="F3941" s="11"/>
      <c r="G3941" s="11"/>
      <c r="H3941" s="11"/>
    </row>
    <row r="3942" spans="1:8">
      <c r="A3942" s="18"/>
      <c r="B3942" s="4"/>
      <c r="C3942" s="5"/>
      <c r="D3942" s="5"/>
      <c r="E3942" s="5"/>
      <c r="F3942" s="11"/>
      <c r="G3942" s="11"/>
      <c r="H3942" s="11"/>
    </row>
    <row r="3943" spans="1:8">
      <c r="A3943" s="18"/>
      <c r="B3943" s="4"/>
      <c r="C3943" s="5"/>
      <c r="D3943" s="5"/>
      <c r="E3943" s="5"/>
      <c r="F3943" s="11"/>
      <c r="G3943" s="11"/>
      <c r="H3943" s="11"/>
    </row>
    <row r="3944" spans="1:8">
      <c r="A3944" s="18"/>
      <c r="B3944" s="4"/>
      <c r="C3944" s="5"/>
      <c r="D3944" s="5"/>
      <c r="E3944" s="5"/>
      <c r="F3944" s="11"/>
      <c r="G3944" s="11"/>
      <c r="H3944" s="11"/>
    </row>
    <row r="3945" spans="1:8">
      <c r="A3945" s="18"/>
      <c r="B3945" s="4"/>
      <c r="C3945" s="5"/>
      <c r="D3945" s="5"/>
      <c r="E3945" s="5"/>
      <c r="F3945" s="11"/>
      <c r="G3945" s="11"/>
      <c r="H3945" s="11"/>
    </row>
    <row r="3946" spans="1:8">
      <c r="A3946" s="18"/>
      <c r="B3946" s="4"/>
      <c r="C3946" s="5"/>
      <c r="D3946" s="5"/>
      <c r="E3946" s="5"/>
      <c r="F3946" s="11"/>
      <c r="G3946" s="11"/>
      <c r="H3946" s="11"/>
    </row>
    <row r="3947" spans="1:8">
      <c r="A3947" s="18"/>
      <c r="B3947" s="4"/>
      <c r="C3947" s="5"/>
      <c r="D3947" s="5"/>
      <c r="E3947" s="5"/>
      <c r="F3947" s="11"/>
      <c r="G3947" s="11"/>
      <c r="H3947" s="11"/>
    </row>
    <row r="3948" spans="1:8">
      <c r="A3948" s="18"/>
      <c r="B3948" s="4"/>
      <c r="C3948" s="5"/>
      <c r="D3948" s="5"/>
      <c r="E3948" s="5"/>
      <c r="F3948" s="11"/>
      <c r="G3948" s="11"/>
      <c r="H3948" s="11"/>
    </row>
    <row r="3949" spans="1:8">
      <c r="A3949" s="18"/>
      <c r="B3949" s="4"/>
      <c r="C3949" s="5"/>
      <c r="D3949" s="5"/>
      <c r="E3949" s="5"/>
      <c r="F3949" s="11"/>
      <c r="G3949" s="11"/>
      <c r="H3949" s="11"/>
    </row>
    <row r="3950" spans="1:8">
      <c r="A3950" s="18"/>
      <c r="B3950" s="4"/>
      <c r="C3950" s="5"/>
      <c r="D3950" s="5"/>
      <c r="E3950" s="5"/>
      <c r="F3950" s="11"/>
      <c r="G3950" s="11"/>
      <c r="H3950" s="11"/>
    </row>
    <row r="3951" spans="1:8">
      <c r="A3951" s="18"/>
      <c r="B3951" s="4"/>
      <c r="C3951" s="5"/>
      <c r="D3951" s="5"/>
      <c r="E3951" s="5"/>
      <c r="F3951" s="11"/>
      <c r="G3951" s="11"/>
      <c r="H3951" s="11"/>
    </row>
    <row r="3952" spans="1:8">
      <c r="A3952" s="18"/>
      <c r="B3952" s="4"/>
      <c r="C3952" s="5"/>
      <c r="D3952" s="5"/>
      <c r="E3952" s="5"/>
      <c r="F3952" s="11"/>
      <c r="G3952" s="11"/>
      <c r="H3952" s="11"/>
    </row>
    <row r="3953" spans="1:8">
      <c r="A3953" s="18"/>
      <c r="B3953" s="4"/>
      <c r="C3953" s="5"/>
      <c r="D3953" s="5"/>
      <c r="E3953" s="5"/>
      <c r="F3953" s="11"/>
      <c r="G3953" s="11"/>
      <c r="H3953" s="11"/>
    </row>
    <row r="3954" spans="1:8">
      <c r="A3954" s="18"/>
      <c r="B3954" s="4"/>
      <c r="C3954" s="5"/>
      <c r="D3954" s="5"/>
      <c r="E3954" s="5"/>
      <c r="F3954" s="11"/>
      <c r="G3954" s="11"/>
      <c r="H3954" s="11"/>
    </row>
    <row r="3955" spans="1:8">
      <c r="A3955" s="18"/>
      <c r="B3955" s="4"/>
      <c r="C3955" s="5"/>
      <c r="D3955" s="5"/>
      <c r="E3955" s="5"/>
      <c r="F3955" s="11"/>
      <c r="G3955" s="11"/>
      <c r="H3955" s="11"/>
    </row>
    <row r="3956" spans="1:8">
      <c r="A3956" s="18"/>
      <c r="B3956" s="4"/>
      <c r="C3956" s="5"/>
      <c r="D3956" s="5"/>
      <c r="E3956" s="5"/>
      <c r="F3956" s="11"/>
      <c r="G3956" s="11"/>
      <c r="H3956" s="11"/>
    </row>
    <row r="3957" spans="1:8">
      <c r="A3957" s="18"/>
      <c r="B3957" s="4"/>
      <c r="C3957" s="5"/>
      <c r="D3957" s="5"/>
      <c r="E3957" s="5"/>
      <c r="F3957" s="11"/>
      <c r="G3957" s="11"/>
      <c r="H3957" s="11"/>
    </row>
    <row r="3958" spans="1:8">
      <c r="A3958" s="18"/>
      <c r="B3958" s="4"/>
      <c r="C3958" s="5"/>
      <c r="D3958" s="5"/>
      <c r="E3958" s="5"/>
      <c r="F3958" s="11"/>
      <c r="G3958" s="11"/>
      <c r="H3958" s="11"/>
    </row>
    <row r="3959" spans="1:8">
      <c r="A3959" s="18"/>
      <c r="B3959" s="4"/>
      <c r="C3959" s="5"/>
      <c r="D3959" s="5"/>
      <c r="E3959" s="5"/>
      <c r="F3959" s="11"/>
      <c r="G3959" s="11"/>
      <c r="H3959" s="11"/>
    </row>
    <row r="3960" spans="1:8">
      <c r="A3960" s="18"/>
      <c r="B3960" s="4"/>
      <c r="C3960" s="5"/>
      <c r="D3960" s="5"/>
      <c r="E3960" s="5"/>
      <c r="F3960" s="11"/>
      <c r="G3960" s="11"/>
      <c r="H3960" s="11"/>
    </row>
    <row r="3961" spans="1:8">
      <c r="A3961" s="18"/>
      <c r="B3961" s="4"/>
      <c r="C3961" s="5"/>
      <c r="D3961" s="5"/>
      <c r="E3961" s="5"/>
      <c r="F3961" s="11"/>
      <c r="G3961" s="11"/>
      <c r="H3961" s="11"/>
    </row>
    <row r="3962" spans="1:8">
      <c r="A3962" s="18"/>
      <c r="B3962" s="4"/>
      <c r="C3962" s="5"/>
      <c r="D3962" s="5"/>
      <c r="E3962" s="5"/>
      <c r="F3962" s="11"/>
      <c r="G3962" s="11"/>
      <c r="H3962" s="11"/>
    </row>
    <row r="3963" spans="1:8">
      <c r="A3963" s="18"/>
      <c r="B3963" s="4"/>
      <c r="C3963" s="5"/>
      <c r="D3963" s="5"/>
      <c r="E3963" s="5"/>
      <c r="F3963" s="11"/>
      <c r="G3963" s="11"/>
      <c r="H3963" s="11"/>
    </row>
    <row r="3964" spans="1:8">
      <c r="A3964" s="18"/>
      <c r="B3964" s="4"/>
      <c r="C3964" s="5"/>
      <c r="D3964" s="5"/>
      <c r="E3964" s="5"/>
      <c r="F3964" s="11"/>
      <c r="G3964" s="11"/>
      <c r="H3964" s="11"/>
    </row>
    <row r="3965" spans="1:8">
      <c r="A3965" s="18"/>
      <c r="B3965" s="4"/>
      <c r="C3965" s="5"/>
      <c r="D3965" s="5"/>
      <c r="E3965" s="5"/>
      <c r="F3965" s="11"/>
      <c r="G3965" s="11"/>
      <c r="H3965" s="11"/>
    </row>
    <row r="3966" spans="1:8">
      <c r="A3966" s="18"/>
      <c r="B3966" s="4"/>
      <c r="C3966" s="5"/>
      <c r="D3966" s="5"/>
      <c r="E3966" s="5"/>
      <c r="F3966" s="11"/>
      <c r="G3966" s="11"/>
      <c r="H3966" s="11"/>
    </row>
    <row r="3967" spans="1:8">
      <c r="A3967" s="18"/>
      <c r="B3967" s="4"/>
      <c r="C3967" s="5"/>
      <c r="D3967" s="5"/>
      <c r="E3967" s="5"/>
      <c r="F3967" s="11"/>
      <c r="G3967" s="11"/>
      <c r="H3967" s="11"/>
    </row>
    <row r="3968" spans="1:8">
      <c r="A3968" s="18"/>
      <c r="B3968" s="4"/>
      <c r="C3968" s="5"/>
      <c r="D3968" s="5"/>
      <c r="E3968" s="5"/>
      <c r="F3968" s="11"/>
      <c r="G3968" s="11"/>
      <c r="H3968" s="11"/>
    </row>
    <row r="3969" spans="1:8">
      <c r="A3969" s="18"/>
      <c r="B3969" s="4"/>
      <c r="C3969" s="5"/>
      <c r="D3969" s="5"/>
      <c r="E3969" s="5"/>
      <c r="F3969" s="11"/>
      <c r="G3969" s="11"/>
      <c r="H3969" s="11"/>
    </row>
    <row r="3970" spans="1:8">
      <c r="A3970" s="18"/>
      <c r="B3970" s="4"/>
      <c r="C3970" s="5"/>
      <c r="D3970" s="5"/>
      <c r="E3970" s="5"/>
      <c r="F3970" s="11"/>
      <c r="G3970" s="11"/>
      <c r="H3970" s="11"/>
    </row>
    <row r="3971" spans="1:8">
      <c r="A3971" s="18"/>
      <c r="B3971" s="4"/>
      <c r="C3971" s="5"/>
      <c r="D3971" s="5"/>
      <c r="E3971" s="5"/>
      <c r="F3971" s="11"/>
      <c r="G3971" s="11"/>
      <c r="H3971" s="11"/>
    </row>
    <row r="3972" spans="1:8">
      <c r="A3972" s="18"/>
      <c r="B3972" s="4"/>
      <c r="C3972" s="5"/>
      <c r="D3972" s="5"/>
      <c r="E3972" s="5"/>
      <c r="F3972" s="11"/>
      <c r="G3972" s="11"/>
      <c r="H3972" s="11"/>
    </row>
    <row r="3973" spans="1:8">
      <c r="A3973" s="18"/>
      <c r="B3973" s="4"/>
      <c r="C3973" s="5"/>
      <c r="D3973" s="5"/>
      <c r="E3973" s="5"/>
      <c r="F3973" s="11"/>
      <c r="G3973" s="11"/>
      <c r="H3973" s="11"/>
    </row>
    <row r="3974" spans="1:8">
      <c r="A3974" s="18"/>
      <c r="B3974" s="4"/>
      <c r="C3974" s="5"/>
      <c r="D3974" s="5"/>
      <c r="E3974" s="5"/>
      <c r="F3974" s="11"/>
      <c r="G3974" s="11"/>
      <c r="H3974" s="11"/>
    </row>
    <row r="3975" spans="1:8">
      <c r="A3975" s="18"/>
      <c r="B3975" s="4"/>
      <c r="C3975" s="5"/>
      <c r="D3975" s="5"/>
      <c r="E3975" s="5"/>
      <c r="F3975" s="11"/>
      <c r="G3975" s="11"/>
      <c r="H3975" s="11"/>
    </row>
    <row r="3976" spans="1:8">
      <c r="A3976" s="18"/>
      <c r="B3976" s="4"/>
      <c r="C3976" s="5"/>
      <c r="D3976" s="5"/>
      <c r="E3976" s="5"/>
      <c r="F3976" s="11"/>
      <c r="G3976" s="11"/>
      <c r="H3976" s="11"/>
    </row>
    <row r="3977" spans="1:8">
      <c r="A3977" s="18"/>
      <c r="B3977" s="4"/>
      <c r="C3977" s="5"/>
      <c r="D3977" s="5"/>
      <c r="E3977" s="5"/>
      <c r="F3977" s="11"/>
      <c r="G3977" s="11"/>
      <c r="H3977" s="11"/>
    </row>
    <row r="3978" spans="1:8">
      <c r="A3978" s="18"/>
      <c r="B3978" s="4"/>
      <c r="C3978" s="5"/>
      <c r="D3978" s="5"/>
      <c r="E3978" s="5"/>
      <c r="F3978" s="11"/>
      <c r="G3978" s="11"/>
      <c r="H3978" s="11"/>
    </row>
    <row r="3979" spans="1:8">
      <c r="A3979" s="18"/>
      <c r="B3979" s="4"/>
      <c r="C3979" s="5"/>
      <c r="D3979" s="5"/>
      <c r="E3979" s="5"/>
      <c r="F3979" s="11"/>
      <c r="G3979" s="11"/>
      <c r="H3979" s="11"/>
    </row>
    <row r="3980" spans="1:8">
      <c r="A3980" s="18"/>
      <c r="B3980" s="4"/>
      <c r="C3980" s="5"/>
      <c r="D3980" s="5"/>
      <c r="E3980" s="5"/>
      <c r="F3980" s="11"/>
      <c r="G3980" s="11"/>
      <c r="H3980" s="11"/>
    </row>
    <row r="3981" spans="1:8">
      <c r="A3981" s="18"/>
      <c r="B3981" s="4"/>
      <c r="C3981" s="5"/>
      <c r="D3981" s="5"/>
      <c r="E3981" s="5"/>
      <c r="F3981" s="11"/>
      <c r="G3981" s="11"/>
      <c r="H3981" s="11"/>
    </row>
    <row r="3982" spans="1:8">
      <c r="A3982" s="18"/>
      <c r="B3982" s="4"/>
      <c r="C3982" s="5"/>
      <c r="D3982" s="5"/>
      <c r="E3982" s="5"/>
      <c r="F3982" s="11"/>
      <c r="G3982" s="11"/>
      <c r="H3982" s="11"/>
    </row>
    <row r="3983" spans="1:8">
      <c r="A3983" s="18"/>
      <c r="B3983" s="4"/>
      <c r="C3983" s="5"/>
      <c r="D3983" s="5"/>
      <c r="E3983" s="5"/>
      <c r="F3983" s="11"/>
      <c r="G3983" s="11"/>
      <c r="H3983" s="11"/>
    </row>
    <row r="3984" spans="1:8">
      <c r="A3984" s="18"/>
      <c r="B3984" s="4"/>
      <c r="C3984" s="5"/>
      <c r="D3984" s="5"/>
      <c r="E3984" s="5"/>
      <c r="F3984" s="11"/>
      <c r="G3984" s="11"/>
      <c r="H3984" s="11"/>
    </row>
    <row r="3985" spans="1:8">
      <c r="A3985" s="18"/>
      <c r="B3985" s="4"/>
      <c r="C3985" s="5"/>
      <c r="D3985" s="5"/>
      <c r="E3985" s="5"/>
      <c r="F3985" s="11"/>
      <c r="G3985" s="11"/>
      <c r="H3985" s="11"/>
    </row>
    <row r="3986" spans="1:8">
      <c r="A3986" s="18"/>
      <c r="B3986" s="4"/>
      <c r="C3986" s="5"/>
      <c r="D3986" s="5"/>
      <c r="E3986" s="5"/>
      <c r="F3986" s="11"/>
      <c r="G3986" s="11"/>
      <c r="H3986" s="11"/>
    </row>
    <row r="3987" spans="1:8">
      <c r="A3987" s="18"/>
      <c r="B3987" s="4"/>
      <c r="C3987" s="5"/>
      <c r="D3987" s="5"/>
      <c r="E3987" s="5"/>
      <c r="F3987" s="11"/>
      <c r="G3987" s="11"/>
      <c r="H3987" s="11"/>
    </row>
    <row r="3988" spans="1:8">
      <c r="A3988" s="18"/>
      <c r="B3988" s="4"/>
      <c r="C3988" s="5"/>
      <c r="D3988" s="5"/>
      <c r="E3988" s="5"/>
      <c r="F3988" s="11"/>
      <c r="G3988" s="11"/>
      <c r="H3988" s="11"/>
    </row>
    <row r="3989" spans="1:8">
      <c r="A3989" s="18"/>
      <c r="B3989" s="4"/>
      <c r="C3989" s="5"/>
      <c r="D3989" s="5"/>
      <c r="E3989" s="5"/>
      <c r="F3989" s="11"/>
      <c r="G3989" s="11"/>
      <c r="H3989" s="11"/>
    </row>
    <row r="3990" spans="1:8">
      <c r="A3990" s="18"/>
      <c r="B3990" s="4"/>
      <c r="C3990" s="5"/>
      <c r="D3990" s="5"/>
      <c r="E3990" s="5"/>
      <c r="F3990" s="11"/>
      <c r="G3990" s="11"/>
      <c r="H3990" s="11"/>
    </row>
    <row r="3991" spans="1:8">
      <c r="A3991" s="18"/>
      <c r="B3991" s="4"/>
      <c r="C3991" s="5"/>
      <c r="D3991" s="5"/>
      <c r="E3991" s="5"/>
      <c r="F3991" s="11"/>
      <c r="G3991" s="11"/>
      <c r="H3991" s="11"/>
    </row>
    <row r="3992" spans="1:8">
      <c r="A3992" s="18"/>
      <c r="B3992" s="4"/>
      <c r="C3992" s="5"/>
      <c r="D3992" s="5"/>
      <c r="E3992" s="5"/>
      <c r="F3992" s="11"/>
      <c r="G3992" s="11"/>
      <c r="H3992" s="11"/>
    </row>
    <row r="3993" spans="1:8">
      <c r="A3993" s="18"/>
      <c r="B3993" s="4"/>
      <c r="C3993" s="5"/>
      <c r="D3993" s="5"/>
      <c r="E3993" s="5"/>
      <c r="F3993" s="11"/>
      <c r="G3993" s="11"/>
      <c r="H3993" s="11"/>
    </row>
    <row r="3994" spans="1:8">
      <c r="A3994" s="18"/>
      <c r="B3994" s="4"/>
      <c r="C3994" s="5"/>
      <c r="D3994" s="5"/>
      <c r="E3994" s="5"/>
      <c r="F3994" s="11"/>
      <c r="G3994" s="11"/>
      <c r="H3994" s="11"/>
    </row>
    <row r="3995" spans="1:8">
      <c r="A3995" s="18"/>
      <c r="B3995" s="4"/>
      <c r="C3995" s="5"/>
      <c r="D3995" s="5"/>
      <c r="E3995" s="5"/>
      <c r="F3995" s="11"/>
      <c r="G3995" s="11"/>
      <c r="H3995" s="11"/>
    </row>
    <row r="3996" spans="1:8">
      <c r="A3996" s="18"/>
      <c r="B3996" s="4"/>
      <c r="C3996" s="5"/>
      <c r="D3996" s="5"/>
      <c r="E3996" s="5"/>
      <c r="F3996" s="11"/>
      <c r="G3996" s="11"/>
      <c r="H3996" s="11"/>
    </row>
    <row r="3997" spans="1:8">
      <c r="A3997" s="18"/>
      <c r="B3997" s="4"/>
      <c r="C3997" s="5"/>
      <c r="D3997" s="5"/>
      <c r="E3997" s="5"/>
      <c r="F3997" s="11"/>
      <c r="G3997" s="11"/>
      <c r="H3997" s="11"/>
    </row>
    <row r="3998" spans="1:8">
      <c r="A3998" s="18"/>
      <c r="B3998" s="4"/>
      <c r="C3998" s="5"/>
      <c r="D3998" s="5"/>
      <c r="E3998" s="5"/>
      <c r="F3998" s="11"/>
      <c r="G3998" s="11"/>
      <c r="H3998" s="11"/>
    </row>
    <row r="3999" spans="1:8">
      <c r="A3999" s="18"/>
      <c r="B3999" s="4"/>
      <c r="C3999" s="5"/>
      <c r="D3999" s="5"/>
      <c r="E3999" s="5"/>
      <c r="F3999" s="11"/>
      <c r="G3999" s="11"/>
      <c r="H3999" s="11"/>
    </row>
    <row r="4000" spans="1:8">
      <c r="A4000" s="18"/>
      <c r="B4000" s="4"/>
      <c r="C4000" s="5"/>
      <c r="D4000" s="5"/>
      <c r="E4000" s="5"/>
      <c r="F4000" s="11"/>
      <c r="G4000" s="11"/>
      <c r="H4000" s="11"/>
    </row>
    <row r="4001" spans="1:8">
      <c r="A4001" s="18"/>
      <c r="B4001" s="4"/>
      <c r="C4001" s="5"/>
      <c r="D4001" s="5"/>
      <c r="E4001" s="5"/>
      <c r="F4001" s="11"/>
      <c r="G4001" s="11"/>
      <c r="H4001" s="11"/>
    </row>
    <row r="4002" spans="1:8">
      <c r="A4002" s="18"/>
      <c r="B4002" s="4"/>
      <c r="C4002" s="5"/>
      <c r="D4002" s="5"/>
      <c r="E4002" s="5"/>
      <c r="F4002" s="11"/>
      <c r="G4002" s="11"/>
      <c r="H4002" s="11"/>
    </row>
    <row r="4003" spans="1:8">
      <c r="A4003" s="18"/>
      <c r="B4003" s="4"/>
      <c r="C4003" s="5"/>
      <c r="D4003" s="5"/>
      <c r="E4003" s="5"/>
      <c r="F4003" s="11"/>
      <c r="G4003" s="11"/>
      <c r="H4003" s="11"/>
    </row>
    <row r="4004" spans="1:8">
      <c r="A4004" s="18"/>
      <c r="B4004" s="4"/>
      <c r="C4004" s="5"/>
      <c r="D4004" s="5"/>
      <c r="E4004" s="5"/>
      <c r="F4004" s="11"/>
      <c r="G4004" s="11"/>
      <c r="H4004" s="11"/>
    </row>
    <row r="4005" spans="1:8">
      <c r="A4005" s="18"/>
      <c r="B4005" s="4"/>
      <c r="C4005" s="5"/>
      <c r="D4005" s="5"/>
      <c r="E4005" s="5"/>
      <c r="F4005" s="11"/>
      <c r="G4005" s="11"/>
      <c r="H4005" s="11"/>
    </row>
    <row r="4006" spans="1:8">
      <c r="A4006" s="18"/>
      <c r="B4006" s="4"/>
      <c r="C4006" s="5"/>
      <c r="D4006" s="5"/>
      <c r="E4006" s="5"/>
      <c r="F4006" s="11"/>
      <c r="G4006" s="11"/>
      <c r="H4006" s="11"/>
    </row>
    <row r="4007" spans="1:8">
      <c r="A4007" s="18"/>
      <c r="B4007" s="4"/>
      <c r="C4007" s="5"/>
      <c r="D4007" s="5"/>
      <c r="E4007" s="5"/>
      <c r="F4007" s="11"/>
      <c r="G4007" s="11"/>
      <c r="H4007" s="11"/>
    </row>
    <row r="4008" spans="1:8">
      <c r="A4008" s="18"/>
      <c r="B4008" s="4"/>
      <c r="C4008" s="5"/>
      <c r="D4008" s="5"/>
      <c r="E4008" s="5"/>
      <c r="F4008" s="11"/>
      <c r="G4008" s="11"/>
      <c r="H4008" s="11"/>
    </row>
    <row r="4009" spans="1:8">
      <c r="A4009" s="18"/>
      <c r="B4009" s="4"/>
      <c r="C4009" s="5"/>
      <c r="D4009" s="5"/>
      <c r="E4009" s="5"/>
      <c r="F4009" s="11"/>
      <c r="G4009" s="11"/>
      <c r="H4009" s="11"/>
    </row>
    <row r="4010" spans="1:8">
      <c r="A4010" s="18"/>
      <c r="B4010" s="4"/>
      <c r="C4010" s="5"/>
      <c r="D4010" s="5"/>
      <c r="E4010" s="5"/>
      <c r="F4010" s="11"/>
      <c r="G4010" s="11"/>
      <c r="H4010" s="11"/>
    </row>
    <row r="4011" spans="1:8">
      <c r="A4011" s="18"/>
      <c r="B4011" s="4"/>
      <c r="C4011" s="5"/>
      <c r="D4011" s="5"/>
      <c r="E4011" s="5"/>
      <c r="F4011" s="11"/>
      <c r="G4011" s="11"/>
      <c r="H4011" s="11"/>
    </row>
    <row r="4012" spans="1:8">
      <c r="A4012" s="18"/>
      <c r="B4012" s="4"/>
      <c r="C4012" s="5"/>
      <c r="D4012" s="5"/>
      <c r="E4012" s="5"/>
      <c r="F4012" s="11"/>
      <c r="G4012" s="11"/>
      <c r="H4012" s="11"/>
    </row>
    <row r="4013" spans="1:8">
      <c r="A4013" s="18"/>
      <c r="B4013" s="4"/>
      <c r="C4013" s="5"/>
      <c r="D4013" s="5"/>
      <c r="E4013" s="5"/>
      <c r="F4013" s="11"/>
      <c r="G4013" s="11"/>
      <c r="H4013" s="11"/>
    </row>
    <row r="4014" spans="1:8">
      <c r="A4014" s="18"/>
      <c r="B4014" s="4"/>
      <c r="C4014" s="5"/>
      <c r="D4014" s="5"/>
      <c r="E4014" s="5"/>
      <c r="F4014" s="11"/>
      <c r="G4014" s="11"/>
      <c r="H4014" s="11"/>
    </row>
    <row r="4015" spans="1:8">
      <c r="A4015" s="18"/>
      <c r="B4015" s="4"/>
      <c r="C4015" s="5"/>
      <c r="D4015" s="5"/>
      <c r="E4015" s="5"/>
      <c r="F4015" s="11"/>
      <c r="G4015" s="11"/>
      <c r="H4015" s="11"/>
    </row>
    <row r="4016" spans="1:8">
      <c r="A4016" s="18"/>
      <c r="B4016" s="4"/>
      <c r="C4016" s="5"/>
      <c r="D4016" s="5"/>
      <c r="E4016" s="5"/>
      <c r="F4016" s="11"/>
      <c r="G4016" s="11"/>
      <c r="H4016" s="11"/>
    </row>
    <row r="4017" spans="1:8">
      <c r="A4017" s="18"/>
      <c r="B4017" s="4"/>
      <c r="C4017" s="5"/>
      <c r="D4017" s="5"/>
      <c r="E4017" s="5"/>
      <c r="F4017" s="11"/>
      <c r="G4017" s="11"/>
      <c r="H4017" s="11"/>
    </row>
    <row r="4018" spans="1:8">
      <c r="A4018" s="18"/>
      <c r="B4018" s="4"/>
      <c r="C4018" s="5"/>
      <c r="D4018" s="5"/>
      <c r="E4018" s="5"/>
      <c r="F4018" s="11"/>
      <c r="G4018" s="11"/>
      <c r="H4018" s="11"/>
    </row>
    <row r="4019" spans="1:8">
      <c r="A4019" s="18"/>
      <c r="B4019" s="4"/>
      <c r="C4019" s="5"/>
      <c r="D4019" s="5"/>
      <c r="E4019" s="5"/>
      <c r="F4019" s="11"/>
      <c r="G4019" s="11"/>
      <c r="H4019" s="11"/>
    </row>
    <row r="4020" spans="1:8">
      <c r="A4020" s="18"/>
      <c r="B4020" s="4"/>
      <c r="C4020" s="5"/>
      <c r="D4020" s="5"/>
      <c r="E4020" s="5"/>
      <c r="F4020" s="11"/>
      <c r="G4020" s="11"/>
      <c r="H4020" s="11"/>
    </row>
    <row r="4021" spans="1:8">
      <c r="A4021" s="18"/>
      <c r="B4021" s="4"/>
      <c r="C4021" s="5"/>
      <c r="D4021" s="5"/>
      <c r="E4021" s="5"/>
      <c r="F4021" s="11"/>
      <c r="G4021" s="11"/>
      <c r="H4021" s="11"/>
    </row>
    <row r="4022" spans="1:8">
      <c r="A4022" s="18"/>
      <c r="B4022" s="4"/>
      <c r="C4022" s="5"/>
      <c r="D4022" s="5"/>
      <c r="E4022" s="5"/>
      <c r="F4022" s="11"/>
      <c r="G4022" s="11"/>
      <c r="H4022" s="11"/>
    </row>
    <row r="4023" spans="1:8">
      <c r="A4023" s="18"/>
      <c r="B4023" s="4"/>
      <c r="C4023" s="5"/>
      <c r="D4023" s="5"/>
      <c r="E4023" s="5"/>
      <c r="F4023" s="11"/>
      <c r="G4023" s="11"/>
      <c r="H4023" s="11"/>
    </row>
    <row r="4024" spans="1:8">
      <c r="A4024" s="18"/>
      <c r="B4024" s="4"/>
      <c r="C4024" s="5"/>
      <c r="D4024" s="5"/>
      <c r="E4024" s="5"/>
      <c r="F4024" s="11"/>
      <c r="G4024" s="11"/>
      <c r="H4024" s="11"/>
    </row>
    <row r="4025" spans="1:8">
      <c r="A4025" s="18"/>
      <c r="B4025" s="4"/>
      <c r="C4025" s="5"/>
      <c r="D4025" s="5"/>
      <c r="E4025" s="5"/>
      <c r="F4025" s="11"/>
      <c r="G4025" s="11"/>
      <c r="H4025" s="11"/>
    </row>
    <row r="4026" spans="1:8">
      <c r="A4026" s="18"/>
      <c r="B4026" s="4"/>
      <c r="C4026" s="5"/>
      <c r="D4026" s="5"/>
      <c r="E4026" s="5"/>
      <c r="F4026" s="11"/>
      <c r="G4026" s="11"/>
      <c r="H4026" s="11"/>
    </row>
    <row r="4027" spans="1:8">
      <c r="A4027" s="18"/>
      <c r="B4027" s="4"/>
      <c r="C4027" s="5"/>
      <c r="D4027" s="5"/>
      <c r="E4027" s="5"/>
      <c r="F4027" s="11"/>
      <c r="G4027" s="11"/>
      <c r="H4027" s="11"/>
    </row>
    <row r="4028" spans="1:8">
      <c r="A4028" s="18"/>
      <c r="B4028" s="4"/>
      <c r="C4028" s="5"/>
      <c r="D4028" s="5"/>
      <c r="E4028" s="5"/>
      <c r="F4028" s="11"/>
      <c r="G4028" s="11"/>
      <c r="H4028" s="11"/>
    </row>
    <row r="4029" spans="1:8">
      <c r="A4029" s="18"/>
      <c r="B4029" s="4"/>
      <c r="C4029" s="5"/>
      <c r="D4029" s="5"/>
      <c r="E4029" s="5"/>
      <c r="F4029" s="11"/>
      <c r="G4029" s="11"/>
      <c r="H4029" s="11"/>
    </row>
    <row r="4030" spans="1:8">
      <c r="A4030" s="18"/>
      <c r="B4030" s="4"/>
      <c r="C4030" s="5"/>
      <c r="D4030" s="5"/>
      <c r="E4030" s="5"/>
      <c r="F4030" s="11"/>
      <c r="G4030" s="11"/>
      <c r="H4030" s="11"/>
    </row>
    <row r="4031" spans="1:8">
      <c r="A4031" s="18"/>
      <c r="B4031" s="4"/>
      <c r="C4031" s="5"/>
      <c r="D4031" s="5"/>
      <c r="E4031" s="5"/>
      <c r="F4031" s="11"/>
      <c r="G4031" s="11"/>
      <c r="H4031" s="11"/>
    </row>
    <row r="4032" spans="1:8">
      <c r="A4032" s="18"/>
      <c r="B4032" s="4"/>
      <c r="C4032" s="5"/>
      <c r="D4032" s="5"/>
      <c r="E4032" s="5"/>
      <c r="F4032" s="11"/>
      <c r="G4032" s="11"/>
      <c r="H4032" s="11"/>
    </row>
    <row r="4033" spans="1:8">
      <c r="A4033" s="18"/>
      <c r="B4033" s="4"/>
      <c r="C4033" s="5"/>
      <c r="D4033" s="5"/>
      <c r="E4033" s="5"/>
      <c r="F4033" s="11"/>
      <c r="G4033" s="11"/>
      <c r="H4033" s="11"/>
    </row>
    <row r="4034" spans="1:8">
      <c r="A4034" s="18"/>
      <c r="B4034" s="4"/>
      <c r="C4034" s="5"/>
      <c r="D4034" s="5"/>
      <c r="E4034" s="5"/>
      <c r="F4034" s="11"/>
      <c r="G4034" s="11"/>
      <c r="H4034" s="11"/>
    </row>
    <row r="4035" spans="1:8">
      <c r="A4035" s="18"/>
      <c r="B4035" s="4"/>
      <c r="C4035" s="5"/>
      <c r="D4035" s="5"/>
      <c r="E4035" s="5"/>
      <c r="F4035" s="11"/>
      <c r="G4035" s="11"/>
      <c r="H4035" s="11"/>
    </row>
    <row r="4036" spans="1:8">
      <c r="A4036" s="18"/>
      <c r="B4036" s="4"/>
      <c r="C4036" s="5"/>
      <c r="D4036" s="5"/>
      <c r="E4036" s="5"/>
      <c r="F4036" s="11"/>
      <c r="G4036" s="11"/>
      <c r="H4036" s="11"/>
    </row>
    <row r="4037" spans="1:8">
      <c r="A4037" s="18"/>
      <c r="B4037" s="4"/>
      <c r="C4037" s="5"/>
      <c r="D4037" s="5"/>
      <c r="E4037" s="5"/>
      <c r="F4037" s="11"/>
      <c r="G4037" s="11"/>
      <c r="H4037" s="11"/>
    </row>
    <row r="4038" spans="1:8">
      <c r="A4038" s="18"/>
      <c r="B4038" s="4"/>
      <c r="C4038" s="5"/>
      <c r="D4038" s="5"/>
      <c r="E4038" s="5"/>
      <c r="F4038" s="11"/>
      <c r="G4038" s="11"/>
      <c r="H4038" s="11"/>
    </row>
    <row r="4039" spans="1:8">
      <c r="A4039" s="18"/>
      <c r="B4039" s="4"/>
      <c r="C4039" s="5"/>
      <c r="D4039" s="5"/>
      <c r="E4039" s="5"/>
      <c r="F4039" s="11"/>
      <c r="G4039" s="11"/>
      <c r="H4039" s="11"/>
    </row>
    <row r="4040" spans="1:8">
      <c r="A4040" s="18"/>
      <c r="B4040" s="4"/>
      <c r="C4040" s="5"/>
      <c r="D4040" s="5"/>
      <c r="E4040" s="5"/>
      <c r="F4040" s="11"/>
      <c r="G4040" s="11"/>
      <c r="H4040" s="11"/>
    </row>
    <row r="4041" spans="1:8">
      <c r="A4041" s="18"/>
      <c r="B4041" s="4"/>
      <c r="C4041" s="5"/>
      <c r="D4041" s="5"/>
      <c r="E4041" s="5"/>
      <c r="F4041" s="11"/>
      <c r="G4041" s="11"/>
      <c r="H4041" s="11"/>
    </row>
    <row r="4042" spans="1:8">
      <c r="A4042" s="18"/>
      <c r="B4042" s="4"/>
      <c r="C4042" s="5"/>
      <c r="D4042" s="5"/>
      <c r="E4042" s="5"/>
      <c r="F4042" s="11"/>
      <c r="G4042" s="11"/>
      <c r="H4042" s="11"/>
    </row>
    <row r="4043" spans="1:8">
      <c r="A4043" s="18"/>
      <c r="B4043" s="4"/>
      <c r="C4043" s="5"/>
      <c r="D4043" s="5"/>
      <c r="E4043" s="5"/>
      <c r="F4043" s="11"/>
      <c r="G4043" s="11"/>
      <c r="H4043" s="11"/>
    </row>
    <row r="4044" spans="1:8">
      <c r="A4044" s="18"/>
      <c r="B4044" s="4"/>
      <c r="C4044" s="5"/>
      <c r="D4044" s="5"/>
      <c r="E4044" s="5"/>
      <c r="F4044" s="11"/>
      <c r="G4044" s="11"/>
      <c r="H4044" s="11"/>
    </row>
    <row r="4045" spans="1:8">
      <c r="A4045" s="18"/>
      <c r="B4045" s="4"/>
      <c r="C4045" s="5"/>
      <c r="D4045" s="5"/>
      <c r="E4045" s="5"/>
      <c r="F4045" s="11"/>
      <c r="G4045" s="11"/>
      <c r="H4045" s="11"/>
    </row>
    <row r="4046" spans="1:8">
      <c r="A4046" s="18"/>
      <c r="B4046" s="4"/>
      <c r="C4046" s="5"/>
      <c r="D4046" s="5"/>
      <c r="E4046" s="5"/>
      <c r="F4046" s="11"/>
      <c r="G4046" s="11"/>
      <c r="H4046" s="11"/>
    </row>
    <row r="4047" spans="1:8">
      <c r="A4047" s="18"/>
      <c r="B4047" s="4"/>
      <c r="C4047" s="5"/>
      <c r="D4047" s="5"/>
      <c r="E4047" s="5"/>
      <c r="F4047" s="11"/>
      <c r="G4047" s="11"/>
      <c r="H4047" s="11"/>
    </row>
    <row r="4048" spans="1:8">
      <c r="A4048" s="18"/>
      <c r="B4048" s="4"/>
      <c r="C4048" s="5"/>
      <c r="D4048" s="5"/>
      <c r="E4048" s="5"/>
      <c r="F4048" s="11"/>
      <c r="G4048" s="11"/>
      <c r="H4048" s="11"/>
    </row>
    <row r="4049" spans="1:8">
      <c r="A4049" s="18"/>
      <c r="B4049" s="4"/>
      <c r="C4049" s="5"/>
      <c r="D4049" s="5"/>
      <c r="E4049" s="5"/>
      <c r="F4049" s="11"/>
      <c r="G4049" s="11"/>
      <c r="H4049" s="11"/>
    </row>
    <row r="4050" spans="1:8">
      <c r="A4050" s="18"/>
      <c r="B4050" s="4"/>
      <c r="C4050" s="5"/>
      <c r="D4050" s="5"/>
      <c r="E4050" s="5"/>
      <c r="F4050" s="11"/>
      <c r="G4050" s="11"/>
      <c r="H4050" s="11"/>
    </row>
    <row r="4051" spans="1:8">
      <c r="A4051" s="18"/>
      <c r="B4051" s="4"/>
      <c r="C4051" s="5"/>
      <c r="D4051" s="5"/>
      <c r="E4051" s="5"/>
      <c r="F4051" s="11"/>
      <c r="G4051" s="11"/>
      <c r="H4051" s="11"/>
    </row>
    <row r="4052" spans="1:8">
      <c r="A4052" s="18"/>
      <c r="B4052" s="4"/>
      <c r="C4052" s="5"/>
      <c r="D4052" s="5"/>
      <c r="E4052" s="5"/>
      <c r="F4052" s="11"/>
      <c r="G4052" s="11"/>
      <c r="H4052" s="11"/>
    </row>
    <row r="4053" spans="1:8">
      <c r="A4053" s="18"/>
      <c r="B4053" s="4"/>
      <c r="C4053" s="5"/>
      <c r="D4053" s="5"/>
      <c r="E4053" s="5"/>
      <c r="F4053" s="11"/>
      <c r="G4053" s="11"/>
      <c r="H4053" s="11"/>
    </row>
    <row r="4054" spans="1:8">
      <c r="A4054" s="18"/>
      <c r="B4054" s="4"/>
      <c r="C4054" s="5"/>
      <c r="D4054" s="5"/>
      <c r="E4054" s="5"/>
      <c r="F4054" s="11"/>
      <c r="G4054" s="11"/>
      <c r="H4054" s="11"/>
    </row>
    <row r="4055" spans="1:8">
      <c r="A4055" s="18"/>
      <c r="B4055" s="4"/>
      <c r="C4055" s="5"/>
      <c r="D4055" s="5"/>
      <c r="E4055" s="5"/>
      <c r="F4055" s="11"/>
      <c r="G4055" s="11"/>
      <c r="H4055" s="11"/>
    </row>
    <row r="4056" spans="1:8">
      <c r="A4056" s="18"/>
      <c r="B4056" s="4"/>
      <c r="C4056" s="5"/>
      <c r="D4056" s="5"/>
      <c r="E4056" s="5"/>
      <c r="F4056" s="11"/>
      <c r="G4056" s="11"/>
      <c r="H4056" s="11"/>
    </row>
    <row r="4057" spans="1:8">
      <c r="A4057" s="18"/>
      <c r="B4057" s="4"/>
      <c r="C4057" s="5"/>
      <c r="D4057" s="5"/>
      <c r="E4057" s="5"/>
      <c r="F4057" s="11"/>
      <c r="G4057" s="11"/>
      <c r="H4057" s="11"/>
    </row>
    <row r="4058" spans="1:8">
      <c r="A4058" s="18"/>
      <c r="B4058" s="4"/>
      <c r="C4058" s="5"/>
      <c r="D4058" s="5"/>
      <c r="E4058" s="5"/>
      <c r="F4058" s="11"/>
      <c r="G4058" s="11"/>
      <c r="H4058" s="11"/>
    </row>
    <row r="4059" spans="1:8">
      <c r="A4059" s="18"/>
      <c r="B4059" s="4"/>
      <c r="C4059" s="5"/>
      <c r="D4059" s="5"/>
      <c r="E4059" s="5"/>
      <c r="F4059" s="11"/>
      <c r="G4059" s="11"/>
      <c r="H4059" s="11"/>
    </row>
    <row r="4060" spans="1:8">
      <c r="A4060" s="18"/>
      <c r="B4060" s="4"/>
      <c r="C4060" s="5"/>
      <c r="D4060" s="5"/>
      <c r="E4060" s="5"/>
      <c r="F4060" s="11"/>
      <c r="G4060" s="11"/>
      <c r="H4060" s="11"/>
    </row>
    <row r="4061" spans="1:8">
      <c r="A4061" s="18"/>
      <c r="B4061" s="4"/>
      <c r="C4061" s="5"/>
      <c r="D4061" s="5"/>
      <c r="E4061" s="5"/>
      <c r="F4061" s="11"/>
      <c r="G4061" s="11"/>
      <c r="H4061" s="11"/>
    </row>
    <row r="4062" spans="1:8">
      <c r="A4062" s="18"/>
      <c r="B4062" s="4"/>
      <c r="C4062" s="5"/>
      <c r="D4062" s="5"/>
      <c r="E4062" s="5"/>
      <c r="F4062" s="11"/>
      <c r="G4062" s="11"/>
      <c r="H4062" s="11"/>
    </row>
    <row r="4063" spans="1:8">
      <c r="A4063" s="18"/>
      <c r="B4063" s="4"/>
      <c r="C4063" s="5"/>
      <c r="D4063" s="5"/>
      <c r="E4063" s="5"/>
      <c r="F4063" s="11"/>
      <c r="G4063" s="11"/>
      <c r="H4063" s="11"/>
    </row>
    <row r="4064" spans="1:8">
      <c r="A4064" s="18"/>
      <c r="B4064" s="4"/>
      <c r="C4064" s="5"/>
      <c r="D4064" s="5"/>
      <c r="E4064" s="5"/>
      <c r="F4064" s="11"/>
      <c r="G4064" s="11"/>
      <c r="H4064" s="11"/>
    </row>
    <row r="4065" spans="1:8">
      <c r="A4065" s="18"/>
      <c r="B4065" s="4"/>
      <c r="C4065" s="5"/>
      <c r="D4065" s="5"/>
      <c r="E4065" s="5"/>
      <c r="F4065" s="11"/>
      <c r="G4065" s="11"/>
      <c r="H4065" s="11"/>
    </row>
    <row r="4066" spans="1:8">
      <c r="A4066" s="18"/>
      <c r="B4066" s="4"/>
      <c r="C4066" s="5"/>
      <c r="D4066" s="5"/>
      <c r="E4066" s="5"/>
      <c r="F4066" s="11"/>
      <c r="G4066" s="11"/>
      <c r="H4066" s="11"/>
    </row>
    <row r="4067" spans="1:8">
      <c r="A4067" s="18"/>
      <c r="B4067" s="4"/>
      <c r="C4067" s="5"/>
      <c r="D4067" s="5"/>
      <c r="E4067" s="5"/>
      <c r="F4067" s="11"/>
      <c r="G4067" s="11"/>
      <c r="H4067" s="11"/>
    </row>
    <row r="4068" spans="1:8">
      <c r="A4068" s="18"/>
      <c r="B4068" s="4"/>
      <c r="C4068" s="5"/>
      <c r="D4068" s="5"/>
      <c r="E4068" s="5"/>
      <c r="F4068" s="11"/>
      <c r="G4068" s="11"/>
      <c r="H4068" s="11"/>
    </row>
    <row r="4069" spans="1:8">
      <c r="A4069" s="18"/>
      <c r="B4069" s="4"/>
      <c r="C4069" s="5"/>
      <c r="D4069" s="5"/>
      <c r="E4069" s="5"/>
      <c r="F4069" s="11"/>
      <c r="G4069" s="11"/>
      <c r="H4069" s="11"/>
    </row>
    <row r="4070" spans="1:8">
      <c r="A4070" s="18"/>
      <c r="B4070" s="4"/>
      <c r="C4070" s="5"/>
      <c r="D4070" s="5"/>
      <c r="E4070" s="5"/>
      <c r="F4070" s="11"/>
      <c r="G4070" s="11"/>
      <c r="H4070" s="11"/>
    </row>
    <row r="4071" spans="1:8">
      <c r="A4071" s="18"/>
      <c r="B4071" s="4"/>
      <c r="C4071" s="5"/>
      <c r="D4071" s="5"/>
      <c r="E4071" s="5"/>
      <c r="F4071" s="11"/>
      <c r="G4071" s="11"/>
      <c r="H4071" s="11"/>
    </row>
    <row r="4072" spans="1:8">
      <c r="A4072" s="18"/>
      <c r="B4072" s="4"/>
      <c r="C4072" s="5"/>
      <c r="D4072" s="5"/>
      <c r="E4072" s="5"/>
      <c r="F4072" s="11"/>
      <c r="G4072" s="11"/>
      <c r="H4072" s="11"/>
    </row>
    <row r="4073" spans="1:8">
      <c r="A4073" s="18"/>
      <c r="B4073" s="4"/>
      <c r="C4073" s="5"/>
      <c r="D4073" s="5"/>
      <c r="E4073" s="5"/>
      <c r="F4073" s="11"/>
      <c r="G4073" s="11"/>
      <c r="H4073" s="11"/>
    </row>
    <row r="4074" spans="1:8">
      <c r="A4074" s="18"/>
      <c r="B4074" s="4"/>
      <c r="C4074" s="5"/>
      <c r="D4074" s="5"/>
      <c r="E4074" s="5"/>
      <c r="F4074" s="11"/>
      <c r="G4074" s="11"/>
      <c r="H4074" s="11"/>
    </row>
    <row r="4075" spans="1:8">
      <c r="A4075" s="18"/>
      <c r="B4075" s="4"/>
      <c r="C4075" s="5"/>
      <c r="D4075" s="5"/>
      <c r="E4075" s="5"/>
      <c r="F4075" s="11"/>
      <c r="G4075" s="11"/>
      <c r="H4075" s="11"/>
    </row>
    <row r="4076" spans="1:8">
      <c r="A4076" s="18"/>
      <c r="B4076" s="4"/>
      <c r="C4076" s="5"/>
      <c r="D4076" s="5"/>
      <c r="E4076" s="5"/>
      <c r="F4076" s="11"/>
      <c r="G4076" s="11"/>
      <c r="H4076" s="11"/>
    </row>
    <row r="4077" spans="1:8">
      <c r="A4077" s="18"/>
      <c r="B4077" s="4"/>
      <c r="C4077" s="5"/>
      <c r="D4077" s="5"/>
      <c r="E4077" s="5"/>
      <c r="F4077" s="11"/>
      <c r="G4077" s="11"/>
      <c r="H4077" s="11"/>
    </row>
    <row r="4078" spans="1:8">
      <c r="A4078" s="18"/>
      <c r="B4078" s="4"/>
      <c r="C4078" s="5"/>
      <c r="D4078" s="5"/>
      <c r="E4078" s="5"/>
      <c r="F4078" s="11"/>
      <c r="G4078" s="11"/>
      <c r="H4078" s="11"/>
    </row>
    <row r="4079" spans="1:8">
      <c r="A4079" s="18"/>
      <c r="B4079" s="4"/>
      <c r="C4079" s="5"/>
      <c r="D4079" s="5"/>
      <c r="E4079" s="5"/>
      <c r="F4079" s="11"/>
      <c r="G4079" s="11"/>
      <c r="H4079" s="11"/>
    </row>
    <row r="4080" spans="1:8">
      <c r="A4080" s="18"/>
      <c r="B4080" s="4"/>
      <c r="C4080" s="5"/>
      <c r="D4080" s="5"/>
      <c r="E4080" s="5"/>
      <c r="F4080" s="11"/>
      <c r="G4080" s="11"/>
      <c r="H4080" s="11"/>
    </row>
    <row r="4081" spans="1:8">
      <c r="A4081" s="18"/>
      <c r="B4081" s="4"/>
      <c r="C4081" s="5"/>
      <c r="D4081" s="5"/>
      <c r="E4081" s="5"/>
      <c r="F4081" s="11"/>
      <c r="G4081" s="11"/>
      <c r="H4081" s="11"/>
    </row>
    <row r="4082" spans="1:8">
      <c r="A4082" s="18"/>
      <c r="B4082" s="4"/>
      <c r="C4082" s="5"/>
      <c r="D4082" s="5"/>
      <c r="E4082" s="5"/>
      <c r="F4082" s="11"/>
      <c r="G4082" s="11"/>
      <c r="H4082" s="11"/>
    </row>
    <row r="4083" spans="1:8">
      <c r="A4083" s="18"/>
      <c r="B4083" s="4"/>
      <c r="C4083" s="5"/>
      <c r="D4083" s="5"/>
      <c r="E4083" s="5"/>
      <c r="F4083" s="11"/>
      <c r="G4083" s="11"/>
      <c r="H4083" s="11"/>
    </row>
    <row r="4084" spans="1:8">
      <c r="A4084" s="18"/>
      <c r="B4084" s="4"/>
      <c r="C4084" s="5"/>
      <c r="D4084" s="5"/>
      <c r="E4084" s="5"/>
      <c r="F4084" s="11"/>
      <c r="G4084" s="11"/>
      <c r="H4084" s="11"/>
    </row>
    <row r="4085" spans="1:8">
      <c r="A4085" s="18"/>
      <c r="B4085" s="4"/>
      <c r="C4085" s="5"/>
      <c r="D4085" s="5"/>
      <c r="E4085" s="5"/>
      <c r="F4085" s="11"/>
      <c r="G4085" s="11"/>
      <c r="H4085" s="11"/>
    </row>
    <row r="4086" spans="1:8">
      <c r="A4086" s="18"/>
      <c r="B4086" s="4"/>
      <c r="C4086" s="5"/>
      <c r="D4086" s="5"/>
      <c r="E4086" s="5"/>
      <c r="F4086" s="11"/>
      <c r="G4086" s="11"/>
      <c r="H4086" s="11"/>
    </row>
    <row r="4087" spans="1:8">
      <c r="A4087" s="18"/>
      <c r="B4087" s="4"/>
      <c r="C4087" s="5"/>
      <c r="D4087" s="5"/>
      <c r="E4087" s="5"/>
      <c r="F4087" s="11"/>
      <c r="G4087" s="11"/>
      <c r="H4087" s="11"/>
    </row>
    <row r="4088" spans="1:8">
      <c r="A4088" s="18"/>
      <c r="B4088" s="4"/>
      <c r="C4088" s="5"/>
      <c r="D4088" s="5"/>
      <c r="E4088" s="5"/>
      <c r="F4088" s="11"/>
      <c r="G4088" s="11"/>
      <c r="H4088" s="11"/>
    </row>
    <row r="4089" spans="1:8">
      <c r="A4089" s="18"/>
      <c r="B4089" s="4"/>
      <c r="C4089" s="5"/>
      <c r="D4089" s="5"/>
      <c r="E4089" s="5"/>
      <c r="F4089" s="11"/>
      <c r="G4089" s="11"/>
      <c r="H4089" s="11"/>
    </row>
    <row r="4090" spans="1:8">
      <c r="A4090" s="18"/>
      <c r="B4090" s="4"/>
      <c r="C4090" s="5"/>
      <c r="D4090" s="5"/>
      <c r="E4090" s="5"/>
      <c r="F4090" s="11"/>
      <c r="G4090" s="11"/>
      <c r="H4090" s="11"/>
    </row>
    <row r="4091" spans="1:8">
      <c r="A4091" s="18"/>
      <c r="B4091" s="4"/>
      <c r="C4091" s="5"/>
      <c r="D4091" s="5"/>
      <c r="E4091" s="5"/>
      <c r="F4091" s="11"/>
      <c r="G4091" s="11"/>
      <c r="H4091" s="11"/>
    </row>
    <row r="4092" spans="1:8">
      <c r="A4092" s="18"/>
      <c r="B4092" s="4"/>
      <c r="C4092" s="5"/>
      <c r="D4092" s="5"/>
      <c r="E4092" s="5"/>
      <c r="F4092" s="11"/>
      <c r="G4092" s="11"/>
      <c r="H4092" s="11"/>
    </row>
    <row r="4093" spans="1:8">
      <c r="A4093" s="18"/>
      <c r="B4093" s="4"/>
      <c r="C4093" s="5"/>
      <c r="D4093" s="5"/>
      <c r="E4093" s="5"/>
      <c r="F4093" s="11"/>
      <c r="G4093" s="11"/>
      <c r="H4093" s="11"/>
    </row>
    <row r="4094" spans="1:8">
      <c r="A4094" s="18"/>
      <c r="B4094" s="4"/>
      <c r="C4094" s="5"/>
      <c r="D4094" s="5"/>
      <c r="E4094" s="5"/>
      <c r="F4094" s="11"/>
      <c r="G4094" s="11"/>
      <c r="H4094" s="11"/>
    </row>
    <row r="4095" spans="1:8">
      <c r="A4095" s="18"/>
      <c r="B4095" s="4"/>
      <c r="C4095" s="5"/>
      <c r="D4095" s="5"/>
      <c r="E4095" s="5"/>
      <c r="F4095" s="11"/>
      <c r="G4095" s="11"/>
      <c r="H4095" s="11"/>
    </row>
    <row r="4096" spans="1:8">
      <c r="A4096" s="18"/>
      <c r="B4096" s="4"/>
      <c r="C4096" s="5"/>
      <c r="D4096" s="5"/>
      <c r="E4096" s="5"/>
      <c r="F4096" s="11"/>
      <c r="G4096" s="11"/>
      <c r="H4096" s="11"/>
    </row>
    <row r="4097" spans="1:8">
      <c r="A4097" s="18"/>
      <c r="B4097" s="4"/>
      <c r="C4097" s="5"/>
      <c r="D4097" s="5"/>
      <c r="E4097" s="5"/>
      <c r="F4097" s="11"/>
      <c r="G4097" s="11"/>
      <c r="H4097" s="11"/>
    </row>
    <row r="4098" spans="1:8">
      <c r="A4098" s="18"/>
      <c r="B4098" s="4"/>
      <c r="C4098" s="5"/>
      <c r="D4098" s="5"/>
      <c r="E4098" s="5"/>
      <c r="F4098" s="11"/>
      <c r="G4098" s="11"/>
      <c r="H4098" s="11"/>
    </row>
    <row r="4099" spans="1:8">
      <c r="A4099" s="18"/>
      <c r="B4099" s="4"/>
      <c r="C4099" s="5"/>
      <c r="D4099" s="5"/>
      <c r="E4099" s="5"/>
      <c r="F4099" s="11"/>
      <c r="G4099" s="11"/>
      <c r="H4099" s="11"/>
    </row>
    <row r="4100" spans="1:8">
      <c r="A4100" s="18"/>
      <c r="B4100" s="4"/>
      <c r="C4100" s="5"/>
      <c r="D4100" s="5"/>
      <c r="E4100" s="5"/>
      <c r="F4100" s="11"/>
      <c r="G4100" s="11"/>
      <c r="H4100" s="11"/>
    </row>
    <row r="4101" spans="1:8">
      <c r="A4101" s="18"/>
      <c r="B4101" s="4"/>
      <c r="C4101" s="5"/>
      <c r="D4101" s="5"/>
      <c r="E4101" s="5"/>
      <c r="F4101" s="11"/>
      <c r="G4101" s="11"/>
      <c r="H4101" s="11"/>
    </row>
    <row r="4102" spans="1:8">
      <c r="A4102" s="18"/>
      <c r="B4102" s="4"/>
      <c r="C4102" s="5"/>
      <c r="D4102" s="5"/>
      <c r="E4102" s="5"/>
      <c r="F4102" s="11"/>
      <c r="G4102" s="11"/>
      <c r="H4102" s="11"/>
    </row>
    <row r="4103" spans="1:8">
      <c r="A4103" s="18"/>
      <c r="B4103" s="4"/>
      <c r="C4103" s="5"/>
      <c r="D4103" s="5"/>
      <c r="E4103" s="5"/>
      <c r="F4103" s="11"/>
      <c r="G4103" s="11"/>
      <c r="H4103" s="11"/>
    </row>
    <row r="4104" spans="1:8">
      <c r="A4104" s="18"/>
      <c r="B4104" s="4"/>
      <c r="C4104" s="5"/>
      <c r="D4104" s="5"/>
      <c r="E4104" s="5"/>
      <c r="F4104" s="11"/>
      <c r="G4104" s="11"/>
      <c r="H4104" s="11"/>
    </row>
    <row r="4105" spans="1:8">
      <c r="A4105" s="18"/>
      <c r="B4105" s="4"/>
      <c r="C4105" s="5"/>
      <c r="D4105" s="5"/>
      <c r="E4105" s="5"/>
      <c r="F4105" s="11"/>
      <c r="G4105" s="11"/>
      <c r="H4105" s="11"/>
    </row>
    <row r="4106" spans="1:8">
      <c r="A4106" s="18"/>
      <c r="B4106" s="4"/>
      <c r="C4106" s="5"/>
      <c r="D4106" s="5"/>
      <c r="E4106" s="5"/>
      <c r="F4106" s="11"/>
      <c r="G4106" s="11"/>
      <c r="H4106" s="11"/>
    </row>
    <row r="4107" spans="1:8">
      <c r="A4107" s="18"/>
      <c r="B4107" s="4"/>
      <c r="C4107" s="5"/>
      <c r="D4107" s="5"/>
      <c r="E4107" s="5"/>
      <c r="F4107" s="11"/>
      <c r="G4107" s="11"/>
      <c r="H4107" s="11"/>
    </row>
    <row r="4108" spans="1:8">
      <c r="A4108" s="18"/>
      <c r="B4108" s="4"/>
      <c r="C4108" s="5"/>
      <c r="D4108" s="5"/>
      <c r="E4108" s="5"/>
      <c r="F4108" s="11"/>
      <c r="G4108" s="11"/>
      <c r="H4108" s="11"/>
    </row>
    <row r="4109" spans="1:8">
      <c r="A4109" s="18"/>
      <c r="B4109" s="4"/>
      <c r="C4109" s="5"/>
      <c r="D4109" s="5"/>
      <c r="E4109" s="5"/>
      <c r="F4109" s="11"/>
      <c r="G4109" s="11"/>
      <c r="H4109" s="11"/>
    </row>
    <row r="4110" spans="1:8">
      <c r="A4110" s="18"/>
      <c r="B4110" s="4"/>
      <c r="C4110" s="5"/>
      <c r="D4110" s="5"/>
      <c r="E4110" s="5"/>
      <c r="F4110" s="11"/>
      <c r="G4110" s="11"/>
      <c r="H4110" s="11"/>
    </row>
    <row r="4111" spans="1:8">
      <c r="A4111" s="18"/>
      <c r="B4111" s="4"/>
      <c r="C4111" s="5"/>
      <c r="D4111" s="5"/>
      <c r="E4111" s="5"/>
      <c r="F4111" s="11"/>
      <c r="G4111" s="11"/>
      <c r="H4111" s="11"/>
    </row>
    <row r="4112" spans="1:8">
      <c r="A4112" s="18"/>
      <c r="B4112" s="4"/>
      <c r="C4112" s="5"/>
      <c r="D4112" s="5"/>
      <c r="E4112" s="5"/>
      <c r="F4112" s="11"/>
      <c r="G4112" s="11"/>
      <c r="H4112" s="11"/>
    </row>
    <row r="4113" spans="1:8">
      <c r="A4113" s="18"/>
      <c r="B4113" s="4"/>
      <c r="C4113" s="5"/>
      <c r="D4113" s="5"/>
      <c r="E4113" s="5"/>
      <c r="F4113" s="11"/>
      <c r="G4113" s="11"/>
      <c r="H4113" s="11"/>
    </row>
    <row r="4114" spans="1:8">
      <c r="A4114" s="18"/>
      <c r="B4114" s="4"/>
      <c r="C4114" s="5"/>
      <c r="D4114" s="5"/>
      <c r="E4114" s="5"/>
      <c r="F4114" s="11"/>
      <c r="G4114" s="11"/>
      <c r="H4114" s="11"/>
    </row>
    <row r="4115" spans="1:8">
      <c r="A4115" s="18"/>
      <c r="B4115" s="4"/>
      <c r="C4115" s="5"/>
      <c r="D4115" s="5"/>
      <c r="E4115" s="5"/>
      <c r="F4115" s="11"/>
      <c r="G4115" s="11"/>
      <c r="H4115" s="11"/>
    </row>
    <row r="4116" spans="1:8">
      <c r="A4116" s="18"/>
      <c r="B4116" s="4"/>
      <c r="C4116" s="5"/>
      <c r="D4116" s="5"/>
      <c r="E4116" s="5"/>
      <c r="F4116" s="11"/>
      <c r="G4116" s="11"/>
      <c r="H4116" s="11"/>
    </row>
    <row r="4117" spans="1:8">
      <c r="A4117" s="18"/>
      <c r="B4117" s="4"/>
      <c r="C4117" s="5"/>
      <c r="D4117" s="5"/>
      <c r="E4117" s="5"/>
      <c r="F4117" s="11"/>
      <c r="G4117" s="11"/>
      <c r="H4117" s="11"/>
    </row>
    <row r="4118" spans="1:8">
      <c r="A4118" s="18"/>
      <c r="B4118" s="4"/>
      <c r="C4118" s="5"/>
      <c r="D4118" s="5"/>
      <c r="E4118" s="5"/>
      <c r="F4118" s="11"/>
      <c r="G4118" s="11"/>
      <c r="H4118" s="11"/>
    </row>
    <row r="4119" spans="1:8">
      <c r="A4119" s="18"/>
      <c r="B4119" s="4"/>
      <c r="C4119" s="5"/>
      <c r="D4119" s="5"/>
      <c r="E4119" s="5"/>
      <c r="F4119" s="11"/>
      <c r="G4119" s="11"/>
      <c r="H4119" s="11"/>
    </row>
    <row r="4120" spans="1:8">
      <c r="A4120" s="18"/>
      <c r="B4120" s="4"/>
      <c r="C4120" s="5"/>
      <c r="D4120" s="5"/>
      <c r="E4120" s="5"/>
      <c r="F4120" s="11"/>
      <c r="G4120" s="11"/>
      <c r="H4120" s="11"/>
    </row>
    <row r="4121" spans="1:8">
      <c r="A4121" s="18"/>
      <c r="B4121" s="4"/>
      <c r="C4121" s="5"/>
      <c r="D4121" s="5"/>
      <c r="E4121" s="5"/>
      <c r="F4121" s="11"/>
      <c r="G4121" s="11"/>
      <c r="H4121" s="11"/>
    </row>
    <row r="4122" spans="1:8">
      <c r="A4122" s="18"/>
      <c r="B4122" s="4"/>
      <c r="C4122" s="5"/>
      <c r="D4122" s="5"/>
      <c r="E4122" s="5"/>
      <c r="F4122" s="11"/>
      <c r="G4122" s="11"/>
      <c r="H4122" s="11"/>
    </row>
    <row r="4123" spans="1:8">
      <c r="A4123" s="18"/>
      <c r="B4123" s="4"/>
      <c r="C4123" s="5"/>
      <c r="D4123" s="5"/>
      <c r="E4123" s="5"/>
      <c r="F4123" s="11"/>
      <c r="G4123" s="11"/>
      <c r="H4123" s="11"/>
    </row>
    <row r="4124" spans="1:8">
      <c r="A4124" s="24"/>
      <c r="B4124" s="4"/>
      <c r="C4124" s="9"/>
      <c r="D4124" s="5"/>
      <c r="E4124" s="5"/>
      <c r="F4124" s="11"/>
      <c r="G4124" s="11"/>
      <c r="H4124" s="11"/>
    </row>
    <row r="4125" spans="1:8">
      <c r="A4125" s="18"/>
      <c r="B4125" s="4"/>
      <c r="C4125" s="5"/>
      <c r="D4125" s="5"/>
      <c r="E4125" s="5"/>
      <c r="F4125" s="11"/>
      <c r="G4125" s="11"/>
      <c r="H4125" s="11"/>
    </row>
    <row r="4126" spans="1:8">
      <c r="A4126" s="18"/>
      <c r="B4126" s="4"/>
      <c r="C4126" s="5"/>
      <c r="D4126" s="5"/>
      <c r="E4126" s="5"/>
      <c r="F4126" s="11"/>
      <c r="G4126" s="11"/>
      <c r="H4126" s="11"/>
    </row>
    <row r="4127" spans="1:8">
      <c r="A4127" s="18"/>
      <c r="B4127" s="4"/>
      <c r="C4127" s="5"/>
      <c r="D4127" s="5"/>
      <c r="E4127" s="5"/>
      <c r="F4127" s="11"/>
      <c r="G4127" s="11"/>
      <c r="H4127" s="11"/>
    </row>
    <row r="4128" spans="1:8">
      <c r="A4128" s="18"/>
      <c r="B4128" s="4"/>
      <c r="C4128" s="5"/>
      <c r="D4128" s="5"/>
      <c r="E4128" s="5"/>
      <c r="F4128" s="11"/>
      <c r="G4128" s="11"/>
      <c r="H4128" s="11"/>
    </row>
    <row r="4129" spans="1:8">
      <c r="A4129" s="18"/>
      <c r="B4129" s="4"/>
      <c r="C4129" s="5"/>
      <c r="D4129" s="5"/>
      <c r="E4129" s="5"/>
      <c r="F4129" s="11"/>
      <c r="G4129" s="11"/>
      <c r="H4129" s="11"/>
    </row>
    <row r="4130" spans="1:8">
      <c r="A4130" s="18"/>
      <c r="B4130" s="4"/>
      <c r="C4130" s="5"/>
      <c r="D4130" s="5"/>
      <c r="E4130" s="5"/>
      <c r="F4130" s="11"/>
      <c r="G4130" s="11"/>
      <c r="H4130" s="11"/>
    </row>
    <row r="4131" spans="1:8">
      <c r="A4131" s="18"/>
      <c r="B4131" s="4"/>
      <c r="C4131" s="5"/>
      <c r="D4131" s="5"/>
      <c r="E4131" s="5"/>
      <c r="F4131" s="11"/>
      <c r="G4131" s="11"/>
      <c r="H4131" s="11"/>
    </row>
    <row r="4132" spans="1:8">
      <c r="A4132" s="18"/>
      <c r="B4132" s="4"/>
      <c r="C4132" s="5"/>
      <c r="D4132" s="5"/>
      <c r="E4132" s="5"/>
      <c r="F4132" s="11"/>
      <c r="G4132" s="11"/>
      <c r="H4132" s="11"/>
    </row>
    <row r="4133" spans="1:8">
      <c r="A4133" s="18"/>
      <c r="B4133" s="4"/>
      <c r="C4133" s="5"/>
      <c r="D4133" s="5"/>
      <c r="E4133" s="5"/>
      <c r="F4133" s="11"/>
      <c r="G4133" s="11"/>
      <c r="H4133" s="11"/>
    </row>
    <row r="4134" spans="1:8">
      <c r="A4134" s="18"/>
      <c r="B4134" s="4"/>
      <c r="C4134" s="5"/>
      <c r="D4134" s="5"/>
      <c r="E4134" s="5"/>
      <c r="F4134" s="11"/>
      <c r="G4134" s="11"/>
      <c r="H4134" s="11"/>
    </row>
    <row r="4135" spans="1:8">
      <c r="A4135" s="18"/>
      <c r="B4135" s="4"/>
      <c r="C4135" s="5"/>
      <c r="D4135" s="5"/>
      <c r="E4135" s="5"/>
      <c r="F4135" s="11"/>
      <c r="G4135" s="11"/>
      <c r="H4135" s="11"/>
    </row>
    <row r="4136" spans="1:8">
      <c r="A4136" s="24"/>
      <c r="B4136" s="4"/>
      <c r="C4136" s="9"/>
      <c r="D4136" s="5"/>
      <c r="E4136" s="5"/>
      <c r="F4136" s="11"/>
      <c r="G4136" s="11"/>
      <c r="H4136" s="11"/>
    </row>
    <row r="4137" spans="1:8">
      <c r="A4137" s="24"/>
      <c r="B4137" s="4"/>
      <c r="C4137" s="9"/>
      <c r="D4137" s="5"/>
      <c r="E4137" s="5"/>
      <c r="F4137" s="11"/>
      <c r="G4137" s="11"/>
      <c r="H4137" s="11"/>
    </row>
    <row r="4138" spans="1:8">
      <c r="A4138" s="24"/>
      <c r="B4138" s="4"/>
      <c r="C4138" s="9"/>
      <c r="D4138" s="5"/>
      <c r="E4138" s="5"/>
      <c r="F4138" s="11"/>
      <c r="G4138" s="11"/>
      <c r="H4138" s="11"/>
    </row>
    <row r="4139" spans="1:8">
      <c r="A4139" s="24"/>
      <c r="B4139" s="4"/>
      <c r="C4139" s="9"/>
      <c r="D4139" s="5"/>
      <c r="E4139" s="5"/>
      <c r="F4139" s="11"/>
      <c r="G4139" s="11"/>
      <c r="H4139" s="11"/>
    </row>
    <row r="4140" spans="1:8">
      <c r="A4140" s="24"/>
      <c r="B4140" s="4"/>
      <c r="C4140" s="9"/>
      <c r="D4140" s="5"/>
      <c r="E4140" s="5"/>
      <c r="F4140" s="11"/>
      <c r="G4140" s="11"/>
      <c r="H4140" s="11"/>
    </row>
    <row r="4141" spans="1:8">
      <c r="A4141" s="24"/>
      <c r="B4141" s="4"/>
      <c r="C4141" s="9"/>
      <c r="D4141" s="5"/>
      <c r="E4141" s="5"/>
      <c r="F4141" s="11"/>
      <c r="G4141" s="11"/>
      <c r="H4141" s="11"/>
    </row>
    <row r="4142" spans="1:8">
      <c r="A4142" s="24"/>
      <c r="B4142" s="4"/>
      <c r="C4142" s="9"/>
      <c r="D4142" s="5"/>
      <c r="E4142" s="5"/>
      <c r="F4142" s="11"/>
      <c r="G4142" s="11"/>
      <c r="H4142" s="11"/>
    </row>
    <row r="4143" spans="1:8">
      <c r="A4143" s="24"/>
      <c r="B4143" s="4"/>
      <c r="C4143" s="9"/>
      <c r="D4143" s="5"/>
      <c r="E4143" s="5"/>
      <c r="F4143" s="11"/>
      <c r="G4143" s="11"/>
      <c r="H4143" s="11"/>
    </row>
    <row r="4144" spans="1:8">
      <c r="A4144" s="24"/>
      <c r="B4144" s="4"/>
      <c r="C4144" s="9"/>
      <c r="D4144" s="5"/>
      <c r="E4144" s="5"/>
      <c r="F4144" s="11"/>
      <c r="G4144" s="11"/>
      <c r="H4144" s="11"/>
    </row>
    <row r="4145" spans="1:8">
      <c r="A4145" s="24"/>
      <c r="B4145" s="4"/>
      <c r="C4145" s="9"/>
      <c r="D4145" s="5"/>
      <c r="E4145" s="5"/>
      <c r="F4145" s="11"/>
      <c r="G4145" s="11"/>
      <c r="H4145" s="11"/>
    </row>
    <row r="4146" spans="1:8">
      <c r="A4146" s="24"/>
      <c r="B4146" s="4"/>
      <c r="C4146" s="9"/>
      <c r="D4146" s="5"/>
      <c r="E4146" s="5"/>
      <c r="F4146" s="11"/>
      <c r="G4146" s="11"/>
      <c r="H4146" s="11"/>
    </row>
    <row r="4147" spans="1:8">
      <c r="A4147" s="24"/>
      <c r="B4147" s="4"/>
      <c r="C4147" s="9"/>
      <c r="D4147" s="5"/>
      <c r="E4147" s="5"/>
      <c r="F4147" s="11"/>
      <c r="G4147" s="11"/>
      <c r="H4147" s="11"/>
    </row>
    <row r="4148" spans="1:8">
      <c r="A4148" s="24"/>
      <c r="B4148" s="4"/>
      <c r="C4148" s="9"/>
      <c r="D4148" s="5"/>
      <c r="E4148" s="5"/>
      <c r="F4148" s="11"/>
      <c r="G4148" s="11"/>
      <c r="H4148" s="11"/>
    </row>
    <row r="4149" spans="1:8">
      <c r="A4149" s="24"/>
      <c r="B4149" s="4"/>
      <c r="C4149" s="9"/>
      <c r="D4149" s="5"/>
      <c r="E4149" s="5"/>
      <c r="F4149" s="11"/>
      <c r="G4149" s="11"/>
      <c r="H4149" s="11"/>
    </row>
    <row r="4150" spans="1:8">
      <c r="A4150" s="24"/>
      <c r="B4150" s="4"/>
      <c r="C4150" s="9"/>
      <c r="D4150" s="5"/>
      <c r="E4150" s="5"/>
      <c r="F4150" s="11"/>
      <c r="G4150" s="11"/>
      <c r="H4150" s="11"/>
    </row>
    <row r="4151" spans="1:8">
      <c r="A4151" s="24"/>
      <c r="B4151" s="4"/>
      <c r="C4151" s="9"/>
      <c r="D4151" s="5"/>
      <c r="E4151" s="5"/>
      <c r="F4151" s="11"/>
      <c r="G4151" s="11"/>
      <c r="H4151" s="11"/>
    </row>
    <row r="4152" spans="1:8">
      <c r="A4152" s="18"/>
      <c r="B4152" s="4"/>
      <c r="C4152" s="5"/>
      <c r="D4152" s="5"/>
      <c r="E4152" s="5"/>
      <c r="F4152" s="11"/>
      <c r="G4152" s="11"/>
      <c r="H4152" s="11"/>
    </row>
    <row r="4153" spans="1:8">
      <c r="A4153" s="18"/>
      <c r="B4153" s="4"/>
      <c r="C4153" s="5"/>
      <c r="D4153" s="5"/>
      <c r="E4153" s="5"/>
      <c r="F4153" s="11"/>
      <c r="G4153" s="11"/>
      <c r="H4153" s="11"/>
    </row>
    <row r="4154" spans="1:8">
      <c r="A4154" s="18"/>
      <c r="B4154" s="4"/>
      <c r="C4154" s="5"/>
      <c r="D4154" s="5"/>
      <c r="E4154" s="5"/>
      <c r="F4154" s="11"/>
      <c r="G4154" s="11"/>
      <c r="H4154" s="11"/>
    </row>
    <row r="4155" spans="1:8">
      <c r="A4155" s="18"/>
      <c r="B4155" s="4"/>
      <c r="C4155" s="5"/>
      <c r="D4155" s="5"/>
      <c r="E4155" s="5"/>
      <c r="F4155" s="11"/>
      <c r="G4155" s="11"/>
      <c r="H4155" s="11"/>
    </row>
    <row r="4156" spans="1:8">
      <c r="A4156" s="18"/>
      <c r="B4156" s="4"/>
      <c r="C4156" s="5"/>
      <c r="D4156" s="5"/>
      <c r="E4156" s="5"/>
      <c r="F4156" s="11"/>
      <c r="G4156" s="11"/>
      <c r="H4156" s="11"/>
    </row>
    <row r="4157" spans="1:8">
      <c r="A4157" s="18"/>
      <c r="B4157" s="4"/>
      <c r="C4157" s="5"/>
      <c r="D4157" s="5"/>
      <c r="E4157" s="5"/>
      <c r="F4157" s="11"/>
      <c r="G4157" s="11"/>
      <c r="H4157" s="11"/>
    </row>
    <row r="4158" spans="1:8">
      <c r="A4158" s="6"/>
      <c r="B4158" s="4"/>
      <c r="C4158" s="7"/>
      <c r="D4158" s="5"/>
      <c r="E4158" s="5"/>
      <c r="F4158" s="11"/>
      <c r="G4158" s="11"/>
      <c r="H4158" s="11"/>
    </row>
    <row r="4159" spans="1:8">
      <c r="A4159" s="6"/>
      <c r="B4159" s="4"/>
      <c r="C4159" s="7"/>
      <c r="D4159" s="5"/>
      <c r="E4159" s="5"/>
      <c r="F4159" s="11"/>
      <c r="G4159" s="11"/>
      <c r="H4159" s="11"/>
    </row>
    <row r="4160" spans="1:8">
      <c r="A4160" s="6"/>
      <c r="B4160" s="4"/>
      <c r="C4160" s="7"/>
      <c r="D4160" s="5"/>
      <c r="E4160" s="5"/>
      <c r="F4160" s="11"/>
      <c r="G4160" s="11"/>
      <c r="H4160" s="11"/>
    </row>
    <row r="4161" spans="1:8">
      <c r="A4161" s="18"/>
      <c r="B4161" s="4"/>
      <c r="C4161" s="5"/>
      <c r="D4161" s="5"/>
      <c r="E4161" s="5"/>
      <c r="F4161" s="11"/>
      <c r="G4161" s="11"/>
      <c r="H4161" s="11"/>
    </row>
    <row r="4162" spans="1:8">
      <c r="A4162" s="6"/>
      <c r="B4162" s="4"/>
      <c r="C4162" s="7"/>
      <c r="D4162" s="5"/>
      <c r="E4162" s="5"/>
      <c r="F4162" s="11"/>
      <c r="G4162" s="11"/>
      <c r="H4162" s="11"/>
    </row>
    <row r="4163" spans="1:8">
      <c r="A4163" s="18"/>
      <c r="B4163" s="4"/>
      <c r="C4163" s="5"/>
      <c r="D4163" s="5"/>
      <c r="E4163" s="5"/>
      <c r="F4163" s="11"/>
      <c r="G4163" s="11"/>
      <c r="H4163" s="11"/>
    </row>
    <row r="4164" spans="1:8">
      <c r="A4164" s="7"/>
      <c r="B4164" s="4"/>
      <c r="C4164" s="7"/>
      <c r="D4164" s="5"/>
      <c r="E4164" s="5"/>
      <c r="F4164" s="11"/>
      <c r="G4164" s="11"/>
      <c r="H4164" s="11"/>
    </row>
    <row r="4165" spans="1:8">
      <c r="A4165" s="7"/>
      <c r="B4165" s="4"/>
      <c r="C4165" s="7"/>
      <c r="D4165" s="5"/>
      <c r="E4165" s="5"/>
      <c r="F4165" s="11"/>
      <c r="G4165" s="11"/>
      <c r="H4165" s="11"/>
    </row>
    <row r="4166" spans="1:8">
      <c r="A4166" s="18"/>
      <c r="B4166" s="4"/>
      <c r="C4166" s="5"/>
      <c r="D4166" s="5"/>
      <c r="E4166" s="5"/>
      <c r="F4166" s="11"/>
      <c r="G4166" s="11"/>
      <c r="H4166" s="11"/>
    </row>
    <row r="4167" spans="1:8">
      <c r="A4167" s="18"/>
      <c r="B4167" s="4"/>
      <c r="C4167" s="5"/>
      <c r="D4167" s="5"/>
      <c r="E4167" s="5"/>
      <c r="F4167" s="11"/>
      <c r="G4167" s="11"/>
      <c r="H4167" s="11"/>
    </row>
    <row r="4168" spans="1:8">
      <c r="A4168" s="18"/>
      <c r="B4168" s="4"/>
      <c r="C4168" s="5"/>
      <c r="D4168" s="5"/>
      <c r="E4168" s="5"/>
      <c r="F4168" s="11"/>
      <c r="G4168" s="11"/>
      <c r="H4168" s="11"/>
    </row>
    <row r="4169" spans="1:8">
      <c r="A4169" s="18"/>
      <c r="B4169" s="4"/>
      <c r="C4169" s="5"/>
      <c r="D4169" s="5"/>
      <c r="E4169" s="5"/>
      <c r="F4169" s="11"/>
      <c r="G4169" s="11"/>
      <c r="H4169" s="11"/>
    </row>
    <row r="4170" spans="1:8">
      <c r="A4170" s="18"/>
      <c r="B4170" s="4"/>
      <c r="C4170" s="5"/>
      <c r="D4170" s="5"/>
      <c r="E4170" s="5"/>
      <c r="F4170" s="11"/>
      <c r="G4170" s="11"/>
      <c r="H4170" s="11"/>
    </row>
    <row r="4171" spans="1:8">
      <c r="A4171" s="18"/>
      <c r="B4171" s="4"/>
      <c r="C4171" s="5"/>
      <c r="D4171" s="5"/>
      <c r="E4171" s="5"/>
      <c r="F4171" s="11"/>
      <c r="G4171" s="11"/>
      <c r="H4171" s="11"/>
    </row>
    <row r="4172" spans="1:8">
      <c r="A4172" s="18"/>
      <c r="B4172" s="4"/>
      <c r="C4172" s="5"/>
      <c r="D4172" s="5"/>
      <c r="E4172" s="5"/>
      <c r="F4172" s="11"/>
      <c r="G4172" s="11"/>
      <c r="H4172" s="11"/>
    </row>
    <row r="4173" spans="1:8">
      <c r="A4173" s="18"/>
      <c r="B4173" s="4"/>
      <c r="C4173" s="5"/>
      <c r="D4173" s="5"/>
      <c r="E4173" s="5"/>
      <c r="F4173" s="11"/>
      <c r="G4173" s="11"/>
      <c r="H4173" s="11"/>
    </row>
    <row r="4174" spans="1:8">
      <c r="A4174" s="25"/>
      <c r="B4174" s="4"/>
      <c r="C4174" s="9"/>
      <c r="D4174" s="5"/>
      <c r="E4174" s="5"/>
      <c r="F4174" s="11"/>
      <c r="G4174" s="11"/>
      <c r="H4174" s="11"/>
    </row>
    <row r="4175" spans="1:8">
      <c r="A4175" s="25"/>
      <c r="B4175" s="4"/>
      <c r="C4175" s="9"/>
      <c r="D4175" s="5"/>
      <c r="E4175" s="5"/>
      <c r="F4175" s="11"/>
      <c r="G4175" s="11"/>
      <c r="H4175" s="11"/>
    </row>
    <row r="4176" spans="1:8">
      <c r="A4176" s="18"/>
      <c r="B4176" s="4"/>
      <c r="C4176" s="5"/>
      <c r="D4176" s="5"/>
      <c r="E4176" s="5"/>
      <c r="F4176" s="11"/>
      <c r="G4176" s="11"/>
      <c r="H4176" s="11"/>
    </row>
    <row r="4177" spans="1:8">
      <c r="A4177" s="18"/>
      <c r="B4177" s="4"/>
      <c r="C4177" s="5"/>
      <c r="D4177" s="5"/>
      <c r="E4177" s="5"/>
      <c r="F4177" s="11"/>
      <c r="G4177" s="11"/>
      <c r="H4177" s="11"/>
    </row>
    <row r="4178" spans="1:8">
      <c r="A4178" s="18"/>
      <c r="B4178" s="4"/>
      <c r="C4178" s="5"/>
      <c r="D4178" s="5"/>
      <c r="E4178" s="5"/>
      <c r="F4178" s="11"/>
      <c r="G4178" s="11"/>
      <c r="H4178" s="11"/>
    </row>
    <row r="4179" spans="1:8">
      <c r="A4179" s="18"/>
      <c r="B4179" s="4"/>
      <c r="C4179" s="5"/>
      <c r="D4179" s="5"/>
      <c r="E4179" s="5"/>
      <c r="F4179" s="11"/>
      <c r="G4179" s="11"/>
      <c r="H4179" s="11"/>
    </row>
    <row r="4180" spans="1:8">
      <c r="A4180" s="18"/>
      <c r="B4180" s="4"/>
      <c r="C4180" s="5"/>
      <c r="D4180" s="5"/>
      <c r="E4180" s="5"/>
      <c r="F4180" s="11"/>
      <c r="G4180" s="11"/>
      <c r="H4180" s="11"/>
    </row>
    <row r="4181" spans="1:8">
      <c r="A4181" s="18"/>
      <c r="B4181" s="4"/>
      <c r="C4181" s="5"/>
      <c r="D4181" s="5"/>
      <c r="E4181" s="5"/>
      <c r="F4181" s="11"/>
      <c r="G4181" s="11"/>
      <c r="H4181" s="11"/>
    </row>
    <row r="4182" spans="1:8">
      <c r="A4182" s="18"/>
      <c r="B4182" s="4"/>
      <c r="C4182" s="5"/>
      <c r="D4182" s="5"/>
      <c r="E4182" s="5"/>
      <c r="F4182" s="11"/>
      <c r="G4182" s="11"/>
      <c r="H4182" s="11"/>
    </row>
    <row r="4183" spans="1:8">
      <c r="A4183" s="18"/>
      <c r="B4183" s="4"/>
      <c r="C4183" s="5"/>
      <c r="D4183" s="5"/>
      <c r="E4183" s="5"/>
      <c r="F4183" s="11"/>
      <c r="G4183" s="11"/>
      <c r="H4183" s="11"/>
    </row>
    <row r="4184" spans="1:8">
      <c r="A4184" s="18"/>
      <c r="B4184" s="4"/>
      <c r="C4184" s="5"/>
      <c r="D4184" s="5"/>
      <c r="E4184" s="5"/>
      <c r="F4184" s="11"/>
      <c r="G4184" s="11"/>
      <c r="H4184" s="11"/>
    </row>
    <row r="4185" spans="1:8">
      <c r="A4185" s="18"/>
      <c r="B4185" s="4"/>
      <c r="C4185" s="5"/>
      <c r="D4185" s="5"/>
      <c r="E4185" s="5"/>
      <c r="F4185" s="11"/>
      <c r="G4185" s="11"/>
      <c r="H4185" s="11"/>
    </row>
    <row r="4186" spans="1:8">
      <c r="A4186" s="18"/>
      <c r="B4186" s="4"/>
      <c r="C4186" s="5"/>
      <c r="D4186" s="5"/>
      <c r="E4186" s="5"/>
      <c r="F4186" s="11"/>
      <c r="G4186" s="11"/>
      <c r="H4186" s="11"/>
    </row>
    <row r="4187" spans="1:8">
      <c r="A4187" s="18"/>
      <c r="B4187" s="4"/>
      <c r="C4187" s="5"/>
      <c r="D4187" s="5"/>
      <c r="E4187" s="5"/>
      <c r="F4187" s="11"/>
      <c r="G4187" s="11"/>
      <c r="H4187" s="11"/>
    </row>
    <row r="4188" spans="1:8">
      <c r="A4188" s="18"/>
      <c r="B4188" s="4"/>
      <c r="C4188" s="5"/>
      <c r="D4188" s="5"/>
      <c r="E4188" s="5"/>
      <c r="F4188" s="11"/>
      <c r="G4188" s="11"/>
      <c r="H4188" s="11"/>
    </row>
    <row r="4189" spans="1:8">
      <c r="A4189" s="18"/>
      <c r="B4189" s="4"/>
      <c r="C4189" s="5"/>
      <c r="D4189" s="5"/>
      <c r="E4189" s="5"/>
      <c r="F4189" s="11"/>
      <c r="G4189" s="11"/>
      <c r="H4189" s="11"/>
    </row>
    <row r="4190" spans="1:8">
      <c r="A4190" s="18"/>
      <c r="B4190" s="4"/>
      <c r="C4190" s="5"/>
      <c r="D4190" s="5"/>
      <c r="E4190" s="5"/>
      <c r="F4190" s="11"/>
      <c r="G4190" s="11"/>
      <c r="H4190" s="11"/>
    </row>
    <row r="4191" spans="1:8">
      <c r="A4191" s="18"/>
      <c r="B4191" s="4"/>
      <c r="C4191" s="5"/>
      <c r="D4191" s="5"/>
      <c r="E4191" s="5"/>
      <c r="F4191" s="11"/>
      <c r="G4191" s="11"/>
      <c r="H4191" s="11"/>
    </row>
    <row r="4192" spans="1:8">
      <c r="A4192" s="18"/>
      <c r="B4192" s="4"/>
      <c r="C4192" s="5"/>
      <c r="D4192" s="5"/>
      <c r="E4192" s="5"/>
      <c r="F4192" s="11"/>
      <c r="G4192" s="11"/>
      <c r="H4192" s="11"/>
    </row>
    <row r="4193" spans="1:8">
      <c r="A4193" s="18"/>
      <c r="B4193" s="4"/>
      <c r="C4193" s="5"/>
      <c r="D4193" s="5"/>
      <c r="E4193" s="5"/>
      <c r="F4193" s="11"/>
      <c r="G4193" s="11"/>
      <c r="H4193" s="11"/>
    </row>
    <row r="4194" spans="1:8">
      <c r="A4194" s="18"/>
      <c r="B4194" s="4"/>
      <c r="C4194" s="5"/>
      <c r="D4194" s="5"/>
      <c r="E4194" s="5"/>
      <c r="F4194" s="11"/>
      <c r="G4194" s="11"/>
      <c r="H4194" s="11"/>
    </row>
    <row r="4195" spans="1:8">
      <c r="A4195" s="18"/>
      <c r="B4195" s="4"/>
      <c r="C4195" s="5"/>
      <c r="D4195" s="5"/>
      <c r="E4195" s="5"/>
      <c r="F4195" s="11"/>
      <c r="G4195" s="11"/>
      <c r="H4195" s="11"/>
    </row>
    <row r="4196" spans="1:8">
      <c r="A4196" s="18"/>
      <c r="B4196" s="4"/>
      <c r="C4196" s="5"/>
      <c r="D4196" s="5"/>
      <c r="E4196" s="5"/>
      <c r="F4196" s="11"/>
      <c r="G4196" s="11"/>
      <c r="H4196" s="11"/>
    </row>
    <row r="4197" spans="1:8">
      <c r="A4197" s="18"/>
      <c r="B4197" s="4"/>
      <c r="C4197" s="5"/>
      <c r="D4197" s="5"/>
      <c r="E4197" s="5"/>
      <c r="F4197" s="11"/>
      <c r="G4197" s="11"/>
      <c r="H4197" s="11"/>
    </row>
    <row r="4198" spans="1:8">
      <c r="A4198" s="18"/>
      <c r="B4198" s="4"/>
      <c r="C4198" s="5"/>
      <c r="D4198" s="5"/>
      <c r="E4198" s="5"/>
      <c r="F4198" s="11"/>
      <c r="G4198" s="11"/>
      <c r="H4198" s="11"/>
    </row>
    <row r="4199" spans="1:8">
      <c r="A4199" s="18"/>
      <c r="B4199" s="4"/>
      <c r="C4199" s="5"/>
      <c r="D4199" s="5"/>
      <c r="E4199" s="5"/>
      <c r="F4199" s="11"/>
      <c r="G4199" s="11"/>
      <c r="H4199" s="11"/>
    </row>
    <row r="4200" spans="1:8">
      <c r="B4200" s="4"/>
      <c r="D4200" s="5"/>
      <c r="E4200" s="5"/>
      <c r="F4200" s="11"/>
      <c r="G4200" s="11"/>
      <c r="H4200" s="11"/>
    </row>
    <row r="4201" spans="1:8">
      <c r="B4201" s="4"/>
      <c r="D4201" s="5"/>
      <c r="E4201" s="5"/>
      <c r="F4201" s="11"/>
      <c r="G4201" s="11"/>
      <c r="H4201" s="11"/>
    </row>
    <row r="4202" spans="1:8">
      <c r="B4202" s="4"/>
      <c r="D4202" s="5"/>
      <c r="E4202" s="5"/>
      <c r="F4202" s="11"/>
      <c r="G4202" s="11"/>
      <c r="H4202" s="11"/>
    </row>
    <row r="4203" spans="1:8">
      <c r="B4203" s="4"/>
      <c r="D4203" s="5"/>
      <c r="E4203" s="5"/>
      <c r="F4203" s="11"/>
      <c r="G4203" s="11"/>
      <c r="H4203" s="11"/>
    </row>
    <row r="4204" spans="1:8">
      <c r="B4204" s="4"/>
      <c r="D4204" s="5"/>
      <c r="E4204" s="5"/>
      <c r="F4204" s="11"/>
      <c r="G4204" s="11"/>
      <c r="H4204" s="11"/>
    </row>
    <row r="4205" spans="1:8">
      <c r="B4205" s="4"/>
      <c r="D4205" s="5"/>
      <c r="E4205" s="5"/>
      <c r="F4205" s="11"/>
      <c r="G4205" s="11"/>
      <c r="H4205" s="11"/>
    </row>
    <row r="4206" spans="1:8">
      <c r="B4206" s="4"/>
      <c r="D4206" s="5"/>
      <c r="E4206" s="5"/>
      <c r="F4206" s="11"/>
      <c r="G4206" s="11"/>
      <c r="H4206" s="11"/>
    </row>
    <row r="4207" spans="1:8">
      <c r="B4207" s="4"/>
      <c r="D4207" s="5"/>
      <c r="E4207" s="5"/>
      <c r="F4207" s="11"/>
      <c r="G4207" s="11"/>
      <c r="H4207" s="11"/>
    </row>
    <row r="4208" spans="1:8">
      <c r="B4208" s="4"/>
      <c r="D4208" s="5"/>
      <c r="E4208" s="5"/>
      <c r="F4208" s="11"/>
      <c r="G4208" s="11"/>
      <c r="H4208" s="11"/>
    </row>
    <row r="4209" spans="2:8">
      <c r="B4209" s="4"/>
      <c r="D4209" s="5"/>
      <c r="E4209" s="5"/>
      <c r="F4209" s="11"/>
      <c r="G4209" s="11"/>
      <c r="H4209" s="11"/>
    </row>
    <row r="4210" spans="2:8">
      <c r="B4210" s="4"/>
      <c r="D4210" s="5"/>
      <c r="E4210" s="5"/>
      <c r="F4210" s="11"/>
      <c r="G4210" s="11"/>
      <c r="H4210" s="11"/>
    </row>
    <row r="4211" spans="2:8">
      <c r="B4211" s="4"/>
      <c r="D4211" s="5"/>
      <c r="E4211" s="5"/>
      <c r="F4211" s="11"/>
      <c r="G4211" s="11"/>
      <c r="H4211" s="11"/>
    </row>
    <row r="4212" spans="2:8">
      <c r="B4212" s="4"/>
      <c r="D4212" s="5"/>
      <c r="E4212" s="5"/>
      <c r="F4212" s="11"/>
      <c r="G4212" s="11"/>
      <c r="H4212" s="11"/>
    </row>
    <row r="4213" spans="2:8">
      <c r="B4213" s="4"/>
      <c r="D4213" s="5"/>
      <c r="E4213" s="5"/>
      <c r="F4213" s="11"/>
      <c r="G4213" s="11"/>
      <c r="H4213" s="11"/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A7C315-0F7D-45DD-AB13-AA402130A51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70D70B8-F903-4102-B3AE-439A10BF67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047E545-42B2-495C-84FB-F8057CE2DAD9}">
  <ds:schemaRefs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data</vt:lpstr>
      <vt:lpstr>MIS</vt:lpstr>
      <vt:lpstr>HQ-wise</vt:lpstr>
      <vt:lpstr>Stk-wise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Vishwas Chavan</dc:creator>
  <cp:lastModifiedBy>Sayali Narvekar</cp:lastModifiedBy>
  <dcterms:created xsi:type="dcterms:W3CDTF">2021-02-22T07:55:00Z</dcterms:created>
  <dcterms:modified xsi:type="dcterms:W3CDTF">2022-06-01T04:24:56Z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2c76c141-ac86-40e5-abf2-c6f60e474cee_Enabled">
    <vt:lpwstr>true</vt:lpwstr>
  </property>
  <property fmtid="{D5CDD505-2E9C-101B-9397-08002B2CF9AE}" pid="4" name="MSIP_Label_2c76c141-ac86-40e5-abf2-c6f60e474cee_SetDate">
    <vt:lpwstr>2022-06-01T04:24:55Z</vt:lpwstr>
  </property>
  <property fmtid="{D5CDD505-2E9C-101B-9397-08002B2CF9AE}" pid="5" name="MSIP_Label_2c76c141-ac86-40e5-abf2-c6f60e474cee_Method">
    <vt:lpwstr>Standard</vt:lpwstr>
  </property>
  <property fmtid="{D5CDD505-2E9C-101B-9397-08002B2CF9AE}" pid="6" name="MSIP_Label_2c76c141-ac86-40e5-abf2-c6f60e474cee_Name">
    <vt:lpwstr>2c76c141-ac86-40e5-abf2-c6f60e474cee</vt:lpwstr>
  </property>
  <property fmtid="{D5CDD505-2E9C-101B-9397-08002B2CF9AE}" pid="7" name="MSIP_Label_2c76c141-ac86-40e5-abf2-c6f60e474cee_SiteId">
    <vt:lpwstr>fcb2b37b-5da0-466b-9b83-0014b67a7c78</vt:lpwstr>
  </property>
  <property fmtid="{D5CDD505-2E9C-101B-9397-08002B2CF9AE}" pid="8" name="MSIP_Label_2c76c141-ac86-40e5-abf2-c6f60e474cee_ContentBits">
    <vt:lpwstr>2</vt:lpwstr>
  </property>
</Properties>
</file>